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6925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esktop\ECON3140_TP\烧光盘\"/>
    </mc:Choice>
  </mc:AlternateContent>
  <bookViews>
    <workbookView xWindow="0" yWindow="0" windowWidth="19200" windowHeight="7965"/>
  </bookViews>
  <sheets>
    <sheet name="ICBC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K4" i="1" l="1"/>
  <c r="AJ3" i="1"/>
  <c r="AM3" i="1"/>
  <c r="AL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AK1095" i="1"/>
  <c r="AK1096" i="1"/>
  <c r="AK1097" i="1"/>
  <c r="AK1098" i="1"/>
  <c r="AK1099" i="1"/>
  <c r="AK1100" i="1"/>
  <c r="AK1101" i="1"/>
  <c r="AK1102" i="1"/>
  <c r="AK1103" i="1"/>
  <c r="AK1104" i="1"/>
  <c r="AK1105" i="1"/>
  <c r="AK1106" i="1"/>
  <c r="AK1107" i="1"/>
  <c r="AK1108" i="1"/>
  <c r="AK1109" i="1"/>
  <c r="AK1110" i="1"/>
  <c r="AK1111" i="1"/>
  <c r="AK1112" i="1"/>
  <c r="AK1113" i="1"/>
  <c r="AK1114" i="1"/>
  <c r="AK1115" i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8" i="1"/>
  <c r="AK1139" i="1"/>
  <c r="AK1140" i="1"/>
  <c r="AK1141" i="1"/>
  <c r="AK1142" i="1"/>
  <c r="AK1143" i="1"/>
  <c r="AK1144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AK1167" i="1"/>
  <c r="AK1168" i="1"/>
  <c r="AK1169" i="1"/>
  <c r="AK1170" i="1"/>
  <c r="AK1171" i="1"/>
  <c r="AK1172" i="1"/>
  <c r="AK1173" i="1"/>
  <c r="AK1174" i="1"/>
  <c r="AK1175" i="1"/>
  <c r="AK1176" i="1"/>
  <c r="AK1177" i="1"/>
  <c r="AK1178" i="1"/>
  <c r="AK1179" i="1"/>
  <c r="AK1180" i="1"/>
  <c r="AK1181" i="1"/>
  <c r="AK1182" i="1"/>
  <c r="AK1183" i="1"/>
  <c r="AK1184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199" i="1"/>
  <c r="AK1200" i="1"/>
  <c r="AK1201" i="1"/>
  <c r="AK1202" i="1"/>
  <c r="AK1203" i="1"/>
  <c r="AK1204" i="1"/>
  <c r="AK1205" i="1"/>
  <c r="AK1206" i="1"/>
  <c r="AK1207" i="1"/>
  <c r="AK1208" i="1"/>
  <c r="AK1209" i="1"/>
  <c r="AK1210" i="1"/>
  <c r="AK1211" i="1"/>
  <c r="AK1212" i="1"/>
  <c r="AK1213" i="1"/>
  <c r="AK1214" i="1"/>
  <c r="AK1215" i="1"/>
  <c r="AK1216" i="1"/>
  <c r="AK1217" i="1"/>
  <c r="AK1218" i="1"/>
  <c r="AK1219" i="1"/>
  <c r="AK1220" i="1"/>
  <c r="AK1221" i="1"/>
  <c r="AK1222" i="1"/>
  <c r="AK1223" i="1"/>
  <c r="AK122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47" i="1"/>
  <c r="AK1248" i="1"/>
  <c r="AK1249" i="1"/>
  <c r="AK1250" i="1"/>
  <c r="AK1251" i="1"/>
  <c r="AK1252" i="1"/>
  <c r="AK1253" i="1"/>
  <c r="AK1254" i="1"/>
  <c r="AK1255" i="1"/>
  <c r="AK1256" i="1"/>
  <c r="AK1257" i="1"/>
  <c r="AK1258" i="1"/>
  <c r="AK1259" i="1"/>
  <c r="AK1260" i="1"/>
  <c r="AK1261" i="1"/>
  <c r="AK1262" i="1"/>
  <c r="AK1263" i="1"/>
  <c r="AK1264" i="1"/>
  <c r="AK1265" i="1"/>
  <c r="AK1266" i="1"/>
  <c r="AK1267" i="1"/>
  <c r="AK1268" i="1"/>
  <c r="AK1269" i="1"/>
  <c r="AK1270" i="1"/>
  <c r="AK1271" i="1"/>
  <c r="AK1272" i="1"/>
  <c r="AK1273" i="1"/>
  <c r="AK1274" i="1"/>
  <c r="AK1275" i="1"/>
  <c r="AK1276" i="1"/>
  <c r="AK1277" i="1"/>
  <c r="AK1278" i="1"/>
  <c r="AK1279" i="1"/>
  <c r="AK1280" i="1"/>
  <c r="AK1281" i="1"/>
  <c r="AK1282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K1355" i="1"/>
  <c r="AK1356" i="1"/>
  <c r="AK1357" i="1"/>
  <c r="AK1358" i="1"/>
  <c r="AK1359" i="1"/>
  <c r="AK1360" i="1"/>
  <c r="AK1361" i="1"/>
  <c r="AK1362" i="1"/>
  <c r="AK1363" i="1"/>
  <c r="AK1364" i="1"/>
  <c r="AK1365" i="1"/>
  <c r="AK1366" i="1"/>
  <c r="AK1367" i="1"/>
  <c r="AK1368" i="1"/>
  <c r="AK1369" i="1"/>
  <c r="AK1370" i="1"/>
  <c r="AK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AK1383" i="1"/>
  <c r="AK1384" i="1"/>
  <c r="AK1385" i="1"/>
  <c r="AK1386" i="1"/>
  <c r="AK1387" i="1"/>
  <c r="AK1388" i="1"/>
  <c r="AK1389" i="1"/>
  <c r="AK1390" i="1"/>
  <c r="AK1391" i="1"/>
  <c r="AK1392" i="1"/>
  <c r="AK1393" i="1"/>
  <c r="AK1394" i="1"/>
  <c r="AK1395" i="1"/>
  <c r="AK1396" i="1"/>
  <c r="AK1397" i="1"/>
  <c r="AK1398" i="1"/>
  <c r="AK1399" i="1"/>
  <c r="AK1400" i="1"/>
  <c r="AK1401" i="1"/>
  <c r="AK1402" i="1"/>
  <c r="AK1403" i="1"/>
  <c r="AK1404" i="1"/>
  <c r="AK1405" i="1"/>
  <c r="AK1406" i="1"/>
  <c r="AK1407" i="1"/>
  <c r="AK1408" i="1"/>
  <c r="AK1409" i="1"/>
  <c r="AK1410" i="1"/>
  <c r="AK1411" i="1"/>
  <c r="AK1412" i="1"/>
  <c r="AK1413" i="1"/>
  <c r="AK1414" i="1"/>
  <c r="AK1415" i="1"/>
  <c r="AK1416" i="1"/>
  <c r="AK1417" i="1"/>
  <c r="AK1418" i="1"/>
  <c r="AK1419" i="1"/>
  <c r="AK1420" i="1"/>
  <c r="AK1421" i="1"/>
  <c r="AK1422" i="1"/>
  <c r="AK1423" i="1"/>
  <c r="AK1424" i="1"/>
  <c r="AK1425" i="1"/>
  <c r="AK1426" i="1"/>
  <c r="AK1427" i="1"/>
  <c r="AK1428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K1440" i="1"/>
  <c r="AK1441" i="1"/>
  <c r="AK1442" i="1"/>
  <c r="AK1443" i="1"/>
  <c r="AK1444" i="1"/>
  <c r="AK1445" i="1"/>
  <c r="AK1446" i="1"/>
  <c r="AK1447" i="1"/>
  <c r="AK1448" i="1"/>
  <c r="AK1449" i="1"/>
  <c r="AK1450" i="1"/>
  <c r="AK1451" i="1"/>
  <c r="AK1452" i="1"/>
  <c r="AK1453" i="1"/>
  <c r="AK1454" i="1"/>
  <c r="AK1455" i="1"/>
  <c r="AK1456" i="1"/>
  <c r="AK1457" i="1"/>
  <c r="AK1458" i="1"/>
  <c r="AK1459" i="1"/>
  <c r="AK1460" i="1"/>
  <c r="AK1461" i="1"/>
  <c r="AK1462" i="1"/>
  <c r="AK1463" i="1"/>
  <c r="AK1464" i="1"/>
  <c r="AK1465" i="1"/>
  <c r="AK1466" i="1"/>
  <c r="AK1467" i="1"/>
  <c r="AK1468" i="1"/>
  <c r="AK1469" i="1"/>
  <c r="AK1470" i="1"/>
  <c r="AK1471" i="1"/>
  <c r="AK1472" i="1"/>
  <c r="AK1473" i="1"/>
  <c r="AK1474" i="1"/>
  <c r="AK1475" i="1"/>
  <c r="AK1476" i="1"/>
  <c r="AK1477" i="1"/>
  <c r="AK1478" i="1"/>
  <c r="AK1479" i="1"/>
  <c r="AK1480" i="1"/>
  <c r="AK1481" i="1"/>
  <c r="AK1482" i="1"/>
  <c r="AK1483" i="1"/>
  <c r="AK1484" i="1"/>
  <c r="AK1485" i="1"/>
  <c r="AK1486" i="1"/>
  <c r="AK1487" i="1"/>
  <c r="AK1488" i="1"/>
  <c r="AK1489" i="1"/>
  <c r="AK1490" i="1"/>
  <c r="AK1491" i="1"/>
  <c r="AK1492" i="1"/>
  <c r="AK1493" i="1"/>
  <c r="AK1494" i="1"/>
  <c r="AK1495" i="1"/>
  <c r="AK1496" i="1"/>
  <c r="AK1497" i="1"/>
  <c r="AK1498" i="1"/>
  <c r="AK1499" i="1"/>
  <c r="AK1500" i="1"/>
  <c r="AK1501" i="1"/>
  <c r="AK1502" i="1"/>
  <c r="AK1503" i="1"/>
  <c r="AK1504" i="1"/>
  <c r="AK1505" i="1"/>
  <c r="AK1506" i="1"/>
  <c r="AK1507" i="1"/>
  <c r="AK1508" i="1"/>
  <c r="AK1509" i="1"/>
  <c r="AK1510" i="1"/>
  <c r="AK1511" i="1"/>
  <c r="AK1512" i="1"/>
  <c r="AK1513" i="1"/>
  <c r="AK1514" i="1"/>
  <c r="AK1515" i="1"/>
  <c r="AK1516" i="1"/>
  <c r="AK1517" i="1"/>
  <c r="AK1518" i="1"/>
  <c r="AK1519" i="1"/>
  <c r="AK1520" i="1"/>
  <c r="AK1521" i="1"/>
  <c r="AK1522" i="1"/>
  <c r="AK1523" i="1"/>
  <c r="AK1524" i="1"/>
  <c r="AK1525" i="1"/>
  <c r="AK1526" i="1"/>
  <c r="AK1527" i="1"/>
  <c r="AK1528" i="1"/>
  <c r="AK1529" i="1"/>
  <c r="AK1530" i="1"/>
  <c r="AK1531" i="1"/>
  <c r="AK1532" i="1"/>
  <c r="AK1533" i="1"/>
  <c r="AK1534" i="1"/>
  <c r="AK1535" i="1"/>
  <c r="AK1536" i="1"/>
  <c r="AK1537" i="1"/>
  <c r="AK1538" i="1"/>
  <c r="AK1539" i="1"/>
  <c r="AK1540" i="1"/>
  <c r="AK1541" i="1"/>
  <c r="AK1542" i="1"/>
  <c r="AK1543" i="1"/>
  <c r="AK1544" i="1"/>
  <c r="AK1545" i="1"/>
  <c r="AK1546" i="1"/>
  <c r="AK1547" i="1"/>
  <c r="AK1548" i="1"/>
  <c r="AK1549" i="1"/>
  <c r="AK1550" i="1"/>
  <c r="AK1551" i="1"/>
  <c r="AK1552" i="1"/>
  <c r="AK1553" i="1"/>
  <c r="AK1554" i="1"/>
  <c r="AK1555" i="1"/>
  <c r="AK1556" i="1"/>
  <c r="AK1557" i="1"/>
  <c r="AK1558" i="1"/>
  <c r="AK1559" i="1"/>
  <c r="AK1560" i="1"/>
  <c r="AK1561" i="1"/>
  <c r="AK1562" i="1"/>
  <c r="AK1563" i="1"/>
  <c r="AK1564" i="1"/>
  <c r="AK1565" i="1"/>
  <c r="AK1566" i="1"/>
  <c r="AK1567" i="1"/>
  <c r="AK1568" i="1"/>
  <c r="AK1569" i="1"/>
  <c r="AK1570" i="1"/>
  <c r="AK1571" i="1"/>
  <c r="AK1572" i="1"/>
  <c r="AK1573" i="1"/>
  <c r="AK1574" i="1"/>
  <c r="AK1575" i="1"/>
  <c r="AK1576" i="1"/>
  <c r="AK1577" i="1"/>
  <c r="AK1578" i="1"/>
  <c r="AK1579" i="1"/>
  <c r="AK1580" i="1"/>
  <c r="AK1581" i="1"/>
  <c r="AK1582" i="1"/>
  <c r="AK1583" i="1"/>
  <c r="AK1584" i="1"/>
  <c r="AK1585" i="1"/>
  <c r="AK1586" i="1"/>
  <c r="AK1587" i="1"/>
  <c r="AK1588" i="1"/>
  <c r="AK1589" i="1"/>
  <c r="AK1590" i="1"/>
  <c r="AK1591" i="1"/>
  <c r="AK1592" i="1"/>
  <c r="AK1593" i="1"/>
  <c r="AK1594" i="1"/>
  <c r="AK1595" i="1"/>
  <c r="AK1596" i="1"/>
  <c r="AK1597" i="1"/>
  <c r="AK1598" i="1"/>
  <c r="AK1599" i="1"/>
  <c r="AK1600" i="1"/>
  <c r="AK1601" i="1"/>
  <c r="AK1602" i="1"/>
  <c r="AK1603" i="1"/>
  <c r="AK1604" i="1"/>
  <c r="AK1605" i="1"/>
  <c r="AK1606" i="1"/>
  <c r="AK1607" i="1"/>
  <c r="AK1608" i="1"/>
  <c r="AK1609" i="1"/>
  <c r="AK1610" i="1"/>
  <c r="AK1611" i="1"/>
  <c r="AK1612" i="1"/>
  <c r="AK1613" i="1"/>
  <c r="AK1614" i="1"/>
  <c r="AK1615" i="1"/>
  <c r="AK1616" i="1"/>
  <c r="AK1617" i="1"/>
  <c r="AK1618" i="1"/>
  <c r="AK1619" i="1"/>
  <c r="AK1620" i="1"/>
  <c r="AK1621" i="1"/>
  <c r="AK1622" i="1"/>
  <c r="AK1623" i="1"/>
  <c r="AK1624" i="1"/>
  <c r="AK1625" i="1"/>
  <c r="AK1626" i="1"/>
  <c r="AK1627" i="1"/>
  <c r="AK1628" i="1"/>
  <c r="AK1629" i="1"/>
  <c r="AK1630" i="1"/>
  <c r="AK1631" i="1"/>
  <c r="AK1632" i="1"/>
  <c r="AK1633" i="1"/>
  <c r="AK1634" i="1"/>
  <c r="AK1635" i="1"/>
  <c r="AK1636" i="1"/>
  <c r="AK1637" i="1"/>
  <c r="AK1638" i="1"/>
  <c r="AK1639" i="1"/>
  <c r="AK1640" i="1"/>
  <c r="AK1641" i="1"/>
  <c r="AK1642" i="1"/>
  <c r="AK1643" i="1"/>
  <c r="AK1644" i="1"/>
  <c r="AK1645" i="1"/>
  <c r="AK1646" i="1"/>
  <c r="AK1647" i="1"/>
  <c r="AK1648" i="1"/>
  <c r="AK1649" i="1"/>
  <c r="AK1650" i="1"/>
  <c r="AK1651" i="1"/>
  <c r="AK1652" i="1"/>
  <c r="AK1653" i="1"/>
  <c r="AK1654" i="1"/>
  <c r="AK1655" i="1"/>
  <c r="AK1656" i="1"/>
  <c r="AK1657" i="1"/>
  <c r="AK1658" i="1"/>
  <c r="AK1659" i="1"/>
  <c r="AK1660" i="1"/>
  <c r="AK1661" i="1"/>
  <c r="AK1662" i="1"/>
  <c r="AK1663" i="1"/>
  <c r="AK1664" i="1"/>
  <c r="AK1665" i="1"/>
  <c r="AK1666" i="1"/>
  <c r="AK1667" i="1"/>
  <c r="AK1668" i="1"/>
  <c r="AK1669" i="1"/>
  <c r="AK1670" i="1"/>
  <c r="AK1671" i="1"/>
  <c r="AK1672" i="1"/>
  <c r="AK1673" i="1"/>
  <c r="AK1674" i="1"/>
  <c r="AK1675" i="1"/>
  <c r="AK1676" i="1"/>
  <c r="AK1677" i="1"/>
  <c r="AK1678" i="1"/>
  <c r="AK1679" i="1"/>
  <c r="AK1680" i="1"/>
  <c r="AK1681" i="1"/>
  <c r="AK1682" i="1"/>
  <c r="AK1683" i="1"/>
  <c r="AK1684" i="1"/>
  <c r="AK1685" i="1"/>
  <c r="AK1686" i="1"/>
  <c r="AK1687" i="1"/>
  <c r="AK1688" i="1"/>
  <c r="AK1689" i="1"/>
  <c r="AK1690" i="1"/>
  <c r="AK1691" i="1"/>
  <c r="AK1692" i="1"/>
  <c r="AK1693" i="1"/>
  <c r="AK1694" i="1"/>
  <c r="AK1695" i="1"/>
  <c r="AK1696" i="1"/>
  <c r="AK1697" i="1"/>
  <c r="AK1698" i="1"/>
  <c r="AK1699" i="1"/>
  <c r="AK1700" i="1"/>
  <c r="AK1701" i="1"/>
  <c r="AK1702" i="1"/>
  <c r="AK1703" i="1"/>
  <c r="AK1704" i="1"/>
  <c r="AK1705" i="1"/>
  <c r="AK1706" i="1"/>
  <c r="AK1707" i="1"/>
  <c r="AK1708" i="1"/>
  <c r="AK1709" i="1"/>
  <c r="AK1710" i="1"/>
  <c r="AK1711" i="1"/>
  <c r="AK1712" i="1"/>
  <c r="AK1713" i="1"/>
  <c r="AK1714" i="1"/>
  <c r="AK1715" i="1"/>
  <c r="AK1716" i="1"/>
  <c r="AK1717" i="1"/>
  <c r="AK1718" i="1"/>
  <c r="AK1719" i="1"/>
  <c r="AK1720" i="1"/>
  <c r="AK1721" i="1"/>
  <c r="AK1722" i="1"/>
  <c r="AK1723" i="1"/>
  <c r="AK1724" i="1"/>
  <c r="AK1725" i="1"/>
  <c r="AK1726" i="1"/>
  <c r="AK1727" i="1"/>
  <c r="AK1728" i="1"/>
  <c r="AK1729" i="1"/>
  <c r="AK1730" i="1"/>
  <c r="AK1731" i="1"/>
  <c r="AK1732" i="1"/>
  <c r="AK1733" i="1"/>
  <c r="AK1734" i="1"/>
  <c r="AK1735" i="1"/>
  <c r="AK1736" i="1"/>
  <c r="AK1737" i="1"/>
  <c r="AK1738" i="1"/>
  <c r="AK1739" i="1"/>
  <c r="AK1740" i="1"/>
  <c r="AK1741" i="1"/>
  <c r="AK1742" i="1"/>
  <c r="AK1743" i="1"/>
  <c r="AK1744" i="1"/>
  <c r="AK1745" i="1"/>
  <c r="AK1746" i="1"/>
  <c r="AK1747" i="1"/>
  <c r="AK1748" i="1"/>
  <c r="AK1749" i="1"/>
  <c r="AK1750" i="1"/>
  <c r="AK1751" i="1"/>
  <c r="AK1752" i="1"/>
  <c r="AK1753" i="1"/>
  <c r="AK1754" i="1"/>
  <c r="AK1755" i="1"/>
  <c r="AK1756" i="1"/>
  <c r="AK1757" i="1"/>
  <c r="AK1758" i="1"/>
  <c r="AK1759" i="1"/>
  <c r="AK1760" i="1"/>
  <c r="AK1761" i="1"/>
  <c r="AK1762" i="1"/>
  <c r="AK1763" i="1"/>
  <c r="AK1764" i="1"/>
  <c r="AK1765" i="1"/>
  <c r="AK1766" i="1"/>
  <c r="AK1767" i="1"/>
  <c r="AK1768" i="1"/>
  <c r="AK1769" i="1"/>
  <c r="AK1770" i="1"/>
  <c r="AK1771" i="1"/>
  <c r="AK1772" i="1"/>
  <c r="AK1773" i="1"/>
  <c r="AK1774" i="1"/>
  <c r="AK1775" i="1"/>
  <c r="AK1776" i="1"/>
  <c r="AK1777" i="1"/>
  <c r="AK1778" i="1"/>
  <c r="AK1779" i="1"/>
  <c r="AK1780" i="1"/>
  <c r="AK1781" i="1"/>
  <c r="AK1782" i="1"/>
  <c r="AK1783" i="1"/>
  <c r="AK1784" i="1"/>
  <c r="AK1785" i="1"/>
  <c r="AK1786" i="1"/>
  <c r="AK1787" i="1"/>
  <c r="AK1788" i="1"/>
  <c r="AK1789" i="1"/>
  <c r="AK1790" i="1"/>
  <c r="AK1791" i="1"/>
  <c r="AK1792" i="1"/>
  <c r="AK1793" i="1"/>
  <c r="AK1794" i="1"/>
  <c r="AK1795" i="1"/>
  <c r="AK1796" i="1"/>
  <c r="AK1797" i="1"/>
  <c r="AK1798" i="1"/>
  <c r="AK1799" i="1"/>
  <c r="AK1800" i="1"/>
  <c r="AK1801" i="1"/>
  <c r="AK1802" i="1"/>
  <c r="AK1803" i="1"/>
  <c r="AK1804" i="1"/>
  <c r="AK1805" i="1"/>
  <c r="AK1806" i="1"/>
  <c r="AK1807" i="1"/>
  <c r="AK1808" i="1"/>
  <c r="AK1809" i="1"/>
  <c r="AK1810" i="1"/>
  <c r="AK1811" i="1"/>
  <c r="AK1812" i="1"/>
  <c r="AK1813" i="1"/>
  <c r="AK1814" i="1"/>
  <c r="AK1815" i="1"/>
  <c r="AK1816" i="1"/>
  <c r="AK1817" i="1"/>
  <c r="AK1818" i="1"/>
  <c r="AK1819" i="1"/>
  <c r="AK1820" i="1"/>
  <c r="AK1821" i="1"/>
  <c r="AK1822" i="1"/>
  <c r="AK1823" i="1"/>
  <c r="AK1824" i="1"/>
  <c r="AK1825" i="1"/>
  <c r="AK1826" i="1"/>
  <c r="AK1827" i="1"/>
  <c r="AK1828" i="1"/>
  <c r="AK1829" i="1"/>
  <c r="AK1830" i="1"/>
  <c r="AK1831" i="1"/>
  <c r="AK1832" i="1"/>
  <c r="AK1833" i="1"/>
  <c r="AK1834" i="1"/>
  <c r="AK1835" i="1"/>
  <c r="AK1836" i="1"/>
  <c r="AK1837" i="1"/>
  <c r="AK1838" i="1"/>
  <c r="AK1839" i="1"/>
  <c r="AK1840" i="1"/>
  <c r="AK1841" i="1"/>
  <c r="AK1842" i="1"/>
  <c r="AK1843" i="1"/>
  <c r="AK1844" i="1"/>
  <c r="AK1845" i="1"/>
  <c r="AK1846" i="1"/>
  <c r="AK1847" i="1"/>
  <c r="AK1848" i="1"/>
  <c r="AK1849" i="1"/>
  <c r="AK1850" i="1"/>
  <c r="AK1851" i="1"/>
  <c r="AK1852" i="1"/>
  <c r="AK1853" i="1"/>
  <c r="AK1854" i="1"/>
  <c r="AK1855" i="1"/>
  <c r="AK1856" i="1"/>
  <c r="AK1857" i="1"/>
  <c r="AK1858" i="1"/>
  <c r="AK1859" i="1"/>
  <c r="AK1860" i="1"/>
  <c r="AK1861" i="1"/>
  <c r="AK1862" i="1"/>
  <c r="AK1863" i="1"/>
  <c r="AK1864" i="1"/>
  <c r="AK1865" i="1"/>
  <c r="AK1866" i="1"/>
  <c r="AK1867" i="1"/>
  <c r="AK1868" i="1"/>
  <c r="AK1869" i="1"/>
  <c r="AK1870" i="1"/>
  <c r="AK1871" i="1"/>
  <c r="AK1872" i="1"/>
  <c r="AK1873" i="1"/>
  <c r="AK1874" i="1"/>
  <c r="AK1875" i="1"/>
  <c r="AK1876" i="1"/>
  <c r="AK1877" i="1"/>
  <c r="AK1878" i="1"/>
  <c r="AK1879" i="1"/>
  <c r="AK1880" i="1"/>
  <c r="AK1881" i="1"/>
  <c r="AK1882" i="1"/>
  <c r="AK1883" i="1"/>
  <c r="AK1884" i="1"/>
  <c r="AK1885" i="1"/>
  <c r="AK1886" i="1"/>
  <c r="AK1887" i="1"/>
  <c r="AK1888" i="1"/>
  <c r="AK1889" i="1"/>
  <c r="AK1890" i="1"/>
  <c r="AK1891" i="1"/>
  <c r="AK1892" i="1"/>
  <c r="AK1893" i="1"/>
  <c r="AK1894" i="1"/>
  <c r="AK1895" i="1"/>
  <c r="AK1896" i="1"/>
  <c r="AK1897" i="1"/>
  <c r="AK1898" i="1"/>
  <c r="AK1899" i="1"/>
  <c r="AK1900" i="1"/>
  <c r="AK1901" i="1"/>
  <c r="AK1902" i="1"/>
  <c r="AK1903" i="1"/>
  <c r="AK1904" i="1"/>
  <c r="AK1905" i="1"/>
  <c r="AK1906" i="1"/>
  <c r="AK1907" i="1"/>
  <c r="AK1908" i="1"/>
  <c r="AK1909" i="1"/>
  <c r="AK1910" i="1"/>
  <c r="AK1911" i="1"/>
  <c r="AK1912" i="1"/>
  <c r="AK1913" i="1"/>
  <c r="AK1914" i="1"/>
  <c r="AK1915" i="1"/>
  <c r="AK1916" i="1"/>
  <c r="AK1917" i="1"/>
  <c r="AK1918" i="1"/>
  <c r="AK1919" i="1"/>
  <c r="AK1920" i="1"/>
  <c r="AK1921" i="1"/>
  <c r="AK1922" i="1"/>
  <c r="AK1923" i="1"/>
  <c r="AK1924" i="1"/>
  <c r="AK1925" i="1"/>
  <c r="AK1926" i="1"/>
  <c r="AK1927" i="1"/>
  <c r="AK1928" i="1"/>
  <c r="AK1929" i="1"/>
  <c r="AK1930" i="1"/>
  <c r="AK1931" i="1"/>
  <c r="AK1932" i="1"/>
  <c r="AK1933" i="1"/>
  <c r="AK1934" i="1"/>
  <c r="AK1935" i="1"/>
  <c r="AK1936" i="1"/>
  <c r="AK1937" i="1"/>
  <c r="AK1938" i="1"/>
  <c r="AK1939" i="1"/>
  <c r="AK1940" i="1"/>
  <c r="AK1941" i="1"/>
  <c r="AK1942" i="1"/>
  <c r="AK1943" i="1"/>
  <c r="AK1944" i="1"/>
  <c r="AK1945" i="1"/>
  <c r="AK1946" i="1"/>
  <c r="AK1947" i="1"/>
  <c r="AK1948" i="1"/>
  <c r="AK1949" i="1"/>
  <c r="AK1950" i="1"/>
  <c r="AK1951" i="1"/>
  <c r="AK1952" i="1"/>
  <c r="AK1953" i="1"/>
  <c r="AK1954" i="1"/>
  <c r="AK1955" i="1"/>
  <c r="AK1956" i="1"/>
  <c r="AK1957" i="1"/>
  <c r="AK1958" i="1"/>
  <c r="AK1959" i="1"/>
  <c r="AK1960" i="1"/>
  <c r="AK1961" i="1"/>
  <c r="AK1962" i="1"/>
  <c r="AK1963" i="1"/>
  <c r="AK1964" i="1"/>
  <c r="AK1965" i="1"/>
  <c r="AK1966" i="1"/>
  <c r="AK1967" i="1"/>
  <c r="AK1968" i="1"/>
  <c r="AK1969" i="1"/>
  <c r="AK1970" i="1"/>
  <c r="AK1971" i="1"/>
  <c r="AK1972" i="1"/>
  <c r="AK1973" i="1"/>
  <c r="AK1974" i="1"/>
  <c r="AK1975" i="1"/>
  <c r="AK1976" i="1"/>
  <c r="AK1977" i="1"/>
  <c r="AK1978" i="1"/>
  <c r="AK1979" i="1"/>
  <c r="AK1980" i="1"/>
  <c r="AK1981" i="1"/>
  <c r="AK1982" i="1"/>
  <c r="AK1983" i="1"/>
  <c r="AK1984" i="1"/>
  <c r="AK1985" i="1"/>
  <c r="AK1986" i="1"/>
  <c r="AK1987" i="1"/>
  <c r="AK1988" i="1"/>
  <c r="AK1989" i="1"/>
  <c r="AK1990" i="1"/>
  <c r="AK1991" i="1"/>
  <c r="AK1992" i="1"/>
  <c r="AK1993" i="1"/>
  <c r="AK1994" i="1"/>
  <c r="AK1995" i="1"/>
  <c r="AK1996" i="1"/>
  <c r="AK1997" i="1"/>
  <c r="AK1998" i="1"/>
  <c r="AK1999" i="1"/>
  <c r="AK2000" i="1"/>
  <c r="AK2001" i="1"/>
  <c r="AK2002" i="1"/>
  <c r="AK2003" i="1"/>
  <c r="AK2004" i="1"/>
  <c r="AK2005" i="1"/>
  <c r="AK2006" i="1"/>
  <c r="AK2007" i="1"/>
  <c r="AK2008" i="1"/>
  <c r="AK2009" i="1"/>
  <c r="AK2010" i="1"/>
  <c r="AK2011" i="1"/>
  <c r="AK2012" i="1"/>
  <c r="AK2013" i="1"/>
  <c r="AK2014" i="1"/>
  <c r="AK2015" i="1"/>
  <c r="AK2016" i="1"/>
  <c r="AK2017" i="1"/>
  <c r="AK2018" i="1"/>
  <c r="AK2019" i="1"/>
  <c r="AK2020" i="1"/>
  <c r="AK2021" i="1"/>
  <c r="AK2022" i="1"/>
  <c r="AK2023" i="1"/>
  <c r="AK2024" i="1"/>
  <c r="AK2025" i="1"/>
  <c r="AK2026" i="1"/>
  <c r="AK2027" i="1"/>
  <c r="AK2028" i="1"/>
  <c r="AK2029" i="1"/>
  <c r="AK2030" i="1"/>
  <c r="AK2031" i="1"/>
  <c r="AK2032" i="1"/>
  <c r="AK2033" i="1"/>
  <c r="AK2034" i="1"/>
  <c r="AK2035" i="1"/>
  <c r="AK2036" i="1"/>
  <c r="AK2037" i="1"/>
  <c r="AK2038" i="1"/>
  <c r="AK2039" i="1"/>
  <c r="AK2040" i="1"/>
  <c r="AK2041" i="1"/>
  <c r="AK2042" i="1"/>
  <c r="AK2043" i="1"/>
  <c r="AK2044" i="1"/>
  <c r="AK2045" i="1"/>
  <c r="AK2046" i="1"/>
  <c r="AK2047" i="1"/>
  <c r="AK2048" i="1"/>
  <c r="AK2049" i="1"/>
  <c r="AK2050" i="1"/>
  <c r="AK2051" i="1"/>
  <c r="AK2052" i="1"/>
  <c r="AK2053" i="1"/>
  <c r="AK2054" i="1"/>
  <c r="AK2055" i="1"/>
  <c r="AK2056" i="1"/>
  <c r="AK2057" i="1"/>
  <c r="AK2058" i="1"/>
  <c r="AK2059" i="1"/>
  <c r="AK2060" i="1"/>
  <c r="AK2061" i="1"/>
  <c r="AK2062" i="1"/>
  <c r="AK2063" i="1"/>
  <c r="AK2064" i="1"/>
  <c r="AK2065" i="1"/>
  <c r="AK2066" i="1"/>
  <c r="AK2067" i="1"/>
  <c r="AK2068" i="1"/>
  <c r="AK2069" i="1"/>
  <c r="AK2070" i="1"/>
  <c r="AK2071" i="1"/>
  <c r="AK2072" i="1"/>
  <c r="AK2073" i="1"/>
  <c r="AK2074" i="1"/>
  <c r="AK2075" i="1"/>
  <c r="AK2076" i="1"/>
  <c r="AK2077" i="1"/>
  <c r="AK2078" i="1"/>
  <c r="AK2079" i="1"/>
  <c r="AK2080" i="1"/>
  <c r="AK2081" i="1"/>
  <c r="AK2082" i="1"/>
  <c r="AK2083" i="1"/>
  <c r="AK2084" i="1"/>
  <c r="AK2085" i="1"/>
  <c r="AK2086" i="1"/>
  <c r="AK2087" i="1"/>
  <c r="AK2088" i="1"/>
  <c r="AK2089" i="1"/>
  <c r="AK2090" i="1"/>
  <c r="AK2091" i="1"/>
  <c r="AK2092" i="1"/>
  <c r="AK2093" i="1"/>
  <c r="AK2094" i="1"/>
  <c r="AK2095" i="1"/>
  <c r="AK2096" i="1"/>
  <c r="AK2097" i="1"/>
  <c r="AK2098" i="1"/>
  <c r="AK2099" i="1"/>
  <c r="AK2100" i="1"/>
  <c r="AK2101" i="1"/>
  <c r="AK2102" i="1"/>
  <c r="AK2103" i="1"/>
  <c r="AK2104" i="1"/>
  <c r="AK2105" i="1"/>
  <c r="AK2106" i="1"/>
  <c r="AK2107" i="1"/>
  <c r="AK2108" i="1"/>
  <c r="AK2109" i="1"/>
  <c r="AK2110" i="1"/>
  <c r="AK2111" i="1"/>
  <c r="AK2112" i="1"/>
  <c r="AK2113" i="1"/>
  <c r="AK2114" i="1"/>
  <c r="AK2115" i="1"/>
  <c r="AK2116" i="1"/>
  <c r="AK2117" i="1"/>
  <c r="AK2118" i="1"/>
  <c r="AK2119" i="1"/>
  <c r="AK2120" i="1"/>
  <c r="AK2121" i="1"/>
  <c r="AK2122" i="1"/>
  <c r="AK2123" i="1"/>
  <c r="AK2124" i="1"/>
  <c r="AK2125" i="1"/>
  <c r="AK2126" i="1"/>
  <c r="AK2127" i="1"/>
  <c r="AK2128" i="1"/>
  <c r="AK2129" i="1"/>
  <c r="AK2130" i="1"/>
  <c r="AK2131" i="1"/>
  <c r="AK2132" i="1"/>
  <c r="AK2133" i="1"/>
  <c r="AK2134" i="1"/>
  <c r="AK2135" i="1"/>
  <c r="AK2136" i="1"/>
  <c r="AK2137" i="1"/>
  <c r="AK2138" i="1"/>
  <c r="AK2139" i="1"/>
  <c r="AK2140" i="1"/>
  <c r="AK2141" i="1"/>
  <c r="AK2142" i="1"/>
  <c r="AK2143" i="1"/>
  <c r="AK2144" i="1"/>
  <c r="AK2145" i="1"/>
  <c r="AK2146" i="1"/>
  <c r="AK2147" i="1"/>
  <c r="AK2148" i="1"/>
  <c r="AK2149" i="1"/>
  <c r="AK2150" i="1"/>
  <c r="AK2151" i="1"/>
  <c r="AK2152" i="1"/>
  <c r="AK2153" i="1"/>
  <c r="AK2154" i="1"/>
  <c r="AK2155" i="1"/>
  <c r="AK2156" i="1"/>
  <c r="AK2157" i="1"/>
  <c r="AK2158" i="1"/>
  <c r="AK2159" i="1"/>
  <c r="AK2160" i="1"/>
  <c r="AK2161" i="1"/>
  <c r="AK2162" i="1"/>
  <c r="AK2163" i="1"/>
  <c r="AK2164" i="1"/>
  <c r="AK2165" i="1"/>
  <c r="AK2166" i="1"/>
  <c r="AK2167" i="1"/>
  <c r="AK2168" i="1"/>
  <c r="AK2169" i="1"/>
  <c r="AK2170" i="1"/>
  <c r="AK2171" i="1"/>
  <c r="AK2172" i="1"/>
  <c r="AK2173" i="1"/>
  <c r="AK2174" i="1"/>
  <c r="AK2175" i="1"/>
  <c r="AK2176" i="1"/>
  <c r="AK2177" i="1"/>
  <c r="AK2178" i="1"/>
  <c r="AK2179" i="1"/>
  <c r="AK2180" i="1"/>
  <c r="AK2181" i="1"/>
  <c r="AK2182" i="1"/>
  <c r="AK2183" i="1"/>
  <c r="AK2184" i="1"/>
  <c r="AK2185" i="1"/>
  <c r="AK2186" i="1"/>
  <c r="AK2187" i="1"/>
  <c r="AK2188" i="1"/>
  <c r="AK2189" i="1"/>
  <c r="AK2190" i="1"/>
  <c r="AK2191" i="1"/>
  <c r="AK2192" i="1"/>
  <c r="AK2193" i="1"/>
  <c r="AK2194" i="1"/>
  <c r="AK2195" i="1"/>
  <c r="AK2196" i="1"/>
  <c r="AK2197" i="1"/>
  <c r="AK2198" i="1"/>
  <c r="AK2199" i="1"/>
  <c r="AK2200" i="1"/>
  <c r="AK2201" i="1"/>
  <c r="AK2202" i="1"/>
  <c r="AK2203" i="1"/>
  <c r="AK2204" i="1"/>
  <c r="AK2205" i="1"/>
  <c r="AK2206" i="1"/>
  <c r="AK2207" i="1"/>
  <c r="AK2208" i="1"/>
  <c r="AK2209" i="1"/>
  <c r="AK2210" i="1"/>
  <c r="AK2211" i="1"/>
  <c r="AK2212" i="1"/>
  <c r="AK2213" i="1"/>
  <c r="AK2214" i="1"/>
  <c r="AK2215" i="1"/>
  <c r="AK2216" i="1"/>
  <c r="AK2217" i="1"/>
  <c r="AK2218" i="1"/>
  <c r="AK2219" i="1"/>
  <c r="AK2220" i="1"/>
  <c r="AK2221" i="1"/>
  <c r="AK2222" i="1"/>
  <c r="AK2223" i="1"/>
  <c r="AK2224" i="1"/>
  <c r="AK2225" i="1"/>
  <c r="AK2226" i="1"/>
  <c r="AK2227" i="1"/>
  <c r="AK2228" i="1"/>
  <c r="AK2229" i="1"/>
  <c r="AK2230" i="1"/>
  <c r="AK2231" i="1"/>
  <c r="AK2232" i="1"/>
  <c r="AK2233" i="1"/>
  <c r="AK2234" i="1"/>
  <c r="AK2235" i="1"/>
  <c r="AK2236" i="1"/>
  <c r="AK2237" i="1"/>
  <c r="AK2238" i="1"/>
  <c r="AK2239" i="1"/>
  <c r="AK2240" i="1"/>
  <c r="AK2241" i="1"/>
  <c r="AK2242" i="1"/>
  <c r="AK2243" i="1"/>
  <c r="AK2244" i="1"/>
  <c r="AK2245" i="1"/>
  <c r="AK2246" i="1"/>
  <c r="AK2247" i="1"/>
  <c r="AK2248" i="1"/>
  <c r="AK2249" i="1"/>
  <c r="AK2250" i="1"/>
  <c r="AK2251" i="1"/>
  <c r="AK2252" i="1"/>
  <c r="AK2253" i="1"/>
  <c r="AK2254" i="1"/>
  <c r="AK2255" i="1"/>
  <c r="AK2256" i="1"/>
  <c r="AK2257" i="1"/>
  <c r="AK2258" i="1"/>
  <c r="AK2259" i="1"/>
  <c r="AK2260" i="1"/>
  <c r="AK2261" i="1"/>
  <c r="AK2262" i="1"/>
  <c r="AK2263" i="1"/>
  <c r="AK2264" i="1"/>
  <c r="AK2265" i="1"/>
  <c r="AK2266" i="1"/>
  <c r="AK2267" i="1"/>
  <c r="AK2268" i="1"/>
  <c r="AK2269" i="1"/>
  <c r="AK2270" i="1"/>
  <c r="AK2271" i="1"/>
  <c r="AK2272" i="1"/>
  <c r="AK2273" i="1"/>
  <c r="AK2274" i="1"/>
  <c r="AK2275" i="1"/>
  <c r="AK2276" i="1"/>
  <c r="AK2277" i="1"/>
  <c r="AK2278" i="1"/>
  <c r="AK2279" i="1"/>
  <c r="AK2280" i="1"/>
  <c r="AK2281" i="1"/>
  <c r="AK2282" i="1"/>
  <c r="AK2283" i="1"/>
  <c r="AK2284" i="1"/>
  <c r="AK2285" i="1"/>
  <c r="AK2286" i="1"/>
  <c r="AK2287" i="1"/>
  <c r="AK2288" i="1"/>
  <c r="AK2289" i="1"/>
  <c r="AK2290" i="1"/>
  <c r="AK2291" i="1"/>
  <c r="AK2292" i="1"/>
  <c r="AK2293" i="1"/>
  <c r="AK2294" i="1"/>
  <c r="AK2295" i="1"/>
  <c r="AK2296" i="1"/>
  <c r="AK2297" i="1"/>
  <c r="AK2298" i="1"/>
  <c r="AK2299" i="1"/>
  <c r="AK2300" i="1"/>
  <c r="AK2301" i="1"/>
  <c r="AK2302" i="1"/>
  <c r="AK2303" i="1"/>
  <c r="AK2304" i="1"/>
  <c r="AK2305" i="1"/>
  <c r="AK2306" i="1"/>
  <c r="AK2307" i="1"/>
  <c r="AK2308" i="1"/>
  <c r="AK2309" i="1"/>
  <c r="AK2310" i="1"/>
  <c r="AK2311" i="1"/>
  <c r="AK2312" i="1"/>
  <c r="AK2313" i="1"/>
  <c r="AK2314" i="1"/>
  <c r="AK2315" i="1"/>
  <c r="AK2316" i="1"/>
  <c r="AK2317" i="1"/>
  <c r="AK2318" i="1"/>
  <c r="AK2319" i="1"/>
  <c r="AK2320" i="1"/>
  <c r="AK2321" i="1"/>
  <c r="AK2322" i="1"/>
  <c r="AK2323" i="1"/>
  <c r="AK2324" i="1"/>
  <c r="AK2325" i="1"/>
  <c r="AK2326" i="1"/>
  <c r="AK2327" i="1"/>
  <c r="AK2328" i="1"/>
  <c r="AK2329" i="1"/>
  <c r="AK2330" i="1"/>
  <c r="AK2331" i="1"/>
  <c r="AK2332" i="1"/>
  <c r="AK2333" i="1"/>
  <c r="AK2334" i="1"/>
  <c r="AK2335" i="1"/>
  <c r="AK2336" i="1"/>
  <c r="AK2337" i="1"/>
  <c r="AK2338" i="1"/>
  <c r="AK2339" i="1"/>
  <c r="AK2340" i="1"/>
  <c r="AK2341" i="1"/>
  <c r="AK2342" i="1"/>
  <c r="AK2343" i="1"/>
  <c r="AK2344" i="1"/>
  <c r="AK2345" i="1"/>
  <c r="AK2346" i="1"/>
  <c r="AK2347" i="1"/>
  <c r="AK2348" i="1"/>
  <c r="AK2349" i="1"/>
  <c r="AK2350" i="1"/>
  <c r="AK2351" i="1"/>
  <c r="AK2352" i="1"/>
  <c r="AK2353" i="1"/>
  <c r="AK2354" i="1"/>
  <c r="AK2355" i="1"/>
  <c r="AK2356" i="1"/>
  <c r="AK2357" i="1"/>
  <c r="AK2358" i="1"/>
  <c r="AK2359" i="1"/>
  <c r="AK2360" i="1"/>
  <c r="AK2361" i="1"/>
  <c r="AK2362" i="1"/>
  <c r="AK2363" i="1"/>
  <c r="AK2364" i="1"/>
  <c r="AK2365" i="1"/>
  <c r="AK2366" i="1"/>
  <c r="AK2367" i="1"/>
  <c r="AK2368" i="1"/>
  <c r="AK2369" i="1"/>
  <c r="AK2370" i="1"/>
  <c r="AK2371" i="1"/>
  <c r="AK2372" i="1"/>
  <c r="AK2373" i="1"/>
  <c r="AK2374" i="1"/>
  <c r="AK2375" i="1"/>
  <c r="AK2376" i="1"/>
  <c r="AK2377" i="1"/>
  <c r="AK2378" i="1"/>
  <c r="AK2379" i="1"/>
  <c r="AK2380" i="1"/>
  <c r="AK2381" i="1"/>
  <c r="AK2382" i="1"/>
  <c r="AK2383" i="1"/>
  <c r="AK2384" i="1"/>
  <c r="AK2385" i="1"/>
  <c r="AK2386" i="1"/>
  <c r="AK2387" i="1"/>
  <c r="AK2388" i="1"/>
  <c r="AK2389" i="1"/>
  <c r="AK2390" i="1"/>
  <c r="AK2391" i="1"/>
  <c r="AK2392" i="1"/>
  <c r="AK2393" i="1"/>
  <c r="AK2394" i="1"/>
  <c r="AK2395" i="1"/>
  <c r="AK2396" i="1"/>
  <c r="AK2397" i="1"/>
  <c r="AK2398" i="1"/>
  <c r="AK2399" i="1"/>
  <c r="AK2400" i="1"/>
  <c r="AK2401" i="1"/>
  <c r="AK2402" i="1"/>
  <c r="AK2403" i="1"/>
  <c r="AK2404" i="1"/>
  <c r="AK2405" i="1"/>
  <c r="AK2406" i="1"/>
  <c r="AK2407" i="1"/>
  <c r="AK2408" i="1"/>
  <c r="AK2409" i="1"/>
  <c r="AK2410" i="1"/>
  <c r="AK2411" i="1"/>
  <c r="AK2412" i="1"/>
  <c r="AK2413" i="1"/>
  <c r="AK2414" i="1"/>
  <c r="AK2415" i="1"/>
  <c r="AK2416" i="1"/>
  <c r="AK2417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L5" i="1" l="1"/>
  <c r="AM4" i="1"/>
  <c r="AF2426" i="1" a="1"/>
  <c r="AF2426" i="1" s="1"/>
  <c r="AL6" i="1" l="1"/>
  <c r="AM5" i="1"/>
  <c r="AH2419" i="1"/>
  <c r="AH2423" i="1" s="1"/>
  <c r="O2417" i="1"/>
  <c r="N2417" i="1"/>
  <c r="L2417" i="1"/>
  <c r="I2417" i="1"/>
  <c r="H2417" i="1"/>
  <c r="O2416" i="1"/>
  <c r="N2416" i="1"/>
  <c r="L2416" i="1"/>
  <c r="I2416" i="1"/>
  <c r="H2416" i="1"/>
  <c r="O2415" i="1"/>
  <c r="N2415" i="1"/>
  <c r="L2415" i="1"/>
  <c r="I2415" i="1"/>
  <c r="H2415" i="1"/>
  <c r="O2414" i="1"/>
  <c r="N2414" i="1"/>
  <c r="L2414" i="1"/>
  <c r="I2414" i="1"/>
  <c r="H2414" i="1"/>
  <c r="O2413" i="1"/>
  <c r="N2413" i="1"/>
  <c r="L2413" i="1"/>
  <c r="I2413" i="1"/>
  <c r="H2413" i="1"/>
  <c r="O2412" i="1"/>
  <c r="N2412" i="1"/>
  <c r="L2412" i="1"/>
  <c r="I2412" i="1"/>
  <c r="H2412" i="1"/>
  <c r="O2411" i="1"/>
  <c r="N2411" i="1"/>
  <c r="L2411" i="1"/>
  <c r="I2411" i="1"/>
  <c r="H2411" i="1"/>
  <c r="O2410" i="1"/>
  <c r="N2410" i="1"/>
  <c r="L2410" i="1"/>
  <c r="I2410" i="1"/>
  <c r="H2410" i="1"/>
  <c r="J2410" i="1" s="1"/>
  <c r="O2409" i="1"/>
  <c r="N2409" i="1"/>
  <c r="L2409" i="1"/>
  <c r="I2409" i="1"/>
  <c r="H2409" i="1"/>
  <c r="O2408" i="1"/>
  <c r="N2408" i="1"/>
  <c r="L2408" i="1"/>
  <c r="I2408" i="1"/>
  <c r="H2408" i="1"/>
  <c r="O2407" i="1"/>
  <c r="N2407" i="1"/>
  <c r="L2407" i="1"/>
  <c r="I2407" i="1"/>
  <c r="H2407" i="1"/>
  <c r="O2406" i="1"/>
  <c r="N2406" i="1"/>
  <c r="L2406" i="1"/>
  <c r="I2406" i="1"/>
  <c r="H2406" i="1"/>
  <c r="O2405" i="1"/>
  <c r="N2405" i="1"/>
  <c r="L2405" i="1"/>
  <c r="I2405" i="1"/>
  <c r="H2405" i="1"/>
  <c r="O2404" i="1"/>
  <c r="N2404" i="1"/>
  <c r="L2404" i="1"/>
  <c r="I2404" i="1"/>
  <c r="H2404" i="1"/>
  <c r="O2403" i="1"/>
  <c r="N2403" i="1"/>
  <c r="L2403" i="1"/>
  <c r="I2403" i="1"/>
  <c r="H2403" i="1"/>
  <c r="O2402" i="1"/>
  <c r="N2402" i="1"/>
  <c r="L2402" i="1"/>
  <c r="J2402" i="1"/>
  <c r="I2402" i="1"/>
  <c r="H2402" i="1"/>
  <c r="O2401" i="1"/>
  <c r="N2401" i="1"/>
  <c r="L2401" i="1"/>
  <c r="I2401" i="1"/>
  <c r="H2401" i="1"/>
  <c r="J2401" i="1" s="1"/>
  <c r="O2400" i="1"/>
  <c r="N2400" i="1"/>
  <c r="L2400" i="1"/>
  <c r="I2400" i="1"/>
  <c r="H2400" i="1"/>
  <c r="O2399" i="1"/>
  <c r="N2399" i="1"/>
  <c r="L2399" i="1"/>
  <c r="I2399" i="1"/>
  <c r="H2399" i="1"/>
  <c r="O2398" i="1"/>
  <c r="N2398" i="1"/>
  <c r="L2398" i="1"/>
  <c r="I2398" i="1"/>
  <c r="H2398" i="1"/>
  <c r="O2397" i="1"/>
  <c r="N2397" i="1"/>
  <c r="L2397" i="1"/>
  <c r="I2397" i="1"/>
  <c r="H2397" i="1"/>
  <c r="J2397" i="1" s="1"/>
  <c r="O2396" i="1"/>
  <c r="N2396" i="1"/>
  <c r="L2396" i="1"/>
  <c r="I2396" i="1"/>
  <c r="H2396" i="1"/>
  <c r="O2395" i="1"/>
  <c r="N2395" i="1"/>
  <c r="L2395" i="1"/>
  <c r="I2395" i="1"/>
  <c r="H2395" i="1"/>
  <c r="O2394" i="1"/>
  <c r="N2394" i="1"/>
  <c r="L2394" i="1"/>
  <c r="I2394" i="1"/>
  <c r="H2394" i="1"/>
  <c r="O2393" i="1"/>
  <c r="N2393" i="1"/>
  <c r="L2393" i="1"/>
  <c r="I2393" i="1"/>
  <c r="H2393" i="1"/>
  <c r="O2392" i="1"/>
  <c r="N2392" i="1"/>
  <c r="L2392" i="1"/>
  <c r="I2392" i="1"/>
  <c r="H2392" i="1"/>
  <c r="O2391" i="1"/>
  <c r="N2391" i="1"/>
  <c r="L2391" i="1"/>
  <c r="I2391" i="1"/>
  <c r="H2391" i="1"/>
  <c r="O2390" i="1"/>
  <c r="N2390" i="1"/>
  <c r="L2390" i="1"/>
  <c r="I2390" i="1"/>
  <c r="H2390" i="1"/>
  <c r="O2389" i="1"/>
  <c r="N2389" i="1"/>
  <c r="L2389" i="1"/>
  <c r="I2389" i="1"/>
  <c r="H2389" i="1"/>
  <c r="O2388" i="1"/>
  <c r="N2388" i="1"/>
  <c r="L2388" i="1"/>
  <c r="I2388" i="1"/>
  <c r="H2388" i="1"/>
  <c r="O2387" i="1"/>
  <c r="N2387" i="1"/>
  <c r="L2387" i="1"/>
  <c r="I2387" i="1"/>
  <c r="H2387" i="1"/>
  <c r="O2386" i="1"/>
  <c r="N2386" i="1"/>
  <c r="L2386" i="1"/>
  <c r="I2386" i="1"/>
  <c r="H2386" i="1"/>
  <c r="O2385" i="1"/>
  <c r="N2385" i="1"/>
  <c r="L2385" i="1"/>
  <c r="I2385" i="1"/>
  <c r="H2385" i="1"/>
  <c r="O2384" i="1"/>
  <c r="N2384" i="1"/>
  <c r="L2384" i="1"/>
  <c r="I2384" i="1"/>
  <c r="H2384" i="1"/>
  <c r="O2383" i="1"/>
  <c r="N2383" i="1"/>
  <c r="L2383" i="1"/>
  <c r="I2383" i="1"/>
  <c r="H2383" i="1"/>
  <c r="O2382" i="1"/>
  <c r="N2382" i="1"/>
  <c r="L2382" i="1"/>
  <c r="I2382" i="1"/>
  <c r="H2382" i="1"/>
  <c r="O2381" i="1"/>
  <c r="N2381" i="1"/>
  <c r="L2381" i="1"/>
  <c r="I2381" i="1"/>
  <c r="H2381" i="1"/>
  <c r="O2380" i="1"/>
  <c r="N2380" i="1"/>
  <c r="L2380" i="1"/>
  <c r="I2380" i="1"/>
  <c r="H2380" i="1"/>
  <c r="O2379" i="1"/>
  <c r="N2379" i="1"/>
  <c r="L2379" i="1"/>
  <c r="I2379" i="1"/>
  <c r="H2379" i="1"/>
  <c r="O2378" i="1"/>
  <c r="N2378" i="1"/>
  <c r="L2378" i="1"/>
  <c r="I2378" i="1"/>
  <c r="H2378" i="1"/>
  <c r="O2377" i="1"/>
  <c r="N2377" i="1"/>
  <c r="L2377" i="1"/>
  <c r="I2377" i="1"/>
  <c r="H2377" i="1"/>
  <c r="O2376" i="1"/>
  <c r="N2376" i="1"/>
  <c r="L2376" i="1"/>
  <c r="I2376" i="1"/>
  <c r="H2376" i="1"/>
  <c r="O2375" i="1"/>
  <c r="N2375" i="1"/>
  <c r="L2375" i="1"/>
  <c r="I2375" i="1"/>
  <c r="H2375" i="1"/>
  <c r="O2374" i="1"/>
  <c r="N2374" i="1"/>
  <c r="L2374" i="1"/>
  <c r="I2374" i="1"/>
  <c r="H2374" i="1"/>
  <c r="O2373" i="1"/>
  <c r="N2373" i="1"/>
  <c r="L2373" i="1"/>
  <c r="I2373" i="1"/>
  <c r="H2373" i="1"/>
  <c r="O2372" i="1"/>
  <c r="N2372" i="1"/>
  <c r="L2372" i="1"/>
  <c r="I2372" i="1"/>
  <c r="H2372" i="1"/>
  <c r="O2371" i="1"/>
  <c r="N2371" i="1"/>
  <c r="L2371" i="1"/>
  <c r="I2371" i="1"/>
  <c r="H2371" i="1"/>
  <c r="O2370" i="1"/>
  <c r="N2370" i="1"/>
  <c r="L2370" i="1"/>
  <c r="I2370" i="1"/>
  <c r="H2370" i="1"/>
  <c r="O2369" i="1"/>
  <c r="N2369" i="1"/>
  <c r="L2369" i="1"/>
  <c r="I2369" i="1"/>
  <c r="H2369" i="1"/>
  <c r="O2368" i="1"/>
  <c r="N2368" i="1"/>
  <c r="L2368" i="1"/>
  <c r="I2368" i="1"/>
  <c r="H2368" i="1"/>
  <c r="O2367" i="1"/>
  <c r="N2367" i="1"/>
  <c r="L2367" i="1"/>
  <c r="I2367" i="1"/>
  <c r="H2367" i="1"/>
  <c r="O2366" i="1"/>
  <c r="N2366" i="1"/>
  <c r="L2366" i="1"/>
  <c r="I2366" i="1"/>
  <c r="H2366" i="1"/>
  <c r="O2365" i="1"/>
  <c r="N2365" i="1"/>
  <c r="L2365" i="1"/>
  <c r="I2365" i="1"/>
  <c r="H2365" i="1"/>
  <c r="O2364" i="1"/>
  <c r="N2364" i="1"/>
  <c r="L2364" i="1"/>
  <c r="I2364" i="1"/>
  <c r="H2364" i="1"/>
  <c r="O2363" i="1"/>
  <c r="N2363" i="1"/>
  <c r="L2363" i="1"/>
  <c r="I2363" i="1"/>
  <c r="H2363" i="1"/>
  <c r="O2362" i="1"/>
  <c r="N2362" i="1"/>
  <c r="L2362" i="1"/>
  <c r="I2362" i="1"/>
  <c r="H2362" i="1"/>
  <c r="O2361" i="1"/>
  <c r="N2361" i="1"/>
  <c r="L2361" i="1"/>
  <c r="I2361" i="1"/>
  <c r="H2361" i="1"/>
  <c r="O2360" i="1"/>
  <c r="N2360" i="1"/>
  <c r="L2360" i="1"/>
  <c r="I2360" i="1"/>
  <c r="H2360" i="1"/>
  <c r="O2359" i="1"/>
  <c r="N2359" i="1"/>
  <c r="L2359" i="1"/>
  <c r="I2359" i="1"/>
  <c r="H2359" i="1"/>
  <c r="O2358" i="1"/>
  <c r="N2358" i="1"/>
  <c r="L2358" i="1"/>
  <c r="I2358" i="1"/>
  <c r="H2358" i="1"/>
  <c r="O2357" i="1"/>
  <c r="N2357" i="1"/>
  <c r="L2357" i="1"/>
  <c r="I2357" i="1"/>
  <c r="H2357" i="1"/>
  <c r="O2356" i="1"/>
  <c r="N2356" i="1"/>
  <c r="L2356" i="1"/>
  <c r="I2356" i="1"/>
  <c r="H2356" i="1"/>
  <c r="O2355" i="1"/>
  <c r="N2355" i="1"/>
  <c r="L2355" i="1"/>
  <c r="I2355" i="1"/>
  <c r="H2355" i="1"/>
  <c r="O2354" i="1"/>
  <c r="N2354" i="1"/>
  <c r="L2354" i="1"/>
  <c r="I2354" i="1"/>
  <c r="H2354" i="1"/>
  <c r="J2354" i="1" s="1"/>
  <c r="O2353" i="1"/>
  <c r="N2353" i="1"/>
  <c r="L2353" i="1"/>
  <c r="I2353" i="1"/>
  <c r="H2353" i="1"/>
  <c r="O2352" i="1"/>
  <c r="N2352" i="1"/>
  <c r="L2352" i="1"/>
  <c r="I2352" i="1"/>
  <c r="H2352" i="1"/>
  <c r="O2351" i="1"/>
  <c r="N2351" i="1"/>
  <c r="L2351" i="1"/>
  <c r="I2351" i="1"/>
  <c r="H2351" i="1"/>
  <c r="O2350" i="1"/>
  <c r="N2350" i="1"/>
  <c r="L2350" i="1"/>
  <c r="I2350" i="1"/>
  <c r="H2350" i="1"/>
  <c r="O2349" i="1"/>
  <c r="N2349" i="1"/>
  <c r="L2349" i="1"/>
  <c r="I2349" i="1"/>
  <c r="H2349" i="1"/>
  <c r="O2348" i="1"/>
  <c r="N2348" i="1"/>
  <c r="L2348" i="1"/>
  <c r="I2348" i="1"/>
  <c r="H2348" i="1"/>
  <c r="O2347" i="1"/>
  <c r="N2347" i="1"/>
  <c r="L2347" i="1"/>
  <c r="I2347" i="1"/>
  <c r="H2347" i="1"/>
  <c r="O2346" i="1"/>
  <c r="N2346" i="1"/>
  <c r="L2346" i="1"/>
  <c r="I2346" i="1"/>
  <c r="H2346" i="1"/>
  <c r="J2346" i="1" s="1"/>
  <c r="O2345" i="1"/>
  <c r="N2345" i="1"/>
  <c r="L2345" i="1"/>
  <c r="I2345" i="1"/>
  <c r="H2345" i="1"/>
  <c r="O2344" i="1"/>
  <c r="N2344" i="1"/>
  <c r="L2344" i="1"/>
  <c r="I2344" i="1"/>
  <c r="H2344" i="1"/>
  <c r="O2343" i="1"/>
  <c r="N2343" i="1"/>
  <c r="L2343" i="1"/>
  <c r="I2343" i="1"/>
  <c r="H2343" i="1"/>
  <c r="O2342" i="1"/>
  <c r="N2342" i="1"/>
  <c r="L2342" i="1"/>
  <c r="I2342" i="1"/>
  <c r="H2342" i="1"/>
  <c r="O2341" i="1"/>
  <c r="N2341" i="1"/>
  <c r="L2341" i="1"/>
  <c r="I2341" i="1"/>
  <c r="H2341" i="1"/>
  <c r="O2340" i="1"/>
  <c r="N2340" i="1"/>
  <c r="L2340" i="1"/>
  <c r="I2340" i="1"/>
  <c r="H2340" i="1"/>
  <c r="O2339" i="1"/>
  <c r="N2339" i="1"/>
  <c r="L2339" i="1"/>
  <c r="I2339" i="1"/>
  <c r="H2339" i="1"/>
  <c r="O2338" i="1"/>
  <c r="N2338" i="1"/>
  <c r="L2338" i="1"/>
  <c r="I2338" i="1"/>
  <c r="H2338" i="1"/>
  <c r="O2337" i="1"/>
  <c r="N2337" i="1"/>
  <c r="L2337" i="1"/>
  <c r="I2337" i="1"/>
  <c r="H2337" i="1"/>
  <c r="O2336" i="1"/>
  <c r="N2336" i="1"/>
  <c r="L2336" i="1"/>
  <c r="I2336" i="1"/>
  <c r="H2336" i="1"/>
  <c r="O2335" i="1"/>
  <c r="N2335" i="1"/>
  <c r="L2335" i="1"/>
  <c r="I2335" i="1"/>
  <c r="H2335" i="1"/>
  <c r="O2334" i="1"/>
  <c r="N2334" i="1"/>
  <c r="L2334" i="1"/>
  <c r="I2334" i="1"/>
  <c r="H2334" i="1"/>
  <c r="O2333" i="1"/>
  <c r="N2333" i="1"/>
  <c r="L2333" i="1"/>
  <c r="I2333" i="1"/>
  <c r="H2333" i="1"/>
  <c r="O2332" i="1"/>
  <c r="N2332" i="1"/>
  <c r="L2332" i="1"/>
  <c r="I2332" i="1"/>
  <c r="H2332" i="1"/>
  <c r="O2331" i="1"/>
  <c r="N2331" i="1"/>
  <c r="L2331" i="1"/>
  <c r="I2331" i="1"/>
  <c r="H2331" i="1"/>
  <c r="O2330" i="1"/>
  <c r="N2330" i="1"/>
  <c r="L2330" i="1"/>
  <c r="I2330" i="1"/>
  <c r="H2330" i="1"/>
  <c r="O2329" i="1"/>
  <c r="N2329" i="1"/>
  <c r="L2329" i="1"/>
  <c r="I2329" i="1"/>
  <c r="H2329" i="1"/>
  <c r="O2328" i="1"/>
  <c r="N2328" i="1"/>
  <c r="L2328" i="1"/>
  <c r="I2328" i="1"/>
  <c r="H2328" i="1"/>
  <c r="O2327" i="1"/>
  <c r="N2327" i="1"/>
  <c r="L2327" i="1"/>
  <c r="I2327" i="1"/>
  <c r="H2327" i="1"/>
  <c r="O2326" i="1"/>
  <c r="N2326" i="1"/>
  <c r="L2326" i="1"/>
  <c r="I2326" i="1"/>
  <c r="H2326" i="1"/>
  <c r="O2325" i="1"/>
  <c r="N2325" i="1"/>
  <c r="L2325" i="1"/>
  <c r="I2325" i="1"/>
  <c r="H2325" i="1"/>
  <c r="O2324" i="1"/>
  <c r="N2324" i="1"/>
  <c r="L2324" i="1"/>
  <c r="I2324" i="1"/>
  <c r="H2324" i="1"/>
  <c r="J2324" i="1" s="1"/>
  <c r="O2323" i="1"/>
  <c r="N2323" i="1"/>
  <c r="L2323" i="1"/>
  <c r="I2323" i="1"/>
  <c r="H2323" i="1"/>
  <c r="O2322" i="1"/>
  <c r="N2322" i="1"/>
  <c r="L2322" i="1"/>
  <c r="I2322" i="1"/>
  <c r="H2322" i="1"/>
  <c r="O2321" i="1"/>
  <c r="N2321" i="1"/>
  <c r="L2321" i="1"/>
  <c r="I2321" i="1"/>
  <c r="H2321" i="1"/>
  <c r="O2320" i="1"/>
  <c r="N2320" i="1"/>
  <c r="L2320" i="1"/>
  <c r="I2320" i="1"/>
  <c r="H2320" i="1"/>
  <c r="J2320" i="1" s="1"/>
  <c r="O2319" i="1"/>
  <c r="N2319" i="1"/>
  <c r="L2319" i="1"/>
  <c r="I2319" i="1"/>
  <c r="H2319" i="1"/>
  <c r="O2318" i="1"/>
  <c r="N2318" i="1"/>
  <c r="L2318" i="1"/>
  <c r="I2318" i="1"/>
  <c r="H2318" i="1"/>
  <c r="O2317" i="1"/>
  <c r="N2317" i="1"/>
  <c r="L2317" i="1"/>
  <c r="I2317" i="1"/>
  <c r="H2317" i="1"/>
  <c r="O2316" i="1"/>
  <c r="N2316" i="1"/>
  <c r="L2316" i="1"/>
  <c r="I2316" i="1"/>
  <c r="H2316" i="1"/>
  <c r="O2315" i="1"/>
  <c r="N2315" i="1"/>
  <c r="L2315" i="1"/>
  <c r="I2315" i="1"/>
  <c r="H2315" i="1"/>
  <c r="O2314" i="1"/>
  <c r="N2314" i="1"/>
  <c r="L2314" i="1"/>
  <c r="I2314" i="1"/>
  <c r="H2314" i="1"/>
  <c r="O2313" i="1"/>
  <c r="N2313" i="1"/>
  <c r="L2313" i="1"/>
  <c r="I2313" i="1"/>
  <c r="H2313" i="1"/>
  <c r="O2312" i="1"/>
  <c r="N2312" i="1"/>
  <c r="L2312" i="1"/>
  <c r="I2312" i="1"/>
  <c r="H2312" i="1"/>
  <c r="J2312" i="1" s="1"/>
  <c r="O2311" i="1"/>
  <c r="N2311" i="1"/>
  <c r="L2311" i="1"/>
  <c r="I2311" i="1"/>
  <c r="H2311" i="1"/>
  <c r="O2310" i="1"/>
  <c r="N2310" i="1"/>
  <c r="L2310" i="1"/>
  <c r="I2310" i="1"/>
  <c r="H2310" i="1"/>
  <c r="O2309" i="1"/>
  <c r="N2309" i="1"/>
  <c r="L2309" i="1"/>
  <c r="I2309" i="1"/>
  <c r="H2309" i="1"/>
  <c r="O2308" i="1"/>
  <c r="N2308" i="1"/>
  <c r="L2308" i="1"/>
  <c r="I2308" i="1"/>
  <c r="H2308" i="1"/>
  <c r="O2307" i="1"/>
  <c r="N2307" i="1"/>
  <c r="L2307" i="1"/>
  <c r="I2307" i="1"/>
  <c r="H2307" i="1"/>
  <c r="O2306" i="1"/>
  <c r="N2306" i="1"/>
  <c r="L2306" i="1"/>
  <c r="I2306" i="1"/>
  <c r="H2306" i="1"/>
  <c r="O2305" i="1"/>
  <c r="N2305" i="1"/>
  <c r="L2305" i="1"/>
  <c r="I2305" i="1"/>
  <c r="H2305" i="1"/>
  <c r="J2305" i="1" s="1"/>
  <c r="O2304" i="1"/>
  <c r="N2304" i="1"/>
  <c r="L2304" i="1"/>
  <c r="I2304" i="1"/>
  <c r="H2304" i="1"/>
  <c r="O2303" i="1"/>
  <c r="N2303" i="1"/>
  <c r="L2303" i="1"/>
  <c r="I2303" i="1"/>
  <c r="H2303" i="1"/>
  <c r="O2302" i="1"/>
  <c r="N2302" i="1"/>
  <c r="L2302" i="1"/>
  <c r="I2302" i="1"/>
  <c r="H2302" i="1"/>
  <c r="O2301" i="1"/>
  <c r="N2301" i="1"/>
  <c r="L2301" i="1"/>
  <c r="I2301" i="1"/>
  <c r="H2301" i="1"/>
  <c r="O2300" i="1"/>
  <c r="N2300" i="1"/>
  <c r="L2300" i="1"/>
  <c r="I2300" i="1"/>
  <c r="H2300" i="1"/>
  <c r="O2299" i="1"/>
  <c r="N2299" i="1"/>
  <c r="L2299" i="1"/>
  <c r="I2299" i="1"/>
  <c r="H2299" i="1"/>
  <c r="O2298" i="1"/>
  <c r="N2298" i="1"/>
  <c r="L2298" i="1"/>
  <c r="I2298" i="1"/>
  <c r="H2298" i="1"/>
  <c r="O2297" i="1"/>
  <c r="N2297" i="1"/>
  <c r="L2297" i="1"/>
  <c r="I2297" i="1"/>
  <c r="H2297" i="1"/>
  <c r="J2297" i="1" s="1"/>
  <c r="O2296" i="1"/>
  <c r="N2296" i="1"/>
  <c r="L2296" i="1"/>
  <c r="I2296" i="1"/>
  <c r="H2296" i="1"/>
  <c r="O2295" i="1"/>
  <c r="N2295" i="1"/>
  <c r="L2295" i="1"/>
  <c r="I2295" i="1"/>
  <c r="H2295" i="1"/>
  <c r="O2294" i="1"/>
  <c r="N2294" i="1"/>
  <c r="L2294" i="1"/>
  <c r="I2294" i="1"/>
  <c r="H2294" i="1"/>
  <c r="O2293" i="1"/>
  <c r="N2293" i="1"/>
  <c r="L2293" i="1"/>
  <c r="I2293" i="1"/>
  <c r="H2293" i="1"/>
  <c r="O2292" i="1"/>
  <c r="N2292" i="1"/>
  <c r="L2292" i="1"/>
  <c r="I2292" i="1"/>
  <c r="H2292" i="1"/>
  <c r="O2291" i="1"/>
  <c r="N2291" i="1"/>
  <c r="L2291" i="1"/>
  <c r="I2291" i="1"/>
  <c r="H2291" i="1"/>
  <c r="O2290" i="1"/>
  <c r="N2290" i="1"/>
  <c r="L2290" i="1"/>
  <c r="I2290" i="1"/>
  <c r="H2290" i="1"/>
  <c r="O2289" i="1"/>
  <c r="N2289" i="1"/>
  <c r="L2289" i="1"/>
  <c r="I2289" i="1"/>
  <c r="H2289" i="1"/>
  <c r="O2288" i="1"/>
  <c r="N2288" i="1"/>
  <c r="L2288" i="1"/>
  <c r="I2288" i="1"/>
  <c r="H2288" i="1"/>
  <c r="O2287" i="1"/>
  <c r="N2287" i="1"/>
  <c r="L2287" i="1"/>
  <c r="I2287" i="1"/>
  <c r="H2287" i="1"/>
  <c r="O2286" i="1"/>
  <c r="N2286" i="1"/>
  <c r="L2286" i="1"/>
  <c r="I2286" i="1"/>
  <c r="H2286" i="1"/>
  <c r="O2285" i="1"/>
  <c r="N2285" i="1"/>
  <c r="L2285" i="1"/>
  <c r="I2285" i="1"/>
  <c r="H2285" i="1"/>
  <c r="O2284" i="1"/>
  <c r="N2284" i="1"/>
  <c r="L2284" i="1"/>
  <c r="I2284" i="1"/>
  <c r="H2284" i="1"/>
  <c r="O2283" i="1"/>
  <c r="N2283" i="1"/>
  <c r="L2283" i="1"/>
  <c r="I2283" i="1"/>
  <c r="H2283" i="1"/>
  <c r="O2282" i="1"/>
  <c r="N2282" i="1"/>
  <c r="L2282" i="1"/>
  <c r="I2282" i="1"/>
  <c r="H2282" i="1"/>
  <c r="O2281" i="1"/>
  <c r="N2281" i="1"/>
  <c r="L2281" i="1"/>
  <c r="I2281" i="1"/>
  <c r="H2281" i="1"/>
  <c r="O2280" i="1"/>
  <c r="N2280" i="1"/>
  <c r="L2280" i="1"/>
  <c r="I2280" i="1"/>
  <c r="H2280" i="1"/>
  <c r="O2279" i="1"/>
  <c r="N2279" i="1"/>
  <c r="L2279" i="1"/>
  <c r="I2279" i="1"/>
  <c r="H2279" i="1"/>
  <c r="O2278" i="1"/>
  <c r="N2278" i="1"/>
  <c r="L2278" i="1"/>
  <c r="I2278" i="1"/>
  <c r="H2278" i="1"/>
  <c r="O2277" i="1"/>
  <c r="N2277" i="1"/>
  <c r="L2277" i="1"/>
  <c r="I2277" i="1"/>
  <c r="H2277" i="1"/>
  <c r="O2276" i="1"/>
  <c r="N2276" i="1"/>
  <c r="L2276" i="1"/>
  <c r="I2276" i="1"/>
  <c r="H2276" i="1"/>
  <c r="O2275" i="1"/>
  <c r="N2275" i="1"/>
  <c r="L2275" i="1"/>
  <c r="I2275" i="1"/>
  <c r="H2275" i="1"/>
  <c r="O2274" i="1"/>
  <c r="N2274" i="1"/>
  <c r="L2274" i="1"/>
  <c r="I2274" i="1"/>
  <c r="H2274" i="1"/>
  <c r="O2273" i="1"/>
  <c r="N2273" i="1"/>
  <c r="L2273" i="1"/>
  <c r="I2273" i="1"/>
  <c r="H2273" i="1"/>
  <c r="O2272" i="1"/>
  <c r="N2272" i="1"/>
  <c r="L2272" i="1"/>
  <c r="I2272" i="1"/>
  <c r="H2272" i="1"/>
  <c r="O2271" i="1"/>
  <c r="N2271" i="1"/>
  <c r="L2271" i="1"/>
  <c r="I2271" i="1"/>
  <c r="H2271" i="1"/>
  <c r="O2270" i="1"/>
  <c r="N2270" i="1"/>
  <c r="L2270" i="1"/>
  <c r="I2270" i="1"/>
  <c r="H2270" i="1"/>
  <c r="O2269" i="1"/>
  <c r="N2269" i="1"/>
  <c r="L2269" i="1"/>
  <c r="I2269" i="1"/>
  <c r="H2269" i="1"/>
  <c r="O2268" i="1"/>
  <c r="N2268" i="1"/>
  <c r="L2268" i="1"/>
  <c r="I2268" i="1"/>
  <c r="H2268" i="1"/>
  <c r="O2267" i="1"/>
  <c r="N2267" i="1"/>
  <c r="L2267" i="1"/>
  <c r="I2267" i="1"/>
  <c r="H2267" i="1"/>
  <c r="O2266" i="1"/>
  <c r="N2266" i="1"/>
  <c r="L2266" i="1"/>
  <c r="I2266" i="1"/>
  <c r="H2266" i="1"/>
  <c r="O2265" i="1"/>
  <c r="N2265" i="1"/>
  <c r="L2265" i="1"/>
  <c r="I2265" i="1"/>
  <c r="H2265" i="1"/>
  <c r="O2264" i="1"/>
  <c r="N2264" i="1"/>
  <c r="L2264" i="1"/>
  <c r="I2264" i="1"/>
  <c r="H2264" i="1"/>
  <c r="O2263" i="1"/>
  <c r="N2263" i="1"/>
  <c r="L2263" i="1"/>
  <c r="I2263" i="1"/>
  <c r="H2263" i="1"/>
  <c r="O2262" i="1"/>
  <c r="N2262" i="1"/>
  <c r="L2262" i="1"/>
  <c r="I2262" i="1"/>
  <c r="H2262" i="1"/>
  <c r="O2261" i="1"/>
  <c r="N2261" i="1"/>
  <c r="L2261" i="1"/>
  <c r="I2261" i="1"/>
  <c r="H2261" i="1"/>
  <c r="O2260" i="1"/>
  <c r="N2260" i="1"/>
  <c r="L2260" i="1"/>
  <c r="I2260" i="1"/>
  <c r="H2260" i="1"/>
  <c r="O2259" i="1"/>
  <c r="N2259" i="1"/>
  <c r="L2259" i="1"/>
  <c r="I2259" i="1"/>
  <c r="H2259" i="1"/>
  <c r="O2258" i="1"/>
  <c r="N2258" i="1"/>
  <c r="L2258" i="1"/>
  <c r="I2258" i="1"/>
  <c r="H2258" i="1"/>
  <c r="O2257" i="1"/>
  <c r="N2257" i="1"/>
  <c r="L2257" i="1"/>
  <c r="I2257" i="1"/>
  <c r="H2257" i="1"/>
  <c r="O2256" i="1"/>
  <c r="N2256" i="1"/>
  <c r="L2256" i="1"/>
  <c r="I2256" i="1"/>
  <c r="H2256" i="1"/>
  <c r="O2255" i="1"/>
  <c r="N2255" i="1"/>
  <c r="L2255" i="1"/>
  <c r="I2255" i="1"/>
  <c r="H2255" i="1"/>
  <c r="O2254" i="1"/>
  <c r="N2254" i="1"/>
  <c r="L2254" i="1"/>
  <c r="I2254" i="1"/>
  <c r="H2254" i="1"/>
  <c r="O2253" i="1"/>
  <c r="N2253" i="1"/>
  <c r="L2253" i="1"/>
  <c r="I2253" i="1"/>
  <c r="H2253" i="1"/>
  <c r="O2252" i="1"/>
  <c r="N2252" i="1"/>
  <c r="L2252" i="1"/>
  <c r="I2252" i="1"/>
  <c r="H2252" i="1"/>
  <c r="O2251" i="1"/>
  <c r="N2251" i="1"/>
  <c r="L2251" i="1"/>
  <c r="I2251" i="1"/>
  <c r="H2251" i="1"/>
  <c r="O2250" i="1"/>
  <c r="N2250" i="1"/>
  <c r="L2250" i="1"/>
  <c r="I2250" i="1"/>
  <c r="H2250" i="1"/>
  <c r="O2249" i="1"/>
  <c r="N2249" i="1"/>
  <c r="L2249" i="1"/>
  <c r="I2249" i="1"/>
  <c r="H2249" i="1"/>
  <c r="O2248" i="1"/>
  <c r="N2248" i="1"/>
  <c r="L2248" i="1"/>
  <c r="I2248" i="1"/>
  <c r="H2248" i="1"/>
  <c r="O2247" i="1"/>
  <c r="N2247" i="1"/>
  <c r="L2247" i="1"/>
  <c r="I2247" i="1"/>
  <c r="H2247" i="1"/>
  <c r="O2246" i="1"/>
  <c r="N2246" i="1"/>
  <c r="L2246" i="1"/>
  <c r="I2246" i="1"/>
  <c r="H2246" i="1"/>
  <c r="O2245" i="1"/>
  <c r="N2245" i="1"/>
  <c r="L2245" i="1"/>
  <c r="I2245" i="1"/>
  <c r="H2245" i="1"/>
  <c r="O2244" i="1"/>
  <c r="N2244" i="1"/>
  <c r="L2244" i="1"/>
  <c r="I2244" i="1"/>
  <c r="H2244" i="1"/>
  <c r="O2243" i="1"/>
  <c r="N2243" i="1"/>
  <c r="L2243" i="1"/>
  <c r="I2243" i="1"/>
  <c r="H2243" i="1"/>
  <c r="O2242" i="1"/>
  <c r="N2242" i="1"/>
  <c r="L2242" i="1"/>
  <c r="I2242" i="1"/>
  <c r="H2242" i="1"/>
  <c r="O2241" i="1"/>
  <c r="N2241" i="1"/>
  <c r="L2241" i="1"/>
  <c r="I2241" i="1"/>
  <c r="H2241" i="1"/>
  <c r="O2240" i="1"/>
  <c r="N2240" i="1"/>
  <c r="L2240" i="1"/>
  <c r="I2240" i="1"/>
  <c r="H2240" i="1"/>
  <c r="O2239" i="1"/>
  <c r="N2239" i="1"/>
  <c r="L2239" i="1"/>
  <c r="M2252" i="1" s="1"/>
  <c r="I2239" i="1"/>
  <c r="H2239" i="1"/>
  <c r="O2238" i="1"/>
  <c r="N2238" i="1"/>
  <c r="L2238" i="1"/>
  <c r="I2238" i="1"/>
  <c r="H2238" i="1"/>
  <c r="O2237" i="1"/>
  <c r="N2237" i="1"/>
  <c r="L2237" i="1"/>
  <c r="I2237" i="1"/>
  <c r="H2237" i="1"/>
  <c r="O2236" i="1"/>
  <c r="N2236" i="1"/>
  <c r="L2236" i="1"/>
  <c r="I2236" i="1"/>
  <c r="H2236" i="1"/>
  <c r="O2235" i="1"/>
  <c r="N2235" i="1"/>
  <c r="L2235" i="1"/>
  <c r="I2235" i="1"/>
  <c r="H2235" i="1"/>
  <c r="O2234" i="1"/>
  <c r="N2234" i="1"/>
  <c r="L2234" i="1"/>
  <c r="I2234" i="1"/>
  <c r="H2234" i="1"/>
  <c r="O2233" i="1"/>
  <c r="N2233" i="1"/>
  <c r="L2233" i="1"/>
  <c r="I2233" i="1"/>
  <c r="H2233" i="1"/>
  <c r="O2232" i="1"/>
  <c r="N2232" i="1"/>
  <c r="L2232" i="1"/>
  <c r="I2232" i="1"/>
  <c r="H2232" i="1"/>
  <c r="O2231" i="1"/>
  <c r="N2231" i="1"/>
  <c r="L2231" i="1"/>
  <c r="M2244" i="1" s="1"/>
  <c r="I2231" i="1"/>
  <c r="H2231" i="1"/>
  <c r="O2230" i="1"/>
  <c r="N2230" i="1"/>
  <c r="P2243" i="1" s="1"/>
  <c r="L2230" i="1"/>
  <c r="I2230" i="1"/>
  <c r="H2230" i="1"/>
  <c r="O2229" i="1"/>
  <c r="N2229" i="1"/>
  <c r="L2229" i="1"/>
  <c r="I2229" i="1"/>
  <c r="H2229" i="1"/>
  <c r="O2228" i="1"/>
  <c r="N2228" i="1"/>
  <c r="L2228" i="1"/>
  <c r="I2228" i="1"/>
  <c r="H2228" i="1"/>
  <c r="O2227" i="1"/>
  <c r="N2227" i="1"/>
  <c r="L2227" i="1"/>
  <c r="I2227" i="1"/>
  <c r="H2227" i="1"/>
  <c r="O2226" i="1"/>
  <c r="N2226" i="1"/>
  <c r="L2226" i="1"/>
  <c r="I2226" i="1"/>
  <c r="H2226" i="1"/>
  <c r="O2225" i="1"/>
  <c r="Q2238" i="1" s="1"/>
  <c r="N2225" i="1"/>
  <c r="L2225" i="1"/>
  <c r="I2225" i="1"/>
  <c r="H2225" i="1"/>
  <c r="O2224" i="1"/>
  <c r="N2224" i="1"/>
  <c r="L2224" i="1"/>
  <c r="I2224" i="1"/>
  <c r="H2224" i="1"/>
  <c r="O2223" i="1"/>
  <c r="N2223" i="1"/>
  <c r="L2223" i="1"/>
  <c r="I2223" i="1"/>
  <c r="H2223" i="1"/>
  <c r="O2222" i="1"/>
  <c r="N2222" i="1"/>
  <c r="L2222" i="1"/>
  <c r="I2222" i="1"/>
  <c r="H2222" i="1"/>
  <c r="O2221" i="1"/>
  <c r="N2221" i="1"/>
  <c r="L2221" i="1"/>
  <c r="I2221" i="1"/>
  <c r="H2221" i="1"/>
  <c r="O2220" i="1"/>
  <c r="N2220" i="1"/>
  <c r="L2220" i="1"/>
  <c r="I2220" i="1"/>
  <c r="H2220" i="1"/>
  <c r="O2219" i="1"/>
  <c r="N2219" i="1"/>
  <c r="L2219" i="1"/>
  <c r="M2232" i="1" s="1"/>
  <c r="I2219" i="1"/>
  <c r="H2219" i="1"/>
  <c r="O2218" i="1"/>
  <c r="N2218" i="1"/>
  <c r="L2218" i="1"/>
  <c r="I2218" i="1"/>
  <c r="H2218" i="1"/>
  <c r="O2217" i="1"/>
  <c r="Q2230" i="1" s="1"/>
  <c r="N2217" i="1"/>
  <c r="L2217" i="1"/>
  <c r="I2217" i="1"/>
  <c r="H2217" i="1"/>
  <c r="O2216" i="1"/>
  <c r="N2216" i="1"/>
  <c r="L2216" i="1"/>
  <c r="I2216" i="1"/>
  <c r="H2216" i="1"/>
  <c r="O2215" i="1"/>
  <c r="N2215" i="1"/>
  <c r="L2215" i="1"/>
  <c r="M2228" i="1" s="1"/>
  <c r="I2215" i="1"/>
  <c r="H2215" i="1"/>
  <c r="O2214" i="1"/>
  <c r="N2214" i="1"/>
  <c r="L2214" i="1"/>
  <c r="I2214" i="1"/>
  <c r="H2214" i="1"/>
  <c r="O2213" i="1"/>
  <c r="Q2224" i="1" s="1"/>
  <c r="N2213" i="1"/>
  <c r="L2213" i="1"/>
  <c r="I2213" i="1"/>
  <c r="H2213" i="1"/>
  <c r="J2213" i="1" s="1"/>
  <c r="O2212" i="1"/>
  <c r="N2212" i="1"/>
  <c r="L2212" i="1"/>
  <c r="I2212" i="1"/>
  <c r="H2212" i="1"/>
  <c r="O2211" i="1"/>
  <c r="N2211" i="1"/>
  <c r="L2211" i="1"/>
  <c r="I2211" i="1"/>
  <c r="H2211" i="1"/>
  <c r="O2210" i="1"/>
  <c r="N2210" i="1"/>
  <c r="L2210" i="1"/>
  <c r="I2210" i="1"/>
  <c r="H2210" i="1"/>
  <c r="O2209" i="1"/>
  <c r="N2209" i="1"/>
  <c r="L2209" i="1"/>
  <c r="I2209" i="1"/>
  <c r="H2209" i="1"/>
  <c r="O2208" i="1"/>
  <c r="N2208" i="1"/>
  <c r="L2208" i="1"/>
  <c r="I2208" i="1"/>
  <c r="H2208" i="1"/>
  <c r="O2207" i="1"/>
  <c r="N2207" i="1"/>
  <c r="L2207" i="1"/>
  <c r="I2207" i="1"/>
  <c r="H2207" i="1"/>
  <c r="O2206" i="1"/>
  <c r="N2206" i="1"/>
  <c r="L2206" i="1"/>
  <c r="I2206" i="1"/>
  <c r="H2206" i="1"/>
  <c r="O2205" i="1"/>
  <c r="N2205" i="1"/>
  <c r="L2205" i="1"/>
  <c r="I2205" i="1"/>
  <c r="H2205" i="1"/>
  <c r="O2204" i="1"/>
  <c r="N2204" i="1"/>
  <c r="L2204" i="1"/>
  <c r="I2204" i="1"/>
  <c r="H2204" i="1"/>
  <c r="O2203" i="1"/>
  <c r="N2203" i="1"/>
  <c r="L2203" i="1"/>
  <c r="I2203" i="1"/>
  <c r="H2203" i="1"/>
  <c r="O2202" i="1"/>
  <c r="N2202" i="1"/>
  <c r="L2202" i="1"/>
  <c r="I2202" i="1"/>
  <c r="H2202" i="1"/>
  <c r="O2201" i="1"/>
  <c r="N2201" i="1"/>
  <c r="L2201" i="1"/>
  <c r="I2201" i="1"/>
  <c r="H2201" i="1"/>
  <c r="O2200" i="1"/>
  <c r="N2200" i="1"/>
  <c r="L2200" i="1"/>
  <c r="I2200" i="1"/>
  <c r="H2200" i="1"/>
  <c r="O2199" i="1"/>
  <c r="N2199" i="1"/>
  <c r="L2199" i="1"/>
  <c r="I2199" i="1"/>
  <c r="H2199" i="1"/>
  <c r="O2198" i="1"/>
  <c r="N2198" i="1"/>
  <c r="L2198" i="1"/>
  <c r="I2198" i="1"/>
  <c r="H2198" i="1"/>
  <c r="O2197" i="1"/>
  <c r="N2197" i="1"/>
  <c r="L2197" i="1"/>
  <c r="I2197" i="1"/>
  <c r="H2197" i="1"/>
  <c r="J2197" i="1" s="1"/>
  <c r="O2196" i="1"/>
  <c r="N2196" i="1"/>
  <c r="L2196" i="1"/>
  <c r="I2196" i="1"/>
  <c r="H2196" i="1"/>
  <c r="O2195" i="1"/>
  <c r="N2195" i="1"/>
  <c r="L2195" i="1"/>
  <c r="I2195" i="1"/>
  <c r="H2195" i="1"/>
  <c r="O2194" i="1"/>
  <c r="N2194" i="1"/>
  <c r="L2194" i="1"/>
  <c r="I2194" i="1"/>
  <c r="H2194" i="1"/>
  <c r="O2193" i="1"/>
  <c r="N2193" i="1"/>
  <c r="L2193" i="1"/>
  <c r="I2193" i="1"/>
  <c r="H2193" i="1"/>
  <c r="J2193" i="1" s="1"/>
  <c r="O2192" i="1"/>
  <c r="N2192" i="1"/>
  <c r="L2192" i="1"/>
  <c r="I2192" i="1"/>
  <c r="H2192" i="1"/>
  <c r="O2191" i="1"/>
  <c r="N2191" i="1"/>
  <c r="L2191" i="1"/>
  <c r="I2191" i="1"/>
  <c r="H2191" i="1"/>
  <c r="O2190" i="1"/>
  <c r="N2190" i="1"/>
  <c r="L2190" i="1"/>
  <c r="I2190" i="1"/>
  <c r="H2190" i="1"/>
  <c r="O2189" i="1"/>
  <c r="N2189" i="1"/>
  <c r="L2189" i="1"/>
  <c r="I2189" i="1"/>
  <c r="H2189" i="1"/>
  <c r="J2189" i="1" s="1"/>
  <c r="O2188" i="1"/>
  <c r="N2188" i="1"/>
  <c r="L2188" i="1"/>
  <c r="I2188" i="1"/>
  <c r="H2188" i="1"/>
  <c r="O2187" i="1"/>
  <c r="N2187" i="1"/>
  <c r="L2187" i="1"/>
  <c r="I2187" i="1"/>
  <c r="J2187" i="1" s="1"/>
  <c r="H2187" i="1"/>
  <c r="O2186" i="1"/>
  <c r="N2186" i="1"/>
  <c r="L2186" i="1"/>
  <c r="I2186" i="1"/>
  <c r="H2186" i="1"/>
  <c r="O2185" i="1"/>
  <c r="N2185" i="1"/>
  <c r="L2185" i="1"/>
  <c r="I2185" i="1"/>
  <c r="H2185" i="1"/>
  <c r="J2185" i="1" s="1"/>
  <c r="O2184" i="1"/>
  <c r="N2184" i="1"/>
  <c r="L2184" i="1"/>
  <c r="I2184" i="1"/>
  <c r="H2184" i="1"/>
  <c r="O2183" i="1"/>
  <c r="N2183" i="1"/>
  <c r="L2183" i="1"/>
  <c r="I2183" i="1"/>
  <c r="H2183" i="1"/>
  <c r="O2182" i="1"/>
  <c r="N2182" i="1"/>
  <c r="L2182" i="1"/>
  <c r="I2182" i="1"/>
  <c r="H2182" i="1"/>
  <c r="O2181" i="1"/>
  <c r="N2181" i="1"/>
  <c r="L2181" i="1"/>
  <c r="I2181" i="1"/>
  <c r="H2181" i="1"/>
  <c r="O2180" i="1"/>
  <c r="N2180" i="1"/>
  <c r="L2180" i="1"/>
  <c r="I2180" i="1"/>
  <c r="H2180" i="1"/>
  <c r="O2179" i="1"/>
  <c r="N2179" i="1"/>
  <c r="L2179" i="1"/>
  <c r="I2179" i="1"/>
  <c r="H2179" i="1"/>
  <c r="O2178" i="1"/>
  <c r="N2178" i="1"/>
  <c r="L2178" i="1"/>
  <c r="I2178" i="1"/>
  <c r="H2178" i="1"/>
  <c r="O2177" i="1"/>
  <c r="N2177" i="1"/>
  <c r="L2177" i="1"/>
  <c r="I2177" i="1"/>
  <c r="H2177" i="1"/>
  <c r="O2176" i="1"/>
  <c r="N2176" i="1"/>
  <c r="L2176" i="1"/>
  <c r="I2176" i="1"/>
  <c r="H2176" i="1"/>
  <c r="O2175" i="1"/>
  <c r="N2175" i="1"/>
  <c r="L2175" i="1"/>
  <c r="I2175" i="1"/>
  <c r="H2175" i="1"/>
  <c r="O2174" i="1"/>
  <c r="N2174" i="1"/>
  <c r="L2174" i="1"/>
  <c r="I2174" i="1"/>
  <c r="H2174" i="1"/>
  <c r="O2173" i="1"/>
  <c r="N2173" i="1"/>
  <c r="L2173" i="1"/>
  <c r="I2173" i="1"/>
  <c r="H2173" i="1"/>
  <c r="O2172" i="1"/>
  <c r="N2172" i="1"/>
  <c r="L2172" i="1"/>
  <c r="I2172" i="1"/>
  <c r="H2172" i="1"/>
  <c r="O2171" i="1"/>
  <c r="N2171" i="1"/>
  <c r="L2171" i="1"/>
  <c r="I2171" i="1"/>
  <c r="H2171" i="1"/>
  <c r="O2170" i="1"/>
  <c r="N2170" i="1"/>
  <c r="L2170" i="1"/>
  <c r="I2170" i="1"/>
  <c r="H2170" i="1"/>
  <c r="O2169" i="1"/>
  <c r="N2169" i="1"/>
  <c r="L2169" i="1"/>
  <c r="I2169" i="1"/>
  <c r="H2169" i="1"/>
  <c r="J2169" i="1" s="1"/>
  <c r="O2168" i="1"/>
  <c r="N2168" i="1"/>
  <c r="L2168" i="1"/>
  <c r="J2168" i="1"/>
  <c r="I2168" i="1"/>
  <c r="H2168" i="1"/>
  <c r="O2167" i="1"/>
  <c r="N2167" i="1"/>
  <c r="L2167" i="1"/>
  <c r="I2167" i="1"/>
  <c r="H2167" i="1"/>
  <c r="O2166" i="1"/>
  <c r="N2166" i="1"/>
  <c r="L2166" i="1"/>
  <c r="I2166" i="1"/>
  <c r="H2166" i="1"/>
  <c r="J2166" i="1" s="1"/>
  <c r="O2165" i="1"/>
  <c r="N2165" i="1"/>
  <c r="L2165" i="1"/>
  <c r="I2165" i="1"/>
  <c r="H2165" i="1"/>
  <c r="O2164" i="1"/>
  <c r="N2164" i="1"/>
  <c r="L2164" i="1"/>
  <c r="I2164" i="1"/>
  <c r="H2164" i="1"/>
  <c r="O2163" i="1"/>
  <c r="N2163" i="1"/>
  <c r="L2163" i="1"/>
  <c r="I2163" i="1"/>
  <c r="H2163" i="1"/>
  <c r="O2162" i="1"/>
  <c r="N2162" i="1"/>
  <c r="L2162" i="1"/>
  <c r="I2162" i="1"/>
  <c r="H2162" i="1"/>
  <c r="O2161" i="1"/>
  <c r="N2161" i="1"/>
  <c r="L2161" i="1"/>
  <c r="I2161" i="1"/>
  <c r="H2161" i="1"/>
  <c r="O2160" i="1"/>
  <c r="N2160" i="1"/>
  <c r="L2160" i="1"/>
  <c r="I2160" i="1"/>
  <c r="H2160" i="1"/>
  <c r="O2159" i="1"/>
  <c r="N2159" i="1"/>
  <c r="L2159" i="1"/>
  <c r="I2159" i="1"/>
  <c r="H2159" i="1"/>
  <c r="O2158" i="1"/>
  <c r="N2158" i="1"/>
  <c r="L2158" i="1"/>
  <c r="I2158" i="1"/>
  <c r="H2158" i="1"/>
  <c r="O2157" i="1"/>
  <c r="N2157" i="1"/>
  <c r="L2157" i="1"/>
  <c r="I2157" i="1"/>
  <c r="H2157" i="1"/>
  <c r="O2156" i="1"/>
  <c r="N2156" i="1"/>
  <c r="L2156" i="1"/>
  <c r="I2156" i="1"/>
  <c r="H2156" i="1"/>
  <c r="O2155" i="1"/>
  <c r="N2155" i="1"/>
  <c r="L2155" i="1"/>
  <c r="I2155" i="1"/>
  <c r="H2155" i="1"/>
  <c r="O2154" i="1"/>
  <c r="N2154" i="1"/>
  <c r="L2154" i="1"/>
  <c r="I2154" i="1"/>
  <c r="H2154" i="1"/>
  <c r="O2153" i="1"/>
  <c r="N2153" i="1"/>
  <c r="L2153" i="1"/>
  <c r="I2153" i="1"/>
  <c r="H2153" i="1"/>
  <c r="O2152" i="1"/>
  <c r="N2152" i="1"/>
  <c r="L2152" i="1"/>
  <c r="I2152" i="1"/>
  <c r="H2152" i="1"/>
  <c r="O2151" i="1"/>
  <c r="N2151" i="1"/>
  <c r="L2151" i="1"/>
  <c r="I2151" i="1"/>
  <c r="H2151" i="1"/>
  <c r="O2150" i="1"/>
  <c r="N2150" i="1"/>
  <c r="L2150" i="1"/>
  <c r="I2150" i="1"/>
  <c r="H2150" i="1"/>
  <c r="O2149" i="1"/>
  <c r="N2149" i="1"/>
  <c r="L2149" i="1"/>
  <c r="I2149" i="1"/>
  <c r="H2149" i="1"/>
  <c r="O2148" i="1"/>
  <c r="N2148" i="1"/>
  <c r="L2148" i="1"/>
  <c r="I2148" i="1"/>
  <c r="H2148" i="1"/>
  <c r="O2147" i="1"/>
  <c r="N2147" i="1"/>
  <c r="L2147" i="1"/>
  <c r="I2147" i="1"/>
  <c r="H2147" i="1"/>
  <c r="O2146" i="1"/>
  <c r="N2146" i="1"/>
  <c r="L2146" i="1"/>
  <c r="I2146" i="1"/>
  <c r="H2146" i="1"/>
  <c r="O2145" i="1"/>
  <c r="N2145" i="1"/>
  <c r="L2145" i="1"/>
  <c r="I2145" i="1"/>
  <c r="H2145" i="1"/>
  <c r="O2144" i="1"/>
  <c r="N2144" i="1"/>
  <c r="L2144" i="1"/>
  <c r="I2144" i="1"/>
  <c r="H2144" i="1"/>
  <c r="J2144" i="1" s="1"/>
  <c r="O2143" i="1"/>
  <c r="N2143" i="1"/>
  <c r="L2143" i="1"/>
  <c r="I2143" i="1"/>
  <c r="H2143" i="1"/>
  <c r="O2142" i="1"/>
  <c r="N2142" i="1"/>
  <c r="L2142" i="1"/>
  <c r="I2142" i="1"/>
  <c r="H2142" i="1"/>
  <c r="O2141" i="1"/>
  <c r="N2141" i="1"/>
  <c r="L2141" i="1"/>
  <c r="I2141" i="1"/>
  <c r="H2141" i="1"/>
  <c r="O2140" i="1"/>
  <c r="N2140" i="1"/>
  <c r="L2140" i="1"/>
  <c r="I2140" i="1"/>
  <c r="H2140" i="1"/>
  <c r="O2139" i="1"/>
  <c r="N2139" i="1"/>
  <c r="L2139" i="1"/>
  <c r="I2139" i="1"/>
  <c r="H2139" i="1"/>
  <c r="O2138" i="1"/>
  <c r="N2138" i="1"/>
  <c r="L2138" i="1"/>
  <c r="I2138" i="1"/>
  <c r="H2138" i="1"/>
  <c r="O2137" i="1"/>
  <c r="N2137" i="1"/>
  <c r="L2137" i="1"/>
  <c r="I2137" i="1"/>
  <c r="H2137" i="1"/>
  <c r="O2136" i="1"/>
  <c r="N2136" i="1"/>
  <c r="L2136" i="1"/>
  <c r="I2136" i="1"/>
  <c r="H2136" i="1"/>
  <c r="O2135" i="1"/>
  <c r="N2135" i="1"/>
  <c r="L2135" i="1"/>
  <c r="I2135" i="1"/>
  <c r="H2135" i="1"/>
  <c r="O2134" i="1"/>
  <c r="N2134" i="1"/>
  <c r="L2134" i="1"/>
  <c r="I2134" i="1"/>
  <c r="H2134" i="1"/>
  <c r="O2133" i="1"/>
  <c r="N2133" i="1"/>
  <c r="L2133" i="1"/>
  <c r="I2133" i="1"/>
  <c r="H2133" i="1"/>
  <c r="O2132" i="1"/>
  <c r="N2132" i="1"/>
  <c r="L2132" i="1"/>
  <c r="I2132" i="1"/>
  <c r="H2132" i="1"/>
  <c r="O2131" i="1"/>
  <c r="N2131" i="1"/>
  <c r="L2131" i="1"/>
  <c r="I2131" i="1"/>
  <c r="H2131" i="1"/>
  <c r="O2130" i="1"/>
  <c r="N2130" i="1"/>
  <c r="L2130" i="1"/>
  <c r="I2130" i="1"/>
  <c r="J2130" i="1" s="1"/>
  <c r="H2130" i="1"/>
  <c r="O2129" i="1"/>
  <c r="N2129" i="1"/>
  <c r="L2129" i="1"/>
  <c r="I2129" i="1"/>
  <c r="H2129" i="1"/>
  <c r="O2128" i="1"/>
  <c r="N2128" i="1"/>
  <c r="L2128" i="1"/>
  <c r="I2128" i="1"/>
  <c r="H2128" i="1"/>
  <c r="O2127" i="1"/>
  <c r="N2127" i="1"/>
  <c r="L2127" i="1"/>
  <c r="I2127" i="1"/>
  <c r="H2127" i="1"/>
  <c r="O2126" i="1"/>
  <c r="N2126" i="1"/>
  <c r="L2126" i="1"/>
  <c r="I2126" i="1"/>
  <c r="H2126" i="1"/>
  <c r="O2125" i="1"/>
  <c r="N2125" i="1"/>
  <c r="L2125" i="1"/>
  <c r="I2125" i="1"/>
  <c r="H2125" i="1"/>
  <c r="O2124" i="1"/>
  <c r="N2124" i="1"/>
  <c r="L2124" i="1"/>
  <c r="I2124" i="1"/>
  <c r="H2124" i="1"/>
  <c r="O2123" i="1"/>
  <c r="N2123" i="1"/>
  <c r="L2123" i="1"/>
  <c r="I2123" i="1"/>
  <c r="H2123" i="1"/>
  <c r="O2122" i="1"/>
  <c r="N2122" i="1"/>
  <c r="L2122" i="1"/>
  <c r="I2122" i="1"/>
  <c r="J2122" i="1" s="1"/>
  <c r="H2122" i="1"/>
  <c r="O2121" i="1"/>
  <c r="N2121" i="1"/>
  <c r="L2121" i="1"/>
  <c r="I2121" i="1"/>
  <c r="H2121" i="1"/>
  <c r="O2120" i="1"/>
  <c r="N2120" i="1"/>
  <c r="L2120" i="1"/>
  <c r="I2120" i="1"/>
  <c r="H2120" i="1"/>
  <c r="J2120" i="1" s="1"/>
  <c r="O2119" i="1"/>
  <c r="N2119" i="1"/>
  <c r="L2119" i="1"/>
  <c r="I2119" i="1"/>
  <c r="H2119" i="1"/>
  <c r="O2118" i="1"/>
  <c r="N2118" i="1"/>
  <c r="L2118" i="1"/>
  <c r="I2118" i="1"/>
  <c r="H2118" i="1"/>
  <c r="O2117" i="1"/>
  <c r="N2117" i="1"/>
  <c r="L2117" i="1"/>
  <c r="I2117" i="1"/>
  <c r="H2117" i="1"/>
  <c r="O2116" i="1"/>
  <c r="N2116" i="1"/>
  <c r="L2116" i="1"/>
  <c r="I2116" i="1"/>
  <c r="H2116" i="1"/>
  <c r="J2116" i="1" s="1"/>
  <c r="O2115" i="1"/>
  <c r="N2115" i="1"/>
  <c r="L2115" i="1"/>
  <c r="I2115" i="1"/>
  <c r="H2115" i="1"/>
  <c r="O2114" i="1"/>
  <c r="N2114" i="1"/>
  <c r="L2114" i="1"/>
  <c r="I2114" i="1"/>
  <c r="H2114" i="1"/>
  <c r="O2113" i="1"/>
  <c r="N2113" i="1"/>
  <c r="L2113" i="1"/>
  <c r="I2113" i="1"/>
  <c r="H2113" i="1"/>
  <c r="O2112" i="1"/>
  <c r="N2112" i="1"/>
  <c r="L2112" i="1"/>
  <c r="I2112" i="1"/>
  <c r="H2112" i="1"/>
  <c r="J2112" i="1" s="1"/>
  <c r="O2111" i="1"/>
  <c r="N2111" i="1"/>
  <c r="L2111" i="1"/>
  <c r="I2111" i="1"/>
  <c r="H2111" i="1"/>
  <c r="O2110" i="1"/>
  <c r="N2110" i="1"/>
  <c r="L2110" i="1"/>
  <c r="I2110" i="1"/>
  <c r="H2110" i="1"/>
  <c r="O2109" i="1"/>
  <c r="N2109" i="1"/>
  <c r="L2109" i="1"/>
  <c r="I2109" i="1"/>
  <c r="H2109" i="1"/>
  <c r="O2108" i="1"/>
  <c r="N2108" i="1"/>
  <c r="L2108" i="1"/>
  <c r="I2108" i="1"/>
  <c r="H2108" i="1"/>
  <c r="O2107" i="1"/>
  <c r="N2107" i="1"/>
  <c r="L2107" i="1"/>
  <c r="I2107" i="1"/>
  <c r="H2107" i="1"/>
  <c r="O2106" i="1"/>
  <c r="N2106" i="1"/>
  <c r="L2106" i="1"/>
  <c r="I2106" i="1"/>
  <c r="J2106" i="1" s="1"/>
  <c r="H2106" i="1"/>
  <c r="O2105" i="1"/>
  <c r="N2105" i="1"/>
  <c r="L2105" i="1"/>
  <c r="I2105" i="1"/>
  <c r="H2105" i="1"/>
  <c r="O2104" i="1"/>
  <c r="N2104" i="1"/>
  <c r="L2104" i="1"/>
  <c r="I2104" i="1"/>
  <c r="H2104" i="1"/>
  <c r="J2104" i="1" s="1"/>
  <c r="O2103" i="1"/>
  <c r="N2103" i="1"/>
  <c r="L2103" i="1"/>
  <c r="I2103" i="1"/>
  <c r="H2103" i="1"/>
  <c r="O2102" i="1"/>
  <c r="N2102" i="1"/>
  <c r="L2102" i="1"/>
  <c r="I2102" i="1"/>
  <c r="H2102" i="1"/>
  <c r="O2101" i="1"/>
  <c r="N2101" i="1"/>
  <c r="L2101" i="1"/>
  <c r="I2101" i="1"/>
  <c r="H2101" i="1"/>
  <c r="O2100" i="1"/>
  <c r="N2100" i="1"/>
  <c r="L2100" i="1"/>
  <c r="I2100" i="1"/>
  <c r="H2100" i="1"/>
  <c r="O2099" i="1"/>
  <c r="N2099" i="1"/>
  <c r="L2099" i="1"/>
  <c r="I2099" i="1"/>
  <c r="H2099" i="1"/>
  <c r="O2098" i="1"/>
  <c r="N2098" i="1"/>
  <c r="L2098" i="1"/>
  <c r="I2098" i="1"/>
  <c r="H2098" i="1"/>
  <c r="O2097" i="1"/>
  <c r="N2097" i="1"/>
  <c r="L2097" i="1"/>
  <c r="I2097" i="1"/>
  <c r="H2097" i="1"/>
  <c r="O2096" i="1"/>
  <c r="N2096" i="1"/>
  <c r="L2096" i="1"/>
  <c r="I2096" i="1"/>
  <c r="H2096" i="1"/>
  <c r="O2095" i="1"/>
  <c r="N2095" i="1"/>
  <c r="L2095" i="1"/>
  <c r="I2095" i="1"/>
  <c r="H2095" i="1"/>
  <c r="O2094" i="1"/>
  <c r="N2094" i="1"/>
  <c r="L2094" i="1"/>
  <c r="I2094" i="1"/>
  <c r="H2094" i="1"/>
  <c r="O2093" i="1"/>
  <c r="N2093" i="1"/>
  <c r="L2093" i="1"/>
  <c r="I2093" i="1"/>
  <c r="H2093" i="1"/>
  <c r="O2092" i="1"/>
  <c r="N2092" i="1"/>
  <c r="L2092" i="1"/>
  <c r="I2092" i="1"/>
  <c r="H2092" i="1"/>
  <c r="O2091" i="1"/>
  <c r="N2091" i="1"/>
  <c r="L2091" i="1"/>
  <c r="I2091" i="1"/>
  <c r="H2091" i="1"/>
  <c r="O2090" i="1"/>
  <c r="N2090" i="1"/>
  <c r="L2090" i="1"/>
  <c r="I2090" i="1"/>
  <c r="H2090" i="1"/>
  <c r="O2089" i="1"/>
  <c r="N2089" i="1"/>
  <c r="L2089" i="1"/>
  <c r="I2089" i="1"/>
  <c r="H2089" i="1"/>
  <c r="O2088" i="1"/>
  <c r="N2088" i="1"/>
  <c r="L2088" i="1"/>
  <c r="I2088" i="1"/>
  <c r="H2088" i="1"/>
  <c r="J2088" i="1" s="1"/>
  <c r="O2087" i="1"/>
  <c r="N2087" i="1"/>
  <c r="L2087" i="1"/>
  <c r="I2087" i="1"/>
  <c r="H2087" i="1"/>
  <c r="O2086" i="1"/>
  <c r="N2086" i="1"/>
  <c r="L2086" i="1"/>
  <c r="I2086" i="1"/>
  <c r="H2086" i="1"/>
  <c r="O2085" i="1"/>
  <c r="N2085" i="1"/>
  <c r="L2085" i="1"/>
  <c r="I2085" i="1"/>
  <c r="H2085" i="1"/>
  <c r="O2084" i="1"/>
  <c r="N2084" i="1"/>
  <c r="L2084" i="1"/>
  <c r="I2084" i="1"/>
  <c r="H2084" i="1"/>
  <c r="O2083" i="1"/>
  <c r="N2083" i="1"/>
  <c r="L2083" i="1"/>
  <c r="I2083" i="1"/>
  <c r="H2083" i="1"/>
  <c r="O2082" i="1"/>
  <c r="N2082" i="1"/>
  <c r="L2082" i="1"/>
  <c r="I2082" i="1"/>
  <c r="H2082" i="1"/>
  <c r="O2081" i="1"/>
  <c r="N2081" i="1"/>
  <c r="L2081" i="1"/>
  <c r="I2081" i="1"/>
  <c r="H2081" i="1"/>
  <c r="O2080" i="1"/>
  <c r="N2080" i="1"/>
  <c r="L2080" i="1"/>
  <c r="I2080" i="1"/>
  <c r="H2080" i="1"/>
  <c r="O2079" i="1"/>
  <c r="N2079" i="1"/>
  <c r="L2079" i="1"/>
  <c r="I2079" i="1"/>
  <c r="H2079" i="1"/>
  <c r="O2078" i="1"/>
  <c r="N2078" i="1"/>
  <c r="L2078" i="1"/>
  <c r="I2078" i="1"/>
  <c r="H2078" i="1"/>
  <c r="O2077" i="1"/>
  <c r="N2077" i="1"/>
  <c r="L2077" i="1"/>
  <c r="I2077" i="1"/>
  <c r="H2077" i="1"/>
  <c r="O2076" i="1"/>
  <c r="N2076" i="1"/>
  <c r="L2076" i="1"/>
  <c r="I2076" i="1"/>
  <c r="H2076" i="1"/>
  <c r="O2075" i="1"/>
  <c r="N2075" i="1"/>
  <c r="L2075" i="1"/>
  <c r="I2075" i="1"/>
  <c r="H2075" i="1"/>
  <c r="O2074" i="1"/>
  <c r="N2074" i="1"/>
  <c r="L2074" i="1"/>
  <c r="I2074" i="1"/>
  <c r="H2074" i="1"/>
  <c r="J2074" i="1" s="1"/>
  <c r="O2073" i="1"/>
  <c r="N2073" i="1"/>
  <c r="L2073" i="1"/>
  <c r="I2073" i="1"/>
  <c r="H2073" i="1"/>
  <c r="O2072" i="1"/>
  <c r="N2072" i="1"/>
  <c r="L2072" i="1"/>
  <c r="I2072" i="1"/>
  <c r="H2072" i="1"/>
  <c r="O2071" i="1"/>
  <c r="N2071" i="1"/>
  <c r="L2071" i="1"/>
  <c r="I2071" i="1"/>
  <c r="H2071" i="1"/>
  <c r="O2070" i="1"/>
  <c r="N2070" i="1"/>
  <c r="L2070" i="1"/>
  <c r="I2070" i="1"/>
  <c r="H2070" i="1"/>
  <c r="O2069" i="1"/>
  <c r="N2069" i="1"/>
  <c r="L2069" i="1"/>
  <c r="I2069" i="1"/>
  <c r="H2069" i="1"/>
  <c r="O2068" i="1"/>
  <c r="N2068" i="1"/>
  <c r="L2068" i="1"/>
  <c r="I2068" i="1"/>
  <c r="H2068" i="1"/>
  <c r="O2067" i="1"/>
  <c r="N2067" i="1"/>
  <c r="L2067" i="1"/>
  <c r="I2067" i="1"/>
  <c r="H2067" i="1"/>
  <c r="O2066" i="1"/>
  <c r="N2066" i="1"/>
  <c r="L2066" i="1"/>
  <c r="I2066" i="1"/>
  <c r="H2066" i="1"/>
  <c r="O2065" i="1"/>
  <c r="N2065" i="1"/>
  <c r="L2065" i="1"/>
  <c r="I2065" i="1"/>
  <c r="H2065" i="1"/>
  <c r="O2064" i="1"/>
  <c r="N2064" i="1"/>
  <c r="L2064" i="1"/>
  <c r="I2064" i="1"/>
  <c r="H2064" i="1"/>
  <c r="O2063" i="1"/>
  <c r="N2063" i="1"/>
  <c r="L2063" i="1"/>
  <c r="I2063" i="1"/>
  <c r="H2063" i="1"/>
  <c r="O2062" i="1"/>
  <c r="N2062" i="1"/>
  <c r="L2062" i="1"/>
  <c r="I2062" i="1"/>
  <c r="H2062" i="1"/>
  <c r="O2061" i="1"/>
  <c r="N2061" i="1"/>
  <c r="L2061" i="1"/>
  <c r="I2061" i="1"/>
  <c r="H2061" i="1"/>
  <c r="O2060" i="1"/>
  <c r="N2060" i="1"/>
  <c r="L2060" i="1"/>
  <c r="I2060" i="1"/>
  <c r="H2060" i="1"/>
  <c r="O2059" i="1"/>
  <c r="N2059" i="1"/>
  <c r="L2059" i="1"/>
  <c r="I2059" i="1"/>
  <c r="J2059" i="1" s="1"/>
  <c r="H2059" i="1"/>
  <c r="O2058" i="1"/>
  <c r="N2058" i="1"/>
  <c r="L2058" i="1"/>
  <c r="I2058" i="1"/>
  <c r="H2058" i="1"/>
  <c r="J2058" i="1" s="1"/>
  <c r="O2057" i="1"/>
  <c r="N2057" i="1"/>
  <c r="L2057" i="1"/>
  <c r="I2057" i="1"/>
  <c r="H2057" i="1"/>
  <c r="O2056" i="1"/>
  <c r="N2056" i="1"/>
  <c r="L2056" i="1"/>
  <c r="I2056" i="1"/>
  <c r="H2056" i="1"/>
  <c r="O2055" i="1"/>
  <c r="N2055" i="1"/>
  <c r="L2055" i="1"/>
  <c r="I2055" i="1"/>
  <c r="H2055" i="1"/>
  <c r="O2054" i="1"/>
  <c r="N2054" i="1"/>
  <c r="L2054" i="1"/>
  <c r="I2054" i="1"/>
  <c r="H2054" i="1"/>
  <c r="J2054" i="1" s="1"/>
  <c r="O2053" i="1"/>
  <c r="N2053" i="1"/>
  <c r="L2053" i="1"/>
  <c r="I2053" i="1"/>
  <c r="H2053" i="1"/>
  <c r="O2052" i="1"/>
  <c r="N2052" i="1"/>
  <c r="L2052" i="1"/>
  <c r="I2052" i="1"/>
  <c r="H2052" i="1"/>
  <c r="O2051" i="1"/>
  <c r="N2051" i="1"/>
  <c r="L2051" i="1"/>
  <c r="I2051" i="1"/>
  <c r="H2051" i="1"/>
  <c r="O2050" i="1"/>
  <c r="N2050" i="1"/>
  <c r="L2050" i="1"/>
  <c r="I2050" i="1"/>
  <c r="H2050" i="1"/>
  <c r="J2050" i="1" s="1"/>
  <c r="O2049" i="1"/>
  <c r="N2049" i="1"/>
  <c r="L2049" i="1"/>
  <c r="I2049" i="1"/>
  <c r="H2049" i="1"/>
  <c r="O2048" i="1"/>
  <c r="N2048" i="1"/>
  <c r="L2048" i="1"/>
  <c r="I2048" i="1"/>
  <c r="H2048" i="1"/>
  <c r="O2047" i="1"/>
  <c r="N2047" i="1"/>
  <c r="L2047" i="1"/>
  <c r="I2047" i="1"/>
  <c r="J2047" i="1" s="1"/>
  <c r="H2047" i="1"/>
  <c r="O2046" i="1"/>
  <c r="N2046" i="1"/>
  <c r="L2046" i="1"/>
  <c r="I2046" i="1"/>
  <c r="H2046" i="1"/>
  <c r="J2046" i="1" s="1"/>
  <c r="O2045" i="1"/>
  <c r="N2045" i="1"/>
  <c r="L2045" i="1"/>
  <c r="I2045" i="1"/>
  <c r="H2045" i="1"/>
  <c r="O2044" i="1"/>
  <c r="N2044" i="1"/>
  <c r="L2044" i="1"/>
  <c r="I2044" i="1"/>
  <c r="H2044" i="1"/>
  <c r="O2043" i="1"/>
  <c r="N2043" i="1"/>
  <c r="L2043" i="1"/>
  <c r="I2043" i="1"/>
  <c r="J2043" i="1" s="1"/>
  <c r="H2043" i="1"/>
  <c r="O2042" i="1"/>
  <c r="N2042" i="1"/>
  <c r="L2042" i="1"/>
  <c r="I2042" i="1"/>
  <c r="H2042" i="1"/>
  <c r="J2042" i="1" s="1"/>
  <c r="O2041" i="1"/>
  <c r="N2041" i="1"/>
  <c r="L2041" i="1"/>
  <c r="I2041" i="1"/>
  <c r="J2041" i="1" s="1"/>
  <c r="H2041" i="1"/>
  <c r="O2040" i="1"/>
  <c r="N2040" i="1"/>
  <c r="L2040" i="1"/>
  <c r="I2040" i="1"/>
  <c r="H2040" i="1"/>
  <c r="O2039" i="1"/>
  <c r="N2039" i="1"/>
  <c r="L2039" i="1"/>
  <c r="I2039" i="1"/>
  <c r="J2039" i="1" s="1"/>
  <c r="H2039" i="1"/>
  <c r="O2038" i="1"/>
  <c r="N2038" i="1"/>
  <c r="L2038" i="1"/>
  <c r="I2038" i="1"/>
  <c r="H2038" i="1"/>
  <c r="O2037" i="1"/>
  <c r="N2037" i="1"/>
  <c r="L2037" i="1"/>
  <c r="I2037" i="1"/>
  <c r="H2037" i="1"/>
  <c r="O2036" i="1"/>
  <c r="N2036" i="1"/>
  <c r="L2036" i="1"/>
  <c r="I2036" i="1"/>
  <c r="H2036" i="1"/>
  <c r="O2035" i="1"/>
  <c r="N2035" i="1"/>
  <c r="L2035" i="1"/>
  <c r="I2035" i="1"/>
  <c r="H2035" i="1"/>
  <c r="O2034" i="1"/>
  <c r="N2034" i="1"/>
  <c r="L2034" i="1"/>
  <c r="I2034" i="1"/>
  <c r="H2034" i="1"/>
  <c r="O2033" i="1"/>
  <c r="N2033" i="1"/>
  <c r="L2033" i="1"/>
  <c r="I2033" i="1"/>
  <c r="H2033" i="1"/>
  <c r="O2032" i="1"/>
  <c r="N2032" i="1"/>
  <c r="L2032" i="1"/>
  <c r="I2032" i="1"/>
  <c r="H2032" i="1"/>
  <c r="O2031" i="1"/>
  <c r="N2031" i="1"/>
  <c r="L2031" i="1"/>
  <c r="I2031" i="1"/>
  <c r="H2031" i="1"/>
  <c r="O2030" i="1"/>
  <c r="N2030" i="1"/>
  <c r="L2030" i="1"/>
  <c r="I2030" i="1"/>
  <c r="H2030" i="1"/>
  <c r="O2029" i="1"/>
  <c r="N2029" i="1"/>
  <c r="L2029" i="1"/>
  <c r="I2029" i="1"/>
  <c r="H2029" i="1"/>
  <c r="O2028" i="1"/>
  <c r="N2028" i="1"/>
  <c r="L2028" i="1"/>
  <c r="I2028" i="1"/>
  <c r="H2028" i="1"/>
  <c r="O2027" i="1"/>
  <c r="N2027" i="1"/>
  <c r="L2027" i="1"/>
  <c r="I2027" i="1"/>
  <c r="H2027" i="1"/>
  <c r="O2026" i="1"/>
  <c r="N2026" i="1"/>
  <c r="L2026" i="1"/>
  <c r="I2026" i="1"/>
  <c r="H2026" i="1"/>
  <c r="O2025" i="1"/>
  <c r="N2025" i="1"/>
  <c r="L2025" i="1"/>
  <c r="I2025" i="1"/>
  <c r="H2025" i="1"/>
  <c r="O2024" i="1"/>
  <c r="N2024" i="1"/>
  <c r="L2024" i="1"/>
  <c r="I2024" i="1"/>
  <c r="H2024" i="1"/>
  <c r="O2023" i="1"/>
  <c r="N2023" i="1"/>
  <c r="L2023" i="1"/>
  <c r="I2023" i="1"/>
  <c r="J2023" i="1" s="1"/>
  <c r="H2023" i="1"/>
  <c r="O2022" i="1"/>
  <c r="N2022" i="1"/>
  <c r="L2022" i="1"/>
  <c r="I2022" i="1"/>
  <c r="H2022" i="1"/>
  <c r="J2022" i="1" s="1"/>
  <c r="O2021" i="1"/>
  <c r="N2021" i="1"/>
  <c r="L2021" i="1"/>
  <c r="I2021" i="1"/>
  <c r="J2021" i="1" s="1"/>
  <c r="H2021" i="1"/>
  <c r="O2020" i="1"/>
  <c r="N2020" i="1"/>
  <c r="L2020" i="1"/>
  <c r="I2020" i="1"/>
  <c r="H2020" i="1"/>
  <c r="O2019" i="1"/>
  <c r="N2019" i="1"/>
  <c r="L2019" i="1"/>
  <c r="I2019" i="1"/>
  <c r="J2019" i="1" s="1"/>
  <c r="H2019" i="1"/>
  <c r="O2018" i="1"/>
  <c r="N2018" i="1"/>
  <c r="L2018" i="1"/>
  <c r="I2018" i="1"/>
  <c r="H2018" i="1"/>
  <c r="J2018" i="1" s="1"/>
  <c r="O2017" i="1"/>
  <c r="N2017" i="1"/>
  <c r="L2017" i="1"/>
  <c r="I2017" i="1"/>
  <c r="H2017" i="1"/>
  <c r="J2017" i="1" s="1"/>
  <c r="O2016" i="1"/>
  <c r="N2016" i="1"/>
  <c r="L2016" i="1"/>
  <c r="I2016" i="1"/>
  <c r="H2016" i="1"/>
  <c r="O2015" i="1"/>
  <c r="N2015" i="1"/>
  <c r="L2015" i="1"/>
  <c r="I2015" i="1"/>
  <c r="H2015" i="1"/>
  <c r="O2014" i="1"/>
  <c r="N2014" i="1"/>
  <c r="L2014" i="1"/>
  <c r="I2014" i="1"/>
  <c r="H2014" i="1"/>
  <c r="O2013" i="1"/>
  <c r="N2013" i="1"/>
  <c r="L2013" i="1"/>
  <c r="I2013" i="1"/>
  <c r="H2013" i="1"/>
  <c r="O2012" i="1"/>
  <c r="N2012" i="1"/>
  <c r="L2012" i="1"/>
  <c r="I2012" i="1"/>
  <c r="H2012" i="1"/>
  <c r="O2011" i="1"/>
  <c r="N2011" i="1"/>
  <c r="L2011" i="1"/>
  <c r="I2011" i="1"/>
  <c r="H2011" i="1"/>
  <c r="O2010" i="1"/>
  <c r="N2010" i="1"/>
  <c r="L2010" i="1"/>
  <c r="I2010" i="1"/>
  <c r="H2010" i="1"/>
  <c r="O2009" i="1"/>
  <c r="N2009" i="1"/>
  <c r="L2009" i="1"/>
  <c r="I2009" i="1"/>
  <c r="H2009" i="1"/>
  <c r="O2008" i="1"/>
  <c r="N2008" i="1"/>
  <c r="L2008" i="1"/>
  <c r="I2008" i="1"/>
  <c r="H2008" i="1"/>
  <c r="O2007" i="1"/>
  <c r="N2007" i="1"/>
  <c r="L2007" i="1"/>
  <c r="I2007" i="1"/>
  <c r="H2007" i="1"/>
  <c r="O2006" i="1"/>
  <c r="N2006" i="1"/>
  <c r="L2006" i="1"/>
  <c r="I2006" i="1"/>
  <c r="H2006" i="1"/>
  <c r="O2005" i="1"/>
  <c r="N2005" i="1"/>
  <c r="L2005" i="1"/>
  <c r="I2005" i="1"/>
  <c r="H2005" i="1"/>
  <c r="O2004" i="1"/>
  <c r="N2004" i="1"/>
  <c r="L2004" i="1"/>
  <c r="I2004" i="1"/>
  <c r="H2004" i="1"/>
  <c r="O2003" i="1"/>
  <c r="N2003" i="1"/>
  <c r="L2003" i="1"/>
  <c r="I2003" i="1"/>
  <c r="H2003" i="1"/>
  <c r="O2002" i="1"/>
  <c r="N2002" i="1"/>
  <c r="L2002" i="1"/>
  <c r="I2002" i="1"/>
  <c r="H2002" i="1"/>
  <c r="O2001" i="1"/>
  <c r="N2001" i="1"/>
  <c r="L2001" i="1"/>
  <c r="I2001" i="1"/>
  <c r="H2001" i="1"/>
  <c r="O2000" i="1"/>
  <c r="N2000" i="1"/>
  <c r="L2000" i="1"/>
  <c r="I2000" i="1"/>
  <c r="H2000" i="1"/>
  <c r="O1999" i="1"/>
  <c r="N1999" i="1"/>
  <c r="L1999" i="1"/>
  <c r="I1999" i="1"/>
  <c r="H1999" i="1"/>
  <c r="O1998" i="1"/>
  <c r="N1998" i="1"/>
  <c r="L1998" i="1"/>
  <c r="I1998" i="1"/>
  <c r="H1998" i="1"/>
  <c r="O1997" i="1"/>
  <c r="N1997" i="1"/>
  <c r="L1997" i="1"/>
  <c r="I1997" i="1"/>
  <c r="H1997" i="1"/>
  <c r="O1996" i="1"/>
  <c r="N1996" i="1"/>
  <c r="L1996" i="1"/>
  <c r="I1996" i="1"/>
  <c r="H1996" i="1"/>
  <c r="O1995" i="1"/>
  <c r="N1995" i="1"/>
  <c r="L1995" i="1"/>
  <c r="I1995" i="1"/>
  <c r="H1995" i="1"/>
  <c r="O1994" i="1"/>
  <c r="N1994" i="1"/>
  <c r="L1994" i="1"/>
  <c r="I1994" i="1"/>
  <c r="H1994" i="1"/>
  <c r="O1993" i="1"/>
  <c r="N1993" i="1"/>
  <c r="L1993" i="1"/>
  <c r="I1993" i="1"/>
  <c r="H1993" i="1"/>
  <c r="O1992" i="1"/>
  <c r="N1992" i="1"/>
  <c r="L1992" i="1"/>
  <c r="I1992" i="1"/>
  <c r="J1992" i="1" s="1"/>
  <c r="H1992" i="1"/>
  <c r="O1991" i="1"/>
  <c r="N1991" i="1"/>
  <c r="L1991" i="1"/>
  <c r="I1991" i="1"/>
  <c r="H1991" i="1"/>
  <c r="J1991" i="1" s="1"/>
  <c r="O1990" i="1"/>
  <c r="N1990" i="1"/>
  <c r="L1990" i="1"/>
  <c r="I1990" i="1"/>
  <c r="H1990" i="1"/>
  <c r="O1989" i="1"/>
  <c r="N1989" i="1"/>
  <c r="L1989" i="1"/>
  <c r="I1989" i="1"/>
  <c r="H1989" i="1"/>
  <c r="O1988" i="1"/>
  <c r="N1988" i="1"/>
  <c r="L1988" i="1"/>
  <c r="I1988" i="1"/>
  <c r="J1988" i="1" s="1"/>
  <c r="H1988" i="1"/>
  <c r="O1987" i="1"/>
  <c r="N1987" i="1"/>
  <c r="L1987" i="1"/>
  <c r="I1987" i="1"/>
  <c r="H1987" i="1"/>
  <c r="J1987" i="1" s="1"/>
  <c r="O1986" i="1"/>
  <c r="N1986" i="1"/>
  <c r="L1986" i="1"/>
  <c r="I1986" i="1"/>
  <c r="H1986" i="1"/>
  <c r="O1985" i="1"/>
  <c r="N1985" i="1"/>
  <c r="L1985" i="1"/>
  <c r="I1985" i="1"/>
  <c r="H1985" i="1"/>
  <c r="O1984" i="1"/>
  <c r="N1984" i="1"/>
  <c r="L1984" i="1"/>
  <c r="I1984" i="1"/>
  <c r="J1984" i="1" s="1"/>
  <c r="H1984" i="1"/>
  <c r="O1983" i="1"/>
  <c r="N1983" i="1"/>
  <c r="L1983" i="1"/>
  <c r="I1983" i="1"/>
  <c r="H1983" i="1"/>
  <c r="J1983" i="1" s="1"/>
  <c r="O1982" i="1"/>
  <c r="N1982" i="1"/>
  <c r="L1982" i="1"/>
  <c r="I1982" i="1"/>
  <c r="H1982" i="1"/>
  <c r="O1981" i="1"/>
  <c r="N1981" i="1"/>
  <c r="L1981" i="1"/>
  <c r="I1981" i="1"/>
  <c r="H1981" i="1"/>
  <c r="O1980" i="1"/>
  <c r="N1980" i="1"/>
  <c r="L1980" i="1"/>
  <c r="I1980" i="1"/>
  <c r="J1980" i="1" s="1"/>
  <c r="H1980" i="1"/>
  <c r="O1979" i="1"/>
  <c r="N1979" i="1"/>
  <c r="L1979" i="1"/>
  <c r="I1979" i="1"/>
  <c r="H1979" i="1"/>
  <c r="J1979" i="1" s="1"/>
  <c r="O1978" i="1"/>
  <c r="N1978" i="1"/>
  <c r="L1978" i="1"/>
  <c r="I1978" i="1"/>
  <c r="H1978" i="1"/>
  <c r="O1977" i="1"/>
  <c r="N1977" i="1"/>
  <c r="L1977" i="1"/>
  <c r="I1977" i="1"/>
  <c r="H1977" i="1"/>
  <c r="O1976" i="1"/>
  <c r="N1976" i="1"/>
  <c r="L1976" i="1"/>
  <c r="I1976" i="1"/>
  <c r="J1976" i="1" s="1"/>
  <c r="H1976" i="1"/>
  <c r="O1975" i="1"/>
  <c r="N1975" i="1"/>
  <c r="L1975" i="1"/>
  <c r="I1975" i="1"/>
  <c r="H1975" i="1"/>
  <c r="J1975" i="1" s="1"/>
  <c r="O1974" i="1"/>
  <c r="N1974" i="1"/>
  <c r="L1974" i="1"/>
  <c r="I1974" i="1"/>
  <c r="H1974" i="1"/>
  <c r="O1973" i="1"/>
  <c r="N1973" i="1"/>
  <c r="L1973" i="1"/>
  <c r="I1973" i="1"/>
  <c r="H1973" i="1"/>
  <c r="O1972" i="1"/>
  <c r="N1972" i="1"/>
  <c r="L1972" i="1"/>
  <c r="I1972" i="1"/>
  <c r="J1972" i="1" s="1"/>
  <c r="H1972" i="1"/>
  <c r="O1971" i="1"/>
  <c r="N1971" i="1"/>
  <c r="L1971" i="1"/>
  <c r="I1971" i="1"/>
  <c r="H1971" i="1"/>
  <c r="J1971" i="1" s="1"/>
  <c r="O1970" i="1"/>
  <c r="N1970" i="1"/>
  <c r="L1970" i="1"/>
  <c r="I1970" i="1"/>
  <c r="H1970" i="1"/>
  <c r="O1969" i="1"/>
  <c r="N1969" i="1"/>
  <c r="L1969" i="1"/>
  <c r="I1969" i="1"/>
  <c r="H1969" i="1"/>
  <c r="O1968" i="1"/>
  <c r="N1968" i="1"/>
  <c r="L1968" i="1"/>
  <c r="I1968" i="1"/>
  <c r="J1968" i="1" s="1"/>
  <c r="H1968" i="1"/>
  <c r="O1967" i="1"/>
  <c r="N1967" i="1"/>
  <c r="L1967" i="1"/>
  <c r="I1967" i="1"/>
  <c r="H1967" i="1"/>
  <c r="J1967" i="1" s="1"/>
  <c r="O1966" i="1"/>
  <c r="N1966" i="1"/>
  <c r="L1966" i="1"/>
  <c r="I1966" i="1"/>
  <c r="H1966" i="1"/>
  <c r="O1965" i="1"/>
  <c r="N1965" i="1"/>
  <c r="L1965" i="1"/>
  <c r="I1965" i="1"/>
  <c r="H1965" i="1"/>
  <c r="O1964" i="1"/>
  <c r="N1964" i="1"/>
  <c r="L1964" i="1"/>
  <c r="I1964" i="1"/>
  <c r="J1964" i="1" s="1"/>
  <c r="H1964" i="1"/>
  <c r="O1963" i="1"/>
  <c r="N1963" i="1"/>
  <c r="L1963" i="1"/>
  <c r="I1963" i="1"/>
  <c r="H1963" i="1"/>
  <c r="J1963" i="1" s="1"/>
  <c r="O1962" i="1"/>
  <c r="N1962" i="1"/>
  <c r="L1962" i="1"/>
  <c r="I1962" i="1"/>
  <c r="H1962" i="1"/>
  <c r="O1961" i="1"/>
  <c r="N1961" i="1"/>
  <c r="L1961" i="1"/>
  <c r="I1961" i="1"/>
  <c r="H1961" i="1"/>
  <c r="O1960" i="1"/>
  <c r="N1960" i="1"/>
  <c r="L1960" i="1"/>
  <c r="I1960" i="1"/>
  <c r="J1960" i="1" s="1"/>
  <c r="H1960" i="1"/>
  <c r="O1959" i="1"/>
  <c r="N1959" i="1"/>
  <c r="L1959" i="1"/>
  <c r="I1959" i="1"/>
  <c r="H1959" i="1"/>
  <c r="J1959" i="1" s="1"/>
  <c r="O1958" i="1"/>
  <c r="N1958" i="1"/>
  <c r="L1958" i="1"/>
  <c r="I1958" i="1"/>
  <c r="H1958" i="1"/>
  <c r="O1957" i="1"/>
  <c r="N1957" i="1"/>
  <c r="L1957" i="1"/>
  <c r="I1957" i="1"/>
  <c r="H1957" i="1"/>
  <c r="O1956" i="1"/>
  <c r="N1956" i="1"/>
  <c r="L1956" i="1"/>
  <c r="I1956" i="1"/>
  <c r="J1956" i="1" s="1"/>
  <c r="H1956" i="1"/>
  <c r="O1955" i="1"/>
  <c r="N1955" i="1"/>
  <c r="L1955" i="1"/>
  <c r="I1955" i="1"/>
  <c r="H1955" i="1"/>
  <c r="J1955" i="1" s="1"/>
  <c r="O1954" i="1"/>
  <c r="N1954" i="1"/>
  <c r="L1954" i="1"/>
  <c r="I1954" i="1"/>
  <c r="H1954" i="1"/>
  <c r="O1953" i="1"/>
  <c r="N1953" i="1"/>
  <c r="L1953" i="1"/>
  <c r="I1953" i="1"/>
  <c r="H1953" i="1"/>
  <c r="O1952" i="1"/>
  <c r="N1952" i="1"/>
  <c r="L1952" i="1"/>
  <c r="I1952" i="1"/>
  <c r="J1952" i="1" s="1"/>
  <c r="H1952" i="1"/>
  <c r="O1951" i="1"/>
  <c r="N1951" i="1"/>
  <c r="L1951" i="1"/>
  <c r="I1951" i="1"/>
  <c r="H1951" i="1"/>
  <c r="J1951" i="1" s="1"/>
  <c r="O1950" i="1"/>
  <c r="N1950" i="1"/>
  <c r="L1950" i="1"/>
  <c r="I1950" i="1"/>
  <c r="H1950" i="1"/>
  <c r="O1949" i="1"/>
  <c r="N1949" i="1"/>
  <c r="L1949" i="1"/>
  <c r="I1949" i="1"/>
  <c r="H1949" i="1"/>
  <c r="O1948" i="1"/>
  <c r="N1948" i="1"/>
  <c r="L1948" i="1"/>
  <c r="I1948" i="1"/>
  <c r="J1948" i="1" s="1"/>
  <c r="H1948" i="1"/>
  <c r="O1947" i="1"/>
  <c r="N1947" i="1"/>
  <c r="L1947" i="1"/>
  <c r="I1947" i="1"/>
  <c r="H1947" i="1"/>
  <c r="J1947" i="1" s="1"/>
  <c r="O1946" i="1"/>
  <c r="N1946" i="1"/>
  <c r="L1946" i="1"/>
  <c r="I1946" i="1"/>
  <c r="H1946" i="1"/>
  <c r="O1945" i="1"/>
  <c r="N1945" i="1"/>
  <c r="L1945" i="1"/>
  <c r="I1945" i="1"/>
  <c r="H1945" i="1"/>
  <c r="O1944" i="1"/>
  <c r="N1944" i="1"/>
  <c r="L1944" i="1"/>
  <c r="I1944" i="1"/>
  <c r="J1944" i="1" s="1"/>
  <c r="H1944" i="1"/>
  <c r="O1943" i="1"/>
  <c r="N1943" i="1"/>
  <c r="L1943" i="1"/>
  <c r="I1943" i="1"/>
  <c r="H1943" i="1"/>
  <c r="J1943" i="1" s="1"/>
  <c r="O1942" i="1"/>
  <c r="N1942" i="1"/>
  <c r="L1942" i="1"/>
  <c r="I1942" i="1"/>
  <c r="H1942" i="1"/>
  <c r="O1941" i="1"/>
  <c r="N1941" i="1"/>
  <c r="L1941" i="1"/>
  <c r="I1941" i="1"/>
  <c r="H1941" i="1"/>
  <c r="O1940" i="1"/>
  <c r="N1940" i="1"/>
  <c r="L1940" i="1"/>
  <c r="I1940" i="1"/>
  <c r="J1940" i="1" s="1"/>
  <c r="H1940" i="1"/>
  <c r="O1939" i="1"/>
  <c r="N1939" i="1"/>
  <c r="L1939" i="1"/>
  <c r="I1939" i="1"/>
  <c r="H1939" i="1"/>
  <c r="J1939" i="1" s="1"/>
  <c r="O1938" i="1"/>
  <c r="N1938" i="1"/>
  <c r="L1938" i="1"/>
  <c r="I1938" i="1"/>
  <c r="H1938" i="1"/>
  <c r="O1937" i="1"/>
  <c r="N1937" i="1"/>
  <c r="L1937" i="1"/>
  <c r="I1937" i="1"/>
  <c r="H1937" i="1"/>
  <c r="O1936" i="1"/>
  <c r="N1936" i="1"/>
  <c r="L1936" i="1"/>
  <c r="I1936" i="1"/>
  <c r="J1936" i="1" s="1"/>
  <c r="H1936" i="1"/>
  <c r="O1935" i="1"/>
  <c r="N1935" i="1"/>
  <c r="L1935" i="1"/>
  <c r="I1935" i="1"/>
  <c r="H1935" i="1"/>
  <c r="J1935" i="1" s="1"/>
  <c r="O1934" i="1"/>
  <c r="N1934" i="1"/>
  <c r="L1934" i="1"/>
  <c r="I1934" i="1"/>
  <c r="H1934" i="1"/>
  <c r="O1933" i="1"/>
  <c r="N1933" i="1"/>
  <c r="L1933" i="1"/>
  <c r="I1933" i="1"/>
  <c r="H1933" i="1"/>
  <c r="O1932" i="1"/>
  <c r="N1932" i="1"/>
  <c r="L1932" i="1"/>
  <c r="I1932" i="1"/>
  <c r="J1932" i="1" s="1"/>
  <c r="H1932" i="1"/>
  <c r="O1931" i="1"/>
  <c r="N1931" i="1"/>
  <c r="L1931" i="1"/>
  <c r="I1931" i="1"/>
  <c r="H1931" i="1"/>
  <c r="J1931" i="1" s="1"/>
  <c r="O1930" i="1"/>
  <c r="N1930" i="1"/>
  <c r="L1930" i="1"/>
  <c r="I1930" i="1"/>
  <c r="H1930" i="1"/>
  <c r="O1929" i="1"/>
  <c r="N1929" i="1"/>
  <c r="L1929" i="1"/>
  <c r="I1929" i="1"/>
  <c r="H1929" i="1"/>
  <c r="O1928" i="1"/>
  <c r="N1928" i="1"/>
  <c r="L1928" i="1"/>
  <c r="I1928" i="1"/>
  <c r="H1928" i="1"/>
  <c r="O1927" i="1"/>
  <c r="N1927" i="1"/>
  <c r="L1927" i="1"/>
  <c r="I1927" i="1"/>
  <c r="H1927" i="1"/>
  <c r="O1926" i="1"/>
  <c r="N1926" i="1"/>
  <c r="L1926" i="1"/>
  <c r="I1926" i="1"/>
  <c r="H1926" i="1"/>
  <c r="O1925" i="1"/>
  <c r="N1925" i="1"/>
  <c r="L1925" i="1"/>
  <c r="I1925" i="1"/>
  <c r="H1925" i="1"/>
  <c r="O1924" i="1"/>
  <c r="N1924" i="1"/>
  <c r="L1924" i="1"/>
  <c r="I1924" i="1"/>
  <c r="H1924" i="1"/>
  <c r="O1923" i="1"/>
  <c r="N1923" i="1"/>
  <c r="L1923" i="1"/>
  <c r="I1923" i="1"/>
  <c r="H1923" i="1"/>
  <c r="O1922" i="1"/>
  <c r="N1922" i="1"/>
  <c r="L1922" i="1"/>
  <c r="I1922" i="1"/>
  <c r="H1922" i="1"/>
  <c r="O1921" i="1"/>
  <c r="N1921" i="1"/>
  <c r="L1921" i="1"/>
  <c r="I1921" i="1"/>
  <c r="H1921" i="1"/>
  <c r="O1920" i="1"/>
  <c r="N1920" i="1"/>
  <c r="L1920" i="1"/>
  <c r="I1920" i="1"/>
  <c r="H1920" i="1"/>
  <c r="O1919" i="1"/>
  <c r="N1919" i="1"/>
  <c r="L1919" i="1"/>
  <c r="I1919" i="1"/>
  <c r="H1919" i="1"/>
  <c r="O1918" i="1"/>
  <c r="N1918" i="1"/>
  <c r="L1918" i="1"/>
  <c r="I1918" i="1"/>
  <c r="H1918" i="1"/>
  <c r="O1917" i="1"/>
  <c r="N1917" i="1"/>
  <c r="L1917" i="1"/>
  <c r="I1917" i="1"/>
  <c r="H1917" i="1"/>
  <c r="O1916" i="1"/>
  <c r="N1916" i="1"/>
  <c r="L1916" i="1"/>
  <c r="I1916" i="1"/>
  <c r="H1916" i="1"/>
  <c r="O1915" i="1"/>
  <c r="N1915" i="1"/>
  <c r="L1915" i="1"/>
  <c r="I1915" i="1"/>
  <c r="H1915" i="1"/>
  <c r="O1914" i="1"/>
  <c r="N1914" i="1"/>
  <c r="L1914" i="1"/>
  <c r="I1914" i="1"/>
  <c r="H1914" i="1"/>
  <c r="O1913" i="1"/>
  <c r="N1913" i="1"/>
  <c r="L1913" i="1"/>
  <c r="I1913" i="1"/>
  <c r="H1913" i="1"/>
  <c r="O1912" i="1"/>
  <c r="N1912" i="1"/>
  <c r="L1912" i="1"/>
  <c r="I1912" i="1"/>
  <c r="H1912" i="1"/>
  <c r="O1911" i="1"/>
  <c r="N1911" i="1"/>
  <c r="L1911" i="1"/>
  <c r="I1911" i="1"/>
  <c r="H1911" i="1"/>
  <c r="O1910" i="1"/>
  <c r="N1910" i="1"/>
  <c r="L1910" i="1"/>
  <c r="I1910" i="1"/>
  <c r="H1910" i="1"/>
  <c r="O1909" i="1"/>
  <c r="N1909" i="1"/>
  <c r="L1909" i="1"/>
  <c r="I1909" i="1"/>
  <c r="H1909" i="1"/>
  <c r="O1908" i="1"/>
  <c r="N1908" i="1"/>
  <c r="L1908" i="1"/>
  <c r="I1908" i="1"/>
  <c r="H1908" i="1"/>
  <c r="O1907" i="1"/>
  <c r="N1907" i="1"/>
  <c r="L1907" i="1"/>
  <c r="I1907" i="1"/>
  <c r="H1907" i="1"/>
  <c r="O1906" i="1"/>
  <c r="N1906" i="1"/>
  <c r="L1906" i="1"/>
  <c r="I1906" i="1"/>
  <c r="H1906" i="1"/>
  <c r="O1905" i="1"/>
  <c r="N1905" i="1"/>
  <c r="L1905" i="1"/>
  <c r="I1905" i="1"/>
  <c r="H1905" i="1"/>
  <c r="O1904" i="1"/>
  <c r="N1904" i="1"/>
  <c r="L1904" i="1"/>
  <c r="I1904" i="1"/>
  <c r="H1904" i="1"/>
  <c r="O1903" i="1"/>
  <c r="N1903" i="1"/>
  <c r="L1903" i="1"/>
  <c r="I1903" i="1"/>
  <c r="H1903" i="1"/>
  <c r="O1902" i="1"/>
  <c r="N1902" i="1"/>
  <c r="L1902" i="1"/>
  <c r="I1902" i="1"/>
  <c r="H1902" i="1"/>
  <c r="O1901" i="1"/>
  <c r="N1901" i="1"/>
  <c r="L1901" i="1"/>
  <c r="I1901" i="1"/>
  <c r="H1901" i="1"/>
  <c r="O1900" i="1"/>
  <c r="N1900" i="1"/>
  <c r="L1900" i="1"/>
  <c r="I1900" i="1"/>
  <c r="J1900" i="1" s="1"/>
  <c r="H1900" i="1"/>
  <c r="O1899" i="1"/>
  <c r="N1899" i="1"/>
  <c r="L1899" i="1"/>
  <c r="I1899" i="1"/>
  <c r="H1899" i="1"/>
  <c r="J1899" i="1" s="1"/>
  <c r="O1898" i="1"/>
  <c r="N1898" i="1"/>
  <c r="L1898" i="1"/>
  <c r="I1898" i="1"/>
  <c r="H1898" i="1"/>
  <c r="O1897" i="1"/>
  <c r="N1897" i="1"/>
  <c r="L1897" i="1"/>
  <c r="I1897" i="1"/>
  <c r="H1897" i="1"/>
  <c r="O1896" i="1"/>
  <c r="N1896" i="1"/>
  <c r="L1896" i="1"/>
  <c r="I1896" i="1"/>
  <c r="H1896" i="1"/>
  <c r="O1895" i="1"/>
  <c r="N1895" i="1"/>
  <c r="L1895" i="1"/>
  <c r="I1895" i="1"/>
  <c r="H1895" i="1"/>
  <c r="J1895" i="1" s="1"/>
  <c r="O1894" i="1"/>
  <c r="N1894" i="1"/>
  <c r="L1894" i="1"/>
  <c r="I1894" i="1"/>
  <c r="H1894" i="1"/>
  <c r="O1893" i="1"/>
  <c r="N1893" i="1"/>
  <c r="L1893" i="1"/>
  <c r="I1893" i="1"/>
  <c r="H1893" i="1"/>
  <c r="J1893" i="1" s="1"/>
  <c r="O1892" i="1"/>
  <c r="N1892" i="1"/>
  <c r="L1892" i="1"/>
  <c r="I1892" i="1"/>
  <c r="H1892" i="1"/>
  <c r="O1891" i="1"/>
  <c r="N1891" i="1"/>
  <c r="L1891" i="1"/>
  <c r="I1891" i="1"/>
  <c r="H1891" i="1"/>
  <c r="O1890" i="1"/>
  <c r="N1890" i="1"/>
  <c r="L1890" i="1"/>
  <c r="I1890" i="1"/>
  <c r="J1890" i="1" s="1"/>
  <c r="H1890" i="1"/>
  <c r="O1889" i="1"/>
  <c r="N1889" i="1"/>
  <c r="L1889" i="1"/>
  <c r="I1889" i="1"/>
  <c r="H1889" i="1"/>
  <c r="J1889" i="1" s="1"/>
  <c r="O1888" i="1"/>
  <c r="N1888" i="1"/>
  <c r="L1888" i="1"/>
  <c r="I1888" i="1"/>
  <c r="J1888" i="1" s="1"/>
  <c r="H1888" i="1"/>
  <c r="O1887" i="1"/>
  <c r="N1887" i="1"/>
  <c r="L1887" i="1"/>
  <c r="I1887" i="1"/>
  <c r="H1887" i="1"/>
  <c r="J1887" i="1" s="1"/>
  <c r="O1886" i="1"/>
  <c r="N1886" i="1"/>
  <c r="L1886" i="1"/>
  <c r="I1886" i="1"/>
  <c r="H1886" i="1"/>
  <c r="O1885" i="1"/>
  <c r="N1885" i="1"/>
  <c r="L1885" i="1"/>
  <c r="I1885" i="1"/>
  <c r="H1885" i="1"/>
  <c r="O1884" i="1"/>
  <c r="N1884" i="1"/>
  <c r="L1884" i="1"/>
  <c r="I1884" i="1"/>
  <c r="J1884" i="1" s="1"/>
  <c r="H1884" i="1"/>
  <c r="O1883" i="1"/>
  <c r="N1883" i="1"/>
  <c r="L1883" i="1"/>
  <c r="I1883" i="1"/>
  <c r="H1883" i="1"/>
  <c r="J1883" i="1" s="1"/>
  <c r="O1882" i="1"/>
  <c r="N1882" i="1"/>
  <c r="L1882" i="1"/>
  <c r="I1882" i="1"/>
  <c r="H1882" i="1"/>
  <c r="O1881" i="1"/>
  <c r="N1881" i="1"/>
  <c r="L1881" i="1"/>
  <c r="I1881" i="1"/>
  <c r="H1881" i="1"/>
  <c r="O1880" i="1"/>
  <c r="N1880" i="1"/>
  <c r="L1880" i="1"/>
  <c r="I1880" i="1"/>
  <c r="H1880" i="1"/>
  <c r="O1879" i="1"/>
  <c r="N1879" i="1"/>
  <c r="L1879" i="1"/>
  <c r="I1879" i="1"/>
  <c r="H1879" i="1"/>
  <c r="O1878" i="1"/>
  <c r="N1878" i="1"/>
  <c r="L1878" i="1"/>
  <c r="I1878" i="1"/>
  <c r="J1878" i="1" s="1"/>
  <c r="H1878" i="1"/>
  <c r="O1877" i="1"/>
  <c r="N1877" i="1"/>
  <c r="L1877" i="1"/>
  <c r="I1877" i="1"/>
  <c r="H1877" i="1"/>
  <c r="J1877" i="1" s="1"/>
  <c r="O1876" i="1"/>
  <c r="N1876" i="1"/>
  <c r="L1876" i="1"/>
  <c r="I1876" i="1"/>
  <c r="H1876" i="1"/>
  <c r="O1875" i="1"/>
  <c r="N1875" i="1"/>
  <c r="L1875" i="1"/>
  <c r="I1875" i="1"/>
  <c r="H1875" i="1"/>
  <c r="O1874" i="1"/>
  <c r="N1874" i="1"/>
  <c r="L1874" i="1"/>
  <c r="I1874" i="1"/>
  <c r="J1874" i="1" s="1"/>
  <c r="H1874" i="1"/>
  <c r="O1873" i="1"/>
  <c r="N1873" i="1"/>
  <c r="L1873" i="1"/>
  <c r="I1873" i="1"/>
  <c r="H1873" i="1"/>
  <c r="J1873" i="1" s="1"/>
  <c r="O1872" i="1"/>
  <c r="N1872" i="1"/>
  <c r="L1872" i="1"/>
  <c r="I1872" i="1"/>
  <c r="J1872" i="1" s="1"/>
  <c r="H1872" i="1"/>
  <c r="O1871" i="1"/>
  <c r="N1871" i="1"/>
  <c r="L1871" i="1"/>
  <c r="I1871" i="1"/>
  <c r="H1871" i="1"/>
  <c r="J1871" i="1" s="1"/>
  <c r="O1870" i="1"/>
  <c r="N1870" i="1"/>
  <c r="L1870" i="1"/>
  <c r="I1870" i="1"/>
  <c r="H1870" i="1"/>
  <c r="O1869" i="1"/>
  <c r="N1869" i="1"/>
  <c r="L1869" i="1"/>
  <c r="I1869" i="1"/>
  <c r="H1869" i="1"/>
  <c r="O1868" i="1"/>
  <c r="N1868" i="1"/>
  <c r="L1868" i="1"/>
  <c r="I1868" i="1"/>
  <c r="J1868" i="1" s="1"/>
  <c r="H1868" i="1"/>
  <c r="O1867" i="1"/>
  <c r="N1867" i="1"/>
  <c r="L1867" i="1"/>
  <c r="I1867" i="1"/>
  <c r="H1867" i="1"/>
  <c r="J1867" i="1" s="1"/>
  <c r="O1866" i="1"/>
  <c r="N1866" i="1"/>
  <c r="L1866" i="1"/>
  <c r="I1866" i="1"/>
  <c r="H1866" i="1"/>
  <c r="O1865" i="1"/>
  <c r="N1865" i="1"/>
  <c r="L1865" i="1"/>
  <c r="I1865" i="1"/>
  <c r="H1865" i="1"/>
  <c r="O1864" i="1"/>
  <c r="N1864" i="1"/>
  <c r="L1864" i="1"/>
  <c r="I1864" i="1"/>
  <c r="H1864" i="1"/>
  <c r="O1863" i="1"/>
  <c r="N1863" i="1"/>
  <c r="L1863" i="1"/>
  <c r="I1863" i="1"/>
  <c r="H1863" i="1"/>
  <c r="O1862" i="1"/>
  <c r="N1862" i="1"/>
  <c r="L1862" i="1"/>
  <c r="I1862" i="1"/>
  <c r="J1862" i="1" s="1"/>
  <c r="H1862" i="1"/>
  <c r="O1861" i="1"/>
  <c r="N1861" i="1"/>
  <c r="L1861" i="1"/>
  <c r="I1861" i="1"/>
  <c r="H1861" i="1"/>
  <c r="J1861" i="1" s="1"/>
  <c r="O1860" i="1"/>
  <c r="N1860" i="1"/>
  <c r="L1860" i="1"/>
  <c r="I1860" i="1"/>
  <c r="H1860" i="1"/>
  <c r="O1859" i="1"/>
  <c r="N1859" i="1"/>
  <c r="L1859" i="1"/>
  <c r="I1859" i="1"/>
  <c r="H1859" i="1"/>
  <c r="O1858" i="1"/>
  <c r="N1858" i="1"/>
  <c r="L1858" i="1"/>
  <c r="I1858" i="1"/>
  <c r="J1858" i="1" s="1"/>
  <c r="H1858" i="1"/>
  <c r="O1857" i="1"/>
  <c r="N1857" i="1"/>
  <c r="L1857" i="1"/>
  <c r="I1857" i="1"/>
  <c r="H1857" i="1"/>
  <c r="J1857" i="1" s="1"/>
  <c r="O1856" i="1"/>
  <c r="N1856" i="1"/>
  <c r="L1856" i="1"/>
  <c r="I1856" i="1"/>
  <c r="J1856" i="1" s="1"/>
  <c r="H1856" i="1"/>
  <c r="O1855" i="1"/>
  <c r="N1855" i="1"/>
  <c r="L1855" i="1"/>
  <c r="I1855" i="1"/>
  <c r="H1855" i="1"/>
  <c r="J1855" i="1" s="1"/>
  <c r="O1854" i="1"/>
  <c r="N1854" i="1"/>
  <c r="L1854" i="1"/>
  <c r="I1854" i="1"/>
  <c r="H1854" i="1"/>
  <c r="O1853" i="1"/>
  <c r="N1853" i="1"/>
  <c r="L1853" i="1"/>
  <c r="I1853" i="1"/>
  <c r="H1853" i="1"/>
  <c r="O1852" i="1"/>
  <c r="N1852" i="1"/>
  <c r="L1852" i="1"/>
  <c r="I1852" i="1"/>
  <c r="J1852" i="1" s="1"/>
  <c r="H1852" i="1"/>
  <c r="O1851" i="1"/>
  <c r="N1851" i="1"/>
  <c r="L1851" i="1"/>
  <c r="I1851" i="1"/>
  <c r="H1851" i="1"/>
  <c r="J1851" i="1" s="1"/>
  <c r="O1850" i="1"/>
  <c r="N1850" i="1"/>
  <c r="L1850" i="1"/>
  <c r="I1850" i="1"/>
  <c r="H1850" i="1"/>
  <c r="O1849" i="1"/>
  <c r="N1849" i="1"/>
  <c r="L1849" i="1"/>
  <c r="I1849" i="1"/>
  <c r="H1849" i="1"/>
  <c r="O1848" i="1"/>
  <c r="N1848" i="1"/>
  <c r="L1848" i="1"/>
  <c r="I1848" i="1"/>
  <c r="H1848" i="1"/>
  <c r="O1847" i="1"/>
  <c r="N1847" i="1"/>
  <c r="L1847" i="1"/>
  <c r="I1847" i="1"/>
  <c r="H1847" i="1"/>
  <c r="O1846" i="1"/>
  <c r="N1846" i="1"/>
  <c r="L1846" i="1"/>
  <c r="I1846" i="1"/>
  <c r="J1846" i="1" s="1"/>
  <c r="H1846" i="1"/>
  <c r="O1845" i="1"/>
  <c r="N1845" i="1"/>
  <c r="L1845" i="1"/>
  <c r="I1845" i="1"/>
  <c r="H1845" i="1"/>
  <c r="J1845" i="1" s="1"/>
  <c r="O1844" i="1"/>
  <c r="N1844" i="1"/>
  <c r="L1844" i="1"/>
  <c r="I1844" i="1"/>
  <c r="H1844" i="1"/>
  <c r="O1843" i="1"/>
  <c r="N1843" i="1"/>
  <c r="L1843" i="1"/>
  <c r="I1843" i="1"/>
  <c r="H1843" i="1"/>
  <c r="O1842" i="1"/>
  <c r="N1842" i="1"/>
  <c r="L1842" i="1"/>
  <c r="I1842" i="1"/>
  <c r="J1842" i="1" s="1"/>
  <c r="H1842" i="1"/>
  <c r="O1841" i="1"/>
  <c r="N1841" i="1"/>
  <c r="L1841" i="1"/>
  <c r="I1841" i="1"/>
  <c r="H1841" i="1"/>
  <c r="J1841" i="1" s="1"/>
  <c r="O1840" i="1"/>
  <c r="N1840" i="1"/>
  <c r="L1840" i="1"/>
  <c r="I1840" i="1"/>
  <c r="H1840" i="1"/>
  <c r="O1839" i="1"/>
  <c r="N1839" i="1"/>
  <c r="L1839" i="1"/>
  <c r="I1839" i="1"/>
  <c r="H1839" i="1"/>
  <c r="O1838" i="1"/>
  <c r="N1838" i="1"/>
  <c r="L1838" i="1"/>
  <c r="I1838" i="1"/>
  <c r="J1838" i="1" s="1"/>
  <c r="H1838" i="1"/>
  <c r="O1837" i="1"/>
  <c r="N1837" i="1"/>
  <c r="L1837" i="1"/>
  <c r="I1837" i="1"/>
  <c r="H1837" i="1"/>
  <c r="J1837" i="1" s="1"/>
  <c r="O1836" i="1"/>
  <c r="N1836" i="1"/>
  <c r="L1836" i="1"/>
  <c r="I1836" i="1"/>
  <c r="H1836" i="1"/>
  <c r="O1835" i="1"/>
  <c r="N1835" i="1"/>
  <c r="L1835" i="1"/>
  <c r="I1835" i="1"/>
  <c r="H1835" i="1"/>
  <c r="O1834" i="1"/>
  <c r="N1834" i="1"/>
  <c r="L1834" i="1"/>
  <c r="I1834" i="1"/>
  <c r="J1834" i="1" s="1"/>
  <c r="H1834" i="1"/>
  <c r="O1833" i="1"/>
  <c r="N1833" i="1"/>
  <c r="L1833" i="1"/>
  <c r="I1833" i="1"/>
  <c r="H1833" i="1"/>
  <c r="J1833" i="1" s="1"/>
  <c r="O1832" i="1"/>
  <c r="N1832" i="1"/>
  <c r="L1832" i="1"/>
  <c r="I1832" i="1"/>
  <c r="J1832" i="1" s="1"/>
  <c r="H1832" i="1"/>
  <c r="O1831" i="1"/>
  <c r="N1831" i="1"/>
  <c r="L1831" i="1"/>
  <c r="I1831" i="1"/>
  <c r="H1831" i="1"/>
  <c r="J1831" i="1" s="1"/>
  <c r="O1830" i="1"/>
  <c r="N1830" i="1"/>
  <c r="L1830" i="1"/>
  <c r="I1830" i="1"/>
  <c r="H1830" i="1"/>
  <c r="O1829" i="1"/>
  <c r="N1829" i="1"/>
  <c r="L1829" i="1"/>
  <c r="I1829" i="1"/>
  <c r="H1829" i="1"/>
  <c r="O1828" i="1"/>
  <c r="N1828" i="1"/>
  <c r="L1828" i="1"/>
  <c r="I1828" i="1"/>
  <c r="J1828" i="1" s="1"/>
  <c r="H1828" i="1"/>
  <c r="O1827" i="1"/>
  <c r="N1827" i="1"/>
  <c r="L1827" i="1"/>
  <c r="I1827" i="1"/>
  <c r="H1827" i="1"/>
  <c r="J1827" i="1" s="1"/>
  <c r="O1826" i="1"/>
  <c r="N1826" i="1"/>
  <c r="L1826" i="1"/>
  <c r="I1826" i="1"/>
  <c r="H1826" i="1"/>
  <c r="O1825" i="1"/>
  <c r="N1825" i="1"/>
  <c r="L1825" i="1"/>
  <c r="I1825" i="1"/>
  <c r="H1825" i="1"/>
  <c r="O1824" i="1"/>
  <c r="N1824" i="1"/>
  <c r="L1824" i="1"/>
  <c r="I1824" i="1"/>
  <c r="J1824" i="1" s="1"/>
  <c r="H1824" i="1"/>
  <c r="O1823" i="1"/>
  <c r="N1823" i="1"/>
  <c r="L1823" i="1"/>
  <c r="I1823" i="1"/>
  <c r="H1823" i="1"/>
  <c r="J1823" i="1" s="1"/>
  <c r="O1822" i="1"/>
  <c r="N1822" i="1"/>
  <c r="L1822" i="1"/>
  <c r="I1822" i="1"/>
  <c r="H1822" i="1"/>
  <c r="O1821" i="1"/>
  <c r="N1821" i="1"/>
  <c r="L1821" i="1"/>
  <c r="I1821" i="1"/>
  <c r="H1821" i="1"/>
  <c r="O1820" i="1"/>
  <c r="N1820" i="1"/>
  <c r="L1820" i="1"/>
  <c r="I1820" i="1"/>
  <c r="J1820" i="1" s="1"/>
  <c r="H1820" i="1"/>
  <c r="O1819" i="1"/>
  <c r="N1819" i="1"/>
  <c r="L1819" i="1"/>
  <c r="I1819" i="1"/>
  <c r="H1819" i="1"/>
  <c r="J1819" i="1" s="1"/>
  <c r="O1818" i="1"/>
  <c r="N1818" i="1"/>
  <c r="L1818" i="1"/>
  <c r="I1818" i="1"/>
  <c r="H1818" i="1"/>
  <c r="O1817" i="1"/>
  <c r="N1817" i="1"/>
  <c r="L1817" i="1"/>
  <c r="I1817" i="1"/>
  <c r="H1817" i="1"/>
  <c r="O1816" i="1"/>
  <c r="N1816" i="1"/>
  <c r="L1816" i="1"/>
  <c r="I1816" i="1"/>
  <c r="J1816" i="1" s="1"/>
  <c r="H1816" i="1"/>
  <c r="O1815" i="1"/>
  <c r="N1815" i="1"/>
  <c r="L1815" i="1"/>
  <c r="I1815" i="1"/>
  <c r="H1815" i="1"/>
  <c r="J1815" i="1" s="1"/>
  <c r="O1814" i="1"/>
  <c r="N1814" i="1"/>
  <c r="L1814" i="1"/>
  <c r="I1814" i="1"/>
  <c r="H1814" i="1"/>
  <c r="O1813" i="1"/>
  <c r="N1813" i="1"/>
  <c r="L1813" i="1"/>
  <c r="I1813" i="1"/>
  <c r="H1813" i="1"/>
  <c r="O1812" i="1"/>
  <c r="N1812" i="1"/>
  <c r="L1812" i="1"/>
  <c r="I1812" i="1"/>
  <c r="J1812" i="1" s="1"/>
  <c r="H1812" i="1"/>
  <c r="O1811" i="1"/>
  <c r="N1811" i="1"/>
  <c r="L1811" i="1"/>
  <c r="I1811" i="1"/>
  <c r="H1811" i="1"/>
  <c r="J1811" i="1" s="1"/>
  <c r="O1810" i="1"/>
  <c r="N1810" i="1"/>
  <c r="L1810" i="1"/>
  <c r="I1810" i="1"/>
  <c r="H1810" i="1"/>
  <c r="O1809" i="1"/>
  <c r="N1809" i="1"/>
  <c r="L1809" i="1"/>
  <c r="I1809" i="1"/>
  <c r="H1809" i="1"/>
  <c r="O1808" i="1"/>
  <c r="N1808" i="1"/>
  <c r="L1808" i="1"/>
  <c r="I1808" i="1"/>
  <c r="J1808" i="1" s="1"/>
  <c r="H1808" i="1"/>
  <c r="O1807" i="1"/>
  <c r="N1807" i="1"/>
  <c r="L1807" i="1"/>
  <c r="I1807" i="1"/>
  <c r="H1807" i="1"/>
  <c r="J1807" i="1" s="1"/>
  <c r="O1806" i="1"/>
  <c r="N1806" i="1"/>
  <c r="L1806" i="1"/>
  <c r="I1806" i="1"/>
  <c r="H1806" i="1"/>
  <c r="O1805" i="1"/>
  <c r="N1805" i="1"/>
  <c r="L1805" i="1"/>
  <c r="I1805" i="1"/>
  <c r="H1805" i="1"/>
  <c r="O1804" i="1"/>
  <c r="N1804" i="1"/>
  <c r="L1804" i="1"/>
  <c r="I1804" i="1"/>
  <c r="J1804" i="1" s="1"/>
  <c r="H1804" i="1"/>
  <c r="O1803" i="1"/>
  <c r="N1803" i="1"/>
  <c r="L1803" i="1"/>
  <c r="I1803" i="1"/>
  <c r="H1803" i="1"/>
  <c r="J1803" i="1" s="1"/>
  <c r="O1802" i="1"/>
  <c r="N1802" i="1"/>
  <c r="L1802" i="1"/>
  <c r="I1802" i="1"/>
  <c r="H1802" i="1"/>
  <c r="O1801" i="1"/>
  <c r="N1801" i="1"/>
  <c r="L1801" i="1"/>
  <c r="I1801" i="1"/>
  <c r="H1801" i="1"/>
  <c r="O1800" i="1"/>
  <c r="N1800" i="1"/>
  <c r="L1800" i="1"/>
  <c r="I1800" i="1"/>
  <c r="H1800" i="1"/>
  <c r="O1799" i="1"/>
  <c r="N1799" i="1"/>
  <c r="L1799" i="1"/>
  <c r="I1799" i="1"/>
  <c r="H1799" i="1"/>
  <c r="O1798" i="1"/>
  <c r="N1798" i="1"/>
  <c r="L1798" i="1"/>
  <c r="I1798" i="1"/>
  <c r="J1798" i="1" s="1"/>
  <c r="H1798" i="1"/>
  <c r="O1797" i="1"/>
  <c r="N1797" i="1"/>
  <c r="L1797" i="1"/>
  <c r="I1797" i="1"/>
  <c r="H1797" i="1"/>
  <c r="J1797" i="1" s="1"/>
  <c r="O1796" i="1"/>
  <c r="N1796" i="1"/>
  <c r="L1796" i="1"/>
  <c r="I1796" i="1"/>
  <c r="H1796" i="1"/>
  <c r="O1795" i="1"/>
  <c r="N1795" i="1"/>
  <c r="L1795" i="1"/>
  <c r="I1795" i="1"/>
  <c r="H1795" i="1"/>
  <c r="O1794" i="1"/>
  <c r="N1794" i="1"/>
  <c r="L1794" i="1"/>
  <c r="I1794" i="1"/>
  <c r="J1794" i="1" s="1"/>
  <c r="H1794" i="1"/>
  <c r="O1793" i="1"/>
  <c r="N1793" i="1"/>
  <c r="L1793" i="1"/>
  <c r="I1793" i="1"/>
  <c r="H1793" i="1"/>
  <c r="J1793" i="1" s="1"/>
  <c r="O1792" i="1"/>
  <c r="N1792" i="1"/>
  <c r="L1792" i="1"/>
  <c r="I1792" i="1"/>
  <c r="H1792" i="1"/>
  <c r="O1791" i="1"/>
  <c r="N1791" i="1"/>
  <c r="L1791" i="1"/>
  <c r="I1791" i="1"/>
  <c r="H1791" i="1"/>
  <c r="O1790" i="1"/>
  <c r="N1790" i="1"/>
  <c r="L1790" i="1"/>
  <c r="I1790" i="1"/>
  <c r="J1790" i="1" s="1"/>
  <c r="H1790" i="1"/>
  <c r="O1789" i="1"/>
  <c r="N1789" i="1"/>
  <c r="L1789" i="1"/>
  <c r="I1789" i="1"/>
  <c r="H1789" i="1"/>
  <c r="J1789" i="1" s="1"/>
  <c r="O1788" i="1"/>
  <c r="N1788" i="1"/>
  <c r="L1788" i="1"/>
  <c r="I1788" i="1"/>
  <c r="H1788" i="1"/>
  <c r="O1787" i="1"/>
  <c r="N1787" i="1"/>
  <c r="L1787" i="1"/>
  <c r="I1787" i="1"/>
  <c r="H1787" i="1"/>
  <c r="O1786" i="1"/>
  <c r="N1786" i="1"/>
  <c r="L1786" i="1"/>
  <c r="I1786" i="1"/>
  <c r="J1786" i="1" s="1"/>
  <c r="H1786" i="1"/>
  <c r="O1785" i="1"/>
  <c r="N1785" i="1"/>
  <c r="L1785" i="1"/>
  <c r="I1785" i="1"/>
  <c r="H1785" i="1"/>
  <c r="J1785" i="1" s="1"/>
  <c r="O1784" i="1"/>
  <c r="N1784" i="1"/>
  <c r="L1784" i="1"/>
  <c r="I1784" i="1"/>
  <c r="J1784" i="1" s="1"/>
  <c r="H1784" i="1"/>
  <c r="O1783" i="1"/>
  <c r="N1783" i="1"/>
  <c r="L1783" i="1"/>
  <c r="I1783" i="1"/>
  <c r="H1783" i="1"/>
  <c r="O1782" i="1"/>
  <c r="N1782" i="1"/>
  <c r="L1782" i="1"/>
  <c r="I1782" i="1"/>
  <c r="H1782" i="1"/>
  <c r="O1781" i="1"/>
  <c r="N1781" i="1"/>
  <c r="L1781" i="1"/>
  <c r="I1781" i="1"/>
  <c r="H1781" i="1"/>
  <c r="O1780" i="1"/>
  <c r="N1780" i="1"/>
  <c r="L1780" i="1"/>
  <c r="I1780" i="1"/>
  <c r="J1780" i="1" s="1"/>
  <c r="H1780" i="1"/>
  <c r="O1779" i="1"/>
  <c r="N1779" i="1"/>
  <c r="L1779" i="1"/>
  <c r="I1779" i="1"/>
  <c r="H1779" i="1"/>
  <c r="J1779" i="1" s="1"/>
  <c r="O1778" i="1"/>
  <c r="N1778" i="1"/>
  <c r="L1778" i="1"/>
  <c r="I1778" i="1"/>
  <c r="J1778" i="1" s="1"/>
  <c r="H1778" i="1"/>
  <c r="O1777" i="1"/>
  <c r="N1777" i="1"/>
  <c r="L1777" i="1"/>
  <c r="I1777" i="1"/>
  <c r="H1777" i="1"/>
  <c r="O1776" i="1"/>
  <c r="N1776" i="1"/>
  <c r="L1776" i="1"/>
  <c r="I1776" i="1"/>
  <c r="J1776" i="1" s="1"/>
  <c r="H1776" i="1"/>
  <c r="O1775" i="1"/>
  <c r="N1775" i="1"/>
  <c r="L1775" i="1"/>
  <c r="I1775" i="1"/>
  <c r="H1775" i="1"/>
  <c r="O1774" i="1"/>
  <c r="N1774" i="1"/>
  <c r="L1774" i="1"/>
  <c r="I1774" i="1"/>
  <c r="H1774" i="1"/>
  <c r="O1773" i="1"/>
  <c r="N1773" i="1"/>
  <c r="L1773" i="1"/>
  <c r="I1773" i="1"/>
  <c r="H1773" i="1"/>
  <c r="O1772" i="1"/>
  <c r="N1772" i="1"/>
  <c r="L1772" i="1"/>
  <c r="I1772" i="1"/>
  <c r="J1772" i="1" s="1"/>
  <c r="H1772" i="1"/>
  <c r="O1771" i="1"/>
  <c r="N1771" i="1"/>
  <c r="L1771" i="1"/>
  <c r="I1771" i="1"/>
  <c r="H1771" i="1"/>
  <c r="J1771" i="1" s="1"/>
  <c r="O1770" i="1"/>
  <c r="N1770" i="1"/>
  <c r="L1770" i="1"/>
  <c r="I1770" i="1"/>
  <c r="J1770" i="1" s="1"/>
  <c r="H1770" i="1"/>
  <c r="O1769" i="1"/>
  <c r="N1769" i="1"/>
  <c r="L1769" i="1"/>
  <c r="I1769" i="1"/>
  <c r="H1769" i="1"/>
  <c r="O1768" i="1"/>
  <c r="N1768" i="1"/>
  <c r="L1768" i="1"/>
  <c r="I1768" i="1"/>
  <c r="J1768" i="1" s="1"/>
  <c r="H1768" i="1"/>
  <c r="O1767" i="1"/>
  <c r="N1767" i="1"/>
  <c r="L1767" i="1"/>
  <c r="I1767" i="1"/>
  <c r="H1767" i="1"/>
  <c r="O1766" i="1"/>
  <c r="N1766" i="1"/>
  <c r="L1766" i="1"/>
  <c r="I1766" i="1"/>
  <c r="J1766" i="1" s="1"/>
  <c r="H1766" i="1"/>
  <c r="O1765" i="1"/>
  <c r="N1765" i="1"/>
  <c r="L1765" i="1"/>
  <c r="I1765" i="1"/>
  <c r="H1765" i="1"/>
  <c r="O1764" i="1"/>
  <c r="N1764" i="1"/>
  <c r="L1764" i="1"/>
  <c r="I1764" i="1"/>
  <c r="H1764" i="1"/>
  <c r="O1763" i="1"/>
  <c r="N1763" i="1"/>
  <c r="L1763" i="1"/>
  <c r="I1763" i="1"/>
  <c r="H1763" i="1"/>
  <c r="O1762" i="1"/>
  <c r="N1762" i="1"/>
  <c r="L1762" i="1"/>
  <c r="I1762" i="1"/>
  <c r="J1762" i="1" s="1"/>
  <c r="H1762" i="1"/>
  <c r="O1761" i="1"/>
  <c r="N1761" i="1"/>
  <c r="L1761" i="1"/>
  <c r="I1761" i="1"/>
  <c r="H1761" i="1"/>
  <c r="J1761" i="1" s="1"/>
  <c r="O1760" i="1"/>
  <c r="N1760" i="1"/>
  <c r="L1760" i="1"/>
  <c r="I1760" i="1"/>
  <c r="J1760" i="1" s="1"/>
  <c r="H1760" i="1"/>
  <c r="O1759" i="1"/>
  <c r="N1759" i="1"/>
  <c r="L1759" i="1"/>
  <c r="I1759" i="1"/>
  <c r="H1759" i="1"/>
  <c r="O1758" i="1"/>
  <c r="N1758" i="1"/>
  <c r="L1758" i="1"/>
  <c r="I1758" i="1"/>
  <c r="J1758" i="1" s="1"/>
  <c r="H1758" i="1"/>
  <c r="O1757" i="1"/>
  <c r="N1757" i="1"/>
  <c r="L1757" i="1"/>
  <c r="I1757" i="1"/>
  <c r="H1757" i="1"/>
  <c r="O1756" i="1"/>
  <c r="N1756" i="1"/>
  <c r="L1756" i="1"/>
  <c r="I1756" i="1"/>
  <c r="H1756" i="1"/>
  <c r="O1755" i="1"/>
  <c r="N1755" i="1"/>
  <c r="L1755" i="1"/>
  <c r="I1755" i="1"/>
  <c r="H1755" i="1"/>
  <c r="O1754" i="1"/>
  <c r="N1754" i="1"/>
  <c r="L1754" i="1"/>
  <c r="I1754" i="1"/>
  <c r="H1754" i="1"/>
  <c r="O1753" i="1"/>
  <c r="N1753" i="1"/>
  <c r="L1753" i="1"/>
  <c r="I1753" i="1"/>
  <c r="H1753" i="1"/>
  <c r="J1753" i="1" s="1"/>
  <c r="O1752" i="1"/>
  <c r="N1752" i="1"/>
  <c r="L1752" i="1"/>
  <c r="I1752" i="1"/>
  <c r="J1752" i="1" s="1"/>
  <c r="H1752" i="1"/>
  <c r="O1751" i="1"/>
  <c r="N1751" i="1"/>
  <c r="L1751" i="1"/>
  <c r="I1751" i="1"/>
  <c r="H1751" i="1"/>
  <c r="J1751" i="1" s="1"/>
  <c r="O1750" i="1"/>
  <c r="N1750" i="1"/>
  <c r="L1750" i="1"/>
  <c r="I1750" i="1"/>
  <c r="J1750" i="1" s="1"/>
  <c r="H1750" i="1"/>
  <c r="O1749" i="1"/>
  <c r="N1749" i="1"/>
  <c r="L1749" i="1"/>
  <c r="I1749" i="1"/>
  <c r="H1749" i="1"/>
  <c r="O1748" i="1"/>
  <c r="N1748" i="1"/>
  <c r="L1748" i="1"/>
  <c r="I1748" i="1"/>
  <c r="J1748" i="1" s="1"/>
  <c r="H1748" i="1"/>
  <c r="O1747" i="1"/>
  <c r="N1747" i="1"/>
  <c r="L1747" i="1"/>
  <c r="I1747" i="1"/>
  <c r="H1747" i="1"/>
  <c r="O1746" i="1"/>
  <c r="N1746" i="1"/>
  <c r="L1746" i="1"/>
  <c r="I1746" i="1"/>
  <c r="H1746" i="1"/>
  <c r="O1745" i="1"/>
  <c r="N1745" i="1"/>
  <c r="L1745" i="1"/>
  <c r="I1745" i="1"/>
  <c r="H1745" i="1"/>
  <c r="O1744" i="1"/>
  <c r="N1744" i="1"/>
  <c r="L1744" i="1"/>
  <c r="I1744" i="1"/>
  <c r="H1744" i="1"/>
  <c r="O1743" i="1"/>
  <c r="N1743" i="1"/>
  <c r="L1743" i="1"/>
  <c r="I1743" i="1"/>
  <c r="H1743" i="1"/>
  <c r="J1743" i="1" s="1"/>
  <c r="O1742" i="1"/>
  <c r="N1742" i="1"/>
  <c r="L1742" i="1"/>
  <c r="I1742" i="1"/>
  <c r="J1742" i="1" s="1"/>
  <c r="H1742" i="1"/>
  <c r="O1741" i="1"/>
  <c r="N1741" i="1"/>
  <c r="L1741" i="1"/>
  <c r="I1741" i="1"/>
  <c r="H1741" i="1"/>
  <c r="O1740" i="1"/>
  <c r="N1740" i="1"/>
  <c r="L1740" i="1"/>
  <c r="I1740" i="1"/>
  <c r="J1740" i="1" s="1"/>
  <c r="H1740" i="1"/>
  <c r="O1739" i="1"/>
  <c r="N1739" i="1"/>
  <c r="L1739" i="1"/>
  <c r="I1739" i="1"/>
  <c r="H1739" i="1"/>
  <c r="O1738" i="1"/>
  <c r="N1738" i="1"/>
  <c r="L1738" i="1"/>
  <c r="I1738" i="1"/>
  <c r="H1738" i="1"/>
  <c r="O1737" i="1"/>
  <c r="N1737" i="1"/>
  <c r="L1737" i="1"/>
  <c r="I1737" i="1"/>
  <c r="H1737" i="1"/>
  <c r="O1736" i="1"/>
  <c r="N1736" i="1"/>
  <c r="L1736" i="1"/>
  <c r="I1736" i="1"/>
  <c r="H1736" i="1"/>
  <c r="O1735" i="1"/>
  <c r="N1735" i="1"/>
  <c r="L1735" i="1"/>
  <c r="I1735" i="1"/>
  <c r="H1735" i="1"/>
  <c r="O1734" i="1"/>
  <c r="N1734" i="1"/>
  <c r="L1734" i="1"/>
  <c r="I1734" i="1"/>
  <c r="H1734" i="1"/>
  <c r="O1733" i="1"/>
  <c r="N1733" i="1"/>
  <c r="L1733" i="1"/>
  <c r="I1733" i="1"/>
  <c r="H1733" i="1"/>
  <c r="J1733" i="1" s="1"/>
  <c r="O1732" i="1"/>
  <c r="N1732" i="1"/>
  <c r="L1732" i="1"/>
  <c r="I1732" i="1"/>
  <c r="J1732" i="1" s="1"/>
  <c r="H1732" i="1"/>
  <c r="O1731" i="1"/>
  <c r="N1731" i="1"/>
  <c r="L1731" i="1"/>
  <c r="I1731" i="1"/>
  <c r="H1731" i="1"/>
  <c r="J1731" i="1" s="1"/>
  <c r="O1730" i="1"/>
  <c r="N1730" i="1"/>
  <c r="L1730" i="1"/>
  <c r="I1730" i="1"/>
  <c r="H1730" i="1"/>
  <c r="O1729" i="1"/>
  <c r="N1729" i="1"/>
  <c r="L1729" i="1"/>
  <c r="I1729" i="1"/>
  <c r="H1729" i="1"/>
  <c r="O1728" i="1"/>
  <c r="N1728" i="1"/>
  <c r="L1728" i="1"/>
  <c r="I1728" i="1"/>
  <c r="J1728" i="1" s="1"/>
  <c r="H1728" i="1"/>
  <c r="O1727" i="1"/>
  <c r="N1727" i="1"/>
  <c r="L1727" i="1"/>
  <c r="I1727" i="1"/>
  <c r="H1727" i="1"/>
  <c r="J1727" i="1" s="1"/>
  <c r="O1726" i="1"/>
  <c r="N1726" i="1"/>
  <c r="L1726" i="1"/>
  <c r="I1726" i="1"/>
  <c r="J1726" i="1" s="1"/>
  <c r="H1726" i="1"/>
  <c r="O1725" i="1"/>
  <c r="N1725" i="1"/>
  <c r="L1725" i="1"/>
  <c r="I1725" i="1"/>
  <c r="H1725" i="1"/>
  <c r="O1724" i="1"/>
  <c r="N1724" i="1"/>
  <c r="L1724" i="1"/>
  <c r="I1724" i="1"/>
  <c r="H1724" i="1"/>
  <c r="O1723" i="1"/>
  <c r="N1723" i="1"/>
  <c r="L1723" i="1"/>
  <c r="I1723" i="1"/>
  <c r="H1723" i="1"/>
  <c r="J1723" i="1" s="1"/>
  <c r="O1722" i="1"/>
  <c r="N1722" i="1"/>
  <c r="L1722" i="1"/>
  <c r="I1722" i="1"/>
  <c r="J1722" i="1" s="1"/>
  <c r="H1722" i="1"/>
  <c r="O1721" i="1"/>
  <c r="N1721" i="1"/>
  <c r="L1721" i="1"/>
  <c r="I1721" i="1"/>
  <c r="H1721" i="1"/>
  <c r="O1720" i="1"/>
  <c r="N1720" i="1"/>
  <c r="L1720" i="1"/>
  <c r="I1720" i="1"/>
  <c r="H1720" i="1"/>
  <c r="O1719" i="1"/>
  <c r="N1719" i="1"/>
  <c r="L1719" i="1"/>
  <c r="I1719" i="1"/>
  <c r="H1719" i="1"/>
  <c r="O1718" i="1"/>
  <c r="N1718" i="1"/>
  <c r="L1718" i="1"/>
  <c r="I1718" i="1"/>
  <c r="J1718" i="1" s="1"/>
  <c r="H1718" i="1"/>
  <c r="O1717" i="1"/>
  <c r="N1717" i="1"/>
  <c r="L1717" i="1"/>
  <c r="I1717" i="1"/>
  <c r="H1717" i="1"/>
  <c r="J1717" i="1" s="1"/>
  <c r="O1716" i="1"/>
  <c r="N1716" i="1"/>
  <c r="L1716" i="1"/>
  <c r="I1716" i="1"/>
  <c r="J1716" i="1" s="1"/>
  <c r="H1716" i="1"/>
  <c r="O1715" i="1"/>
  <c r="N1715" i="1"/>
  <c r="L1715" i="1"/>
  <c r="I1715" i="1"/>
  <c r="H1715" i="1"/>
  <c r="J1715" i="1" s="1"/>
  <c r="O1714" i="1"/>
  <c r="N1714" i="1"/>
  <c r="L1714" i="1"/>
  <c r="I1714" i="1"/>
  <c r="H1714" i="1"/>
  <c r="O1713" i="1"/>
  <c r="N1713" i="1"/>
  <c r="L1713" i="1"/>
  <c r="I1713" i="1"/>
  <c r="H1713" i="1"/>
  <c r="O1712" i="1"/>
  <c r="N1712" i="1"/>
  <c r="L1712" i="1"/>
  <c r="I1712" i="1"/>
  <c r="H1712" i="1"/>
  <c r="O1711" i="1"/>
  <c r="N1711" i="1"/>
  <c r="L1711" i="1"/>
  <c r="I1711" i="1"/>
  <c r="H1711" i="1"/>
  <c r="J1711" i="1" s="1"/>
  <c r="O1710" i="1"/>
  <c r="N1710" i="1"/>
  <c r="L1710" i="1"/>
  <c r="I1710" i="1"/>
  <c r="J1710" i="1" s="1"/>
  <c r="H1710" i="1"/>
  <c r="O1709" i="1"/>
  <c r="N1709" i="1"/>
  <c r="L1709" i="1"/>
  <c r="I1709" i="1"/>
  <c r="H1709" i="1"/>
  <c r="J1709" i="1" s="1"/>
  <c r="O1708" i="1"/>
  <c r="N1708" i="1"/>
  <c r="L1708" i="1"/>
  <c r="I1708" i="1"/>
  <c r="H1708" i="1"/>
  <c r="O1707" i="1"/>
  <c r="N1707" i="1"/>
  <c r="L1707" i="1"/>
  <c r="I1707" i="1"/>
  <c r="H1707" i="1"/>
  <c r="O1706" i="1"/>
  <c r="N1706" i="1"/>
  <c r="L1706" i="1"/>
  <c r="I1706" i="1"/>
  <c r="H1706" i="1"/>
  <c r="O1705" i="1"/>
  <c r="N1705" i="1"/>
  <c r="L1705" i="1"/>
  <c r="I1705" i="1"/>
  <c r="H1705" i="1"/>
  <c r="O1704" i="1"/>
  <c r="N1704" i="1"/>
  <c r="L1704" i="1"/>
  <c r="I1704" i="1"/>
  <c r="J1704" i="1" s="1"/>
  <c r="H1704" i="1"/>
  <c r="O1703" i="1"/>
  <c r="N1703" i="1"/>
  <c r="L1703" i="1"/>
  <c r="I1703" i="1"/>
  <c r="H1703" i="1"/>
  <c r="J1703" i="1" s="1"/>
  <c r="O1702" i="1"/>
  <c r="N1702" i="1"/>
  <c r="L1702" i="1"/>
  <c r="I1702" i="1"/>
  <c r="H1702" i="1"/>
  <c r="O1701" i="1"/>
  <c r="N1701" i="1"/>
  <c r="L1701" i="1"/>
  <c r="I1701" i="1"/>
  <c r="H1701" i="1"/>
  <c r="O1700" i="1"/>
  <c r="N1700" i="1"/>
  <c r="L1700" i="1"/>
  <c r="I1700" i="1"/>
  <c r="J1700" i="1" s="1"/>
  <c r="H1700" i="1"/>
  <c r="O1699" i="1"/>
  <c r="N1699" i="1"/>
  <c r="L1699" i="1"/>
  <c r="I1699" i="1"/>
  <c r="H1699" i="1"/>
  <c r="J1699" i="1" s="1"/>
  <c r="O1698" i="1"/>
  <c r="N1698" i="1"/>
  <c r="L1698" i="1"/>
  <c r="I1698" i="1"/>
  <c r="J1698" i="1" s="1"/>
  <c r="H1698" i="1"/>
  <c r="O1697" i="1"/>
  <c r="N1697" i="1"/>
  <c r="L1697" i="1"/>
  <c r="I1697" i="1"/>
  <c r="H1697" i="1"/>
  <c r="J1697" i="1" s="1"/>
  <c r="O1696" i="1"/>
  <c r="N1696" i="1"/>
  <c r="L1696" i="1"/>
  <c r="I1696" i="1"/>
  <c r="J1696" i="1" s="1"/>
  <c r="H1696" i="1"/>
  <c r="O1695" i="1"/>
  <c r="N1695" i="1"/>
  <c r="L1695" i="1"/>
  <c r="I1695" i="1"/>
  <c r="H1695" i="1"/>
  <c r="J1695" i="1" s="1"/>
  <c r="O1694" i="1"/>
  <c r="N1694" i="1"/>
  <c r="L1694" i="1"/>
  <c r="I1694" i="1"/>
  <c r="J1694" i="1" s="1"/>
  <c r="H1694" i="1"/>
  <c r="O1693" i="1"/>
  <c r="N1693" i="1"/>
  <c r="L1693" i="1"/>
  <c r="I1693" i="1"/>
  <c r="H1693" i="1"/>
  <c r="J1693" i="1" s="1"/>
  <c r="O1692" i="1"/>
  <c r="N1692" i="1"/>
  <c r="L1692" i="1"/>
  <c r="I1692" i="1"/>
  <c r="H1692" i="1"/>
  <c r="O1691" i="1"/>
  <c r="N1691" i="1"/>
  <c r="L1691" i="1"/>
  <c r="I1691" i="1"/>
  <c r="H1691" i="1"/>
  <c r="O1690" i="1"/>
  <c r="N1690" i="1"/>
  <c r="L1690" i="1"/>
  <c r="I1690" i="1"/>
  <c r="H1690" i="1"/>
  <c r="O1689" i="1"/>
  <c r="N1689" i="1"/>
  <c r="L1689" i="1"/>
  <c r="I1689" i="1"/>
  <c r="H1689" i="1"/>
  <c r="O1688" i="1"/>
  <c r="N1688" i="1"/>
  <c r="L1688" i="1"/>
  <c r="I1688" i="1"/>
  <c r="J1688" i="1" s="1"/>
  <c r="H1688" i="1"/>
  <c r="O1687" i="1"/>
  <c r="N1687" i="1"/>
  <c r="L1687" i="1"/>
  <c r="I1687" i="1"/>
  <c r="H1687" i="1"/>
  <c r="O1686" i="1"/>
  <c r="N1686" i="1"/>
  <c r="L1686" i="1"/>
  <c r="I1686" i="1"/>
  <c r="H1686" i="1"/>
  <c r="O1685" i="1"/>
  <c r="N1685" i="1"/>
  <c r="L1685" i="1"/>
  <c r="I1685" i="1"/>
  <c r="H1685" i="1"/>
  <c r="O1684" i="1"/>
  <c r="N1684" i="1"/>
  <c r="L1684" i="1"/>
  <c r="I1684" i="1"/>
  <c r="H1684" i="1"/>
  <c r="O1683" i="1"/>
  <c r="N1683" i="1"/>
  <c r="L1683" i="1"/>
  <c r="I1683" i="1"/>
  <c r="H1683" i="1"/>
  <c r="O1682" i="1"/>
  <c r="N1682" i="1"/>
  <c r="L1682" i="1"/>
  <c r="I1682" i="1"/>
  <c r="H1682" i="1"/>
  <c r="O1681" i="1"/>
  <c r="N1681" i="1"/>
  <c r="L1681" i="1"/>
  <c r="I1681" i="1"/>
  <c r="H1681" i="1"/>
  <c r="O1680" i="1"/>
  <c r="N1680" i="1"/>
  <c r="L1680" i="1"/>
  <c r="I1680" i="1"/>
  <c r="H1680" i="1"/>
  <c r="O1679" i="1"/>
  <c r="N1679" i="1"/>
  <c r="L1679" i="1"/>
  <c r="I1679" i="1"/>
  <c r="H1679" i="1"/>
  <c r="O1678" i="1"/>
  <c r="N1678" i="1"/>
  <c r="L1678" i="1"/>
  <c r="I1678" i="1"/>
  <c r="H1678" i="1"/>
  <c r="O1677" i="1"/>
  <c r="N1677" i="1"/>
  <c r="L1677" i="1"/>
  <c r="I1677" i="1"/>
  <c r="H1677" i="1"/>
  <c r="O1676" i="1"/>
  <c r="N1676" i="1"/>
  <c r="L1676" i="1"/>
  <c r="I1676" i="1"/>
  <c r="H1676" i="1"/>
  <c r="O1675" i="1"/>
  <c r="N1675" i="1"/>
  <c r="L1675" i="1"/>
  <c r="I1675" i="1"/>
  <c r="H1675" i="1"/>
  <c r="O1674" i="1"/>
  <c r="N1674" i="1"/>
  <c r="L1674" i="1"/>
  <c r="I1674" i="1"/>
  <c r="H1674" i="1"/>
  <c r="O1673" i="1"/>
  <c r="N1673" i="1"/>
  <c r="L1673" i="1"/>
  <c r="I1673" i="1"/>
  <c r="H1673" i="1"/>
  <c r="O1672" i="1"/>
  <c r="N1672" i="1"/>
  <c r="L1672" i="1"/>
  <c r="I1672" i="1"/>
  <c r="H1672" i="1"/>
  <c r="O1671" i="1"/>
  <c r="N1671" i="1"/>
  <c r="L1671" i="1"/>
  <c r="I1671" i="1"/>
  <c r="H1671" i="1"/>
  <c r="O1670" i="1"/>
  <c r="N1670" i="1"/>
  <c r="L1670" i="1"/>
  <c r="I1670" i="1"/>
  <c r="H1670" i="1"/>
  <c r="O1669" i="1"/>
  <c r="N1669" i="1"/>
  <c r="L1669" i="1"/>
  <c r="I1669" i="1"/>
  <c r="H1669" i="1"/>
  <c r="O1668" i="1"/>
  <c r="N1668" i="1"/>
  <c r="L1668" i="1"/>
  <c r="I1668" i="1"/>
  <c r="H1668" i="1"/>
  <c r="O1667" i="1"/>
  <c r="N1667" i="1"/>
  <c r="L1667" i="1"/>
  <c r="I1667" i="1"/>
  <c r="H1667" i="1"/>
  <c r="O1666" i="1"/>
  <c r="N1666" i="1"/>
  <c r="L1666" i="1"/>
  <c r="I1666" i="1"/>
  <c r="H1666" i="1"/>
  <c r="O1665" i="1"/>
  <c r="N1665" i="1"/>
  <c r="L1665" i="1"/>
  <c r="I1665" i="1"/>
  <c r="H1665" i="1"/>
  <c r="O1664" i="1"/>
  <c r="N1664" i="1"/>
  <c r="L1664" i="1"/>
  <c r="I1664" i="1"/>
  <c r="H1664" i="1"/>
  <c r="O1663" i="1"/>
  <c r="N1663" i="1"/>
  <c r="L1663" i="1"/>
  <c r="I1663" i="1"/>
  <c r="H1663" i="1"/>
  <c r="O1662" i="1"/>
  <c r="N1662" i="1"/>
  <c r="L1662" i="1"/>
  <c r="I1662" i="1"/>
  <c r="H1662" i="1"/>
  <c r="O1661" i="1"/>
  <c r="N1661" i="1"/>
  <c r="L1661" i="1"/>
  <c r="I1661" i="1"/>
  <c r="H1661" i="1"/>
  <c r="O1660" i="1"/>
  <c r="N1660" i="1"/>
  <c r="L1660" i="1"/>
  <c r="I1660" i="1"/>
  <c r="H1660" i="1"/>
  <c r="O1659" i="1"/>
  <c r="N1659" i="1"/>
  <c r="L1659" i="1"/>
  <c r="I1659" i="1"/>
  <c r="H1659" i="1"/>
  <c r="O1658" i="1"/>
  <c r="N1658" i="1"/>
  <c r="L1658" i="1"/>
  <c r="I1658" i="1"/>
  <c r="H1658" i="1"/>
  <c r="O1657" i="1"/>
  <c r="N1657" i="1"/>
  <c r="L1657" i="1"/>
  <c r="I1657" i="1"/>
  <c r="H1657" i="1"/>
  <c r="O1656" i="1"/>
  <c r="N1656" i="1"/>
  <c r="L1656" i="1"/>
  <c r="I1656" i="1"/>
  <c r="H1656" i="1"/>
  <c r="O1655" i="1"/>
  <c r="N1655" i="1"/>
  <c r="L1655" i="1"/>
  <c r="I1655" i="1"/>
  <c r="H1655" i="1"/>
  <c r="O1654" i="1"/>
  <c r="N1654" i="1"/>
  <c r="L1654" i="1"/>
  <c r="I1654" i="1"/>
  <c r="H1654" i="1"/>
  <c r="O1653" i="1"/>
  <c r="N1653" i="1"/>
  <c r="L1653" i="1"/>
  <c r="I1653" i="1"/>
  <c r="H1653" i="1"/>
  <c r="O1652" i="1"/>
  <c r="N1652" i="1"/>
  <c r="L1652" i="1"/>
  <c r="I1652" i="1"/>
  <c r="H1652" i="1"/>
  <c r="O1651" i="1"/>
  <c r="N1651" i="1"/>
  <c r="L1651" i="1"/>
  <c r="I1651" i="1"/>
  <c r="H1651" i="1"/>
  <c r="O1650" i="1"/>
  <c r="N1650" i="1"/>
  <c r="L1650" i="1"/>
  <c r="I1650" i="1"/>
  <c r="H1650" i="1"/>
  <c r="O1649" i="1"/>
  <c r="N1649" i="1"/>
  <c r="L1649" i="1"/>
  <c r="I1649" i="1"/>
  <c r="H1649" i="1"/>
  <c r="O1648" i="1"/>
  <c r="N1648" i="1"/>
  <c r="L1648" i="1"/>
  <c r="I1648" i="1"/>
  <c r="H1648" i="1"/>
  <c r="O1647" i="1"/>
  <c r="N1647" i="1"/>
  <c r="L1647" i="1"/>
  <c r="I1647" i="1"/>
  <c r="H1647" i="1"/>
  <c r="O1646" i="1"/>
  <c r="N1646" i="1"/>
  <c r="L1646" i="1"/>
  <c r="I1646" i="1"/>
  <c r="H1646" i="1"/>
  <c r="O1645" i="1"/>
  <c r="N1645" i="1"/>
  <c r="L1645" i="1"/>
  <c r="I1645" i="1"/>
  <c r="H1645" i="1"/>
  <c r="O1644" i="1"/>
  <c r="N1644" i="1"/>
  <c r="L1644" i="1"/>
  <c r="I1644" i="1"/>
  <c r="H1644" i="1"/>
  <c r="O1643" i="1"/>
  <c r="N1643" i="1"/>
  <c r="L1643" i="1"/>
  <c r="I1643" i="1"/>
  <c r="H1643" i="1"/>
  <c r="O1642" i="1"/>
  <c r="N1642" i="1"/>
  <c r="L1642" i="1"/>
  <c r="I1642" i="1"/>
  <c r="H1642" i="1"/>
  <c r="O1641" i="1"/>
  <c r="N1641" i="1"/>
  <c r="L1641" i="1"/>
  <c r="I1641" i="1"/>
  <c r="H1641" i="1"/>
  <c r="O1640" i="1"/>
  <c r="N1640" i="1"/>
  <c r="L1640" i="1"/>
  <c r="I1640" i="1"/>
  <c r="H1640" i="1"/>
  <c r="O1639" i="1"/>
  <c r="N1639" i="1"/>
  <c r="L1639" i="1"/>
  <c r="I1639" i="1"/>
  <c r="H1639" i="1"/>
  <c r="O1638" i="1"/>
  <c r="N1638" i="1"/>
  <c r="L1638" i="1"/>
  <c r="I1638" i="1"/>
  <c r="H1638" i="1"/>
  <c r="O1637" i="1"/>
  <c r="N1637" i="1"/>
  <c r="L1637" i="1"/>
  <c r="I1637" i="1"/>
  <c r="H1637" i="1"/>
  <c r="O1636" i="1"/>
  <c r="N1636" i="1"/>
  <c r="L1636" i="1"/>
  <c r="I1636" i="1"/>
  <c r="H1636" i="1"/>
  <c r="O1635" i="1"/>
  <c r="N1635" i="1"/>
  <c r="L1635" i="1"/>
  <c r="I1635" i="1"/>
  <c r="H1635" i="1"/>
  <c r="O1634" i="1"/>
  <c r="N1634" i="1"/>
  <c r="L1634" i="1"/>
  <c r="I1634" i="1"/>
  <c r="H1634" i="1"/>
  <c r="O1633" i="1"/>
  <c r="N1633" i="1"/>
  <c r="L1633" i="1"/>
  <c r="I1633" i="1"/>
  <c r="H1633" i="1"/>
  <c r="O1632" i="1"/>
  <c r="N1632" i="1"/>
  <c r="L1632" i="1"/>
  <c r="I1632" i="1"/>
  <c r="H1632" i="1"/>
  <c r="O1631" i="1"/>
  <c r="N1631" i="1"/>
  <c r="L1631" i="1"/>
  <c r="I1631" i="1"/>
  <c r="H1631" i="1"/>
  <c r="O1630" i="1"/>
  <c r="N1630" i="1"/>
  <c r="L1630" i="1"/>
  <c r="I1630" i="1"/>
  <c r="H1630" i="1"/>
  <c r="O1629" i="1"/>
  <c r="N1629" i="1"/>
  <c r="L1629" i="1"/>
  <c r="I1629" i="1"/>
  <c r="H1629" i="1"/>
  <c r="O1628" i="1"/>
  <c r="N1628" i="1"/>
  <c r="L1628" i="1"/>
  <c r="I1628" i="1"/>
  <c r="H1628" i="1"/>
  <c r="O1627" i="1"/>
  <c r="N1627" i="1"/>
  <c r="L1627" i="1"/>
  <c r="I1627" i="1"/>
  <c r="H1627" i="1"/>
  <c r="O1626" i="1"/>
  <c r="N1626" i="1"/>
  <c r="L1626" i="1"/>
  <c r="I1626" i="1"/>
  <c r="H1626" i="1"/>
  <c r="O1625" i="1"/>
  <c r="N1625" i="1"/>
  <c r="L1625" i="1"/>
  <c r="I1625" i="1"/>
  <c r="H1625" i="1"/>
  <c r="O1624" i="1"/>
  <c r="N1624" i="1"/>
  <c r="L1624" i="1"/>
  <c r="I1624" i="1"/>
  <c r="H1624" i="1"/>
  <c r="O1623" i="1"/>
  <c r="N1623" i="1"/>
  <c r="L1623" i="1"/>
  <c r="I1623" i="1"/>
  <c r="H1623" i="1"/>
  <c r="O1622" i="1"/>
  <c r="N1622" i="1"/>
  <c r="L1622" i="1"/>
  <c r="I1622" i="1"/>
  <c r="H1622" i="1"/>
  <c r="O1621" i="1"/>
  <c r="N1621" i="1"/>
  <c r="L1621" i="1"/>
  <c r="I1621" i="1"/>
  <c r="H1621" i="1"/>
  <c r="O1620" i="1"/>
  <c r="N1620" i="1"/>
  <c r="L1620" i="1"/>
  <c r="I1620" i="1"/>
  <c r="H1620" i="1"/>
  <c r="O1619" i="1"/>
  <c r="N1619" i="1"/>
  <c r="L1619" i="1"/>
  <c r="I1619" i="1"/>
  <c r="H1619" i="1"/>
  <c r="O1618" i="1"/>
  <c r="N1618" i="1"/>
  <c r="L1618" i="1"/>
  <c r="I1618" i="1"/>
  <c r="H1618" i="1"/>
  <c r="O1617" i="1"/>
  <c r="N1617" i="1"/>
  <c r="L1617" i="1"/>
  <c r="I1617" i="1"/>
  <c r="H1617" i="1"/>
  <c r="O1616" i="1"/>
  <c r="N1616" i="1"/>
  <c r="L1616" i="1"/>
  <c r="I1616" i="1"/>
  <c r="H1616" i="1"/>
  <c r="O1615" i="1"/>
  <c r="N1615" i="1"/>
  <c r="L1615" i="1"/>
  <c r="I1615" i="1"/>
  <c r="H1615" i="1"/>
  <c r="O1614" i="1"/>
  <c r="N1614" i="1"/>
  <c r="L1614" i="1"/>
  <c r="I1614" i="1"/>
  <c r="H1614" i="1"/>
  <c r="O1613" i="1"/>
  <c r="N1613" i="1"/>
  <c r="L1613" i="1"/>
  <c r="I1613" i="1"/>
  <c r="H1613" i="1"/>
  <c r="O1612" i="1"/>
  <c r="N1612" i="1"/>
  <c r="L1612" i="1"/>
  <c r="I1612" i="1"/>
  <c r="H1612" i="1"/>
  <c r="O1611" i="1"/>
  <c r="N1611" i="1"/>
  <c r="L1611" i="1"/>
  <c r="I1611" i="1"/>
  <c r="H1611" i="1"/>
  <c r="O1610" i="1"/>
  <c r="N1610" i="1"/>
  <c r="L1610" i="1"/>
  <c r="I1610" i="1"/>
  <c r="H1610" i="1"/>
  <c r="O1609" i="1"/>
  <c r="N1609" i="1"/>
  <c r="L1609" i="1"/>
  <c r="I1609" i="1"/>
  <c r="H1609" i="1"/>
  <c r="O1608" i="1"/>
  <c r="N1608" i="1"/>
  <c r="L1608" i="1"/>
  <c r="I1608" i="1"/>
  <c r="H1608" i="1"/>
  <c r="O1607" i="1"/>
  <c r="N1607" i="1"/>
  <c r="L1607" i="1"/>
  <c r="I1607" i="1"/>
  <c r="H1607" i="1"/>
  <c r="O1606" i="1"/>
  <c r="N1606" i="1"/>
  <c r="L1606" i="1"/>
  <c r="I1606" i="1"/>
  <c r="H1606" i="1"/>
  <c r="O1605" i="1"/>
  <c r="N1605" i="1"/>
  <c r="L1605" i="1"/>
  <c r="I1605" i="1"/>
  <c r="H1605" i="1"/>
  <c r="O1604" i="1"/>
  <c r="N1604" i="1"/>
  <c r="L1604" i="1"/>
  <c r="I1604" i="1"/>
  <c r="H1604" i="1"/>
  <c r="O1603" i="1"/>
  <c r="N1603" i="1"/>
  <c r="L1603" i="1"/>
  <c r="I1603" i="1"/>
  <c r="H1603" i="1"/>
  <c r="O1602" i="1"/>
  <c r="N1602" i="1"/>
  <c r="L1602" i="1"/>
  <c r="I1602" i="1"/>
  <c r="H1602" i="1"/>
  <c r="O1601" i="1"/>
  <c r="N1601" i="1"/>
  <c r="L1601" i="1"/>
  <c r="I1601" i="1"/>
  <c r="H1601" i="1"/>
  <c r="O1600" i="1"/>
  <c r="N1600" i="1"/>
  <c r="L1600" i="1"/>
  <c r="I1600" i="1"/>
  <c r="H1600" i="1"/>
  <c r="O1599" i="1"/>
  <c r="N1599" i="1"/>
  <c r="L1599" i="1"/>
  <c r="I1599" i="1"/>
  <c r="H1599" i="1"/>
  <c r="O1598" i="1"/>
  <c r="N1598" i="1"/>
  <c r="L1598" i="1"/>
  <c r="I1598" i="1"/>
  <c r="H1598" i="1"/>
  <c r="O1597" i="1"/>
  <c r="N1597" i="1"/>
  <c r="L1597" i="1"/>
  <c r="I1597" i="1"/>
  <c r="H1597" i="1"/>
  <c r="O1596" i="1"/>
  <c r="N1596" i="1"/>
  <c r="L1596" i="1"/>
  <c r="I1596" i="1"/>
  <c r="H1596" i="1"/>
  <c r="O1595" i="1"/>
  <c r="N1595" i="1"/>
  <c r="L1595" i="1"/>
  <c r="I1595" i="1"/>
  <c r="H1595" i="1"/>
  <c r="O1594" i="1"/>
  <c r="N1594" i="1"/>
  <c r="L1594" i="1"/>
  <c r="I1594" i="1"/>
  <c r="H1594" i="1"/>
  <c r="O1593" i="1"/>
  <c r="N1593" i="1"/>
  <c r="L1593" i="1"/>
  <c r="I1593" i="1"/>
  <c r="H1593" i="1"/>
  <c r="O1592" i="1"/>
  <c r="N1592" i="1"/>
  <c r="L1592" i="1"/>
  <c r="I1592" i="1"/>
  <c r="H1592" i="1"/>
  <c r="O1591" i="1"/>
  <c r="N1591" i="1"/>
  <c r="L1591" i="1"/>
  <c r="I1591" i="1"/>
  <c r="H1591" i="1"/>
  <c r="O1590" i="1"/>
  <c r="N1590" i="1"/>
  <c r="L1590" i="1"/>
  <c r="I1590" i="1"/>
  <c r="H1590" i="1"/>
  <c r="O1589" i="1"/>
  <c r="N1589" i="1"/>
  <c r="L1589" i="1"/>
  <c r="I1589" i="1"/>
  <c r="H1589" i="1"/>
  <c r="O1588" i="1"/>
  <c r="N1588" i="1"/>
  <c r="L1588" i="1"/>
  <c r="I1588" i="1"/>
  <c r="H1588" i="1"/>
  <c r="O1587" i="1"/>
  <c r="N1587" i="1"/>
  <c r="L1587" i="1"/>
  <c r="I1587" i="1"/>
  <c r="H1587" i="1"/>
  <c r="O1586" i="1"/>
  <c r="N1586" i="1"/>
  <c r="L1586" i="1"/>
  <c r="I1586" i="1"/>
  <c r="H1586" i="1"/>
  <c r="O1585" i="1"/>
  <c r="N1585" i="1"/>
  <c r="L1585" i="1"/>
  <c r="I1585" i="1"/>
  <c r="H1585" i="1"/>
  <c r="O1584" i="1"/>
  <c r="N1584" i="1"/>
  <c r="L1584" i="1"/>
  <c r="I1584" i="1"/>
  <c r="H1584" i="1"/>
  <c r="O1583" i="1"/>
  <c r="N1583" i="1"/>
  <c r="L1583" i="1"/>
  <c r="I1583" i="1"/>
  <c r="H1583" i="1"/>
  <c r="O1582" i="1"/>
  <c r="N1582" i="1"/>
  <c r="L1582" i="1"/>
  <c r="I1582" i="1"/>
  <c r="H1582" i="1"/>
  <c r="O1581" i="1"/>
  <c r="N1581" i="1"/>
  <c r="L1581" i="1"/>
  <c r="I1581" i="1"/>
  <c r="H1581" i="1"/>
  <c r="O1580" i="1"/>
  <c r="N1580" i="1"/>
  <c r="L1580" i="1"/>
  <c r="I1580" i="1"/>
  <c r="H1580" i="1"/>
  <c r="O1579" i="1"/>
  <c r="N1579" i="1"/>
  <c r="L1579" i="1"/>
  <c r="I1579" i="1"/>
  <c r="H1579" i="1"/>
  <c r="O1578" i="1"/>
  <c r="N1578" i="1"/>
  <c r="L1578" i="1"/>
  <c r="I1578" i="1"/>
  <c r="H1578" i="1"/>
  <c r="O1577" i="1"/>
  <c r="N1577" i="1"/>
  <c r="L1577" i="1"/>
  <c r="I1577" i="1"/>
  <c r="H1577" i="1"/>
  <c r="O1576" i="1"/>
  <c r="N1576" i="1"/>
  <c r="L1576" i="1"/>
  <c r="I1576" i="1"/>
  <c r="H1576" i="1"/>
  <c r="O1575" i="1"/>
  <c r="N1575" i="1"/>
  <c r="L1575" i="1"/>
  <c r="I1575" i="1"/>
  <c r="H1575" i="1"/>
  <c r="O1574" i="1"/>
  <c r="N1574" i="1"/>
  <c r="L1574" i="1"/>
  <c r="I1574" i="1"/>
  <c r="H1574" i="1"/>
  <c r="O1573" i="1"/>
  <c r="N1573" i="1"/>
  <c r="L1573" i="1"/>
  <c r="I1573" i="1"/>
  <c r="H1573" i="1"/>
  <c r="O1572" i="1"/>
  <c r="N1572" i="1"/>
  <c r="L1572" i="1"/>
  <c r="I1572" i="1"/>
  <c r="H1572" i="1"/>
  <c r="O1571" i="1"/>
  <c r="N1571" i="1"/>
  <c r="L1571" i="1"/>
  <c r="I1571" i="1"/>
  <c r="H1571" i="1"/>
  <c r="O1570" i="1"/>
  <c r="N1570" i="1"/>
  <c r="L1570" i="1"/>
  <c r="I1570" i="1"/>
  <c r="H1570" i="1"/>
  <c r="O1569" i="1"/>
  <c r="N1569" i="1"/>
  <c r="L1569" i="1"/>
  <c r="I1569" i="1"/>
  <c r="H1569" i="1"/>
  <c r="O1568" i="1"/>
  <c r="N1568" i="1"/>
  <c r="L1568" i="1"/>
  <c r="I1568" i="1"/>
  <c r="H1568" i="1"/>
  <c r="O1567" i="1"/>
  <c r="N1567" i="1"/>
  <c r="L1567" i="1"/>
  <c r="I1567" i="1"/>
  <c r="H1567" i="1"/>
  <c r="O1566" i="1"/>
  <c r="N1566" i="1"/>
  <c r="L1566" i="1"/>
  <c r="I1566" i="1"/>
  <c r="H1566" i="1"/>
  <c r="O1565" i="1"/>
  <c r="N1565" i="1"/>
  <c r="L1565" i="1"/>
  <c r="I1565" i="1"/>
  <c r="H1565" i="1"/>
  <c r="O1564" i="1"/>
  <c r="N1564" i="1"/>
  <c r="L1564" i="1"/>
  <c r="I1564" i="1"/>
  <c r="H1564" i="1"/>
  <c r="O1563" i="1"/>
  <c r="N1563" i="1"/>
  <c r="L1563" i="1"/>
  <c r="I1563" i="1"/>
  <c r="H1563" i="1"/>
  <c r="O1562" i="1"/>
  <c r="N1562" i="1"/>
  <c r="L1562" i="1"/>
  <c r="I1562" i="1"/>
  <c r="H1562" i="1"/>
  <c r="O1561" i="1"/>
  <c r="N1561" i="1"/>
  <c r="L1561" i="1"/>
  <c r="I1561" i="1"/>
  <c r="H1561" i="1"/>
  <c r="O1560" i="1"/>
  <c r="N1560" i="1"/>
  <c r="L1560" i="1"/>
  <c r="I1560" i="1"/>
  <c r="H1560" i="1"/>
  <c r="O1559" i="1"/>
  <c r="N1559" i="1"/>
  <c r="L1559" i="1"/>
  <c r="I1559" i="1"/>
  <c r="H1559" i="1"/>
  <c r="O1558" i="1"/>
  <c r="N1558" i="1"/>
  <c r="L1558" i="1"/>
  <c r="I1558" i="1"/>
  <c r="H1558" i="1"/>
  <c r="O1557" i="1"/>
  <c r="N1557" i="1"/>
  <c r="L1557" i="1"/>
  <c r="I1557" i="1"/>
  <c r="H1557" i="1"/>
  <c r="O1556" i="1"/>
  <c r="N1556" i="1"/>
  <c r="L1556" i="1"/>
  <c r="I1556" i="1"/>
  <c r="H1556" i="1"/>
  <c r="O1555" i="1"/>
  <c r="N1555" i="1"/>
  <c r="L1555" i="1"/>
  <c r="I1555" i="1"/>
  <c r="H1555" i="1"/>
  <c r="O1554" i="1"/>
  <c r="N1554" i="1"/>
  <c r="L1554" i="1"/>
  <c r="I1554" i="1"/>
  <c r="H1554" i="1"/>
  <c r="O1553" i="1"/>
  <c r="N1553" i="1"/>
  <c r="L1553" i="1"/>
  <c r="I1553" i="1"/>
  <c r="H1553" i="1"/>
  <c r="O1552" i="1"/>
  <c r="N1552" i="1"/>
  <c r="L1552" i="1"/>
  <c r="I1552" i="1"/>
  <c r="H1552" i="1"/>
  <c r="O1551" i="1"/>
  <c r="N1551" i="1"/>
  <c r="L1551" i="1"/>
  <c r="I1551" i="1"/>
  <c r="H1551" i="1"/>
  <c r="O1550" i="1"/>
  <c r="N1550" i="1"/>
  <c r="L1550" i="1"/>
  <c r="I1550" i="1"/>
  <c r="H1550" i="1"/>
  <c r="O1549" i="1"/>
  <c r="N1549" i="1"/>
  <c r="L1549" i="1"/>
  <c r="I1549" i="1"/>
  <c r="H1549" i="1"/>
  <c r="O1548" i="1"/>
  <c r="N1548" i="1"/>
  <c r="L1548" i="1"/>
  <c r="I1548" i="1"/>
  <c r="H1548" i="1"/>
  <c r="O1547" i="1"/>
  <c r="N1547" i="1"/>
  <c r="L1547" i="1"/>
  <c r="I1547" i="1"/>
  <c r="H1547" i="1"/>
  <c r="O1546" i="1"/>
  <c r="N1546" i="1"/>
  <c r="L1546" i="1"/>
  <c r="I1546" i="1"/>
  <c r="H1546" i="1"/>
  <c r="O1545" i="1"/>
  <c r="N1545" i="1"/>
  <c r="L1545" i="1"/>
  <c r="I1545" i="1"/>
  <c r="H1545" i="1"/>
  <c r="O1544" i="1"/>
  <c r="N1544" i="1"/>
  <c r="L1544" i="1"/>
  <c r="I1544" i="1"/>
  <c r="H1544" i="1"/>
  <c r="O1543" i="1"/>
  <c r="N1543" i="1"/>
  <c r="L1543" i="1"/>
  <c r="I1543" i="1"/>
  <c r="H1543" i="1"/>
  <c r="O1542" i="1"/>
  <c r="N1542" i="1"/>
  <c r="L1542" i="1"/>
  <c r="I1542" i="1"/>
  <c r="H1542" i="1"/>
  <c r="O1541" i="1"/>
  <c r="N1541" i="1"/>
  <c r="L1541" i="1"/>
  <c r="I1541" i="1"/>
  <c r="H1541" i="1"/>
  <c r="O1540" i="1"/>
  <c r="N1540" i="1"/>
  <c r="L1540" i="1"/>
  <c r="I1540" i="1"/>
  <c r="H1540" i="1"/>
  <c r="O1539" i="1"/>
  <c r="N1539" i="1"/>
  <c r="L1539" i="1"/>
  <c r="I1539" i="1"/>
  <c r="H1539" i="1"/>
  <c r="J1539" i="1" s="1"/>
  <c r="O1538" i="1"/>
  <c r="N1538" i="1"/>
  <c r="L1538" i="1"/>
  <c r="I1538" i="1"/>
  <c r="H1538" i="1"/>
  <c r="O1537" i="1"/>
  <c r="N1537" i="1"/>
  <c r="L1537" i="1"/>
  <c r="I1537" i="1"/>
  <c r="H1537" i="1"/>
  <c r="O1536" i="1"/>
  <c r="N1536" i="1"/>
  <c r="L1536" i="1"/>
  <c r="I1536" i="1"/>
  <c r="H1536" i="1"/>
  <c r="O1535" i="1"/>
  <c r="N1535" i="1"/>
  <c r="L1535" i="1"/>
  <c r="I1535" i="1"/>
  <c r="H1535" i="1"/>
  <c r="J1535" i="1" s="1"/>
  <c r="O1534" i="1"/>
  <c r="N1534" i="1"/>
  <c r="L1534" i="1"/>
  <c r="I1534" i="1"/>
  <c r="H1534" i="1"/>
  <c r="O1533" i="1"/>
  <c r="N1533" i="1"/>
  <c r="L1533" i="1"/>
  <c r="I1533" i="1"/>
  <c r="H1533" i="1"/>
  <c r="O1532" i="1"/>
  <c r="N1532" i="1"/>
  <c r="L1532" i="1"/>
  <c r="I1532" i="1"/>
  <c r="H1532" i="1"/>
  <c r="O1531" i="1"/>
  <c r="N1531" i="1"/>
  <c r="L1531" i="1"/>
  <c r="I1531" i="1"/>
  <c r="H1531" i="1"/>
  <c r="J1531" i="1" s="1"/>
  <c r="O1530" i="1"/>
  <c r="N1530" i="1"/>
  <c r="L1530" i="1"/>
  <c r="I1530" i="1"/>
  <c r="H1530" i="1"/>
  <c r="O1529" i="1"/>
  <c r="N1529" i="1"/>
  <c r="L1529" i="1"/>
  <c r="I1529" i="1"/>
  <c r="H1529" i="1"/>
  <c r="O1528" i="1"/>
  <c r="N1528" i="1"/>
  <c r="L1528" i="1"/>
  <c r="I1528" i="1"/>
  <c r="H1528" i="1"/>
  <c r="O1527" i="1"/>
  <c r="N1527" i="1"/>
  <c r="L1527" i="1"/>
  <c r="I1527" i="1"/>
  <c r="H1527" i="1"/>
  <c r="J1527" i="1" s="1"/>
  <c r="O1526" i="1"/>
  <c r="N1526" i="1"/>
  <c r="L1526" i="1"/>
  <c r="I1526" i="1"/>
  <c r="H1526" i="1"/>
  <c r="O1525" i="1"/>
  <c r="N1525" i="1"/>
  <c r="L1525" i="1"/>
  <c r="I1525" i="1"/>
  <c r="H1525" i="1"/>
  <c r="O1524" i="1"/>
  <c r="N1524" i="1"/>
  <c r="L1524" i="1"/>
  <c r="I1524" i="1"/>
  <c r="H1524" i="1"/>
  <c r="O1523" i="1"/>
  <c r="N1523" i="1"/>
  <c r="L1523" i="1"/>
  <c r="I1523" i="1"/>
  <c r="H1523" i="1"/>
  <c r="J1523" i="1" s="1"/>
  <c r="O1522" i="1"/>
  <c r="N1522" i="1"/>
  <c r="L1522" i="1"/>
  <c r="I1522" i="1"/>
  <c r="H1522" i="1"/>
  <c r="O1521" i="1"/>
  <c r="N1521" i="1"/>
  <c r="L1521" i="1"/>
  <c r="I1521" i="1"/>
  <c r="H1521" i="1"/>
  <c r="O1520" i="1"/>
  <c r="N1520" i="1"/>
  <c r="L1520" i="1"/>
  <c r="I1520" i="1"/>
  <c r="H1520" i="1"/>
  <c r="O1519" i="1"/>
  <c r="N1519" i="1"/>
  <c r="L1519" i="1"/>
  <c r="I1519" i="1"/>
  <c r="H1519" i="1"/>
  <c r="J1519" i="1" s="1"/>
  <c r="O1518" i="1"/>
  <c r="N1518" i="1"/>
  <c r="L1518" i="1"/>
  <c r="I1518" i="1"/>
  <c r="H1518" i="1"/>
  <c r="O1517" i="1"/>
  <c r="N1517" i="1"/>
  <c r="L1517" i="1"/>
  <c r="I1517" i="1"/>
  <c r="H1517" i="1"/>
  <c r="O1516" i="1"/>
  <c r="N1516" i="1"/>
  <c r="L1516" i="1"/>
  <c r="I1516" i="1"/>
  <c r="H1516" i="1"/>
  <c r="O1515" i="1"/>
  <c r="N1515" i="1"/>
  <c r="L1515" i="1"/>
  <c r="I1515" i="1"/>
  <c r="H1515" i="1"/>
  <c r="O1514" i="1"/>
  <c r="N1514" i="1"/>
  <c r="L1514" i="1"/>
  <c r="I1514" i="1"/>
  <c r="H1514" i="1"/>
  <c r="O1513" i="1"/>
  <c r="N1513" i="1"/>
  <c r="L1513" i="1"/>
  <c r="I1513" i="1"/>
  <c r="H1513" i="1"/>
  <c r="O1512" i="1"/>
  <c r="N1512" i="1"/>
  <c r="L1512" i="1"/>
  <c r="I1512" i="1"/>
  <c r="H1512" i="1"/>
  <c r="O1511" i="1"/>
  <c r="N1511" i="1"/>
  <c r="L1511" i="1"/>
  <c r="I1511" i="1"/>
  <c r="H1511" i="1"/>
  <c r="O1510" i="1"/>
  <c r="N1510" i="1"/>
  <c r="L1510" i="1"/>
  <c r="I1510" i="1"/>
  <c r="H1510" i="1"/>
  <c r="O1509" i="1"/>
  <c r="N1509" i="1"/>
  <c r="L1509" i="1"/>
  <c r="I1509" i="1"/>
  <c r="H1509" i="1"/>
  <c r="O1508" i="1"/>
  <c r="N1508" i="1"/>
  <c r="L1508" i="1"/>
  <c r="I1508" i="1"/>
  <c r="H1508" i="1"/>
  <c r="O1507" i="1"/>
  <c r="N1507" i="1"/>
  <c r="L1507" i="1"/>
  <c r="I1507" i="1"/>
  <c r="H1507" i="1"/>
  <c r="O1506" i="1"/>
  <c r="N1506" i="1"/>
  <c r="L1506" i="1"/>
  <c r="I1506" i="1"/>
  <c r="H1506" i="1"/>
  <c r="O1505" i="1"/>
  <c r="N1505" i="1"/>
  <c r="L1505" i="1"/>
  <c r="I1505" i="1"/>
  <c r="H1505" i="1"/>
  <c r="O1504" i="1"/>
  <c r="N1504" i="1"/>
  <c r="L1504" i="1"/>
  <c r="I1504" i="1"/>
  <c r="H1504" i="1"/>
  <c r="O1503" i="1"/>
  <c r="N1503" i="1"/>
  <c r="L1503" i="1"/>
  <c r="I1503" i="1"/>
  <c r="H1503" i="1"/>
  <c r="O1502" i="1"/>
  <c r="N1502" i="1"/>
  <c r="L1502" i="1"/>
  <c r="I1502" i="1"/>
  <c r="H1502" i="1"/>
  <c r="O1501" i="1"/>
  <c r="N1501" i="1"/>
  <c r="L1501" i="1"/>
  <c r="I1501" i="1"/>
  <c r="H1501" i="1"/>
  <c r="O1500" i="1"/>
  <c r="N1500" i="1"/>
  <c r="L1500" i="1"/>
  <c r="I1500" i="1"/>
  <c r="H1500" i="1"/>
  <c r="O1499" i="1"/>
  <c r="N1499" i="1"/>
  <c r="L1499" i="1"/>
  <c r="I1499" i="1"/>
  <c r="H1499" i="1"/>
  <c r="O1498" i="1"/>
  <c r="N1498" i="1"/>
  <c r="L1498" i="1"/>
  <c r="I1498" i="1"/>
  <c r="H1498" i="1"/>
  <c r="O1497" i="1"/>
  <c r="N1497" i="1"/>
  <c r="L1497" i="1"/>
  <c r="I1497" i="1"/>
  <c r="H1497" i="1"/>
  <c r="O1496" i="1"/>
  <c r="N1496" i="1"/>
  <c r="L1496" i="1"/>
  <c r="I1496" i="1"/>
  <c r="H1496" i="1"/>
  <c r="O1495" i="1"/>
  <c r="N1495" i="1"/>
  <c r="L1495" i="1"/>
  <c r="I1495" i="1"/>
  <c r="H1495" i="1"/>
  <c r="O1494" i="1"/>
  <c r="N1494" i="1"/>
  <c r="L1494" i="1"/>
  <c r="I1494" i="1"/>
  <c r="H1494" i="1"/>
  <c r="O1493" i="1"/>
  <c r="N1493" i="1"/>
  <c r="L1493" i="1"/>
  <c r="I1493" i="1"/>
  <c r="H1493" i="1"/>
  <c r="O1492" i="1"/>
  <c r="N1492" i="1"/>
  <c r="L1492" i="1"/>
  <c r="I1492" i="1"/>
  <c r="H1492" i="1"/>
  <c r="O1491" i="1"/>
  <c r="N1491" i="1"/>
  <c r="L1491" i="1"/>
  <c r="I1491" i="1"/>
  <c r="H1491" i="1"/>
  <c r="O1490" i="1"/>
  <c r="N1490" i="1"/>
  <c r="L1490" i="1"/>
  <c r="I1490" i="1"/>
  <c r="H1490" i="1"/>
  <c r="O1489" i="1"/>
  <c r="N1489" i="1"/>
  <c r="L1489" i="1"/>
  <c r="I1489" i="1"/>
  <c r="H1489" i="1"/>
  <c r="O1488" i="1"/>
  <c r="N1488" i="1"/>
  <c r="L1488" i="1"/>
  <c r="I1488" i="1"/>
  <c r="H1488" i="1"/>
  <c r="O1487" i="1"/>
  <c r="N1487" i="1"/>
  <c r="L1487" i="1"/>
  <c r="I1487" i="1"/>
  <c r="H1487" i="1"/>
  <c r="O1486" i="1"/>
  <c r="N1486" i="1"/>
  <c r="L1486" i="1"/>
  <c r="I1486" i="1"/>
  <c r="H1486" i="1"/>
  <c r="O1485" i="1"/>
  <c r="N1485" i="1"/>
  <c r="L1485" i="1"/>
  <c r="I1485" i="1"/>
  <c r="H1485" i="1"/>
  <c r="O1484" i="1"/>
  <c r="N1484" i="1"/>
  <c r="L1484" i="1"/>
  <c r="I1484" i="1"/>
  <c r="H1484" i="1"/>
  <c r="O1483" i="1"/>
  <c r="N1483" i="1"/>
  <c r="L1483" i="1"/>
  <c r="I1483" i="1"/>
  <c r="H1483" i="1"/>
  <c r="O1482" i="1"/>
  <c r="N1482" i="1"/>
  <c r="L1482" i="1"/>
  <c r="I1482" i="1"/>
  <c r="H1482" i="1"/>
  <c r="O1481" i="1"/>
  <c r="N1481" i="1"/>
  <c r="L1481" i="1"/>
  <c r="I1481" i="1"/>
  <c r="H1481" i="1"/>
  <c r="O1480" i="1"/>
  <c r="N1480" i="1"/>
  <c r="L1480" i="1"/>
  <c r="I1480" i="1"/>
  <c r="H1480" i="1"/>
  <c r="O1479" i="1"/>
  <c r="N1479" i="1"/>
  <c r="L1479" i="1"/>
  <c r="I1479" i="1"/>
  <c r="H1479" i="1"/>
  <c r="O1478" i="1"/>
  <c r="N1478" i="1"/>
  <c r="L1478" i="1"/>
  <c r="I1478" i="1"/>
  <c r="H1478" i="1"/>
  <c r="O1477" i="1"/>
  <c r="N1477" i="1"/>
  <c r="L1477" i="1"/>
  <c r="I1477" i="1"/>
  <c r="H1477" i="1"/>
  <c r="O1476" i="1"/>
  <c r="N1476" i="1"/>
  <c r="L1476" i="1"/>
  <c r="I1476" i="1"/>
  <c r="H1476" i="1"/>
  <c r="O1475" i="1"/>
  <c r="N1475" i="1"/>
  <c r="L1475" i="1"/>
  <c r="I1475" i="1"/>
  <c r="H1475" i="1"/>
  <c r="O1474" i="1"/>
  <c r="N1474" i="1"/>
  <c r="L1474" i="1"/>
  <c r="I1474" i="1"/>
  <c r="H1474" i="1"/>
  <c r="O1473" i="1"/>
  <c r="N1473" i="1"/>
  <c r="L1473" i="1"/>
  <c r="I1473" i="1"/>
  <c r="H1473" i="1"/>
  <c r="O1472" i="1"/>
  <c r="N1472" i="1"/>
  <c r="L1472" i="1"/>
  <c r="I1472" i="1"/>
  <c r="H1472" i="1"/>
  <c r="O1471" i="1"/>
  <c r="N1471" i="1"/>
  <c r="L1471" i="1"/>
  <c r="I1471" i="1"/>
  <c r="H1471" i="1"/>
  <c r="O1470" i="1"/>
  <c r="N1470" i="1"/>
  <c r="L1470" i="1"/>
  <c r="I1470" i="1"/>
  <c r="H1470" i="1"/>
  <c r="O1469" i="1"/>
  <c r="N1469" i="1"/>
  <c r="L1469" i="1"/>
  <c r="I1469" i="1"/>
  <c r="H1469" i="1"/>
  <c r="O1468" i="1"/>
  <c r="N1468" i="1"/>
  <c r="L1468" i="1"/>
  <c r="I1468" i="1"/>
  <c r="H1468" i="1"/>
  <c r="O1467" i="1"/>
  <c r="N1467" i="1"/>
  <c r="L1467" i="1"/>
  <c r="I1467" i="1"/>
  <c r="H1467" i="1"/>
  <c r="O1466" i="1"/>
  <c r="N1466" i="1"/>
  <c r="L1466" i="1"/>
  <c r="I1466" i="1"/>
  <c r="H1466" i="1"/>
  <c r="O1465" i="1"/>
  <c r="N1465" i="1"/>
  <c r="L1465" i="1"/>
  <c r="I1465" i="1"/>
  <c r="H1465" i="1"/>
  <c r="O1464" i="1"/>
  <c r="N1464" i="1"/>
  <c r="L1464" i="1"/>
  <c r="I1464" i="1"/>
  <c r="H1464" i="1"/>
  <c r="O1463" i="1"/>
  <c r="N1463" i="1"/>
  <c r="L1463" i="1"/>
  <c r="I1463" i="1"/>
  <c r="H1463" i="1"/>
  <c r="O1462" i="1"/>
  <c r="N1462" i="1"/>
  <c r="L1462" i="1"/>
  <c r="I1462" i="1"/>
  <c r="J1462" i="1" s="1"/>
  <c r="H1462" i="1"/>
  <c r="O1461" i="1"/>
  <c r="N1461" i="1"/>
  <c r="L1461" i="1"/>
  <c r="I1461" i="1"/>
  <c r="H1461" i="1"/>
  <c r="O1460" i="1"/>
  <c r="N1460" i="1"/>
  <c r="L1460" i="1"/>
  <c r="I1460" i="1"/>
  <c r="H1460" i="1"/>
  <c r="O1459" i="1"/>
  <c r="N1459" i="1"/>
  <c r="L1459" i="1"/>
  <c r="I1459" i="1"/>
  <c r="H1459" i="1"/>
  <c r="O1458" i="1"/>
  <c r="N1458" i="1"/>
  <c r="L1458" i="1"/>
  <c r="I1458" i="1"/>
  <c r="H1458" i="1"/>
  <c r="O1457" i="1"/>
  <c r="N1457" i="1"/>
  <c r="L1457" i="1"/>
  <c r="I1457" i="1"/>
  <c r="H1457" i="1"/>
  <c r="O1456" i="1"/>
  <c r="N1456" i="1"/>
  <c r="L1456" i="1"/>
  <c r="I1456" i="1"/>
  <c r="H1456" i="1"/>
  <c r="O1455" i="1"/>
  <c r="N1455" i="1"/>
  <c r="L1455" i="1"/>
  <c r="I1455" i="1"/>
  <c r="H1455" i="1"/>
  <c r="O1454" i="1"/>
  <c r="N1454" i="1"/>
  <c r="L1454" i="1"/>
  <c r="I1454" i="1"/>
  <c r="J1454" i="1" s="1"/>
  <c r="H1454" i="1"/>
  <c r="O1453" i="1"/>
  <c r="N1453" i="1"/>
  <c r="L1453" i="1"/>
  <c r="I1453" i="1"/>
  <c r="H1453" i="1"/>
  <c r="O1452" i="1"/>
  <c r="N1452" i="1"/>
  <c r="L1452" i="1"/>
  <c r="I1452" i="1"/>
  <c r="H1452" i="1"/>
  <c r="O1451" i="1"/>
  <c r="N1451" i="1"/>
  <c r="L1451" i="1"/>
  <c r="I1451" i="1"/>
  <c r="H1451" i="1"/>
  <c r="O1450" i="1"/>
  <c r="N1450" i="1"/>
  <c r="L1450" i="1"/>
  <c r="I1450" i="1"/>
  <c r="H1450" i="1"/>
  <c r="O1449" i="1"/>
  <c r="N1449" i="1"/>
  <c r="L1449" i="1"/>
  <c r="I1449" i="1"/>
  <c r="H1449" i="1"/>
  <c r="O1448" i="1"/>
  <c r="N1448" i="1"/>
  <c r="L1448" i="1"/>
  <c r="I1448" i="1"/>
  <c r="H1448" i="1"/>
  <c r="O1447" i="1"/>
  <c r="N1447" i="1"/>
  <c r="L1447" i="1"/>
  <c r="I1447" i="1"/>
  <c r="H1447" i="1"/>
  <c r="O1446" i="1"/>
  <c r="N1446" i="1"/>
  <c r="L1446" i="1"/>
  <c r="I1446" i="1"/>
  <c r="H1446" i="1"/>
  <c r="O1445" i="1"/>
  <c r="N1445" i="1"/>
  <c r="L1445" i="1"/>
  <c r="I1445" i="1"/>
  <c r="H1445" i="1"/>
  <c r="O1444" i="1"/>
  <c r="N1444" i="1"/>
  <c r="L1444" i="1"/>
  <c r="I1444" i="1"/>
  <c r="H1444" i="1"/>
  <c r="O1443" i="1"/>
  <c r="N1443" i="1"/>
  <c r="L1443" i="1"/>
  <c r="I1443" i="1"/>
  <c r="H1443" i="1"/>
  <c r="O1442" i="1"/>
  <c r="N1442" i="1"/>
  <c r="L1442" i="1"/>
  <c r="I1442" i="1"/>
  <c r="H1442" i="1"/>
  <c r="O1441" i="1"/>
  <c r="N1441" i="1"/>
  <c r="L1441" i="1"/>
  <c r="I1441" i="1"/>
  <c r="H1441" i="1"/>
  <c r="O1440" i="1"/>
  <c r="N1440" i="1"/>
  <c r="L1440" i="1"/>
  <c r="I1440" i="1"/>
  <c r="H1440" i="1"/>
  <c r="O1439" i="1"/>
  <c r="N1439" i="1"/>
  <c r="L1439" i="1"/>
  <c r="I1439" i="1"/>
  <c r="H1439" i="1"/>
  <c r="O1438" i="1"/>
  <c r="N1438" i="1"/>
  <c r="L1438" i="1"/>
  <c r="I1438" i="1"/>
  <c r="H1438" i="1"/>
  <c r="O1437" i="1"/>
  <c r="N1437" i="1"/>
  <c r="L1437" i="1"/>
  <c r="I1437" i="1"/>
  <c r="H1437" i="1"/>
  <c r="O1436" i="1"/>
  <c r="N1436" i="1"/>
  <c r="L1436" i="1"/>
  <c r="I1436" i="1"/>
  <c r="H1436" i="1"/>
  <c r="O1435" i="1"/>
  <c r="N1435" i="1"/>
  <c r="L1435" i="1"/>
  <c r="I1435" i="1"/>
  <c r="H1435" i="1"/>
  <c r="O1434" i="1"/>
  <c r="N1434" i="1"/>
  <c r="L1434" i="1"/>
  <c r="I1434" i="1"/>
  <c r="H1434" i="1"/>
  <c r="O1433" i="1"/>
  <c r="N1433" i="1"/>
  <c r="L1433" i="1"/>
  <c r="I1433" i="1"/>
  <c r="H1433" i="1"/>
  <c r="O1432" i="1"/>
  <c r="N1432" i="1"/>
  <c r="L1432" i="1"/>
  <c r="I1432" i="1"/>
  <c r="H1432" i="1"/>
  <c r="O1431" i="1"/>
  <c r="N1431" i="1"/>
  <c r="L1431" i="1"/>
  <c r="I1431" i="1"/>
  <c r="H1431" i="1"/>
  <c r="O1430" i="1"/>
  <c r="N1430" i="1"/>
  <c r="L1430" i="1"/>
  <c r="I1430" i="1"/>
  <c r="H1430" i="1"/>
  <c r="O1429" i="1"/>
  <c r="N1429" i="1"/>
  <c r="L1429" i="1"/>
  <c r="I1429" i="1"/>
  <c r="H1429" i="1"/>
  <c r="O1428" i="1"/>
  <c r="N1428" i="1"/>
  <c r="L1428" i="1"/>
  <c r="I1428" i="1"/>
  <c r="H1428" i="1"/>
  <c r="O1427" i="1"/>
  <c r="N1427" i="1"/>
  <c r="L1427" i="1"/>
  <c r="I1427" i="1"/>
  <c r="H1427" i="1"/>
  <c r="O1426" i="1"/>
  <c r="N1426" i="1"/>
  <c r="L1426" i="1"/>
  <c r="I1426" i="1"/>
  <c r="J1426" i="1" s="1"/>
  <c r="H1426" i="1"/>
  <c r="O1425" i="1"/>
  <c r="N1425" i="1"/>
  <c r="L1425" i="1"/>
  <c r="I1425" i="1"/>
  <c r="H1425" i="1"/>
  <c r="O1424" i="1"/>
  <c r="N1424" i="1"/>
  <c r="L1424" i="1"/>
  <c r="I1424" i="1"/>
  <c r="H1424" i="1"/>
  <c r="O1423" i="1"/>
  <c r="N1423" i="1"/>
  <c r="L1423" i="1"/>
  <c r="I1423" i="1"/>
  <c r="H1423" i="1"/>
  <c r="O1422" i="1"/>
  <c r="N1422" i="1"/>
  <c r="L1422" i="1"/>
  <c r="I1422" i="1"/>
  <c r="H1422" i="1"/>
  <c r="O1421" i="1"/>
  <c r="N1421" i="1"/>
  <c r="L1421" i="1"/>
  <c r="I1421" i="1"/>
  <c r="H1421" i="1"/>
  <c r="O1420" i="1"/>
  <c r="N1420" i="1"/>
  <c r="L1420" i="1"/>
  <c r="I1420" i="1"/>
  <c r="H1420" i="1"/>
  <c r="O1419" i="1"/>
  <c r="N1419" i="1"/>
  <c r="L1419" i="1"/>
  <c r="I1419" i="1"/>
  <c r="H1419" i="1"/>
  <c r="O1418" i="1"/>
  <c r="N1418" i="1"/>
  <c r="L1418" i="1"/>
  <c r="I1418" i="1"/>
  <c r="J1418" i="1" s="1"/>
  <c r="H1418" i="1"/>
  <c r="O1417" i="1"/>
  <c r="N1417" i="1"/>
  <c r="L1417" i="1"/>
  <c r="I1417" i="1"/>
  <c r="H1417" i="1"/>
  <c r="O1416" i="1"/>
  <c r="N1416" i="1"/>
  <c r="L1416" i="1"/>
  <c r="I1416" i="1"/>
  <c r="H1416" i="1"/>
  <c r="O1415" i="1"/>
  <c r="N1415" i="1"/>
  <c r="L1415" i="1"/>
  <c r="I1415" i="1"/>
  <c r="H1415" i="1"/>
  <c r="O1414" i="1"/>
  <c r="N1414" i="1"/>
  <c r="L1414" i="1"/>
  <c r="I1414" i="1"/>
  <c r="H1414" i="1"/>
  <c r="O1413" i="1"/>
  <c r="N1413" i="1"/>
  <c r="L1413" i="1"/>
  <c r="I1413" i="1"/>
  <c r="H1413" i="1"/>
  <c r="O1412" i="1"/>
  <c r="N1412" i="1"/>
  <c r="L1412" i="1"/>
  <c r="I1412" i="1"/>
  <c r="H1412" i="1"/>
  <c r="O1411" i="1"/>
  <c r="N1411" i="1"/>
  <c r="L1411" i="1"/>
  <c r="I1411" i="1"/>
  <c r="H1411" i="1"/>
  <c r="O1410" i="1"/>
  <c r="N1410" i="1"/>
  <c r="L1410" i="1"/>
  <c r="I1410" i="1"/>
  <c r="J1410" i="1" s="1"/>
  <c r="H1410" i="1"/>
  <c r="O1409" i="1"/>
  <c r="N1409" i="1"/>
  <c r="L1409" i="1"/>
  <c r="I1409" i="1"/>
  <c r="H1409" i="1"/>
  <c r="O1408" i="1"/>
  <c r="N1408" i="1"/>
  <c r="L1408" i="1"/>
  <c r="I1408" i="1"/>
  <c r="H1408" i="1"/>
  <c r="O1407" i="1"/>
  <c r="N1407" i="1"/>
  <c r="L1407" i="1"/>
  <c r="I1407" i="1"/>
  <c r="H1407" i="1"/>
  <c r="O1406" i="1"/>
  <c r="N1406" i="1"/>
  <c r="L1406" i="1"/>
  <c r="I1406" i="1"/>
  <c r="H1406" i="1"/>
  <c r="O1405" i="1"/>
  <c r="N1405" i="1"/>
  <c r="L1405" i="1"/>
  <c r="I1405" i="1"/>
  <c r="H1405" i="1"/>
  <c r="O1404" i="1"/>
  <c r="N1404" i="1"/>
  <c r="L1404" i="1"/>
  <c r="I1404" i="1"/>
  <c r="H1404" i="1"/>
  <c r="O1403" i="1"/>
  <c r="N1403" i="1"/>
  <c r="L1403" i="1"/>
  <c r="I1403" i="1"/>
  <c r="H1403" i="1"/>
  <c r="O1402" i="1"/>
  <c r="N1402" i="1"/>
  <c r="L1402" i="1"/>
  <c r="I1402" i="1"/>
  <c r="J1402" i="1" s="1"/>
  <c r="H1402" i="1"/>
  <c r="O1401" i="1"/>
  <c r="N1401" i="1"/>
  <c r="L1401" i="1"/>
  <c r="I1401" i="1"/>
  <c r="H1401" i="1"/>
  <c r="O1400" i="1"/>
  <c r="N1400" i="1"/>
  <c r="L1400" i="1"/>
  <c r="I1400" i="1"/>
  <c r="H1400" i="1"/>
  <c r="O1399" i="1"/>
  <c r="N1399" i="1"/>
  <c r="L1399" i="1"/>
  <c r="I1399" i="1"/>
  <c r="H1399" i="1"/>
  <c r="O1398" i="1"/>
  <c r="N1398" i="1"/>
  <c r="L1398" i="1"/>
  <c r="I1398" i="1"/>
  <c r="J1398" i="1" s="1"/>
  <c r="H1398" i="1"/>
  <c r="O1397" i="1"/>
  <c r="N1397" i="1"/>
  <c r="L1397" i="1"/>
  <c r="I1397" i="1"/>
  <c r="H1397" i="1"/>
  <c r="O1396" i="1"/>
  <c r="N1396" i="1"/>
  <c r="L1396" i="1"/>
  <c r="I1396" i="1"/>
  <c r="H1396" i="1"/>
  <c r="O1395" i="1"/>
  <c r="N1395" i="1"/>
  <c r="L1395" i="1"/>
  <c r="I1395" i="1"/>
  <c r="H1395" i="1"/>
  <c r="O1394" i="1"/>
  <c r="N1394" i="1"/>
  <c r="L1394" i="1"/>
  <c r="I1394" i="1"/>
  <c r="J1394" i="1" s="1"/>
  <c r="H1394" i="1"/>
  <c r="O1393" i="1"/>
  <c r="N1393" i="1"/>
  <c r="L1393" i="1"/>
  <c r="I1393" i="1"/>
  <c r="H1393" i="1"/>
  <c r="O1392" i="1"/>
  <c r="N1392" i="1"/>
  <c r="L1392" i="1"/>
  <c r="I1392" i="1"/>
  <c r="H1392" i="1"/>
  <c r="O1391" i="1"/>
  <c r="N1391" i="1"/>
  <c r="L1391" i="1"/>
  <c r="I1391" i="1"/>
  <c r="H1391" i="1"/>
  <c r="O1390" i="1"/>
  <c r="N1390" i="1"/>
  <c r="L1390" i="1"/>
  <c r="I1390" i="1"/>
  <c r="J1390" i="1" s="1"/>
  <c r="H1390" i="1"/>
  <c r="O1389" i="1"/>
  <c r="N1389" i="1"/>
  <c r="L1389" i="1"/>
  <c r="I1389" i="1"/>
  <c r="H1389" i="1"/>
  <c r="O1388" i="1"/>
  <c r="N1388" i="1"/>
  <c r="L1388" i="1"/>
  <c r="I1388" i="1"/>
  <c r="H1388" i="1"/>
  <c r="O1387" i="1"/>
  <c r="N1387" i="1"/>
  <c r="L1387" i="1"/>
  <c r="I1387" i="1"/>
  <c r="H1387" i="1"/>
  <c r="O1386" i="1"/>
  <c r="N1386" i="1"/>
  <c r="L1386" i="1"/>
  <c r="I1386" i="1"/>
  <c r="J1386" i="1" s="1"/>
  <c r="H1386" i="1"/>
  <c r="O1385" i="1"/>
  <c r="N1385" i="1"/>
  <c r="L1385" i="1"/>
  <c r="I1385" i="1"/>
  <c r="H1385" i="1"/>
  <c r="O1384" i="1"/>
  <c r="N1384" i="1"/>
  <c r="L1384" i="1"/>
  <c r="I1384" i="1"/>
  <c r="H1384" i="1"/>
  <c r="O1383" i="1"/>
  <c r="N1383" i="1"/>
  <c r="L1383" i="1"/>
  <c r="I1383" i="1"/>
  <c r="H1383" i="1"/>
  <c r="O1382" i="1"/>
  <c r="N1382" i="1"/>
  <c r="L1382" i="1"/>
  <c r="I1382" i="1"/>
  <c r="J1382" i="1" s="1"/>
  <c r="H1382" i="1"/>
  <c r="O1381" i="1"/>
  <c r="N1381" i="1"/>
  <c r="L1381" i="1"/>
  <c r="I1381" i="1"/>
  <c r="H1381" i="1"/>
  <c r="O1380" i="1"/>
  <c r="N1380" i="1"/>
  <c r="L1380" i="1"/>
  <c r="I1380" i="1"/>
  <c r="H1380" i="1"/>
  <c r="O1379" i="1"/>
  <c r="N1379" i="1"/>
  <c r="L1379" i="1"/>
  <c r="I1379" i="1"/>
  <c r="H1379" i="1"/>
  <c r="O1378" i="1"/>
  <c r="N1378" i="1"/>
  <c r="L1378" i="1"/>
  <c r="I1378" i="1"/>
  <c r="J1378" i="1" s="1"/>
  <c r="H1378" i="1"/>
  <c r="O1377" i="1"/>
  <c r="N1377" i="1"/>
  <c r="L1377" i="1"/>
  <c r="I1377" i="1"/>
  <c r="H1377" i="1"/>
  <c r="J1377" i="1" s="1"/>
  <c r="O1376" i="1"/>
  <c r="N1376" i="1"/>
  <c r="L1376" i="1"/>
  <c r="I1376" i="1"/>
  <c r="H1376" i="1"/>
  <c r="O1375" i="1"/>
  <c r="N1375" i="1"/>
  <c r="L1375" i="1"/>
  <c r="I1375" i="1"/>
  <c r="H1375" i="1"/>
  <c r="O1374" i="1"/>
  <c r="N1374" i="1"/>
  <c r="L1374" i="1"/>
  <c r="I1374" i="1"/>
  <c r="H1374" i="1"/>
  <c r="O1373" i="1"/>
  <c r="N1373" i="1"/>
  <c r="L1373" i="1"/>
  <c r="I1373" i="1"/>
  <c r="H1373" i="1"/>
  <c r="O1372" i="1"/>
  <c r="N1372" i="1"/>
  <c r="L1372" i="1"/>
  <c r="I1372" i="1"/>
  <c r="H1372" i="1"/>
  <c r="O1371" i="1"/>
  <c r="N1371" i="1"/>
  <c r="L1371" i="1"/>
  <c r="I1371" i="1"/>
  <c r="H1371" i="1"/>
  <c r="O1370" i="1"/>
  <c r="N1370" i="1"/>
  <c r="L1370" i="1"/>
  <c r="I1370" i="1"/>
  <c r="J1370" i="1" s="1"/>
  <c r="H1370" i="1"/>
  <c r="O1369" i="1"/>
  <c r="N1369" i="1"/>
  <c r="L1369" i="1"/>
  <c r="I1369" i="1"/>
  <c r="H1369" i="1"/>
  <c r="O1368" i="1"/>
  <c r="N1368" i="1"/>
  <c r="L1368" i="1"/>
  <c r="I1368" i="1"/>
  <c r="H1368" i="1"/>
  <c r="O1367" i="1"/>
  <c r="N1367" i="1"/>
  <c r="L1367" i="1"/>
  <c r="I1367" i="1"/>
  <c r="H1367" i="1"/>
  <c r="O1366" i="1"/>
  <c r="N1366" i="1"/>
  <c r="L1366" i="1"/>
  <c r="I1366" i="1"/>
  <c r="H1366" i="1"/>
  <c r="O1365" i="1"/>
  <c r="N1365" i="1"/>
  <c r="L1365" i="1"/>
  <c r="I1365" i="1"/>
  <c r="H1365" i="1"/>
  <c r="O1364" i="1"/>
  <c r="N1364" i="1"/>
  <c r="L1364" i="1"/>
  <c r="I1364" i="1"/>
  <c r="H1364" i="1"/>
  <c r="O1363" i="1"/>
  <c r="N1363" i="1"/>
  <c r="L1363" i="1"/>
  <c r="I1363" i="1"/>
  <c r="H1363" i="1"/>
  <c r="O1362" i="1"/>
  <c r="N1362" i="1"/>
  <c r="L1362" i="1"/>
  <c r="I1362" i="1"/>
  <c r="H1362" i="1"/>
  <c r="O1361" i="1"/>
  <c r="N1361" i="1"/>
  <c r="L1361" i="1"/>
  <c r="I1361" i="1"/>
  <c r="H1361" i="1"/>
  <c r="O1360" i="1"/>
  <c r="N1360" i="1"/>
  <c r="L1360" i="1"/>
  <c r="I1360" i="1"/>
  <c r="H1360" i="1"/>
  <c r="O1359" i="1"/>
  <c r="N1359" i="1"/>
  <c r="L1359" i="1"/>
  <c r="I1359" i="1"/>
  <c r="H1359" i="1"/>
  <c r="O1358" i="1"/>
  <c r="N1358" i="1"/>
  <c r="L1358" i="1"/>
  <c r="I1358" i="1"/>
  <c r="J1358" i="1" s="1"/>
  <c r="H1358" i="1"/>
  <c r="O1357" i="1"/>
  <c r="N1357" i="1"/>
  <c r="L1357" i="1"/>
  <c r="I1357" i="1"/>
  <c r="H1357" i="1"/>
  <c r="O1356" i="1"/>
  <c r="N1356" i="1"/>
  <c r="L1356" i="1"/>
  <c r="I1356" i="1"/>
  <c r="H1356" i="1"/>
  <c r="O1355" i="1"/>
  <c r="N1355" i="1"/>
  <c r="L1355" i="1"/>
  <c r="I1355" i="1"/>
  <c r="H1355" i="1"/>
  <c r="O1354" i="1"/>
  <c r="N1354" i="1"/>
  <c r="L1354" i="1"/>
  <c r="I1354" i="1"/>
  <c r="J1354" i="1" s="1"/>
  <c r="H1354" i="1"/>
  <c r="O1353" i="1"/>
  <c r="N1353" i="1"/>
  <c r="L1353" i="1"/>
  <c r="I1353" i="1"/>
  <c r="H1353" i="1"/>
  <c r="O1352" i="1"/>
  <c r="N1352" i="1"/>
  <c r="L1352" i="1"/>
  <c r="I1352" i="1"/>
  <c r="H1352" i="1"/>
  <c r="O1351" i="1"/>
  <c r="N1351" i="1"/>
  <c r="L1351" i="1"/>
  <c r="I1351" i="1"/>
  <c r="H1351" i="1"/>
  <c r="O1350" i="1"/>
  <c r="N1350" i="1"/>
  <c r="L1350" i="1"/>
  <c r="I1350" i="1"/>
  <c r="J1350" i="1" s="1"/>
  <c r="H1350" i="1"/>
  <c r="O1349" i="1"/>
  <c r="N1349" i="1"/>
  <c r="L1349" i="1"/>
  <c r="I1349" i="1"/>
  <c r="H1349" i="1"/>
  <c r="O1348" i="1"/>
  <c r="N1348" i="1"/>
  <c r="L1348" i="1"/>
  <c r="I1348" i="1"/>
  <c r="H1348" i="1"/>
  <c r="O1347" i="1"/>
  <c r="N1347" i="1"/>
  <c r="L1347" i="1"/>
  <c r="I1347" i="1"/>
  <c r="H1347" i="1"/>
  <c r="O1346" i="1"/>
  <c r="N1346" i="1"/>
  <c r="L1346" i="1"/>
  <c r="I1346" i="1"/>
  <c r="H1346" i="1"/>
  <c r="O1345" i="1"/>
  <c r="N1345" i="1"/>
  <c r="L1345" i="1"/>
  <c r="I1345" i="1"/>
  <c r="H1345" i="1"/>
  <c r="O1344" i="1"/>
  <c r="N1344" i="1"/>
  <c r="L1344" i="1"/>
  <c r="I1344" i="1"/>
  <c r="H1344" i="1"/>
  <c r="O1343" i="1"/>
  <c r="N1343" i="1"/>
  <c r="L1343" i="1"/>
  <c r="I1343" i="1"/>
  <c r="H1343" i="1"/>
  <c r="O1342" i="1"/>
  <c r="N1342" i="1"/>
  <c r="L1342" i="1"/>
  <c r="I1342" i="1"/>
  <c r="H1342" i="1"/>
  <c r="J1342" i="1" s="1"/>
  <c r="O1341" i="1"/>
  <c r="N1341" i="1"/>
  <c r="L1341" i="1"/>
  <c r="I1341" i="1"/>
  <c r="H1341" i="1"/>
  <c r="O1340" i="1"/>
  <c r="N1340" i="1"/>
  <c r="L1340" i="1"/>
  <c r="I1340" i="1"/>
  <c r="H1340" i="1"/>
  <c r="O1339" i="1"/>
  <c r="N1339" i="1"/>
  <c r="L1339" i="1"/>
  <c r="I1339" i="1"/>
  <c r="H1339" i="1"/>
  <c r="O1338" i="1"/>
  <c r="N1338" i="1"/>
  <c r="L1338" i="1"/>
  <c r="I1338" i="1"/>
  <c r="H1338" i="1"/>
  <c r="O1337" i="1"/>
  <c r="N1337" i="1"/>
  <c r="L1337" i="1"/>
  <c r="I1337" i="1"/>
  <c r="H1337" i="1"/>
  <c r="O1336" i="1"/>
  <c r="N1336" i="1"/>
  <c r="L1336" i="1"/>
  <c r="I1336" i="1"/>
  <c r="H1336" i="1"/>
  <c r="O1335" i="1"/>
  <c r="N1335" i="1"/>
  <c r="L1335" i="1"/>
  <c r="I1335" i="1"/>
  <c r="H1335" i="1"/>
  <c r="O1334" i="1"/>
  <c r="N1334" i="1"/>
  <c r="L1334" i="1"/>
  <c r="I1334" i="1"/>
  <c r="H1334" i="1"/>
  <c r="O1333" i="1"/>
  <c r="N1333" i="1"/>
  <c r="L1333" i="1"/>
  <c r="I1333" i="1"/>
  <c r="H1333" i="1"/>
  <c r="O1332" i="1"/>
  <c r="N1332" i="1"/>
  <c r="L1332" i="1"/>
  <c r="I1332" i="1"/>
  <c r="H1332" i="1"/>
  <c r="O1331" i="1"/>
  <c r="N1331" i="1"/>
  <c r="L1331" i="1"/>
  <c r="I1331" i="1"/>
  <c r="H1331" i="1"/>
  <c r="O1330" i="1"/>
  <c r="N1330" i="1"/>
  <c r="L1330" i="1"/>
  <c r="I1330" i="1"/>
  <c r="H1330" i="1"/>
  <c r="O1329" i="1"/>
  <c r="N1329" i="1"/>
  <c r="L1329" i="1"/>
  <c r="I1329" i="1"/>
  <c r="H1329" i="1"/>
  <c r="O1328" i="1"/>
  <c r="N1328" i="1"/>
  <c r="L1328" i="1"/>
  <c r="I1328" i="1"/>
  <c r="H1328" i="1"/>
  <c r="O1327" i="1"/>
  <c r="N1327" i="1"/>
  <c r="L1327" i="1"/>
  <c r="I1327" i="1"/>
  <c r="H1327" i="1"/>
  <c r="O1326" i="1"/>
  <c r="N1326" i="1"/>
  <c r="L1326" i="1"/>
  <c r="I1326" i="1"/>
  <c r="H1326" i="1"/>
  <c r="O1325" i="1"/>
  <c r="N1325" i="1"/>
  <c r="L1325" i="1"/>
  <c r="I1325" i="1"/>
  <c r="H1325" i="1"/>
  <c r="O1324" i="1"/>
  <c r="N1324" i="1"/>
  <c r="L1324" i="1"/>
  <c r="I1324" i="1"/>
  <c r="H1324" i="1"/>
  <c r="O1323" i="1"/>
  <c r="N1323" i="1"/>
  <c r="L1323" i="1"/>
  <c r="I1323" i="1"/>
  <c r="H1323" i="1"/>
  <c r="O1322" i="1"/>
  <c r="N1322" i="1"/>
  <c r="L1322" i="1"/>
  <c r="I1322" i="1"/>
  <c r="H1322" i="1"/>
  <c r="O1321" i="1"/>
  <c r="N1321" i="1"/>
  <c r="L1321" i="1"/>
  <c r="I1321" i="1"/>
  <c r="H1321" i="1"/>
  <c r="O1320" i="1"/>
  <c r="N1320" i="1"/>
  <c r="L1320" i="1"/>
  <c r="I1320" i="1"/>
  <c r="H1320" i="1"/>
  <c r="O1319" i="1"/>
  <c r="N1319" i="1"/>
  <c r="L1319" i="1"/>
  <c r="I1319" i="1"/>
  <c r="H1319" i="1"/>
  <c r="O1318" i="1"/>
  <c r="N1318" i="1"/>
  <c r="L1318" i="1"/>
  <c r="I1318" i="1"/>
  <c r="H1318" i="1"/>
  <c r="O1317" i="1"/>
  <c r="N1317" i="1"/>
  <c r="L1317" i="1"/>
  <c r="I1317" i="1"/>
  <c r="H1317" i="1"/>
  <c r="O1316" i="1"/>
  <c r="N1316" i="1"/>
  <c r="L1316" i="1"/>
  <c r="I1316" i="1"/>
  <c r="H1316" i="1"/>
  <c r="O1315" i="1"/>
  <c r="N1315" i="1"/>
  <c r="L1315" i="1"/>
  <c r="I1315" i="1"/>
  <c r="H1315" i="1"/>
  <c r="O1314" i="1"/>
  <c r="N1314" i="1"/>
  <c r="L1314" i="1"/>
  <c r="I1314" i="1"/>
  <c r="H1314" i="1"/>
  <c r="O1313" i="1"/>
  <c r="N1313" i="1"/>
  <c r="L1313" i="1"/>
  <c r="I1313" i="1"/>
  <c r="H1313" i="1"/>
  <c r="O1312" i="1"/>
  <c r="N1312" i="1"/>
  <c r="L1312" i="1"/>
  <c r="I1312" i="1"/>
  <c r="H1312" i="1"/>
  <c r="O1311" i="1"/>
  <c r="N1311" i="1"/>
  <c r="L1311" i="1"/>
  <c r="I1311" i="1"/>
  <c r="H1311" i="1"/>
  <c r="O1310" i="1"/>
  <c r="N1310" i="1"/>
  <c r="L1310" i="1"/>
  <c r="I1310" i="1"/>
  <c r="H1310" i="1"/>
  <c r="O1309" i="1"/>
  <c r="N1309" i="1"/>
  <c r="L1309" i="1"/>
  <c r="I1309" i="1"/>
  <c r="H1309" i="1"/>
  <c r="O1308" i="1"/>
  <c r="N1308" i="1"/>
  <c r="L1308" i="1"/>
  <c r="I1308" i="1"/>
  <c r="H1308" i="1"/>
  <c r="O1307" i="1"/>
  <c r="N1307" i="1"/>
  <c r="L1307" i="1"/>
  <c r="I1307" i="1"/>
  <c r="H1307" i="1"/>
  <c r="O1306" i="1"/>
  <c r="N1306" i="1"/>
  <c r="L1306" i="1"/>
  <c r="I1306" i="1"/>
  <c r="H1306" i="1"/>
  <c r="O1305" i="1"/>
  <c r="N1305" i="1"/>
  <c r="L1305" i="1"/>
  <c r="I1305" i="1"/>
  <c r="H1305" i="1"/>
  <c r="O1304" i="1"/>
  <c r="N1304" i="1"/>
  <c r="L1304" i="1"/>
  <c r="I1304" i="1"/>
  <c r="H1304" i="1"/>
  <c r="O1303" i="1"/>
  <c r="N1303" i="1"/>
  <c r="L1303" i="1"/>
  <c r="I1303" i="1"/>
  <c r="H1303" i="1"/>
  <c r="O1302" i="1"/>
  <c r="N1302" i="1"/>
  <c r="L1302" i="1"/>
  <c r="I1302" i="1"/>
  <c r="H1302" i="1"/>
  <c r="O1301" i="1"/>
  <c r="N1301" i="1"/>
  <c r="L1301" i="1"/>
  <c r="I1301" i="1"/>
  <c r="H1301" i="1"/>
  <c r="O1300" i="1"/>
  <c r="N1300" i="1"/>
  <c r="L1300" i="1"/>
  <c r="I1300" i="1"/>
  <c r="H1300" i="1"/>
  <c r="O1299" i="1"/>
  <c r="N1299" i="1"/>
  <c r="L1299" i="1"/>
  <c r="I1299" i="1"/>
  <c r="H1299" i="1"/>
  <c r="O1298" i="1"/>
  <c r="N1298" i="1"/>
  <c r="L1298" i="1"/>
  <c r="I1298" i="1"/>
  <c r="H1298" i="1"/>
  <c r="O1297" i="1"/>
  <c r="N1297" i="1"/>
  <c r="L1297" i="1"/>
  <c r="I1297" i="1"/>
  <c r="H1297" i="1"/>
  <c r="O1296" i="1"/>
  <c r="N1296" i="1"/>
  <c r="L1296" i="1"/>
  <c r="I1296" i="1"/>
  <c r="H1296" i="1"/>
  <c r="O1295" i="1"/>
  <c r="N1295" i="1"/>
  <c r="L1295" i="1"/>
  <c r="I1295" i="1"/>
  <c r="H1295" i="1"/>
  <c r="O1294" i="1"/>
  <c r="N1294" i="1"/>
  <c r="L1294" i="1"/>
  <c r="I1294" i="1"/>
  <c r="H1294" i="1"/>
  <c r="O1293" i="1"/>
  <c r="N1293" i="1"/>
  <c r="L1293" i="1"/>
  <c r="I1293" i="1"/>
  <c r="H1293" i="1"/>
  <c r="O1292" i="1"/>
  <c r="N1292" i="1"/>
  <c r="L1292" i="1"/>
  <c r="I1292" i="1"/>
  <c r="H1292" i="1"/>
  <c r="O1291" i="1"/>
  <c r="N1291" i="1"/>
  <c r="L1291" i="1"/>
  <c r="I1291" i="1"/>
  <c r="H1291" i="1"/>
  <c r="O1290" i="1"/>
  <c r="N1290" i="1"/>
  <c r="L1290" i="1"/>
  <c r="I1290" i="1"/>
  <c r="H1290" i="1"/>
  <c r="O1289" i="1"/>
  <c r="N1289" i="1"/>
  <c r="L1289" i="1"/>
  <c r="I1289" i="1"/>
  <c r="H1289" i="1"/>
  <c r="O1288" i="1"/>
  <c r="N1288" i="1"/>
  <c r="L1288" i="1"/>
  <c r="I1288" i="1"/>
  <c r="H1288" i="1"/>
  <c r="O1287" i="1"/>
  <c r="N1287" i="1"/>
  <c r="L1287" i="1"/>
  <c r="I1287" i="1"/>
  <c r="H1287" i="1"/>
  <c r="O1286" i="1"/>
  <c r="N1286" i="1"/>
  <c r="L1286" i="1"/>
  <c r="I1286" i="1"/>
  <c r="H1286" i="1"/>
  <c r="O1285" i="1"/>
  <c r="N1285" i="1"/>
  <c r="L1285" i="1"/>
  <c r="I1285" i="1"/>
  <c r="H1285" i="1"/>
  <c r="O1284" i="1"/>
  <c r="N1284" i="1"/>
  <c r="L1284" i="1"/>
  <c r="I1284" i="1"/>
  <c r="H1284" i="1"/>
  <c r="O1283" i="1"/>
  <c r="N1283" i="1"/>
  <c r="L1283" i="1"/>
  <c r="I1283" i="1"/>
  <c r="H1283" i="1"/>
  <c r="O1282" i="1"/>
  <c r="N1282" i="1"/>
  <c r="L1282" i="1"/>
  <c r="I1282" i="1"/>
  <c r="H1282" i="1"/>
  <c r="O1281" i="1"/>
  <c r="N1281" i="1"/>
  <c r="L1281" i="1"/>
  <c r="I1281" i="1"/>
  <c r="H1281" i="1"/>
  <c r="O1280" i="1"/>
  <c r="N1280" i="1"/>
  <c r="L1280" i="1"/>
  <c r="I1280" i="1"/>
  <c r="H1280" i="1"/>
  <c r="O1279" i="1"/>
  <c r="N1279" i="1"/>
  <c r="L1279" i="1"/>
  <c r="I1279" i="1"/>
  <c r="H1279" i="1"/>
  <c r="O1278" i="1"/>
  <c r="N1278" i="1"/>
  <c r="L1278" i="1"/>
  <c r="I1278" i="1"/>
  <c r="H1278" i="1"/>
  <c r="O1277" i="1"/>
  <c r="N1277" i="1"/>
  <c r="L1277" i="1"/>
  <c r="I1277" i="1"/>
  <c r="H1277" i="1"/>
  <c r="O1276" i="1"/>
  <c r="N1276" i="1"/>
  <c r="L1276" i="1"/>
  <c r="I1276" i="1"/>
  <c r="H1276" i="1"/>
  <c r="O1275" i="1"/>
  <c r="N1275" i="1"/>
  <c r="L1275" i="1"/>
  <c r="I1275" i="1"/>
  <c r="H1275" i="1"/>
  <c r="O1274" i="1"/>
  <c r="N1274" i="1"/>
  <c r="L1274" i="1"/>
  <c r="I1274" i="1"/>
  <c r="H1274" i="1"/>
  <c r="O1273" i="1"/>
  <c r="N1273" i="1"/>
  <c r="L1273" i="1"/>
  <c r="I1273" i="1"/>
  <c r="H1273" i="1"/>
  <c r="O1272" i="1"/>
  <c r="N1272" i="1"/>
  <c r="L1272" i="1"/>
  <c r="I1272" i="1"/>
  <c r="H1272" i="1"/>
  <c r="O1271" i="1"/>
  <c r="N1271" i="1"/>
  <c r="L1271" i="1"/>
  <c r="I1271" i="1"/>
  <c r="H1271" i="1"/>
  <c r="O1270" i="1"/>
  <c r="N1270" i="1"/>
  <c r="L1270" i="1"/>
  <c r="I1270" i="1"/>
  <c r="H1270" i="1"/>
  <c r="O1269" i="1"/>
  <c r="N1269" i="1"/>
  <c r="L1269" i="1"/>
  <c r="I1269" i="1"/>
  <c r="H1269" i="1"/>
  <c r="O1268" i="1"/>
  <c r="N1268" i="1"/>
  <c r="L1268" i="1"/>
  <c r="I1268" i="1"/>
  <c r="H1268" i="1"/>
  <c r="O1267" i="1"/>
  <c r="N1267" i="1"/>
  <c r="L1267" i="1"/>
  <c r="I1267" i="1"/>
  <c r="H1267" i="1"/>
  <c r="O1266" i="1"/>
  <c r="N1266" i="1"/>
  <c r="L1266" i="1"/>
  <c r="I1266" i="1"/>
  <c r="H1266" i="1"/>
  <c r="O1265" i="1"/>
  <c r="N1265" i="1"/>
  <c r="L1265" i="1"/>
  <c r="I1265" i="1"/>
  <c r="H1265" i="1"/>
  <c r="O1264" i="1"/>
  <c r="N1264" i="1"/>
  <c r="L1264" i="1"/>
  <c r="I1264" i="1"/>
  <c r="H1264" i="1"/>
  <c r="O1263" i="1"/>
  <c r="N1263" i="1"/>
  <c r="L1263" i="1"/>
  <c r="I1263" i="1"/>
  <c r="H1263" i="1"/>
  <c r="O1262" i="1"/>
  <c r="N1262" i="1"/>
  <c r="L1262" i="1"/>
  <c r="I1262" i="1"/>
  <c r="H1262" i="1"/>
  <c r="O1261" i="1"/>
  <c r="N1261" i="1"/>
  <c r="L1261" i="1"/>
  <c r="I1261" i="1"/>
  <c r="H1261" i="1"/>
  <c r="O1260" i="1"/>
  <c r="N1260" i="1"/>
  <c r="L1260" i="1"/>
  <c r="I1260" i="1"/>
  <c r="H1260" i="1"/>
  <c r="O1259" i="1"/>
  <c r="N1259" i="1"/>
  <c r="L1259" i="1"/>
  <c r="I1259" i="1"/>
  <c r="H1259" i="1"/>
  <c r="O1258" i="1"/>
  <c r="N1258" i="1"/>
  <c r="L1258" i="1"/>
  <c r="I1258" i="1"/>
  <c r="H1258" i="1"/>
  <c r="O1257" i="1"/>
  <c r="N1257" i="1"/>
  <c r="L1257" i="1"/>
  <c r="I1257" i="1"/>
  <c r="H1257" i="1"/>
  <c r="O1256" i="1"/>
  <c r="N1256" i="1"/>
  <c r="L1256" i="1"/>
  <c r="I1256" i="1"/>
  <c r="H1256" i="1"/>
  <c r="O1255" i="1"/>
  <c r="N1255" i="1"/>
  <c r="L1255" i="1"/>
  <c r="I1255" i="1"/>
  <c r="H1255" i="1"/>
  <c r="O1254" i="1"/>
  <c r="N1254" i="1"/>
  <c r="L1254" i="1"/>
  <c r="I1254" i="1"/>
  <c r="H1254" i="1"/>
  <c r="O1253" i="1"/>
  <c r="N1253" i="1"/>
  <c r="L1253" i="1"/>
  <c r="I1253" i="1"/>
  <c r="H1253" i="1"/>
  <c r="O1252" i="1"/>
  <c r="N1252" i="1"/>
  <c r="L1252" i="1"/>
  <c r="I1252" i="1"/>
  <c r="H1252" i="1"/>
  <c r="O1251" i="1"/>
  <c r="N1251" i="1"/>
  <c r="L1251" i="1"/>
  <c r="I1251" i="1"/>
  <c r="H1251" i="1"/>
  <c r="O1250" i="1"/>
  <c r="N1250" i="1"/>
  <c r="L1250" i="1"/>
  <c r="I1250" i="1"/>
  <c r="H1250" i="1"/>
  <c r="O1249" i="1"/>
  <c r="N1249" i="1"/>
  <c r="L1249" i="1"/>
  <c r="I1249" i="1"/>
  <c r="H1249" i="1"/>
  <c r="O1248" i="1"/>
  <c r="N1248" i="1"/>
  <c r="L1248" i="1"/>
  <c r="I1248" i="1"/>
  <c r="H1248" i="1"/>
  <c r="O1247" i="1"/>
  <c r="N1247" i="1"/>
  <c r="L1247" i="1"/>
  <c r="I1247" i="1"/>
  <c r="H1247" i="1"/>
  <c r="O1246" i="1"/>
  <c r="N1246" i="1"/>
  <c r="L1246" i="1"/>
  <c r="I1246" i="1"/>
  <c r="H1246" i="1"/>
  <c r="O1245" i="1"/>
  <c r="N1245" i="1"/>
  <c r="L1245" i="1"/>
  <c r="I1245" i="1"/>
  <c r="H1245" i="1"/>
  <c r="O1244" i="1"/>
  <c r="N1244" i="1"/>
  <c r="L1244" i="1"/>
  <c r="I1244" i="1"/>
  <c r="H1244" i="1"/>
  <c r="O1243" i="1"/>
  <c r="N1243" i="1"/>
  <c r="L1243" i="1"/>
  <c r="I1243" i="1"/>
  <c r="H1243" i="1"/>
  <c r="O1242" i="1"/>
  <c r="N1242" i="1"/>
  <c r="L1242" i="1"/>
  <c r="I1242" i="1"/>
  <c r="H1242" i="1"/>
  <c r="O1241" i="1"/>
  <c r="N1241" i="1"/>
  <c r="L1241" i="1"/>
  <c r="I1241" i="1"/>
  <c r="H1241" i="1"/>
  <c r="O1240" i="1"/>
  <c r="N1240" i="1"/>
  <c r="L1240" i="1"/>
  <c r="I1240" i="1"/>
  <c r="H1240" i="1"/>
  <c r="O1239" i="1"/>
  <c r="N1239" i="1"/>
  <c r="L1239" i="1"/>
  <c r="I1239" i="1"/>
  <c r="H1239" i="1"/>
  <c r="O1238" i="1"/>
  <c r="N1238" i="1"/>
  <c r="L1238" i="1"/>
  <c r="I1238" i="1"/>
  <c r="H1238" i="1"/>
  <c r="O1237" i="1"/>
  <c r="N1237" i="1"/>
  <c r="L1237" i="1"/>
  <c r="I1237" i="1"/>
  <c r="H1237" i="1"/>
  <c r="O1236" i="1"/>
  <c r="N1236" i="1"/>
  <c r="L1236" i="1"/>
  <c r="I1236" i="1"/>
  <c r="H1236" i="1"/>
  <c r="O1235" i="1"/>
  <c r="N1235" i="1"/>
  <c r="L1235" i="1"/>
  <c r="I1235" i="1"/>
  <c r="H1235" i="1"/>
  <c r="O1234" i="1"/>
  <c r="N1234" i="1"/>
  <c r="L1234" i="1"/>
  <c r="I1234" i="1"/>
  <c r="H1234" i="1"/>
  <c r="O1233" i="1"/>
  <c r="N1233" i="1"/>
  <c r="L1233" i="1"/>
  <c r="I1233" i="1"/>
  <c r="H1233" i="1"/>
  <c r="O1232" i="1"/>
  <c r="N1232" i="1"/>
  <c r="L1232" i="1"/>
  <c r="I1232" i="1"/>
  <c r="H1232" i="1"/>
  <c r="O1231" i="1"/>
  <c r="N1231" i="1"/>
  <c r="L1231" i="1"/>
  <c r="I1231" i="1"/>
  <c r="H1231" i="1"/>
  <c r="O1230" i="1"/>
  <c r="N1230" i="1"/>
  <c r="L1230" i="1"/>
  <c r="I1230" i="1"/>
  <c r="H1230" i="1"/>
  <c r="O1229" i="1"/>
  <c r="N1229" i="1"/>
  <c r="L1229" i="1"/>
  <c r="I1229" i="1"/>
  <c r="H1229" i="1"/>
  <c r="O1228" i="1"/>
  <c r="N1228" i="1"/>
  <c r="L1228" i="1"/>
  <c r="I1228" i="1"/>
  <c r="H1228" i="1"/>
  <c r="O1227" i="1"/>
  <c r="N1227" i="1"/>
  <c r="L1227" i="1"/>
  <c r="I1227" i="1"/>
  <c r="H1227" i="1"/>
  <c r="O1226" i="1"/>
  <c r="N1226" i="1"/>
  <c r="L1226" i="1"/>
  <c r="I1226" i="1"/>
  <c r="H1226" i="1"/>
  <c r="O1225" i="1"/>
  <c r="N1225" i="1"/>
  <c r="L1225" i="1"/>
  <c r="I1225" i="1"/>
  <c r="H1225" i="1"/>
  <c r="O1224" i="1"/>
  <c r="N1224" i="1"/>
  <c r="L1224" i="1"/>
  <c r="I1224" i="1"/>
  <c r="H1224" i="1"/>
  <c r="O1223" i="1"/>
  <c r="N1223" i="1"/>
  <c r="L1223" i="1"/>
  <c r="I1223" i="1"/>
  <c r="H1223" i="1"/>
  <c r="O1222" i="1"/>
  <c r="N1222" i="1"/>
  <c r="L1222" i="1"/>
  <c r="I1222" i="1"/>
  <c r="H1222" i="1"/>
  <c r="O1221" i="1"/>
  <c r="N1221" i="1"/>
  <c r="L1221" i="1"/>
  <c r="I1221" i="1"/>
  <c r="H1221" i="1"/>
  <c r="O1220" i="1"/>
  <c r="N1220" i="1"/>
  <c r="L1220" i="1"/>
  <c r="I1220" i="1"/>
  <c r="H1220" i="1"/>
  <c r="O1219" i="1"/>
  <c r="N1219" i="1"/>
  <c r="L1219" i="1"/>
  <c r="I1219" i="1"/>
  <c r="H1219" i="1"/>
  <c r="O1218" i="1"/>
  <c r="N1218" i="1"/>
  <c r="L1218" i="1"/>
  <c r="I1218" i="1"/>
  <c r="H1218" i="1"/>
  <c r="O1217" i="1"/>
  <c r="N1217" i="1"/>
  <c r="L1217" i="1"/>
  <c r="I1217" i="1"/>
  <c r="H1217" i="1"/>
  <c r="O1216" i="1"/>
  <c r="N1216" i="1"/>
  <c r="L1216" i="1"/>
  <c r="I1216" i="1"/>
  <c r="H1216" i="1"/>
  <c r="O1215" i="1"/>
  <c r="N1215" i="1"/>
  <c r="L1215" i="1"/>
  <c r="I1215" i="1"/>
  <c r="H1215" i="1"/>
  <c r="O1214" i="1"/>
  <c r="N1214" i="1"/>
  <c r="L1214" i="1"/>
  <c r="I1214" i="1"/>
  <c r="H1214" i="1"/>
  <c r="O1213" i="1"/>
  <c r="N1213" i="1"/>
  <c r="L1213" i="1"/>
  <c r="I1213" i="1"/>
  <c r="H1213" i="1"/>
  <c r="O1212" i="1"/>
  <c r="N1212" i="1"/>
  <c r="L1212" i="1"/>
  <c r="I1212" i="1"/>
  <c r="H1212" i="1"/>
  <c r="O1211" i="1"/>
  <c r="N1211" i="1"/>
  <c r="L1211" i="1"/>
  <c r="I1211" i="1"/>
  <c r="H1211" i="1"/>
  <c r="O1210" i="1"/>
  <c r="N1210" i="1"/>
  <c r="L1210" i="1"/>
  <c r="I1210" i="1"/>
  <c r="H1210" i="1"/>
  <c r="O1209" i="1"/>
  <c r="N1209" i="1"/>
  <c r="L1209" i="1"/>
  <c r="I1209" i="1"/>
  <c r="H1209" i="1"/>
  <c r="O1208" i="1"/>
  <c r="N1208" i="1"/>
  <c r="L1208" i="1"/>
  <c r="I1208" i="1"/>
  <c r="H1208" i="1"/>
  <c r="O1207" i="1"/>
  <c r="N1207" i="1"/>
  <c r="L1207" i="1"/>
  <c r="I1207" i="1"/>
  <c r="H1207" i="1"/>
  <c r="O1206" i="1"/>
  <c r="N1206" i="1"/>
  <c r="L1206" i="1"/>
  <c r="I1206" i="1"/>
  <c r="H1206" i="1"/>
  <c r="O1205" i="1"/>
  <c r="N1205" i="1"/>
  <c r="L1205" i="1"/>
  <c r="I1205" i="1"/>
  <c r="H1205" i="1"/>
  <c r="O1204" i="1"/>
  <c r="N1204" i="1"/>
  <c r="L1204" i="1"/>
  <c r="I1204" i="1"/>
  <c r="H1204" i="1"/>
  <c r="O1203" i="1"/>
  <c r="N1203" i="1"/>
  <c r="L1203" i="1"/>
  <c r="I1203" i="1"/>
  <c r="H1203" i="1"/>
  <c r="O1202" i="1"/>
  <c r="N1202" i="1"/>
  <c r="L1202" i="1"/>
  <c r="I1202" i="1"/>
  <c r="H1202" i="1"/>
  <c r="O1201" i="1"/>
  <c r="N1201" i="1"/>
  <c r="L1201" i="1"/>
  <c r="I1201" i="1"/>
  <c r="H1201" i="1"/>
  <c r="O1200" i="1"/>
  <c r="N1200" i="1"/>
  <c r="L1200" i="1"/>
  <c r="I1200" i="1"/>
  <c r="H1200" i="1"/>
  <c r="O1199" i="1"/>
  <c r="N1199" i="1"/>
  <c r="L1199" i="1"/>
  <c r="I1199" i="1"/>
  <c r="H1199" i="1"/>
  <c r="O1198" i="1"/>
  <c r="N1198" i="1"/>
  <c r="L1198" i="1"/>
  <c r="I1198" i="1"/>
  <c r="H1198" i="1"/>
  <c r="O1197" i="1"/>
  <c r="N1197" i="1"/>
  <c r="L1197" i="1"/>
  <c r="I1197" i="1"/>
  <c r="H1197" i="1"/>
  <c r="O1196" i="1"/>
  <c r="N1196" i="1"/>
  <c r="L1196" i="1"/>
  <c r="I1196" i="1"/>
  <c r="H1196" i="1"/>
  <c r="O1195" i="1"/>
  <c r="N1195" i="1"/>
  <c r="L1195" i="1"/>
  <c r="I1195" i="1"/>
  <c r="H1195" i="1"/>
  <c r="O1194" i="1"/>
  <c r="N1194" i="1"/>
  <c r="L1194" i="1"/>
  <c r="I1194" i="1"/>
  <c r="H1194" i="1"/>
  <c r="O1193" i="1"/>
  <c r="N1193" i="1"/>
  <c r="L1193" i="1"/>
  <c r="I1193" i="1"/>
  <c r="H1193" i="1"/>
  <c r="O1192" i="1"/>
  <c r="N1192" i="1"/>
  <c r="L1192" i="1"/>
  <c r="I1192" i="1"/>
  <c r="H1192" i="1"/>
  <c r="O1191" i="1"/>
  <c r="N1191" i="1"/>
  <c r="L1191" i="1"/>
  <c r="I1191" i="1"/>
  <c r="H1191" i="1"/>
  <c r="O1190" i="1"/>
  <c r="N1190" i="1"/>
  <c r="L1190" i="1"/>
  <c r="I1190" i="1"/>
  <c r="H1190" i="1"/>
  <c r="O1189" i="1"/>
  <c r="N1189" i="1"/>
  <c r="L1189" i="1"/>
  <c r="I1189" i="1"/>
  <c r="H1189" i="1"/>
  <c r="O1188" i="1"/>
  <c r="N1188" i="1"/>
  <c r="L1188" i="1"/>
  <c r="I1188" i="1"/>
  <c r="H1188" i="1"/>
  <c r="O1187" i="1"/>
  <c r="N1187" i="1"/>
  <c r="L1187" i="1"/>
  <c r="I1187" i="1"/>
  <c r="H1187" i="1"/>
  <c r="O1186" i="1"/>
  <c r="N1186" i="1"/>
  <c r="L1186" i="1"/>
  <c r="I1186" i="1"/>
  <c r="H1186" i="1"/>
  <c r="O1185" i="1"/>
  <c r="N1185" i="1"/>
  <c r="L1185" i="1"/>
  <c r="I1185" i="1"/>
  <c r="H1185" i="1"/>
  <c r="O1184" i="1"/>
  <c r="N1184" i="1"/>
  <c r="L1184" i="1"/>
  <c r="I1184" i="1"/>
  <c r="H1184" i="1"/>
  <c r="O1183" i="1"/>
  <c r="N1183" i="1"/>
  <c r="L1183" i="1"/>
  <c r="I1183" i="1"/>
  <c r="H1183" i="1"/>
  <c r="O1182" i="1"/>
  <c r="N1182" i="1"/>
  <c r="L1182" i="1"/>
  <c r="I1182" i="1"/>
  <c r="H1182" i="1"/>
  <c r="O1181" i="1"/>
  <c r="N1181" i="1"/>
  <c r="L1181" i="1"/>
  <c r="I1181" i="1"/>
  <c r="H1181" i="1"/>
  <c r="O1180" i="1"/>
  <c r="N1180" i="1"/>
  <c r="L1180" i="1"/>
  <c r="I1180" i="1"/>
  <c r="H1180" i="1"/>
  <c r="O1179" i="1"/>
  <c r="N1179" i="1"/>
  <c r="L1179" i="1"/>
  <c r="I1179" i="1"/>
  <c r="H1179" i="1"/>
  <c r="O1178" i="1"/>
  <c r="N1178" i="1"/>
  <c r="L1178" i="1"/>
  <c r="I1178" i="1"/>
  <c r="H1178" i="1"/>
  <c r="O1177" i="1"/>
  <c r="N1177" i="1"/>
  <c r="L1177" i="1"/>
  <c r="I1177" i="1"/>
  <c r="H1177" i="1"/>
  <c r="O1176" i="1"/>
  <c r="N1176" i="1"/>
  <c r="L1176" i="1"/>
  <c r="I1176" i="1"/>
  <c r="H1176" i="1"/>
  <c r="O1175" i="1"/>
  <c r="N1175" i="1"/>
  <c r="L1175" i="1"/>
  <c r="I1175" i="1"/>
  <c r="H1175" i="1"/>
  <c r="O1174" i="1"/>
  <c r="N1174" i="1"/>
  <c r="L1174" i="1"/>
  <c r="I1174" i="1"/>
  <c r="H1174" i="1"/>
  <c r="O1173" i="1"/>
  <c r="N1173" i="1"/>
  <c r="L1173" i="1"/>
  <c r="I1173" i="1"/>
  <c r="H1173" i="1"/>
  <c r="O1172" i="1"/>
  <c r="N1172" i="1"/>
  <c r="L1172" i="1"/>
  <c r="I1172" i="1"/>
  <c r="H1172" i="1"/>
  <c r="O1171" i="1"/>
  <c r="N1171" i="1"/>
  <c r="L1171" i="1"/>
  <c r="I1171" i="1"/>
  <c r="H1171" i="1"/>
  <c r="O1170" i="1"/>
  <c r="N1170" i="1"/>
  <c r="L1170" i="1"/>
  <c r="I1170" i="1"/>
  <c r="H1170" i="1"/>
  <c r="O1169" i="1"/>
  <c r="N1169" i="1"/>
  <c r="L1169" i="1"/>
  <c r="I1169" i="1"/>
  <c r="H1169" i="1"/>
  <c r="O1168" i="1"/>
  <c r="N1168" i="1"/>
  <c r="L1168" i="1"/>
  <c r="I1168" i="1"/>
  <c r="H1168" i="1"/>
  <c r="O1167" i="1"/>
  <c r="N1167" i="1"/>
  <c r="L1167" i="1"/>
  <c r="I1167" i="1"/>
  <c r="H1167" i="1"/>
  <c r="O1166" i="1"/>
  <c r="N1166" i="1"/>
  <c r="L1166" i="1"/>
  <c r="I1166" i="1"/>
  <c r="H1166" i="1"/>
  <c r="O1165" i="1"/>
  <c r="N1165" i="1"/>
  <c r="L1165" i="1"/>
  <c r="I1165" i="1"/>
  <c r="H1165" i="1"/>
  <c r="O1164" i="1"/>
  <c r="N1164" i="1"/>
  <c r="L1164" i="1"/>
  <c r="I1164" i="1"/>
  <c r="H1164" i="1"/>
  <c r="O1163" i="1"/>
  <c r="N1163" i="1"/>
  <c r="L1163" i="1"/>
  <c r="I1163" i="1"/>
  <c r="H1163" i="1"/>
  <c r="O1162" i="1"/>
  <c r="N1162" i="1"/>
  <c r="L1162" i="1"/>
  <c r="I1162" i="1"/>
  <c r="H1162" i="1"/>
  <c r="O1161" i="1"/>
  <c r="N1161" i="1"/>
  <c r="L1161" i="1"/>
  <c r="I1161" i="1"/>
  <c r="H1161" i="1"/>
  <c r="O1160" i="1"/>
  <c r="N1160" i="1"/>
  <c r="L1160" i="1"/>
  <c r="I1160" i="1"/>
  <c r="H1160" i="1"/>
  <c r="O1159" i="1"/>
  <c r="N1159" i="1"/>
  <c r="L1159" i="1"/>
  <c r="I1159" i="1"/>
  <c r="H1159" i="1"/>
  <c r="O1158" i="1"/>
  <c r="N1158" i="1"/>
  <c r="L1158" i="1"/>
  <c r="I1158" i="1"/>
  <c r="H1158" i="1"/>
  <c r="O1157" i="1"/>
  <c r="N1157" i="1"/>
  <c r="L1157" i="1"/>
  <c r="I1157" i="1"/>
  <c r="H1157" i="1"/>
  <c r="O1156" i="1"/>
  <c r="N1156" i="1"/>
  <c r="L1156" i="1"/>
  <c r="I1156" i="1"/>
  <c r="H1156" i="1"/>
  <c r="O1155" i="1"/>
  <c r="N1155" i="1"/>
  <c r="L1155" i="1"/>
  <c r="I1155" i="1"/>
  <c r="H1155" i="1"/>
  <c r="O1154" i="1"/>
  <c r="N1154" i="1"/>
  <c r="L1154" i="1"/>
  <c r="I1154" i="1"/>
  <c r="H1154" i="1"/>
  <c r="O1153" i="1"/>
  <c r="N1153" i="1"/>
  <c r="L1153" i="1"/>
  <c r="I1153" i="1"/>
  <c r="H1153" i="1"/>
  <c r="O1152" i="1"/>
  <c r="N1152" i="1"/>
  <c r="L1152" i="1"/>
  <c r="I1152" i="1"/>
  <c r="H1152" i="1"/>
  <c r="O1151" i="1"/>
  <c r="N1151" i="1"/>
  <c r="L1151" i="1"/>
  <c r="I1151" i="1"/>
  <c r="H1151" i="1"/>
  <c r="O1150" i="1"/>
  <c r="N1150" i="1"/>
  <c r="L1150" i="1"/>
  <c r="I1150" i="1"/>
  <c r="H1150" i="1"/>
  <c r="O1149" i="1"/>
  <c r="N1149" i="1"/>
  <c r="L1149" i="1"/>
  <c r="I1149" i="1"/>
  <c r="H1149" i="1"/>
  <c r="O1148" i="1"/>
  <c r="N1148" i="1"/>
  <c r="L1148" i="1"/>
  <c r="I1148" i="1"/>
  <c r="H1148" i="1"/>
  <c r="O1147" i="1"/>
  <c r="N1147" i="1"/>
  <c r="L1147" i="1"/>
  <c r="I1147" i="1"/>
  <c r="H1147" i="1"/>
  <c r="O1146" i="1"/>
  <c r="N1146" i="1"/>
  <c r="L1146" i="1"/>
  <c r="I1146" i="1"/>
  <c r="H1146" i="1"/>
  <c r="O1145" i="1"/>
  <c r="N1145" i="1"/>
  <c r="L1145" i="1"/>
  <c r="I1145" i="1"/>
  <c r="H1145" i="1"/>
  <c r="O1144" i="1"/>
  <c r="N1144" i="1"/>
  <c r="L1144" i="1"/>
  <c r="I1144" i="1"/>
  <c r="H1144" i="1"/>
  <c r="O1143" i="1"/>
  <c r="N1143" i="1"/>
  <c r="L1143" i="1"/>
  <c r="I1143" i="1"/>
  <c r="H1143" i="1"/>
  <c r="O1142" i="1"/>
  <c r="N1142" i="1"/>
  <c r="L1142" i="1"/>
  <c r="I1142" i="1"/>
  <c r="H1142" i="1"/>
  <c r="O1141" i="1"/>
  <c r="N1141" i="1"/>
  <c r="L1141" i="1"/>
  <c r="I1141" i="1"/>
  <c r="H1141" i="1"/>
  <c r="O1140" i="1"/>
  <c r="N1140" i="1"/>
  <c r="L1140" i="1"/>
  <c r="I1140" i="1"/>
  <c r="H1140" i="1"/>
  <c r="O1139" i="1"/>
  <c r="N1139" i="1"/>
  <c r="L1139" i="1"/>
  <c r="I1139" i="1"/>
  <c r="H1139" i="1"/>
  <c r="O1138" i="1"/>
  <c r="N1138" i="1"/>
  <c r="L1138" i="1"/>
  <c r="I1138" i="1"/>
  <c r="H1138" i="1"/>
  <c r="O1137" i="1"/>
  <c r="N1137" i="1"/>
  <c r="L1137" i="1"/>
  <c r="I1137" i="1"/>
  <c r="H1137" i="1"/>
  <c r="O1136" i="1"/>
  <c r="N1136" i="1"/>
  <c r="L1136" i="1"/>
  <c r="I1136" i="1"/>
  <c r="H1136" i="1"/>
  <c r="O1135" i="1"/>
  <c r="N1135" i="1"/>
  <c r="L1135" i="1"/>
  <c r="I1135" i="1"/>
  <c r="H1135" i="1"/>
  <c r="O1134" i="1"/>
  <c r="N1134" i="1"/>
  <c r="L1134" i="1"/>
  <c r="I1134" i="1"/>
  <c r="H1134" i="1"/>
  <c r="O1133" i="1"/>
  <c r="N1133" i="1"/>
  <c r="L1133" i="1"/>
  <c r="I1133" i="1"/>
  <c r="H1133" i="1"/>
  <c r="O1132" i="1"/>
  <c r="N1132" i="1"/>
  <c r="L1132" i="1"/>
  <c r="I1132" i="1"/>
  <c r="H1132" i="1"/>
  <c r="O1131" i="1"/>
  <c r="N1131" i="1"/>
  <c r="L1131" i="1"/>
  <c r="I1131" i="1"/>
  <c r="H1131" i="1"/>
  <c r="O1130" i="1"/>
  <c r="N1130" i="1"/>
  <c r="L1130" i="1"/>
  <c r="I1130" i="1"/>
  <c r="H1130" i="1"/>
  <c r="O1129" i="1"/>
  <c r="N1129" i="1"/>
  <c r="L1129" i="1"/>
  <c r="I1129" i="1"/>
  <c r="H1129" i="1"/>
  <c r="O1128" i="1"/>
  <c r="N1128" i="1"/>
  <c r="L1128" i="1"/>
  <c r="I1128" i="1"/>
  <c r="H1128" i="1"/>
  <c r="O1127" i="1"/>
  <c r="N1127" i="1"/>
  <c r="L1127" i="1"/>
  <c r="I1127" i="1"/>
  <c r="H1127" i="1"/>
  <c r="O1126" i="1"/>
  <c r="N1126" i="1"/>
  <c r="L1126" i="1"/>
  <c r="I1126" i="1"/>
  <c r="H1126" i="1"/>
  <c r="O1125" i="1"/>
  <c r="N1125" i="1"/>
  <c r="L1125" i="1"/>
  <c r="I1125" i="1"/>
  <c r="H1125" i="1"/>
  <c r="O1124" i="1"/>
  <c r="N1124" i="1"/>
  <c r="L1124" i="1"/>
  <c r="I1124" i="1"/>
  <c r="H1124" i="1"/>
  <c r="O1123" i="1"/>
  <c r="N1123" i="1"/>
  <c r="L1123" i="1"/>
  <c r="I1123" i="1"/>
  <c r="H1123" i="1"/>
  <c r="O1122" i="1"/>
  <c r="N1122" i="1"/>
  <c r="L1122" i="1"/>
  <c r="I1122" i="1"/>
  <c r="H1122" i="1"/>
  <c r="O1121" i="1"/>
  <c r="N1121" i="1"/>
  <c r="L1121" i="1"/>
  <c r="I1121" i="1"/>
  <c r="H1121" i="1"/>
  <c r="O1120" i="1"/>
  <c r="N1120" i="1"/>
  <c r="L1120" i="1"/>
  <c r="I1120" i="1"/>
  <c r="H1120" i="1"/>
  <c r="O1119" i="1"/>
  <c r="N1119" i="1"/>
  <c r="L1119" i="1"/>
  <c r="I1119" i="1"/>
  <c r="H1119" i="1"/>
  <c r="O1118" i="1"/>
  <c r="N1118" i="1"/>
  <c r="L1118" i="1"/>
  <c r="I1118" i="1"/>
  <c r="H1118" i="1"/>
  <c r="O1117" i="1"/>
  <c r="N1117" i="1"/>
  <c r="L1117" i="1"/>
  <c r="I1117" i="1"/>
  <c r="H1117" i="1"/>
  <c r="O1116" i="1"/>
  <c r="N1116" i="1"/>
  <c r="L1116" i="1"/>
  <c r="I1116" i="1"/>
  <c r="H1116" i="1"/>
  <c r="O1115" i="1"/>
  <c r="N1115" i="1"/>
  <c r="L1115" i="1"/>
  <c r="I1115" i="1"/>
  <c r="H1115" i="1"/>
  <c r="O1114" i="1"/>
  <c r="N1114" i="1"/>
  <c r="L1114" i="1"/>
  <c r="I1114" i="1"/>
  <c r="H1114" i="1"/>
  <c r="O1113" i="1"/>
  <c r="N1113" i="1"/>
  <c r="L1113" i="1"/>
  <c r="I1113" i="1"/>
  <c r="H1113" i="1"/>
  <c r="O1112" i="1"/>
  <c r="N1112" i="1"/>
  <c r="L1112" i="1"/>
  <c r="I1112" i="1"/>
  <c r="H1112" i="1"/>
  <c r="O1111" i="1"/>
  <c r="N1111" i="1"/>
  <c r="L1111" i="1"/>
  <c r="I1111" i="1"/>
  <c r="H1111" i="1"/>
  <c r="O1110" i="1"/>
  <c r="N1110" i="1"/>
  <c r="L1110" i="1"/>
  <c r="I1110" i="1"/>
  <c r="H1110" i="1"/>
  <c r="O1109" i="1"/>
  <c r="N1109" i="1"/>
  <c r="L1109" i="1"/>
  <c r="I1109" i="1"/>
  <c r="H1109" i="1"/>
  <c r="O1108" i="1"/>
  <c r="N1108" i="1"/>
  <c r="L1108" i="1"/>
  <c r="I1108" i="1"/>
  <c r="H1108" i="1"/>
  <c r="O1107" i="1"/>
  <c r="N1107" i="1"/>
  <c r="L1107" i="1"/>
  <c r="I1107" i="1"/>
  <c r="H1107" i="1"/>
  <c r="O1106" i="1"/>
  <c r="N1106" i="1"/>
  <c r="L1106" i="1"/>
  <c r="I1106" i="1"/>
  <c r="H1106" i="1"/>
  <c r="O1105" i="1"/>
  <c r="N1105" i="1"/>
  <c r="L1105" i="1"/>
  <c r="I1105" i="1"/>
  <c r="H1105" i="1"/>
  <c r="O1104" i="1"/>
  <c r="N1104" i="1"/>
  <c r="L1104" i="1"/>
  <c r="I1104" i="1"/>
  <c r="H1104" i="1"/>
  <c r="O1103" i="1"/>
  <c r="N1103" i="1"/>
  <c r="L1103" i="1"/>
  <c r="I1103" i="1"/>
  <c r="H1103" i="1"/>
  <c r="O1102" i="1"/>
  <c r="N1102" i="1"/>
  <c r="L1102" i="1"/>
  <c r="I1102" i="1"/>
  <c r="H1102" i="1"/>
  <c r="O1101" i="1"/>
  <c r="N1101" i="1"/>
  <c r="L1101" i="1"/>
  <c r="I1101" i="1"/>
  <c r="H1101" i="1"/>
  <c r="O1100" i="1"/>
  <c r="N1100" i="1"/>
  <c r="L1100" i="1"/>
  <c r="I1100" i="1"/>
  <c r="H1100" i="1"/>
  <c r="O1099" i="1"/>
  <c r="N1099" i="1"/>
  <c r="L1099" i="1"/>
  <c r="I1099" i="1"/>
  <c r="H1099" i="1"/>
  <c r="O1098" i="1"/>
  <c r="N1098" i="1"/>
  <c r="L1098" i="1"/>
  <c r="I1098" i="1"/>
  <c r="H1098" i="1"/>
  <c r="O1097" i="1"/>
  <c r="N1097" i="1"/>
  <c r="L1097" i="1"/>
  <c r="I1097" i="1"/>
  <c r="H1097" i="1"/>
  <c r="O1096" i="1"/>
  <c r="N1096" i="1"/>
  <c r="L1096" i="1"/>
  <c r="I1096" i="1"/>
  <c r="H1096" i="1"/>
  <c r="O1095" i="1"/>
  <c r="N1095" i="1"/>
  <c r="L1095" i="1"/>
  <c r="I1095" i="1"/>
  <c r="H1095" i="1"/>
  <c r="O1094" i="1"/>
  <c r="N1094" i="1"/>
  <c r="L1094" i="1"/>
  <c r="I1094" i="1"/>
  <c r="H1094" i="1"/>
  <c r="O1093" i="1"/>
  <c r="N1093" i="1"/>
  <c r="L1093" i="1"/>
  <c r="I1093" i="1"/>
  <c r="H1093" i="1"/>
  <c r="O1092" i="1"/>
  <c r="N1092" i="1"/>
  <c r="L1092" i="1"/>
  <c r="I1092" i="1"/>
  <c r="H1092" i="1"/>
  <c r="O1091" i="1"/>
  <c r="N1091" i="1"/>
  <c r="L1091" i="1"/>
  <c r="I1091" i="1"/>
  <c r="H1091" i="1"/>
  <c r="O1090" i="1"/>
  <c r="N1090" i="1"/>
  <c r="L1090" i="1"/>
  <c r="I1090" i="1"/>
  <c r="H1090" i="1"/>
  <c r="O1089" i="1"/>
  <c r="N1089" i="1"/>
  <c r="L1089" i="1"/>
  <c r="I1089" i="1"/>
  <c r="H1089" i="1"/>
  <c r="O1088" i="1"/>
  <c r="N1088" i="1"/>
  <c r="L1088" i="1"/>
  <c r="I1088" i="1"/>
  <c r="H1088" i="1"/>
  <c r="O1087" i="1"/>
  <c r="N1087" i="1"/>
  <c r="L1087" i="1"/>
  <c r="I1087" i="1"/>
  <c r="H1087" i="1"/>
  <c r="O1086" i="1"/>
  <c r="N1086" i="1"/>
  <c r="L1086" i="1"/>
  <c r="I1086" i="1"/>
  <c r="H1086" i="1"/>
  <c r="O1085" i="1"/>
  <c r="N1085" i="1"/>
  <c r="L1085" i="1"/>
  <c r="I1085" i="1"/>
  <c r="H1085" i="1"/>
  <c r="O1084" i="1"/>
  <c r="N1084" i="1"/>
  <c r="L1084" i="1"/>
  <c r="I1084" i="1"/>
  <c r="H1084" i="1"/>
  <c r="O1083" i="1"/>
  <c r="N1083" i="1"/>
  <c r="L1083" i="1"/>
  <c r="I1083" i="1"/>
  <c r="H1083" i="1"/>
  <c r="O1082" i="1"/>
  <c r="N1082" i="1"/>
  <c r="L1082" i="1"/>
  <c r="I1082" i="1"/>
  <c r="H1082" i="1"/>
  <c r="O1081" i="1"/>
  <c r="N1081" i="1"/>
  <c r="L1081" i="1"/>
  <c r="I1081" i="1"/>
  <c r="H1081" i="1"/>
  <c r="O1080" i="1"/>
  <c r="N1080" i="1"/>
  <c r="L1080" i="1"/>
  <c r="I1080" i="1"/>
  <c r="H1080" i="1"/>
  <c r="O1079" i="1"/>
  <c r="N1079" i="1"/>
  <c r="L1079" i="1"/>
  <c r="I1079" i="1"/>
  <c r="H1079" i="1"/>
  <c r="O1078" i="1"/>
  <c r="N1078" i="1"/>
  <c r="L1078" i="1"/>
  <c r="I1078" i="1"/>
  <c r="H1078" i="1"/>
  <c r="O1077" i="1"/>
  <c r="N1077" i="1"/>
  <c r="L1077" i="1"/>
  <c r="I1077" i="1"/>
  <c r="H1077" i="1"/>
  <c r="O1076" i="1"/>
  <c r="N1076" i="1"/>
  <c r="L1076" i="1"/>
  <c r="I1076" i="1"/>
  <c r="H1076" i="1"/>
  <c r="O1075" i="1"/>
  <c r="N1075" i="1"/>
  <c r="L1075" i="1"/>
  <c r="I1075" i="1"/>
  <c r="H1075" i="1"/>
  <c r="O1074" i="1"/>
  <c r="N1074" i="1"/>
  <c r="L1074" i="1"/>
  <c r="I1074" i="1"/>
  <c r="H1074" i="1"/>
  <c r="O1073" i="1"/>
  <c r="N1073" i="1"/>
  <c r="L1073" i="1"/>
  <c r="I1073" i="1"/>
  <c r="H1073" i="1"/>
  <c r="O1072" i="1"/>
  <c r="N1072" i="1"/>
  <c r="L1072" i="1"/>
  <c r="I1072" i="1"/>
  <c r="H1072" i="1"/>
  <c r="O1071" i="1"/>
  <c r="N1071" i="1"/>
  <c r="L1071" i="1"/>
  <c r="I1071" i="1"/>
  <c r="H1071" i="1"/>
  <c r="O1070" i="1"/>
  <c r="N1070" i="1"/>
  <c r="L1070" i="1"/>
  <c r="I1070" i="1"/>
  <c r="H1070" i="1"/>
  <c r="O1069" i="1"/>
  <c r="N1069" i="1"/>
  <c r="L1069" i="1"/>
  <c r="I1069" i="1"/>
  <c r="H1069" i="1"/>
  <c r="O1068" i="1"/>
  <c r="N1068" i="1"/>
  <c r="L1068" i="1"/>
  <c r="I1068" i="1"/>
  <c r="H1068" i="1"/>
  <c r="O1067" i="1"/>
  <c r="N1067" i="1"/>
  <c r="L1067" i="1"/>
  <c r="I1067" i="1"/>
  <c r="H1067" i="1"/>
  <c r="O1066" i="1"/>
  <c r="N1066" i="1"/>
  <c r="L1066" i="1"/>
  <c r="I1066" i="1"/>
  <c r="H1066" i="1"/>
  <c r="O1065" i="1"/>
  <c r="N1065" i="1"/>
  <c r="L1065" i="1"/>
  <c r="I1065" i="1"/>
  <c r="H1065" i="1"/>
  <c r="O1064" i="1"/>
  <c r="N1064" i="1"/>
  <c r="L1064" i="1"/>
  <c r="I1064" i="1"/>
  <c r="H1064" i="1"/>
  <c r="O1063" i="1"/>
  <c r="N1063" i="1"/>
  <c r="L1063" i="1"/>
  <c r="I1063" i="1"/>
  <c r="H1063" i="1"/>
  <c r="O1062" i="1"/>
  <c r="N1062" i="1"/>
  <c r="L1062" i="1"/>
  <c r="I1062" i="1"/>
  <c r="H1062" i="1"/>
  <c r="O1061" i="1"/>
  <c r="N1061" i="1"/>
  <c r="L1061" i="1"/>
  <c r="I1061" i="1"/>
  <c r="H1061" i="1"/>
  <c r="O1060" i="1"/>
  <c r="N1060" i="1"/>
  <c r="L1060" i="1"/>
  <c r="I1060" i="1"/>
  <c r="H1060" i="1"/>
  <c r="O1059" i="1"/>
  <c r="N1059" i="1"/>
  <c r="L1059" i="1"/>
  <c r="I1059" i="1"/>
  <c r="H1059" i="1"/>
  <c r="O1058" i="1"/>
  <c r="N1058" i="1"/>
  <c r="L1058" i="1"/>
  <c r="I1058" i="1"/>
  <c r="H1058" i="1"/>
  <c r="O1057" i="1"/>
  <c r="N1057" i="1"/>
  <c r="L1057" i="1"/>
  <c r="I1057" i="1"/>
  <c r="H1057" i="1"/>
  <c r="O1056" i="1"/>
  <c r="N1056" i="1"/>
  <c r="L1056" i="1"/>
  <c r="I1056" i="1"/>
  <c r="H1056" i="1"/>
  <c r="O1055" i="1"/>
  <c r="N1055" i="1"/>
  <c r="L1055" i="1"/>
  <c r="I1055" i="1"/>
  <c r="H1055" i="1"/>
  <c r="O1054" i="1"/>
  <c r="N1054" i="1"/>
  <c r="L1054" i="1"/>
  <c r="I1054" i="1"/>
  <c r="H1054" i="1"/>
  <c r="O1053" i="1"/>
  <c r="N1053" i="1"/>
  <c r="L1053" i="1"/>
  <c r="I1053" i="1"/>
  <c r="H1053" i="1"/>
  <c r="O1052" i="1"/>
  <c r="N1052" i="1"/>
  <c r="L1052" i="1"/>
  <c r="I1052" i="1"/>
  <c r="H1052" i="1"/>
  <c r="O1051" i="1"/>
  <c r="N1051" i="1"/>
  <c r="L1051" i="1"/>
  <c r="I1051" i="1"/>
  <c r="H1051" i="1"/>
  <c r="O1050" i="1"/>
  <c r="N1050" i="1"/>
  <c r="L1050" i="1"/>
  <c r="I1050" i="1"/>
  <c r="H1050" i="1"/>
  <c r="O1049" i="1"/>
  <c r="N1049" i="1"/>
  <c r="L1049" i="1"/>
  <c r="I1049" i="1"/>
  <c r="H1049" i="1"/>
  <c r="O1048" i="1"/>
  <c r="N1048" i="1"/>
  <c r="L1048" i="1"/>
  <c r="I1048" i="1"/>
  <c r="H1048" i="1"/>
  <c r="O1047" i="1"/>
  <c r="N1047" i="1"/>
  <c r="L1047" i="1"/>
  <c r="I1047" i="1"/>
  <c r="H1047" i="1"/>
  <c r="O1046" i="1"/>
  <c r="N1046" i="1"/>
  <c r="L1046" i="1"/>
  <c r="I1046" i="1"/>
  <c r="H1046" i="1"/>
  <c r="O1045" i="1"/>
  <c r="N1045" i="1"/>
  <c r="L1045" i="1"/>
  <c r="I1045" i="1"/>
  <c r="H1045" i="1"/>
  <c r="O1044" i="1"/>
  <c r="N1044" i="1"/>
  <c r="L1044" i="1"/>
  <c r="I1044" i="1"/>
  <c r="H1044" i="1"/>
  <c r="O1043" i="1"/>
  <c r="N1043" i="1"/>
  <c r="L1043" i="1"/>
  <c r="I1043" i="1"/>
  <c r="H1043" i="1"/>
  <c r="O1042" i="1"/>
  <c r="N1042" i="1"/>
  <c r="L1042" i="1"/>
  <c r="I1042" i="1"/>
  <c r="H1042" i="1"/>
  <c r="O1041" i="1"/>
  <c r="N1041" i="1"/>
  <c r="L1041" i="1"/>
  <c r="I1041" i="1"/>
  <c r="H1041" i="1"/>
  <c r="O1040" i="1"/>
  <c r="N1040" i="1"/>
  <c r="L1040" i="1"/>
  <c r="I1040" i="1"/>
  <c r="H1040" i="1"/>
  <c r="O1039" i="1"/>
  <c r="N1039" i="1"/>
  <c r="L1039" i="1"/>
  <c r="I1039" i="1"/>
  <c r="H1039" i="1"/>
  <c r="O1038" i="1"/>
  <c r="N1038" i="1"/>
  <c r="L1038" i="1"/>
  <c r="I1038" i="1"/>
  <c r="H1038" i="1"/>
  <c r="O1037" i="1"/>
  <c r="N1037" i="1"/>
  <c r="L1037" i="1"/>
  <c r="I1037" i="1"/>
  <c r="H1037" i="1"/>
  <c r="O1036" i="1"/>
  <c r="N1036" i="1"/>
  <c r="L1036" i="1"/>
  <c r="I1036" i="1"/>
  <c r="H1036" i="1"/>
  <c r="O1035" i="1"/>
  <c r="N1035" i="1"/>
  <c r="L1035" i="1"/>
  <c r="I1035" i="1"/>
  <c r="H1035" i="1"/>
  <c r="O1034" i="1"/>
  <c r="N1034" i="1"/>
  <c r="L1034" i="1"/>
  <c r="I1034" i="1"/>
  <c r="H1034" i="1"/>
  <c r="O1033" i="1"/>
  <c r="N1033" i="1"/>
  <c r="L1033" i="1"/>
  <c r="I1033" i="1"/>
  <c r="H1033" i="1"/>
  <c r="O1032" i="1"/>
  <c r="N1032" i="1"/>
  <c r="L1032" i="1"/>
  <c r="I1032" i="1"/>
  <c r="H1032" i="1"/>
  <c r="O1031" i="1"/>
  <c r="N1031" i="1"/>
  <c r="L1031" i="1"/>
  <c r="I1031" i="1"/>
  <c r="H1031" i="1"/>
  <c r="O1030" i="1"/>
  <c r="N1030" i="1"/>
  <c r="L1030" i="1"/>
  <c r="I1030" i="1"/>
  <c r="H1030" i="1"/>
  <c r="O1029" i="1"/>
  <c r="N1029" i="1"/>
  <c r="L1029" i="1"/>
  <c r="I1029" i="1"/>
  <c r="H1029" i="1"/>
  <c r="O1028" i="1"/>
  <c r="N1028" i="1"/>
  <c r="L1028" i="1"/>
  <c r="I1028" i="1"/>
  <c r="H1028" i="1"/>
  <c r="O1027" i="1"/>
  <c r="N1027" i="1"/>
  <c r="L1027" i="1"/>
  <c r="I1027" i="1"/>
  <c r="H1027" i="1"/>
  <c r="O1026" i="1"/>
  <c r="N1026" i="1"/>
  <c r="L1026" i="1"/>
  <c r="I1026" i="1"/>
  <c r="H1026" i="1"/>
  <c r="O1025" i="1"/>
  <c r="N1025" i="1"/>
  <c r="L1025" i="1"/>
  <c r="I1025" i="1"/>
  <c r="H1025" i="1"/>
  <c r="O1024" i="1"/>
  <c r="N1024" i="1"/>
  <c r="L1024" i="1"/>
  <c r="I1024" i="1"/>
  <c r="H1024" i="1"/>
  <c r="O1023" i="1"/>
  <c r="N1023" i="1"/>
  <c r="L1023" i="1"/>
  <c r="I1023" i="1"/>
  <c r="H1023" i="1"/>
  <c r="O1022" i="1"/>
  <c r="N1022" i="1"/>
  <c r="L1022" i="1"/>
  <c r="I1022" i="1"/>
  <c r="H1022" i="1"/>
  <c r="O1021" i="1"/>
  <c r="N1021" i="1"/>
  <c r="L1021" i="1"/>
  <c r="I1021" i="1"/>
  <c r="H1021" i="1"/>
  <c r="O1020" i="1"/>
  <c r="N1020" i="1"/>
  <c r="L1020" i="1"/>
  <c r="I1020" i="1"/>
  <c r="H1020" i="1"/>
  <c r="O1019" i="1"/>
  <c r="N1019" i="1"/>
  <c r="L1019" i="1"/>
  <c r="I1019" i="1"/>
  <c r="H1019" i="1"/>
  <c r="O1018" i="1"/>
  <c r="N1018" i="1"/>
  <c r="L1018" i="1"/>
  <c r="I1018" i="1"/>
  <c r="H1018" i="1"/>
  <c r="O1017" i="1"/>
  <c r="N1017" i="1"/>
  <c r="L1017" i="1"/>
  <c r="I1017" i="1"/>
  <c r="H1017" i="1"/>
  <c r="O1016" i="1"/>
  <c r="N1016" i="1"/>
  <c r="L1016" i="1"/>
  <c r="I1016" i="1"/>
  <c r="H1016" i="1"/>
  <c r="O1015" i="1"/>
  <c r="N1015" i="1"/>
  <c r="L1015" i="1"/>
  <c r="I1015" i="1"/>
  <c r="H1015" i="1"/>
  <c r="O1014" i="1"/>
  <c r="N1014" i="1"/>
  <c r="L1014" i="1"/>
  <c r="I1014" i="1"/>
  <c r="H1014" i="1"/>
  <c r="O1013" i="1"/>
  <c r="N1013" i="1"/>
  <c r="L1013" i="1"/>
  <c r="I1013" i="1"/>
  <c r="H1013" i="1"/>
  <c r="O1012" i="1"/>
  <c r="N1012" i="1"/>
  <c r="L1012" i="1"/>
  <c r="I1012" i="1"/>
  <c r="H1012" i="1"/>
  <c r="O1011" i="1"/>
  <c r="N1011" i="1"/>
  <c r="L1011" i="1"/>
  <c r="I1011" i="1"/>
  <c r="H1011" i="1"/>
  <c r="O1010" i="1"/>
  <c r="N1010" i="1"/>
  <c r="L1010" i="1"/>
  <c r="I1010" i="1"/>
  <c r="H1010" i="1"/>
  <c r="O1009" i="1"/>
  <c r="N1009" i="1"/>
  <c r="L1009" i="1"/>
  <c r="I1009" i="1"/>
  <c r="H1009" i="1"/>
  <c r="O1008" i="1"/>
  <c r="N1008" i="1"/>
  <c r="L1008" i="1"/>
  <c r="I1008" i="1"/>
  <c r="H1008" i="1"/>
  <c r="O1007" i="1"/>
  <c r="N1007" i="1"/>
  <c r="L1007" i="1"/>
  <c r="I1007" i="1"/>
  <c r="H1007" i="1"/>
  <c r="O1006" i="1"/>
  <c r="N1006" i="1"/>
  <c r="L1006" i="1"/>
  <c r="I1006" i="1"/>
  <c r="H1006" i="1"/>
  <c r="O1005" i="1"/>
  <c r="N1005" i="1"/>
  <c r="L1005" i="1"/>
  <c r="I1005" i="1"/>
  <c r="H1005" i="1"/>
  <c r="O1004" i="1"/>
  <c r="N1004" i="1"/>
  <c r="L1004" i="1"/>
  <c r="I1004" i="1"/>
  <c r="H1004" i="1"/>
  <c r="O1003" i="1"/>
  <c r="N1003" i="1"/>
  <c r="L1003" i="1"/>
  <c r="I1003" i="1"/>
  <c r="H1003" i="1"/>
  <c r="O1002" i="1"/>
  <c r="N1002" i="1"/>
  <c r="L1002" i="1"/>
  <c r="I1002" i="1"/>
  <c r="H1002" i="1"/>
  <c r="O1001" i="1"/>
  <c r="N1001" i="1"/>
  <c r="L1001" i="1"/>
  <c r="I1001" i="1"/>
  <c r="H1001" i="1"/>
  <c r="O1000" i="1"/>
  <c r="N1000" i="1"/>
  <c r="L1000" i="1"/>
  <c r="I1000" i="1"/>
  <c r="H1000" i="1"/>
  <c r="O999" i="1"/>
  <c r="N999" i="1"/>
  <c r="L999" i="1"/>
  <c r="I999" i="1"/>
  <c r="H999" i="1"/>
  <c r="O998" i="1"/>
  <c r="N998" i="1"/>
  <c r="L998" i="1"/>
  <c r="I998" i="1"/>
  <c r="H998" i="1"/>
  <c r="O997" i="1"/>
  <c r="N997" i="1"/>
  <c r="L997" i="1"/>
  <c r="I997" i="1"/>
  <c r="H997" i="1"/>
  <c r="O996" i="1"/>
  <c r="N996" i="1"/>
  <c r="L996" i="1"/>
  <c r="I996" i="1"/>
  <c r="H996" i="1"/>
  <c r="O995" i="1"/>
  <c r="N995" i="1"/>
  <c r="L995" i="1"/>
  <c r="I995" i="1"/>
  <c r="H995" i="1"/>
  <c r="O994" i="1"/>
  <c r="N994" i="1"/>
  <c r="L994" i="1"/>
  <c r="I994" i="1"/>
  <c r="H994" i="1"/>
  <c r="O993" i="1"/>
  <c r="N993" i="1"/>
  <c r="L993" i="1"/>
  <c r="I993" i="1"/>
  <c r="H993" i="1"/>
  <c r="O992" i="1"/>
  <c r="N992" i="1"/>
  <c r="L992" i="1"/>
  <c r="I992" i="1"/>
  <c r="H992" i="1"/>
  <c r="O991" i="1"/>
  <c r="N991" i="1"/>
  <c r="L991" i="1"/>
  <c r="I991" i="1"/>
  <c r="H991" i="1"/>
  <c r="O990" i="1"/>
  <c r="N990" i="1"/>
  <c r="L990" i="1"/>
  <c r="I990" i="1"/>
  <c r="H990" i="1"/>
  <c r="O989" i="1"/>
  <c r="N989" i="1"/>
  <c r="L989" i="1"/>
  <c r="I989" i="1"/>
  <c r="H989" i="1"/>
  <c r="O988" i="1"/>
  <c r="N988" i="1"/>
  <c r="L988" i="1"/>
  <c r="I988" i="1"/>
  <c r="H988" i="1"/>
  <c r="O987" i="1"/>
  <c r="N987" i="1"/>
  <c r="L987" i="1"/>
  <c r="I987" i="1"/>
  <c r="H987" i="1"/>
  <c r="O986" i="1"/>
  <c r="N986" i="1"/>
  <c r="L986" i="1"/>
  <c r="I986" i="1"/>
  <c r="H986" i="1"/>
  <c r="O985" i="1"/>
  <c r="N985" i="1"/>
  <c r="L985" i="1"/>
  <c r="I985" i="1"/>
  <c r="H985" i="1"/>
  <c r="O984" i="1"/>
  <c r="N984" i="1"/>
  <c r="L984" i="1"/>
  <c r="I984" i="1"/>
  <c r="H984" i="1"/>
  <c r="O983" i="1"/>
  <c r="N983" i="1"/>
  <c r="L983" i="1"/>
  <c r="I983" i="1"/>
  <c r="H983" i="1"/>
  <c r="O982" i="1"/>
  <c r="N982" i="1"/>
  <c r="L982" i="1"/>
  <c r="I982" i="1"/>
  <c r="H982" i="1"/>
  <c r="O981" i="1"/>
  <c r="N981" i="1"/>
  <c r="L981" i="1"/>
  <c r="I981" i="1"/>
  <c r="H981" i="1"/>
  <c r="O980" i="1"/>
  <c r="N980" i="1"/>
  <c r="L980" i="1"/>
  <c r="I980" i="1"/>
  <c r="H980" i="1"/>
  <c r="O979" i="1"/>
  <c r="N979" i="1"/>
  <c r="L979" i="1"/>
  <c r="I979" i="1"/>
  <c r="H979" i="1"/>
  <c r="O978" i="1"/>
  <c r="N978" i="1"/>
  <c r="L978" i="1"/>
  <c r="I978" i="1"/>
  <c r="H978" i="1"/>
  <c r="O977" i="1"/>
  <c r="N977" i="1"/>
  <c r="L977" i="1"/>
  <c r="I977" i="1"/>
  <c r="H977" i="1"/>
  <c r="O976" i="1"/>
  <c r="N976" i="1"/>
  <c r="L976" i="1"/>
  <c r="I976" i="1"/>
  <c r="H976" i="1"/>
  <c r="O975" i="1"/>
  <c r="N975" i="1"/>
  <c r="L975" i="1"/>
  <c r="I975" i="1"/>
  <c r="H975" i="1"/>
  <c r="O974" i="1"/>
  <c r="N974" i="1"/>
  <c r="L974" i="1"/>
  <c r="I974" i="1"/>
  <c r="H974" i="1"/>
  <c r="O973" i="1"/>
  <c r="N973" i="1"/>
  <c r="L973" i="1"/>
  <c r="I973" i="1"/>
  <c r="H973" i="1"/>
  <c r="O972" i="1"/>
  <c r="N972" i="1"/>
  <c r="L972" i="1"/>
  <c r="I972" i="1"/>
  <c r="H972" i="1"/>
  <c r="O971" i="1"/>
  <c r="N971" i="1"/>
  <c r="L971" i="1"/>
  <c r="I971" i="1"/>
  <c r="H971" i="1"/>
  <c r="O970" i="1"/>
  <c r="N970" i="1"/>
  <c r="L970" i="1"/>
  <c r="I970" i="1"/>
  <c r="H970" i="1"/>
  <c r="O969" i="1"/>
  <c r="N969" i="1"/>
  <c r="L969" i="1"/>
  <c r="I969" i="1"/>
  <c r="H969" i="1"/>
  <c r="O968" i="1"/>
  <c r="N968" i="1"/>
  <c r="L968" i="1"/>
  <c r="I968" i="1"/>
  <c r="H968" i="1"/>
  <c r="O967" i="1"/>
  <c r="N967" i="1"/>
  <c r="L967" i="1"/>
  <c r="I967" i="1"/>
  <c r="H967" i="1"/>
  <c r="O966" i="1"/>
  <c r="N966" i="1"/>
  <c r="L966" i="1"/>
  <c r="I966" i="1"/>
  <c r="H966" i="1"/>
  <c r="O965" i="1"/>
  <c r="N965" i="1"/>
  <c r="L965" i="1"/>
  <c r="I965" i="1"/>
  <c r="H965" i="1"/>
  <c r="O964" i="1"/>
  <c r="N964" i="1"/>
  <c r="L964" i="1"/>
  <c r="I964" i="1"/>
  <c r="H964" i="1"/>
  <c r="O963" i="1"/>
  <c r="N963" i="1"/>
  <c r="L963" i="1"/>
  <c r="I963" i="1"/>
  <c r="H963" i="1"/>
  <c r="O962" i="1"/>
  <c r="N962" i="1"/>
  <c r="L962" i="1"/>
  <c r="I962" i="1"/>
  <c r="H962" i="1"/>
  <c r="O961" i="1"/>
  <c r="N961" i="1"/>
  <c r="L961" i="1"/>
  <c r="I961" i="1"/>
  <c r="H961" i="1"/>
  <c r="O960" i="1"/>
  <c r="N960" i="1"/>
  <c r="L960" i="1"/>
  <c r="I960" i="1"/>
  <c r="H960" i="1"/>
  <c r="O959" i="1"/>
  <c r="N959" i="1"/>
  <c r="L959" i="1"/>
  <c r="I959" i="1"/>
  <c r="H959" i="1"/>
  <c r="O958" i="1"/>
  <c r="N958" i="1"/>
  <c r="L958" i="1"/>
  <c r="I958" i="1"/>
  <c r="H958" i="1"/>
  <c r="O957" i="1"/>
  <c r="N957" i="1"/>
  <c r="L957" i="1"/>
  <c r="I957" i="1"/>
  <c r="H957" i="1"/>
  <c r="O956" i="1"/>
  <c r="N956" i="1"/>
  <c r="L956" i="1"/>
  <c r="I956" i="1"/>
  <c r="H956" i="1"/>
  <c r="O955" i="1"/>
  <c r="N955" i="1"/>
  <c r="L955" i="1"/>
  <c r="I955" i="1"/>
  <c r="H955" i="1"/>
  <c r="O954" i="1"/>
  <c r="N954" i="1"/>
  <c r="L954" i="1"/>
  <c r="I954" i="1"/>
  <c r="H954" i="1"/>
  <c r="O953" i="1"/>
  <c r="N953" i="1"/>
  <c r="L953" i="1"/>
  <c r="I953" i="1"/>
  <c r="H953" i="1"/>
  <c r="O952" i="1"/>
  <c r="N952" i="1"/>
  <c r="L952" i="1"/>
  <c r="I952" i="1"/>
  <c r="H952" i="1"/>
  <c r="O951" i="1"/>
  <c r="N951" i="1"/>
  <c r="L951" i="1"/>
  <c r="I951" i="1"/>
  <c r="H951" i="1"/>
  <c r="O950" i="1"/>
  <c r="N950" i="1"/>
  <c r="L950" i="1"/>
  <c r="I950" i="1"/>
  <c r="H950" i="1"/>
  <c r="O949" i="1"/>
  <c r="N949" i="1"/>
  <c r="L949" i="1"/>
  <c r="I949" i="1"/>
  <c r="H949" i="1"/>
  <c r="O948" i="1"/>
  <c r="N948" i="1"/>
  <c r="L948" i="1"/>
  <c r="I948" i="1"/>
  <c r="H948" i="1"/>
  <c r="O947" i="1"/>
  <c r="N947" i="1"/>
  <c r="L947" i="1"/>
  <c r="I947" i="1"/>
  <c r="H947" i="1"/>
  <c r="O946" i="1"/>
  <c r="N946" i="1"/>
  <c r="L946" i="1"/>
  <c r="I946" i="1"/>
  <c r="H946" i="1"/>
  <c r="O945" i="1"/>
  <c r="N945" i="1"/>
  <c r="L945" i="1"/>
  <c r="I945" i="1"/>
  <c r="H945" i="1"/>
  <c r="O944" i="1"/>
  <c r="N944" i="1"/>
  <c r="L944" i="1"/>
  <c r="I944" i="1"/>
  <c r="H944" i="1"/>
  <c r="O943" i="1"/>
  <c r="N943" i="1"/>
  <c r="L943" i="1"/>
  <c r="I943" i="1"/>
  <c r="H943" i="1"/>
  <c r="O942" i="1"/>
  <c r="N942" i="1"/>
  <c r="L942" i="1"/>
  <c r="I942" i="1"/>
  <c r="H942" i="1"/>
  <c r="O941" i="1"/>
  <c r="N941" i="1"/>
  <c r="L941" i="1"/>
  <c r="I941" i="1"/>
  <c r="H941" i="1"/>
  <c r="O940" i="1"/>
  <c r="N940" i="1"/>
  <c r="L940" i="1"/>
  <c r="I940" i="1"/>
  <c r="H940" i="1"/>
  <c r="O939" i="1"/>
  <c r="N939" i="1"/>
  <c r="L939" i="1"/>
  <c r="I939" i="1"/>
  <c r="H939" i="1"/>
  <c r="O938" i="1"/>
  <c r="N938" i="1"/>
  <c r="L938" i="1"/>
  <c r="I938" i="1"/>
  <c r="H938" i="1"/>
  <c r="J938" i="1" s="1"/>
  <c r="O937" i="1"/>
  <c r="N937" i="1"/>
  <c r="L937" i="1"/>
  <c r="I937" i="1"/>
  <c r="H937" i="1"/>
  <c r="O936" i="1"/>
  <c r="N936" i="1"/>
  <c r="L936" i="1"/>
  <c r="I936" i="1"/>
  <c r="H936" i="1"/>
  <c r="O935" i="1"/>
  <c r="N935" i="1"/>
  <c r="L935" i="1"/>
  <c r="I935" i="1"/>
  <c r="H935" i="1"/>
  <c r="O934" i="1"/>
  <c r="N934" i="1"/>
  <c r="L934" i="1"/>
  <c r="I934" i="1"/>
  <c r="H934" i="1"/>
  <c r="O933" i="1"/>
  <c r="N933" i="1"/>
  <c r="L933" i="1"/>
  <c r="I933" i="1"/>
  <c r="H933" i="1"/>
  <c r="O932" i="1"/>
  <c r="N932" i="1"/>
  <c r="L932" i="1"/>
  <c r="I932" i="1"/>
  <c r="H932" i="1"/>
  <c r="O931" i="1"/>
  <c r="N931" i="1"/>
  <c r="L931" i="1"/>
  <c r="I931" i="1"/>
  <c r="H931" i="1"/>
  <c r="O930" i="1"/>
  <c r="N930" i="1"/>
  <c r="L930" i="1"/>
  <c r="I930" i="1"/>
  <c r="H930" i="1"/>
  <c r="J930" i="1" s="1"/>
  <c r="O929" i="1"/>
  <c r="N929" i="1"/>
  <c r="L929" i="1"/>
  <c r="I929" i="1"/>
  <c r="H929" i="1"/>
  <c r="O928" i="1"/>
  <c r="N928" i="1"/>
  <c r="L928" i="1"/>
  <c r="I928" i="1"/>
  <c r="H928" i="1"/>
  <c r="O927" i="1"/>
  <c r="N927" i="1"/>
  <c r="L927" i="1"/>
  <c r="I927" i="1"/>
  <c r="H927" i="1"/>
  <c r="O926" i="1"/>
  <c r="N926" i="1"/>
  <c r="L926" i="1"/>
  <c r="I926" i="1"/>
  <c r="H926" i="1"/>
  <c r="O925" i="1"/>
  <c r="N925" i="1"/>
  <c r="L925" i="1"/>
  <c r="I925" i="1"/>
  <c r="H925" i="1"/>
  <c r="O924" i="1"/>
  <c r="N924" i="1"/>
  <c r="L924" i="1"/>
  <c r="I924" i="1"/>
  <c r="H924" i="1"/>
  <c r="O923" i="1"/>
  <c r="N923" i="1"/>
  <c r="L923" i="1"/>
  <c r="I923" i="1"/>
  <c r="H923" i="1"/>
  <c r="O922" i="1"/>
  <c r="N922" i="1"/>
  <c r="L922" i="1"/>
  <c r="I922" i="1"/>
  <c r="H922" i="1"/>
  <c r="O921" i="1"/>
  <c r="N921" i="1"/>
  <c r="L921" i="1"/>
  <c r="I921" i="1"/>
  <c r="H921" i="1"/>
  <c r="O920" i="1"/>
  <c r="N920" i="1"/>
  <c r="L920" i="1"/>
  <c r="I920" i="1"/>
  <c r="H920" i="1"/>
  <c r="O919" i="1"/>
  <c r="N919" i="1"/>
  <c r="L919" i="1"/>
  <c r="I919" i="1"/>
  <c r="H919" i="1"/>
  <c r="O918" i="1"/>
  <c r="N918" i="1"/>
  <c r="L918" i="1"/>
  <c r="I918" i="1"/>
  <c r="H918" i="1"/>
  <c r="O917" i="1"/>
  <c r="N917" i="1"/>
  <c r="L917" i="1"/>
  <c r="I917" i="1"/>
  <c r="H917" i="1"/>
  <c r="O916" i="1"/>
  <c r="N916" i="1"/>
  <c r="L916" i="1"/>
  <c r="I916" i="1"/>
  <c r="H916" i="1"/>
  <c r="O915" i="1"/>
  <c r="N915" i="1"/>
  <c r="L915" i="1"/>
  <c r="I915" i="1"/>
  <c r="H915" i="1"/>
  <c r="O914" i="1"/>
  <c r="N914" i="1"/>
  <c r="L914" i="1"/>
  <c r="I914" i="1"/>
  <c r="H914" i="1"/>
  <c r="O913" i="1"/>
  <c r="N913" i="1"/>
  <c r="L913" i="1"/>
  <c r="I913" i="1"/>
  <c r="H913" i="1"/>
  <c r="O912" i="1"/>
  <c r="N912" i="1"/>
  <c r="L912" i="1"/>
  <c r="I912" i="1"/>
  <c r="H912" i="1"/>
  <c r="O911" i="1"/>
  <c r="N911" i="1"/>
  <c r="L911" i="1"/>
  <c r="I911" i="1"/>
  <c r="H911" i="1"/>
  <c r="O910" i="1"/>
  <c r="N910" i="1"/>
  <c r="L910" i="1"/>
  <c r="I910" i="1"/>
  <c r="H910" i="1"/>
  <c r="O909" i="1"/>
  <c r="N909" i="1"/>
  <c r="L909" i="1"/>
  <c r="I909" i="1"/>
  <c r="H909" i="1"/>
  <c r="O908" i="1"/>
  <c r="N908" i="1"/>
  <c r="L908" i="1"/>
  <c r="I908" i="1"/>
  <c r="H908" i="1"/>
  <c r="O907" i="1"/>
  <c r="N907" i="1"/>
  <c r="L907" i="1"/>
  <c r="I907" i="1"/>
  <c r="H907" i="1"/>
  <c r="O906" i="1"/>
  <c r="N906" i="1"/>
  <c r="L906" i="1"/>
  <c r="I906" i="1"/>
  <c r="H906" i="1"/>
  <c r="J906" i="1" s="1"/>
  <c r="O905" i="1"/>
  <c r="N905" i="1"/>
  <c r="L905" i="1"/>
  <c r="I905" i="1"/>
  <c r="H905" i="1"/>
  <c r="O904" i="1"/>
  <c r="N904" i="1"/>
  <c r="L904" i="1"/>
  <c r="I904" i="1"/>
  <c r="H904" i="1"/>
  <c r="O903" i="1"/>
  <c r="N903" i="1"/>
  <c r="L903" i="1"/>
  <c r="I903" i="1"/>
  <c r="H903" i="1"/>
  <c r="O902" i="1"/>
  <c r="N902" i="1"/>
  <c r="L902" i="1"/>
  <c r="I902" i="1"/>
  <c r="H902" i="1"/>
  <c r="O901" i="1"/>
  <c r="N901" i="1"/>
  <c r="L901" i="1"/>
  <c r="I901" i="1"/>
  <c r="H901" i="1"/>
  <c r="O900" i="1"/>
  <c r="N900" i="1"/>
  <c r="L900" i="1"/>
  <c r="I900" i="1"/>
  <c r="H900" i="1"/>
  <c r="O899" i="1"/>
  <c r="N899" i="1"/>
  <c r="L899" i="1"/>
  <c r="I899" i="1"/>
  <c r="H899" i="1"/>
  <c r="O898" i="1"/>
  <c r="N898" i="1"/>
  <c r="L898" i="1"/>
  <c r="I898" i="1"/>
  <c r="H898" i="1"/>
  <c r="O897" i="1"/>
  <c r="N897" i="1"/>
  <c r="L897" i="1"/>
  <c r="I897" i="1"/>
  <c r="H897" i="1"/>
  <c r="O896" i="1"/>
  <c r="N896" i="1"/>
  <c r="L896" i="1"/>
  <c r="I896" i="1"/>
  <c r="H896" i="1"/>
  <c r="O895" i="1"/>
  <c r="N895" i="1"/>
  <c r="L895" i="1"/>
  <c r="I895" i="1"/>
  <c r="H895" i="1"/>
  <c r="O894" i="1"/>
  <c r="N894" i="1"/>
  <c r="L894" i="1"/>
  <c r="I894" i="1"/>
  <c r="H894" i="1"/>
  <c r="O893" i="1"/>
  <c r="N893" i="1"/>
  <c r="L893" i="1"/>
  <c r="I893" i="1"/>
  <c r="H893" i="1"/>
  <c r="O892" i="1"/>
  <c r="N892" i="1"/>
  <c r="L892" i="1"/>
  <c r="I892" i="1"/>
  <c r="H892" i="1"/>
  <c r="J892" i="1" s="1"/>
  <c r="O891" i="1"/>
  <c r="N891" i="1"/>
  <c r="L891" i="1"/>
  <c r="I891" i="1"/>
  <c r="H891" i="1"/>
  <c r="O890" i="1"/>
  <c r="N890" i="1"/>
  <c r="L890" i="1"/>
  <c r="I890" i="1"/>
  <c r="H890" i="1"/>
  <c r="O889" i="1"/>
  <c r="N889" i="1"/>
  <c r="L889" i="1"/>
  <c r="I889" i="1"/>
  <c r="H889" i="1"/>
  <c r="O888" i="1"/>
  <c r="N888" i="1"/>
  <c r="L888" i="1"/>
  <c r="I888" i="1"/>
  <c r="H888" i="1"/>
  <c r="O887" i="1"/>
  <c r="N887" i="1"/>
  <c r="L887" i="1"/>
  <c r="I887" i="1"/>
  <c r="H887" i="1"/>
  <c r="O886" i="1"/>
  <c r="N886" i="1"/>
  <c r="L886" i="1"/>
  <c r="I886" i="1"/>
  <c r="H886" i="1"/>
  <c r="O885" i="1"/>
  <c r="N885" i="1"/>
  <c r="L885" i="1"/>
  <c r="I885" i="1"/>
  <c r="H885" i="1"/>
  <c r="O884" i="1"/>
  <c r="N884" i="1"/>
  <c r="L884" i="1"/>
  <c r="I884" i="1"/>
  <c r="H884" i="1"/>
  <c r="J884" i="1" s="1"/>
  <c r="O883" i="1"/>
  <c r="N883" i="1"/>
  <c r="L883" i="1"/>
  <c r="I883" i="1"/>
  <c r="H883" i="1"/>
  <c r="O882" i="1"/>
  <c r="N882" i="1"/>
  <c r="L882" i="1"/>
  <c r="I882" i="1"/>
  <c r="H882" i="1"/>
  <c r="O881" i="1"/>
  <c r="N881" i="1"/>
  <c r="L881" i="1"/>
  <c r="I881" i="1"/>
  <c r="H881" i="1"/>
  <c r="O880" i="1"/>
  <c r="N880" i="1"/>
  <c r="L880" i="1"/>
  <c r="I880" i="1"/>
  <c r="H880" i="1"/>
  <c r="J880" i="1" s="1"/>
  <c r="O879" i="1"/>
  <c r="N879" i="1"/>
  <c r="L879" i="1"/>
  <c r="I879" i="1"/>
  <c r="H879" i="1"/>
  <c r="O878" i="1"/>
  <c r="N878" i="1"/>
  <c r="L878" i="1"/>
  <c r="I878" i="1"/>
  <c r="H878" i="1"/>
  <c r="O877" i="1"/>
  <c r="N877" i="1"/>
  <c r="L877" i="1"/>
  <c r="I877" i="1"/>
  <c r="H877" i="1"/>
  <c r="O876" i="1"/>
  <c r="N876" i="1"/>
  <c r="L876" i="1"/>
  <c r="I876" i="1"/>
  <c r="H876" i="1"/>
  <c r="J876" i="1" s="1"/>
  <c r="O875" i="1"/>
  <c r="N875" i="1"/>
  <c r="L875" i="1"/>
  <c r="I875" i="1"/>
  <c r="H875" i="1"/>
  <c r="O874" i="1"/>
  <c r="N874" i="1"/>
  <c r="L874" i="1"/>
  <c r="I874" i="1"/>
  <c r="H874" i="1"/>
  <c r="O873" i="1"/>
  <c r="N873" i="1"/>
  <c r="L873" i="1"/>
  <c r="I873" i="1"/>
  <c r="H873" i="1"/>
  <c r="O872" i="1"/>
  <c r="N872" i="1"/>
  <c r="L872" i="1"/>
  <c r="I872" i="1"/>
  <c r="H872" i="1"/>
  <c r="O871" i="1"/>
  <c r="N871" i="1"/>
  <c r="L871" i="1"/>
  <c r="I871" i="1"/>
  <c r="H871" i="1"/>
  <c r="O870" i="1"/>
  <c r="N870" i="1"/>
  <c r="L870" i="1"/>
  <c r="I870" i="1"/>
  <c r="H870" i="1"/>
  <c r="O869" i="1"/>
  <c r="N869" i="1"/>
  <c r="L869" i="1"/>
  <c r="I869" i="1"/>
  <c r="H869" i="1"/>
  <c r="O868" i="1"/>
  <c r="N868" i="1"/>
  <c r="L868" i="1"/>
  <c r="I868" i="1"/>
  <c r="H868" i="1"/>
  <c r="O867" i="1"/>
  <c r="N867" i="1"/>
  <c r="L867" i="1"/>
  <c r="I867" i="1"/>
  <c r="H867" i="1"/>
  <c r="O866" i="1"/>
  <c r="N866" i="1"/>
  <c r="L866" i="1"/>
  <c r="I866" i="1"/>
  <c r="H866" i="1"/>
  <c r="O865" i="1"/>
  <c r="N865" i="1"/>
  <c r="L865" i="1"/>
  <c r="I865" i="1"/>
  <c r="H865" i="1"/>
  <c r="O864" i="1"/>
  <c r="N864" i="1"/>
  <c r="L864" i="1"/>
  <c r="I864" i="1"/>
  <c r="H864" i="1"/>
  <c r="J864" i="1" s="1"/>
  <c r="O863" i="1"/>
  <c r="N863" i="1"/>
  <c r="L863" i="1"/>
  <c r="I863" i="1"/>
  <c r="H863" i="1"/>
  <c r="O862" i="1"/>
  <c r="N862" i="1"/>
  <c r="L862" i="1"/>
  <c r="I862" i="1"/>
  <c r="H862" i="1"/>
  <c r="O861" i="1"/>
  <c r="N861" i="1"/>
  <c r="L861" i="1"/>
  <c r="I861" i="1"/>
  <c r="H861" i="1"/>
  <c r="O860" i="1"/>
  <c r="N860" i="1"/>
  <c r="L860" i="1"/>
  <c r="I860" i="1"/>
  <c r="H860" i="1"/>
  <c r="O859" i="1"/>
  <c r="N859" i="1"/>
  <c r="L859" i="1"/>
  <c r="I859" i="1"/>
  <c r="H859" i="1"/>
  <c r="O858" i="1"/>
  <c r="N858" i="1"/>
  <c r="L858" i="1"/>
  <c r="I858" i="1"/>
  <c r="H858" i="1"/>
  <c r="O857" i="1"/>
  <c r="N857" i="1"/>
  <c r="L857" i="1"/>
  <c r="I857" i="1"/>
  <c r="H857" i="1"/>
  <c r="O856" i="1"/>
  <c r="N856" i="1"/>
  <c r="L856" i="1"/>
  <c r="I856" i="1"/>
  <c r="H856" i="1"/>
  <c r="O855" i="1"/>
  <c r="N855" i="1"/>
  <c r="L855" i="1"/>
  <c r="I855" i="1"/>
  <c r="H855" i="1"/>
  <c r="O854" i="1"/>
  <c r="N854" i="1"/>
  <c r="L854" i="1"/>
  <c r="I854" i="1"/>
  <c r="H854" i="1"/>
  <c r="O853" i="1"/>
  <c r="N853" i="1"/>
  <c r="L853" i="1"/>
  <c r="I853" i="1"/>
  <c r="H853" i="1"/>
  <c r="O852" i="1"/>
  <c r="N852" i="1"/>
  <c r="L852" i="1"/>
  <c r="I852" i="1"/>
  <c r="H852" i="1"/>
  <c r="O851" i="1"/>
  <c r="N851" i="1"/>
  <c r="L851" i="1"/>
  <c r="I851" i="1"/>
  <c r="H851" i="1"/>
  <c r="O850" i="1"/>
  <c r="N850" i="1"/>
  <c r="L850" i="1"/>
  <c r="I850" i="1"/>
  <c r="H850" i="1"/>
  <c r="O849" i="1"/>
  <c r="N849" i="1"/>
  <c r="L849" i="1"/>
  <c r="I849" i="1"/>
  <c r="H849" i="1"/>
  <c r="O848" i="1"/>
  <c r="N848" i="1"/>
  <c r="L848" i="1"/>
  <c r="I848" i="1"/>
  <c r="H848" i="1"/>
  <c r="O847" i="1"/>
  <c r="N847" i="1"/>
  <c r="L847" i="1"/>
  <c r="I847" i="1"/>
  <c r="H847" i="1"/>
  <c r="O846" i="1"/>
  <c r="N846" i="1"/>
  <c r="L846" i="1"/>
  <c r="I846" i="1"/>
  <c r="H846" i="1"/>
  <c r="O845" i="1"/>
  <c r="N845" i="1"/>
  <c r="L845" i="1"/>
  <c r="I845" i="1"/>
  <c r="H845" i="1"/>
  <c r="O844" i="1"/>
  <c r="N844" i="1"/>
  <c r="L844" i="1"/>
  <c r="I844" i="1"/>
  <c r="H844" i="1"/>
  <c r="O843" i="1"/>
  <c r="N843" i="1"/>
  <c r="L843" i="1"/>
  <c r="I843" i="1"/>
  <c r="H843" i="1"/>
  <c r="O842" i="1"/>
  <c r="N842" i="1"/>
  <c r="L842" i="1"/>
  <c r="I842" i="1"/>
  <c r="H842" i="1"/>
  <c r="O841" i="1"/>
  <c r="N841" i="1"/>
  <c r="L841" i="1"/>
  <c r="I841" i="1"/>
  <c r="H841" i="1"/>
  <c r="O840" i="1"/>
  <c r="N840" i="1"/>
  <c r="L840" i="1"/>
  <c r="I840" i="1"/>
  <c r="H840" i="1"/>
  <c r="O839" i="1"/>
  <c r="N839" i="1"/>
  <c r="L839" i="1"/>
  <c r="I839" i="1"/>
  <c r="H839" i="1"/>
  <c r="O838" i="1"/>
  <c r="N838" i="1"/>
  <c r="L838" i="1"/>
  <c r="I838" i="1"/>
  <c r="H838" i="1"/>
  <c r="O837" i="1"/>
  <c r="N837" i="1"/>
  <c r="L837" i="1"/>
  <c r="I837" i="1"/>
  <c r="H837" i="1"/>
  <c r="O836" i="1"/>
  <c r="N836" i="1"/>
  <c r="L836" i="1"/>
  <c r="I836" i="1"/>
  <c r="H836" i="1"/>
  <c r="O835" i="1"/>
  <c r="N835" i="1"/>
  <c r="L835" i="1"/>
  <c r="I835" i="1"/>
  <c r="H835" i="1"/>
  <c r="O834" i="1"/>
  <c r="N834" i="1"/>
  <c r="L834" i="1"/>
  <c r="I834" i="1"/>
  <c r="H834" i="1"/>
  <c r="O833" i="1"/>
  <c r="N833" i="1"/>
  <c r="L833" i="1"/>
  <c r="I833" i="1"/>
  <c r="H833" i="1"/>
  <c r="O832" i="1"/>
  <c r="N832" i="1"/>
  <c r="L832" i="1"/>
  <c r="I832" i="1"/>
  <c r="H832" i="1"/>
  <c r="O831" i="1"/>
  <c r="N831" i="1"/>
  <c r="L831" i="1"/>
  <c r="I831" i="1"/>
  <c r="H831" i="1"/>
  <c r="O830" i="1"/>
  <c r="N830" i="1"/>
  <c r="L830" i="1"/>
  <c r="I830" i="1"/>
  <c r="H830" i="1"/>
  <c r="O829" i="1"/>
  <c r="N829" i="1"/>
  <c r="L829" i="1"/>
  <c r="I829" i="1"/>
  <c r="H829" i="1"/>
  <c r="O828" i="1"/>
  <c r="N828" i="1"/>
  <c r="L828" i="1"/>
  <c r="I828" i="1"/>
  <c r="H828" i="1"/>
  <c r="O827" i="1"/>
  <c r="N827" i="1"/>
  <c r="L827" i="1"/>
  <c r="I827" i="1"/>
  <c r="H827" i="1"/>
  <c r="O826" i="1"/>
  <c r="N826" i="1"/>
  <c r="L826" i="1"/>
  <c r="I826" i="1"/>
  <c r="H826" i="1"/>
  <c r="O825" i="1"/>
  <c r="N825" i="1"/>
  <c r="L825" i="1"/>
  <c r="I825" i="1"/>
  <c r="H825" i="1"/>
  <c r="O824" i="1"/>
  <c r="N824" i="1"/>
  <c r="L824" i="1"/>
  <c r="I824" i="1"/>
  <c r="H824" i="1"/>
  <c r="O823" i="1"/>
  <c r="N823" i="1"/>
  <c r="L823" i="1"/>
  <c r="I823" i="1"/>
  <c r="H823" i="1"/>
  <c r="O822" i="1"/>
  <c r="N822" i="1"/>
  <c r="L822" i="1"/>
  <c r="I822" i="1"/>
  <c r="H822" i="1"/>
  <c r="O821" i="1"/>
  <c r="N821" i="1"/>
  <c r="L821" i="1"/>
  <c r="I821" i="1"/>
  <c r="H821" i="1"/>
  <c r="O820" i="1"/>
  <c r="N820" i="1"/>
  <c r="L820" i="1"/>
  <c r="I820" i="1"/>
  <c r="H820" i="1"/>
  <c r="O819" i="1"/>
  <c r="N819" i="1"/>
  <c r="L819" i="1"/>
  <c r="I819" i="1"/>
  <c r="H819" i="1"/>
  <c r="O818" i="1"/>
  <c r="N818" i="1"/>
  <c r="L818" i="1"/>
  <c r="I818" i="1"/>
  <c r="H818" i="1"/>
  <c r="O817" i="1"/>
  <c r="N817" i="1"/>
  <c r="L817" i="1"/>
  <c r="I817" i="1"/>
  <c r="H817" i="1"/>
  <c r="O816" i="1"/>
  <c r="N816" i="1"/>
  <c r="L816" i="1"/>
  <c r="I816" i="1"/>
  <c r="H816" i="1"/>
  <c r="O815" i="1"/>
  <c r="N815" i="1"/>
  <c r="L815" i="1"/>
  <c r="I815" i="1"/>
  <c r="H815" i="1"/>
  <c r="O814" i="1"/>
  <c r="N814" i="1"/>
  <c r="L814" i="1"/>
  <c r="I814" i="1"/>
  <c r="H814" i="1"/>
  <c r="O813" i="1"/>
  <c r="N813" i="1"/>
  <c r="L813" i="1"/>
  <c r="I813" i="1"/>
  <c r="H813" i="1"/>
  <c r="O812" i="1"/>
  <c r="N812" i="1"/>
  <c r="L812" i="1"/>
  <c r="I812" i="1"/>
  <c r="H812" i="1"/>
  <c r="O811" i="1"/>
  <c r="N811" i="1"/>
  <c r="L811" i="1"/>
  <c r="I811" i="1"/>
  <c r="H811" i="1"/>
  <c r="O810" i="1"/>
  <c r="N810" i="1"/>
  <c r="L810" i="1"/>
  <c r="I810" i="1"/>
  <c r="H810" i="1"/>
  <c r="O809" i="1"/>
  <c r="N809" i="1"/>
  <c r="L809" i="1"/>
  <c r="I809" i="1"/>
  <c r="H809" i="1"/>
  <c r="O808" i="1"/>
  <c r="N808" i="1"/>
  <c r="L808" i="1"/>
  <c r="I808" i="1"/>
  <c r="H808" i="1"/>
  <c r="O807" i="1"/>
  <c r="N807" i="1"/>
  <c r="L807" i="1"/>
  <c r="I807" i="1"/>
  <c r="H807" i="1"/>
  <c r="O806" i="1"/>
  <c r="N806" i="1"/>
  <c r="L806" i="1"/>
  <c r="I806" i="1"/>
  <c r="H806" i="1"/>
  <c r="O805" i="1"/>
  <c r="N805" i="1"/>
  <c r="L805" i="1"/>
  <c r="I805" i="1"/>
  <c r="H805" i="1"/>
  <c r="O804" i="1"/>
  <c r="N804" i="1"/>
  <c r="L804" i="1"/>
  <c r="I804" i="1"/>
  <c r="H804" i="1"/>
  <c r="O803" i="1"/>
  <c r="N803" i="1"/>
  <c r="L803" i="1"/>
  <c r="I803" i="1"/>
  <c r="H803" i="1"/>
  <c r="O802" i="1"/>
  <c r="N802" i="1"/>
  <c r="L802" i="1"/>
  <c r="I802" i="1"/>
  <c r="H802" i="1"/>
  <c r="O801" i="1"/>
  <c r="N801" i="1"/>
  <c r="L801" i="1"/>
  <c r="I801" i="1"/>
  <c r="H801" i="1"/>
  <c r="O800" i="1"/>
  <c r="N800" i="1"/>
  <c r="L800" i="1"/>
  <c r="I800" i="1"/>
  <c r="H800" i="1"/>
  <c r="O799" i="1"/>
  <c r="N799" i="1"/>
  <c r="L799" i="1"/>
  <c r="I799" i="1"/>
  <c r="H799" i="1"/>
  <c r="O798" i="1"/>
  <c r="N798" i="1"/>
  <c r="L798" i="1"/>
  <c r="I798" i="1"/>
  <c r="H798" i="1"/>
  <c r="O797" i="1"/>
  <c r="N797" i="1"/>
  <c r="L797" i="1"/>
  <c r="I797" i="1"/>
  <c r="H797" i="1"/>
  <c r="O796" i="1"/>
  <c r="N796" i="1"/>
  <c r="L796" i="1"/>
  <c r="I796" i="1"/>
  <c r="H796" i="1"/>
  <c r="O795" i="1"/>
  <c r="N795" i="1"/>
  <c r="L795" i="1"/>
  <c r="I795" i="1"/>
  <c r="H795" i="1"/>
  <c r="O794" i="1"/>
  <c r="N794" i="1"/>
  <c r="L794" i="1"/>
  <c r="I794" i="1"/>
  <c r="H794" i="1"/>
  <c r="O793" i="1"/>
  <c r="N793" i="1"/>
  <c r="L793" i="1"/>
  <c r="I793" i="1"/>
  <c r="H793" i="1"/>
  <c r="O792" i="1"/>
  <c r="N792" i="1"/>
  <c r="L792" i="1"/>
  <c r="I792" i="1"/>
  <c r="H792" i="1"/>
  <c r="O791" i="1"/>
  <c r="N791" i="1"/>
  <c r="L791" i="1"/>
  <c r="I791" i="1"/>
  <c r="H791" i="1"/>
  <c r="O790" i="1"/>
  <c r="N790" i="1"/>
  <c r="L790" i="1"/>
  <c r="I790" i="1"/>
  <c r="H790" i="1"/>
  <c r="O789" i="1"/>
  <c r="N789" i="1"/>
  <c r="L789" i="1"/>
  <c r="I789" i="1"/>
  <c r="H789" i="1"/>
  <c r="O788" i="1"/>
  <c r="N788" i="1"/>
  <c r="L788" i="1"/>
  <c r="I788" i="1"/>
  <c r="H788" i="1"/>
  <c r="O787" i="1"/>
  <c r="N787" i="1"/>
  <c r="L787" i="1"/>
  <c r="I787" i="1"/>
  <c r="H787" i="1"/>
  <c r="O786" i="1"/>
  <c r="N786" i="1"/>
  <c r="L786" i="1"/>
  <c r="I786" i="1"/>
  <c r="H786" i="1"/>
  <c r="O785" i="1"/>
  <c r="N785" i="1"/>
  <c r="L785" i="1"/>
  <c r="I785" i="1"/>
  <c r="H785" i="1"/>
  <c r="O784" i="1"/>
  <c r="N784" i="1"/>
  <c r="L784" i="1"/>
  <c r="I784" i="1"/>
  <c r="H784" i="1"/>
  <c r="O783" i="1"/>
  <c r="N783" i="1"/>
  <c r="L783" i="1"/>
  <c r="I783" i="1"/>
  <c r="H783" i="1"/>
  <c r="O782" i="1"/>
  <c r="N782" i="1"/>
  <c r="L782" i="1"/>
  <c r="I782" i="1"/>
  <c r="H782" i="1"/>
  <c r="O781" i="1"/>
  <c r="N781" i="1"/>
  <c r="L781" i="1"/>
  <c r="I781" i="1"/>
  <c r="H781" i="1"/>
  <c r="O780" i="1"/>
  <c r="N780" i="1"/>
  <c r="L780" i="1"/>
  <c r="I780" i="1"/>
  <c r="H780" i="1"/>
  <c r="O779" i="1"/>
  <c r="N779" i="1"/>
  <c r="L779" i="1"/>
  <c r="I779" i="1"/>
  <c r="H779" i="1"/>
  <c r="O778" i="1"/>
  <c r="N778" i="1"/>
  <c r="L778" i="1"/>
  <c r="I778" i="1"/>
  <c r="H778" i="1"/>
  <c r="O777" i="1"/>
  <c r="N777" i="1"/>
  <c r="L777" i="1"/>
  <c r="I777" i="1"/>
  <c r="H777" i="1"/>
  <c r="O776" i="1"/>
  <c r="N776" i="1"/>
  <c r="L776" i="1"/>
  <c r="I776" i="1"/>
  <c r="H776" i="1"/>
  <c r="O775" i="1"/>
  <c r="N775" i="1"/>
  <c r="L775" i="1"/>
  <c r="I775" i="1"/>
  <c r="H775" i="1"/>
  <c r="O774" i="1"/>
  <c r="N774" i="1"/>
  <c r="L774" i="1"/>
  <c r="I774" i="1"/>
  <c r="H774" i="1"/>
  <c r="O773" i="1"/>
  <c r="N773" i="1"/>
  <c r="L773" i="1"/>
  <c r="I773" i="1"/>
  <c r="H773" i="1"/>
  <c r="O772" i="1"/>
  <c r="N772" i="1"/>
  <c r="L772" i="1"/>
  <c r="I772" i="1"/>
  <c r="H772" i="1"/>
  <c r="O771" i="1"/>
  <c r="N771" i="1"/>
  <c r="L771" i="1"/>
  <c r="I771" i="1"/>
  <c r="H771" i="1"/>
  <c r="O770" i="1"/>
  <c r="N770" i="1"/>
  <c r="L770" i="1"/>
  <c r="I770" i="1"/>
  <c r="H770" i="1"/>
  <c r="O769" i="1"/>
  <c r="N769" i="1"/>
  <c r="L769" i="1"/>
  <c r="I769" i="1"/>
  <c r="H769" i="1"/>
  <c r="O768" i="1"/>
  <c r="N768" i="1"/>
  <c r="L768" i="1"/>
  <c r="I768" i="1"/>
  <c r="H768" i="1"/>
  <c r="O767" i="1"/>
  <c r="N767" i="1"/>
  <c r="L767" i="1"/>
  <c r="I767" i="1"/>
  <c r="H767" i="1"/>
  <c r="O766" i="1"/>
  <c r="N766" i="1"/>
  <c r="L766" i="1"/>
  <c r="I766" i="1"/>
  <c r="H766" i="1"/>
  <c r="O765" i="1"/>
  <c r="N765" i="1"/>
  <c r="L765" i="1"/>
  <c r="I765" i="1"/>
  <c r="H765" i="1"/>
  <c r="O764" i="1"/>
  <c r="N764" i="1"/>
  <c r="L764" i="1"/>
  <c r="I764" i="1"/>
  <c r="H764" i="1"/>
  <c r="O763" i="1"/>
  <c r="N763" i="1"/>
  <c r="L763" i="1"/>
  <c r="I763" i="1"/>
  <c r="H763" i="1"/>
  <c r="O762" i="1"/>
  <c r="N762" i="1"/>
  <c r="L762" i="1"/>
  <c r="I762" i="1"/>
  <c r="H762" i="1"/>
  <c r="O761" i="1"/>
  <c r="N761" i="1"/>
  <c r="L761" i="1"/>
  <c r="I761" i="1"/>
  <c r="H761" i="1"/>
  <c r="O760" i="1"/>
  <c r="N760" i="1"/>
  <c r="L760" i="1"/>
  <c r="I760" i="1"/>
  <c r="H760" i="1"/>
  <c r="O759" i="1"/>
  <c r="N759" i="1"/>
  <c r="L759" i="1"/>
  <c r="I759" i="1"/>
  <c r="H759" i="1"/>
  <c r="O758" i="1"/>
  <c r="N758" i="1"/>
  <c r="L758" i="1"/>
  <c r="I758" i="1"/>
  <c r="H758" i="1"/>
  <c r="O757" i="1"/>
  <c r="N757" i="1"/>
  <c r="L757" i="1"/>
  <c r="I757" i="1"/>
  <c r="H757" i="1"/>
  <c r="O756" i="1"/>
  <c r="N756" i="1"/>
  <c r="L756" i="1"/>
  <c r="I756" i="1"/>
  <c r="H756" i="1"/>
  <c r="O755" i="1"/>
  <c r="N755" i="1"/>
  <c r="L755" i="1"/>
  <c r="I755" i="1"/>
  <c r="H755" i="1"/>
  <c r="O754" i="1"/>
  <c r="N754" i="1"/>
  <c r="L754" i="1"/>
  <c r="I754" i="1"/>
  <c r="H754" i="1"/>
  <c r="O753" i="1"/>
  <c r="N753" i="1"/>
  <c r="L753" i="1"/>
  <c r="I753" i="1"/>
  <c r="H753" i="1"/>
  <c r="O752" i="1"/>
  <c r="N752" i="1"/>
  <c r="L752" i="1"/>
  <c r="I752" i="1"/>
  <c r="H752" i="1"/>
  <c r="O751" i="1"/>
  <c r="N751" i="1"/>
  <c r="L751" i="1"/>
  <c r="I751" i="1"/>
  <c r="H751" i="1"/>
  <c r="O750" i="1"/>
  <c r="N750" i="1"/>
  <c r="L750" i="1"/>
  <c r="I750" i="1"/>
  <c r="H750" i="1"/>
  <c r="O749" i="1"/>
  <c r="N749" i="1"/>
  <c r="L749" i="1"/>
  <c r="I749" i="1"/>
  <c r="H749" i="1"/>
  <c r="O748" i="1"/>
  <c r="N748" i="1"/>
  <c r="L748" i="1"/>
  <c r="I748" i="1"/>
  <c r="H748" i="1"/>
  <c r="O747" i="1"/>
  <c r="N747" i="1"/>
  <c r="L747" i="1"/>
  <c r="I747" i="1"/>
  <c r="H747" i="1"/>
  <c r="O746" i="1"/>
  <c r="N746" i="1"/>
  <c r="L746" i="1"/>
  <c r="I746" i="1"/>
  <c r="H746" i="1"/>
  <c r="O745" i="1"/>
  <c r="N745" i="1"/>
  <c r="L745" i="1"/>
  <c r="I745" i="1"/>
  <c r="H745" i="1"/>
  <c r="O744" i="1"/>
  <c r="N744" i="1"/>
  <c r="L744" i="1"/>
  <c r="I744" i="1"/>
  <c r="H744" i="1"/>
  <c r="O743" i="1"/>
  <c r="N743" i="1"/>
  <c r="L743" i="1"/>
  <c r="I743" i="1"/>
  <c r="H743" i="1"/>
  <c r="O742" i="1"/>
  <c r="N742" i="1"/>
  <c r="L742" i="1"/>
  <c r="I742" i="1"/>
  <c r="H742" i="1"/>
  <c r="O741" i="1"/>
  <c r="N741" i="1"/>
  <c r="L741" i="1"/>
  <c r="I741" i="1"/>
  <c r="H741" i="1"/>
  <c r="O740" i="1"/>
  <c r="N740" i="1"/>
  <c r="L740" i="1"/>
  <c r="I740" i="1"/>
  <c r="H740" i="1"/>
  <c r="O739" i="1"/>
  <c r="N739" i="1"/>
  <c r="L739" i="1"/>
  <c r="I739" i="1"/>
  <c r="H739" i="1"/>
  <c r="O738" i="1"/>
  <c r="N738" i="1"/>
  <c r="L738" i="1"/>
  <c r="I738" i="1"/>
  <c r="H738" i="1"/>
  <c r="O737" i="1"/>
  <c r="N737" i="1"/>
  <c r="L737" i="1"/>
  <c r="I737" i="1"/>
  <c r="H737" i="1"/>
  <c r="O736" i="1"/>
  <c r="N736" i="1"/>
  <c r="L736" i="1"/>
  <c r="I736" i="1"/>
  <c r="H736" i="1"/>
  <c r="O735" i="1"/>
  <c r="N735" i="1"/>
  <c r="L735" i="1"/>
  <c r="I735" i="1"/>
  <c r="H735" i="1"/>
  <c r="O734" i="1"/>
  <c r="N734" i="1"/>
  <c r="L734" i="1"/>
  <c r="I734" i="1"/>
  <c r="H734" i="1"/>
  <c r="O733" i="1"/>
  <c r="N733" i="1"/>
  <c r="L733" i="1"/>
  <c r="I733" i="1"/>
  <c r="H733" i="1"/>
  <c r="O732" i="1"/>
  <c r="N732" i="1"/>
  <c r="L732" i="1"/>
  <c r="I732" i="1"/>
  <c r="H732" i="1"/>
  <c r="O731" i="1"/>
  <c r="N731" i="1"/>
  <c r="L731" i="1"/>
  <c r="I731" i="1"/>
  <c r="H731" i="1"/>
  <c r="O730" i="1"/>
  <c r="N730" i="1"/>
  <c r="L730" i="1"/>
  <c r="I730" i="1"/>
  <c r="H730" i="1"/>
  <c r="O729" i="1"/>
  <c r="N729" i="1"/>
  <c r="L729" i="1"/>
  <c r="I729" i="1"/>
  <c r="H729" i="1"/>
  <c r="O728" i="1"/>
  <c r="N728" i="1"/>
  <c r="L728" i="1"/>
  <c r="I728" i="1"/>
  <c r="H728" i="1"/>
  <c r="O727" i="1"/>
  <c r="N727" i="1"/>
  <c r="L727" i="1"/>
  <c r="I727" i="1"/>
  <c r="H727" i="1"/>
  <c r="O726" i="1"/>
  <c r="N726" i="1"/>
  <c r="L726" i="1"/>
  <c r="I726" i="1"/>
  <c r="H726" i="1"/>
  <c r="O725" i="1"/>
  <c r="N725" i="1"/>
  <c r="L725" i="1"/>
  <c r="I725" i="1"/>
  <c r="H725" i="1"/>
  <c r="O724" i="1"/>
  <c r="N724" i="1"/>
  <c r="L724" i="1"/>
  <c r="I724" i="1"/>
  <c r="H724" i="1"/>
  <c r="O723" i="1"/>
  <c r="N723" i="1"/>
  <c r="L723" i="1"/>
  <c r="I723" i="1"/>
  <c r="H723" i="1"/>
  <c r="O722" i="1"/>
  <c r="N722" i="1"/>
  <c r="L722" i="1"/>
  <c r="I722" i="1"/>
  <c r="H722" i="1"/>
  <c r="O721" i="1"/>
  <c r="N721" i="1"/>
  <c r="L721" i="1"/>
  <c r="I721" i="1"/>
  <c r="H721" i="1"/>
  <c r="O720" i="1"/>
  <c r="N720" i="1"/>
  <c r="L720" i="1"/>
  <c r="I720" i="1"/>
  <c r="H720" i="1"/>
  <c r="O719" i="1"/>
  <c r="N719" i="1"/>
  <c r="L719" i="1"/>
  <c r="I719" i="1"/>
  <c r="H719" i="1"/>
  <c r="O718" i="1"/>
  <c r="N718" i="1"/>
  <c r="L718" i="1"/>
  <c r="I718" i="1"/>
  <c r="H718" i="1"/>
  <c r="O717" i="1"/>
  <c r="N717" i="1"/>
  <c r="L717" i="1"/>
  <c r="I717" i="1"/>
  <c r="H717" i="1"/>
  <c r="O716" i="1"/>
  <c r="N716" i="1"/>
  <c r="L716" i="1"/>
  <c r="I716" i="1"/>
  <c r="H716" i="1"/>
  <c r="O715" i="1"/>
  <c r="N715" i="1"/>
  <c r="L715" i="1"/>
  <c r="I715" i="1"/>
  <c r="H715" i="1"/>
  <c r="O714" i="1"/>
  <c r="N714" i="1"/>
  <c r="L714" i="1"/>
  <c r="I714" i="1"/>
  <c r="H714" i="1"/>
  <c r="O713" i="1"/>
  <c r="N713" i="1"/>
  <c r="L713" i="1"/>
  <c r="I713" i="1"/>
  <c r="H713" i="1"/>
  <c r="O712" i="1"/>
  <c r="N712" i="1"/>
  <c r="L712" i="1"/>
  <c r="I712" i="1"/>
  <c r="H712" i="1"/>
  <c r="O711" i="1"/>
  <c r="N711" i="1"/>
  <c r="L711" i="1"/>
  <c r="I711" i="1"/>
  <c r="H711" i="1"/>
  <c r="O710" i="1"/>
  <c r="N710" i="1"/>
  <c r="L710" i="1"/>
  <c r="I710" i="1"/>
  <c r="H710" i="1"/>
  <c r="O709" i="1"/>
  <c r="N709" i="1"/>
  <c r="L709" i="1"/>
  <c r="I709" i="1"/>
  <c r="H709" i="1"/>
  <c r="O708" i="1"/>
  <c r="N708" i="1"/>
  <c r="L708" i="1"/>
  <c r="I708" i="1"/>
  <c r="H708" i="1"/>
  <c r="O707" i="1"/>
  <c r="N707" i="1"/>
  <c r="L707" i="1"/>
  <c r="I707" i="1"/>
  <c r="H707" i="1"/>
  <c r="O706" i="1"/>
  <c r="N706" i="1"/>
  <c r="L706" i="1"/>
  <c r="I706" i="1"/>
  <c r="H706" i="1"/>
  <c r="O705" i="1"/>
  <c r="N705" i="1"/>
  <c r="L705" i="1"/>
  <c r="I705" i="1"/>
  <c r="H705" i="1"/>
  <c r="O704" i="1"/>
  <c r="N704" i="1"/>
  <c r="L704" i="1"/>
  <c r="I704" i="1"/>
  <c r="H704" i="1"/>
  <c r="O703" i="1"/>
  <c r="N703" i="1"/>
  <c r="L703" i="1"/>
  <c r="I703" i="1"/>
  <c r="H703" i="1"/>
  <c r="O702" i="1"/>
  <c r="N702" i="1"/>
  <c r="L702" i="1"/>
  <c r="I702" i="1"/>
  <c r="H702" i="1"/>
  <c r="O701" i="1"/>
  <c r="N701" i="1"/>
  <c r="L701" i="1"/>
  <c r="I701" i="1"/>
  <c r="H701" i="1"/>
  <c r="O700" i="1"/>
  <c r="N700" i="1"/>
  <c r="L700" i="1"/>
  <c r="I700" i="1"/>
  <c r="H700" i="1"/>
  <c r="O699" i="1"/>
  <c r="N699" i="1"/>
  <c r="L699" i="1"/>
  <c r="I699" i="1"/>
  <c r="H699" i="1"/>
  <c r="O698" i="1"/>
  <c r="N698" i="1"/>
  <c r="L698" i="1"/>
  <c r="I698" i="1"/>
  <c r="H698" i="1"/>
  <c r="O697" i="1"/>
  <c r="N697" i="1"/>
  <c r="L697" i="1"/>
  <c r="I697" i="1"/>
  <c r="H697" i="1"/>
  <c r="O696" i="1"/>
  <c r="N696" i="1"/>
  <c r="L696" i="1"/>
  <c r="I696" i="1"/>
  <c r="H696" i="1"/>
  <c r="O695" i="1"/>
  <c r="N695" i="1"/>
  <c r="L695" i="1"/>
  <c r="I695" i="1"/>
  <c r="H695" i="1"/>
  <c r="O694" i="1"/>
  <c r="N694" i="1"/>
  <c r="L694" i="1"/>
  <c r="I694" i="1"/>
  <c r="H694" i="1"/>
  <c r="O693" i="1"/>
  <c r="N693" i="1"/>
  <c r="L693" i="1"/>
  <c r="I693" i="1"/>
  <c r="H693" i="1"/>
  <c r="O692" i="1"/>
  <c r="N692" i="1"/>
  <c r="L692" i="1"/>
  <c r="I692" i="1"/>
  <c r="H692" i="1"/>
  <c r="O691" i="1"/>
  <c r="N691" i="1"/>
  <c r="L691" i="1"/>
  <c r="I691" i="1"/>
  <c r="H691" i="1"/>
  <c r="O690" i="1"/>
  <c r="N690" i="1"/>
  <c r="L690" i="1"/>
  <c r="I690" i="1"/>
  <c r="H690" i="1"/>
  <c r="O689" i="1"/>
  <c r="N689" i="1"/>
  <c r="L689" i="1"/>
  <c r="I689" i="1"/>
  <c r="H689" i="1"/>
  <c r="O688" i="1"/>
  <c r="N688" i="1"/>
  <c r="L688" i="1"/>
  <c r="I688" i="1"/>
  <c r="H688" i="1"/>
  <c r="O687" i="1"/>
  <c r="N687" i="1"/>
  <c r="L687" i="1"/>
  <c r="I687" i="1"/>
  <c r="H687" i="1"/>
  <c r="O686" i="1"/>
  <c r="N686" i="1"/>
  <c r="L686" i="1"/>
  <c r="I686" i="1"/>
  <c r="H686" i="1"/>
  <c r="O685" i="1"/>
  <c r="N685" i="1"/>
  <c r="L685" i="1"/>
  <c r="I685" i="1"/>
  <c r="H685" i="1"/>
  <c r="O684" i="1"/>
  <c r="N684" i="1"/>
  <c r="L684" i="1"/>
  <c r="I684" i="1"/>
  <c r="H684" i="1"/>
  <c r="O683" i="1"/>
  <c r="N683" i="1"/>
  <c r="L683" i="1"/>
  <c r="I683" i="1"/>
  <c r="H683" i="1"/>
  <c r="O682" i="1"/>
  <c r="N682" i="1"/>
  <c r="L682" i="1"/>
  <c r="I682" i="1"/>
  <c r="H682" i="1"/>
  <c r="O681" i="1"/>
  <c r="N681" i="1"/>
  <c r="L681" i="1"/>
  <c r="I681" i="1"/>
  <c r="H681" i="1"/>
  <c r="O680" i="1"/>
  <c r="N680" i="1"/>
  <c r="L680" i="1"/>
  <c r="I680" i="1"/>
  <c r="H680" i="1"/>
  <c r="O679" i="1"/>
  <c r="N679" i="1"/>
  <c r="L679" i="1"/>
  <c r="I679" i="1"/>
  <c r="H679" i="1"/>
  <c r="O678" i="1"/>
  <c r="N678" i="1"/>
  <c r="L678" i="1"/>
  <c r="I678" i="1"/>
  <c r="H678" i="1"/>
  <c r="O677" i="1"/>
  <c r="N677" i="1"/>
  <c r="L677" i="1"/>
  <c r="I677" i="1"/>
  <c r="H677" i="1"/>
  <c r="O676" i="1"/>
  <c r="N676" i="1"/>
  <c r="L676" i="1"/>
  <c r="I676" i="1"/>
  <c r="H676" i="1"/>
  <c r="O675" i="1"/>
  <c r="N675" i="1"/>
  <c r="L675" i="1"/>
  <c r="I675" i="1"/>
  <c r="H675" i="1"/>
  <c r="O674" i="1"/>
  <c r="N674" i="1"/>
  <c r="L674" i="1"/>
  <c r="I674" i="1"/>
  <c r="H674" i="1"/>
  <c r="O673" i="1"/>
  <c r="N673" i="1"/>
  <c r="L673" i="1"/>
  <c r="I673" i="1"/>
  <c r="H673" i="1"/>
  <c r="O672" i="1"/>
  <c r="N672" i="1"/>
  <c r="L672" i="1"/>
  <c r="I672" i="1"/>
  <c r="H672" i="1"/>
  <c r="O671" i="1"/>
  <c r="N671" i="1"/>
  <c r="L671" i="1"/>
  <c r="I671" i="1"/>
  <c r="H671" i="1"/>
  <c r="O670" i="1"/>
  <c r="N670" i="1"/>
  <c r="L670" i="1"/>
  <c r="I670" i="1"/>
  <c r="H670" i="1"/>
  <c r="O669" i="1"/>
  <c r="N669" i="1"/>
  <c r="L669" i="1"/>
  <c r="I669" i="1"/>
  <c r="H669" i="1"/>
  <c r="O668" i="1"/>
  <c r="N668" i="1"/>
  <c r="L668" i="1"/>
  <c r="I668" i="1"/>
  <c r="H668" i="1"/>
  <c r="O667" i="1"/>
  <c r="N667" i="1"/>
  <c r="L667" i="1"/>
  <c r="I667" i="1"/>
  <c r="H667" i="1"/>
  <c r="O666" i="1"/>
  <c r="N666" i="1"/>
  <c r="L666" i="1"/>
  <c r="I666" i="1"/>
  <c r="H666" i="1"/>
  <c r="O665" i="1"/>
  <c r="N665" i="1"/>
  <c r="L665" i="1"/>
  <c r="I665" i="1"/>
  <c r="H665" i="1"/>
  <c r="O664" i="1"/>
  <c r="N664" i="1"/>
  <c r="L664" i="1"/>
  <c r="I664" i="1"/>
  <c r="H664" i="1"/>
  <c r="O663" i="1"/>
  <c r="N663" i="1"/>
  <c r="L663" i="1"/>
  <c r="I663" i="1"/>
  <c r="H663" i="1"/>
  <c r="O662" i="1"/>
  <c r="N662" i="1"/>
  <c r="L662" i="1"/>
  <c r="I662" i="1"/>
  <c r="H662" i="1"/>
  <c r="O661" i="1"/>
  <c r="N661" i="1"/>
  <c r="L661" i="1"/>
  <c r="I661" i="1"/>
  <c r="H661" i="1"/>
  <c r="O660" i="1"/>
  <c r="N660" i="1"/>
  <c r="L660" i="1"/>
  <c r="I660" i="1"/>
  <c r="H660" i="1"/>
  <c r="O659" i="1"/>
  <c r="N659" i="1"/>
  <c r="L659" i="1"/>
  <c r="I659" i="1"/>
  <c r="H659" i="1"/>
  <c r="O658" i="1"/>
  <c r="N658" i="1"/>
  <c r="L658" i="1"/>
  <c r="I658" i="1"/>
  <c r="H658" i="1"/>
  <c r="O657" i="1"/>
  <c r="N657" i="1"/>
  <c r="L657" i="1"/>
  <c r="I657" i="1"/>
  <c r="H657" i="1"/>
  <c r="O656" i="1"/>
  <c r="N656" i="1"/>
  <c r="L656" i="1"/>
  <c r="I656" i="1"/>
  <c r="H656" i="1"/>
  <c r="O655" i="1"/>
  <c r="N655" i="1"/>
  <c r="L655" i="1"/>
  <c r="I655" i="1"/>
  <c r="H655" i="1"/>
  <c r="O654" i="1"/>
  <c r="N654" i="1"/>
  <c r="L654" i="1"/>
  <c r="I654" i="1"/>
  <c r="H654" i="1"/>
  <c r="O653" i="1"/>
  <c r="N653" i="1"/>
  <c r="L653" i="1"/>
  <c r="I653" i="1"/>
  <c r="H653" i="1"/>
  <c r="O652" i="1"/>
  <c r="N652" i="1"/>
  <c r="L652" i="1"/>
  <c r="I652" i="1"/>
  <c r="H652" i="1"/>
  <c r="O651" i="1"/>
  <c r="N651" i="1"/>
  <c r="L651" i="1"/>
  <c r="I651" i="1"/>
  <c r="H651" i="1"/>
  <c r="O650" i="1"/>
  <c r="N650" i="1"/>
  <c r="L650" i="1"/>
  <c r="I650" i="1"/>
  <c r="H650" i="1"/>
  <c r="O649" i="1"/>
  <c r="N649" i="1"/>
  <c r="L649" i="1"/>
  <c r="I649" i="1"/>
  <c r="H649" i="1"/>
  <c r="O648" i="1"/>
  <c r="N648" i="1"/>
  <c r="L648" i="1"/>
  <c r="I648" i="1"/>
  <c r="H648" i="1"/>
  <c r="O647" i="1"/>
  <c r="N647" i="1"/>
  <c r="L647" i="1"/>
  <c r="I647" i="1"/>
  <c r="H647" i="1"/>
  <c r="O646" i="1"/>
  <c r="N646" i="1"/>
  <c r="L646" i="1"/>
  <c r="I646" i="1"/>
  <c r="H646" i="1"/>
  <c r="O645" i="1"/>
  <c r="N645" i="1"/>
  <c r="L645" i="1"/>
  <c r="I645" i="1"/>
  <c r="H645" i="1"/>
  <c r="O644" i="1"/>
  <c r="N644" i="1"/>
  <c r="L644" i="1"/>
  <c r="I644" i="1"/>
  <c r="H644" i="1"/>
  <c r="O643" i="1"/>
  <c r="N643" i="1"/>
  <c r="L643" i="1"/>
  <c r="I643" i="1"/>
  <c r="H643" i="1"/>
  <c r="O642" i="1"/>
  <c r="N642" i="1"/>
  <c r="L642" i="1"/>
  <c r="I642" i="1"/>
  <c r="H642" i="1"/>
  <c r="O641" i="1"/>
  <c r="N641" i="1"/>
  <c r="L641" i="1"/>
  <c r="I641" i="1"/>
  <c r="H641" i="1"/>
  <c r="O640" i="1"/>
  <c r="N640" i="1"/>
  <c r="L640" i="1"/>
  <c r="I640" i="1"/>
  <c r="H640" i="1"/>
  <c r="O639" i="1"/>
  <c r="N639" i="1"/>
  <c r="L639" i="1"/>
  <c r="I639" i="1"/>
  <c r="H639" i="1"/>
  <c r="O638" i="1"/>
  <c r="N638" i="1"/>
  <c r="L638" i="1"/>
  <c r="I638" i="1"/>
  <c r="H638" i="1"/>
  <c r="O637" i="1"/>
  <c r="N637" i="1"/>
  <c r="L637" i="1"/>
  <c r="I637" i="1"/>
  <c r="H637" i="1"/>
  <c r="O636" i="1"/>
  <c r="N636" i="1"/>
  <c r="L636" i="1"/>
  <c r="I636" i="1"/>
  <c r="H636" i="1"/>
  <c r="J636" i="1" s="1"/>
  <c r="O635" i="1"/>
  <c r="N635" i="1"/>
  <c r="L635" i="1"/>
  <c r="I635" i="1"/>
  <c r="J635" i="1" s="1"/>
  <c r="H635" i="1"/>
  <c r="O634" i="1"/>
  <c r="N634" i="1"/>
  <c r="L634" i="1"/>
  <c r="I634" i="1"/>
  <c r="H634" i="1"/>
  <c r="O633" i="1"/>
  <c r="N633" i="1"/>
  <c r="L633" i="1"/>
  <c r="I633" i="1"/>
  <c r="H633" i="1"/>
  <c r="O632" i="1"/>
  <c r="N632" i="1"/>
  <c r="L632" i="1"/>
  <c r="I632" i="1"/>
  <c r="H632" i="1"/>
  <c r="O631" i="1"/>
  <c r="N631" i="1"/>
  <c r="L631" i="1"/>
  <c r="I631" i="1"/>
  <c r="H631" i="1"/>
  <c r="O630" i="1"/>
  <c r="N630" i="1"/>
  <c r="L630" i="1"/>
  <c r="I630" i="1"/>
  <c r="H630" i="1"/>
  <c r="O629" i="1"/>
  <c r="N629" i="1"/>
  <c r="L629" i="1"/>
  <c r="I629" i="1"/>
  <c r="H629" i="1"/>
  <c r="O628" i="1"/>
  <c r="N628" i="1"/>
  <c r="L628" i="1"/>
  <c r="I628" i="1"/>
  <c r="H628" i="1"/>
  <c r="J628" i="1" s="1"/>
  <c r="O627" i="1"/>
  <c r="N627" i="1"/>
  <c r="L627" i="1"/>
  <c r="I627" i="1"/>
  <c r="J627" i="1" s="1"/>
  <c r="H627" i="1"/>
  <c r="O626" i="1"/>
  <c r="N626" i="1"/>
  <c r="L626" i="1"/>
  <c r="I626" i="1"/>
  <c r="H626" i="1"/>
  <c r="O625" i="1"/>
  <c r="N625" i="1"/>
  <c r="L625" i="1"/>
  <c r="I625" i="1"/>
  <c r="H625" i="1"/>
  <c r="O624" i="1"/>
  <c r="N624" i="1"/>
  <c r="L624" i="1"/>
  <c r="I624" i="1"/>
  <c r="H624" i="1"/>
  <c r="J624" i="1" s="1"/>
  <c r="O623" i="1"/>
  <c r="N623" i="1"/>
  <c r="L623" i="1"/>
  <c r="I623" i="1"/>
  <c r="H623" i="1"/>
  <c r="O622" i="1"/>
  <c r="N622" i="1"/>
  <c r="L622" i="1"/>
  <c r="I622" i="1"/>
  <c r="H622" i="1"/>
  <c r="O621" i="1"/>
  <c r="N621" i="1"/>
  <c r="L621" i="1"/>
  <c r="I621" i="1"/>
  <c r="H621" i="1"/>
  <c r="O620" i="1"/>
  <c r="N620" i="1"/>
  <c r="L620" i="1"/>
  <c r="I620" i="1"/>
  <c r="H620" i="1"/>
  <c r="O619" i="1"/>
  <c r="N619" i="1"/>
  <c r="L619" i="1"/>
  <c r="I619" i="1"/>
  <c r="H619" i="1"/>
  <c r="O618" i="1"/>
  <c r="N618" i="1"/>
  <c r="L618" i="1"/>
  <c r="I618" i="1"/>
  <c r="H618" i="1"/>
  <c r="O617" i="1"/>
  <c r="N617" i="1"/>
  <c r="L617" i="1"/>
  <c r="I617" i="1"/>
  <c r="H617" i="1"/>
  <c r="O616" i="1"/>
  <c r="N616" i="1"/>
  <c r="L616" i="1"/>
  <c r="I616" i="1"/>
  <c r="H616" i="1"/>
  <c r="O615" i="1"/>
  <c r="N615" i="1"/>
  <c r="L615" i="1"/>
  <c r="I615" i="1"/>
  <c r="H615" i="1"/>
  <c r="O614" i="1"/>
  <c r="N614" i="1"/>
  <c r="L614" i="1"/>
  <c r="I614" i="1"/>
  <c r="H614" i="1"/>
  <c r="O613" i="1"/>
  <c r="N613" i="1"/>
  <c r="L613" i="1"/>
  <c r="I613" i="1"/>
  <c r="H613" i="1"/>
  <c r="O612" i="1"/>
  <c r="N612" i="1"/>
  <c r="L612" i="1"/>
  <c r="I612" i="1"/>
  <c r="H612" i="1"/>
  <c r="O611" i="1"/>
  <c r="N611" i="1"/>
  <c r="L611" i="1"/>
  <c r="I611" i="1"/>
  <c r="J611" i="1" s="1"/>
  <c r="H611" i="1"/>
  <c r="O610" i="1"/>
  <c r="N610" i="1"/>
  <c r="L610" i="1"/>
  <c r="I610" i="1"/>
  <c r="H610" i="1"/>
  <c r="J610" i="1" s="1"/>
  <c r="O609" i="1"/>
  <c r="N609" i="1"/>
  <c r="L609" i="1"/>
  <c r="I609" i="1"/>
  <c r="H609" i="1"/>
  <c r="O608" i="1"/>
  <c r="N608" i="1"/>
  <c r="L608" i="1"/>
  <c r="I608" i="1"/>
  <c r="H608" i="1"/>
  <c r="O607" i="1"/>
  <c r="N607" i="1"/>
  <c r="L607" i="1"/>
  <c r="I607" i="1"/>
  <c r="H607" i="1"/>
  <c r="O606" i="1"/>
  <c r="N606" i="1"/>
  <c r="L606" i="1"/>
  <c r="I606" i="1"/>
  <c r="H606" i="1"/>
  <c r="O605" i="1"/>
  <c r="N605" i="1"/>
  <c r="L605" i="1"/>
  <c r="I605" i="1"/>
  <c r="H605" i="1"/>
  <c r="O604" i="1"/>
  <c r="N604" i="1"/>
  <c r="L604" i="1"/>
  <c r="I604" i="1"/>
  <c r="H604" i="1"/>
  <c r="O603" i="1"/>
  <c r="N603" i="1"/>
  <c r="L603" i="1"/>
  <c r="I603" i="1"/>
  <c r="H603" i="1"/>
  <c r="O602" i="1"/>
  <c r="N602" i="1"/>
  <c r="L602" i="1"/>
  <c r="I602" i="1"/>
  <c r="H602" i="1"/>
  <c r="J602" i="1" s="1"/>
  <c r="O601" i="1"/>
  <c r="N601" i="1"/>
  <c r="L601" i="1"/>
  <c r="I601" i="1"/>
  <c r="H601" i="1"/>
  <c r="O600" i="1"/>
  <c r="N600" i="1"/>
  <c r="L600" i="1"/>
  <c r="I600" i="1"/>
  <c r="H600" i="1"/>
  <c r="O599" i="1"/>
  <c r="N599" i="1"/>
  <c r="L599" i="1"/>
  <c r="I599" i="1"/>
  <c r="H599" i="1"/>
  <c r="O598" i="1"/>
  <c r="N598" i="1"/>
  <c r="L598" i="1"/>
  <c r="I598" i="1"/>
  <c r="H598" i="1"/>
  <c r="O597" i="1"/>
  <c r="N597" i="1"/>
  <c r="L597" i="1"/>
  <c r="I597" i="1"/>
  <c r="H597" i="1"/>
  <c r="O596" i="1"/>
  <c r="N596" i="1"/>
  <c r="L596" i="1"/>
  <c r="I596" i="1"/>
  <c r="H596" i="1"/>
  <c r="O595" i="1"/>
  <c r="N595" i="1"/>
  <c r="L595" i="1"/>
  <c r="I595" i="1"/>
  <c r="H595" i="1"/>
  <c r="O594" i="1"/>
  <c r="N594" i="1"/>
  <c r="L594" i="1"/>
  <c r="I594" i="1"/>
  <c r="H594" i="1"/>
  <c r="J594" i="1" s="1"/>
  <c r="O593" i="1"/>
  <c r="N593" i="1"/>
  <c r="L593" i="1"/>
  <c r="I593" i="1"/>
  <c r="H593" i="1"/>
  <c r="O592" i="1"/>
  <c r="N592" i="1"/>
  <c r="L592" i="1"/>
  <c r="I592" i="1"/>
  <c r="H592" i="1"/>
  <c r="O591" i="1"/>
  <c r="N591" i="1"/>
  <c r="L591" i="1"/>
  <c r="I591" i="1"/>
  <c r="H591" i="1"/>
  <c r="O590" i="1"/>
  <c r="N590" i="1"/>
  <c r="L590" i="1"/>
  <c r="I590" i="1"/>
  <c r="H590" i="1"/>
  <c r="O589" i="1"/>
  <c r="N589" i="1"/>
  <c r="L589" i="1"/>
  <c r="I589" i="1"/>
  <c r="H589" i="1"/>
  <c r="O588" i="1"/>
  <c r="N588" i="1"/>
  <c r="L588" i="1"/>
  <c r="I588" i="1"/>
  <c r="H588" i="1"/>
  <c r="O587" i="1"/>
  <c r="N587" i="1"/>
  <c r="L587" i="1"/>
  <c r="I587" i="1"/>
  <c r="J587" i="1" s="1"/>
  <c r="H587" i="1"/>
  <c r="O586" i="1"/>
  <c r="N586" i="1"/>
  <c r="L586" i="1"/>
  <c r="I586" i="1"/>
  <c r="H586" i="1"/>
  <c r="J586" i="1" s="1"/>
  <c r="O585" i="1"/>
  <c r="N585" i="1"/>
  <c r="L585" i="1"/>
  <c r="I585" i="1"/>
  <c r="H585" i="1"/>
  <c r="O584" i="1"/>
  <c r="N584" i="1"/>
  <c r="L584" i="1"/>
  <c r="I584" i="1"/>
  <c r="H584" i="1"/>
  <c r="O583" i="1"/>
  <c r="N583" i="1"/>
  <c r="L583" i="1"/>
  <c r="I583" i="1"/>
  <c r="H583" i="1"/>
  <c r="O582" i="1"/>
  <c r="N582" i="1"/>
  <c r="L582" i="1"/>
  <c r="I582" i="1"/>
  <c r="H582" i="1"/>
  <c r="O581" i="1"/>
  <c r="N581" i="1"/>
  <c r="L581" i="1"/>
  <c r="I581" i="1"/>
  <c r="H581" i="1"/>
  <c r="O580" i="1"/>
  <c r="N580" i="1"/>
  <c r="L580" i="1"/>
  <c r="I580" i="1"/>
  <c r="H580" i="1"/>
  <c r="O579" i="1"/>
  <c r="N579" i="1"/>
  <c r="L579" i="1"/>
  <c r="I579" i="1"/>
  <c r="J579" i="1" s="1"/>
  <c r="H579" i="1"/>
  <c r="O578" i="1"/>
  <c r="N578" i="1"/>
  <c r="L578" i="1"/>
  <c r="I578" i="1"/>
  <c r="H578" i="1"/>
  <c r="J578" i="1" s="1"/>
  <c r="O577" i="1"/>
  <c r="N577" i="1"/>
  <c r="L577" i="1"/>
  <c r="I577" i="1"/>
  <c r="H577" i="1"/>
  <c r="O576" i="1"/>
  <c r="N576" i="1"/>
  <c r="L576" i="1"/>
  <c r="I576" i="1"/>
  <c r="H576" i="1"/>
  <c r="O575" i="1"/>
  <c r="N575" i="1"/>
  <c r="L575" i="1"/>
  <c r="I575" i="1"/>
  <c r="H575" i="1"/>
  <c r="O574" i="1"/>
  <c r="N574" i="1"/>
  <c r="L574" i="1"/>
  <c r="I574" i="1"/>
  <c r="H574" i="1"/>
  <c r="O573" i="1"/>
  <c r="N573" i="1"/>
  <c r="L573" i="1"/>
  <c r="I573" i="1"/>
  <c r="H573" i="1"/>
  <c r="O572" i="1"/>
  <c r="N572" i="1"/>
  <c r="L572" i="1"/>
  <c r="I572" i="1"/>
  <c r="H572" i="1"/>
  <c r="O571" i="1"/>
  <c r="N571" i="1"/>
  <c r="L571" i="1"/>
  <c r="I571" i="1"/>
  <c r="J571" i="1" s="1"/>
  <c r="H571" i="1"/>
  <c r="O570" i="1"/>
  <c r="N570" i="1"/>
  <c r="L570" i="1"/>
  <c r="I570" i="1"/>
  <c r="H570" i="1"/>
  <c r="J570" i="1" s="1"/>
  <c r="O569" i="1"/>
  <c r="N569" i="1"/>
  <c r="L569" i="1"/>
  <c r="I569" i="1"/>
  <c r="H569" i="1"/>
  <c r="O568" i="1"/>
  <c r="N568" i="1"/>
  <c r="L568" i="1"/>
  <c r="I568" i="1"/>
  <c r="H568" i="1"/>
  <c r="O567" i="1"/>
  <c r="N567" i="1"/>
  <c r="L567" i="1"/>
  <c r="I567" i="1"/>
  <c r="H567" i="1"/>
  <c r="O566" i="1"/>
  <c r="N566" i="1"/>
  <c r="L566" i="1"/>
  <c r="I566" i="1"/>
  <c r="H566" i="1"/>
  <c r="O565" i="1"/>
  <c r="N565" i="1"/>
  <c r="L565" i="1"/>
  <c r="I565" i="1"/>
  <c r="H565" i="1"/>
  <c r="O564" i="1"/>
  <c r="N564" i="1"/>
  <c r="L564" i="1"/>
  <c r="I564" i="1"/>
  <c r="H564" i="1"/>
  <c r="O563" i="1"/>
  <c r="N563" i="1"/>
  <c r="L563" i="1"/>
  <c r="I563" i="1"/>
  <c r="J563" i="1" s="1"/>
  <c r="H563" i="1"/>
  <c r="O562" i="1"/>
  <c r="N562" i="1"/>
  <c r="L562" i="1"/>
  <c r="I562" i="1"/>
  <c r="H562" i="1"/>
  <c r="J562" i="1" s="1"/>
  <c r="O561" i="1"/>
  <c r="N561" i="1"/>
  <c r="L561" i="1"/>
  <c r="I561" i="1"/>
  <c r="H561" i="1"/>
  <c r="O560" i="1"/>
  <c r="N560" i="1"/>
  <c r="L560" i="1"/>
  <c r="I560" i="1"/>
  <c r="H560" i="1"/>
  <c r="O559" i="1"/>
  <c r="N559" i="1"/>
  <c r="L559" i="1"/>
  <c r="I559" i="1"/>
  <c r="H559" i="1"/>
  <c r="O558" i="1"/>
  <c r="N558" i="1"/>
  <c r="L558" i="1"/>
  <c r="I558" i="1"/>
  <c r="H558" i="1"/>
  <c r="O557" i="1"/>
  <c r="N557" i="1"/>
  <c r="L557" i="1"/>
  <c r="I557" i="1"/>
  <c r="H557" i="1"/>
  <c r="O556" i="1"/>
  <c r="N556" i="1"/>
  <c r="L556" i="1"/>
  <c r="I556" i="1"/>
  <c r="H556" i="1"/>
  <c r="O555" i="1"/>
  <c r="N555" i="1"/>
  <c r="L555" i="1"/>
  <c r="I555" i="1"/>
  <c r="J555" i="1" s="1"/>
  <c r="H555" i="1"/>
  <c r="O554" i="1"/>
  <c r="N554" i="1"/>
  <c r="L554" i="1"/>
  <c r="I554" i="1"/>
  <c r="H554" i="1"/>
  <c r="J554" i="1" s="1"/>
  <c r="O553" i="1"/>
  <c r="N553" i="1"/>
  <c r="L553" i="1"/>
  <c r="I553" i="1"/>
  <c r="H553" i="1"/>
  <c r="O552" i="1"/>
  <c r="N552" i="1"/>
  <c r="L552" i="1"/>
  <c r="I552" i="1"/>
  <c r="H552" i="1"/>
  <c r="O551" i="1"/>
  <c r="N551" i="1"/>
  <c r="L551" i="1"/>
  <c r="I551" i="1"/>
  <c r="H551" i="1"/>
  <c r="O550" i="1"/>
  <c r="N550" i="1"/>
  <c r="L550" i="1"/>
  <c r="I550" i="1"/>
  <c r="H550" i="1"/>
  <c r="O549" i="1"/>
  <c r="N549" i="1"/>
  <c r="L549" i="1"/>
  <c r="I549" i="1"/>
  <c r="H549" i="1"/>
  <c r="O548" i="1"/>
  <c r="N548" i="1"/>
  <c r="L548" i="1"/>
  <c r="I548" i="1"/>
  <c r="H548" i="1"/>
  <c r="O547" i="1"/>
  <c r="N547" i="1"/>
  <c r="L547" i="1"/>
  <c r="I547" i="1"/>
  <c r="J547" i="1" s="1"/>
  <c r="H547" i="1"/>
  <c r="O546" i="1"/>
  <c r="N546" i="1"/>
  <c r="L546" i="1"/>
  <c r="I546" i="1"/>
  <c r="H546" i="1"/>
  <c r="J546" i="1" s="1"/>
  <c r="O545" i="1"/>
  <c r="N545" i="1"/>
  <c r="L545" i="1"/>
  <c r="I545" i="1"/>
  <c r="H545" i="1"/>
  <c r="O544" i="1"/>
  <c r="N544" i="1"/>
  <c r="L544" i="1"/>
  <c r="I544" i="1"/>
  <c r="H544" i="1"/>
  <c r="O543" i="1"/>
  <c r="N543" i="1"/>
  <c r="L543" i="1"/>
  <c r="I543" i="1"/>
  <c r="H543" i="1"/>
  <c r="O542" i="1"/>
  <c r="N542" i="1"/>
  <c r="L542" i="1"/>
  <c r="I542" i="1"/>
  <c r="H542" i="1"/>
  <c r="O541" i="1"/>
  <c r="N541" i="1"/>
  <c r="L541" i="1"/>
  <c r="I541" i="1"/>
  <c r="H541" i="1"/>
  <c r="O540" i="1"/>
  <c r="N540" i="1"/>
  <c r="L540" i="1"/>
  <c r="I540" i="1"/>
  <c r="H540" i="1"/>
  <c r="O539" i="1"/>
  <c r="N539" i="1"/>
  <c r="L539" i="1"/>
  <c r="I539" i="1"/>
  <c r="J539" i="1" s="1"/>
  <c r="H539" i="1"/>
  <c r="O538" i="1"/>
  <c r="N538" i="1"/>
  <c r="L538" i="1"/>
  <c r="I538" i="1"/>
  <c r="H538" i="1"/>
  <c r="J538" i="1" s="1"/>
  <c r="O537" i="1"/>
  <c r="N537" i="1"/>
  <c r="L537" i="1"/>
  <c r="I537" i="1"/>
  <c r="H537" i="1"/>
  <c r="O536" i="1"/>
  <c r="N536" i="1"/>
  <c r="L536" i="1"/>
  <c r="I536" i="1"/>
  <c r="H536" i="1"/>
  <c r="O535" i="1"/>
  <c r="N535" i="1"/>
  <c r="L535" i="1"/>
  <c r="I535" i="1"/>
  <c r="H535" i="1"/>
  <c r="O534" i="1"/>
  <c r="N534" i="1"/>
  <c r="L534" i="1"/>
  <c r="I534" i="1"/>
  <c r="H534" i="1"/>
  <c r="O533" i="1"/>
  <c r="N533" i="1"/>
  <c r="L533" i="1"/>
  <c r="I533" i="1"/>
  <c r="H533" i="1"/>
  <c r="O532" i="1"/>
  <c r="N532" i="1"/>
  <c r="L532" i="1"/>
  <c r="I532" i="1"/>
  <c r="H532" i="1"/>
  <c r="O531" i="1"/>
  <c r="N531" i="1"/>
  <c r="L531" i="1"/>
  <c r="I531" i="1"/>
  <c r="J531" i="1" s="1"/>
  <c r="H531" i="1"/>
  <c r="O530" i="1"/>
  <c r="N530" i="1"/>
  <c r="L530" i="1"/>
  <c r="I530" i="1"/>
  <c r="H530" i="1"/>
  <c r="J530" i="1" s="1"/>
  <c r="O529" i="1"/>
  <c r="N529" i="1"/>
  <c r="L529" i="1"/>
  <c r="I529" i="1"/>
  <c r="H529" i="1"/>
  <c r="O528" i="1"/>
  <c r="N528" i="1"/>
  <c r="L528" i="1"/>
  <c r="I528" i="1"/>
  <c r="H528" i="1"/>
  <c r="O527" i="1"/>
  <c r="N527" i="1"/>
  <c r="L527" i="1"/>
  <c r="I527" i="1"/>
  <c r="H527" i="1"/>
  <c r="O526" i="1"/>
  <c r="N526" i="1"/>
  <c r="L526" i="1"/>
  <c r="I526" i="1"/>
  <c r="H526" i="1"/>
  <c r="O525" i="1"/>
  <c r="N525" i="1"/>
  <c r="L525" i="1"/>
  <c r="I525" i="1"/>
  <c r="H525" i="1"/>
  <c r="O524" i="1"/>
  <c r="N524" i="1"/>
  <c r="L524" i="1"/>
  <c r="I524" i="1"/>
  <c r="H524" i="1"/>
  <c r="O523" i="1"/>
  <c r="N523" i="1"/>
  <c r="L523" i="1"/>
  <c r="I523" i="1"/>
  <c r="J523" i="1" s="1"/>
  <c r="H523" i="1"/>
  <c r="O522" i="1"/>
  <c r="N522" i="1"/>
  <c r="L522" i="1"/>
  <c r="I522" i="1"/>
  <c r="H522" i="1"/>
  <c r="J522" i="1" s="1"/>
  <c r="O521" i="1"/>
  <c r="N521" i="1"/>
  <c r="L521" i="1"/>
  <c r="I521" i="1"/>
  <c r="H521" i="1"/>
  <c r="O520" i="1"/>
  <c r="N520" i="1"/>
  <c r="L520" i="1"/>
  <c r="I520" i="1"/>
  <c r="H520" i="1"/>
  <c r="O519" i="1"/>
  <c r="N519" i="1"/>
  <c r="L519" i="1"/>
  <c r="I519" i="1"/>
  <c r="H519" i="1"/>
  <c r="O518" i="1"/>
  <c r="N518" i="1"/>
  <c r="L518" i="1"/>
  <c r="I518" i="1"/>
  <c r="H518" i="1"/>
  <c r="O517" i="1"/>
  <c r="N517" i="1"/>
  <c r="L517" i="1"/>
  <c r="I517" i="1"/>
  <c r="H517" i="1"/>
  <c r="O516" i="1"/>
  <c r="N516" i="1"/>
  <c r="L516" i="1"/>
  <c r="I516" i="1"/>
  <c r="H516" i="1"/>
  <c r="O515" i="1"/>
  <c r="N515" i="1"/>
  <c r="L515" i="1"/>
  <c r="I515" i="1"/>
  <c r="J515" i="1" s="1"/>
  <c r="H515" i="1"/>
  <c r="O514" i="1"/>
  <c r="N514" i="1"/>
  <c r="L514" i="1"/>
  <c r="I514" i="1"/>
  <c r="H514" i="1"/>
  <c r="J514" i="1" s="1"/>
  <c r="O513" i="1"/>
  <c r="N513" i="1"/>
  <c r="L513" i="1"/>
  <c r="I513" i="1"/>
  <c r="H513" i="1"/>
  <c r="O512" i="1"/>
  <c r="N512" i="1"/>
  <c r="L512" i="1"/>
  <c r="I512" i="1"/>
  <c r="H512" i="1"/>
  <c r="O511" i="1"/>
  <c r="N511" i="1"/>
  <c r="L511" i="1"/>
  <c r="I511" i="1"/>
  <c r="H511" i="1"/>
  <c r="O510" i="1"/>
  <c r="N510" i="1"/>
  <c r="L510" i="1"/>
  <c r="I510" i="1"/>
  <c r="H510" i="1"/>
  <c r="O509" i="1"/>
  <c r="N509" i="1"/>
  <c r="L509" i="1"/>
  <c r="I509" i="1"/>
  <c r="H509" i="1"/>
  <c r="O508" i="1"/>
  <c r="N508" i="1"/>
  <c r="L508" i="1"/>
  <c r="I508" i="1"/>
  <c r="H508" i="1"/>
  <c r="O507" i="1"/>
  <c r="N507" i="1"/>
  <c r="L507" i="1"/>
  <c r="I507" i="1"/>
  <c r="H507" i="1"/>
  <c r="O506" i="1"/>
  <c r="N506" i="1"/>
  <c r="L506" i="1"/>
  <c r="I506" i="1"/>
  <c r="H506" i="1"/>
  <c r="J506" i="1" s="1"/>
  <c r="O505" i="1"/>
  <c r="N505" i="1"/>
  <c r="L505" i="1"/>
  <c r="I505" i="1"/>
  <c r="H505" i="1"/>
  <c r="O504" i="1"/>
  <c r="N504" i="1"/>
  <c r="L504" i="1"/>
  <c r="I504" i="1"/>
  <c r="H504" i="1"/>
  <c r="O503" i="1"/>
  <c r="N503" i="1"/>
  <c r="L503" i="1"/>
  <c r="I503" i="1"/>
  <c r="H503" i="1"/>
  <c r="O502" i="1"/>
  <c r="N502" i="1"/>
  <c r="L502" i="1"/>
  <c r="I502" i="1"/>
  <c r="H502" i="1"/>
  <c r="O501" i="1"/>
  <c r="N501" i="1"/>
  <c r="L501" i="1"/>
  <c r="I501" i="1"/>
  <c r="H501" i="1"/>
  <c r="O500" i="1"/>
  <c r="N500" i="1"/>
  <c r="L500" i="1"/>
  <c r="I500" i="1"/>
  <c r="H500" i="1"/>
  <c r="O499" i="1"/>
  <c r="N499" i="1"/>
  <c r="L499" i="1"/>
  <c r="I499" i="1"/>
  <c r="H499" i="1"/>
  <c r="O498" i="1"/>
  <c r="N498" i="1"/>
  <c r="L498" i="1"/>
  <c r="I498" i="1"/>
  <c r="H498" i="1"/>
  <c r="J498" i="1" s="1"/>
  <c r="O497" i="1"/>
  <c r="N497" i="1"/>
  <c r="L497" i="1"/>
  <c r="I497" i="1"/>
  <c r="H497" i="1"/>
  <c r="O496" i="1"/>
  <c r="N496" i="1"/>
  <c r="L496" i="1"/>
  <c r="I496" i="1"/>
  <c r="H496" i="1"/>
  <c r="O495" i="1"/>
  <c r="N495" i="1"/>
  <c r="L495" i="1"/>
  <c r="I495" i="1"/>
  <c r="H495" i="1"/>
  <c r="O494" i="1"/>
  <c r="N494" i="1"/>
  <c r="L494" i="1"/>
  <c r="I494" i="1"/>
  <c r="H494" i="1"/>
  <c r="O493" i="1"/>
  <c r="N493" i="1"/>
  <c r="L493" i="1"/>
  <c r="I493" i="1"/>
  <c r="H493" i="1"/>
  <c r="O492" i="1"/>
  <c r="N492" i="1"/>
  <c r="L492" i="1"/>
  <c r="I492" i="1"/>
  <c r="H492" i="1"/>
  <c r="O491" i="1"/>
  <c r="N491" i="1"/>
  <c r="L491" i="1"/>
  <c r="I491" i="1"/>
  <c r="J491" i="1" s="1"/>
  <c r="H491" i="1"/>
  <c r="O490" i="1"/>
  <c r="N490" i="1"/>
  <c r="L490" i="1"/>
  <c r="I490" i="1"/>
  <c r="H490" i="1"/>
  <c r="J490" i="1" s="1"/>
  <c r="O489" i="1"/>
  <c r="N489" i="1"/>
  <c r="L489" i="1"/>
  <c r="I489" i="1"/>
  <c r="H489" i="1"/>
  <c r="O488" i="1"/>
  <c r="N488" i="1"/>
  <c r="L488" i="1"/>
  <c r="I488" i="1"/>
  <c r="H488" i="1"/>
  <c r="O487" i="1"/>
  <c r="N487" i="1"/>
  <c r="L487" i="1"/>
  <c r="I487" i="1"/>
  <c r="H487" i="1"/>
  <c r="O486" i="1"/>
  <c r="N486" i="1"/>
  <c r="L486" i="1"/>
  <c r="I486" i="1"/>
  <c r="H486" i="1"/>
  <c r="O485" i="1"/>
  <c r="N485" i="1"/>
  <c r="L485" i="1"/>
  <c r="I485" i="1"/>
  <c r="H485" i="1"/>
  <c r="O484" i="1"/>
  <c r="N484" i="1"/>
  <c r="L484" i="1"/>
  <c r="I484" i="1"/>
  <c r="H484" i="1"/>
  <c r="O483" i="1"/>
  <c r="N483" i="1"/>
  <c r="L483" i="1"/>
  <c r="I483" i="1"/>
  <c r="J483" i="1" s="1"/>
  <c r="H483" i="1"/>
  <c r="O482" i="1"/>
  <c r="N482" i="1"/>
  <c r="L482" i="1"/>
  <c r="I482" i="1"/>
  <c r="H482" i="1"/>
  <c r="J482" i="1" s="1"/>
  <c r="O481" i="1"/>
  <c r="N481" i="1"/>
  <c r="L481" i="1"/>
  <c r="I481" i="1"/>
  <c r="H481" i="1"/>
  <c r="O480" i="1"/>
  <c r="N480" i="1"/>
  <c r="L480" i="1"/>
  <c r="I480" i="1"/>
  <c r="H480" i="1"/>
  <c r="O479" i="1"/>
  <c r="N479" i="1"/>
  <c r="L479" i="1"/>
  <c r="I479" i="1"/>
  <c r="H479" i="1"/>
  <c r="O478" i="1"/>
  <c r="N478" i="1"/>
  <c r="L478" i="1"/>
  <c r="I478" i="1"/>
  <c r="H478" i="1"/>
  <c r="O477" i="1"/>
  <c r="N477" i="1"/>
  <c r="L477" i="1"/>
  <c r="I477" i="1"/>
  <c r="H477" i="1"/>
  <c r="O476" i="1"/>
  <c r="N476" i="1"/>
  <c r="L476" i="1"/>
  <c r="I476" i="1"/>
  <c r="H476" i="1"/>
  <c r="O475" i="1"/>
  <c r="N475" i="1"/>
  <c r="L475" i="1"/>
  <c r="I475" i="1"/>
  <c r="J475" i="1" s="1"/>
  <c r="H475" i="1"/>
  <c r="O474" i="1"/>
  <c r="N474" i="1"/>
  <c r="L474" i="1"/>
  <c r="I474" i="1"/>
  <c r="H474" i="1"/>
  <c r="J474" i="1" s="1"/>
  <c r="O473" i="1"/>
  <c r="N473" i="1"/>
  <c r="L473" i="1"/>
  <c r="I473" i="1"/>
  <c r="H473" i="1"/>
  <c r="O472" i="1"/>
  <c r="N472" i="1"/>
  <c r="L472" i="1"/>
  <c r="I472" i="1"/>
  <c r="H472" i="1"/>
  <c r="O471" i="1"/>
  <c r="N471" i="1"/>
  <c r="L471" i="1"/>
  <c r="I471" i="1"/>
  <c r="H471" i="1"/>
  <c r="O470" i="1"/>
  <c r="N470" i="1"/>
  <c r="L470" i="1"/>
  <c r="I470" i="1"/>
  <c r="H470" i="1"/>
  <c r="O469" i="1"/>
  <c r="N469" i="1"/>
  <c r="L469" i="1"/>
  <c r="I469" i="1"/>
  <c r="H469" i="1"/>
  <c r="O468" i="1"/>
  <c r="N468" i="1"/>
  <c r="L468" i="1"/>
  <c r="I468" i="1"/>
  <c r="H468" i="1"/>
  <c r="O467" i="1"/>
  <c r="N467" i="1"/>
  <c r="L467" i="1"/>
  <c r="I467" i="1"/>
  <c r="H467" i="1"/>
  <c r="O466" i="1"/>
  <c r="N466" i="1"/>
  <c r="L466" i="1"/>
  <c r="I466" i="1"/>
  <c r="H466" i="1"/>
  <c r="J466" i="1" s="1"/>
  <c r="O465" i="1"/>
  <c r="N465" i="1"/>
  <c r="L465" i="1"/>
  <c r="I465" i="1"/>
  <c r="H465" i="1"/>
  <c r="O464" i="1"/>
  <c r="N464" i="1"/>
  <c r="L464" i="1"/>
  <c r="I464" i="1"/>
  <c r="H464" i="1"/>
  <c r="O463" i="1"/>
  <c r="N463" i="1"/>
  <c r="L463" i="1"/>
  <c r="I463" i="1"/>
  <c r="H463" i="1"/>
  <c r="O462" i="1"/>
  <c r="N462" i="1"/>
  <c r="L462" i="1"/>
  <c r="I462" i="1"/>
  <c r="H462" i="1"/>
  <c r="O461" i="1"/>
  <c r="N461" i="1"/>
  <c r="L461" i="1"/>
  <c r="I461" i="1"/>
  <c r="H461" i="1"/>
  <c r="O460" i="1"/>
  <c r="N460" i="1"/>
  <c r="L460" i="1"/>
  <c r="I460" i="1"/>
  <c r="H460" i="1"/>
  <c r="O459" i="1"/>
  <c r="N459" i="1"/>
  <c r="L459" i="1"/>
  <c r="I459" i="1"/>
  <c r="H459" i="1"/>
  <c r="O458" i="1"/>
  <c r="N458" i="1"/>
  <c r="L458" i="1"/>
  <c r="I458" i="1"/>
  <c r="H458" i="1"/>
  <c r="J458" i="1" s="1"/>
  <c r="O457" i="1"/>
  <c r="N457" i="1"/>
  <c r="L457" i="1"/>
  <c r="I457" i="1"/>
  <c r="H457" i="1"/>
  <c r="O456" i="1"/>
  <c r="N456" i="1"/>
  <c r="L456" i="1"/>
  <c r="I456" i="1"/>
  <c r="H456" i="1"/>
  <c r="O455" i="1"/>
  <c r="N455" i="1"/>
  <c r="L455" i="1"/>
  <c r="I455" i="1"/>
  <c r="H455" i="1"/>
  <c r="O454" i="1"/>
  <c r="N454" i="1"/>
  <c r="L454" i="1"/>
  <c r="I454" i="1"/>
  <c r="H454" i="1"/>
  <c r="O453" i="1"/>
  <c r="N453" i="1"/>
  <c r="L453" i="1"/>
  <c r="I453" i="1"/>
  <c r="H453" i="1"/>
  <c r="O452" i="1"/>
  <c r="N452" i="1"/>
  <c r="L452" i="1"/>
  <c r="I452" i="1"/>
  <c r="H452" i="1"/>
  <c r="O451" i="1"/>
  <c r="N451" i="1"/>
  <c r="L451" i="1"/>
  <c r="I451" i="1"/>
  <c r="J451" i="1" s="1"/>
  <c r="H451" i="1"/>
  <c r="O450" i="1"/>
  <c r="N450" i="1"/>
  <c r="L450" i="1"/>
  <c r="I450" i="1"/>
  <c r="H450" i="1"/>
  <c r="J450" i="1" s="1"/>
  <c r="O449" i="1"/>
  <c r="N449" i="1"/>
  <c r="L449" i="1"/>
  <c r="I449" i="1"/>
  <c r="H449" i="1"/>
  <c r="O448" i="1"/>
  <c r="N448" i="1"/>
  <c r="L448" i="1"/>
  <c r="I448" i="1"/>
  <c r="H448" i="1"/>
  <c r="O447" i="1"/>
  <c r="N447" i="1"/>
  <c r="L447" i="1"/>
  <c r="I447" i="1"/>
  <c r="H447" i="1"/>
  <c r="O446" i="1"/>
  <c r="N446" i="1"/>
  <c r="L446" i="1"/>
  <c r="I446" i="1"/>
  <c r="H446" i="1"/>
  <c r="O445" i="1"/>
  <c r="N445" i="1"/>
  <c r="L445" i="1"/>
  <c r="I445" i="1"/>
  <c r="H445" i="1"/>
  <c r="O444" i="1"/>
  <c r="N444" i="1"/>
  <c r="L444" i="1"/>
  <c r="I444" i="1"/>
  <c r="H444" i="1"/>
  <c r="O443" i="1"/>
  <c r="N443" i="1"/>
  <c r="L443" i="1"/>
  <c r="I443" i="1"/>
  <c r="J443" i="1" s="1"/>
  <c r="H443" i="1"/>
  <c r="O442" i="1"/>
  <c r="N442" i="1"/>
  <c r="L442" i="1"/>
  <c r="I442" i="1"/>
  <c r="H442" i="1"/>
  <c r="J442" i="1" s="1"/>
  <c r="O441" i="1"/>
  <c r="N441" i="1"/>
  <c r="L441" i="1"/>
  <c r="I441" i="1"/>
  <c r="H441" i="1"/>
  <c r="O440" i="1"/>
  <c r="N440" i="1"/>
  <c r="L440" i="1"/>
  <c r="I440" i="1"/>
  <c r="H440" i="1"/>
  <c r="O439" i="1"/>
  <c r="N439" i="1"/>
  <c r="L439" i="1"/>
  <c r="I439" i="1"/>
  <c r="H439" i="1"/>
  <c r="O438" i="1"/>
  <c r="N438" i="1"/>
  <c r="L438" i="1"/>
  <c r="I438" i="1"/>
  <c r="H438" i="1"/>
  <c r="O437" i="1"/>
  <c r="N437" i="1"/>
  <c r="L437" i="1"/>
  <c r="I437" i="1"/>
  <c r="H437" i="1"/>
  <c r="O436" i="1"/>
  <c r="N436" i="1"/>
  <c r="L436" i="1"/>
  <c r="I436" i="1"/>
  <c r="H436" i="1"/>
  <c r="O435" i="1"/>
  <c r="N435" i="1"/>
  <c r="L435" i="1"/>
  <c r="I435" i="1"/>
  <c r="J435" i="1" s="1"/>
  <c r="H435" i="1"/>
  <c r="O434" i="1"/>
  <c r="N434" i="1"/>
  <c r="L434" i="1"/>
  <c r="I434" i="1"/>
  <c r="H434" i="1"/>
  <c r="J434" i="1" s="1"/>
  <c r="O433" i="1"/>
  <c r="N433" i="1"/>
  <c r="L433" i="1"/>
  <c r="I433" i="1"/>
  <c r="H433" i="1"/>
  <c r="O432" i="1"/>
  <c r="N432" i="1"/>
  <c r="L432" i="1"/>
  <c r="I432" i="1"/>
  <c r="H432" i="1"/>
  <c r="O431" i="1"/>
  <c r="N431" i="1"/>
  <c r="L431" i="1"/>
  <c r="I431" i="1"/>
  <c r="H431" i="1"/>
  <c r="O430" i="1"/>
  <c r="N430" i="1"/>
  <c r="L430" i="1"/>
  <c r="I430" i="1"/>
  <c r="H430" i="1"/>
  <c r="O429" i="1"/>
  <c r="N429" i="1"/>
  <c r="L429" i="1"/>
  <c r="I429" i="1"/>
  <c r="H429" i="1"/>
  <c r="O428" i="1"/>
  <c r="N428" i="1"/>
  <c r="L428" i="1"/>
  <c r="I428" i="1"/>
  <c r="H428" i="1"/>
  <c r="O427" i="1"/>
  <c r="N427" i="1"/>
  <c r="L427" i="1"/>
  <c r="I427" i="1"/>
  <c r="J427" i="1" s="1"/>
  <c r="H427" i="1"/>
  <c r="O426" i="1"/>
  <c r="N426" i="1"/>
  <c r="L426" i="1"/>
  <c r="I426" i="1"/>
  <c r="H426" i="1"/>
  <c r="J426" i="1" s="1"/>
  <c r="O425" i="1"/>
  <c r="N425" i="1"/>
  <c r="L425" i="1"/>
  <c r="I425" i="1"/>
  <c r="H425" i="1"/>
  <c r="O424" i="1"/>
  <c r="N424" i="1"/>
  <c r="L424" i="1"/>
  <c r="I424" i="1"/>
  <c r="H424" i="1"/>
  <c r="O423" i="1"/>
  <c r="N423" i="1"/>
  <c r="L423" i="1"/>
  <c r="I423" i="1"/>
  <c r="J423" i="1" s="1"/>
  <c r="H423" i="1"/>
  <c r="O422" i="1"/>
  <c r="N422" i="1"/>
  <c r="L422" i="1"/>
  <c r="I422" i="1"/>
  <c r="H422" i="1"/>
  <c r="J422" i="1" s="1"/>
  <c r="O421" i="1"/>
  <c r="N421" i="1"/>
  <c r="L421" i="1"/>
  <c r="I421" i="1"/>
  <c r="H421" i="1"/>
  <c r="O420" i="1"/>
  <c r="N420" i="1"/>
  <c r="L420" i="1"/>
  <c r="I420" i="1"/>
  <c r="H420" i="1"/>
  <c r="O419" i="1"/>
  <c r="N419" i="1"/>
  <c r="L419" i="1"/>
  <c r="I419" i="1"/>
  <c r="J419" i="1" s="1"/>
  <c r="H419" i="1"/>
  <c r="O418" i="1"/>
  <c r="N418" i="1"/>
  <c r="L418" i="1"/>
  <c r="I418" i="1"/>
  <c r="H418" i="1"/>
  <c r="O417" i="1"/>
  <c r="N417" i="1"/>
  <c r="L417" i="1"/>
  <c r="I417" i="1"/>
  <c r="H417" i="1"/>
  <c r="O416" i="1"/>
  <c r="N416" i="1"/>
  <c r="L416" i="1"/>
  <c r="I416" i="1"/>
  <c r="H416" i="1"/>
  <c r="O415" i="1"/>
  <c r="N415" i="1"/>
  <c r="L415" i="1"/>
  <c r="I415" i="1"/>
  <c r="J415" i="1" s="1"/>
  <c r="H415" i="1"/>
  <c r="O414" i="1"/>
  <c r="N414" i="1"/>
  <c r="L414" i="1"/>
  <c r="I414" i="1"/>
  <c r="H414" i="1"/>
  <c r="O413" i="1"/>
  <c r="N413" i="1"/>
  <c r="L413" i="1"/>
  <c r="I413" i="1"/>
  <c r="H413" i="1"/>
  <c r="O412" i="1"/>
  <c r="N412" i="1"/>
  <c r="L412" i="1"/>
  <c r="I412" i="1"/>
  <c r="H412" i="1"/>
  <c r="O411" i="1"/>
  <c r="N411" i="1"/>
  <c r="L411" i="1"/>
  <c r="I411" i="1"/>
  <c r="J411" i="1" s="1"/>
  <c r="H411" i="1"/>
  <c r="O410" i="1"/>
  <c r="N410" i="1"/>
  <c r="L410" i="1"/>
  <c r="I410" i="1"/>
  <c r="H410" i="1"/>
  <c r="O409" i="1"/>
  <c r="N409" i="1"/>
  <c r="L409" i="1"/>
  <c r="I409" i="1"/>
  <c r="H409" i="1"/>
  <c r="O408" i="1"/>
  <c r="N408" i="1"/>
  <c r="L408" i="1"/>
  <c r="I408" i="1"/>
  <c r="H408" i="1"/>
  <c r="O407" i="1"/>
  <c r="N407" i="1"/>
  <c r="L407" i="1"/>
  <c r="I407" i="1"/>
  <c r="J407" i="1" s="1"/>
  <c r="H407" i="1"/>
  <c r="O406" i="1"/>
  <c r="N406" i="1"/>
  <c r="L406" i="1"/>
  <c r="I406" i="1"/>
  <c r="H406" i="1"/>
  <c r="J406" i="1" s="1"/>
  <c r="O405" i="1"/>
  <c r="N405" i="1"/>
  <c r="L405" i="1"/>
  <c r="I405" i="1"/>
  <c r="H405" i="1"/>
  <c r="O404" i="1"/>
  <c r="N404" i="1"/>
  <c r="L404" i="1"/>
  <c r="I404" i="1"/>
  <c r="H404" i="1"/>
  <c r="O403" i="1"/>
  <c r="N403" i="1"/>
  <c r="L403" i="1"/>
  <c r="I403" i="1"/>
  <c r="H403" i="1"/>
  <c r="O402" i="1"/>
  <c r="Q415" i="1" s="1"/>
  <c r="N402" i="1"/>
  <c r="L402" i="1"/>
  <c r="I402" i="1"/>
  <c r="H402" i="1"/>
  <c r="J402" i="1" s="1"/>
  <c r="O401" i="1"/>
  <c r="N401" i="1"/>
  <c r="L401" i="1"/>
  <c r="I401" i="1"/>
  <c r="H401" i="1"/>
  <c r="O400" i="1"/>
  <c r="N400" i="1"/>
  <c r="L400" i="1"/>
  <c r="I400" i="1"/>
  <c r="H400" i="1"/>
  <c r="J400" i="1" s="1"/>
  <c r="O399" i="1"/>
  <c r="N399" i="1"/>
  <c r="L399" i="1"/>
  <c r="I399" i="1"/>
  <c r="H399" i="1"/>
  <c r="O398" i="1"/>
  <c r="N398" i="1"/>
  <c r="L398" i="1"/>
  <c r="I398" i="1"/>
  <c r="H398" i="1"/>
  <c r="J398" i="1" s="1"/>
  <c r="O397" i="1"/>
  <c r="N397" i="1"/>
  <c r="L397" i="1"/>
  <c r="I397" i="1"/>
  <c r="H397" i="1"/>
  <c r="O396" i="1"/>
  <c r="N396" i="1"/>
  <c r="L396" i="1"/>
  <c r="I396" i="1"/>
  <c r="H396" i="1"/>
  <c r="O395" i="1"/>
  <c r="N395" i="1"/>
  <c r="L395" i="1"/>
  <c r="I395" i="1"/>
  <c r="H395" i="1"/>
  <c r="O394" i="1"/>
  <c r="N394" i="1"/>
  <c r="L394" i="1"/>
  <c r="I394" i="1"/>
  <c r="H394" i="1"/>
  <c r="O393" i="1"/>
  <c r="N393" i="1"/>
  <c r="L393" i="1"/>
  <c r="I393" i="1"/>
  <c r="H393" i="1"/>
  <c r="O392" i="1"/>
  <c r="N392" i="1"/>
  <c r="L392" i="1"/>
  <c r="I392" i="1"/>
  <c r="H392" i="1"/>
  <c r="O391" i="1"/>
  <c r="N391" i="1"/>
  <c r="L391" i="1"/>
  <c r="I391" i="1"/>
  <c r="H391" i="1"/>
  <c r="O390" i="1"/>
  <c r="N390" i="1"/>
  <c r="L390" i="1"/>
  <c r="I390" i="1"/>
  <c r="H390" i="1"/>
  <c r="O389" i="1"/>
  <c r="N389" i="1"/>
  <c r="L389" i="1"/>
  <c r="I389" i="1"/>
  <c r="H389" i="1"/>
  <c r="O388" i="1"/>
  <c r="N388" i="1"/>
  <c r="L388" i="1"/>
  <c r="I388" i="1"/>
  <c r="H388" i="1"/>
  <c r="O387" i="1"/>
  <c r="N387" i="1"/>
  <c r="L387" i="1"/>
  <c r="I387" i="1"/>
  <c r="H387" i="1"/>
  <c r="O386" i="1"/>
  <c r="N386" i="1"/>
  <c r="L386" i="1"/>
  <c r="I386" i="1"/>
  <c r="H386" i="1"/>
  <c r="O385" i="1"/>
  <c r="N385" i="1"/>
  <c r="L385" i="1"/>
  <c r="I385" i="1"/>
  <c r="H385" i="1"/>
  <c r="O384" i="1"/>
  <c r="N384" i="1"/>
  <c r="L384" i="1"/>
  <c r="I384" i="1"/>
  <c r="H384" i="1"/>
  <c r="O383" i="1"/>
  <c r="N383" i="1"/>
  <c r="L383" i="1"/>
  <c r="I383" i="1"/>
  <c r="H383" i="1"/>
  <c r="O382" i="1"/>
  <c r="N382" i="1"/>
  <c r="L382" i="1"/>
  <c r="I382" i="1"/>
  <c r="H382" i="1"/>
  <c r="O381" i="1"/>
  <c r="N381" i="1"/>
  <c r="L381" i="1"/>
  <c r="I381" i="1"/>
  <c r="H381" i="1"/>
  <c r="O380" i="1"/>
  <c r="N380" i="1"/>
  <c r="L380" i="1"/>
  <c r="I380" i="1"/>
  <c r="H380" i="1"/>
  <c r="J380" i="1" s="1"/>
  <c r="O379" i="1"/>
  <c r="N379" i="1"/>
  <c r="L379" i="1"/>
  <c r="I379" i="1"/>
  <c r="H379" i="1"/>
  <c r="O378" i="1"/>
  <c r="N378" i="1"/>
  <c r="L378" i="1"/>
  <c r="I378" i="1"/>
  <c r="H378" i="1"/>
  <c r="O377" i="1"/>
  <c r="N377" i="1"/>
  <c r="L377" i="1"/>
  <c r="I377" i="1"/>
  <c r="H377" i="1"/>
  <c r="O376" i="1"/>
  <c r="N376" i="1"/>
  <c r="L376" i="1"/>
  <c r="I376" i="1"/>
  <c r="H376" i="1"/>
  <c r="O375" i="1"/>
  <c r="N375" i="1"/>
  <c r="L375" i="1"/>
  <c r="I375" i="1"/>
  <c r="H375" i="1"/>
  <c r="O374" i="1"/>
  <c r="N374" i="1"/>
  <c r="L374" i="1"/>
  <c r="I374" i="1"/>
  <c r="H374" i="1"/>
  <c r="O373" i="1"/>
  <c r="N373" i="1"/>
  <c r="L373" i="1"/>
  <c r="I373" i="1"/>
  <c r="H373" i="1"/>
  <c r="O372" i="1"/>
  <c r="N372" i="1"/>
  <c r="L372" i="1"/>
  <c r="I372" i="1"/>
  <c r="H372" i="1"/>
  <c r="O371" i="1"/>
  <c r="N371" i="1"/>
  <c r="L371" i="1"/>
  <c r="I371" i="1"/>
  <c r="H371" i="1"/>
  <c r="O370" i="1"/>
  <c r="N370" i="1"/>
  <c r="L370" i="1"/>
  <c r="I370" i="1"/>
  <c r="H370" i="1"/>
  <c r="O369" i="1"/>
  <c r="N369" i="1"/>
  <c r="L369" i="1"/>
  <c r="I369" i="1"/>
  <c r="H369" i="1"/>
  <c r="O368" i="1"/>
  <c r="N368" i="1"/>
  <c r="L368" i="1"/>
  <c r="I368" i="1"/>
  <c r="H368" i="1"/>
  <c r="J368" i="1" s="1"/>
  <c r="O367" i="1"/>
  <c r="N367" i="1"/>
  <c r="L367" i="1"/>
  <c r="I367" i="1"/>
  <c r="H367" i="1"/>
  <c r="O366" i="1"/>
  <c r="N366" i="1"/>
  <c r="L366" i="1"/>
  <c r="I366" i="1"/>
  <c r="H366" i="1"/>
  <c r="J366" i="1" s="1"/>
  <c r="O365" i="1"/>
  <c r="N365" i="1"/>
  <c r="L365" i="1"/>
  <c r="I365" i="1"/>
  <c r="H365" i="1"/>
  <c r="O364" i="1"/>
  <c r="N364" i="1"/>
  <c r="L364" i="1"/>
  <c r="I364" i="1"/>
  <c r="H364" i="1"/>
  <c r="O363" i="1"/>
  <c r="N363" i="1"/>
  <c r="L363" i="1"/>
  <c r="I363" i="1"/>
  <c r="H363" i="1"/>
  <c r="O362" i="1"/>
  <c r="N362" i="1"/>
  <c r="L362" i="1"/>
  <c r="I362" i="1"/>
  <c r="H362" i="1"/>
  <c r="O361" i="1"/>
  <c r="N361" i="1"/>
  <c r="L361" i="1"/>
  <c r="I361" i="1"/>
  <c r="H361" i="1"/>
  <c r="J361" i="1" s="1"/>
  <c r="O360" i="1"/>
  <c r="N360" i="1"/>
  <c r="L360" i="1"/>
  <c r="I360" i="1"/>
  <c r="H360" i="1"/>
  <c r="O359" i="1"/>
  <c r="N359" i="1"/>
  <c r="L359" i="1"/>
  <c r="I359" i="1"/>
  <c r="H359" i="1"/>
  <c r="O358" i="1"/>
  <c r="N358" i="1"/>
  <c r="L358" i="1"/>
  <c r="I358" i="1"/>
  <c r="H358" i="1"/>
  <c r="O357" i="1"/>
  <c r="N357" i="1"/>
  <c r="L357" i="1"/>
  <c r="I357" i="1"/>
  <c r="H357" i="1"/>
  <c r="O356" i="1"/>
  <c r="N356" i="1"/>
  <c r="L356" i="1"/>
  <c r="I356" i="1"/>
  <c r="H356" i="1"/>
  <c r="O355" i="1"/>
  <c r="N355" i="1"/>
  <c r="L355" i="1"/>
  <c r="I355" i="1"/>
  <c r="H355" i="1"/>
  <c r="O354" i="1"/>
  <c r="N354" i="1"/>
  <c r="L354" i="1"/>
  <c r="I354" i="1"/>
  <c r="H354" i="1"/>
  <c r="O353" i="1"/>
  <c r="N353" i="1"/>
  <c r="L353" i="1"/>
  <c r="I353" i="1"/>
  <c r="H353" i="1"/>
  <c r="O352" i="1"/>
  <c r="N352" i="1"/>
  <c r="L352" i="1"/>
  <c r="I352" i="1"/>
  <c r="H352" i="1"/>
  <c r="O351" i="1"/>
  <c r="N351" i="1"/>
  <c r="L351" i="1"/>
  <c r="I351" i="1"/>
  <c r="H351" i="1"/>
  <c r="O350" i="1"/>
  <c r="N350" i="1"/>
  <c r="L350" i="1"/>
  <c r="I350" i="1"/>
  <c r="H350" i="1"/>
  <c r="O349" i="1"/>
  <c r="N349" i="1"/>
  <c r="L349" i="1"/>
  <c r="I349" i="1"/>
  <c r="H349" i="1"/>
  <c r="O348" i="1"/>
  <c r="N348" i="1"/>
  <c r="L348" i="1"/>
  <c r="I348" i="1"/>
  <c r="H348" i="1"/>
  <c r="O347" i="1"/>
  <c r="N347" i="1"/>
  <c r="L347" i="1"/>
  <c r="I347" i="1"/>
  <c r="H347" i="1"/>
  <c r="O346" i="1"/>
  <c r="N346" i="1"/>
  <c r="L346" i="1"/>
  <c r="I346" i="1"/>
  <c r="H346" i="1"/>
  <c r="O345" i="1"/>
  <c r="N345" i="1"/>
  <c r="L345" i="1"/>
  <c r="I345" i="1"/>
  <c r="H345" i="1"/>
  <c r="O344" i="1"/>
  <c r="N344" i="1"/>
  <c r="L344" i="1"/>
  <c r="I344" i="1"/>
  <c r="H344" i="1"/>
  <c r="O343" i="1"/>
  <c r="N343" i="1"/>
  <c r="L343" i="1"/>
  <c r="I343" i="1"/>
  <c r="H343" i="1"/>
  <c r="O342" i="1"/>
  <c r="N342" i="1"/>
  <c r="L342" i="1"/>
  <c r="I342" i="1"/>
  <c r="H342" i="1"/>
  <c r="O341" i="1"/>
  <c r="N341" i="1"/>
  <c r="L341" i="1"/>
  <c r="I341" i="1"/>
  <c r="H341" i="1"/>
  <c r="O340" i="1"/>
  <c r="N340" i="1"/>
  <c r="L340" i="1"/>
  <c r="I340" i="1"/>
  <c r="H340" i="1"/>
  <c r="O339" i="1"/>
  <c r="N339" i="1"/>
  <c r="L339" i="1"/>
  <c r="I339" i="1"/>
  <c r="H339" i="1"/>
  <c r="O338" i="1"/>
  <c r="N338" i="1"/>
  <c r="L338" i="1"/>
  <c r="I338" i="1"/>
  <c r="H338" i="1"/>
  <c r="O337" i="1"/>
  <c r="N337" i="1"/>
  <c r="L337" i="1"/>
  <c r="I337" i="1"/>
  <c r="H337" i="1"/>
  <c r="O336" i="1"/>
  <c r="N336" i="1"/>
  <c r="L336" i="1"/>
  <c r="I336" i="1"/>
  <c r="H336" i="1"/>
  <c r="O335" i="1"/>
  <c r="N335" i="1"/>
  <c r="L335" i="1"/>
  <c r="I335" i="1"/>
  <c r="H335" i="1"/>
  <c r="O334" i="1"/>
  <c r="N334" i="1"/>
  <c r="L334" i="1"/>
  <c r="I334" i="1"/>
  <c r="H334" i="1"/>
  <c r="O333" i="1"/>
  <c r="N333" i="1"/>
  <c r="L333" i="1"/>
  <c r="I333" i="1"/>
  <c r="H333" i="1"/>
  <c r="O332" i="1"/>
  <c r="N332" i="1"/>
  <c r="L332" i="1"/>
  <c r="I332" i="1"/>
  <c r="H332" i="1"/>
  <c r="O331" i="1"/>
  <c r="N331" i="1"/>
  <c r="L331" i="1"/>
  <c r="I331" i="1"/>
  <c r="H331" i="1"/>
  <c r="O330" i="1"/>
  <c r="N330" i="1"/>
  <c r="L330" i="1"/>
  <c r="I330" i="1"/>
  <c r="H330" i="1"/>
  <c r="O329" i="1"/>
  <c r="N329" i="1"/>
  <c r="L329" i="1"/>
  <c r="I329" i="1"/>
  <c r="H329" i="1"/>
  <c r="O328" i="1"/>
  <c r="N328" i="1"/>
  <c r="L328" i="1"/>
  <c r="I328" i="1"/>
  <c r="H328" i="1"/>
  <c r="O327" i="1"/>
  <c r="N327" i="1"/>
  <c r="L327" i="1"/>
  <c r="I327" i="1"/>
  <c r="H327" i="1"/>
  <c r="O326" i="1"/>
  <c r="N326" i="1"/>
  <c r="L326" i="1"/>
  <c r="I326" i="1"/>
  <c r="H326" i="1"/>
  <c r="O325" i="1"/>
  <c r="N325" i="1"/>
  <c r="L325" i="1"/>
  <c r="I325" i="1"/>
  <c r="H325" i="1"/>
  <c r="O324" i="1"/>
  <c r="N324" i="1"/>
  <c r="L324" i="1"/>
  <c r="I324" i="1"/>
  <c r="H324" i="1"/>
  <c r="O323" i="1"/>
  <c r="N323" i="1"/>
  <c r="L323" i="1"/>
  <c r="I323" i="1"/>
  <c r="H323" i="1"/>
  <c r="O322" i="1"/>
  <c r="N322" i="1"/>
  <c r="L322" i="1"/>
  <c r="I322" i="1"/>
  <c r="H322" i="1"/>
  <c r="O321" i="1"/>
  <c r="N321" i="1"/>
  <c r="L321" i="1"/>
  <c r="I321" i="1"/>
  <c r="H321" i="1"/>
  <c r="O320" i="1"/>
  <c r="N320" i="1"/>
  <c r="L320" i="1"/>
  <c r="I320" i="1"/>
  <c r="H320" i="1"/>
  <c r="O319" i="1"/>
  <c r="N319" i="1"/>
  <c r="L319" i="1"/>
  <c r="I319" i="1"/>
  <c r="H319" i="1"/>
  <c r="O318" i="1"/>
  <c r="N318" i="1"/>
  <c r="L318" i="1"/>
  <c r="I318" i="1"/>
  <c r="H318" i="1"/>
  <c r="O317" i="1"/>
  <c r="N317" i="1"/>
  <c r="L317" i="1"/>
  <c r="I317" i="1"/>
  <c r="H317" i="1"/>
  <c r="O316" i="1"/>
  <c r="N316" i="1"/>
  <c r="L316" i="1"/>
  <c r="I316" i="1"/>
  <c r="H316" i="1"/>
  <c r="O315" i="1"/>
  <c r="N315" i="1"/>
  <c r="L315" i="1"/>
  <c r="I315" i="1"/>
  <c r="H315" i="1"/>
  <c r="O314" i="1"/>
  <c r="N314" i="1"/>
  <c r="L314" i="1"/>
  <c r="I314" i="1"/>
  <c r="H314" i="1"/>
  <c r="O313" i="1"/>
  <c r="N313" i="1"/>
  <c r="L313" i="1"/>
  <c r="I313" i="1"/>
  <c r="H313" i="1"/>
  <c r="O312" i="1"/>
  <c r="N312" i="1"/>
  <c r="L312" i="1"/>
  <c r="I312" i="1"/>
  <c r="H312" i="1"/>
  <c r="O311" i="1"/>
  <c r="N311" i="1"/>
  <c r="L311" i="1"/>
  <c r="I311" i="1"/>
  <c r="H311" i="1"/>
  <c r="O310" i="1"/>
  <c r="N310" i="1"/>
  <c r="L310" i="1"/>
  <c r="I310" i="1"/>
  <c r="H310" i="1"/>
  <c r="O309" i="1"/>
  <c r="N309" i="1"/>
  <c r="L309" i="1"/>
  <c r="I309" i="1"/>
  <c r="H309" i="1"/>
  <c r="O308" i="1"/>
  <c r="N308" i="1"/>
  <c r="L308" i="1"/>
  <c r="I308" i="1"/>
  <c r="H308" i="1"/>
  <c r="O307" i="1"/>
  <c r="N307" i="1"/>
  <c r="L307" i="1"/>
  <c r="I307" i="1"/>
  <c r="H307" i="1"/>
  <c r="O306" i="1"/>
  <c r="N306" i="1"/>
  <c r="L306" i="1"/>
  <c r="I306" i="1"/>
  <c r="H306" i="1"/>
  <c r="O305" i="1"/>
  <c r="N305" i="1"/>
  <c r="L305" i="1"/>
  <c r="I305" i="1"/>
  <c r="H305" i="1"/>
  <c r="O304" i="1"/>
  <c r="N304" i="1"/>
  <c r="L304" i="1"/>
  <c r="I304" i="1"/>
  <c r="H304" i="1"/>
  <c r="O303" i="1"/>
  <c r="N303" i="1"/>
  <c r="L303" i="1"/>
  <c r="I303" i="1"/>
  <c r="H303" i="1"/>
  <c r="O302" i="1"/>
  <c r="N302" i="1"/>
  <c r="L302" i="1"/>
  <c r="I302" i="1"/>
  <c r="H302" i="1"/>
  <c r="O301" i="1"/>
  <c r="N301" i="1"/>
  <c r="L301" i="1"/>
  <c r="I301" i="1"/>
  <c r="H301" i="1"/>
  <c r="O300" i="1"/>
  <c r="N300" i="1"/>
  <c r="L300" i="1"/>
  <c r="I300" i="1"/>
  <c r="H300" i="1"/>
  <c r="O299" i="1"/>
  <c r="N299" i="1"/>
  <c r="L299" i="1"/>
  <c r="I299" i="1"/>
  <c r="H299" i="1"/>
  <c r="O298" i="1"/>
  <c r="N298" i="1"/>
  <c r="L298" i="1"/>
  <c r="I298" i="1"/>
  <c r="H298" i="1"/>
  <c r="O297" i="1"/>
  <c r="N297" i="1"/>
  <c r="L297" i="1"/>
  <c r="I297" i="1"/>
  <c r="H297" i="1"/>
  <c r="O296" i="1"/>
  <c r="N296" i="1"/>
  <c r="L296" i="1"/>
  <c r="I296" i="1"/>
  <c r="H296" i="1"/>
  <c r="O295" i="1"/>
  <c r="N295" i="1"/>
  <c r="L295" i="1"/>
  <c r="I295" i="1"/>
  <c r="H295" i="1"/>
  <c r="O294" i="1"/>
  <c r="N294" i="1"/>
  <c r="L294" i="1"/>
  <c r="I294" i="1"/>
  <c r="H294" i="1"/>
  <c r="O293" i="1"/>
  <c r="N293" i="1"/>
  <c r="L293" i="1"/>
  <c r="I293" i="1"/>
  <c r="H293" i="1"/>
  <c r="O292" i="1"/>
  <c r="N292" i="1"/>
  <c r="L292" i="1"/>
  <c r="I292" i="1"/>
  <c r="H292" i="1"/>
  <c r="O291" i="1"/>
  <c r="N291" i="1"/>
  <c r="L291" i="1"/>
  <c r="I291" i="1"/>
  <c r="H291" i="1"/>
  <c r="O290" i="1"/>
  <c r="N290" i="1"/>
  <c r="L290" i="1"/>
  <c r="I290" i="1"/>
  <c r="H290" i="1"/>
  <c r="O289" i="1"/>
  <c r="N289" i="1"/>
  <c r="L289" i="1"/>
  <c r="I289" i="1"/>
  <c r="H289" i="1"/>
  <c r="O288" i="1"/>
  <c r="N288" i="1"/>
  <c r="L288" i="1"/>
  <c r="I288" i="1"/>
  <c r="H288" i="1"/>
  <c r="O287" i="1"/>
  <c r="N287" i="1"/>
  <c r="L287" i="1"/>
  <c r="I287" i="1"/>
  <c r="H287" i="1"/>
  <c r="O286" i="1"/>
  <c r="N286" i="1"/>
  <c r="L286" i="1"/>
  <c r="I286" i="1"/>
  <c r="H286" i="1"/>
  <c r="O285" i="1"/>
  <c r="N285" i="1"/>
  <c r="L285" i="1"/>
  <c r="I285" i="1"/>
  <c r="H285" i="1"/>
  <c r="J285" i="1" s="1"/>
  <c r="O284" i="1"/>
  <c r="N284" i="1"/>
  <c r="L284" i="1"/>
  <c r="I284" i="1"/>
  <c r="H284" i="1"/>
  <c r="O283" i="1"/>
  <c r="N283" i="1"/>
  <c r="L283" i="1"/>
  <c r="I283" i="1"/>
  <c r="H283" i="1"/>
  <c r="O282" i="1"/>
  <c r="N282" i="1"/>
  <c r="L282" i="1"/>
  <c r="I282" i="1"/>
  <c r="H282" i="1"/>
  <c r="O281" i="1"/>
  <c r="N281" i="1"/>
  <c r="L281" i="1"/>
  <c r="I281" i="1"/>
  <c r="H281" i="1"/>
  <c r="O280" i="1"/>
  <c r="N280" i="1"/>
  <c r="L280" i="1"/>
  <c r="I280" i="1"/>
  <c r="H280" i="1"/>
  <c r="O279" i="1"/>
  <c r="N279" i="1"/>
  <c r="L279" i="1"/>
  <c r="I279" i="1"/>
  <c r="H279" i="1"/>
  <c r="O278" i="1"/>
  <c r="N278" i="1"/>
  <c r="L278" i="1"/>
  <c r="I278" i="1"/>
  <c r="H278" i="1"/>
  <c r="O277" i="1"/>
  <c r="N277" i="1"/>
  <c r="L277" i="1"/>
  <c r="I277" i="1"/>
  <c r="H277" i="1"/>
  <c r="J277" i="1" s="1"/>
  <c r="O276" i="1"/>
  <c r="N276" i="1"/>
  <c r="L276" i="1"/>
  <c r="I276" i="1"/>
  <c r="J276" i="1" s="1"/>
  <c r="H276" i="1"/>
  <c r="O275" i="1"/>
  <c r="N275" i="1"/>
  <c r="L275" i="1"/>
  <c r="I275" i="1"/>
  <c r="H275" i="1"/>
  <c r="O274" i="1"/>
  <c r="N274" i="1"/>
  <c r="L274" i="1"/>
  <c r="I274" i="1"/>
  <c r="H274" i="1"/>
  <c r="O273" i="1"/>
  <c r="N273" i="1"/>
  <c r="L273" i="1"/>
  <c r="I273" i="1"/>
  <c r="H273" i="1"/>
  <c r="O272" i="1"/>
  <c r="N272" i="1"/>
  <c r="L272" i="1"/>
  <c r="I272" i="1"/>
  <c r="H272" i="1"/>
  <c r="O271" i="1"/>
  <c r="N271" i="1"/>
  <c r="L271" i="1"/>
  <c r="I271" i="1"/>
  <c r="H271" i="1"/>
  <c r="O270" i="1"/>
  <c r="N270" i="1"/>
  <c r="L270" i="1"/>
  <c r="I270" i="1"/>
  <c r="H270" i="1"/>
  <c r="O269" i="1"/>
  <c r="N269" i="1"/>
  <c r="L269" i="1"/>
  <c r="I269" i="1"/>
  <c r="H269" i="1"/>
  <c r="J269" i="1" s="1"/>
  <c r="O268" i="1"/>
  <c r="N268" i="1"/>
  <c r="L268" i="1"/>
  <c r="I268" i="1"/>
  <c r="H268" i="1"/>
  <c r="O267" i="1"/>
  <c r="N267" i="1"/>
  <c r="L267" i="1"/>
  <c r="I267" i="1"/>
  <c r="H267" i="1"/>
  <c r="O266" i="1"/>
  <c r="N266" i="1"/>
  <c r="L266" i="1"/>
  <c r="I266" i="1"/>
  <c r="H266" i="1"/>
  <c r="O265" i="1"/>
  <c r="N265" i="1"/>
  <c r="L265" i="1"/>
  <c r="I265" i="1"/>
  <c r="H265" i="1"/>
  <c r="O264" i="1"/>
  <c r="N264" i="1"/>
  <c r="L264" i="1"/>
  <c r="I264" i="1"/>
  <c r="H264" i="1"/>
  <c r="O263" i="1"/>
  <c r="N263" i="1"/>
  <c r="L263" i="1"/>
  <c r="I263" i="1"/>
  <c r="H263" i="1"/>
  <c r="O262" i="1"/>
  <c r="N262" i="1"/>
  <c r="L262" i="1"/>
  <c r="I262" i="1"/>
  <c r="H262" i="1"/>
  <c r="O261" i="1"/>
  <c r="N261" i="1"/>
  <c r="L261" i="1"/>
  <c r="I261" i="1"/>
  <c r="H261" i="1"/>
  <c r="O260" i="1"/>
  <c r="N260" i="1"/>
  <c r="L260" i="1"/>
  <c r="I260" i="1"/>
  <c r="J260" i="1" s="1"/>
  <c r="H260" i="1"/>
  <c r="O259" i="1"/>
  <c r="N259" i="1"/>
  <c r="L259" i="1"/>
  <c r="I259" i="1"/>
  <c r="H259" i="1"/>
  <c r="J259" i="1" s="1"/>
  <c r="O258" i="1"/>
  <c r="N258" i="1"/>
  <c r="L258" i="1"/>
  <c r="I258" i="1"/>
  <c r="H258" i="1"/>
  <c r="O257" i="1"/>
  <c r="N257" i="1"/>
  <c r="L257" i="1"/>
  <c r="I257" i="1"/>
  <c r="H257" i="1"/>
  <c r="O256" i="1"/>
  <c r="N256" i="1"/>
  <c r="L256" i="1"/>
  <c r="I256" i="1"/>
  <c r="H256" i="1"/>
  <c r="O255" i="1"/>
  <c r="N255" i="1"/>
  <c r="L255" i="1"/>
  <c r="I255" i="1"/>
  <c r="H255" i="1"/>
  <c r="O254" i="1"/>
  <c r="N254" i="1"/>
  <c r="L254" i="1"/>
  <c r="I254" i="1"/>
  <c r="H254" i="1"/>
  <c r="O253" i="1"/>
  <c r="N253" i="1"/>
  <c r="L253" i="1"/>
  <c r="I253" i="1"/>
  <c r="H253" i="1"/>
  <c r="O252" i="1"/>
  <c r="N252" i="1"/>
  <c r="L252" i="1"/>
  <c r="I252" i="1"/>
  <c r="H252" i="1"/>
  <c r="O251" i="1"/>
  <c r="N251" i="1"/>
  <c r="L251" i="1"/>
  <c r="I251" i="1"/>
  <c r="H251" i="1"/>
  <c r="J251" i="1" s="1"/>
  <c r="O250" i="1"/>
  <c r="N250" i="1"/>
  <c r="L250" i="1"/>
  <c r="I250" i="1"/>
  <c r="H250" i="1"/>
  <c r="O249" i="1"/>
  <c r="N249" i="1"/>
  <c r="L249" i="1"/>
  <c r="I249" i="1"/>
  <c r="H249" i="1"/>
  <c r="O248" i="1"/>
  <c r="N248" i="1"/>
  <c r="L248" i="1"/>
  <c r="I248" i="1"/>
  <c r="H248" i="1"/>
  <c r="O247" i="1"/>
  <c r="N247" i="1"/>
  <c r="L247" i="1"/>
  <c r="I247" i="1"/>
  <c r="H247" i="1"/>
  <c r="O246" i="1"/>
  <c r="N246" i="1"/>
  <c r="L246" i="1"/>
  <c r="I246" i="1"/>
  <c r="H246" i="1"/>
  <c r="O245" i="1"/>
  <c r="N245" i="1"/>
  <c r="L245" i="1"/>
  <c r="I245" i="1"/>
  <c r="H245" i="1"/>
  <c r="O244" i="1"/>
  <c r="N244" i="1"/>
  <c r="L244" i="1"/>
  <c r="I244" i="1"/>
  <c r="H244" i="1"/>
  <c r="O243" i="1"/>
  <c r="N243" i="1"/>
  <c r="L243" i="1"/>
  <c r="I243" i="1"/>
  <c r="H243" i="1"/>
  <c r="J243" i="1" s="1"/>
  <c r="O242" i="1"/>
  <c r="N242" i="1"/>
  <c r="L242" i="1"/>
  <c r="I242" i="1"/>
  <c r="H242" i="1"/>
  <c r="O241" i="1"/>
  <c r="N241" i="1"/>
  <c r="L241" i="1"/>
  <c r="I241" i="1"/>
  <c r="H241" i="1"/>
  <c r="O240" i="1"/>
  <c r="N240" i="1"/>
  <c r="L240" i="1"/>
  <c r="I240" i="1"/>
  <c r="H240" i="1"/>
  <c r="O239" i="1"/>
  <c r="N239" i="1"/>
  <c r="L239" i="1"/>
  <c r="I239" i="1"/>
  <c r="H239" i="1"/>
  <c r="O238" i="1"/>
  <c r="N238" i="1"/>
  <c r="L238" i="1"/>
  <c r="I238" i="1"/>
  <c r="H238" i="1"/>
  <c r="O237" i="1"/>
  <c r="N237" i="1"/>
  <c r="L237" i="1"/>
  <c r="I237" i="1"/>
  <c r="H237" i="1"/>
  <c r="O236" i="1"/>
  <c r="N236" i="1"/>
  <c r="L236" i="1"/>
  <c r="I236" i="1"/>
  <c r="H236" i="1"/>
  <c r="O235" i="1"/>
  <c r="N235" i="1"/>
  <c r="L235" i="1"/>
  <c r="I235" i="1"/>
  <c r="H235" i="1"/>
  <c r="O234" i="1"/>
  <c r="N234" i="1"/>
  <c r="L234" i="1"/>
  <c r="I234" i="1"/>
  <c r="H234" i="1"/>
  <c r="O233" i="1"/>
  <c r="N233" i="1"/>
  <c r="L233" i="1"/>
  <c r="I233" i="1"/>
  <c r="H233" i="1"/>
  <c r="O232" i="1"/>
  <c r="N232" i="1"/>
  <c r="L232" i="1"/>
  <c r="I232" i="1"/>
  <c r="H232" i="1"/>
  <c r="O231" i="1"/>
  <c r="N231" i="1"/>
  <c r="L231" i="1"/>
  <c r="I231" i="1"/>
  <c r="H231" i="1"/>
  <c r="O230" i="1"/>
  <c r="N230" i="1"/>
  <c r="L230" i="1"/>
  <c r="I230" i="1"/>
  <c r="H230" i="1"/>
  <c r="O229" i="1"/>
  <c r="N229" i="1"/>
  <c r="L229" i="1"/>
  <c r="I229" i="1"/>
  <c r="H229" i="1"/>
  <c r="O228" i="1"/>
  <c r="N228" i="1"/>
  <c r="L228" i="1"/>
  <c r="I228" i="1"/>
  <c r="H228" i="1"/>
  <c r="O227" i="1"/>
  <c r="N227" i="1"/>
  <c r="L227" i="1"/>
  <c r="I227" i="1"/>
  <c r="H227" i="1"/>
  <c r="J227" i="1" s="1"/>
  <c r="O226" i="1"/>
  <c r="N226" i="1"/>
  <c r="L226" i="1"/>
  <c r="I226" i="1"/>
  <c r="H226" i="1"/>
  <c r="O225" i="1"/>
  <c r="N225" i="1"/>
  <c r="L225" i="1"/>
  <c r="I225" i="1"/>
  <c r="H225" i="1"/>
  <c r="O224" i="1"/>
  <c r="N224" i="1"/>
  <c r="L224" i="1"/>
  <c r="I224" i="1"/>
  <c r="H224" i="1"/>
  <c r="O223" i="1"/>
  <c r="N223" i="1"/>
  <c r="L223" i="1"/>
  <c r="I223" i="1"/>
  <c r="H223" i="1"/>
  <c r="O222" i="1"/>
  <c r="N222" i="1"/>
  <c r="L222" i="1"/>
  <c r="I222" i="1"/>
  <c r="H222" i="1"/>
  <c r="O221" i="1"/>
  <c r="N221" i="1"/>
  <c r="L221" i="1"/>
  <c r="I221" i="1"/>
  <c r="H221" i="1"/>
  <c r="O220" i="1"/>
  <c r="N220" i="1"/>
  <c r="L220" i="1"/>
  <c r="I220" i="1"/>
  <c r="H220" i="1"/>
  <c r="O219" i="1"/>
  <c r="N219" i="1"/>
  <c r="L219" i="1"/>
  <c r="I219" i="1"/>
  <c r="H219" i="1"/>
  <c r="J219" i="1" s="1"/>
  <c r="O218" i="1"/>
  <c r="N218" i="1"/>
  <c r="L218" i="1"/>
  <c r="I218" i="1"/>
  <c r="H218" i="1"/>
  <c r="O217" i="1"/>
  <c r="N217" i="1"/>
  <c r="L217" i="1"/>
  <c r="I217" i="1"/>
  <c r="H217" i="1"/>
  <c r="O216" i="1"/>
  <c r="N216" i="1"/>
  <c r="L216" i="1"/>
  <c r="I216" i="1"/>
  <c r="H216" i="1"/>
  <c r="O215" i="1"/>
  <c r="N215" i="1"/>
  <c r="L215" i="1"/>
  <c r="I215" i="1"/>
  <c r="H215" i="1"/>
  <c r="O214" i="1"/>
  <c r="N214" i="1"/>
  <c r="L214" i="1"/>
  <c r="I214" i="1"/>
  <c r="H214" i="1"/>
  <c r="O213" i="1"/>
  <c r="N213" i="1"/>
  <c r="L213" i="1"/>
  <c r="I213" i="1"/>
  <c r="H213" i="1"/>
  <c r="O212" i="1"/>
  <c r="N212" i="1"/>
  <c r="L212" i="1"/>
  <c r="I212" i="1"/>
  <c r="H212" i="1"/>
  <c r="O211" i="1"/>
  <c r="N211" i="1"/>
  <c r="L211" i="1"/>
  <c r="I211" i="1"/>
  <c r="H211" i="1"/>
  <c r="J211" i="1" s="1"/>
  <c r="O210" i="1"/>
  <c r="N210" i="1"/>
  <c r="L210" i="1"/>
  <c r="I210" i="1"/>
  <c r="H210" i="1"/>
  <c r="O209" i="1"/>
  <c r="N209" i="1"/>
  <c r="L209" i="1"/>
  <c r="I209" i="1"/>
  <c r="H209" i="1"/>
  <c r="O208" i="1"/>
  <c r="N208" i="1"/>
  <c r="L208" i="1"/>
  <c r="I208" i="1"/>
  <c r="H208" i="1"/>
  <c r="O207" i="1"/>
  <c r="N207" i="1"/>
  <c r="L207" i="1"/>
  <c r="I207" i="1"/>
  <c r="H207" i="1"/>
  <c r="O206" i="1"/>
  <c r="N206" i="1"/>
  <c r="L206" i="1"/>
  <c r="I206" i="1"/>
  <c r="H206" i="1"/>
  <c r="O205" i="1"/>
  <c r="N205" i="1"/>
  <c r="L205" i="1"/>
  <c r="I205" i="1"/>
  <c r="H205" i="1"/>
  <c r="O204" i="1"/>
  <c r="N204" i="1"/>
  <c r="L204" i="1"/>
  <c r="I204" i="1"/>
  <c r="H204" i="1"/>
  <c r="O203" i="1"/>
  <c r="N203" i="1"/>
  <c r="L203" i="1"/>
  <c r="I203" i="1"/>
  <c r="H203" i="1"/>
  <c r="J203" i="1" s="1"/>
  <c r="O202" i="1"/>
  <c r="N202" i="1"/>
  <c r="L202" i="1"/>
  <c r="I202" i="1"/>
  <c r="H202" i="1"/>
  <c r="O201" i="1"/>
  <c r="N201" i="1"/>
  <c r="L201" i="1"/>
  <c r="I201" i="1"/>
  <c r="H201" i="1"/>
  <c r="O200" i="1"/>
  <c r="N200" i="1"/>
  <c r="L200" i="1"/>
  <c r="I200" i="1"/>
  <c r="H200" i="1"/>
  <c r="O199" i="1"/>
  <c r="N199" i="1"/>
  <c r="L199" i="1"/>
  <c r="I199" i="1"/>
  <c r="H199" i="1"/>
  <c r="O198" i="1"/>
  <c r="N198" i="1"/>
  <c r="L198" i="1"/>
  <c r="I198" i="1"/>
  <c r="H198" i="1"/>
  <c r="O197" i="1"/>
  <c r="N197" i="1"/>
  <c r="L197" i="1"/>
  <c r="I197" i="1"/>
  <c r="H197" i="1"/>
  <c r="O196" i="1"/>
  <c r="N196" i="1"/>
  <c r="L196" i="1"/>
  <c r="I196" i="1"/>
  <c r="H196" i="1"/>
  <c r="O195" i="1"/>
  <c r="N195" i="1"/>
  <c r="L195" i="1"/>
  <c r="I195" i="1"/>
  <c r="H195" i="1"/>
  <c r="J195" i="1" s="1"/>
  <c r="O194" i="1"/>
  <c r="N194" i="1"/>
  <c r="L194" i="1"/>
  <c r="I194" i="1"/>
  <c r="H194" i="1"/>
  <c r="O193" i="1"/>
  <c r="N193" i="1"/>
  <c r="L193" i="1"/>
  <c r="I193" i="1"/>
  <c r="H193" i="1"/>
  <c r="O192" i="1"/>
  <c r="N192" i="1"/>
  <c r="L192" i="1"/>
  <c r="I192" i="1"/>
  <c r="H192" i="1"/>
  <c r="O191" i="1"/>
  <c r="N191" i="1"/>
  <c r="L191" i="1"/>
  <c r="I191" i="1"/>
  <c r="H191" i="1"/>
  <c r="O190" i="1"/>
  <c r="N190" i="1"/>
  <c r="L190" i="1"/>
  <c r="I190" i="1"/>
  <c r="H190" i="1"/>
  <c r="O189" i="1"/>
  <c r="N189" i="1"/>
  <c r="L189" i="1"/>
  <c r="I189" i="1"/>
  <c r="H189" i="1"/>
  <c r="O188" i="1"/>
  <c r="N188" i="1"/>
  <c r="L188" i="1"/>
  <c r="I188" i="1"/>
  <c r="H188" i="1"/>
  <c r="O187" i="1"/>
  <c r="N187" i="1"/>
  <c r="L187" i="1"/>
  <c r="I187" i="1"/>
  <c r="H187" i="1"/>
  <c r="J187" i="1" s="1"/>
  <c r="O186" i="1"/>
  <c r="N186" i="1"/>
  <c r="L186" i="1"/>
  <c r="I186" i="1"/>
  <c r="H186" i="1"/>
  <c r="O185" i="1"/>
  <c r="N185" i="1"/>
  <c r="L185" i="1"/>
  <c r="I185" i="1"/>
  <c r="H185" i="1"/>
  <c r="O184" i="1"/>
  <c r="N184" i="1"/>
  <c r="L184" i="1"/>
  <c r="I184" i="1"/>
  <c r="H184" i="1"/>
  <c r="O183" i="1"/>
  <c r="N183" i="1"/>
  <c r="L183" i="1"/>
  <c r="I183" i="1"/>
  <c r="H183" i="1"/>
  <c r="O182" i="1"/>
  <c r="N182" i="1"/>
  <c r="L182" i="1"/>
  <c r="I182" i="1"/>
  <c r="H182" i="1"/>
  <c r="O181" i="1"/>
  <c r="N181" i="1"/>
  <c r="L181" i="1"/>
  <c r="I181" i="1"/>
  <c r="H181" i="1"/>
  <c r="O180" i="1"/>
  <c r="N180" i="1"/>
  <c r="L180" i="1"/>
  <c r="I180" i="1"/>
  <c r="H180" i="1"/>
  <c r="O179" i="1"/>
  <c r="N179" i="1"/>
  <c r="L179" i="1"/>
  <c r="I179" i="1"/>
  <c r="H179" i="1"/>
  <c r="J179" i="1" s="1"/>
  <c r="O178" i="1"/>
  <c r="N178" i="1"/>
  <c r="L178" i="1"/>
  <c r="I178" i="1"/>
  <c r="H178" i="1"/>
  <c r="O177" i="1"/>
  <c r="N177" i="1"/>
  <c r="L177" i="1"/>
  <c r="I177" i="1"/>
  <c r="H177" i="1"/>
  <c r="O176" i="1"/>
  <c r="N176" i="1"/>
  <c r="L176" i="1"/>
  <c r="I176" i="1"/>
  <c r="H176" i="1"/>
  <c r="J176" i="1" s="1"/>
  <c r="O175" i="1"/>
  <c r="N175" i="1"/>
  <c r="L175" i="1"/>
  <c r="I175" i="1"/>
  <c r="H175" i="1"/>
  <c r="O174" i="1"/>
  <c r="N174" i="1"/>
  <c r="L174" i="1"/>
  <c r="I174" i="1"/>
  <c r="H174" i="1"/>
  <c r="O173" i="1"/>
  <c r="N173" i="1"/>
  <c r="L173" i="1"/>
  <c r="I173" i="1"/>
  <c r="H173" i="1"/>
  <c r="O172" i="1"/>
  <c r="N172" i="1"/>
  <c r="L172" i="1"/>
  <c r="I172" i="1"/>
  <c r="H172" i="1"/>
  <c r="J172" i="1" s="1"/>
  <c r="O171" i="1"/>
  <c r="N171" i="1"/>
  <c r="L171" i="1"/>
  <c r="I171" i="1"/>
  <c r="H171" i="1"/>
  <c r="J171" i="1" s="1"/>
  <c r="O170" i="1"/>
  <c r="N170" i="1"/>
  <c r="L170" i="1"/>
  <c r="I170" i="1"/>
  <c r="H170" i="1"/>
  <c r="O169" i="1"/>
  <c r="N169" i="1"/>
  <c r="L169" i="1"/>
  <c r="I169" i="1"/>
  <c r="H169" i="1"/>
  <c r="O168" i="1"/>
  <c r="N168" i="1"/>
  <c r="L168" i="1"/>
  <c r="I168" i="1"/>
  <c r="H168" i="1"/>
  <c r="J168" i="1" s="1"/>
  <c r="O167" i="1"/>
  <c r="N167" i="1"/>
  <c r="L167" i="1"/>
  <c r="I167" i="1"/>
  <c r="H167" i="1"/>
  <c r="O166" i="1"/>
  <c r="N166" i="1"/>
  <c r="L166" i="1"/>
  <c r="I166" i="1"/>
  <c r="H166" i="1"/>
  <c r="O165" i="1"/>
  <c r="N165" i="1"/>
  <c r="L165" i="1"/>
  <c r="I165" i="1"/>
  <c r="H165" i="1"/>
  <c r="O164" i="1"/>
  <c r="N164" i="1"/>
  <c r="L164" i="1"/>
  <c r="I164" i="1"/>
  <c r="H164" i="1"/>
  <c r="J164" i="1" s="1"/>
  <c r="O163" i="1"/>
  <c r="N163" i="1"/>
  <c r="L163" i="1"/>
  <c r="I163" i="1"/>
  <c r="H163" i="1"/>
  <c r="O162" i="1"/>
  <c r="N162" i="1"/>
  <c r="L162" i="1"/>
  <c r="I162" i="1"/>
  <c r="H162" i="1"/>
  <c r="O161" i="1"/>
  <c r="N161" i="1"/>
  <c r="L161" i="1"/>
  <c r="I161" i="1"/>
  <c r="H161" i="1"/>
  <c r="O160" i="1"/>
  <c r="N160" i="1"/>
  <c r="L160" i="1"/>
  <c r="I160" i="1"/>
  <c r="H160" i="1"/>
  <c r="J160" i="1" s="1"/>
  <c r="O159" i="1"/>
  <c r="N159" i="1"/>
  <c r="L159" i="1"/>
  <c r="I159" i="1"/>
  <c r="H159" i="1"/>
  <c r="J159" i="1" s="1"/>
  <c r="O158" i="1"/>
  <c r="N158" i="1"/>
  <c r="L158" i="1"/>
  <c r="I158" i="1"/>
  <c r="H158" i="1"/>
  <c r="O157" i="1"/>
  <c r="N157" i="1"/>
  <c r="L157" i="1"/>
  <c r="I157" i="1"/>
  <c r="H157" i="1"/>
  <c r="O156" i="1"/>
  <c r="N156" i="1"/>
  <c r="L156" i="1"/>
  <c r="I156" i="1"/>
  <c r="H156" i="1"/>
  <c r="O155" i="1"/>
  <c r="N155" i="1"/>
  <c r="L155" i="1"/>
  <c r="I155" i="1"/>
  <c r="H155" i="1"/>
  <c r="O154" i="1"/>
  <c r="N154" i="1"/>
  <c r="L154" i="1"/>
  <c r="I154" i="1"/>
  <c r="H154" i="1"/>
  <c r="O153" i="1"/>
  <c r="N153" i="1"/>
  <c r="L153" i="1"/>
  <c r="I153" i="1"/>
  <c r="H153" i="1"/>
  <c r="J153" i="1" s="1"/>
  <c r="O152" i="1"/>
  <c r="N152" i="1"/>
  <c r="L152" i="1"/>
  <c r="I152" i="1"/>
  <c r="H152" i="1"/>
  <c r="O151" i="1"/>
  <c r="N151" i="1"/>
  <c r="L151" i="1"/>
  <c r="I151" i="1"/>
  <c r="H151" i="1"/>
  <c r="J151" i="1" s="1"/>
  <c r="O150" i="1"/>
  <c r="N150" i="1"/>
  <c r="L150" i="1"/>
  <c r="I150" i="1"/>
  <c r="H150" i="1"/>
  <c r="O149" i="1"/>
  <c r="N149" i="1"/>
  <c r="L149" i="1"/>
  <c r="I149" i="1"/>
  <c r="H149" i="1"/>
  <c r="O148" i="1"/>
  <c r="N148" i="1"/>
  <c r="L148" i="1"/>
  <c r="I148" i="1"/>
  <c r="H148" i="1"/>
  <c r="J148" i="1" s="1"/>
  <c r="O147" i="1"/>
  <c r="N147" i="1"/>
  <c r="L147" i="1"/>
  <c r="I147" i="1"/>
  <c r="H147" i="1"/>
  <c r="J147" i="1" s="1"/>
  <c r="O146" i="1"/>
  <c r="N146" i="1"/>
  <c r="L146" i="1"/>
  <c r="I146" i="1"/>
  <c r="H146" i="1"/>
  <c r="O145" i="1"/>
  <c r="N145" i="1"/>
  <c r="L145" i="1"/>
  <c r="I145" i="1"/>
  <c r="H145" i="1"/>
  <c r="O144" i="1"/>
  <c r="N144" i="1"/>
  <c r="L144" i="1"/>
  <c r="I144" i="1"/>
  <c r="H144" i="1"/>
  <c r="J144" i="1" s="1"/>
  <c r="O143" i="1"/>
  <c r="N143" i="1"/>
  <c r="L143" i="1"/>
  <c r="I143" i="1"/>
  <c r="H143" i="1"/>
  <c r="J143" i="1" s="1"/>
  <c r="O142" i="1"/>
  <c r="N142" i="1"/>
  <c r="L142" i="1"/>
  <c r="I142" i="1"/>
  <c r="H142" i="1"/>
  <c r="O141" i="1"/>
  <c r="N141" i="1"/>
  <c r="L141" i="1"/>
  <c r="I141" i="1"/>
  <c r="H141" i="1"/>
  <c r="O140" i="1"/>
  <c r="N140" i="1"/>
  <c r="L140" i="1"/>
  <c r="I140" i="1"/>
  <c r="H140" i="1"/>
  <c r="J140" i="1" s="1"/>
  <c r="O139" i="1"/>
  <c r="N139" i="1"/>
  <c r="L139" i="1"/>
  <c r="I139" i="1"/>
  <c r="H139" i="1"/>
  <c r="J139" i="1" s="1"/>
  <c r="O138" i="1"/>
  <c r="N138" i="1"/>
  <c r="L138" i="1"/>
  <c r="I138" i="1"/>
  <c r="H138" i="1"/>
  <c r="O137" i="1"/>
  <c r="N137" i="1"/>
  <c r="L137" i="1"/>
  <c r="M150" i="1" s="1"/>
  <c r="I137" i="1"/>
  <c r="H137" i="1"/>
  <c r="J137" i="1" s="1"/>
  <c r="O136" i="1"/>
  <c r="N136" i="1"/>
  <c r="L136" i="1"/>
  <c r="I136" i="1"/>
  <c r="H136" i="1"/>
  <c r="J136" i="1" s="1"/>
  <c r="O135" i="1"/>
  <c r="N135" i="1"/>
  <c r="L135" i="1"/>
  <c r="I135" i="1"/>
  <c r="H135" i="1"/>
  <c r="O134" i="1"/>
  <c r="N134" i="1"/>
  <c r="L134" i="1"/>
  <c r="I134" i="1"/>
  <c r="H134" i="1"/>
  <c r="O133" i="1"/>
  <c r="N133" i="1"/>
  <c r="L133" i="1"/>
  <c r="I133" i="1"/>
  <c r="H133" i="1"/>
  <c r="O132" i="1"/>
  <c r="N132" i="1"/>
  <c r="L132" i="1"/>
  <c r="I132" i="1"/>
  <c r="H132" i="1"/>
  <c r="J132" i="1" s="1"/>
  <c r="O131" i="1"/>
  <c r="N131" i="1"/>
  <c r="L131" i="1"/>
  <c r="I131" i="1"/>
  <c r="H131" i="1"/>
  <c r="O130" i="1"/>
  <c r="N130" i="1"/>
  <c r="L130" i="1"/>
  <c r="I130" i="1"/>
  <c r="H130" i="1"/>
  <c r="O129" i="1"/>
  <c r="N129" i="1"/>
  <c r="L129" i="1"/>
  <c r="I129" i="1"/>
  <c r="H129" i="1"/>
  <c r="J129" i="1" s="1"/>
  <c r="O128" i="1"/>
  <c r="N128" i="1"/>
  <c r="L128" i="1"/>
  <c r="I128" i="1"/>
  <c r="H128" i="1"/>
  <c r="J128" i="1" s="1"/>
  <c r="O127" i="1"/>
  <c r="N127" i="1"/>
  <c r="L127" i="1"/>
  <c r="I127" i="1"/>
  <c r="H127" i="1"/>
  <c r="O126" i="1"/>
  <c r="N126" i="1"/>
  <c r="L126" i="1"/>
  <c r="I126" i="1"/>
  <c r="H126" i="1"/>
  <c r="O125" i="1"/>
  <c r="N125" i="1"/>
  <c r="L125" i="1"/>
  <c r="I125" i="1"/>
  <c r="H125" i="1"/>
  <c r="O124" i="1"/>
  <c r="N124" i="1"/>
  <c r="L124" i="1"/>
  <c r="I124" i="1"/>
  <c r="H124" i="1"/>
  <c r="O123" i="1"/>
  <c r="N123" i="1"/>
  <c r="L123" i="1"/>
  <c r="I123" i="1"/>
  <c r="H123" i="1"/>
  <c r="O122" i="1"/>
  <c r="N122" i="1"/>
  <c r="L122" i="1"/>
  <c r="I122" i="1"/>
  <c r="H122" i="1"/>
  <c r="O121" i="1"/>
  <c r="N121" i="1"/>
  <c r="L121" i="1"/>
  <c r="I121" i="1"/>
  <c r="H121" i="1"/>
  <c r="J121" i="1" s="1"/>
  <c r="O120" i="1"/>
  <c r="N120" i="1"/>
  <c r="L120" i="1"/>
  <c r="I120" i="1"/>
  <c r="H120" i="1"/>
  <c r="O119" i="1"/>
  <c r="N119" i="1"/>
  <c r="L119" i="1"/>
  <c r="I119" i="1"/>
  <c r="H119" i="1"/>
  <c r="O118" i="1"/>
  <c r="N118" i="1"/>
  <c r="L118" i="1"/>
  <c r="I118" i="1"/>
  <c r="H118" i="1"/>
  <c r="O117" i="1"/>
  <c r="N117" i="1"/>
  <c r="L117" i="1"/>
  <c r="I117" i="1"/>
  <c r="H117" i="1"/>
  <c r="O116" i="1"/>
  <c r="N116" i="1"/>
  <c r="L116" i="1"/>
  <c r="I116" i="1"/>
  <c r="H116" i="1"/>
  <c r="O115" i="1"/>
  <c r="N115" i="1"/>
  <c r="L115" i="1"/>
  <c r="I115" i="1"/>
  <c r="H115" i="1"/>
  <c r="O114" i="1"/>
  <c r="N114" i="1"/>
  <c r="L114" i="1"/>
  <c r="I114" i="1"/>
  <c r="H114" i="1"/>
  <c r="O113" i="1"/>
  <c r="N113" i="1"/>
  <c r="L113" i="1"/>
  <c r="I113" i="1"/>
  <c r="H113" i="1"/>
  <c r="O112" i="1"/>
  <c r="N112" i="1"/>
  <c r="L112" i="1"/>
  <c r="I112" i="1"/>
  <c r="H112" i="1"/>
  <c r="O111" i="1"/>
  <c r="N111" i="1"/>
  <c r="L111" i="1"/>
  <c r="I111" i="1"/>
  <c r="H111" i="1"/>
  <c r="O110" i="1"/>
  <c r="N110" i="1"/>
  <c r="L110" i="1"/>
  <c r="I110" i="1"/>
  <c r="H110" i="1"/>
  <c r="O109" i="1"/>
  <c r="N109" i="1"/>
  <c r="L109" i="1"/>
  <c r="I109" i="1"/>
  <c r="H109" i="1"/>
  <c r="O108" i="1"/>
  <c r="N108" i="1"/>
  <c r="L108" i="1"/>
  <c r="I108" i="1"/>
  <c r="H108" i="1"/>
  <c r="J108" i="1" s="1"/>
  <c r="O107" i="1"/>
  <c r="N107" i="1"/>
  <c r="L107" i="1"/>
  <c r="I107" i="1"/>
  <c r="H107" i="1"/>
  <c r="O106" i="1"/>
  <c r="N106" i="1"/>
  <c r="L106" i="1"/>
  <c r="I106" i="1"/>
  <c r="H106" i="1"/>
  <c r="O105" i="1"/>
  <c r="N105" i="1"/>
  <c r="L105" i="1"/>
  <c r="I105" i="1"/>
  <c r="H105" i="1"/>
  <c r="O104" i="1"/>
  <c r="N104" i="1"/>
  <c r="L104" i="1"/>
  <c r="I104" i="1"/>
  <c r="H104" i="1"/>
  <c r="J104" i="1" s="1"/>
  <c r="O103" i="1"/>
  <c r="N103" i="1"/>
  <c r="L103" i="1"/>
  <c r="I103" i="1"/>
  <c r="H103" i="1"/>
  <c r="O102" i="1"/>
  <c r="N102" i="1"/>
  <c r="L102" i="1"/>
  <c r="I102" i="1"/>
  <c r="H102" i="1"/>
  <c r="O101" i="1"/>
  <c r="N101" i="1"/>
  <c r="L101" i="1"/>
  <c r="I101" i="1"/>
  <c r="H101" i="1"/>
  <c r="O100" i="1"/>
  <c r="N100" i="1"/>
  <c r="L100" i="1"/>
  <c r="I100" i="1"/>
  <c r="H100" i="1"/>
  <c r="J100" i="1" s="1"/>
  <c r="O99" i="1"/>
  <c r="N99" i="1"/>
  <c r="L99" i="1"/>
  <c r="I99" i="1"/>
  <c r="H99" i="1"/>
  <c r="O98" i="1"/>
  <c r="N98" i="1"/>
  <c r="L98" i="1"/>
  <c r="I98" i="1"/>
  <c r="H98" i="1"/>
  <c r="O97" i="1"/>
  <c r="N97" i="1"/>
  <c r="L97" i="1"/>
  <c r="I97" i="1"/>
  <c r="H97" i="1"/>
  <c r="J97" i="1" s="1"/>
  <c r="O96" i="1"/>
  <c r="N96" i="1"/>
  <c r="L96" i="1"/>
  <c r="I96" i="1"/>
  <c r="H96" i="1"/>
  <c r="J96" i="1" s="1"/>
  <c r="O95" i="1"/>
  <c r="N95" i="1"/>
  <c r="L95" i="1"/>
  <c r="I95" i="1"/>
  <c r="J95" i="1" s="1"/>
  <c r="H95" i="1"/>
  <c r="O94" i="1"/>
  <c r="N94" i="1"/>
  <c r="L94" i="1"/>
  <c r="I94" i="1"/>
  <c r="H94" i="1"/>
  <c r="J94" i="1" s="1"/>
  <c r="O93" i="1"/>
  <c r="N93" i="1"/>
  <c r="L93" i="1"/>
  <c r="I93" i="1"/>
  <c r="H93" i="1"/>
  <c r="O92" i="1"/>
  <c r="N92" i="1"/>
  <c r="L92" i="1"/>
  <c r="I92" i="1"/>
  <c r="H92" i="1"/>
  <c r="O91" i="1"/>
  <c r="N91" i="1"/>
  <c r="L91" i="1"/>
  <c r="I91" i="1"/>
  <c r="H91" i="1"/>
  <c r="O90" i="1"/>
  <c r="N90" i="1"/>
  <c r="L90" i="1"/>
  <c r="I90" i="1"/>
  <c r="H90" i="1"/>
  <c r="O89" i="1"/>
  <c r="N89" i="1"/>
  <c r="L89" i="1"/>
  <c r="I89" i="1"/>
  <c r="H89" i="1"/>
  <c r="J89" i="1" s="1"/>
  <c r="O88" i="1"/>
  <c r="N88" i="1"/>
  <c r="L88" i="1"/>
  <c r="I88" i="1"/>
  <c r="H88" i="1"/>
  <c r="O87" i="1"/>
  <c r="N87" i="1"/>
  <c r="L87" i="1"/>
  <c r="I87" i="1"/>
  <c r="H87" i="1"/>
  <c r="O86" i="1"/>
  <c r="N86" i="1"/>
  <c r="L86" i="1"/>
  <c r="I86" i="1"/>
  <c r="H86" i="1"/>
  <c r="J86" i="1" s="1"/>
  <c r="O85" i="1"/>
  <c r="N85" i="1"/>
  <c r="L85" i="1"/>
  <c r="I85" i="1"/>
  <c r="H85" i="1"/>
  <c r="O84" i="1"/>
  <c r="N84" i="1"/>
  <c r="L84" i="1"/>
  <c r="I84" i="1"/>
  <c r="H84" i="1"/>
  <c r="O83" i="1"/>
  <c r="N83" i="1"/>
  <c r="L83" i="1"/>
  <c r="I83" i="1"/>
  <c r="H83" i="1"/>
  <c r="O82" i="1"/>
  <c r="N82" i="1"/>
  <c r="L82" i="1"/>
  <c r="I82" i="1"/>
  <c r="H82" i="1"/>
  <c r="O81" i="1"/>
  <c r="N81" i="1"/>
  <c r="L81" i="1"/>
  <c r="I81" i="1"/>
  <c r="H81" i="1"/>
  <c r="O80" i="1"/>
  <c r="N80" i="1"/>
  <c r="L80" i="1"/>
  <c r="I80" i="1"/>
  <c r="H80" i="1"/>
  <c r="O79" i="1"/>
  <c r="N79" i="1"/>
  <c r="L79" i="1"/>
  <c r="I79" i="1"/>
  <c r="H79" i="1"/>
  <c r="O78" i="1"/>
  <c r="N78" i="1"/>
  <c r="L78" i="1"/>
  <c r="I78" i="1"/>
  <c r="H78" i="1"/>
  <c r="O77" i="1"/>
  <c r="N77" i="1"/>
  <c r="L77" i="1"/>
  <c r="I77" i="1"/>
  <c r="H77" i="1"/>
  <c r="O76" i="1"/>
  <c r="N76" i="1"/>
  <c r="L76" i="1"/>
  <c r="I76" i="1"/>
  <c r="H76" i="1"/>
  <c r="O75" i="1"/>
  <c r="N75" i="1"/>
  <c r="L75" i="1"/>
  <c r="I75" i="1"/>
  <c r="H75" i="1"/>
  <c r="O74" i="1"/>
  <c r="N74" i="1"/>
  <c r="L74" i="1"/>
  <c r="I74" i="1"/>
  <c r="H74" i="1"/>
  <c r="O73" i="1"/>
  <c r="N73" i="1"/>
  <c r="L73" i="1"/>
  <c r="I73" i="1"/>
  <c r="H73" i="1"/>
  <c r="J73" i="1" s="1"/>
  <c r="O72" i="1"/>
  <c r="N72" i="1"/>
  <c r="L72" i="1"/>
  <c r="I72" i="1"/>
  <c r="H72" i="1"/>
  <c r="O71" i="1"/>
  <c r="N71" i="1"/>
  <c r="L71" i="1"/>
  <c r="I71" i="1"/>
  <c r="H71" i="1"/>
  <c r="O70" i="1"/>
  <c r="N70" i="1"/>
  <c r="L70" i="1"/>
  <c r="I70" i="1"/>
  <c r="H70" i="1"/>
  <c r="J70" i="1" s="1"/>
  <c r="O69" i="1"/>
  <c r="N69" i="1"/>
  <c r="L69" i="1"/>
  <c r="I69" i="1"/>
  <c r="H69" i="1"/>
  <c r="O68" i="1"/>
  <c r="N68" i="1"/>
  <c r="L68" i="1"/>
  <c r="I68" i="1"/>
  <c r="H68" i="1"/>
  <c r="O67" i="1"/>
  <c r="N67" i="1"/>
  <c r="L67" i="1"/>
  <c r="I67" i="1"/>
  <c r="H67" i="1"/>
  <c r="O66" i="1"/>
  <c r="N66" i="1"/>
  <c r="L66" i="1"/>
  <c r="I66" i="1"/>
  <c r="H66" i="1"/>
  <c r="O65" i="1"/>
  <c r="N65" i="1"/>
  <c r="L65" i="1"/>
  <c r="I65" i="1"/>
  <c r="H65" i="1"/>
  <c r="J65" i="1" s="1"/>
  <c r="O64" i="1"/>
  <c r="N64" i="1"/>
  <c r="L64" i="1"/>
  <c r="I64" i="1"/>
  <c r="H64" i="1"/>
  <c r="O63" i="1"/>
  <c r="N63" i="1"/>
  <c r="L63" i="1"/>
  <c r="I63" i="1"/>
  <c r="H63" i="1"/>
  <c r="O62" i="1"/>
  <c r="N62" i="1"/>
  <c r="L62" i="1"/>
  <c r="I62" i="1"/>
  <c r="H62" i="1"/>
  <c r="O61" i="1"/>
  <c r="N61" i="1"/>
  <c r="L61" i="1"/>
  <c r="I61" i="1"/>
  <c r="H61" i="1"/>
  <c r="O60" i="1"/>
  <c r="N60" i="1"/>
  <c r="L60" i="1"/>
  <c r="I60" i="1"/>
  <c r="H60" i="1"/>
  <c r="O59" i="1"/>
  <c r="N59" i="1"/>
  <c r="L59" i="1"/>
  <c r="I59" i="1"/>
  <c r="H59" i="1"/>
  <c r="O58" i="1"/>
  <c r="N58" i="1"/>
  <c r="L58" i="1"/>
  <c r="I58" i="1"/>
  <c r="H58" i="1"/>
  <c r="O57" i="1"/>
  <c r="N57" i="1"/>
  <c r="L57" i="1"/>
  <c r="I57" i="1"/>
  <c r="H57" i="1"/>
  <c r="O56" i="1"/>
  <c r="N56" i="1"/>
  <c r="L56" i="1"/>
  <c r="I56" i="1"/>
  <c r="H56" i="1"/>
  <c r="O55" i="1"/>
  <c r="N55" i="1"/>
  <c r="L55" i="1"/>
  <c r="I55" i="1"/>
  <c r="H55" i="1"/>
  <c r="O54" i="1"/>
  <c r="N54" i="1"/>
  <c r="L54" i="1"/>
  <c r="I54" i="1"/>
  <c r="H54" i="1"/>
  <c r="O53" i="1"/>
  <c r="N53" i="1"/>
  <c r="L53" i="1"/>
  <c r="I53" i="1"/>
  <c r="H53" i="1"/>
  <c r="O52" i="1"/>
  <c r="N52" i="1"/>
  <c r="L52" i="1"/>
  <c r="I52" i="1"/>
  <c r="H52" i="1"/>
  <c r="O51" i="1"/>
  <c r="N51" i="1"/>
  <c r="L51" i="1"/>
  <c r="I51" i="1"/>
  <c r="H51" i="1"/>
  <c r="O50" i="1"/>
  <c r="N50" i="1"/>
  <c r="L50" i="1"/>
  <c r="I50" i="1"/>
  <c r="H50" i="1"/>
  <c r="O49" i="1"/>
  <c r="N49" i="1"/>
  <c r="L49" i="1"/>
  <c r="I49" i="1"/>
  <c r="H49" i="1"/>
  <c r="O48" i="1"/>
  <c r="N48" i="1"/>
  <c r="L48" i="1"/>
  <c r="I48" i="1"/>
  <c r="H48" i="1"/>
  <c r="J48" i="1" s="1"/>
  <c r="O47" i="1"/>
  <c r="N47" i="1"/>
  <c r="L47" i="1"/>
  <c r="I47" i="1"/>
  <c r="H47" i="1"/>
  <c r="O46" i="1"/>
  <c r="N46" i="1"/>
  <c r="L46" i="1"/>
  <c r="I46" i="1"/>
  <c r="H46" i="1"/>
  <c r="O45" i="1"/>
  <c r="N45" i="1"/>
  <c r="L45" i="1"/>
  <c r="I45" i="1"/>
  <c r="H45" i="1"/>
  <c r="O44" i="1"/>
  <c r="N44" i="1"/>
  <c r="L44" i="1"/>
  <c r="I44" i="1"/>
  <c r="H44" i="1"/>
  <c r="J44" i="1" s="1"/>
  <c r="O43" i="1"/>
  <c r="N43" i="1"/>
  <c r="L43" i="1"/>
  <c r="I43" i="1"/>
  <c r="H43" i="1"/>
  <c r="O42" i="1"/>
  <c r="N42" i="1"/>
  <c r="L42" i="1"/>
  <c r="I42" i="1"/>
  <c r="H42" i="1"/>
  <c r="O41" i="1"/>
  <c r="N41" i="1"/>
  <c r="L41" i="1"/>
  <c r="I41" i="1"/>
  <c r="H41" i="1"/>
  <c r="O40" i="1"/>
  <c r="N40" i="1"/>
  <c r="L40" i="1"/>
  <c r="I40" i="1"/>
  <c r="H40" i="1"/>
  <c r="J40" i="1" s="1"/>
  <c r="O39" i="1"/>
  <c r="N39" i="1"/>
  <c r="L39" i="1"/>
  <c r="I39" i="1"/>
  <c r="H39" i="1"/>
  <c r="O38" i="1"/>
  <c r="N38" i="1"/>
  <c r="L38" i="1"/>
  <c r="I38" i="1"/>
  <c r="H38" i="1"/>
  <c r="O37" i="1"/>
  <c r="N37" i="1"/>
  <c r="L37" i="1"/>
  <c r="I37" i="1"/>
  <c r="H37" i="1"/>
  <c r="O36" i="1"/>
  <c r="N36" i="1"/>
  <c r="L36" i="1"/>
  <c r="I36" i="1"/>
  <c r="H36" i="1"/>
  <c r="AG35" i="1"/>
  <c r="AE35" i="1"/>
  <c r="AD35" i="1"/>
  <c r="O35" i="1"/>
  <c r="N35" i="1"/>
  <c r="L35" i="1"/>
  <c r="I35" i="1"/>
  <c r="H35" i="1"/>
  <c r="AG34" i="1"/>
  <c r="AE34" i="1"/>
  <c r="AD34" i="1"/>
  <c r="O34" i="1"/>
  <c r="N34" i="1"/>
  <c r="L34" i="1"/>
  <c r="I34" i="1"/>
  <c r="H34" i="1"/>
  <c r="AG33" i="1"/>
  <c r="AE33" i="1"/>
  <c r="AD33" i="1"/>
  <c r="O33" i="1"/>
  <c r="N33" i="1"/>
  <c r="L33" i="1"/>
  <c r="I33" i="1"/>
  <c r="H33" i="1"/>
  <c r="AG32" i="1"/>
  <c r="AE32" i="1"/>
  <c r="AD32" i="1"/>
  <c r="O32" i="1"/>
  <c r="N32" i="1"/>
  <c r="L32" i="1"/>
  <c r="I32" i="1"/>
  <c r="H32" i="1"/>
  <c r="AG31" i="1"/>
  <c r="AE31" i="1"/>
  <c r="AD31" i="1"/>
  <c r="O31" i="1"/>
  <c r="N31" i="1"/>
  <c r="L31" i="1"/>
  <c r="I31" i="1"/>
  <c r="H31" i="1"/>
  <c r="AG30" i="1"/>
  <c r="AE30" i="1"/>
  <c r="AD30" i="1"/>
  <c r="O30" i="1"/>
  <c r="N30" i="1"/>
  <c r="L30" i="1"/>
  <c r="I30" i="1"/>
  <c r="H30" i="1"/>
  <c r="J30" i="1" s="1"/>
  <c r="AG29" i="1"/>
  <c r="AE29" i="1"/>
  <c r="AD29" i="1"/>
  <c r="O29" i="1"/>
  <c r="N29" i="1"/>
  <c r="L29" i="1"/>
  <c r="I29" i="1"/>
  <c r="H29" i="1"/>
  <c r="J29" i="1" s="1"/>
  <c r="AG28" i="1"/>
  <c r="AE28" i="1"/>
  <c r="AD28" i="1"/>
  <c r="O28" i="1"/>
  <c r="N28" i="1"/>
  <c r="L28" i="1"/>
  <c r="I28" i="1"/>
  <c r="H28" i="1"/>
  <c r="J28" i="1" s="1"/>
  <c r="AG27" i="1"/>
  <c r="AE27" i="1"/>
  <c r="AD27" i="1"/>
  <c r="O27" i="1"/>
  <c r="N27" i="1"/>
  <c r="L27" i="1"/>
  <c r="H27" i="1"/>
  <c r="AG26" i="1"/>
  <c r="AE26" i="1"/>
  <c r="AD26" i="1"/>
  <c r="O26" i="1"/>
  <c r="N26" i="1"/>
  <c r="L26" i="1"/>
  <c r="H26" i="1"/>
  <c r="AG25" i="1"/>
  <c r="AE25" i="1"/>
  <c r="AD25" i="1"/>
  <c r="O25" i="1"/>
  <c r="N25" i="1"/>
  <c r="L25" i="1"/>
  <c r="H25" i="1"/>
  <c r="AG24" i="1"/>
  <c r="AE24" i="1"/>
  <c r="AD24" i="1"/>
  <c r="O24" i="1"/>
  <c r="N24" i="1"/>
  <c r="L24" i="1"/>
  <c r="H24" i="1"/>
  <c r="AG23" i="1"/>
  <c r="AE23" i="1"/>
  <c r="AD23" i="1"/>
  <c r="O23" i="1"/>
  <c r="N23" i="1"/>
  <c r="L23" i="1"/>
  <c r="H23" i="1"/>
  <c r="AG22" i="1"/>
  <c r="AF22" i="1"/>
  <c r="AF23" i="1" s="1"/>
  <c r="AF24" i="1" s="1"/>
  <c r="AF25" i="1" s="1"/>
  <c r="AF26" i="1" s="1"/>
  <c r="AF27" i="1" s="1"/>
  <c r="AF28" i="1" s="1"/>
  <c r="AF29" i="1" s="1"/>
  <c r="AF30" i="1" s="1"/>
  <c r="AF31" i="1" s="1"/>
  <c r="AF32" i="1" s="1"/>
  <c r="AF33" i="1" s="1"/>
  <c r="AF34" i="1" s="1"/>
  <c r="AF35" i="1" s="1"/>
  <c r="AE22" i="1"/>
  <c r="AD22" i="1"/>
  <c r="O22" i="1"/>
  <c r="N22" i="1"/>
  <c r="L22" i="1"/>
  <c r="H22" i="1"/>
  <c r="O21" i="1"/>
  <c r="N21" i="1"/>
  <c r="L21" i="1"/>
  <c r="H21" i="1"/>
  <c r="O20" i="1"/>
  <c r="N20" i="1"/>
  <c r="L20" i="1"/>
  <c r="H20" i="1"/>
  <c r="O19" i="1"/>
  <c r="N19" i="1"/>
  <c r="L19" i="1"/>
  <c r="H19" i="1"/>
  <c r="O18" i="1"/>
  <c r="N18" i="1"/>
  <c r="L18" i="1"/>
  <c r="H18" i="1"/>
  <c r="O17" i="1"/>
  <c r="N17" i="1"/>
  <c r="L17" i="1"/>
  <c r="H17" i="1"/>
  <c r="O16" i="1"/>
  <c r="N16" i="1"/>
  <c r="L16" i="1"/>
  <c r="H16" i="1"/>
  <c r="O15" i="1"/>
  <c r="N15" i="1"/>
  <c r="L15" i="1"/>
  <c r="H15" i="1"/>
  <c r="O14" i="1"/>
  <c r="N14" i="1"/>
  <c r="L14" i="1"/>
  <c r="H14" i="1"/>
  <c r="O13" i="1"/>
  <c r="N13" i="1"/>
  <c r="L13" i="1"/>
  <c r="O12" i="1"/>
  <c r="N12" i="1"/>
  <c r="L12" i="1"/>
  <c r="O11" i="1"/>
  <c r="N11" i="1"/>
  <c r="L11" i="1"/>
  <c r="O10" i="1"/>
  <c r="N10" i="1"/>
  <c r="L10" i="1"/>
  <c r="O9" i="1"/>
  <c r="N9" i="1"/>
  <c r="L9" i="1"/>
  <c r="O8" i="1"/>
  <c r="N8" i="1"/>
  <c r="L8" i="1"/>
  <c r="O7" i="1"/>
  <c r="N7" i="1"/>
  <c r="L7" i="1"/>
  <c r="O6" i="1"/>
  <c r="N6" i="1"/>
  <c r="L6" i="1"/>
  <c r="O5" i="1"/>
  <c r="N5" i="1"/>
  <c r="L5" i="1"/>
  <c r="O4" i="1"/>
  <c r="N4" i="1"/>
  <c r="L4" i="1"/>
  <c r="Q106" i="1" l="1"/>
  <c r="J103" i="1"/>
  <c r="J127" i="1"/>
  <c r="J184" i="1"/>
  <c r="J192" i="1"/>
  <c r="J200" i="1"/>
  <c r="J208" i="1"/>
  <c r="J216" i="1"/>
  <c r="J232" i="1"/>
  <c r="J288" i="1"/>
  <c r="P374" i="1"/>
  <c r="J364" i="1"/>
  <c r="J367" i="1"/>
  <c r="J382" i="1"/>
  <c r="J383" i="1"/>
  <c r="Q396" i="1"/>
  <c r="J639" i="1"/>
  <c r="J643" i="1"/>
  <c r="J651" i="1"/>
  <c r="J655" i="1"/>
  <c r="J659" i="1"/>
  <c r="J663" i="1"/>
  <c r="J671" i="1"/>
  <c r="J679" i="1"/>
  <c r="J687" i="1"/>
  <c r="J691" i="1"/>
  <c r="J695" i="1"/>
  <c r="J699" i="1"/>
  <c r="J703" i="1"/>
  <c r="J707" i="1"/>
  <c r="J711" i="1"/>
  <c r="J715" i="1"/>
  <c r="J719" i="1"/>
  <c r="J723" i="1"/>
  <c r="J727" i="1"/>
  <c r="J731" i="1"/>
  <c r="J735" i="1"/>
  <c r="J739" i="1"/>
  <c r="J743" i="1"/>
  <c r="J747" i="1"/>
  <c r="J751" i="1"/>
  <c r="J755" i="1"/>
  <c r="J759" i="1"/>
  <c r="J763" i="1"/>
  <c r="J767" i="1"/>
  <c r="J771" i="1"/>
  <c r="J775" i="1"/>
  <c r="J779" i="1"/>
  <c r="J783" i="1"/>
  <c r="J787" i="1"/>
  <c r="J791" i="1"/>
  <c r="J799" i="1"/>
  <c r="J807" i="1"/>
  <c r="J815" i="1"/>
  <c r="J823" i="1"/>
  <c r="J831" i="1"/>
  <c r="J835" i="1"/>
  <c r="J839" i="1"/>
  <c r="J843" i="1"/>
  <c r="J847" i="1"/>
  <c r="J851" i="1"/>
  <c r="J855" i="1"/>
  <c r="J910" i="1"/>
  <c r="J918" i="1"/>
  <c r="J2009" i="1"/>
  <c r="J2081" i="1"/>
  <c r="J2084" i="1"/>
  <c r="J2170" i="1"/>
  <c r="J2238" i="1"/>
  <c r="J2250" i="1"/>
  <c r="J2254" i="1"/>
  <c r="M65" i="1"/>
  <c r="P72" i="1"/>
  <c r="J61" i="1"/>
  <c r="P271" i="1"/>
  <c r="P1569" i="1"/>
  <c r="Q1576" i="1"/>
  <c r="P1577" i="1"/>
  <c r="Q1600" i="1"/>
  <c r="M1601" i="1"/>
  <c r="P1605" i="1"/>
  <c r="P1621" i="1"/>
  <c r="M1621" i="1"/>
  <c r="P1629" i="1"/>
  <c r="M1629" i="1"/>
  <c r="Q1648" i="1"/>
  <c r="P1649" i="1"/>
  <c r="Q1656" i="1"/>
  <c r="P1657" i="1"/>
  <c r="M1657" i="1"/>
  <c r="P1685" i="1"/>
  <c r="M1690" i="1"/>
  <c r="M1694" i="1"/>
  <c r="M1698" i="1"/>
  <c r="M1710" i="1"/>
  <c r="Q1720" i="1"/>
  <c r="S1720" i="1" s="1"/>
  <c r="P1725" i="1"/>
  <c r="M1726" i="1"/>
  <c r="M1734" i="1"/>
  <c r="Q1736" i="1"/>
  <c r="S1736" i="1" s="1"/>
  <c r="P1737" i="1"/>
  <c r="M1738" i="1"/>
  <c r="M1742" i="1"/>
  <c r="M1746" i="1"/>
  <c r="P1749" i="1"/>
  <c r="M1750" i="1"/>
  <c r="Q1752" i="1"/>
  <c r="M1754" i="1"/>
  <c r="M1758" i="1"/>
  <c r="M1762" i="1"/>
  <c r="Q1764" i="1"/>
  <c r="M1766" i="1"/>
  <c r="Q1768" i="1"/>
  <c r="P1769" i="1"/>
  <c r="M1770" i="1"/>
  <c r="M1774" i="1"/>
  <c r="P1777" i="1"/>
  <c r="M1778" i="1"/>
  <c r="M1782" i="1"/>
  <c r="Q1784" i="1"/>
  <c r="S1784" i="1" s="1"/>
  <c r="M1786" i="1"/>
  <c r="M1790" i="1"/>
  <c r="M1794" i="1"/>
  <c r="M1798" i="1"/>
  <c r="Q1800" i="1"/>
  <c r="M1802" i="1"/>
  <c r="P1805" i="1"/>
  <c r="M1806" i="1"/>
  <c r="M1810" i="1"/>
  <c r="P1813" i="1"/>
  <c r="M1814" i="1"/>
  <c r="Q1816" i="1"/>
  <c r="Q1820" i="1"/>
  <c r="Q1828" i="1"/>
  <c r="M1842" i="1"/>
  <c r="M1846" i="1"/>
  <c r="Q1848" i="1"/>
  <c r="M1850" i="1"/>
  <c r="P1853" i="1"/>
  <c r="M1854" i="1"/>
  <c r="Q1856" i="1"/>
  <c r="M1858" i="1"/>
  <c r="P1861" i="1"/>
  <c r="M1862" i="1"/>
  <c r="Q1864" i="1"/>
  <c r="M1866" i="1"/>
  <c r="Q1868" i="1"/>
  <c r="M1870" i="1"/>
  <c r="Q1872" i="1"/>
  <c r="P1873" i="1"/>
  <c r="M1874" i="1"/>
  <c r="M1878" i="1"/>
  <c r="Q1880" i="1"/>
  <c r="M1882" i="1"/>
  <c r="M1886" i="1"/>
  <c r="Q1888" i="1"/>
  <c r="M1890" i="1"/>
  <c r="P1893" i="1"/>
  <c r="M1902" i="1"/>
  <c r="P1905" i="1"/>
  <c r="M1906" i="1"/>
  <c r="Q2031" i="1"/>
  <c r="M2045" i="1"/>
  <c r="M2049" i="1"/>
  <c r="P2052" i="1"/>
  <c r="M2051" i="1"/>
  <c r="Q2055" i="1"/>
  <c r="P2056" i="1"/>
  <c r="M2057" i="1"/>
  <c r="Q2059" i="1"/>
  <c r="J2336" i="1"/>
  <c r="P64" i="1"/>
  <c r="J53" i="1"/>
  <c r="M73" i="1"/>
  <c r="J39" i="1"/>
  <c r="J51" i="1"/>
  <c r="J55" i="1"/>
  <c r="J63" i="1"/>
  <c r="J79" i="1"/>
  <c r="J83" i="1"/>
  <c r="J87" i="1"/>
  <c r="J102" i="1"/>
  <c r="J118" i="1"/>
  <c r="J126" i="1"/>
  <c r="J218" i="1"/>
  <c r="J222" i="1"/>
  <c r="J226" i="1"/>
  <c r="J230" i="1"/>
  <c r="J234" i="1"/>
  <c r="J238" i="1"/>
  <c r="J250" i="1"/>
  <c r="J254" i="1"/>
  <c r="J258" i="1"/>
  <c r="J262" i="1"/>
  <c r="J266" i="1"/>
  <c r="J270" i="1"/>
  <c r="J274" i="1"/>
  <c r="J278" i="1"/>
  <c r="J286" i="1"/>
  <c r="J298" i="1"/>
  <c r="K306" i="1" s="1"/>
  <c r="V306" i="1" s="1"/>
  <c r="J302" i="1"/>
  <c r="J306" i="1"/>
  <c r="J310" i="1"/>
  <c r="J314" i="1"/>
  <c r="J318" i="1"/>
  <c r="J322" i="1"/>
  <c r="J326" i="1"/>
  <c r="J330" i="1"/>
  <c r="K334" i="1" s="1"/>
  <c r="V334" i="1" s="1"/>
  <c r="J334" i="1"/>
  <c r="J338" i="1"/>
  <c r="J342" i="1"/>
  <c r="J346" i="1"/>
  <c r="J350" i="1"/>
  <c r="J354" i="1"/>
  <c r="J358" i="1"/>
  <c r="J377" i="1"/>
  <c r="J392" i="1"/>
  <c r="J393" i="1"/>
  <c r="M668" i="1"/>
  <c r="M676" i="1"/>
  <c r="P679" i="1"/>
  <c r="M680" i="1"/>
  <c r="J668" i="1"/>
  <c r="J669" i="1"/>
  <c r="M684" i="1"/>
  <c r="P687" i="1"/>
  <c r="M688" i="1"/>
  <c r="J676" i="1"/>
  <c r="J677" i="1"/>
  <c r="M692" i="1"/>
  <c r="P695" i="1"/>
  <c r="M696" i="1"/>
  <c r="J684" i="1"/>
  <c r="J685" i="1"/>
  <c r="M700" i="1"/>
  <c r="P703" i="1"/>
  <c r="M704" i="1"/>
  <c r="J692" i="1"/>
  <c r="J693" i="1"/>
  <c r="M708" i="1"/>
  <c r="P711" i="1"/>
  <c r="M712" i="1"/>
  <c r="J700" i="1"/>
  <c r="J701" i="1"/>
  <c r="M716" i="1"/>
  <c r="P719" i="1"/>
  <c r="M720" i="1"/>
  <c r="J708" i="1"/>
  <c r="J709" i="1"/>
  <c r="M724" i="1"/>
  <c r="P727" i="1"/>
  <c r="M728" i="1"/>
  <c r="J716" i="1"/>
  <c r="J724" i="1"/>
  <c r="J732" i="1"/>
  <c r="J740" i="1"/>
  <c r="J748" i="1"/>
  <c r="J756" i="1"/>
  <c r="J764" i="1"/>
  <c r="J772" i="1"/>
  <c r="J780" i="1"/>
  <c r="J788" i="1"/>
  <c r="J792" i="1"/>
  <c r="J800" i="1"/>
  <c r="J808" i="1"/>
  <c r="J900" i="1"/>
  <c r="J1261" i="1"/>
  <c r="J1269" i="1"/>
  <c r="J1277" i="1"/>
  <c r="J1285" i="1"/>
  <c r="J2123" i="1"/>
  <c r="J2131" i="1"/>
  <c r="P2145" i="1"/>
  <c r="J2135" i="1"/>
  <c r="J2384" i="1"/>
  <c r="J2392" i="1"/>
  <c r="J2404" i="1"/>
  <c r="J2408" i="1"/>
  <c r="J2329" i="1"/>
  <c r="AL7" i="1"/>
  <c r="AM6" i="1"/>
  <c r="J71" i="1"/>
  <c r="J72" i="1"/>
  <c r="J111" i="1"/>
  <c r="J115" i="1"/>
  <c r="P129" i="1"/>
  <c r="J119" i="1"/>
  <c r="J134" i="1"/>
  <c r="P160" i="1"/>
  <c r="M161" i="1"/>
  <c r="J149" i="1"/>
  <c r="J150" i="1"/>
  <c r="M169" i="1"/>
  <c r="J158" i="1"/>
  <c r="J161" i="1"/>
  <c r="J181" i="1"/>
  <c r="J189" i="1"/>
  <c r="J197" i="1"/>
  <c r="J205" i="1"/>
  <c r="M239" i="1"/>
  <c r="J228" i="1"/>
  <c r="J240" i="1"/>
  <c r="J248" i="1"/>
  <c r="J264" i="1"/>
  <c r="Q281" i="1"/>
  <c r="P282" i="1"/>
  <c r="J272" i="1"/>
  <c r="J280" i="1"/>
  <c r="Q297" i="1"/>
  <c r="P298" i="1"/>
  <c r="J287" i="1"/>
  <c r="Q300" i="1"/>
  <c r="J291" i="1"/>
  <c r="J294" i="1"/>
  <c r="J295" i="1"/>
  <c r="J299" i="1"/>
  <c r="J303" i="1"/>
  <c r="J307" i="1"/>
  <c r="J311" i="1"/>
  <c r="J315" i="1"/>
  <c r="J319" i="1"/>
  <c r="J323" i="1"/>
  <c r="J327" i="1"/>
  <c r="J331" i="1"/>
  <c r="J335" i="1"/>
  <c r="J339" i="1"/>
  <c r="J343" i="1"/>
  <c r="J370" i="1"/>
  <c r="J374" i="1"/>
  <c r="J637" i="1"/>
  <c r="P96" i="1"/>
  <c r="M97" i="1"/>
  <c r="J85" i="1"/>
  <c r="M105" i="1"/>
  <c r="M132" i="1"/>
  <c r="Q138" i="1"/>
  <c r="P139" i="1"/>
  <c r="Q141" i="1"/>
  <c r="J135" i="1"/>
  <c r="J214" i="1"/>
  <c r="J360" i="1"/>
  <c r="P390" i="1"/>
  <c r="M26" i="1"/>
  <c r="M27" i="1"/>
  <c r="M28" i="1"/>
  <c r="M32" i="1"/>
  <c r="M42" i="1"/>
  <c r="Q50" i="1"/>
  <c r="P51" i="1"/>
  <c r="Q53" i="1"/>
  <c r="P128" i="1"/>
  <c r="M129" i="1"/>
  <c r="R129" i="1" s="1"/>
  <c r="T129" i="1" s="1"/>
  <c r="J117" i="1"/>
  <c r="Q131" i="1"/>
  <c r="M137" i="1"/>
  <c r="Q170" i="1"/>
  <c r="P171" i="1"/>
  <c r="Q173" i="1"/>
  <c r="J167" i="1"/>
  <c r="J246" i="1"/>
  <c r="J376" i="1"/>
  <c r="J384" i="1"/>
  <c r="J396" i="1"/>
  <c r="J399" i="1"/>
  <c r="J622" i="1"/>
  <c r="P652" i="1"/>
  <c r="J642" i="1"/>
  <c r="J650" i="1"/>
  <c r="Q811" i="1"/>
  <c r="P812" i="1"/>
  <c r="M813" i="1"/>
  <c r="Q835" i="1"/>
  <c r="P836" i="1"/>
  <c r="M837" i="1"/>
  <c r="Q875" i="1"/>
  <c r="Q878" i="1"/>
  <c r="M879" i="1"/>
  <c r="J868" i="1"/>
  <c r="Q886" i="1"/>
  <c r="J924" i="1"/>
  <c r="J928" i="1"/>
  <c r="J940" i="1"/>
  <c r="J944" i="1"/>
  <c r="J948" i="1"/>
  <c r="J960" i="1"/>
  <c r="J968" i="1"/>
  <c r="J976" i="1"/>
  <c r="J984" i="1"/>
  <c r="J1000" i="1"/>
  <c r="J1008" i="1"/>
  <c r="J1104" i="1"/>
  <c r="J1112" i="1"/>
  <c r="J1120" i="1"/>
  <c r="J1128" i="1"/>
  <c r="J1136" i="1"/>
  <c r="J1144" i="1"/>
  <c r="J1152" i="1"/>
  <c r="J1160" i="1"/>
  <c r="J1172" i="1"/>
  <c r="P634" i="1"/>
  <c r="M639" i="1"/>
  <c r="P972" i="1"/>
  <c r="P980" i="1"/>
  <c r="P988" i="1"/>
  <c r="P996" i="1"/>
  <c r="P1004" i="1"/>
  <c r="P1012" i="1"/>
  <c r="P1020" i="1"/>
  <c r="P1028" i="1"/>
  <c r="P1036" i="1"/>
  <c r="P1044" i="1"/>
  <c r="P1052" i="1"/>
  <c r="P1060" i="1"/>
  <c r="P1068" i="1"/>
  <c r="P1076" i="1"/>
  <c r="P1084" i="1"/>
  <c r="P1092" i="1"/>
  <c r="P1100" i="1"/>
  <c r="P1108" i="1"/>
  <c r="P1116" i="1"/>
  <c r="P1124" i="1"/>
  <c r="P1132" i="1"/>
  <c r="P1140" i="1"/>
  <c r="P1148" i="1"/>
  <c r="P1156" i="1"/>
  <c r="P1164" i="1"/>
  <c r="P1172" i="1"/>
  <c r="J386" i="1"/>
  <c r="Q399" i="1"/>
  <c r="J390" i="1"/>
  <c r="P435" i="1"/>
  <c r="M436" i="1"/>
  <c r="Q438" i="1"/>
  <c r="P439" i="1"/>
  <c r="M440" i="1"/>
  <c r="Q454" i="1"/>
  <c r="P455" i="1"/>
  <c r="M456" i="1"/>
  <c r="Q478" i="1"/>
  <c r="P479" i="1"/>
  <c r="M480" i="1"/>
  <c r="Q486" i="1"/>
  <c r="P487" i="1"/>
  <c r="M488" i="1"/>
  <c r="Q510" i="1"/>
  <c r="P511" i="1"/>
  <c r="M512" i="1"/>
  <c r="Q518" i="1"/>
  <c r="P519" i="1"/>
  <c r="M520" i="1"/>
  <c r="Q526" i="1"/>
  <c r="P527" i="1"/>
  <c r="M528" i="1"/>
  <c r="Q534" i="1"/>
  <c r="P535" i="1"/>
  <c r="M536" i="1"/>
  <c r="Q542" i="1"/>
  <c r="P543" i="1"/>
  <c r="M544" i="1"/>
  <c r="Q550" i="1"/>
  <c r="P551" i="1"/>
  <c r="M552" i="1"/>
  <c r="Q558" i="1"/>
  <c r="P559" i="1"/>
  <c r="M560" i="1"/>
  <c r="Q566" i="1"/>
  <c r="P567" i="1"/>
  <c r="M568" i="1"/>
  <c r="Q574" i="1"/>
  <c r="P575" i="1"/>
  <c r="M576" i="1"/>
  <c r="Q582" i="1"/>
  <c r="P583" i="1"/>
  <c r="M584" i="1"/>
  <c r="Q590" i="1"/>
  <c r="P591" i="1"/>
  <c r="M592" i="1"/>
  <c r="Q598" i="1"/>
  <c r="P599" i="1"/>
  <c r="M600" i="1"/>
  <c r="Q606" i="1"/>
  <c r="P607" i="1"/>
  <c r="M608" i="1"/>
  <c r="Q614" i="1"/>
  <c r="P615" i="1"/>
  <c r="M616" i="1"/>
  <c r="P623" i="1"/>
  <c r="J617" i="1"/>
  <c r="Q630" i="1"/>
  <c r="J620" i="1"/>
  <c r="J621" i="1"/>
  <c r="J625" i="1"/>
  <c r="J633" i="1"/>
  <c r="J870" i="1"/>
  <c r="J882" i="1"/>
  <c r="J890" i="1"/>
  <c r="J891" i="1"/>
  <c r="Q914" i="1"/>
  <c r="J905" i="1"/>
  <c r="J927" i="1"/>
  <c r="J1103" i="1"/>
  <c r="J1111" i="1"/>
  <c r="J1119" i="1"/>
  <c r="J1127" i="1"/>
  <c r="J1135" i="1"/>
  <c r="J1143" i="1"/>
  <c r="J1151" i="1"/>
  <c r="J1159" i="1"/>
  <c r="J1167" i="1"/>
  <c r="J1175" i="1"/>
  <c r="J1180" i="1"/>
  <c r="J1188" i="1"/>
  <c r="J1196" i="1"/>
  <c r="J1204" i="1"/>
  <c r="J1212" i="1"/>
  <c r="J1220" i="1"/>
  <c r="J1228" i="1"/>
  <c r="J1232" i="1"/>
  <c r="J1244" i="1"/>
  <c r="J1248" i="1"/>
  <c r="J1260" i="1"/>
  <c r="M1276" i="1"/>
  <c r="M1280" i="1"/>
  <c r="J1268" i="1"/>
  <c r="J1276" i="1"/>
  <c r="J1284" i="1"/>
  <c r="J1292" i="1"/>
  <c r="J1293" i="1"/>
  <c r="M1308" i="1"/>
  <c r="M1312" i="1"/>
  <c r="J1300" i="1"/>
  <c r="J1301" i="1"/>
  <c r="J1308" i="1"/>
  <c r="J1309" i="1"/>
  <c r="J1316" i="1"/>
  <c r="J1317" i="1"/>
  <c r="J1324" i="1"/>
  <c r="J1325" i="1"/>
  <c r="J1332" i="1"/>
  <c r="J1333" i="1"/>
  <c r="P1366" i="1"/>
  <c r="M1367" i="1"/>
  <c r="P1370" i="1"/>
  <c r="M1371" i="1"/>
  <c r="P1374" i="1"/>
  <c r="M1375" i="1"/>
  <c r="P1382" i="1"/>
  <c r="M1383" i="1"/>
  <c r="P1450" i="1"/>
  <c r="M1451" i="1"/>
  <c r="P1458" i="1"/>
  <c r="M1459" i="1"/>
  <c r="Q1464" i="1"/>
  <c r="P1478" i="1"/>
  <c r="M1479" i="1"/>
  <c r="P1486" i="1"/>
  <c r="M1487" i="1"/>
  <c r="P1494" i="1"/>
  <c r="P1498" i="1"/>
  <c r="P1502" i="1"/>
  <c r="P1506" i="1"/>
  <c r="P1510" i="1"/>
  <c r="P1514" i="1"/>
  <c r="J2089" i="1"/>
  <c r="J2105" i="1"/>
  <c r="J2128" i="1"/>
  <c r="J2136" i="1"/>
  <c r="J2140" i="1"/>
  <c r="J2146" i="1"/>
  <c r="J2147" i="1"/>
  <c r="J2151" i="1"/>
  <c r="J2159" i="1"/>
  <c r="J2163" i="1"/>
  <c r="J2186" i="1"/>
  <c r="J2201" i="1"/>
  <c r="J2202" i="1"/>
  <c r="J2206" i="1"/>
  <c r="J2210" i="1"/>
  <c r="J2214" i="1"/>
  <c r="J2218" i="1"/>
  <c r="J2222" i="1"/>
  <c r="J2226" i="1"/>
  <c r="J2230" i="1"/>
  <c r="M2257" i="1"/>
  <c r="M2271" i="1"/>
  <c r="P2273" i="1"/>
  <c r="J2282" i="1"/>
  <c r="J2286" i="1"/>
  <c r="J2290" i="1"/>
  <c r="J2301" i="1"/>
  <c r="J2358" i="1"/>
  <c r="J2362" i="1"/>
  <c r="J2390" i="1"/>
  <c r="M1245" i="1"/>
  <c r="P1256" i="1"/>
  <c r="M1257" i="1"/>
  <c r="M1928" i="1"/>
  <c r="P1951" i="1"/>
  <c r="M1952" i="1"/>
  <c r="M1956" i="1"/>
  <c r="P1967" i="1"/>
  <c r="M1968" i="1"/>
  <c r="M1972" i="1"/>
  <c r="M1976" i="1"/>
  <c r="P1983" i="1"/>
  <c r="M1984" i="1"/>
  <c r="M1988" i="1"/>
  <c r="M2005" i="1"/>
  <c r="J1997" i="1"/>
  <c r="J2001" i="1"/>
  <c r="J2013" i="1"/>
  <c r="J2020" i="1"/>
  <c r="J2024" i="1"/>
  <c r="J2028" i="1"/>
  <c r="J2040" i="1"/>
  <c r="J2072" i="1"/>
  <c r="J2075" i="1"/>
  <c r="J2083" i="1"/>
  <c r="J2090" i="1"/>
  <c r="J2094" i="1"/>
  <c r="J2098" i="1"/>
  <c r="J2102" i="1"/>
  <c r="J2118" i="1"/>
  <c r="J2121" i="1"/>
  <c r="J2129" i="1"/>
  <c r="J2152" i="1"/>
  <c r="J2156" i="1"/>
  <c r="J2160" i="1"/>
  <c r="J2164" i="1"/>
  <c r="J2171" i="1"/>
  <c r="J2191" i="1"/>
  <c r="P2204" i="1"/>
  <c r="J2195" i="1"/>
  <c r="J2199" i="1"/>
  <c r="J2203" i="1"/>
  <c r="J2207" i="1"/>
  <c r="J2211" i="1"/>
  <c r="J2303" i="1"/>
  <c r="J2306" i="1"/>
  <c r="J2310" i="1"/>
  <c r="J2326" i="1"/>
  <c r="J2330" i="1"/>
  <c r="J2334" i="1"/>
  <c r="J2348" i="1"/>
  <c r="P2366" i="1"/>
  <c r="J2375" i="1"/>
  <c r="J2379" i="1"/>
  <c r="J2383" i="1"/>
  <c r="J2417" i="1"/>
  <c r="J1183" i="1"/>
  <c r="J1191" i="1"/>
  <c r="J1199" i="1"/>
  <c r="J1207" i="1"/>
  <c r="J1215" i="1"/>
  <c r="J1223" i="1"/>
  <c r="J1231" i="1"/>
  <c r="J1258" i="1"/>
  <c r="J1262" i="1"/>
  <c r="J1266" i="1"/>
  <c r="J1270" i="1"/>
  <c r="J1274" i="1"/>
  <c r="J1278" i="1"/>
  <c r="J1282" i="1"/>
  <c r="J1286" i="1"/>
  <c r="J1290" i="1"/>
  <c r="J1294" i="1"/>
  <c r="J1298" i="1"/>
  <c r="J1302" i="1"/>
  <c r="J1306" i="1"/>
  <c r="J1310" i="1"/>
  <c r="J1314" i="1"/>
  <c r="J1318" i="1"/>
  <c r="J1322" i="1"/>
  <c r="J1326" i="1"/>
  <c r="J1330" i="1"/>
  <c r="J1334" i="1"/>
  <c r="J1338" i="1"/>
  <c r="J1517" i="1"/>
  <c r="J1525" i="1"/>
  <c r="J1545" i="1"/>
  <c r="J1549" i="1"/>
  <c r="J1553" i="1"/>
  <c r="J1573" i="1"/>
  <c r="J1577" i="1"/>
  <c r="J1581" i="1"/>
  <c r="J1585" i="1"/>
  <c r="J1597" i="1"/>
  <c r="J1609" i="1"/>
  <c r="J1617" i="1"/>
  <c r="J2002" i="1"/>
  <c r="J2107" i="1"/>
  <c r="J2126" i="1"/>
  <c r="P2151" i="1"/>
  <c r="J2142" i="1"/>
  <c r="J2145" i="1"/>
  <c r="J2272" i="1"/>
  <c r="J2280" i="1"/>
  <c r="J2284" i="1"/>
  <c r="J2300" i="1"/>
  <c r="J2307" i="1"/>
  <c r="J2356" i="1"/>
  <c r="M24" i="1"/>
  <c r="Q27" i="1"/>
  <c r="Q29" i="1"/>
  <c r="P39" i="1"/>
  <c r="Q45" i="1"/>
  <c r="J33" i="1"/>
  <c r="J34" i="1"/>
  <c r="J35" i="1"/>
  <c r="J36" i="1"/>
  <c r="M54" i="1"/>
  <c r="J43" i="1"/>
  <c r="J47" i="1"/>
  <c r="M62" i="1"/>
  <c r="M17" i="1"/>
  <c r="Q19" i="1"/>
  <c r="M21" i="1"/>
  <c r="Q23" i="1"/>
  <c r="M25" i="1"/>
  <c r="P27" i="1"/>
  <c r="R27" i="1" s="1"/>
  <c r="P28" i="1"/>
  <c r="R28" i="1" s="1"/>
  <c r="P29" i="1"/>
  <c r="P31" i="1"/>
  <c r="P32" i="1"/>
  <c r="R32" i="1" s="1"/>
  <c r="P34" i="1"/>
  <c r="P35" i="1"/>
  <c r="M39" i="1"/>
  <c r="P41" i="1"/>
  <c r="M47" i="1"/>
  <c r="M48" i="1"/>
  <c r="M49" i="1"/>
  <c r="J37" i="1"/>
  <c r="J41" i="1"/>
  <c r="J57" i="1"/>
  <c r="Q74" i="1"/>
  <c r="P75" i="1"/>
  <c r="J64" i="1"/>
  <c r="Q77" i="1"/>
  <c r="J68" i="1"/>
  <c r="Q28" i="1"/>
  <c r="Q30" i="1"/>
  <c r="Q39" i="1"/>
  <c r="P56" i="1"/>
  <c r="M57" i="1"/>
  <c r="J45" i="1"/>
  <c r="J49" i="1"/>
  <c r="Q66" i="1"/>
  <c r="P67" i="1"/>
  <c r="J56" i="1"/>
  <c r="Q69" i="1"/>
  <c r="J60" i="1"/>
  <c r="M78" i="1"/>
  <c r="J67" i="1"/>
  <c r="M82" i="1"/>
  <c r="P88" i="1"/>
  <c r="M89" i="1"/>
  <c r="J77" i="1"/>
  <c r="J78" i="1"/>
  <c r="J81" i="1"/>
  <c r="Q98" i="1"/>
  <c r="P99" i="1"/>
  <c r="J88" i="1"/>
  <c r="Q101" i="1"/>
  <c r="P102" i="1"/>
  <c r="M103" i="1"/>
  <c r="J99" i="1"/>
  <c r="P120" i="1"/>
  <c r="M121" i="1"/>
  <c r="J109" i="1"/>
  <c r="J110" i="1"/>
  <c r="J113" i="1"/>
  <c r="Q130" i="1"/>
  <c r="P131" i="1"/>
  <c r="J120" i="1"/>
  <c r="Q133" i="1"/>
  <c r="P134" i="1"/>
  <c r="R134" i="1" s="1"/>
  <c r="J124" i="1"/>
  <c r="M142" i="1"/>
  <c r="J131" i="1"/>
  <c r="P152" i="1"/>
  <c r="M153" i="1"/>
  <c r="J141" i="1"/>
  <c r="J142" i="1"/>
  <c r="J145" i="1"/>
  <c r="Q162" i="1"/>
  <c r="P163" i="1"/>
  <c r="J152" i="1"/>
  <c r="Q165" i="1"/>
  <c r="J156" i="1"/>
  <c r="J163" i="1"/>
  <c r="P183" i="1"/>
  <c r="M185" i="1"/>
  <c r="J174" i="1"/>
  <c r="J177" i="1"/>
  <c r="J178" i="1"/>
  <c r="P192" i="1"/>
  <c r="J182" i="1"/>
  <c r="J185" i="1"/>
  <c r="J186" i="1"/>
  <c r="P200" i="1"/>
  <c r="J190" i="1"/>
  <c r="J193" i="1"/>
  <c r="J194" i="1"/>
  <c r="P208" i="1"/>
  <c r="J198" i="1"/>
  <c r="M213" i="1"/>
  <c r="J201" i="1"/>
  <c r="J202" i="1"/>
  <c r="P216" i="1"/>
  <c r="J206" i="1"/>
  <c r="M221" i="1"/>
  <c r="J209" i="1"/>
  <c r="J210" i="1"/>
  <c r="M231" i="1"/>
  <c r="J220" i="1"/>
  <c r="J224" i="1"/>
  <c r="J235" i="1"/>
  <c r="J242" i="1"/>
  <c r="M263" i="1"/>
  <c r="J252" i="1"/>
  <c r="J256" i="1"/>
  <c r="J267" i="1"/>
  <c r="P406" i="1"/>
  <c r="Q412" i="1"/>
  <c r="Q82" i="1"/>
  <c r="P83" i="1"/>
  <c r="Q85" i="1"/>
  <c r="P86" i="1"/>
  <c r="M87" i="1"/>
  <c r="P104" i="1"/>
  <c r="J93" i="1"/>
  <c r="Q114" i="1"/>
  <c r="P115" i="1"/>
  <c r="Q117" i="1"/>
  <c r="P118" i="1"/>
  <c r="M119" i="1"/>
  <c r="M126" i="1"/>
  <c r="Q128" i="1"/>
  <c r="P136" i="1"/>
  <c r="J125" i="1"/>
  <c r="Q146" i="1"/>
  <c r="P147" i="1"/>
  <c r="Q149" i="1"/>
  <c r="M158" i="1"/>
  <c r="P168" i="1"/>
  <c r="J157" i="1"/>
  <c r="P179" i="1"/>
  <c r="M187" i="1"/>
  <c r="J175" i="1"/>
  <c r="J183" i="1"/>
  <c r="J191" i="1"/>
  <c r="J199" i="1"/>
  <c r="J207" i="1"/>
  <c r="M247" i="1"/>
  <c r="J236" i="1"/>
  <c r="P279" i="1"/>
  <c r="J268" i="1"/>
  <c r="P287" i="1"/>
  <c r="P295" i="1"/>
  <c r="J284" i="1"/>
  <c r="Q305" i="1"/>
  <c r="P306" i="1"/>
  <c r="Q308" i="1"/>
  <c r="P309" i="1"/>
  <c r="Q312" i="1"/>
  <c r="P313" i="1"/>
  <c r="Q316" i="1"/>
  <c r="P317" i="1"/>
  <c r="Q320" i="1"/>
  <c r="P321" i="1"/>
  <c r="Q324" i="1"/>
  <c r="P325" i="1"/>
  <c r="Q328" i="1"/>
  <c r="P329" i="1"/>
  <c r="Q332" i="1"/>
  <c r="P333" i="1"/>
  <c r="Q383" i="1"/>
  <c r="Q58" i="1"/>
  <c r="P59" i="1"/>
  <c r="Q61" i="1"/>
  <c r="J52" i="1"/>
  <c r="M70" i="1"/>
  <c r="J59" i="1"/>
  <c r="P80" i="1"/>
  <c r="M81" i="1"/>
  <c r="J69" i="1"/>
  <c r="Q90" i="1"/>
  <c r="J80" i="1"/>
  <c r="P112" i="1"/>
  <c r="M113" i="1"/>
  <c r="J101" i="1"/>
  <c r="M116" i="1"/>
  <c r="J105" i="1"/>
  <c r="Q122" i="1"/>
  <c r="J112" i="1"/>
  <c r="J116" i="1"/>
  <c r="J123" i="1"/>
  <c r="P144" i="1"/>
  <c r="M145" i="1"/>
  <c r="J133" i="1"/>
  <c r="Q154" i="1"/>
  <c r="P155" i="1"/>
  <c r="Q157" i="1"/>
  <c r="M166" i="1"/>
  <c r="J155" i="1"/>
  <c r="P176" i="1"/>
  <c r="M177" i="1"/>
  <c r="J165" i="1"/>
  <c r="J166" i="1"/>
  <c r="J169" i="1"/>
  <c r="Q190" i="1"/>
  <c r="P191" i="1"/>
  <c r="R191" i="1" s="1"/>
  <c r="T191" i="1" s="1"/>
  <c r="Q198" i="1"/>
  <c r="P199" i="1"/>
  <c r="Q206" i="1"/>
  <c r="P207" i="1"/>
  <c r="R207" i="1" s="1"/>
  <c r="T207" i="1" s="1"/>
  <c r="Q214" i="1"/>
  <c r="P215" i="1"/>
  <c r="Q222" i="1"/>
  <c r="P223" i="1"/>
  <c r="R223" i="1" s="1"/>
  <c r="T223" i="1" s="1"/>
  <c r="J212" i="1"/>
  <c r="M255" i="1"/>
  <c r="J244" i="1"/>
  <c r="Q380" i="1"/>
  <c r="Q336" i="1"/>
  <c r="P337" i="1"/>
  <c r="Q340" i="1"/>
  <c r="P341" i="1"/>
  <c r="Q344" i="1"/>
  <c r="P345" i="1"/>
  <c r="Q348" i="1"/>
  <c r="P349" i="1"/>
  <c r="Q352" i="1"/>
  <c r="P353" i="1"/>
  <c r="Q356" i="1"/>
  <c r="P357" i="1"/>
  <c r="Q360" i="1"/>
  <c r="P361" i="1"/>
  <c r="Q364" i="1"/>
  <c r="P365" i="1"/>
  <c r="Q368" i="1"/>
  <c r="P369" i="1"/>
  <c r="P375" i="1"/>
  <c r="P385" i="1"/>
  <c r="P391" i="1"/>
  <c r="P401" i="1"/>
  <c r="P417" i="1"/>
  <c r="M421" i="1"/>
  <c r="J409" i="1"/>
  <c r="J421" i="1"/>
  <c r="Q435" i="1"/>
  <c r="M437" i="1"/>
  <c r="P444" i="1"/>
  <c r="M445" i="1"/>
  <c r="J433" i="1"/>
  <c r="Q447" i="1"/>
  <c r="M449" i="1"/>
  <c r="J441" i="1"/>
  <c r="M461" i="1"/>
  <c r="J449" i="1"/>
  <c r="P468" i="1"/>
  <c r="M469" i="1"/>
  <c r="J457" i="1"/>
  <c r="M473" i="1"/>
  <c r="P476" i="1"/>
  <c r="M477" i="1"/>
  <c r="J465" i="1"/>
  <c r="M481" i="1"/>
  <c r="J473" i="1"/>
  <c r="M493" i="1"/>
  <c r="J481" i="1"/>
  <c r="P500" i="1"/>
  <c r="M501" i="1"/>
  <c r="J489" i="1"/>
  <c r="M505" i="1"/>
  <c r="P508" i="1"/>
  <c r="M509" i="1"/>
  <c r="J497" i="1"/>
  <c r="M513" i="1"/>
  <c r="J505" i="1"/>
  <c r="M521" i="1"/>
  <c r="P524" i="1"/>
  <c r="M525" i="1"/>
  <c r="J513" i="1"/>
  <c r="M529" i="1"/>
  <c r="P532" i="1"/>
  <c r="M533" i="1"/>
  <c r="J521" i="1"/>
  <c r="M537" i="1"/>
  <c r="P540" i="1"/>
  <c r="M541" i="1"/>
  <c r="J529" i="1"/>
  <c r="M545" i="1"/>
  <c r="P548" i="1"/>
  <c r="M549" i="1"/>
  <c r="J537" i="1"/>
  <c r="M553" i="1"/>
  <c r="P556" i="1"/>
  <c r="M557" i="1"/>
  <c r="J545" i="1"/>
  <c r="M561" i="1"/>
  <c r="P564" i="1"/>
  <c r="M565" i="1"/>
  <c r="J553" i="1"/>
  <c r="M569" i="1"/>
  <c r="P572" i="1"/>
  <c r="M573" i="1"/>
  <c r="J561" i="1"/>
  <c r="M577" i="1"/>
  <c r="P580" i="1"/>
  <c r="M581" i="1"/>
  <c r="J569" i="1"/>
  <c r="M585" i="1"/>
  <c r="P588" i="1"/>
  <c r="M589" i="1"/>
  <c r="J577" i="1"/>
  <c r="M593" i="1"/>
  <c r="P596" i="1"/>
  <c r="M597" i="1"/>
  <c r="J585" i="1"/>
  <c r="M601" i="1"/>
  <c r="P604" i="1"/>
  <c r="M605" i="1"/>
  <c r="J593" i="1"/>
  <c r="M609" i="1"/>
  <c r="P612" i="1"/>
  <c r="M613" i="1"/>
  <c r="J601" i="1"/>
  <c r="P620" i="1"/>
  <c r="J609" i="1"/>
  <c r="P628" i="1"/>
  <c r="P632" i="1"/>
  <c r="Q642" i="1"/>
  <c r="P643" i="1"/>
  <c r="M644" i="1"/>
  <c r="Q646" i="1"/>
  <c r="P647" i="1"/>
  <c r="J646" i="1"/>
  <c r="M665" i="1"/>
  <c r="Q667" i="1"/>
  <c r="P668" i="1"/>
  <c r="M669" i="1"/>
  <c r="P672" i="1"/>
  <c r="M673" i="1"/>
  <c r="Q675" i="1"/>
  <c r="P676" i="1"/>
  <c r="M677" i="1"/>
  <c r="J271" i="1"/>
  <c r="Q284" i="1"/>
  <c r="J275" i="1"/>
  <c r="J282" i="1"/>
  <c r="P303" i="1"/>
  <c r="J292" i="1"/>
  <c r="J293" i="1"/>
  <c r="J296" i="1"/>
  <c r="J300" i="1"/>
  <c r="J304" i="1"/>
  <c r="J308" i="1"/>
  <c r="J312" i="1"/>
  <c r="J316" i="1"/>
  <c r="J320" i="1"/>
  <c r="J324" i="1"/>
  <c r="J328" i="1"/>
  <c r="J332" i="1"/>
  <c r="K336" i="1" s="1"/>
  <c r="J336" i="1"/>
  <c r="J340" i="1"/>
  <c r="J344" i="1"/>
  <c r="J348" i="1"/>
  <c r="J352" i="1"/>
  <c r="J356" i="1"/>
  <c r="J359" i="1"/>
  <c r="Q372" i="1"/>
  <c r="J362" i="1"/>
  <c r="Q375" i="1"/>
  <c r="P382" i="1"/>
  <c r="J372" i="1"/>
  <c r="J375" i="1"/>
  <c r="Q388" i="1"/>
  <c r="J378" i="1"/>
  <c r="Q391" i="1"/>
  <c r="P398" i="1"/>
  <c r="J388" i="1"/>
  <c r="J391" i="1"/>
  <c r="Q404" i="1"/>
  <c r="J394" i="1"/>
  <c r="Q407" i="1"/>
  <c r="P414" i="1"/>
  <c r="J404" i="1"/>
  <c r="Q432" i="1"/>
  <c r="P433" i="1"/>
  <c r="M434" i="1"/>
  <c r="Q444" i="1"/>
  <c r="P445" i="1"/>
  <c r="R445" i="1" s="1"/>
  <c r="M446" i="1"/>
  <c r="P617" i="1"/>
  <c r="J619" i="1"/>
  <c r="J626" i="1"/>
  <c r="M640" i="1"/>
  <c r="J629" i="1"/>
  <c r="J634" i="1"/>
  <c r="P662" i="1"/>
  <c r="Q664" i="1"/>
  <c r="M666" i="1"/>
  <c r="M670" i="1"/>
  <c r="M674" i="1"/>
  <c r="M678" i="1"/>
  <c r="M682" i="1"/>
  <c r="J670" i="1"/>
  <c r="Q682" i="1"/>
  <c r="M686" i="1"/>
  <c r="M690" i="1"/>
  <c r="J678" i="1"/>
  <c r="M694" i="1"/>
  <c r="M698" i="1"/>
  <c r="J686" i="1"/>
  <c r="Q700" i="1"/>
  <c r="M702" i="1"/>
  <c r="M706" i="1"/>
  <c r="Q708" i="1"/>
  <c r="M710" i="1"/>
  <c r="M714" i="1"/>
  <c r="Q716" i="1"/>
  <c r="M718" i="1"/>
  <c r="M722" i="1"/>
  <c r="Q724" i="1"/>
  <c r="S724" i="1" s="1"/>
  <c r="M726" i="1"/>
  <c r="Q289" i="1"/>
  <c r="P290" i="1"/>
  <c r="J279" i="1"/>
  <c r="Q292" i="1"/>
  <c r="J283" i="1"/>
  <c r="J290" i="1"/>
  <c r="J297" i="1"/>
  <c r="Q310" i="1"/>
  <c r="P311" i="1"/>
  <c r="J301" i="1"/>
  <c r="K302" i="1" s="1"/>
  <c r="V302" i="1" s="1"/>
  <c r="Q314" i="1"/>
  <c r="P315" i="1"/>
  <c r="J305" i="1"/>
  <c r="Q318" i="1"/>
  <c r="P319" i="1"/>
  <c r="J309" i="1"/>
  <c r="Q322" i="1"/>
  <c r="P323" i="1"/>
  <c r="J313" i="1"/>
  <c r="Q326" i="1"/>
  <c r="P327" i="1"/>
  <c r="J317" i="1"/>
  <c r="Q330" i="1"/>
  <c r="P331" i="1"/>
  <c r="J321" i="1"/>
  <c r="Q334" i="1"/>
  <c r="P335" i="1"/>
  <c r="J325" i="1"/>
  <c r="Q338" i="1"/>
  <c r="P339" i="1"/>
  <c r="J329" i="1"/>
  <c r="Q342" i="1"/>
  <c r="P343" i="1"/>
  <c r="J333" i="1"/>
  <c r="Q346" i="1"/>
  <c r="P347" i="1"/>
  <c r="J337" i="1"/>
  <c r="Q350" i="1"/>
  <c r="P351" i="1"/>
  <c r="J341" i="1"/>
  <c r="Q354" i="1"/>
  <c r="P355" i="1"/>
  <c r="Q358" i="1"/>
  <c r="P359" i="1"/>
  <c r="Q362" i="1"/>
  <c r="P363" i="1"/>
  <c r="Q366" i="1"/>
  <c r="P367" i="1"/>
  <c r="P377" i="1"/>
  <c r="J369" i="1"/>
  <c r="P383" i="1"/>
  <c r="P393" i="1"/>
  <c r="J385" i="1"/>
  <c r="P399" i="1"/>
  <c r="P409" i="1"/>
  <c r="M419" i="1"/>
  <c r="J408" i="1"/>
  <c r="Q421" i="1"/>
  <c r="S421" i="1" s="1"/>
  <c r="P422" i="1"/>
  <c r="M423" i="1"/>
  <c r="J412" i="1"/>
  <c r="Q425" i="1"/>
  <c r="P426" i="1"/>
  <c r="M427" i="1"/>
  <c r="J416" i="1"/>
  <c r="Q429" i="1"/>
  <c r="P430" i="1"/>
  <c r="M431" i="1"/>
  <c r="J428" i="1"/>
  <c r="Q441" i="1"/>
  <c r="S441" i="1" s="1"/>
  <c r="T441" i="1" s="1"/>
  <c r="P450" i="1"/>
  <c r="M451" i="1"/>
  <c r="M455" i="1"/>
  <c r="J444" i="1"/>
  <c r="Q457" i="1"/>
  <c r="M459" i="1"/>
  <c r="M463" i="1"/>
  <c r="J452" i="1"/>
  <c r="Q465" i="1"/>
  <c r="J460" i="1"/>
  <c r="J468" i="1"/>
  <c r="M483" i="1"/>
  <c r="M487" i="1"/>
  <c r="R487" i="1" s="1"/>
  <c r="J476" i="1"/>
  <c r="Q489" i="1"/>
  <c r="M491" i="1"/>
  <c r="M495" i="1"/>
  <c r="J484" i="1"/>
  <c r="Q497" i="1"/>
  <c r="J492" i="1"/>
  <c r="J500" i="1"/>
  <c r="M515" i="1"/>
  <c r="M519" i="1"/>
  <c r="J508" i="1"/>
  <c r="Q521" i="1"/>
  <c r="S521" i="1" s="1"/>
  <c r="M523" i="1"/>
  <c r="M527" i="1"/>
  <c r="J516" i="1"/>
  <c r="Q529" i="1"/>
  <c r="S529" i="1" s="1"/>
  <c r="M531" i="1"/>
  <c r="M535" i="1"/>
  <c r="J524" i="1"/>
  <c r="Q537" i="1"/>
  <c r="M539" i="1"/>
  <c r="M543" i="1"/>
  <c r="J532" i="1"/>
  <c r="Q545" i="1"/>
  <c r="S545" i="1" s="1"/>
  <c r="M547" i="1"/>
  <c r="M551" i="1"/>
  <c r="J540" i="1"/>
  <c r="Q553" i="1"/>
  <c r="M555" i="1"/>
  <c r="M559" i="1"/>
  <c r="J548" i="1"/>
  <c r="Q561" i="1"/>
  <c r="S561" i="1" s="1"/>
  <c r="M563" i="1"/>
  <c r="M567" i="1"/>
  <c r="J556" i="1"/>
  <c r="Q569" i="1"/>
  <c r="M571" i="1"/>
  <c r="M575" i="1"/>
  <c r="J564" i="1"/>
  <c r="Q577" i="1"/>
  <c r="S577" i="1" s="1"/>
  <c r="M579" i="1"/>
  <c r="M583" i="1"/>
  <c r="J572" i="1"/>
  <c r="Q585" i="1"/>
  <c r="M587" i="1"/>
  <c r="M591" i="1"/>
  <c r="J580" i="1"/>
  <c r="Q593" i="1"/>
  <c r="S593" i="1" s="1"/>
  <c r="M595" i="1"/>
  <c r="M599" i="1"/>
  <c r="J588" i="1"/>
  <c r="Q601" i="1"/>
  <c r="M603" i="1"/>
  <c r="M607" i="1"/>
  <c r="J596" i="1"/>
  <c r="Q609" i="1"/>
  <c r="S609" i="1" s="1"/>
  <c r="M611" i="1"/>
  <c r="M615" i="1"/>
  <c r="J604" i="1"/>
  <c r="Q617" i="1"/>
  <c r="P618" i="1"/>
  <c r="J612" i="1"/>
  <c r="Q625" i="1"/>
  <c r="M631" i="1"/>
  <c r="Q640" i="1"/>
  <c r="S640" i="1" s="1"/>
  <c r="J644" i="1"/>
  <c r="J645" i="1"/>
  <c r="J649" i="1"/>
  <c r="J652" i="1"/>
  <c r="P682" i="1"/>
  <c r="M683" i="1"/>
  <c r="P690" i="1"/>
  <c r="R690" i="1" s="1"/>
  <c r="M691" i="1"/>
  <c r="Q697" i="1"/>
  <c r="P698" i="1"/>
  <c r="R698" i="1" s="1"/>
  <c r="T698" i="1" s="1"/>
  <c r="M699" i="1"/>
  <c r="Q705" i="1"/>
  <c r="P706" i="1"/>
  <c r="M707" i="1"/>
  <c r="Q713" i="1"/>
  <c r="P714" i="1"/>
  <c r="M715" i="1"/>
  <c r="Q721" i="1"/>
  <c r="P722" i="1"/>
  <c r="M723" i="1"/>
  <c r="Q729" i="1"/>
  <c r="P730" i="1"/>
  <c r="R730" i="1" s="1"/>
  <c r="T730" i="1" s="1"/>
  <c r="M731" i="1"/>
  <c r="Q737" i="1"/>
  <c r="P738" i="1"/>
  <c r="M739" i="1"/>
  <c r="Q745" i="1"/>
  <c r="P746" i="1"/>
  <c r="M747" i="1"/>
  <c r="Q753" i="1"/>
  <c r="P754" i="1"/>
  <c r="M755" i="1"/>
  <c r="Q761" i="1"/>
  <c r="P762" i="1"/>
  <c r="M763" i="1"/>
  <c r="Q769" i="1"/>
  <c r="P770" i="1"/>
  <c r="M771" i="1"/>
  <c r="Q777" i="1"/>
  <c r="P778" i="1"/>
  <c r="M779" i="1"/>
  <c r="Q785" i="1"/>
  <c r="P786" i="1"/>
  <c r="M787" i="1"/>
  <c r="Q793" i="1"/>
  <c r="P794" i="1"/>
  <c r="R794" i="1" s="1"/>
  <c r="T794" i="1" s="1"/>
  <c r="M795" i="1"/>
  <c r="Q801" i="1"/>
  <c r="P802" i="1"/>
  <c r="M803" i="1"/>
  <c r="J860" i="1"/>
  <c r="P885" i="1"/>
  <c r="R885" i="1" s="1"/>
  <c r="M885" i="1"/>
  <c r="J874" i="1"/>
  <c r="J875" i="1"/>
  <c r="Q898" i="1"/>
  <c r="J896" i="1"/>
  <c r="P924" i="1"/>
  <c r="J914" i="1"/>
  <c r="J925" i="1"/>
  <c r="P939" i="1"/>
  <c r="J929" i="1"/>
  <c r="J936" i="1"/>
  <c r="P962" i="1"/>
  <c r="M962" i="1"/>
  <c r="P966" i="1"/>
  <c r="J717" i="1"/>
  <c r="M732" i="1"/>
  <c r="P735" i="1"/>
  <c r="M736" i="1"/>
  <c r="J725" i="1"/>
  <c r="M740" i="1"/>
  <c r="P743" i="1"/>
  <c r="M744" i="1"/>
  <c r="J733" i="1"/>
  <c r="M748" i="1"/>
  <c r="P751" i="1"/>
  <c r="M752" i="1"/>
  <c r="J741" i="1"/>
  <c r="M756" i="1"/>
  <c r="P759" i="1"/>
  <c r="M760" i="1"/>
  <c r="J749" i="1"/>
  <c r="M764" i="1"/>
  <c r="P767" i="1"/>
  <c r="M768" i="1"/>
  <c r="J757" i="1"/>
  <c r="M772" i="1"/>
  <c r="P775" i="1"/>
  <c r="M776" i="1"/>
  <c r="J765" i="1"/>
  <c r="M780" i="1"/>
  <c r="P783" i="1"/>
  <c r="M784" i="1"/>
  <c r="J773" i="1"/>
  <c r="M788" i="1"/>
  <c r="P791" i="1"/>
  <c r="M792" i="1"/>
  <c r="P799" i="1"/>
  <c r="M800" i="1"/>
  <c r="J793" i="1"/>
  <c r="J801" i="1"/>
  <c r="Q814" i="1"/>
  <c r="J809" i="1"/>
  <c r="J817" i="1"/>
  <c r="J821" i="1"/>
  <c r="J825" i="1"/>
  <c r="Q838" i="1"/>
  <c r="J829" i="1"/>
  <c r="J833" i="1"/>
  <c r="J837" i="1"/>
  <c r="J841" i="1"/>
  <c r="J845" i="1"/>
  <c r="J849" i="1"/>
  <c r="J853" i="1"/>
  <c r="J857" i="1"/>
  <c r="Q881" i="1"/>
  <c r="P882" i="1"/>
  <c r="J872" i="1"/>
  <c r="P893" i="1"/>
  <c r="R893" i="1" s="1"/>
  <c r="M893" i="1"/>
  <c r="J883" i="1"/>
  <c r="Q906" i="1"/>
  <c r="Q916" i="1"/>
  <c r="Q920" i="1"/>
  <c r="J922" i="1"/>
  <c r="J933" i="1"/>
  <c r="M951" i="1"/>
  <c r="J941" i="1"/>
  <c r="P955" i="1"/>
  <c r="M955" i="1"/>
  <c r="J945" i="1"/>
  <c r="P959" i="1"/>
  <c r="M959" i="1"/>
  <c r="J949" i="1"/>
  <c r="M964" i="1"/>
  <c r="J953" i="1"/>
  <c r="J961" i="1"/>
  <c r="Q974" i="1"/>
  <c r="J969" i="1"/>
  <c r="Q982" i="1"/>
  <c r="J977" i="1"/>
  <c r="Q990" i="1"/>
  <c r="J985" i="1"/>
  <c r="Q998" i="1"/>
  <c r="J993" i="1"/>
  <c r="Q1006" i="1"/>
  <c r="J1001" i="1"/>
  <c r="Q1014" i="1"/>
  <c r="J1009" i="1"/>
  <c r="Q1022" i="1"/>
  <c r="J1016" i="1"/>
  <c r="J1017" i="1"/>
  <c r="Q1030" i="1"/>
  <c r="J1024" i="1"/>
  <c r="J1025" i="1"/>
  <c r="Q1038" i="1"/>
  <c r="J1033" i="1"/>
  <c r="Q1046" i="1"/>
  <c r="J1040" i="1"/>
  <c r="J1041" i="1"/>
  <c r="Q1054" i="1"/>
  <c r="J1048" i="1"/>
  <c r="J1049" i="1"/>
  <c r="Q1062" i="1"/>
  <c r="J1056" i="1"/>
  <c r="J1057" i="1"/>
  <c r="Q1070" i="1"/>
  <c r="J1064" i="1"/>
  <c r="J1065" i="1"/>
  <c r="Q1078" i="1"/>
  <c r="J1072" i="1"/>
  <c r="J1073" i="1"/>
  <c r="Q1086" i="1"/>
  <c r="J1081" i="1"/>
  <c r="Q1094" i="1"/>
  <c r="J1088" i="1"/>
  <c r="J1089" i="1"/>
  <c r="Q1102" i="1"/>
  <c r="J1096" i="1"/>
  <c r="J1097" i="1"/>
  <c r="Q1110" i="1"/>
  <c r="J1105" i="1"/>
  <c r="Q1118" i="1"/>
  <c r="J1113" i="1"/>
  <c r="Q1126" i="1"/>
  <c r="J1121" i="1"/>
  <c r="Q1134" i="1"/>
  <c r="J1129" i="1"/>
  <c r="Q1142" i="1"/>
  <c r="J1137" i="1"/>
  <c r="Q1150" i="1"/>
  <c r="J1145" i="1"/>
  <c r="Q1158" i="1"/>
  <c r="J1153" i="1"/>
  <c r="Q1166" i="1"/>
  <c r="M1168" i="1"/>
  <c r="J1161" i="1"/>
  <c r="Q1174" i="1"/>
  <c r="M730" i="1"/>
  <c r="Q732" i="1"/>
  <c r="M734" i="1"/>
  <c r="M738" i="1"/>
  <c r="R738" i="1" s="1"/>
  <c r="Q740" i="1"/>
  <c r="M742" i="1"/>
  <c r="M746" i="1"/>
  <c r="R746" i="1" s="1"/>
  <c r="Q748" i="1"/>
  <c r="S748" i="1" s="1"/>
  <c r="M750" i="1"/>
  <c r="M754" i="1"/>
  <c r="Q756" i="1"/>
  <c r="S756" i="1" s="1"/>
  <c r="T756" i="1" s="1"/>
  <c r="M758" i="1"/>
  <c r="M762" i="1"/>
  <c r="Q764" i="1"/>
  <c r="M766" i="1"/>
  <c r="M770" i="1"/>
  <c r="R770" i="1" s="1"/>
  <c r="Q772" i="1"/>
  <c r="M774" i="1"/>
  <c r="M778" i="1"/>
  <c r="R778" i="1" s="1"/>
  <c r="Q780" i="1"/>
  <c r="S780" i="1" s="1"/>
  <c r="M782" i="1"/>
  <c r="M786" i="1"/>
  <c r="Q788" i="1"/>
  <c r="M794" i="1"/>
  <c r="Q796" i="1"/>
  <c r="J790" i="1"/>
  <c r="M806" i="1"/>
  <c r="M810" i="1"/>
  <c r="J798" i="1"/>
  <c r="M818" i="1"/>
  <c r="J806" i="1"/>
  <c r="P825" i="1"/>
  <c r="M826" i="1"/>
  <c r="J814" i="1"/>
  <c r="J822" i="1"/>
  <c r="P841" i="1"/>
  <c r="M842" i="1"/>
  <c r="J830" i="1"/>
  <c r="Q844" i="1"/>
  <c r="P845" i="1"/>
  <c r="M846" i="1"/>
  <c r="J834" i="1"/>
  <c r="Q848" i="1"/>
  <c r="P849" i="1"/>
  <c r="M850" i="1"/>
  <c r="J838" i="1"/>
  <c r="Q852" i="1"/>
  <c r="P853" i="1"/>
  <c r="M854" i="1"/>
  <c r="J842" i="1"/>
  <c r="Q856" i="1"/>
  <c r="P857" i="1"/>
  <c r="M858" i="1"/>
  <c r="J846" i="1"/>
  <c r="Q860" i="1"/>
  <c r="P861" i="1"/>
  <c r="M862" i="1"/>
  <c r="J850" i="1"/>
  <c r="Q864" i="1"/>
  <c r="P865" i="1"/>
  <c r="M866" i="1"/>
  <c r="J854" i="1"/>
  <c r="Q868" i="1"/>
  <c r="P869" i="1"/>
  <c r="M870" i="1"/>
  <c r="J858" i="1"/>
  <c r="J859" i="1"/>
  <c r="Q872" i="1"/>
  <c r="J863" i="1"/>
  <c r="Q890" i="1"/>
  <c r="Q894" i="1"/>
  <c r="J888" i="1"/>
  <c r="P909" i="1"/>
  <c r="J898" i="1"/>
  <c r="J902" i="1"/>
  <c r="J912" i="1"/>
  <c r="J916" i="1"/>
  <c r="J917" i="1"/>
  <c r="Q941" i="1"/>
  <c r="J931" i="1"/>
  <c r="J934" i="1"/>
  <c r="J935" i="1"/>
  <c r="J939" i="1"/>
  <c r="J943" i="1"/>
  <c r="J950" i="1"/>
  <c r="M966" i="1"/>
  <c r="J954" i="1"/>
  <c r="J955" i="1"/>
  <c r="P969" i="1"/>
  <c r="M969" i="1"/>
  <c r="J958" i="1"/>
  <c r="J959" i="1"/>
  <c r="P977" i="1"/>
  <c r="M977" i="1"/>
  <c r="J966" i="1"/>
  <c r="J967" i="1"/>
  <c r="P985" i="1"/>
  <c r="M985" i="1"/>
  <c r="J974" i="1"/>
  <c r="J975" i="1"/>
  <c r="P993" i="1"/>
  <c r="M993" i="1"/>
  <c r="J982" i="1"/>
  <c r="J983" i="1"/>
  <c r="P1001" i="1"/>
  <c r="M1001" i="1"/>
  <c r="J990" i="1"/>
  <c r="J991" i="1"/>
  <c r="P1009" i="1"/>
  <c r="M1009" i="1"/>
  <c r="J998" i="1"/>
  <c r="J999" i="1"/>
  <c r="P1017" i="1"/>
  <c r="M1017" i="1"/>
  <c r="J1006" i="1"/>
  <c r="J1007" i="1"/>
  <c r="P1025" i="1"/>
  <c r="M1025" i="1"/>
  <c r="J1014" i="1"/>
  <c r="J1015" i="1"/>
  <c r="P1033" i="1"/>
  <c r="M1033" i="1"/>
  <c r="J1022" i="1"/>
  <c r="J1023" i="1"/>
  <c r="P1041" i="1"/>
  <c r="M1041" i="1"/>
  <c r="J1030" i="1"/>
  <c r="J1031" i="1"/>
  <c r="P1049" i="1"/>
  <c r="M1049" i="1"/>
  <c r="J1038" i="1"/>
  <c r="J1039" i="1"/>
  <c r="P1057" i="1"/>
  <c r="M1057" i="1"/>
  <c r="J1046" i="1"/>
  <c r="J1047" i="1"/>
  <c r="P1065" i="1"/>
  <c r="M1065" i="1"/>
  <c r="J1054" i="1"/>
  <c r="J1055" i="1"/>
  <c r="P1073" i="1"/>
  <c r="M1073" i="1"/>
  <c r="J1062" i="1"/>
  <c r="J1063" i="1"/>
  <c r="P1081" i="1"/>
  <c r="M1081" i="1"/>
  <c r="J1070" i="1"/>
  <c r="J1071" i="1"/>
  <c r="P1089" i="1"/>
  <c r="M1089" i="1"/>
  <c r="J1078" i="1"/>
  <c r="J1079" i="1"/>
  <c r="P1097" i="1"/>
  <c r="M1097" i="1"/>
  <c r="J1086" i="1"/>
  <c r="J1087" i="1"/>
  <c r="P1105" i="1"/>
  <c r="M1105" i="1"/>
  <c r="J1094" i="1"/>
  <c r="J1095" i="1"/>
  <c r="P1113" i="1"/>
  <c r="M1113" i="1"/>
  <c r="J1102" i="1"/>
  <c r="P1121" i="1"/>
  <c r="M1121" i="1"/>
  <c r="J1110" i="1"/>
  <c r="P1129" i="1"/>
  <c r="M1129" i="1"/>
  <c r="J1118" i="1"/>
  <c r="P1137" i="1"/>
  <c r="M1137" i="1"/>
  <c r="J1126" i="1"/>
  <c r="P1145" i="1"/>
  <c r="M1145" i="1"/>
  <c r="J1134" i="1"/>
  <c r="P1153" i="1"/>
  <c r="M1153" i="1"/>
  <c r="J1142" i="1"/>
  <c r="P1161" i="1"/>
  <c r="M1161" i="1"/>
  <c r="J1150" i="1"/>
  <c r="P1169" i="1"/>
  <c r="J1158" i="1"/>
  <c r="J1166" i="1"/>
  <c r="J1174" i="1"/>
  <c r="Q1188" i="1"/>
  <c r="J1182" i="1"/>
  <c r="J1190" i="1"/>
  <c r="J1198" i="1"/>
  <c r="J1206" i="1"/>
  <c r="Q1220" i="1"/>
  <c r="J1214" i="1"/>
  <c r="J1222" i="1"/>
  <c r="J1230" i="1"/>
  <c r="P1249" i="1"/>
  <c r="J1242" i="1"/>
  <c r="J1246" i="1"/>
  <c r="J1247" i="1"/>
  <c r="J1250" i="1"/>
  <c r="P1272" i="1"/>
  <c r="M1273" i="1"/>
  <c r="P1304" i="1"/>
  <c r="M1305" i="1"/>
  <c r="P1336" i="1"/>
  <c r="M1337" i="1"/>
  <c r="P1363" i="1"/>
  <c r="M1364" i="1"/>
  <c r="J1352" i="1"/>
  <c r="J1364" i="1"/>
  <c r="J1368" i="1"/>
  <c r="P1387" i="1"/>
  <c r="M1388" i="1"/>
  <c r="J1376" i="1"/>
  <c r="J1381" i="1"/>
  <c r="J1385" i="1"/>
  <c r="J1389" i="1"/>
  <c r="M1404" i="1"/>
  <c r="J1393" i="1"/>
  <c r="M1408" i="1"/>
  <c r="J1397" i="1"/>
  <c r="Q1410" i="1"/>
  <c r="M1412" i="1"/>
  <c r="J1401" i="1"/>
  <c r="M1416" i="1"/>
  <c r="J1405" i="1"/>
  <c r="M1420" i="1"/>
  <c r="J1409" i="1"/>
  <c r="M1424" i="1"/>
  <c r="J1413" i="1"/>
  <c r="Q1426" i="1"/>
  <c r="M1428" i="1"/>
  <c r="J1417" i="1"/>
  <c r="M1432" i="1"/>
  <c r="J1421" i="1"/>
  <c r="M1436" i="1"/>
  <c r="J1425" i="1"/>
  <c r="J1429" i="1"/>
  <c r="Q1442" i="1"/>
  <c r="M1444" i="1"/>
  <c r="P1447" i="1"/>
  <c r="M1448" i="1"/>
  <c r="J1436" i="1"/>
  <c r="J1437" i="1"/>
  <c r="M1452" i="1"/>
  <c r="P1455" i="1"/>
  <c r="M1456" i="1"/>
  <c r="J1444" i="1"/>
  <c r="J1445" i="1"/>
  <c r="M1460" i="1"/>
  <c r="J1449" i="1"/>
  <c r="M1464" i="1"/>
  <c r="S1464" i="1" s="1"/>
  <c r="J1453" i="1"/>
  <c r="J1457" i="1"/>
  <c r="Q1470" i="1"/>
  <c r="M1472" i="1"/>
  <c r="J1461" i="1"/>
  <c r="J1465" i="1"/>
  <c r="M1480" i="1"/>
  <c r="P1483" i="1"/>
  <c r="M1484" i="1"/>
  <c r="J1472" i="1"/>
  <c r="J1473" i="1"/>
  <c r="M1488" i="1"/>
  <c r="P1491" i="1"/>
  <c r="M1492" i="1"/>
  <c r="J1480" i="1"/>
  <c r="J1481" i="1"/>
  <c r="M1496" i="1"/>
  <c r="J1485" i="1"/>
  <c r="M1500" i="1"/>
  <c r="J1489" i="1"/>
  <c r="M1504" i="1"/>
  <c r="J1493" i="1"/>
  <c r="M1508" i="1"/>
  <c r="J1497" i="1"/>
  <c r="M1512" i="1"/>
  <c r="J1501" i="1"/>
  <c r="J1505" i="1"/>
  <c r="J1509" i="1"/>
  <c r="J1513" i="1"/>
  <c r="Q1530" i="1"/>
  <c r="P1531" i="1"/>
  <c r="Q1533" i="1"/>
  <c r="M1538" i="1"/>
  <c r="P1542" i="1"/>
  <c r="P1546" i="1"/>
  <c r="P1550" i="1"/>
  <c r="P1554" i="1"/>
  <c r="M1554" i="1"/>
  <c r="J1543" i="1"/>
  <c r="J1544" i="1"/>
  <c r="P1558" i="1"/>
  <c r="M1558" i="1"/>
  <c r="J1547" i="1"/>
  <c r="J1548" i="1"/>
  <c r="P1562" i="1"/>
  <c r="M1562" i="1"/>
  <c r="J1551" i="1"/>
  <c r="J1552" i="1"/>
  <c r="P1566" i="1"/>
  <c r="M1566" i="1"/>
  <c r="J1555" i="1"/>
  <c r="J1556" i="1"/>
  <c r="Q1569" i="1"/>
  <c r="P1570" i="1"/>
  <c r="M1571" i="1"/>
  <c r="J1559" i="1"/>
  <c r="P1574" i="1"/>
  <c r="M1574" i="1"/>
  <c r="J1563" i="1"/>
  <c r="P1578" i="1"/>
  <c r="M1579" i="1"/>
  <c r="J1567" i="1"/>
  <c r="P1582" i="1"/>
  <c r="J1572" i="1"/>
  <c r="Q1585" i="1"/>
  <c r="J1576" i="1"/>
  <c r="J1580" i="1"/>
  <c r="J1584" i="1"/>
  <c r="J1587" i="1"/>
  <c r="P1602" i="1"/>
  <c r="M1602" i="1"/>
  <c r="J1591" i="1"/>
  <c r="P1606" i="1"/>
  <c r="J1599" i="1"/>
  <c r="J1600" i="1"/>
  <c r="P1618" i="1"/>
  <c r="J1607" i="1"/>
  <c r="J1608" i="1"/>
  <c r="M1623" i="1"/>
  <c r="P1626" i="1"/>
  <c r="R1626" i="1" s="1"/>
  <c r="M1626" i="1"/>
  <c r="J1615" i="1"/>
  <c r="J1616" i="1"/>
  <c r="J1619" i="1"/>
  <c r="J1620" i="1"/>
  <c r="Q1633" i="1"/>
  <c r="Q1177" i="1"/>
  <c r="P1178" i="1"/>
  <c r="M1176" i="1"/>
  <c r="M1184" i="1"/>
  <c r="Q1209" i="1"/>
  <c r="P1210" i="1"/>
  <c r="M1208" i="1"/>
  <c r="M1216" i="1"/>
  <c r="P1242" i="1"/>
  <c r="M1243" i="1"/>
  <c r="M1266" i="1"/>
  <c r="M1262" i="1"/>
  <c r="M1274" i="1"/>
  <c r="P1277" i="1"/>
  <c r="M1278" i="1"/>
  <c r="M1286" i="1"/>
  <c r="P1293" i="1"/>
  <c r="M1294" i="1"/>
  <c r="M1298" i="1"/>
  <c r="M1306" i="1"/>
  <c r="P1309" i="1"/>
  <c r="M1310" i="1"/>
  <c r="M1318" i="1"/>
  <c r="P1325" i="1"/>
  <c r="M1326" i="1"/>
  <c r="M1330" i="1"/>
  <c r="P1341" i="1"/>
  <c r="M1342" i="1"/>
  <c r="P1345" i="1"/>
  <c r="J1346" i="1"/>
  <c r="Q1352" i="1"/>
  <c r="P1360" i="1"/>
  <c r="M1361" i="1"/>
  <c r="P1396" i="1"/>
  <c r="P1400" i="1"/>
  <c r="M1401" i="1"/>
  <c r="Q1407" i="1"/>
  <c r="P1408" i="1"/>
  <c r="M1409" i="1"/>
  <c r="P1416" i="1"/>
  <c r="M1417" i="1"/>
  <c r="Q1423" i="1"/>
  <c r="P1424" i="1"/>
  <c r="M1425" i="1"/>
  <c r="P1432" i="1"/>
  <c r="M1433" i="1"/>
  <c r="Q1439" i="1"/>
  <c r="P1440" i="1"/>
  <c r="M1441" i="1"/>
  <c r="P1468" i="1"/>
  <c r="M1469" i="1"/>
  <c r="P1476" i="1"/>
  <c r="M1477" i="1"/>
  <c r="P1492" i="1"/>
  <c r="P1496" i="1"/>
  <c r="P1500" i="1"/>
  <c r="P1504" i="1"/>
  <c r="P1508" i="1"/>
  <c r="P1512" i="1"/>
  <c r="Q1527" i="1"/>
  <c r="Q1531" i="1"/>
  <c r="J1521" i="1"/>
  <c r="Q1538" i="1"/>
  <c r="S1538" i="1" s="1"/>
  <c r="J1529" i="1"/>
  <c r="J1533" i="1"/>
  <c r="J1537" i="1"/>
  <c r="J1541" i="1"/>
  <c r="P1587" i="1"/>
  <c r="P1595" i="1"/>
  <c r="P1631" i="1"/>
  <c r="P1639" i="1"/>
  <c r="M1639" i="1"/>
  <c r="J1165" i="1"/>
  <c r="J1173" i="1"/>
  <c r="M1192" i="1"/>
  <c r="J1181" i="1"/>
  <c r="P1199" i="1"/>
  <c r="M1199" i="1"/>
  <c r="J1189" i="1"/>
  <c r="J1197" i="1"/>
  <c r="J1205" i="1"/>
  <c r="M1224" i="1"/>
  <c r="J1213" i="1"/>
  <c r="P1231" i="1"/>
  <c r="J1221" i="1"/>
  <c r="J1229" i="1"/>
  <c r="M1244" i="1"/>
  <c r="J1233" i="1"/>
  <c r="M1252" i="1"/>
  <c r="M1256" i="1"/>
  <c r="R1256" i="1" s="1"/>
  <c r="J1245" i="1"/>
  <c r="M1260" i="1"/>
  <c r="J1249" i="1"/>
  <c r="M1250" i="1"/>
  <c r="J1351" i="1"/>
  <c r="M1382" i="1"/>
  <c r="J1371" i="1"/>
  <c r="M1390" i="1"/>
  <c r="P1393" i="1"/>
  <c r="M1394" i="1"/>
  <c r="P1405" i="1"/>
  <c r="M1406" i="1"/>
  <c r="M1410" i="1"/>
  <c r="P1413" i="1"/>
  <c r="M1414" i="1"/>
  <c r="M1418" i="1"/>
  <c r="P1421" i="1"/>
  <c r="M1422" i="1"/>
  <c r="M1426" i="1"/>
  <c r="P1429" i="1"/>
  <c r="M1430" i="1"/>
  <c r="J1419" i="1"/>
  <c r="Q1432" i="1"/>
  <c r="M1434" i="1"/>
  <c r="P1437" i="1"/>
  <c r="M1438" i="1"/>
  <c r="J1427" i="1"/>
  <c r="M1442" i="1"/>
  <c r="S1442" i="1" s="1"/>
  <c r="P1445" i="1"/>
  <c r="M1446" i="1"/>
  <c r="J1435" i="1"/>
  <c r="Q1448" i="1"/>
  <c r="S1448" i="1" s="1"/>
  <c r="J1439" i="1"/>
  <c r="M1454" i="1"/>
  <c r="J1443" i="1"/>
  <c r="J1447" i="1"/>
  <c r="Q1460" i="1"/>
  <c r="M1462" i="1"/>
  <c r="P1465" i="1"/>
  <c r="M1466" i="1"/>
  <c r="M1470" i="1"/>
  <c r="P1473" i="1"/>
  <c r="M1474" i="1"/>
  <c r="J1463" i="1"/>
  <c r="M1478" i="1"/>
  <c r="J1467" i="1"/>
  <c r="Q1480" i="1"/>
  <c r="M1482" i="1"/>
  <c r="J1471" i="1"/>
  <c r="M1486" i="1"/>
  <c r="J1475" i="1"/>
  <c r="M1490" i="1"/>
  <c r="J1479" i="1"/>
  <c r="M1494" i="1"/>
  <c r="J1483" i="1"/>
  <c r="M1498" i="1"/>
  <c r="R1498" i="1" s="1"/>
  <c r="J1487" i="1"/>
  <c r="M1502" i="1"/>
  <c r="J1491" i="1"/>
  <c r="M1506" i="1"/>
  <c r="J1495" i="1"/>
  <c r="M1510" i="1"/>
  <c r="J1499" i="1"/>
  <c r="M1514" i="1"/>
  <c r="J1503" i="1"/>
  <c r="M1518" i="1"/>
  <c r="J1507" i="1"/>
  <c r="M1522" i="1"/>
  <c r="J1511" i="1"/>
  <c r="J1515" i="1"/>
  <c r="Q1535" i="1"/>
  <c r="Q1539" i="1"/>
  <c r="Q1543" i="1"/>
  <c r="Q1547" i="1"/>
  <c r="J1542" i="1"/>
  <c r="M1557" i="1"/>
  <c r="J1546" i="1"/>
  <c r="M1561" i="1"/>
  <c r="J1550" i="1"/>
  <c r="M1565" i="1"/>
  <c r="J1554" i="1"/>
  <c r="Q1567" i="1"/>
  <c r="J1558" i="1"/>
  <c r="Q1571" i="1"/>
  <c r="J1562" i="1"/>
  <c r="J1566" i="1"/>
  <c r="Q1579" i="1"/>
  <c r="P1584" i="1"/>
  <c r="R1584" i="1" s="1"/>
  <c r="M1584" i="1"/>
  <c r="P1588" i="1"/>
  <c r="M1589" i="1"/>
  <c r="P1592" i="1"/>
  <c r="R1592" i="1" s="1"/>
  <c r="M1592" i="1"/>
  <c r="P1596" i="1"/>
  <c r="J1586" i="1"/>
  <c r="J1590" i="1"/>
  <c r="J1594" i="1"/>
  <c r="Q1607" i="1"/>
  <c r="P1608" i="1"/>
  <c r="M1613" i="1"/>
  <c r="J1602" i="1"/>
  <c r="J1610" i="1"/>
  <c r="Q1623" i="1"/>
  <c r="S1623" i="1" s="1"/>
  <c r="J1618" i="1"/>
  <c r="P1636" i="1"/>
  <c r="M1636" i="1"/>
  <c r="P1667" i="1"/>
  <c r="P1675" i="1"/>
  <c r="P1695" i="1"/>
  <c r="M1695" i="1"/>
  <c r="P1703" i="1"/>
  <c r="M1704" i="1"/>
  <c r="P1707" i="1"/>
  <c r="P1715" i="1"/>
  <c r="M1720" i="1"/>
  <c r="M1732" i="1"/>
  <c r="M1736" i="1"/>
  <c r="M1740" i="1"/>
  <c r="M1744" i="1"/>
  <c r="Q1746" i="1"/>
  <c r="M1748" i="1"/>
  <c r="P1751" i="1"/>
  <c r="M1752" i="1"/>
  <c r="M1756" i="1"/>
  <c r="P1759" i="1"/>
  <c r="M1760" i="1"/>
  <c r="M1764" i="1"/>
  <c r="M1768" i="1"/>
  <c r="M1772" i="1"/>
  <c r="Q1774" i="1"/>
  <c r="M1776" i="1"/>
  <c r="M1780" i="1"/>
  <c r="M1784" i="1"/>
  <c r="P1787" i="1"/>
  <c r="M1788" i="1"/>
  <c r="M1792" i="1"/>
  <c r="P1795" i="1"/>
  <c r="M1796" i="1"/>
  <c r="M1800" i="1"/>
  <c r="M1804" i="1"/>
  <c r="M1808" i="1"/>
  <c r="Q1810" i="1"/>
  <c r="M1812" i="1"/>
  <c r="P1815" i="1"/>
  <c r="M1816" i="1"/>
  <c r="M1820" i="1"/>
  <c r="P1823" i="1"/>
  <c r="M1824" i="1"/>
  <c r="M1828" i="1"/>
  <c r="P1831" i="1"/>
  <c r="M1832" i="1"/>
  <c r="P1843" i="1"/>
  <c r="M1844" i="1"/>
  <c r="M1848" i="1"/>
  <c r="S1848" i="1" s="1"/>
  <c r="M1852" i="1"/>
  <c r="Q1858" i="1"/>
  <c r="S1858" i="1" s="1"/>
  <c r="M1860" i="1"/>
  <c r="P1863" i="1"/>
  <c r="M1864" i="1"/>
  <c r="P1867" i="1"/>
  <c r="M1868" i="1"/>
  <c r="Q1870" i="1"/>
  <c r="M1872" i="1"/>
  <c r="M1876" i="1"/>
  <c r="M1880" i="1"/>
  <c r="P1883" i="1"/>
  <c r="M1884" i="1"/>
  <c r="M1888" i="1"/>
  <c r="Q1890" i="1"/>
  <c r="M1892" i="1"/>
  <c r="P1895" i="1"/>
  <c r="M1896" i="1"/>
  <c r="P1899" i="1"/>
  <c r="M1900" i="1"/>
  <c r="M1954" i="1"/>
  <c r="M1966" i="1"/>
  <c r="M1970" i="1"/>
  <c r="M1986" i="1"/>
  <c r="Q2035" i="1"/>
  <c r="M2055" i="1"/>
  <c r="P2058" i="1"/>
  <c r="M2059" i="1"/>
  <c r="P2093" i="1"/>
  <c r="P2097" i="1"/>
  <c r="P2165" i="1"/>
  <c r="J1625" i="1"/>
  <c r="J1626" i="1"/>
  <c r="M1641" i="1"/>
  <c r="P1644" i="1"/>
  <c r="M1644" i="1"/>
  <c r="J1633" i="1"/>
  <c r="J1637" i="1"/>
  <c r="J1638" i="1"/>
  <c r="Q1651" i="1"/>
  <c r="J1645" i="1"/>
  <c r="J1646" i="1"/>
  <c r="Q1659" i="1"/>
  <c r="P1664" i="1"/>
  <c r="R1664" i="1" s="1"/>
  <c r="M1664" i="1"/>
  <c r="J1653" i="1"/>
  <c r="M1669" i="1"/>
  <c r="P1672" i="1"/>
  <c r="R1672" i="1" s="1"/>
  <c r="M1672" i="1"/>
  <c r="J1661" i="1"/>
  <c r="M1677" i="1"/>
  <c r="J1665" i="1"/>
  <c r="J1666" i="1"/>
  <c r="J1673" i="1"/>
  <c r="J1674" i="1"/>
  <c r="Q1687" i="1"/>
  <c r="J1681" i="1"/>
  <c r="J1682" i="1"/>
  <c r="P1700" i="1"/>
  <c r="P1716" i="1"/>
  <c r="J1706" i="1"/>
  <c r="J1714" i="1"/>
  <c r="Q1727" i="1"/>
  <c r="P1728" i="1"/>
  <c r="P1740" i="1"/>
  <c r="M1741" i="1"/>
  <c r="Q1743" i="1"/>
  <c r="P1744" i="1"/>
  <c r="M1745" i="1"/>
  <c r="P1772" i="1"/>
  <c r="R1772" i="1" s="1"/>
  <c r="M1773" i="1"/>
  <c r="P1780" i="1"/>
  <c r="M1781" i="1"/>
  <c r="P1800" i="1"/>
  <c r="M1801" i="1"/>
  <c r="Q1807" i="1"/>
  <c r="P1808" i="1"/>
  <c r="M1809" i="1"/>
  <c r="P1848" i="1"/>
  <c r="M1849" i="1"/>
  <c r="Q1855" i="1"/>
  <c r="P1856" i="1"/>
  <c r="M1857" i="1"/>
  <c r="P1876" i="1"/>
  <c r="M1877" i="1"/>
  <c r="Q1887" i="1"/>
  <c r="P1888" i="1"/>
  <c r="M1889" i="1"/>
  <c r="Q1895" i="1"/>
  <c r="M1909" i="1"/>
  <c r="P1912" i="1"/>
  <c r="J1908" i="1"/>
  <c r="J1909" i="1"/>
  <c r="J1912" i="1"/>
  <c r="J1913" i="1"/>
  <c r="M1932" i="1"/>
  <c r="P1935" i="1"/>
  <c r="M1936" i="1"/>
  <c r="J1924" i="1"/>
  <c r="M1940" i="1"/>
  <c r="J1928" i="1"/>
  <c r="P1962" i="1"/>
  <c r="M1963" i="1"/>
  <c r="M1995" i="1"/>
  <c r="J2000" i="1"/>
  <c r="J2010" i="1"/>
  <c r="J2025" i="1"/>
  <c r="J2029" i="1"/>
  <c r="P2079" i="1"/>
  <c r="P2121" i="1"/>
  <c r="P2125" i="1"/>
  <c r="M2249" i="1"/>
  <c r="P2265" i="1"/>
  <c r="P2269" i="1"/>
  <c r="S1752" i="1"/>
  <c r="S1768" i="1"/>
  <c r="S1800" i="1"/>
  <c r="S1864" i="1"/>
  <c r="S1872" i="1"/>
  <c r="S1880" i="1"/>
  <c r="J1627" i="1"/>
  <c r="J1628" i="1"/>
  <c r="M1646" i="1"/>
  <c r="J1635" i="1"/>
  <c r="J1636" i="1"/>
  <c r="Q1649" i="1"/>
  <c r="M1651" i="1"/>
  <c r="P1654" i="1"/>
  <c r="M1654" i="1"/>
  <c r="J1643" i="1"/>
  <c r="J1644" i="1"/>
  <c r="M1659" i="1"/>
  <c r="P1662" i="1"/>
  <c r="Q1665" i="1"/>
  <c r="J1655" i="1"/>
  <c r="J1656" i="1"/>
  <c r="J1663" i="1"/>
  <c r="J1664" i="1"/>
  <c r="Q1681" i="1"/>
  <c r="P1682" i="1"/>
  <c r="M1682" i="1"/>
  <c r="J1671" i="1"/>
  <c r="M1687" i="1"/>
  <c r="P1690" i="1"/>
  <c r="M1691" i="1"/>
  <c r="J1679" i="1"/>
  <c r="J1683" i="1"/>
  <c r="J1684" i="1"/>
  <c r="M1699" i="1"/>
  <c r="Q1716" i="1"/>
  <c r="P1730" i="1"/>
  <c r="M1731" i="1"/>
  <c r="P1754" i="1"/>
  <c r="M1755" i="1"/>
  <c r="P1762" i="1"/>
  <c r="M1763" i="1"/>
  <c r="P1782" i="1"/>
  <c r="M1783" i="1"/>
  <c r="P1790" i="1"/>
  <c r="M1791" i="1"/>
  <c r="P1818" i="1"/>
  <c r="M1819" i="1"/>
  <c r="P1826" i="1"/>
  <c r="M1827" i="1"/>
  <c r="P1834" i="1"/>
  <c r="M1835" i="1"/>
  <c r="P1838" i="1"/>
  <c r="P1866" i="1"/>
  <c r="M1867" i="1"/>
  <c r="P1878" i="1"/>
  <c r="M1879" i="1"/>
  <c r="M1899" i="1"/>
  <c r="M1903" i="1"/>
  <c r="J1896" i="1"/>
  <c r="J1902" i="1"/>
  <c r="J1907" i="1"/>
  <c r="P1921" i="1"/>
  <c r="M1922" i="1"/>
  <c r="J1910" i="1"/>
  <c r="J1911" i="1"/>
  <c r="P1925" i="1"/>
  <c r="M1926" i="1"/>
  <c r="J1914" i="1"/>
  <c r="M1930" i="1"/>
  <c r="M1934" i="1"/>
  <c r="J1923" i="1"/>
  <c r="M1938" i="1"/>
  <c r="J1927" i="1"/>
  <c r="M1997" i="1"/>
  <c r="J1994" i="1"/>
  <c r="J1998" i="1"/>
  <c r="Q2011" i="1"/>
  <c r="J2005" i="1"/>
  <c r="J2012" i="1"/>
  <c r="M2042" i="1"/>
  <c r="Q2043" i="1"/>
  <c r="P2045" i="1"/>
  <c r="R2045" i="1" s="1"/>
  <c r="M2046" i="1"/>
  <c r="P2049" i="1"/>
  <c r="M2050" i="1"/>
  <c r="P2061" i="1"/>
  <c r="M2062" i="1"/>
  <c r="J2086" i="1"/>
  <c r="P2157" i="1"/>
  <c r="Q2172" i="1"/>
  <c r="M2241" i="1"/>
  <c r="P2336" i="1"/>
  <c r="M2065" i="1"/>
  <c r="Q2071" i="1"/>
  <c r="M2073" i="1"/>
  <c r="J2061" i="1"/>
  <c r="P2076" i="1"/>
  <c r="M2077" i="1"/>
  <c r="J2065" i="1"/>
  <c r="M2081" i="1"/>
  <c r="J2069" i="1"/>
  <c r="J2073" i="1"/>
  <c r="J2076" i="1"/>
  <c r="J2080" i="1"/>
  <c r="P2103" i="1"/>
  <c r="P2117" i="1"/>
  <c r="J2114" i="1"/>
  <c r="J2115" i="1"/>
  <c r="P2129" i="1"/>
  <c r="J2119" i="1"/>
  <c r="Q2135" i="1"/>
  <c r="P2135" i="1"/>
  <c r="P2139" i="1"/>
  <c r="J2132" i="1"/>
  <c r="J2138" i="1"/>
  <c r="J2139" i="1"/>
  <c r="J2143" i="1"/>
  <c r="Q2156" i="1"/>
  <c r="J2150" i="1"/>
  <c r="J2153" i="1"/>
  <c r="J2162" i="1"/>
  <c r="Q2176" i="1"/>
  <c r="P2177" i="1"/>
  <c r="J2167" i="1"/>
  <c r="J2174" i="1"/>
  <c r="J2177" i="1"/>
  <c r="P2210" i="1"/>
  <c r="M2211" i="1"/>
  <c r="Q2219" i="1"/>
  <c r="J2209" i="1"/>
  <c r="P2224" i="1"/>
  <c r="J2225" i="1"/>
  <c r="Q2239" i="1"/>
  <c r="Q2243" i="1"/>
  <c r="M2245" i="1"/>
  <c r="J2233" i="1"/>
  <c r="M2247" i="1"/>
  <c r="Q2251" i="1"/>
  <c r="M2251" i="1"/>
  <c r="J2258" i="1"/>
  <c r="J2262" i="1"/>
  <c r="J2266" i="1"/>
  <c r="Q2284" i="1"/>
  <c r="J2274" i="1"/>
  <c r="P2292" i="1"/>
  <c r="J2293" i="1"/>
  <c r="J2299" i="1"/>
  <c r="Q2317" i="1"/>
  <c r="J2314" i="1"/>
  <c r="Q2327" i="1"/>
  <c r="J2318" i="1"/>
  <c r="J2319" i="1"/>
  <c r="J2322" i="1"/>
  <c r="J2323" i="1"/>
  <c r="J2337" i="1"/>
  <c r="J2342" i="1"/>
  <c r="P2363" i="1"/>
  <c r="P2373" i="1"/>
  <c r="P2377" i="1"/>
  <c r="J2382" i="1"/>
  <c r="J2391" i="1"/>
  <c r="J2395" i="1"/>
  <c r="J2398" i="1"/>
  <c r="J2412" i="1"/>
  <c r="J2416" i="1"/>
  <c r="P2069" i="1"/>
  <c r="M2070" i="1"/>
  <c r="P2087" i="1"/>
  <c r="P2091" i="1"/>
  <c r="P2095" i="1"/>
  <c r="P2101" i="1"/>
  <c r="Q2107" i="1"/>
  <c r="P2149" i="1"/>
  <c r="P2161" i="1"/>
  <c r="Q2167" i="1"/>
  <c r="P2167" i="1"/>
  <c r="P2171" i="1"/>
  <c r="P2173" i="1"/>
  <c r="M2179" i="1"/>
  <c r="Q2196" i="1"/>
  <c r="P2196" i="1"/>
  <c r="Q2199" i="1"/>
  <c r="M2204" i="1"/>
  <c r="Q2244" i="1"/>
  <c r="P2249" i="1"/>
  <c r="Q2252" i="1"/>
  <c r="M2255" i="1"/>
  <c r="M2258" i="1"/>
  <c r="Q2285" i="1"/>
  <c r="P2289" i="1"/>
  <c r="Q2303" i="1"/>
  <c r="J2328" i="1"/>
  <c r="J2332" i="1"/>
  <c r="J2338" i="1"/>
  <c r="J2350" i="1"/>
  <c r="J2360" i="1"/>
  <c r="J2364" i="1"/>
  <c r="J2376" i="1"/>
  <c r="J2388" i="1"/>
  <c r="J2399" i="1"/>
  <c r="J2406" i="1"/>
  <c r="M2063" i="1"/>
  <c r="J2051" i="1"/>
  <c r="P2066" i="1"/>
  <c r="M2067" i="1"/>
  <c r="J2055" i="1"/>
  <c r="M2071" i="1"/>
  <c r="J2060" i="1"/>
  <c r="J2064" i="1"/>
  <c r="J2068" i="1"/>
  <c r="M2089" i="1"/>
  <c r="J2078" i="1"/>
  <c r="J2082" i="1"/>
  <c r="P2102" i="1"/>
  <c r="J2091" i="1"/>
  <c r="Q2104" i="1"/>
  <c r="P2105" i="1"/>
  <c r="P2109" i="1"/>
  <c r="P2113" i="1"/>
  <c r="Q2119" i="1"/>
  <c r="J2110" i="1"/>
  <c r="J2113" i="1"/>
  <c r="P2133" i="1"/>
  <c r="J2124" i="1"/>
  <c r="J2127" i="1"/>
  <c r="Q2140" i="1"/>
  <c r="J2134" i="1"/>
  <c r="J2137" i="1"/>
  <c r="P2155" i="1"/>
  <c r="J2148" i="1"/>
  <c r="J2154" i="1"/>
  <c r="J2155" i="1"/>
  <c r="J2158" i="1"/>
  <c r="J2161" i="1"/>
  <c r="M2176" i="1"/>
  <c r="J2172" i="1"/>
  <c r="J2176" i="1"/>
  <c r="J2179" i="1"/>
  <c r="J2180" i="1"/>
  <c r="J2183" i="1"/>
  <c r="J2184" i="1"/>
  <c r="Q2200" i="1"/>
  <c r="P2200" i="1"/>
  <c r="J2190" i="1"/>
  <c r="J2198" i="1"/>
  <c r="Q2214" i="1"/>
  <c r="Q2221" i="1"/>
  <c r="J2216" i="1"/>
  <c r="J2220" i="1"/>
  <c r="J2224" i="1"/>
  <c r="J2227" i="1"/>
  <c r="J2228" i="1"/>
  <c r="J2231" i="1"/>
  <c r="J2232" i="1"/>
  <c r="J2235" i="1"/>
  <c r="J2236" i="1"/>
  <c r="J2242" i="1"/>
  <c r="P2257" i="1"/>
  <c r="J2246" i="1"/>
  <c r="Q2260" i="1"/>
  <c r="M2262" i="1"/>
  <c r="M2266" i="1"/>
  <c r="J2276" i="1"/>
  <c r="J2298" i="1"/>
  <c r="J2302" i="1"/>
  <c r="J2309" i="1"/>
  <c r="J2316" i="1"/>
  <c r="J2344" i="1"/>
  <c r="Q2360" i="1"/>
  <c r="Q2364" i="1"/>
  <c r="Q2367" i="1"/>
  <c r="P2374" i="1"/>
  <c r="J2377" i="1"/>
  <c r="J2381" i="1"/>
  <c r="J2389" i="1"/>
  <c r="J2393" i="1"/>
  <c r="Q2416" i="1"/>
  <c r="J2414" i="1"/>
  <c r="P26" i="1"/>
  <c r="R26" i="1" s="1"/>
  <c r="P17" i="1"/>
  <c r="M19" i="1"/>
  <c r="Q21" i="1"/>
  <c r="S21" i="1" s="1"/>
  <c r="M23" i="1"/>
  <c r="P19" i="1"/>
  <c r="P23" i="1"/>
  <c r="M29" i="1"/>
  <c r="R29" i="1" s="1"/>
  <c r="M30" i="1"/>
  <c r="M31" i="1"/>
  <c r="M33" i="1"/>
  <c r="M34" i="1"/>
  <c r="M35" i="1"/>
  <c r="M36" i="1"/>
  <c r="M37" i="1"/>
  <c r="M38" i="1"/>
  <c r="M41" i="1"/>
  <c r="Q43" i="1"/>
  <c r="J31" i="1"/>
  <c r="Q44" i="1"/>
  <c r="J32" i="1"/>
  <c r="P45" i="1"/>
  <c r="M46" i="1"/>
  <c r="P50" i="1"/>
  <c r="M51" i="1"/>
  <c r="Q52" i="1"/>
  <c r="P53" i="1"/>
  <c r="J42" i="1"/>
  <c r="Q55" i="1"/>
  <c r="M56" i="1"/>
  <c r="P58" i="1"/>
  <c r="M59" i="1"/>
  <c r="Q60" i="1"/>
  <c r="P61" i="1"/>
  <c r="J50" i="1"/>
  <c r="Q63" i="1"/>
  <c r="M64" i="1"/>
  <c r="P66" i="1"/>
  <c r="M67" i="1"/>
  <c r="Q68" i="1"/>
  <c r="P69" i="1"/>
  <c r="J58" i="1"/>
  <c r="Q71" i="1"/>
  <c r="M72" i="1"/>
  <c r="P74" i="1"/>
  <c r="M75" i="1"/>
  <c r="Q76" i="1"/>
  <c r="P77" i="1"/>
  <c r="J66" i="1"/>
  <c r="Q79" i="1"/>
  <c r="M80" i="1"/>
  <c r="P82" i="1"/>
  <c r="R82" i="1" s="1"/>
  <c r="M86" i="1"/>
  <c r="R86" i="1" s="1"/>
  <c r="J75" i="1"/>
  <c r="Q88" i="1"/>
  <c r="P89" i="1"/>
  <c r="Q91" i="1"/>
  <c r="M92" i="1"/>
  <c r="M102" i="1"/>
  <c r="J91" i="1"/>
  <c r="Q104" i="1"/>
  <c r="P105" i="1"/>
  <c r="R105" i="1" s="1"/>
  <c r="Q107" i="1"/>
  <c r="M108" i="1"/>
  <c r="M118" i="1"/>
  <c r="R118" i="1" s="1"/>
  <c r="J107" i="1"/>
  <c r="Q120" i="1"/>
  <c r="P121" i="1"/>
  <c r="Q123" i="1"/>
  <c r="M124" i="1"/>
  <c r="M134" i="1"/>
  <c r="K318" i="1"/>
  <c r="V318" i="1" s="1"/>
  <c r="P21" i="1"/>
  <c r="P25" i="1"/>
  <c r="Q31" i="1"/>
  <c r="Q33" i="1"/>
  <c r="Q34" i="1"/>
  <c r="Q35" i="1"/>
  <c r="P37" i="1"/>
  <c r="Q37" i="1"/>
  <c r="Q41" i="1"/>
  <c r="M43" i="1"/>
  <c r="M44" i="1"/>
  <c r="M45" i="1"/>
  <c r="S45" i="1" s="1"/>
  <c r="Q46" i="1"/>
  <c r="P47" i="1"/>
  <c r="P48" i="1"/>
  <c r="R48" i="1" s="1"/>
  <c r="P49" i="1"/>
  <c r="R49" i="1" s="1"/>
  <c r="J38" i="1"/>
  <c r="Q51" i="1"/>
  <c r="M52" i="1"/>
  <c r="P54" i="1"/>
  <c r="R54" i="1" s="1"/>
  <c r="M55" i="1"/>
  <c r="Q56" i="1"/>
  <c r="P57" i="1"/>
  <c r="J46" i="1"/>
  <c r="Q59" i="1"/>
  <c r="M60" i="1"/>
  <c r="P62" i="1"/>
  <c r="R62" i="1" s="1"/>
  <c r="M63" i="1"/>
  <c r="Q64" i="1"/>
  <c r="P65" i="1"/>
  <c r="R65" i="1" s="1"/>
  <c r="J54" i="1"/>
  <c r="Q67" i="1"/>
  <c r="M68" i="1"/>
  <c r="P70" i="1"/>
  <c r="R70" i="1" s="1"/>
  <c r="M71" i="1"/>
  <c r="Q72" i="1"/>
  <c r="P73" i="1"/>
  <c r="R73" i="1" s="1"/>
  <c r="J62" i="1"/>
  <c r="Q75" i="1"/>
  <c r="M76" i="1"/>
  <c r="P78" i="1"/>
  <c r="R78" i="1" s="1"/>
  <c r="M79" i="1"/>
  <c r="Q80" i="1"/>
  <c r="S80" i="1" s="1"/>
  <c r="P81" i="1"/>
  <c r="R81" i="1" s="1"/>
  <c r="Q83" i="1"/>
  <c r="M84" i="1"/>
  <c r="M94" i="1"/>
  <c r="Q96" i="1"/>
  <c r="P97" i="1"/>
  <c r="R97" i="1" s="1"/>
  <c r="Q99" i="1"/>
  <c r="M100" i="1"/>
  <c r="M110" i="1"/>
  <c r="Q112" i="1"/>
  <c r="P113" i="1"/>
  <c r="R113" i="1" s="1"/>
  <c r="Q115" i="1"/>
  <c r="K320" i="1"/>
  <c r="K328" i="1"/>
  <c r="V328" i="1" s="1"/>
  <c r="R31" i="1"/>
  <c r="Q17" i="1"/>
  <c r="S17" i="1" s="1"/>
  <c r="P20" i="1"/>
  <c r="P24" i="1"/>
  <c r="R24" i="1" s="1"/>
  <c r="Q25" i="1"/>
  <c r="S25" i="1" s="1"/>
  <c r="M40" i="1"/>
  <c r="Q42" i="1"/>
  <c r="S42" i="1" s="1"/>
  <c r="P43" i="1"/>
  <c r="R43" i="1" s="1"/>
  <c r="P42" i="1"/>
  <c r="R42" i="1" s="1"/>
  <c r="Q47" i="1"/>
  <c r="Q48" i="1"/>
  <c r="S48" i="1" s="1"/>
  <c r="Q49" i="1"/>
  <c r="S49" i="1" s="1"/>
  <c r="M50" i="1"/>
  <c r="P52" i="1"/>
  <c r="M53" i="1"/>
  <c r="Q54" i="1"/>
  <c r="S54" i="1" s="1"/>
  <c r="P55" i="1"/>
  <c r="Q57" i="1"/>
  <c r="S57" i="1" s="1"/>
  <c r="M58" i="1"/>
  <c r="P60" i="1"/>
  <c r="R60" i="1" s="1"/>
  <c r="M61" i="1"/>
  <c r="Q62" i="1"/>
  <c r="S62" i="1" s="1"/>
  <c r="P63" i="1"/>
  <c r="Q65" i="1"/>
  <c r="S65" i="1" s="1"/>
  <c r="M66" i="1"/>
  <c r="P68" i="1"/>
  <c r="R68" i="1" s="1"/>
  <c r="M69" i="1"/>
  <c r="Q70" i="1"/>
  <c r="S70" i="1" s="1"/>
  <c r="P71" i="1"/>
  <c r="Q73" i="1"/>
  <c r="S73" i="1" s="1"/>
  <c r="M74" i="1"/>
  <c r="P76" i="1"/>
  <c r="M77" i="1"/>
  <c r="Q78" i="1"/>
  <c r="S78" i="1" s="1"/>
  <c r="P79" i="1"/>
  <c r="R79" i="1" s="1"/>
  <c r="Q81" i="1"/>
  <c r="S81" i="1" s="1"/>
  <c r="P91" i="1"/>
  <c r="Q93" i="1"/>
  <c r="P94" i="1"/>
  <c r="M95" i="1"/>
  <c r="P107" i="1"/>
  <c r="Q109" i="1"/>
  <c r="P110" i="1"/>
  <c r="M111" i="1"/>
  <c r="P123" i="1"/>
  <c r="Q125" i="1"/>
  <c r="P126" i="1"/>
  <c r="M127" i="1"/>
  <c r="P84" i="1"/>
  <c r="R84" i="1" s="1"/>
  <c r="M85" i="1"/>
  <c r="Q86" i="1"/>
  <c r="P87" i="1"/>
  <c r="R87" i="1" s="1"/>
  <c r="J76" i="1"/>
  <c r="Q89" i="1"/>
  <c r="S89" i="1" s="1"/>
  <c r="M90" i="1"/>
  <c r="P92" i="1"/>
  <c r="R92" i="1" s="1"/>
  <c r="M93" i="1"/>
  <c r="Q94" i="1"/>
  <c r="P95" i="1"/>
  <c r="J84" i="1"/>
  <c r="Q97" i="1"/>
  <c r="M98" i="1"/>
  <c r="P100" i="1"/>
  <c r="M101" i="1"/>
  <c r="S101" i="1" s="1"/>
  <c r="Q102" i="1"/>
  <c r="P103" i="1"/>
  <c r="J92" i="1"/>
  <c r="Q105" i="1"/>
  <c r="S105" i="1" s="1"/>
  <c r="M106" i="1"/>
  <c r="P108" i="1"/>
  <c r="M109" i="1"/>
  <c r="Q110" i="1"/>
  <c r="P111" i="1"/>
  <c r="Q113" i="1"/>
  <c r="S113" i="1" s="1"/>
  <c r="M114" i="1"/>
  <c r="P116" i="1"/>
  <c r="M117" i="1"/>
  <c r="Q118" i="1"/>
  <c r="S118" i="1" s="1"/>
  <c r="P119" i="1"/>
  <c r="Q121" i="1"/>
  <c r="M122" i="1"/>
  <c r="P124" i="1"/>
  <c r="R124" i="1" s="1"/>
  <c r="M125" i="1"/>
  <c r="Q126" i="1"/>
  <c r="S126" i="1" s="1"/>
  <c r="P127" i="1"/>
  <c r="Q129" i="1"/>
  <c r="S129" i="1" s="1"/>
  <c r="M130" i="1"/>
  <c r="P132" i="1"/>
  <c r="R132" i="1" s="1"/>
  <c r="M133" i="1"/>
  <c r="Q134" i="1"/>
  <c r="P135" i="1"/>
  <c r="Q137" i="1"/>
  <c r="S137" i="1" s="1"/>
  <c r="M138" i="1"/>
  <c r="P140" i="1"/>
  <c r="M141" i="1"/>
  <c r="Q142" i="1"/>
  <c r="S142" i="1" s="1"/>
  <c r="P143" i="1"/>
  <c r="Q145" i="1"/>
  <c r="S145" i="1" s="1"/>
  <c r="M146" i="1"/>
  <c r="P148" i="1"/>
  <c r="M149" i="1"/>
  <c r="Q150" i="1"/>
  <c r="S150" i="1" s="1"/>
  <c r="P151" i="1"/>
  <c r="Q153" i="1"/>
  <c r="S153" i="1" s="1"/>
  <c r="M154" i="1"/>
  <c r="P156" i="1"/>
  <c r="M157" i="1"/>
  <c r="Q158" i="1"/>
  <c r="P159" i="1"/>
  <c r="Q161" i="1"/>
  <c r="S161" i="1" s="1"/>
  <c r="M162" i="1"/>
  <c r="P164" i="1"/>
  <c r="M165" i="1"/>
  <c r="Q166" i="1"/>
  <c r="S166" i="1" s="1"/>
  <c r="P167" i="1"/>
  <c r="Q169" i="1"/>
  <c r="S169" i="1" s="1"/>
  <c r="M170" i="1"/>
  <c r="P172" i="1"/>
  <c r="M173" i="1"/>
  <c r="Q177" i="1"/>
  <c r="S177" i="1" s="1"/>
  <c r="P180" i="1"/>
  <c r="M181" i="1"/>
  <c r="Q185" i="1"/>
  <c r="P186" i="1"/>
  <c r="Q187" i="1"/>
  <c r="M188" i="1"/>
  <c r="Q189" i="1"/>
  <c r="P193" i="1"/>
  <c r="Q195" i="1"/>
  <c r="M196" i="1"/>
  <c r="Q197" i="1"/>
  <c r="P201" i="1"/>
  <c r="Q203" i="1"/>
  <c r="M204" i="1"/>
  <c r="Q205" i="1"/>
  <c r="P209" i="1"/>
  <c r="Q211" i="1"/>
  <c r="M212" i="1"/>
  <c r="Q213" i="1"/>
  <c r="S213" i="1" s="1"/>
  <c r="Q219" i="1"/>
  <c r="M220" i="1"/>
  <c r="Q221" i="1"/>
  <c r="S221" i="1" s="1"/>
  <c r="P225" i="1"/>
  <c r="M228" i="1"/>
  <c r="Q227" i="1"/>
  <c r="P233" i="1"/>
  <c r="M236" i="1"/>
  <c r="Q235" i="1"/>
  <c r="P241" i="1"/>
  <c r="M244" i="1"/>
  <c r="Q243" i="1"/>
  <c r="P249" i="1"/>
  <c r="M252" i="1"/>
  <c r="Q251" i="1"/>
  <c r="P257" i="1"/>
  <c r="M260" i="1"/>
  <c r="Q259" i="1"/>
  <c r="P265" i="1"/>
  <c r="M268" i="1"/>
  <c r="Q269" i="1"/>
  <c r="P275" i="1"/>
  <c r="Q277" i="1"/>
  <c r="Q280" i="1"/>
  <c r="P283" i="1"/>
  <c r="Q285" i="1"/>
  <c r="P286" i="1"/>
  <c r="Q288" i="1"/>
  <c r="P291" i="1"/>
  <c r="Q293" i="1"/>
  <c r="P294" i="1"/>
  <c r="Q296" i="1"/>
  <c r="P299" i="1"/>
  <c r="Q301" i="1"/>
  <c r="P302" i="1"/>
  <c r="Q304" i="1"/>
  <c r="P307" i="1"/>
  <c r="Q309" i="1"/>
  <c r="Q311" i="1"/>
  <c r="Q313" i="1"/>
  <c r="Q315" i="1"/>
  <c r="Q317" i="1"/>
  <c r="Q319" i="1"/>
  <c r="Q321" i="1"/>
  <c r="Q323" i="1"/>
  <c r="Q325" i="1"/>
  <c r="Q327" i="1"/>
  <c r="Q329" i="1"/>
  <c r="Q331" i="1"/>
  <c r="Q333" i="1"/>
  <c r="Q335" i="1"/>
  <c r="Q337" i="1"/>
  <c r="Q339" i="1"/>
  <c r="Q341" i="1"/>
  <c r="Q343" i="1"/>
  <c r="Q345" i="1"/>
  <c r="Q347" i="1"/>
  <c r="Q349" i="1"/>
  <c r="Q351" i="1"/>
  <c r="Q353" i="1"/>
  <c r="Q355" i="1"/>
  <c r="Q357" i="1"/>
  <c r="Q359" i="1"/>
  <c r="Q361" i="1"/>
  <c r="Q363" i="1"/>
  <c r="Q365" i="1"/>
  <c r="Q367" i="1"/>
  <c r="Q369" i="1"/>
  <c r="Q374" i="1"/>
  <c r="P376" i="1"/>
  <c r="Q377" i="1"/>
  <c r="Q382" i="1"/>
  <c r="P384" i="1"/>
  <c r="Q385" i="1"/>
  <c r="Q390" i="1"/>
  <c r="P392" i="1"/>
  <c r="Q393" i="1"/>
  <c r="Q398" i="1"/>
  <c r="P400" i="1"/>
  <c r="Q401" i="1"/>
  <c r="Q406" i="1"/>
  <c r="P408" i="1"/>
  <c r="Q409" i="1"/>
  <c r="P411" i="1"/>
  <c r="J401" i="1"/>
  <c r="Q414" i="1"/>
  <c r="P416" i="1"/>
  <c r="Q417" i="1"/>
  <c r="P419" i="1"/>
  <c r="R419" i="1" s="1"/>
  <c r="M420" i="1"/>
  <c r="Q422" i="1"/>
  <c r="P423" i="1"/>
  <c r="R423" i="1" s="1"/>
  <c r="M424" i="1"/>
  <c r="Q426" i="1"/>
  <c r="P427" i="1"/>
  <c r="R427" i="1" s="1"/>
  <c r="M428" i="1"/>
  <c r="Q430" i="1"/>
  <c r="P431" i="1"/>
  <c r="R431" i="1" s="1"/>
  <c r="M432" i="1"/>
  <c r="J420" i="1"/>
  <c r="Q433" i="1"/>
  <c r="P436" i="1"/>
  <c r="R436" i="1" s="1"/>
  <c r="J425" i="1"/>
  <c r="Q439" i="1"/>
  <c r="P442" i="1"/>
  <c r="M443" i="1"/>
  <c r="J431" i="1"/>
  <c r="M447" i="1"/>
  <c r="P452" i="1"/>
  <c r="M457" i="1"/>
  <c r="Q462" i="1"/>
  <c r="P463" i="1"/>
  <c r="R463" i="1" s="1"/>
  <c r="M464" i="1"/>
  <c r="M467" i="1"/>
  <c r="M471" i="1"/>
  <c r="Q473" i="1"/>
  <c r="P484" i="1"/>
  <c r="M489" i="1"/>
  <c r="Q494" i="1"/>
  <c r="P495" i="1"/>
  <c r="M496" i="1"/>
  <c r="M499" i="1"/>
  <c r="M503" i="1"/>
  <c r="Q505" i="1"/>
  <c r="S505" i="1" s="1"/>
  <c r="P516" i="1"/>
  <c r="M517" i="1"/>
  <c r="M83" i="1"/>
  <c r="Q84" i="1"/>
  <c r="P85" i="1"/>
  <c r="J74" i="1"/>
  <c r="Q87" i="1"/>
  <c r="M88" i="1"/>
  <c r="P90" i="1"/>
  <c r="M91" i="1"/>
  <c r="Q92" i="1"/>
  <c r="P93" i="1"/>
  <c r="J82" i="1"/>
  <c r="K89" i="1" s="1"/>
  <c r="Q95" i="1"/>
  <c r="M96" i="1"/>
  <c r="P98" i="1"/>
  <c r="M99" i="1"/>
  <c r="Q100" i="1"/>
  <c r="P101" i="1"/>
  <c r="J90" i="1"/>
  <c r="Q103" i="1"/>
  <c r="M104" i="1"/>
  <c r="P106" i="1"/>
  <c r="M107" i="1"/>
  <c r="Q108" i="1"/>
  <c r="S108" i="1" s="1"/>
  <c r="P109" i="1"/>
  <c r="J98" i="1"/>
  <c r="Q111" i="1"/>
  <c r="M112" i="1"/>
  <c r="P114" i="1"/>
  <c r="M115" i="1"/>
  <c r="Q116" i="1"/>
  <c r="P117" i="1"/>
  <c r="R117" i="1" s="1"/>
  <c r="J106" i="1"/>
  <c r="Q119" i="1"/>
  <c r="M120" i="1"/>
  <c r="P122" i="1"/>
  <c r="R122" i="1" s="1"/>
  <c r="M123" i="1"/>
  <c r="Q124" i="1"/>
  <c r="P125" i="1"/>
  <c r="J114" i="1"/>
  <c r="Q127" i="1"/>
  <c r="M128" i="1"/>
  <c r="S128" i="1" s="1"/>
  <c r="P130" i="1"/>
  <c r="M131" i="1"/>
  <c r="S131" i="1" s="1"/>
  <c r="Q132" i="1"/>
  <c r="P133" i="1"/>
  <c r="J122" i="1"/>
  <c r="Q135" i="1"/>
  <c r="M136" i="1"/>
  <c r="P138" i="1"/>
  <c r="M139" i="1"/>
  <c r="Q140" i="1"/>
  <c r="P141" i="1"/>
  <c r="J130" i="1"/>
  <c r="Q143" i="1"/>
  <c r="M144" i="1"/>
  <c r="P146" i="1"/>
  <c r="M147" i="1"/>
  <c r="Q148" i="1"/>
  <c r="P149" i="1"/>
  <c r="J138" i="1"/>
  <c r="Q151" i="1"/>
  <c r="M152" i="1"/>
  <c r="P154" i="1"/>
  <c r="M155" i="1"/>
  <c r="Q156" i="1"/>
  <c r="P157" i="1"/>
  <c r="J146" i="1"/>
  <c r="Q159" i="1"/>
  <c r="M160" i="1"/>
  <c r="R160" i="1" s="1"/>
  <c r="P162" i="1"/>
  <c r="M163" i="1"/>
  <c r="Q164" i="1"/>
  <c r="P165" i="1"/>
  <c r="J154" i="1"/>
  <c r="Q167" i="1"/>
  <c r="M168" i="1"/>
  <c r="P170" i="1"/>
  <c r="M171" i="1"/>
  <c r="Q172" i="1"/>
  <c r="P173" i="1"/>
  <c r="J162" i="1"/>
  <c r="Q175" i="1"/>
  <c r="P178" i="1"/>
  <c r="M179" i="1"/>
  <c r="J170" i="1"/>
  <c r="Q183" i="1"/>
  <c r="J173" i="1"/>
  <c r="M191" i="1"/>
  <c r="J180" i="1"/>
  <c r="Q193" i="1"/>
  <c r="P194" i="1"/>
  <c r="M199" i="1"/>
  <c r="J188" i="1"/>
  <c r="Q201" i="1"/>
  <c r="P202" i="1"/>
  <c r="M207" i="1"/>
  <c r="J196" i="1"/>
  <c r="Q209" i="1"/>
  <c r="P210" i="1"/>
  <c r="M215" i="1"/>
  <c r="J204" i="1"/>
  <c r="M223" i="1"/>
  <c r="J217" i="1"/>
  <c r="J225" i="1"/>
  <c r="J233" i="1"/>
  <c r="J241" i="1"/>
  <c r="J249" i="1"/>
  <c r="J257" i="1"/>
  <c r="P273" i="1"/>
  <c r="J265" i="1"/>
  <c r="P281" i="1"/>
  <c r="Q283" i="1"/>
  <c r="P284" i="1"/>
  <c r="J273" i="1"/>
  <c r="Q286" i="1"/>
  <c r="P289" i="1"/>
  <c r="Q291" i="1"/>
  <c r="P292" i="1"/>
  <c r="J281" i="1"/>
  <c r="K284" i="1" s="1"/>
  <c r="V284" i="1" s="1"/>
  <c r="Q294" i="1"/>
  <c r="P297" i="1"/>
  <c r="Q299" i="1"/>
  <c r="P300" i="1"/>
  <c r="J289" i="1"/>
  <c r="Q302" i="1"/>
  <c r="P305" i="1"/>
  <c r="Q307" i="1"/>
  <c r="P308" i="1"/>
  <c r="P310" i="1"/>
  <c r="P312" i="1"/>
  <c r="P314" i="1"/>
  <c r="P316" i="1"/>
  <c r="P318" i="1"/>
  <c r="P320" i="1"/>
  <c r="P322" i="1"/>
  <c r="P324" i="1"/>
  <c r="P326" i="1"/>
  <c r="P328" i="1"/>
  <c r="P330" i="1"/>
  <c r="P332" i="1"/>
  <c r="P334" i="1"/>
  <c r="P336" i="1"/>
  <c r="P338" i="1"/>
  <c r="P340" i="1"/>
  <c r="P342" i="1"/>
  <c r="P344" i="1"/>
  <c r="P346" i="1"/>
  <c r="P348" i="1"/>
  <c r="P350" i="1"/>
  <c r="P352" i="1"/>
  <c r="P354" i="1"/>
  <c r="P356" i="1"/>
  <c r="P358" i="1"/>
  <c r="P360" i="1"/>
  <c r="P362" i="1"/>
  <c r="P364" i="1"/>
  <c r="P366" i="1"/>
  <c r="P368" i="1"/>
  <c r="P370" i="1"/>
  <c r="Q371" i="1"/>
  <c r="J363" i="1"/>
  <c r="Q376" i="1"/>
  <c r="P378" i="1"/>
  <c r="Q379" i="1"/>
  <c r="J371" i="1"/>
  <c r="Q384" i="1"/>
  <c r="P386" i="1"/>
  <c r="Q387" i="1"/>
  <c r="J379" i="1"/>
  <c r="Q392" i="1"/>
  <c r="P394" i="1"/>
  <c r="Q395" i="1"/>
  <c r="J387" i="1"/>
  <c r="K392" i="1" s="1"/>
  <c r="V392" i="1" s="1"/>
  <c r="Q400" i="1"/>
  <c r="P402" i="1"/>
  <c r="Q403" i="1"/>
  <c r="J395" i="1"/>
  <c r="Q408" i="1"/>
  <c r="P410" i="1"/>
  <c r="Q411" i="1"/>
  <c r="P413" i="1"/>
  <c r="J403" i="1"/>
  <c r="Q416" i="1"/>
  <c r="P418" i="1"/>
  <c r="Q419" i="1"/>
  <c r="S419" i="1" s="1"/>
  <c r="P420" i="1"/>
  <c r="J410" i="1"/>
  <c r="Q423" i="1"/>
  <c r="S423" i="1" s="1"/>
  <c r="P424" i="1"/>
  <c r="M425" i="1"/>
  <c r="J413" i="1"/>
  <c r="J414" i="1"/>
  <c r="Q427" i="1"/>
  <c r="S427" i="1" s="1"/>
  <c r="P428" i="1"/>
  <c r="J417" i="1"/>
  <c r="J418" i="1"/>
  <c r="Q431" i="1"/>
  <c r="S431" i="1" s="1"/>
  <c r="P434" i="1"/>
  <c r="Q436" i="1"/>
  <c r="P437" i="1"/>
  <c r="M438" i="1"/>
  <c r="S438" i="1" s="1"/>
  <c r="T438" i="1" s="1"/>
  <c r="M441" i="1"/>
  <c r="Q446" i="1"/>
  <c r="S446" i="1" s="1"/>
  <c r="P447" i="1"/>
  <c r="M448" i="1"/>
  <c r="J436" i="1"/>
  <c r="Q449" i="1"/>
  <c r="S449" i="1" s="1"/>
  <c r="P460" i="1"/>
  <c r="M465" i="1"/>
  <c r="Q470" i="1"/>
  <c r="P471" i="1"/>
  <c r="M472" i="1"/>
  <c r="M475" i="1"/>
  <c r="M479" i="1"/>
  <c r="Q481" i="1"/>
  <c r="S481" i="1" s="1"/>
  <c r="P492" i="1"/>
  <c r="M497" i="1"/>
  <c r="S497" i="1" s="1"/>
  <c r="T497" i="1" s="1"/>
  <c r="Q502" i="1"/>
  <c r="P503" i="1"/>
  <c r="M504" i="1"/>
  <c r="M507" i="1"/>
  <c r="M511" i="1"/>
  <c r="R511" i="1" s="1"/>
  <c r="Q513" i="1"/>
  <c r="S513" i="1" s="1"/>
  <c r="R179" i="1"/>
  <c r="R199" i="1"/>
  <c r="R215" i="1"/>
  <c r="J345" i="1"/>
  <c r="J347" i="1"/>
  <c r="J349" i="1"/>
  <c r="J351" i="1"/>
  <c r="J353" i="1"/>
  <c r="J355" i="1"/>
  <c r="J357" i="1"/>
  <c r="Q370" i="1"/>
  <c r="P372" i="1"/>
  <c r="Q373" i="1"/>
  <c r="J365" i="1"/>
  <c r="Q378" i="1"/>
  <c r="P380" i="1"/>
  <c r="Q381" i="1"/>
  <c r="P371" i="1"/>
  <c r="J373" i="1"/>
  <c r="Q386" i="1"/>
  <c r="P388" i="1"/>
  <c r="Q389" i="1"/>
  <c r="P379" i="1"/>
  <c r="J381" i="1"/>
  <c r="Q394" i="1"/>
  <c r="P396" i="1"/>
  <c r="Q397" i="1"/>
  <c r="P387" i="1"/>
  <c r="J389" i="1"/>
  <c r="Q402" i="1"/>
  <c r="P404" i="1"/>
  <c r="Q405" i="1"/>
  <c r="P407" i="1"/>
  <c r="P395" i="1"/>
  <c r="J397" i="1"/>
  <c r="Q410" i="1"/>
  <c r="P412" i="1"/>
  <c r="Q413" i="1"/>
  <c r="P415" i="1"/>
  <c r="P403" i="1"/>
  <c r="J405" i="1"/>
  <c r="Q418" i="1"/>
  <c r="Q420" i="1"/>
  <c r="P421" i="1"/>
  <c r="M422" i="1"/>
  <c r="Q424" i="1"/>
  <c r="P425" i="1"/>
  <c r="R425" i="1" s="1"/>
  <c r="M426" i="1"/>
  <c r="Q428" i="1"/>
  <c r="P429" i="1"/>
  <c r="M430" i="1"/>
  <c r="P432" i="1"/>
  <c r="M433" i="1"/>
  <c r="Q434" i="1"/>
  <c r="S434" i="1" s="1"/>
  <c r="J424" i="1"/>
  <c r="Q437" i="1"/>
  <c r="P438" i="1"/>
  <c r="R438" i="1" s="1"/>
  <c r="M439" i="1"/>
  <c r="R439" i="1" s="1"/>
  <c r="S447" i="1"/>
  <c r="M435" i="1"/>
  <c r="R435" i="1" s="1"/>
  <c r="R479" i="1"/>
  <c r="S489" i="1"/>
  <c r="M135" i="1"/>
  <c r="Q136" i="1"/>
  <c r="S136" i="1" s="1"/>
  <c r="P137" i="1"/>
  <c r="R137" i="1" s="1"/>
  <c r="Q139" i="1"/>
  <c r="M140" i="1"/>
  <c r="P142" i="1"/>
  <c r="R142" i="1" s="1"/>
  <c r="M143" i="1"/>
  <c r="S143" i="1" s="1"/>
  <c r="Q144" i="1"/>
  <c r="P145" i="1"/>
  <c r="R145" i="1" s="1"/>
  <c r="Q147" i="1"/>
  <c r="M148" i="1"/>
  <c r="P150" i="1"/>
  <c r="R150" i="1" s="1"/>
  <c r="M151" i="1"/>
  <c r="Q152" i="1"/>
  <c r="S152" i="1" s="1"/>
  <c r="P153" i="1"/>
  <c r="R153" i="1" s="1"/>
  <c r="Q155" i="1"/>
  <c r="S155" i="1" s="1"/>
  <c r="M156" i="1"/>
  <c r="P158" i="1"/>
  <c r="M159" i="1"/>
  <c r="Q160" i="1"/>
  <c r="P161" i="1"/>
  <c r="R161" i="1" s="1"/>
  <c r="Q163" i="1"/>
  <c r="M164" i="1"/>
  <c r="P166" i="1"/>
  <c r="M167" i="1"/>
  <c r="Q168" i="1"/>
  <c r="S168" i="1" s="1"/>
  <c r="P169" i="1"/>
  <c r="R169" i="1" s="1"/>
  <c r="Q171" i="1"/>
  <c r="M172" i="1"/>
  <c r="P174" i="1"/>
  <c r="M175" i="1"/>
  <c r="P177" i="1"/>
  <c r="R177" i="1" s="1"/>
  <c r="Q179" i="1"/>
  <c r="S179" i="1" s="1"/>
  <c r="P181" i="1"/>
  <c r="M183" i="1"/>
  <c r="P185" i="1"/>
  <c r="P187" i="1"/>
  <c r="R187" i="1" s="1"/>
  <c r="P189" i="1"/>
  <c r="Q191" i="1"/>
  <c r="S191" i="1" s="1"/>
  <c r="M193" i="1"/>
  <c r="P195" i="1"/>
  <c r="P197" i="1"/>
  <c r="Q199" i="1"/>
  <c r="S199" i="1" s="1"/>
  <c r="M201" i="1"/>
  <c r="P203" i="1"/>
  <c r="P205" i="1"/>
  <c r="Q207" i="1"/>
  <c r="S207" i="1" s="1"/>
  <c r="M209" i="1"/>
  <c r="P211" i="1"/>
  <c r="P213" i="1"/>
  <c r="R213" i="1" s="1"/>
  <c r="Q215" i="1"/>
  <c r="S215" i="1" s="1"/>
  <c r="M217" i="1"/>
  <c r="P219" i="1"/>
  <c r="P217" i="1"/>
  <c r="Q223" i="1"/>
  <c r="S223" i="1" s="1"/>
  <c r="P224" i="1"/>
  <c r="Q226" i="1"/>
  <c r="P229" i="1"/>
  <c r="M229" i="1"/>
  <c r="Q231" i="1"/>
  <c r="S231" i="1" s="1"/>
  <c r="P232" i="1"/>
  <c r="Q234" i="1"/>
  <c r="P237" i="1"/>
  <c r="R237" i="1" s="1"/>
  <c r="M237" i="1"/>
  <c r="Q239" i="1"/>
  <c r="S239" i="1" s="1"/>
  <c r="P240" i="1"/>
  <c r="Q242" i="1"/>
  <c r="P245" i="1"/>
  <c r="M245" i="1"/>
  <c r="Q247" i="1"/>
  <c r="S247" i="1" s="1"/>
  <c r="P248" i="1"/>
  <c r="Q250" i="1"/>
  <c r="P253" i="1"/>
  <c r="M253" i="1"/>
  <c r="Q255" i="1"/>
  <c r="S255" i="1" s="1"/>
  <c r="P256" i="1"/>
  <c r="Q258" i="1"/>
  <c r="P261" i="1"/>
  <c r="M261" i="1"/>
  <c r="Q263" i="1"/>
  <c r="S263" i="1" s="1"/>
  <c r="P264" i="1"/>
  <c r="Q266" i="1"/>
  <c r="P269" i="1"/>
  <c r="P272" i="1"/>
  <c r="Q274" i="1"/>
  <c r="P277" i="1"/>
  <c r="Q279" i="1"/>
  <c r="P280" i="1"/>
  <c r="Q282" i="1"/>
  <c r="P285" i="1"/>
  <c r="Q287" i="1"/>
  <c r="P288" i="1"/>
  <c r="Q290" i="1"/>
  <c r="P293" i="1"/>
  <c r="Q295" i="1"/>
  <c r="P296" i="1"/>
  <c r="Q298" i="1"/>
  <c r="P301" i="1"/>
  <c r="Q303" i="1"/>
  <c r="P304" i="1"/>
  <c r="Q306" i="1"/>
  <c r="P373" i="1"/>
  <c r="K384" i="1"/>
  <c r="V384" i="1" s="1"/>
  <c r="P381" i="1"/>
  <c r="P389" i="1"/>
  <c r="P397" i="1"/>
  <c r="P405" i="1"/>
  <c r="R433" i="1"/>
  <c r="S435" i="1"/>
  <c r="M429" i="1"/>
  <c r="S429" i="1" s="1"/>
  <c r="R455" i="1"/>
  <c r="M453" i="1"/>
  <c r="M485" i="1"/>
  <c r="R519" i="1"/>
  <c r="R527" i="1"/>
  <c r="R535" i="1"/>
  <c r="S537" i="1"/>
  <c r="R543" i="1"/>
  <c r="R551" i="1"/>
  <c r="S553" i="1"/>
  <c r="R559" i="1"/>
  <c r="R567" i="1"/>
  <c r="S569" i="1"/>
  <c r="R575" i="1"/>
  <c r="R583" i="1"/>
  <c r="S585" i="1"/>
  <c r="R591" i="1"/>
  <c r="R599" i="1"/>
  <c r="S601" i="1"/>
  <c r="R607" i="1"/>
  <c r="R615" i="1"/>
  <c r="M652" i="1"/>
  <c r="M672" i="1"/>
  <c r="R672" i="1" s="1"/>
  <c r="S700" i="1"/>
  <c r="R706" i="1"/>
  <c r="S708" i="1"/>
  <c r="R714" i="1"/>
  <c r="S716" i="1"/>
  <c r="S732" i="1"/>
  <c r="S740" i="1"/>
  <c r="R762" i="1"/>
  <c r="S764" i="1"/>
  <c r="S772" i="1"/>
  <c r="S788" i="1"/>
  <c r="M802" i="1"/>
  <c r="R802" i="1" s="1"/>
  <c r="J439" i="1"/>
  <c r="Q452" i="1"/>
  <c r="P453" i="1"/>
  <c r="M454" i="1"/>
  <c r="S454" i="1" s="1"/>
  <c r="Q455" i="1"/>
  <c r="S455" i="1" s="1"/>
  <c r="P458" i="1"/>
  <c r="J447" i="1"/>
  <c r="Q460" i="1"/>
  <c r="P461" i="1"/>
  <c r="R461" i="1" s="1"/>
  <c r="M462" i="1"/>
  <c r="Q463" i="1"/>
  <c r="S463" i="1" s="1"/>
  <c r="P466" i="1"/>
  <c r="J455" i="1"/>
  <c r="Q468" i="1"/>
  <c r="P469" i="1"/>
  <c r="R469" i="1" s="1"/>
  <c r="M470" i="1"/>
  <c r="Q471" i="1"/>
  <c r="P474" i="1"/>
  <c r="J463" i="1"/>
  <c r="Q476" i="1"/>
  <c r="P477" i="1"/>
  <c r="R477" i="1" s="1"/>
  <c r="M478" i="1"/>
  <c r="S478" i="1" s="1"/>
  <c r="Q479" i="1"/>
  <c r="S479" i="1" s="1"/>
  <c r="P482" i="1"/>
  <c r="J471" i="1"/>
  <c r="Q484" i="1"/>
  <c r="P485" i="1"/>
  <c r="M486" i="1"/>
  <c r="S486" i="1" s="1"/>
  <c r="Q487" i="1"/>
  <c r="P490" i="1"/>
  <c r="J479" i="1"/>
  <c r="Q492" i="1"/>
  <c r="P493" i="1"/>
  <c r="R493" i="1" s="1"/>
  <c r="M494" i="1"/>
  <c r="Q495" i="1"/>
  <c r="S495" i="1" s="1"/>
  <c r="P498" i="1"/>
  <c r="J487" i="1"/>
  <c r="Q500" i="1"/>
  <c r="P501" i="1"/>
  <c r="R501" i="1" s="1"/>
  <c r="M502" i="1"/>
  <c r="Q503" i="1"/>
  <c r="P506" i="1"/>
  <c r="J495" i="1"/>
  <c r="Q508" i="1"/>
  <c r="P509" i="1"/>
  <c r="M510" i="1"/>
  <c r="S510" i="1" s="1"/>
  <c r="Q511" i="1"/>
  <c r="S511" i="1" s="1"/>
  <c r="P514" i="1"/>
  <c r="J503" i="1"/>
  <c r="Q516" i="1"/>
  <c r="P517" i="1"/>
  <c r="R517" i="1" s="1"/>
  <c r="M518" i="1"/>
  <c r="S518" i="1" s="1"/>
  <c r="Q519" i="1"/>
  <c r="S519" i="1" s="1"/>
  <c r="P522" i="1"/>
  <c r="J511" i="1"/>
  <c r="Q524" i="1"/>
  <c r="P525" i="1"/>
  <c r="R525" i="1" s="1"/>
  <c r="M526" i="1"/>
  <c r="S526" i="1" s="1"/>
  <c r="Q527" i="1"/>
  <c r="S527" i="1" s="1"/>
  <c r="P530" i="1"/>
  <c r="J519" i="1"/>
  <c r="Q532" i="1"/>
  <c r="P533" i="1"/>
  <c r="R533" i="1" s="1"/>
  <c r="M534" i="1"/>
  <c r="S534" i="1" s="1"/>
  <c r="Q535" i="1"/>
  <c r="S535" i="1" s="1"/>
  <c r="P538" i="1"/>
  <c r="J527" i="1"/>
  <c r="Q540" i="1"/>
  <c r="P541" i="1"/>
  <c r="R541" i="1" s="1"/>
  <c r="M542" i="1"/>
  <c r="S542" i="1" s="1"/>
  <c r="Q543" i="1"/>
  <c r="S543" i="1" s="1"/>
  <c r="P546" i="1"/>
  <c r="J535" i="1"/>
  <c r="Q548" i="1"/>
  <c r="P549" i="1"/>
  <c r="R549" i="1" s="1"/>
  <c r="M550" i="1"/>
  <c r="S550" i="1" s="1"/>
  <c r="Q551" i="1"/>
  <c r="S551" i="1" s="1"/>
  <c r="P554" i="1"/>
  <c r="J543" i="1"/>
  <c r="Q556" i="1"/>
  <c r="P557" i="1"/>
  <c r="R557" i="1" s="1"/>
  <c r="M558" i="1"/>
  <c r="S558" i="1" s="1"/>
  <c r="Q559" i="1"/>
  <c r="S559" i="1" s="1"/>
  <c r="P562" i="1"/>
  <c r="J551" i="1"/>
  <c r="Q564" i="1"/>
  <c r="P565" i="1"/>
  <c r="R565" i="1" s="1"/>
  <c r="M566" i="1"/>
  <c r="S566" i="1" s="1"/>
  <c r="Q567" i="1"/>
  <c r="S567" i="1" s="1"/>
  <c r="P570" i="1"/>
  <c r="J559" i="1"/>
  <c r="Q572" i="1"/>
  <c r="P573" i="1"/>
  <c r="R573" i="1" s="1"/>
  <c r="M574" i="1"/>
  <c r="S574" i="1" s="1"/>
  <c r="Q575" i="1"/>
  <c r="S575" i="1" s="1"/>
  <c r="P578" i="1"/>
  <c r="J567" i="1"/>
  <c r="Q580" i="1"/>
  <c r="P581" i="1"/>
  <c r="R581" i="1" s="1"/>
  <c r="M582" i="1"/>
  <c r="S582" i="1" s="1"/>
  <c r="Q583" i="1"/>
  <c r="S583" i="1" s="1"/>
  <c r="P586" i="1"/>
  <c r="J575" i="1"/>
  <c r="Q588" i="1"/>
  <c r="P589" i="1"/>
  <c r="R589" i="1" s="1"/>
  <c r="M590" i="1"/>
  <c r="S590" i="1" s="1"/>
  <c r="Q591" i="1"/>
  <c r="S591" i="1" s="1"/>
  <c r="P594" i="1"/>
  <c r="J583" i="1"/>
  <c r="Q596" i="1"/>
  <c r="P597" i="1"/>
  <c r="R597" i="1" s="1"/>
  <c r="M598" i="1"/>
  <c r="S598" i="1" s="1"/>
  <c r="Q599" i="1"/>
  <c r="S599" i="1" s="1"/>
  <c r="P602" i="1"/>
  <c r="J591" i="1"/>
  <c r="Q604" i="1"/>
  <c r="P605" i="1"/>
  <c r="R605" i="1" s="1"/>
  <c r="M606" i="1"/>
  <c r="S606" i="1" s="1"/>
  <c r="Q607" i="1"/>
  <c r="S607" i="1" s="1"/>
  <c r="P610" i="1"/>
  <c r="J599" i="1"/>
  <c r="Q612" i="1"/>
  <c r="P613" i="1"/>
  <c r="R613" i="1" s="1"/>
  <c r="M614" i="1"/>
  <c r="S614" i="1" s="1"/>
  <c r="Q615" i="1"/>
  <c r="S615" i="1" s="1"/>
  <c r="J607" i="1"/>
  <c r="Q620" i="1"/>
  <c r="P621" i="1"/>
  <c r="M622" i="1"/>
  <c r="Q623" i="1"/>
  <c r="J615" i="1"/>
  <c r="Q628" i="1"/>
  <c r="Q632" i="1"/>
  <c r="Q634" i="1"/>
  <c r="P635" i="1"/>
  <c r="M636" i="1"/>
  <c r="Q638" i="1"/>
  <c r="P639" i="1"/>
  <c r="R639" i="1" s="1"/>
  <c r="Q649" i="1"/>
  <c r="M650" i="1"/>
  <c r="J638" i="1"/>
  <c r="P653" i="1"/>
  <c r="M654" i="1"/>
  <c r="Q655" i="1"/>
  <c r="J648" i="1"/>
  <c r="Q662" i="1"/>
  <c r="M663" i="1"/>
  <c r="P665" i="1"/>
  <c r="J654" i="1"/>
  <c r="Q666" i="1"/>
  <c r="S666" i="1" s="1"/>
  <c r="P669" i="1"/>
  <c r="R669" i="1" s="1"/>
  <c r="J658" i="1"/>
  <c r="Q672" i="1"/>
  <c r="P673" i="1"/>
  <c r="J662" i="1"/>
  <c r="Q674" i="1"/>
  <c r="P677" i="1"/>
  <c r="R677" i="1" s="1"/>
  <c r="J666" i="1"/>
  <c r="P680" i="1"/>
  <c r="R680" i="1" s="1"/>
  <c r="M681" i="1"/>
  <c r="P685" i="1"/>
  <c r="J674" i="1"/>
  <c r="P688" i="1"/>
  <c r="R688" i="1" s="1"/>
  <c r="M689" i="1"/>
  <c r="P693" i="1"/>
  <c r="J682" i="1"/>
  <c r="P696" i="1"/>
  <c r="R696" i="1" s="1"/>
  <c r="M697" i="1"/>
  <c r="Q698" i="1"/>
  <c r="S698" i="1" s="1"/>
  <c r="P701" i="1"/>
  <c r="J690" i="1"/>
  <c r="Q703" i="1"/>
  <c r="P704" i="1"/>
  <c r="R704" i="1" s="1"/>
  <c r="M705" i="1"/>
  <c r="Q706" i="1"/>
  <c r="S706" i="1" s="1"/>
  <c r="P709" i="1"/>
  <c r="J698" i="1"/>
  <c r="Q711" i="1"/>
  <c r="P712" i="1"/>
  <c r="R712" i="1" s="1"/>
  <c r="M713" i="1"/>
  <c r="Q714" i="1"/>
  <c r="P717" i="1"/>
  <c r="J706" i="1"/>
  <c r="Q719" i="1"/>
  <c r="P720" i="1"/>
  <c r="R720" i="1" s="1"/>
  <c r="M721" i="1"/>
  <c r="Q722" i="1"/>
  <c r="P725" i="1"/>
  <c r="J714" i="1"/>
  <c r="Q727" i="1"/>
  <c r="P728" i="1"/>
  <c r="R728" i="1" s="1"/>
  <c r="M729" i="1"/>
  <c r="Q730" i="1"/>
  <c r="S730" i="1" s="1"/>
  <c r="P733" i="1"/>
  <c r="J722" i="1"/>
  <c r="Q735" i="1"/>
  <c r="P736" i="1"/>
  <c r="M737" i="1"/>
  <c r="Q738" i="1"/>
  <c r="S738" i="1" s="1"/>
  <c r="P741" i="1"/>
  <c r="J730" i="1"/>
  <c r="Q743" i="1"/>
  <c r="P744" i="1"/>
  <c r="M745" i="1"/>
  <c r="Q746" i="1"/>
  <c r="P749" i="1"/>
  <c r="J738" i="1"/>
  <c r="Q751" i="1"/>
  <c r="P752" i="1"/>
  <c r="M753" i="1"/>
  <c r="Q754" i="1"/>
  <c r="S754" i="1" s="1"/>
  <c r="P757" i="1"/>
  <c r="J746" i="1"/>
  <c r="Q759" i="1"/>
  <c r="P760" i="1"/>
  <c r="M761" i="1"/>
  <c r="Q762" i="1"/>
  <c r="S762" i="1" s="1"/>
  <c r="P765" i="1"/>
  <c r="J754" i="1"/>
  <c r="Q767" i="1"/>
  <c r="P768" i="1"/>
  <c r="M769" i="1"/>
  <c r="Q770" i="1"/>
  <c r="S770" i="1" s="1"/>
  <c r="P773" i="1"/>
  <c r="J762" i="1"/>
  <c r="Q775" i="1"/>
  <c r="P776" i="1"/>
  <c r="M777" i="1"/>
  <c r="Q778" i="1"/>
  <c r="P781" i="1"/>
  <c r="J770" i="1"/>
  <c r="Q783" i="1"/>
  <c r="P784" i="1"/>
  <c r="M785" i="1"/>
  <c r="Q786" i="1"/>
  <c r="S786" i="1" s="1"/>
  <c r="P789" i="1"/>
  <c r="M790" i="1"/>
  <c r="J778" i="1"/>
  <c r="Q791" i="1"/>
  <c r="P792" i="1"/>
  <c r="R792" i="1" s="1"/>
  <c r="M793" i="1"/>
  <c r="J781" i="1"/>
  <c r="Q794" i="1"/>
  <c r="S794" i="1" s="1"/>
  <c r="P797" i="1"/>
  <c r="M798" i="1"/>
  <c r="J786" i="1"/>
  <c r="Q799" i="1"/>
  <c r="P800" i="1"/>
  <c r="R800" i="1" s="1"/>
  <c r="M801" i="1"/>
  <c r="J789" i="1"/>
  <c r="M804" i="1"/>
  <c r="P809" i="1"/>
  <c r="Q812" i="1"/>
  <c r="P815" i="1"/>
  <c r="M816" i="1"/>
  <c r="M820" i="1"/>
  <c r="Q822" i="1"/>
  <c r="P833" i="1"/>
  <c r="M834" i="1"/>
  <c r="P440" i="1"/>
  <c r="J429" i="1"/>
  <c r="Q442" i="1"/>
  <c r="P443" i="1"/>
  <c r="R443" i="1" s="1"/>
  <c r="M444" i="1"/>
  <c r="J432" i="1"/>
  <c r="Q445" i="1"/>
  <c r="S445" i="1" s="1"/>
  <c r="P448" i="1"/>
  <c r="J437" i="1"/>
  <c r="Q450" i="1"/>
  <c r="P451" i="1"/>
  <c r="R451" i="1" s="1"/>
  <c r="M452" i="1"/>
  <c r="J440" i="1"/>
  <c r="Q453" i="1"/>
  <c r="P456" i="1"/>
  <c r="J445" i="1"/>
  <c r="Q458" i="1"/>
  <c r="P459" i="1"/>
  <c r="R459" i="1" s="1"/>
  <c r="M460" i="1"/>
  <c r="J448" i="1"/>
  <c r="Q461" i="1"/>
  <c r="S461" i="1" s="1"/>
  <c r="P464" i="1"/>
  <c r="J453" i="1"/>
  <c r="Q466" i="1"/>
  <c r="P467" i="1"/>
  <c r="R467" i="1" s="1"/>
  <c r="M468" i="1"/>
  <c r="J456" i="1"/>
  <c r="Q469" i="1"/>
  <c r="S469" i="1" s="1"/>
  <c r="P472" i="1"/>
  <c r="J461" i="1"/>
  <c r="Q474" i="1"/>
  <c r="P475" i="1"/>
  <c r="M476" i="1"/>
  <c r="J464" i="1"/>
  <c r="Q477" i="1"/>
  <c r="S477" i="1" s="1"/>
  <c r="P480" i="1"/>
  <c r="J469" i="1"/>
  <c r="Q482" i="1"/>
  <c r="P483" i="1"/>
  <c r="R483" i="1" s="1"/>
  <c r="M484" i="1"/>
  <c r="J472" i="1"/>
  <c r="Q485" i="1"/>
  <c r="P488" i="1"/>
  <c r="J477" i="1"/>
  <c r="Q490" i="1"/>
  <c r="P491" i="1"/>
  <c r="R491" i="1" s="1"/>
  <c r="M492" i="1"/>
  <c r="J480" i="1"/>
  <c r="Q493" i="1"/>
  <c r="S493" i="1" s="1"/>
  <c r="P496" i="1"/>
  <c r="J485" i="1"/>
  <c r="Q498" i="1"/>
  <c r="P499" i="1"/>
  <c r="R499" i="1" s="1"/>
  <c r="M500" i="1"/>
  <c r="R500" i="1" s="1"/>
  <c r="J488" i="1"/>
  <c r="Q501" i="1"/>
  <c r="S501" i="1" s="1"/>
  <c r="P504" i="1"/>
  <c r="J493" i="1"/>
  <c r="Q506" i="1"/>
  <c r="P507" i="1"/>
  <c r="M508" i="1"/>
  <c r="R508" i="1" s="1"/>
  <c r="J496" i="1"/>
  <c r="Q509" i="1"/>
  <c r="P512" i="1"/>
  <c r="J501" i="1"/>
  <c r="Q514" i="1"/>
  <c r="P515" i="1"/>
  <c r="R515" i="1" s="1"/>
  <c r="M516" i="1"/>
  <c r="J504" i="1"/>
  <c r="Q517" i="1"/>
  <c r="S517" i="1" s="1"/>
  <c r="P520" i="1"/>
  <c r="J509" i="1"/>
  <c r="Q522" i="1"/>
  <c r="P523" i="1"/>
  <c r="R523" i="1" s="1"/>
  <c r="M524" i="1"/>
  <c r="R524" i="1" s="1"/>
  <c r="J512" i="1"/>
  <c r="Q525" i="1"/>
  <c r="S525" i="1" s="1"/>
  <c r="P528" i="1"/>
  <c r="J517" i="1"/>
  <c r="Q530" i="1"/>
  <c r="P531" i="1"/>
  <c r="R531" i="1" s="1"/>
  <c r="M532" i="1"/>
  <c r="R532" i="1" s="1"/>
  <c r="J520" i="1"/>
  <c r="Q533" i="1"/>
  <c r="S533" i="1" s="1"/>
  <c r="P536" i="1"/>
  <c r="J525" i="1"/>
  <c r="Q538" i="1"/>
  <c r="P539" i="1"/>
  <c r="R539" i="1" s="1"/>
  <c r="M540" i="1"/>
  <c r="R540" i="1" s="1"/>
  <c r="J528" i="1"/>
  <c r="Q541" i="1"/>
  <c r="S541" i="1" s="1"/>
  <c r="P544" i="1"/>
  <c r="J533" i="1"/>
  <c r="Q546" i="1"/>
  <c r="P547" i="1"/>
  <c r="R547" i="1" s="1"/>
  <c r="M548" i="1"/>
  <c r="R548" i="1" s="1"/>
  <c r="J536" i="1"/>
  <c r="Q549" i="1"/>
  <c r="S549" i="1" s="1"/>
  <c r="P552" i="1"/>
  <c r="J541" i="1"/>
  <c r="Q554" i="1"/>
  <c r="P555" i="1"/>
  <c r="R555" i="1" s="1"/>
  <c r="M556" i="1"/>
  <c r="R556" i="1" s="1"/>
  <c r="J544" i="1"/>
  <c r="Q557" i="1"/>
  <c r="S557" i="1" s="1"/>
  <c r="P560" i="1"/>
  <c r="J549" i="1"/>
  <c r="Q562" i="1"/>
  <c r="P563" i="1"/>
  <c r="R563" i="1" s="1"/>
  <c r="M564" i="1"/>
  <c r="R564" i="1" s="1"/>
  <c r="J552" i="1"/>
  <c r="Q565" i="1"/>
  <c r="S565" i="1" s="1"/>
  <c r="P568" i="1"/>
  <c r="J557" i="1"/>
  <c r="Q570" i="1"/>
  <c r="P571" i="1"/>
  <c r="R571" i="1" s="1"/>
  <c r="M572" i="1"/>
  <c r="R572" i="1" s="1"/>
  <c r="J560" i="1"/>
  <c r="Q573" i="1"/>
  <c r="S573" i="1" s="1"/>
  <c r="P576" i="1"/>
  <c r="J565" i="1"/>
  <c r="Q578" i="1"/>
  <c r="P579" i="1"/>
  <c r="R579" i="1" s="1"/>
  <c r="M580" i="1"/>
  <c r="R580" i="1" s="1"/>
  <c r="J568" i="1"/>
  <c r="Q581" i="1"/>
  <c r="S581" i="1" s="1"/>
  <c r="P584" i="1"/>
  <c r="J573" i="1"/>
  <c r="Q586" i="1"/>
  <c r="P587" i="1"/>
  <c r="R587" i="1" s="1"/>
  <c r="M588" i="1"/>
  <c r="R588" i="1" s="1"/>
  <c r="J576" i="1"/>
  <c r="Q589" i="1"/>
  <c r="S589" i="1" s="1"/>
  <c r="P592" i="1"/>
  <c r="J581" i="1"/>
  <c r="Q594" i="1"/>
  <c r="P595" i="1"/>
  <c r="R595" i="1" s="1"/>
  <c r="M596" i="1"/>
  <c r="R596" i="1" s="1"/>
  <c r="J584" i="1"/>
  <c r="Q597" i="1"/>
  <c r="S597" i="1" s="1"/>
  <c r="P600" i="1"/>
  <c r="J589" i="1"/>
  <c r="Q602" i="1"/>
  <c r="P603" i="1"/>
  <c r="R603" i="1" s="1"/>
  <c r="M604" i="1"/>
  <c r="R604" i="1" s="1"/>
  <c r="J592" i="1"/>
  <c r="Q605" i="1"/>
  <c r="S605" i="1" s="1"/>
  <c r="P608" i="1"/>
  <c r="J597" i="1"/>
  <c r="Q610" i="1"/>
  <c r="P611" i="1"/>
  <c r="R611" i="1" s="1"/>
  <c r="M612" i="1"/>
  <c r="R612" i="1" s="1"/>
  <c r="J600" i="1"/>
  <c r="Q613" i="1"/>
  <c r="S613" i="1" s="1"/>
  <c r="P616" i="1"/>
  <c r="R616" i="1" s="1"/>
  <c r="M617" i="1"/>
  <c r="R617" i="1" s="1"/>
  <c r="J605" i="1"/>
  <c r="M620" i="1"/>
  <c r="J608" i="1"/>
  <c r="Q621" i="1"/>
  <c r="P624" i="1"/>
  <c r="J613" i="1"/>
  <c r="M628" i="1"/>
  <c r="R628" i="1" s="1"/>
  <c r="J616" i="1"/>
  <c r="P629" i="1"/>
  <c r="M630" i="1"/>
  <c r="S630" i="1" s="1"/>
  <c r="J618" i="1"/>
  <c r="P636" i="1"/>
  <c r="Q641" i="1"/>
  <c r="M642" i="1"/>
  <c r="J630" i="1"/>
  <c r="J631" i="1"/>
  <c r="P645" i="1"/>
  <c r="P650" i="1"/>
  <c r="Q656" i="1"/>
  <c r="M657" i="1"/>
  <c r="P660" i="1"/>
  <c r="P663" i="1"/>
  <c r="M660" i="1"/>
  <c r="P666" i="1"/>
  <c r="M667" i="1"/>
  <c r="S667" i="1" s="1"/>
  <c r="P670" i="1"/>
  <c r="R670" i="1" s="1"/>
  <c r="M671" i="1"/>
  <c r="P674" i="1"/>
  <c r="M675" i="1"/>
  <c r="P678" i="1"/>
  <c r="R678" i="1" s="1"/>
  <c r="M679" i="1"/>
  <c r="R679" i="1" s="1"/>
  <c r="J667" i="1"/>
  <c r="Q680" i="1"/>
  <c r="S680" i="1" s="1"/>
  <c r="P683" i="1"/>
  <c r="J672" i="1"/>
  <c r="P686" i="1"/>
  <c r="R686" i="1" s="1"/>
  <c r="M687" i="1"/>
  <c r="R687" i="1" s="1"/>
  <c r="J675" i="1"/>
  <c r="P691" i="1"/>
  <c r="J680" i="1"/>
  <c r="P694" i="1"/>
  <c r="M695" i="1"/>
  <c r="R695" i="1" s="1"/>
  <c r="J683" i="1"/>
  <c r="Q696" i="1"/>
  <c r="S696" i="1" s="1"/>
  <c r="P699" i="1"/>
  <c r="J688" i="1"/>
  <c r="Q701" i="1"/>
  <c r="P702" i="1"/>
  <c r="R702" i="1" s="1"/>
  <c r="M703" i="1"/>
  <c r="Q704" i="1"/>
  <c r="S704" i="1" s="1"/>
  <c r="P707" i="1"/>
  <c r="R707" i="1" s="1"/>
  <c r="J696" i="1"/>
  <c r="Q709" i="1"/>
  <c r="P710" i="1"/>
  <c r="R710" i="1" s="1"/>
  <c r="M711" i="1"/>
  <c r="Q712" i="1"/>
  <c r="S712" i="1" s="1"/>
  <c r="P715" i="1"/>
  <c r="R715" i="1" s="1"/>
  <c r="J704" i="1"/>
  <c r="Q717" i="1"/>
  <c r="P718" i="1"/>
  <c r="R718" i="1" s="1"/>
  <c r="M719" i="1"/>
  <c r="Q720" i="1"/>
  <c r="S720" i="1" s="1"/>
  <c r="P723" i="1"/>
  <c r="R723" i="1" s="1"/>
  <c r="J712" i="1"/>
  <c r="Q725" i="1"/>
  <c r="P726" i="1"/>
  <c r="R726" i="1" s="1"/>
  <c r="M727" i="1"/>
  <c r="Q728" i="1"/>
  <c r="S728" i="1" s="1"/>
  <c r="P731" i="1"/>
  <c r="J720" i="1"/>
  <c r="Q733" i="1"/>
  <c r="P734" i="1"/>
  <c r="M735" i="1"/>
  <c r="Q736" i="1"/>
  <c r="P739" i="1"/>
  <c r="R739" i="1" s="1"/>
  <c r="J728" i="1"/>
  <c r="Q741" i="1"/>
  <c r="P742" i="1"/>
  <c r="R742" i="1" s="1"/>
  <c r="M743" i="1"/>
  <c r="Q744" i="1"/>
  <c r="S744" i="1" s="1"/>
  <c r="P747" i="1"/>
  <c r="R747" i="1" s="1"/>
  <c r="J736" i="1"/>
  <c r="Q749" i="1"/>
  <c r="P750" i="1"/>
  <c r="R750" i="1" s="1"/>
  <c r="M751" i="1"/>
  <c r="Q752" i="1"/>
  <c r="S752" i="1" s="1"/>
  <c r="P755" i="1"/>
  <c r="R755" i="1" s="1"/>
  <c r="J744" i="1"/>
  <c r="Q757" i="1"/>
  <c r="P758" i="1"/>
  <c r="M759" i="1"/>
  <c r="Q760" i="1"/>
  <c r="S760" i="1" s="1"/>
  <c r="P763" i="1"/>
  <c r="J752" i="1"/>
  <c r="Q765" i="1"/>
  <c r="P766" i="1"/>
  <c r="R766" i="1" s="1"/>
  <c r="M767" i="1"/>
  <c r="Q768" i="1"/>
  <c r="S768" i="1" s="1"/>
  <c r="P771" i="1"/>
  <c r="R771" i="1" s="1"/>
  <c r="J760" i="1"/>
  <c r="Q773" i="1"/>
  <c r="P774" i="1"/>
  <c r="R774" i="1" s="1"/>
  <c r="M775" i="1"/>
  <c r="Q776" i="1"/>
  <c r="S776" i="1" s="1"/>
  <c r="P779" i="1"/>
  <c r="R779" i="1" s="1"/>
  <c r="J768" i="1"/>
  <c r="Q781" i="1"/>
  <c r="P782" i="1"/>
  <c r="R782" i="1" s="1"/>
  <c r="M783" i="1"/>
  <c r="Q784" i="1"/>
  <c r="S784" i="1" s="1"/>
  <c r="P787" i="1"/>
  <c r="R787" i="1" s="1"/>
  <c r="J776" i="1"/>
  <c r="Q789" i="1"/>
  <c r="P790" i="1"/>
  <c r="R790" i="1" s="1"/>
  <c r="M791" i="1"/>
  <c r="Q792" i="1"/>
  <c r="S792" i="1" s="1"/>
  <c r="P795" i="1"/>
  <c r="M796" i="1"/>
  <c r="S796" i="1" s="1"/>
  <c r="J784" i="1"/>
  <c r="Q797" i="1"/>
  <c r="P798" i="1"/>
  <c r="R798" i="1" s="1"/>
  <c r="M799" i="1"/>
  <c r="Q800" i="1"/>
  <c r="S800" i="1" s="1"/>
  <c r="Q803" i="1"/>
  <c r="P804" i="1"/>
  <c r="M805" i="1"/>
  <c r="Q806" i="1"/>
  <c r="S806" i="1" s="1"/>
  <c r="Q809" i="1"/>
  <c r="P810" i="1"/>
  <c r="M811" i="1"/>
  <c r="M814" i="1"/>
  <c r="Q819" i="1"/>
  <c r="P820" i="1"/>
  <c r="R820" i="1" s="1"/>
  <c r="M821" i="1"/>
  <c r="M824" i="1"/>
  <c r="M828" i="1"/>
  <c r="Q830" i="1"/>
  <c r="Q440" i="1"/>
  <c r="P441" i="1"/>
  <c r="R441" i="1" s="1"/>
  <c r="M442" i="1"/>
  <c r="J430" i="1"/>
  <c r="Q443" i="1"/>
  <c r="S443" i="1" s="1"/>
  <c r="P446" i="1"/>
  <c r="R446" i="1" s="1"/>
  <c r="Q448" i="1"/>
  <c r="P449" i="1"/>
  <c r="M450" i="1"/>
  <c r="J438" i="1"/>
  <c r="Q451" i="1"/>
  <c r="S451" i="1" s="1"/>
  <c r="P454" i="1"/>
  <c r="R454" i="1" s="1"/>
  <c r="Q456" i="1"/>
  <c r="P457" i="1"/>
  <c r="R457" i="1" s="1"/>
  <c r="M458" i="1"/>
  <c r="J446" i="1"/>
  <c r="Q459" i="1"/>
  <c r="S459" i="1" s="1"/>
  <c r="P462" i="1"/>
  <c r="R462" i="1" s="1"/>
  <c r="Q464" i="1"/>
  <c r="P465" i="1"/>
  <c r="M466" i="1"/>
  <c r="J454" i="1"/>
  <c r="Q467" i="1"/>
  <c r="S467" i="1" s="1"/>
  <c r="P470" i="1"/>
  <c r="R470" i="1" s="1"/>
  <c r="J459" i="1"/>
  <c r="Q472" i="1"/>
  <c r="P473" i="1"/>
  <c r="R473" i="1" s="1"/>
  <c r="M474" i="1"/>
  <c r="J462" i="1"/>
  <c r="Q475" i="1"/>
  <c r="S475" i="1" s="1"/>
  <c r="P478" i="1"/>
  <c r="J467" i="1"/>
  <c r="Q480" i="1"/>
  <c r="P481" i="1"/>
  <c r="R481" i="1" s="1"/>
  <c r="M482" i="1"/>
  <c r="J470" i="1"/>
  <c r="Q483" i="1"/>
  <c r="S483" i="1" s="1"/>
  <c r="P486" i="1"/>
  <c r="R486" i="1" s="1"/>
  <c r="Q488" i="1"/>
  <c r="P489" i="1"/>
  <c r="R489" i="1" s="1"/>
  <c r="M490" i="1"/>
  <c r="J478" i="1"/>
  <c r="Q491" i="1"/>
  <c r="S491" i="1" s="1"/>
  <c r="P494" i="1"/>
  <c r="Q496" i="1"/>
  <c r="P497" i="1"/>
  <c r="R497" i="1" s="1"/>
  <c r="M498" i="1"/>
  <c r="J486" i="1"/>
  <c r="Q499" i="1"/>
  <c r="S499" i="1" s="1"/>
  <c r="P502" i="1"/>
  <c r="R502" i="1" s="1"/>
  <c r="Q504" i="1"/>
  <c r="P505" i="1"/>
  <c r="R505" i="1" s="1"/>
  <c r="M506" i="1"/>
  <c r="J494" i="1"/>
  <c r="Q507" i="1"/>
  <c r="P510" i="1"/>
  <c r="J499" i="1"/>
  <c r="Q512" i="1"/>
  <c r="P513" i="1"/>
  <c r="R513" i="1" s="1"/>
  <c r="M514" i="1"/>
  <c r="J502" i="1"/>
  <c r="Q515" i="1"/>
  <c r="S515" i="1" s="1"/>
  <c r="P518" i="1"/>
  <c r="R518" i="1" s="1"/>
  <c r="J507" i="1"/>
  <c r="Q520" i="1"/>
  <c r="P521" i="1"/>
  <c r="M522" i="1"/>
  <c r="J510" i="1"/>
  <c r="Q523" i="1"/>
  <c r="S523" i="1" s="1"/>
  <c r="P526" i="1"/>
  <c r="R526" i="1" s="1"/>
  <c r="Q528" i="1"/>
  <c r="P529" i="1"/>
  <c r="M530" i="1"/>
  <c r="J518" i="1"/>
  <c r="Q531" i="1"/>
  <c r="S531" i="1" s="1"/>
  <c r="P534" i="1"/>
  <c r="R534" i="1" s="1"/>
  <c r="Q536" i="1"/>
  <c r="P537" i="1"/>
  <c r="M538" i="1"/>
  <c r="J526" i="1"/>
  <c r="Q539" i="1"/>
  <c r="S539" i="1" s="1"/>
  <c r="P542" i="1"/>
  <c r="R542" i="1" s="1"/>
  <c r="Q544" i="1"/>
  <c r="P545" i="1"/>
  <c r="M546" i="1"/>
  <c r="J534" i="1"/>
  <c r="Q547" i="1"/>
  <c r="S547" i="1" s="1"/>
  <c r="P550" i="1"/>
  <c r="R550" i="1" s="1"/>
  <c r="Q552" i="1"/>
  <c r="P553" i="1"/>
  <c r="M554" i="1"/>
  <c r="J542" i="1"/>
  <c r="Q555" i="1"/>
  <c r="S555" i="1" s="1"/>
  <c r="P558" i="1"/>
  <c r="R558" i="1" s="1"/>
  <c r="Q560" i="1"/>
  <c r="P561" i="1"/>
  <c r="M562" i="1"/>
  <c r="J550" i="1"/>
  <c r="Q563" i="1"/>
  <c r="S563" i="1" s="1"/>
  <c r="P566" i="1"/>
  <c r="R566" i="1" s="1"/>
  <c r="Q568" i="1"/>
  <c r="P569" i="1"/>
  <c r="M570" i="1"/>
  <c r="J558" i="1"/>
  <c r="Q571" i="1"/>
  <c r="S571" i="1" s="1"/>
  <c r="P574" i="1"/>
  <c r="R574" i="1" s="1"/>
  <c r="Q576" i="1"/>
  <c r="P577" i="1"/>
  <c r="M578" i="1"/>
  <c r="J566" i="1"/>
  <c r="Q579" i="1"/>
  <c r="S579" i="1" s="1"/>
  <c r="P582" i="1"/>
  <c r="R582" i="1" s="1"/>
  <c r="Q584" i="1"/>
  <c r="P585" i="1"/>
  <c r="M586" i="1"/>
  <c r="J574" i="1"/>
  <c r="Q587" i="1"/>
  <c r="S587" i="1" s="1"/>
  <c r="P590" i="1"/>
  <c r="R590" i="1" s="1"/>
  <c r="Q592" i="1"/>
  <c r="P593" i="1"/>
  <c r="M594" i="1"/>
  <c r="J582" i="1"/>
  <c r="Q595" i="1"/>
  <c r="S595" i="1" s="1"/>
  <c r="P598" i="1"/>
  <c r="R598" i="1" s="1"/>
  <c r="Q600" i="1"/>
  <c r="P601" i="1"/>
  <c r="M602" i="1"/>
  <c r="J590" i="1"/>
  <c r="Q603" i="1"/>
  <c r="S603" i="1" s="1"/>
  <c r="P606" i="1"/>
  <c r="R606" i="1" s="1"/>
  <c r="J595" i="1"/>
  <c r="Q608" i="1"/>
  <c r="P609" i="1"/>
  <c r="M610" i="1"/>
  <c r="J598" i="1"/>
  <c r="Q611" i="1"/>
  <c r="S611" i="1" s="1"/>
  <c r="P614" i="1"/>
  <c r="R614" i="1" s="1"/>
  <c r="J603" i="1"/>
  <c r="J606" i="1"/>
  <c r="Q619" i="1"/>
  <c r="P622" i="1"/>
  <c r="R622" i="1" s="1"/>
  <c r="J614" i="1"/>
  <c r="Q627" i="1"/>
  <c r="P630" i="1"/>
  <c r="Q633" i="1"/>
  <c r="J623" i="1"/>
  <c r="Q636" i="1"/>
  <c r="S636" i="1" s="1"/>
  <c r="P637" i="1"/>
  <c r="P642" i="1"/>
  <c r="J632" i="1"/>
  <c r="M647" i="1"/>
  <c r="R647" i="1" s="1"/>
  <c r="Q648" i="1"/>
  <c r="M648" i="1"/>
  <c r="Q650" i="1"/>
  <c r="S650" i="1" s="1"/>
  <c r="J640" i="1"/>
  <c r="J641" i="1"/>
  <c r="Q654" i="1"/>
  <c r="M658" i="1"/>
  <c r="J647" i="1"/>
  <c r="Q658" i="1"/>
  <c r="P661" i="1"/>
  <c r="M662" i="1"/>
  <c r="Q663" i="1"/>
  <c r="S663" i="1" s="1"/>
  <c r="P664" i="1"/>
  <c r="J653" i="1"/>
  <c r="P667" i="1"/>
  <c r="J656" i="1"/>
  <c r="J657" i="1"/>
  <c r="Q670" i="1"/>
  <c r="S670" i="1" s="1"/>
  <c r="P671" i="1"/>
  <c r="R671" i="1" s="1"/>
  <c r="J660" i="1"/>
  <c r="J661" i="1"/>
  <c r="P675" i="1"/>
  <c r="J664" i="1"/>
  <c r="J665" i="1"/>
  <c r="Q678" i="1"/>
  <c r="S678" i="1" s="1"/>
  <c r="P681" i="1"/>
  <c r="Q683" i="1"/>
  <c r="S683" i="1" s="1"/>
  <c r="P684" i="1"/>
  <c r="M685" i="1"/>
  <c r="J673" i="1"/>
  <c r="Q686" i="1"/>
  <c r="S686" i="1" s="1"/>
  <c r="P689" i="1"/>
  <c r="Q691" i="1"/>
  <c r="S691" i="1" s="1"/>
  <c r="P692" i="1"/>
  <c r="R692" i="1" s="1"/>
  <c r="M693" i="1"/>
  <c r="J681" i="1"/>
  <c r="Q694" i="1"/>
  <c r="P697" i="1"/>
  <c r="Q699" i="1"/>
  <c r="P700" i="1"/>
  <c r="R700" i="1" s="1"/>
  <c r="M701" i="1"/>
  <c r="J689" i="1"/>
  <c r="Q702" i="1"/>
  <c r="P705" i="1"/>
  <c r="J694" i="1"/>
  <c r="Q707" i="1"/>
  <c r="P708" i="1"/>
  <c r="R708" i="1" s="1"/>
  <c r="M709" i="1"/>
  <c r="J697" i="1"/>
  <c r="Q710" i="1"/>
  <c r="S710" i="1" s="1"/>
  <c r="P713" i="1"/>
  <c r="J702" i="1"/>
  <c r="Q715" i="1"/>
  <c r="P716" i="1"/>
  <c r="R716" i="1" s="1"/>
  <c r="M717" i="1"/>
  <c r="J705" i="1"/>
  <c r="Q718" i="1"/>
  <c r="S718" i="1" s="1"/>
  <c r="P721" i="1"/>
  <c r="J710" i="1"/>
  <c r="Q723" i="1"/>
  <c r="P724" i="1"/>
  <c r="R724" i="1" s="1"/>
  <c r="M725" i="1"/>
  <c r="J713" i="1"/>
  <c r="Q726" i="1"/>
  <c r="S726" i="1" s="1"/>
  <c r="P729" i="1"/>
  <c r="J718" i="1"/>
  <c r="Q731" i="1"/>
  <c r="P732" i="1"/>
  <c r="R732" i="1" s="1"/>
  <c r="M733" i="1"/>
  <c r="J721" i="1"/>
  <c r="Q734" i="1"/>
  <c r="S734" i="1" s="1"/>
  <c r="P737" i="1"/>
  <c r="J726" i="1"/>
  <c r="Q739" i="1"/>
  <c r="P740" i="1"/>
  <c r="R740" i="1" s="1"/>
  <c r="M741" i="1"/>
  <c r="J729" i="1"/>
  <c r="Q742" i="1"/>
  <c r="S742" i="1" s="1"/>
  <c r="P745" i="1"/>
  <c r="J734" i="1"/>
  <c r="Q747" i="1"/>
  <c r="P748" i="1"/>
  <c r="R748" i="1" s="1"/>
  <c r="M749" i="1"/>
  <c r="J737" i="1"/>
  <c r="Q750" i="1"/>
  <c r="S750" i="1" s="1"/>
  <c r="P753" i="1"/>
  <c r="J742" i="1"/>
  <c r="Q755" i="1"/>
  <c r="P756" i="1"/>
  <c r="R756" i="1" s="1"/>
  <c r="M757" i="1"/>
  <c r="J745" i="1"/>
  <c r="Q758" i="1"/>
  <c r="S758" i="1" s="1"/>
  <c r="P761" i="1"/>
  <c r="J750" i="1"/>
  <c r="Q763" i="1"/>
  <c r="P764" i="1"/>
  <c r="R764" i="1" s="1"/>
  <c r="M765" i="1"/>
  <c r="J753" i="1"/>
  <c r="Q766" i="1"/>
  <c r="S766" i="1" s="1"/>
  <c r="P769" i="1"/>
  <c r="J758" i="1"/>
  <c r="Q771" i="1"/>
  <c r="P772" i="1"/>
  <c r="R772" i="1" s="1"/>
  <c r="M773" i="1"/>
  <c r="J761" i="1"/>
  <c r="Q774" i="1"/>
  <c r="S774" i="1" s="1"/>
  <c r="P777" i="1"/>
  <c r="J766" i="1"/>
  <c r="Q779" i="1"/>
  <c r="P780" i="1"/>
  <c r="R780" i="1" s="1"/>
  <c r="M781" i="1"/>
  <c r="J769" i="1"/>
  <c r="Q782" i="1"/>
  <c r="S782" i="1" s="1"/>
  <c r="P785" i="1"/>
  <c r="J774" i="1"/>
  <c r="Q787" i="1"/>
  <c r="P788" i="1"/>
  <c r="R788" i="1" s="1"/>
  <c r="M789" i="1"/>
  <c r="J777" i="1"/>
  <c r="Q790" i="1"/>
  <c r="S790" i="1" s="1"/>
  <c r="P793" i="1"/>
  <c r="J782" i="1"/>
  <c r="Q795" i="1"/>
  <c r="P796" i="1"/>
  <c r="R796" i="1" s="1"/>
  <c r="M797" i="1"/>
  <c r="J785" i="1"/>
  <c r="Q798" i="1"/>
  <c r="S798" i="1" s="1"/>
  <c r="P801" i="1"/>
  <c r="Q804" i="1"/>
  <c r="P807" i="1"/>
  <c r="M808" i="1"/>
  <c r="J796" i="1"/>
  <c r="M812" i="1"/>
  <c r="R812" i="1" s="1"/>
  <c r="P817" i="1"/>
  <c r="M822" i="1"/>
  <c r="Q827" i="1"/>
  <c r="P828" i="1"/>
  <c r="M829" i="1"/>
  <c r="Q802" i="1"/>
  <c r="S802" i="1" s="1"/>
  <c r="P805" i="1"/>
  <c r="R805" i="1" s="1"/>
  <c r="J794" i="1"/>
  <c r="Q807" i="1"/>
  <c r="P808" i="1"/>
  <c r="R808" i="1" s="1"/>
  <c r="M809" i="1"/>
  <c r="J797" i="1"/>
  <c r="Q810" i="1"/>
  <c r="P813" i="1"/>
  <c r="R813" i="1" s="1"/>
  <c r="J802" i="1"/>
  <c r="Q815" i="1"/>
  <c r="P816" i="1"/>
  <c r="M817" i="1"/>
  <c r="J805" i="1"/>
  <c r="Q818" i="1"/>
  <c r="S818" i="1" s="1"/>
  <c r="P821" i="1"/>
  <c r="R821" i="1" s="1"/>
  <c r="J810" i="1"/>
  <c r="Q823" i="1"/>
  <c r="P824" i="1"/>
  <c r="M825" i="1"/>
  <c r="J813" i="1"/>
  <c r="Q826" i="1"/>
  <c r="S826" i="1" s="1"/>
  <c r="P829" i="1"/>
  <c r="M830" i="1"/>
  <c r="J818" i="1"/>
  <c r="Q831" i="1"/>
  <c r="P832" i="1"/>
  <c r="M833" i="1"/>
  <c r="Q834" i="1"/>
  <c r="P837" i="1"/>
  <c r="R837" i="1" s="1"/>
  <c r="M838" i="1"/>
  <c r="J826" i="1"/>
  <c r="Q839" i="1"/>
  <c r="P840" i="1"/>
  <c r="M841" i="1"/>
  <c r="Q842" i="1"/>
  <c r="S842" i="1" s="1"/>
  <c r="P843" i="1"/>
  <c r="M844" i="1"/>
  <c r="J832" i="1"/>
  <c r="Q846" i="1"/>
  <c r="S846" i="1" s="1"/>
  <c r="P847" i="1"/>
  <c r="M848" i="1"/>
  <c r="J836" i="1"/>
  <c r="Q850" i="1"/>
  <c r="S850" i="1" s="1"/>
  <c r="P851" i="1"/>
  <c r="M852" i="1"/>
  <c r="J840" i="1"/>
  <c r="Q854" i="1"/>
  <c r="S854" i="1" s="1"/>
  <c r="P855" i="1"/>
  <c r="M856" i="1"/>
  <c r="J844" i="1"/>
  <c r="Q858" i="1"/>
  <c r="S858" i="1" s="1"/>
  <c r="P859" i="1"/>
  <c r="M860" i="1"/>
  <c r="J848" i="1"/>
  <c r="Q862" i="1"/>
  <c r="S862" i="1" s="1"/>
  <c r="P863" i="1"/>
  <c r="M864" i="1"/>
  <c r="J852" i="1"/>
  <c r="Q866" i="1"/>
  <c r="S866" i="1" s="1"/>
  <c r="P867" i="1"/>
  <c r="M868" i="1"/>
  <c r="J856" i="1"/>
  <c r="Q870" i="1"/>
  <c r="S870" i="1" s="1"/>
  <c r="P871" i="1"/>
  <c r="M872" i="1"/>
  <c r="Q873" i="1"/>
  <c r="P874" i="1"/>
  <c r="P877" i="1"/>
  <c r="J866" i="1"/>
  <c r="J867" i="1"/>
  <c r="Q880" i="1"/>
  <c r="Q883" i="1"/>
  <c r="P889" i="1"/>
  <c r="M889" i="1"/>
  <c r="J878" i="1"/>
  <c r="P897" i="1"/>
  <c r="M897" i="1"/>
  <c r="J886" i="1"/>
  <c r="Q902" i="1"/>
  <c r="P905" i="1"/>
  <c r="J894" i="1"/>
  <c r="Q910" i="1"/>
  <c r="P913" i="1"/>
  <c r="Q915" i="1"/>
  <c r="P916" i="1"/>
  <c r="P919" i="1"/>
  <c r="J908" i="1"/>
  <c r="J909" i="1"/>
  <c r="Q922" i="1"/>
  <c r="Q928" i="1"/>
  <c r="J920" i="1"/>
  <c r="J926" i="1"/>
  <c r="Q940" i="1"/>
  <c r="J932" i="1"/>
  <c r="Q944" i="1"/>
  <c r="M953" i="1"/>
  <c r="J942" i="1"/>
  <c r="Q956" i="1"/>
  <c r="P957" i="1"/>
  <c r="M957" i="1"/>
  <c r="J946" i="1"/>
  <c r="J947" i="1"/>
  <c r="P961" i="1"/>
  <c r="P964" i="1"/>
  <c r="R964" i="1" s="1"/>
  <c r="P967" i="1"/>
  <c r="M967" i="1"/>
  <c r="J956" i="1"/>
  <c r="J957" i="1"/>
  <c r="Q968" i="1"/>
  <c r="M958" i="1"/>
  <c r="P973" i="1"/>
  <c r="M973" i="1"/>
  <c r="J962" i="1"/>
  <c r="P976" i="1"/>
  <c r="J965" i="1"/>
  <c r="Q976" i="1"/>
  <c r="P981" i="1"/>
  <c r="M981" i="1"/>
  <c r="J970" i="1"/>
  <c r="P984" i="1"/>
  <c r="J973" i="1"/>
  <c r="Q984" i="1"/>
  <c r="M974" i="1"/>
  <c r="P989" i="1"/>
  <c r="M989" i="1"/>
  <c r="J978" i="1"/>
  <c r="P992" i="1"/>
  <c r="J981" i="1"/>
  <c r="Q992" i="1"/>
  <c r="M982" i="1"/>
  <c r="P997" i="1"/>
  <c r="M997" i="1"/>
  <c r="J986" i="1"/>
  <c r="P1000" i="1"/>
  <c r="J989" i="1"/>
  <c r="Q1000" i="1"/>
  <c r="M990" i="1"/>
  <c r="S990" i="1" s="1"/>
  <c r="P1005" i="1"/>
  <c r="M1005" i="1"/>
  <c r="J994" i="1"/>
  <c r="P1008" i="1"/>
  <c r="J997" i="1"/>
  <c r="Q1008" i="1"/>
  <c r="M998" i="1"/>
  <c r="S998" i="1" s="1"/>
  <c r="T998" i="1" s="1"/>
  <c r="P1013" i="1"/>
  <c r="M1013" i="1"/>
  <c r="J1002" i="1"/>
  <c r="P1016" i="1"/>
  <c r="J1005" i="1"/>
  <c r="Q1016" i="1"/>
  <c r="M1006" i="1"/>
  <c r="P1021" i="1"/>
  <c r="M1021" i="1"/>
  <c r="J1010" i="1"/>
  <c r="P1024" i="1"/>
  <c r="J1013" i="1"/>
  <c r="Q1024" i="1"/>
  <c r="M1014" i="1"/>
  <c r="P1029" i="1"/>
  <c r="M1029" i="1"/>
  <c r="J1018" i="1"/>
  <c r="P1032" i="1"/>
  <c r="J1021" i="1"/>
  <c r="Q1032" i="1"/>
  <c r="M1022" i="1"/>
  <c r="S1022" i="1" s="1"/>
  <c r="P1037" i="1"/>
  <c r="M1037" i="1"/>
  <c r="J1026" i="1"/>
  <c r="P1040" i="1"/>
  <c r="J1029" i="1"/>
  <c r="Q1040" i="1"/>
  <c r="M1030" i="1"/>
  <c r="S1030" i="1" s="1"/>
  <c r="P1045" i="1"/>
  <c r="M1045" i="1"/>
  <c r="J1034" i="1"/>
  <c r="P1048" i="1"/>
  <c r="J1037" i="1"/>
  <c r="Q1048" i="1"/>
  <c r="M1038" i="1"/>
  <c r="P1053" i="1"/>
  <c r="M1053" i="1"/>
  <c r="J1042" i="1"/>
  <c r="P1056" i="1"/>
  <c r="J1045" i="1"/>
  <c r="Q1056" i="1"/>
  <c r="M1046" i="1"/>
  <c r="P1061" i="1"/>
  <c r="M1061" i="1"/>
  <c r="J1050" i="1"/>
  <c r="P1064" i="1"/>
  <c r="J1053" i="1"/>
  <c r="Q1064" i="1"/>
  <c r="M1054" i="1"/>
  <c r="P1069" i="1"/>
  <c r="M1069" i="1"/>
  <c r="J1058" i="1"/>
  <c r="P1072" i="1"/>
  <c r="J1061" i="1"/>
  <c r="Q1072" i="1"/>
  <c r="M1062" i="1"/>
  <c r="S1062" i="1" s="1"/>
  <c r="P1077" i="1"/>
  <c r="M1077" i="1"/>
  <c r="J1066" i="1"/>
  <c r="P1080" i="1"/>
  <c r="J1069" i="1"/>
  <c r="Q1080" i="1"/>
  <c r="M1070" i="1"/>
  <c r="P1085" i="1"/>
  <c r="M1085" i="1"/>
  <c r="J1074" i="1"/>
  <c r="P1088" i="1"/>
  <c r="J1077" i="1"/>
  <c r="Q1088" i="1"/>
  <c r="M1078" i="1"/>
  <c r="P1093" i="1"/>
  <c r="M1093" i="1"/>
  <c r="J1082" i="1"/>
  <c r="P1096" i="1"/>
  <c r="J1085" i="1"/>
  <c r="Q1096" i="1"/>
  <c r="M1086" i="1"/>
  <c r="S1086" i="1" s="1"/>
  <c r="P1101" i="1"/>
  <c r="M1101" i="1"/>
  <c r="J1090" i="1"/>
  <c r="P1104" i="1"/>
  <c r="J1093" i="1"/>
  <c r="Q1104" i="1"/>
  <c r="M1094" i="1"/>
  <c r="S1094" i="1" s="1"/>
  <c r="P1109" i="1"/>
  <c r="M1109" i="1"/>
  <c r="J1098" i="1"/>
  <c r="P1112" i="1"/>
  <c r="J1101" i="1"/>
  <c r="Q1112" i="1"/>
  <c r="M1102" i="1"/>
  <c r="P1117" i="1"/>
  <c r="M1117" i="1"/>
  <c r="J1106" i="1"/>
  <c r="P1120" i="1"/>
  <c r="J1109" i="1"/>
  <c r="Q1120" i="1"/>
  <c r="M1110" i="1"/>
  <c r="P1125" i="1"/>
  <c r="M1125" i="1"/>
  <c r="J1114" i="1"/>
  <c r="P1128" i="1"/>
  <c r="J1117" i="1"/>
  <c r="Q1128" i="1"/>
  <c r="M1118" i="1"/>
  <c r="S1118" i="1" s="1"/>
  <c r="P1133" i="1"/>
  <c r="M1133" i="1"/>
  <c r="J1122" i="1"/>
  <c r="P1136" i="1"/>
  <c r="J1125" i="1"/>
  <c r="Q1136" i="1"/>
  <c r="M1126" i="1"/>
  <c r="P1141" i="1"/>
  <c r="M1141" i="1"/>
  <c r="J1130" i="1"/>
  <c r="P1144" i="1"/>
  <c r="J1133" i="1"/>
  <c r="Q1144" i="1"/>
  <c r="M1134" i="1"/>
  <c r="P1149" i="1"/>
  <c r="M1149" i="1"/>
  <c r="J1138" i="1"/>
  <c r="P1152" i="1"/>
  <c r="J1141" i="1"/>
  <c r="Q1152" i="1"/>
  <c r="M1142" i="1"/>
  <c r="P1157" i="1"/>
  <c r="M1157" i="1"/>
  <c r="J1146" i="1"/>
  <c r="P1160" i="1"/>
  <c r="J1149" i="1"/>
  <c r="Q1160" i="1"/>
  <c r="M1150" i="1"/>
  <c r="S1150" i="1" s="1"/>
  <c r="P1165" i="1"/>
  <c r="M1165" i="1"/>
  <c r="M1166" i="1"/>
  <c r="S1166" i="1" s="1"/>
  <c r="J1154" i="1"/>
  <c r="P1168" i="1"/>
  <c r="J1157" i="1"/>
  <c r="Q1168" i="1"/>
  <c r="S1168" i="1" s="1"/>
  <c r="M1158" i="1"/>
  <c r="S1158" i="1" s="1"/>
  <c r="P1173" i="1"/>
  <c r="M1173" i="1"/>
  <c r="M1174" i="1"/>
  <c r="P1183" i="1"/>
  <c r="M1183" i="1"/>
  <c r="Q1193" i="1"/>
  <c r="P1194" i="1"/>
  <c r="Q1204" i="1"/>
  <c r="P1215" i="1"/>
  <c r="M1215" i="1"/>
  <c r="P1226" i="1"/>
  <c r="P1244" i="1"/>
  <c r="M1248" i="1"/>
  <c r="P1253" i="1"/>
  <c r="M1254" i="1"/>
  <c r="M1258" i="1"/>
  <c r="P1267" i="1"/>
  <c r="M1282" i="1"/>
  <c r="P1288" i="1"/>
  <c r="M1289" i="1"/>
  <c r="M1292" i="1"/>
  <c r="M1296" i="1"/>
  <c r="M1314" i="1"/>
  <c r="P1320" i="1"/>
  <c r="M1321" i="1"/>
  <c r="M1324" i="1"/>
  <c r="M1328" i="1"/>
  <c r="P1379" i="1"/>
  <c r="M1380" i="1"/>
  <c r="P803" i="1"/>
  <c r="R803" i="1" s="1"/>
  <c r="Q805" i="1"/>
  <c r="S805" i="1" s="1"/>
  <c r="P806" i="1"/>
  <c r="R806" i="1" s="1"/>
  <c r="M807" i="1"/>
  <c r="J795" i="1"/>
  <c r="Q808" i="1"/>
  <c r="S808" i="1" s="1"/>
  <c r="P811" i="1"/>
  <c r="R811" i="1" s="1"/>
  <c r="Q813" i="1"/>
  <c r="S813" i="1" s="1"/>
  <c r="P814" i="1"/>
  <c r="M815" i="1"/>
  <c r="J803" i="1"/>
  <c r="Q816" i="1"/>
  <c r="P819" i="1"/>
  <c r="Q821" i="1"/>
  <c r="S821" i="1" s="1"/>
  <c r="P822" i="1"/>
  <c r="M823" i="1"/>
  <c r="J811" i="1"/>
  <c r="Q824" i="1"/>
  <c r="S824" i="1" s="1"/>
  <c r="P827" i="1"/>
  <c r="J816" i="1"/>
  <c r="Q829" i="1"/>
  <c r="S829" i="1" s="1"/>
  <c r="P830" i="1"/>
  <c r="M831" i="1"/>
  <c r="J819" i="1"/>
  <c r="Q832" i="1"/>
  <c r="P835" i="1"/>
  <c r="M836" i="1"/>
  <c r="J824" i="1"/>
  <c r="Q837" i="1"/>
  <c r="S837" i="1" s="1"/>
  <c r="P838" i="1"/>
  <c r="M839" i="1"/>
  <c r="J827" i="1"/>
  <c r="Q840" i="1"/>
  <c r="Q843" i="1"/>
  <c r="P844" i="1"/>
  <c r="M845" i="1"/>
  <c r="Q847" i="1"/>
  <c r="P848" i="1"/>
  <c r="M849" i="1"/>
  <c r="Q851" i="1"/>
  <c r="P852" i="1"/>
  <c r="M853" i="1"/>
  <c r="Q855" i="1"/>
  <c r="P856" i="1"/>
  <c r="M857" i="1"/>
  <c r="Q859" i="1"/>
  <c r="M861" i="1"/>
  <c r="M865" i="1"/>
  <c r="M869" i="1"/>
  <c r="M875" i="1"/>
  <c r="Q877" i="1"/>
  <c r="P878" i="1"/>
  <c r="P881" i="1"/>
  <c r="J871" i="1"/>
  <c r="Q884" i="1"/>
  <c r="Q887" i="1"/>
  <c r="M887" i="1"/>
  <c r="Q889" i="1"/>
  <c r="P890" i="1"/>
  <c r="J879" i="1"/>
  <c r="Q892" i="1"/>
  <c r="Q895" i="1"/>
  <c r="M895" i="1"/>
  <c r="Q897" i="1"/>
  <c r="P898" i="1"/>
  <c r="J887" i="1"/>
  <c r="M903" i="1"/>
  <c r="Q905" i="1"/>
  <c r="J895" i="1"/>
  <c r="Q908" i="1"/>
  <c r="Q913" i="1"/>
  <c r="P920" i="1"/>
  <c r="P923" i="1"/>
  <c r="J913" i="1"/>
  <c r="Q926" i="1"/>
  <c r="J921" i="1"/>
  <c r="Q934" i="1"/>
  <c r="P941" i="1"/>
  <c r="J937" i="1"/>
  <c r="P958" i="1"/>
  <c r="R958" i="1" s="1"/>
  <c r="M961" i="1"/>
  <c r="J951" i="1"/>
  <c r="P965" i="1"/>
  <c r="M965" i="1"/>
  <c r="P968" i="1"/>
  <c r="P971" i="1"/>
  <c r="M971" i="1"/>
  <c r="P974" i="1"/>
  <c r="R974" i="1" s="1"/>
  <c r="J963" i="1"/>
  <c r="P979" i="1"/>
  <c r="M979" i="1"/>
  <c r="P982" i="1"/>
  <c r="R982" i="1" s="1"/>
  <c r="J971" i="1"/>
  <c r="M972" i="1"/>
  <c r="R972" i="1" s="1"/>
  <c r="P987" i="1"/>
  <c r="M987" i="1"/>
  <c r="P990" i="1"/>
  <c r="J979" i="1"/>
  <c r="M980" i="1"/>
  <c r="R980" i="1" s="1"/>
  <c r="P995" i="1"/>
  <c r="M995" i="1"/>
  <c r="P998" i="1"/>
  <c r="R998" i="1" s="1"/>
  <c r="J987" i="1"/>
  <c r="M988" i="1"/>
  <c r="P1003" i="1"/>
  <c r="M1003" i="1"/>
  <c r="J992" i="1"/>
  <c r="P1006" i="1"/>
  <c r="R1006" i="1" s="1"/>
  <c r="J995" i="1"/>
  <c r="M996" i="1"/>
  <c r="R996" i="1" s="1"/>
  <c r="P1011" i="1"/>
  <c r="M1011" i="1"/>
  <c r="P1014" i="1"/>
  <c r="J1003" i="1"/>
  <c r="M1004" i="1"/>
  <c r="R1004" i="1" s="1"/>
  <c r="P1019" i="1"/>
  <c r="M1019" i="1"/>
  <c r="P1022" i="1"/>
  <c r="J1011" i="1"/>
  <c r="M1012" i="1"/>
  <c r="R1012" i="1" s="1"/>
  <c r="P1027" i="1"/>
  <c r="M1027" i="1"/>
  <c r="P1030" i="1"/>
  <c r="J1019" i="1"/>
  <c r="M1020" i="1"/>
  <c r="R1020" i="1" s="1"/>
  <c r="P1035" i="1"/>
  <c r="M1035" i="1"/>
  <c r="P1038" i="1"/>
  <c r="R1038" i="1" s="1"/>
  <c r="J1027" i="1"/>
  <c r="M1028" i="1"/>
  <c r="R1028" i="1" s="1"/>
  <c r="P1043" i="1"/>
  <c r="M1043" i="1"/>
  <c r="J1032" i="1"/>
  <c r="P1046" i="1"/>
  <c r="R1046" i="1" s="1"/>
  <c r="J1035" i="1"/>
  <c r="M1036" i="1"/>
  <c r="P1051" i="1"/>
  <c r="M1051" i="1"/>
  <c r="P1054" i="1"/>
  <c r="R1054" i="1" s="1"/>
  <c r="J1043" i="1"/>
  <c r="M1044" i="1"/>
  <c r="P1059" i="1"/>
  <c r="M1059" i="1"/>
  <c r="P1062" i="1"/>
  <c r="J1051" i="1"/>
  <c r="M1052" i="1"/>
  <c r="P1067" i="1"/>
  <c r="M1067" i="1"/>
  <c r="P1070" i="1"/>
  <c r="R1070" i="1" s="1"/>
  <c r="J1059" i="1"/>
  <c r="M1060" i="1"/>
  <c r="R1060" i="1" s="1"/>
  <c r="P1075" i="1"/>
  <c r="M1075" i="1"/>
  <c r="P1078" i="1"/>
  <c r="R1078" i="1" s="1"/>
  <c r="J1067" i="1"/>
  <c r="M1068" i="1"/>
  <c r="R1068" i="1" s="1"/>
  <c r="P1083" i="1"/>
  <c r="M1083" i="1"/>
  <c r="P1086" i="1"/>
  <c r="R1086" i="1" s="1"/>
  <c r="J1075" i="1"/>
  <c r="M1076" i="1"/>
  <c r="R1076" i="1" s="1"/>
  <c r="P1091" i="1"/>
  <c r="M1091" i="1"/>
  <c r="J1080" i="1"/>
  <c r="P1094" i="1"/>
  <c r="J1083" i="1"/>
  <c r="M1084" i="1"/>
  <c r="R1084" i="1" s="1"/>
  <c r="P1099" i="1"/>
  <c r="M1099" i="1"/>
  <c r="P1102" i="1"/>
  <c r="R1102" i="1" s="1"/>
  <c r="J1091" i="1"/>
  <c r="M1092" i="1"/>
  <c r="P1107" i="1"/>
  <c r="M1107" i="1"/>
  <c r="P1110" i="1"/>
  <c r="J1099" i="1"/>
  <c r="M1100" i="1"/>
  <c r="P1115" i="1"/>
  <c r="M1115" i="1"/>
  <c r="P1118" i="1"/>
  <c r="J1107" i="1"/>
  <c r="M1108" i="1"/>
  <c r="R1108" i="1" s="1"/>
  <c r="T1108" i="1" s="1"/>
  <c r="P1123" i="1"/>
  <c r="M1123" i="1"/>
  <c r="P1126" i="1"/>
  <c r="J1115" i="1"/>
  <c r="M1116" i="1"/>
  <c r="R1116" i="1" s="1"/>
  <c r="P1131" i="1"/>
  <c r="M1131" i="1"/>
  <c r="P1134" i="1"/>
  <c r="R1134" i="1" s="1"/>
  <c r="J1123" i="1"/>
  <c r="M1124" i="1"/>
  <c r="P1139" i="1"/>
  <c r="M1139" i="1"/>
  <c r="P1142" i="1"/>
  <c r="J1131" i="1"/>
  <c r="M1132" i="1"/>
  <c r="R1132" i="1" s="1"/>
  <c r="P1147" i="1"/>
  <c r="M1147" i="1"/>
  <c r="P1150" i="1"/>
  <c r="J1139" i="1"/>
  <c r="M1140" i="1"/>
  <c r="P1155" i="1"/>
  <c r="M1155" i="1"/>
  <c r="P1158" i="1"/>
  <c r="J1147" i="1"/>
  <c r="M1148" i="1"/>
  <c r="R1148" i="1" s="1"/>
  <c r="P1163" i="1"/>
  <c r="M1163" i="1"/>
  <c r="M1164" i="1"/>
  <c r="R1164" i="1" s="1"/>
  <c r="P1166" i="1"/>
  <c r="J1155" i="1"/>
  <c r="M1156" i="1"/>
  <c r="P1171" i="1"/>
  <c r="M1171" i="1"/>
  <c r="M1172" i="1"/>
  <c r="R1172" i="1" s="1"/>
  <c r="T1172" i="1" s="1"/>
  <c r="P1177" i="1"/>
  <c r="M1177" i="1"/>
  <c r="S1177" i="1" s="1"/>
  <c r="M1178" i="1"/>
  <c r="Q1180" i="1"/>
  <c r="P1191" i="1"/>
  <c r="M1191" i="1"/>
  <c r="Q1201" i="1"/>
  <c r="P1202" i="1"/>
  <c r="Q1212" i="1"/>
  <c r="M1200" i="1"/>
  <c r="P1223" i="1"/>
  <c r="M1223" i="1"/>
  <c r="Q1233" i="1"/>
  <c r="P1234" i="1"/>
  <c r="M1238" i="1"/>
  <c r="M1242" i="1"/>
  <c r="M1246" i="1"/>
  <c r="P1251" i="1"/>
  <c r="P1258" i="1"/>
  <c r="M1259" i="1"/>
  <c r="P1265" i="1"/>
  <c r="M1268" i="1"/>
  <c r="M1272" i="1"/>
  <c r="R1272" i="1" s="1"/>
  <c r="P1285" i="1"/>
  <c r="M1290" i="1"/>
  <c r="P1296" i="1"/>
  <c r="R1296" i="1" s="1"/>
  <c r="M1297" i="1"/>
  <c r="M1300" i="1"/>
  <c r="M1304" i="1"/>
  <c r="R1304" i="1" s="1"/>
  <c r="P1317" i="1"/>
  <c r="M1322" i="1"/>
  <c r="P1328" i="1"/>
  <c r="M1329" i="1"/>
  <c r="M1332" i="1"/>
  <c r="M1336" i="1"/>
  <c r="R1336" i="1" s="1"/>
  <c r="M1366" i="1"/>
  <c r="M1370" i="1"/>
  <c r="M1374" i="1"/>
  <c r="M1378" i="1"/>
  <c r="Q874" i="1"/>
  <c r="Q882" i="1"/>
  <c r="P899" i="1"/>
  <c r="R966" i="1"/>
  <c r="S982" i="1"/>
  <c r="M970" i="1"/>
  <c r="R988" i="1"/>
  <c r="M978" i="1"/>
  <c r="M986" i="1"/>
  <c r="M994" i="1"/>
  <c r="S1014" i="1"/>
  <c r="M1002" i="1"/>
  <c r="M1010" i="1"/>
  <c r="M1018" i="1"/>
  <c r="R1036" i="1"/>
  <c r="S1038" i="1"/>
  <c r="M1026" i="1"/>
  <c r="R1044" i="1"/>
  <c r="M1034" i="1"/>
  <c r="R1052" i="1"/>
  <c r="S1054" i="1"/>
  <c r="M1042" i="1"/>
  <c r="M1050" i="1"/>
  <c r="S1070" i="1"/>
  <c r="M1058" i="1"/>
  <c r="M1066" i="1"/>
  <c r="M1074" i="1"/>
  <c r="R1092" i="1"/>
  <c r="M1082" i="1"/>
  <c r="R1100" i="1"/>
  <c r="M1090" i="1"/>
  <c r="S1110" i="1"/>
  <c r="M1098" i="1"/>
  <c r="M1106" i="1"/>
  <c r="R1124" i="1"/>
  <c r="S1126" i="1"/>
  <c r="M1114" i="1"/>
  <c r="S1134" i="1"/>
  <c r="M1122" i="1"/>
  <c r="R1140" i="1"/>
  <c r="S1142" i="1"/>
  <c r="M1130" i="1"/>
  <c r="M1138" i="1"/>
  <c r="R1156" i="1"/>
  <c r="M1146" i="1"/>
  <c r="M1154" i="1"/>
  <c r="M1169" i="1"/>
  <c r="M1170" i="1"/>
  <c r="M1162" i="1"/>
  <c r="M1231" i="1"/>
  <c r="R1231" i="1" s="1"/>
  <c r="M1232" i="1"/>
  <c r="M1270" i="1"/>
  <c r="M1302" i="1"/>
  <c r="M1334" i="1"/>
  <c r="P1349" i="1"/>
  <c r="M1372" i="1"/>
  <c r="J804" i="1"/>
  <c r="Q817" i="1"/>
  <c r="P818" i="1"/>
  <c r="R818" i="1" s="1"/>
  <c r="M819" i="1"/>
  <c r="Q820" i="1"/>
  <c r="S820" i="1" s="1"/>
  <c r="P823" i="1"/>
  <c r="J812" i="1"/>
  <c r="Q825" i="1"/>
  <c r="P826" i="1"/>
  <c r="R826" i="1" s="1"/>
  <c r="M827" i="1"/>
  <c r="Q828" i="1"/>
  <c r="P831" i="1"/>
  <c r="M832" i="1"/>
  <c r="J820" i="1"/>
  <c r="Q833" i="1"/>
  <c r="P834" i="1"/>
  <c r="M835" i="1"/>
  <c r="Q836" i="1"/>
  <c r="P839" i="1"/>
  <c r="M840" i="1"/>
  <c r="J828" i="1"/>
  <c r="Q841" i="1"/>
  <c r="P842" i="1"/>
  <c r="R842" i="1" s="1"/>
  <c r="M843" i="1"/>
  <c r="Q845" i="1"/>
  <c r="P846" i="1"/>
  <c r="R846" i="1" s="1"/>
  <c r="M847" i="1"/>
  <c r="Q849" i="1"/>
  <c r="P850" i="1"/>
  <c r="R850" i="1" s="1"/>
  <c r="M851" i="1"/>
  <c r="Q853" i="1"/>
  <c r="P854" i="1"/>
  <c r="R854" i="1" s="1"/>
  <c r="M855" i="1"/>
  <c r="Q857" i="1"/>
  <c r="P858" i="1"/>
  <c r="R858" i="1" s="1"/>
  <c r="M859" i="1"/>
  <c r="M863" i="1"/>
  <c r="M867" i="1"/>
  <c r="M871" i="1"/>
  <c r="P873" i="1"/>
  <c r="J862" i="1"/>
  <c r="Q876" i="1"/>
  <c r="Q879" i="1"/>
  <c r="S879" i="1" s="1"/>
  <c r="M883" i="1"/>
  <c r="Q885" i="1"/>
  <c r="S885" i="1" s="1"/>
  <c r="P886" i="1"/>
  <c r="Q888" i="1"/>
  <c r="Q891" i="1"/>
  <c r="M891" i="1"/>
  <c r="Q893" i="1"/>
  <c r="S893" i="1" s="1"/>
  <c r="P894" i="1"/>
  <c r="Q896" i="1"/>
  <c r="Q899" i="1"/>
  <c r="M900" i="1"/>
  <c r="Q901" i="1"/>
  <c r="Q904" i="1"/>
  <c r="M907" i="1"/>
  <c r="Q909" i="1"/>
  <c r="P915" i="1"/>
  <c r="J904" i="1"/>
  <c r="Q918" i="1"/>
  <c r="Q924" i="1"/>
  <c r="P925" i="1"/>
  <c r="Q942" i="1"/>
  <c r="M950" i="1"/>
  <c r="P956" i="1"/>
  <c r="P960" i="1"/>
  <c r="Q960" i="1"/>
  <c r="P963" i="1"/>
  <c r="M963" i="1"/>
  <c r="J952" i="1"/>
  <c r="Q966" i="1"/>
  <c r="S966" i="1" s="1"/>
  <c r="M954" i="1"/>
  <c r="Q969" i="1"/>
  <c r="S969" i="1" s="1"/>
  <c r="P970" i="1"/>
  <c r="Q972" i="1"/>
  <c r="M960" i="1"/>
  <c r="P975" i="1"/>
  <c r="M975" i="1"/>
  <c r="J964" i="1"/>
  <c r="Q977" i="1"/>
  <c r="S977" i="1" s="1"/>
  <c r="P978" i="1"/>
  <c r="Q980" i="1"/>
  <c r="M968" i="1"/>
  <c r="P983" i="1"/>
  <c r="M983" i="1"/>
  <c r="J972" i="1"/>
  <c r="Q985" i="1"/>
  <c r="S985" i="1" s="1"/>
  <c r="P986" i="1"/>
  <c r="Q988" i="1"/>
  <c r="S988" i="1" s="1"/>
  <c r="M976" i="1"/>
  <c r="P991" i="1"/>
  <c r="M991" i="1"/>
  <c r="J980" i="1"/>
  <c r="Q993" i="1"/>
  <c r="S993" i="1" s="1"/>
  <c r="P994" i="1"/>
  <c r="Q996" i="1"/>
  <c r="M984" i="1"/>
  <c r="P999" i="1"/>
  <c r="M999" i="1"/>
  <c r="J988" i="1"/>
  <c r="Q1001" i="1"/>
  <c r="S1001" i="1" s="1"/>
  <c r="P1002" i="1"/>
  <c r="Q1004" i="1"/>
  <c r="M992" i="1"/>
  <c r="P1007" i="1"/>
  <c r="M1007" i="1"/>
  <c r="J996" i="1"/>
  <c r="Q1009" i="1"/>
  <c r="S1009" i="1" s="1"/>
  <c r="P1010" i="1"/>
  <c r="Q1012" i="1"/>
  <c r="S1012" i="1" s="1"/>
  <c r="M1000" i="1"/>
  <c r="P1015" i="1"/>
  <c r="M1015" i="1"/>
  <c r="J1004" i="1"/>
  <c r="Q1017" i="1"/>
  <c r="S1017" i="1" s="1"/>
  <c r="P1018" i="1"/>
  <c r="Q1020" i="1"/>
  <c r="S1020" i="1" s="1"/>
  <c r="M1008" i="1"/>
  <c r="P1023" i="1"/>
  <c r="M1023" i="1"/>
  <c r="J1012" i="1"/>
  <c r="Q1025" i="1"/>
  <c r="S1025" i="1" s="1"/>
  <c r="P1026" i="1"/>
  <c r="Q1028" i="1"/>
  <c r="M1016" i="1"/>
  <c r="P1031" i="1"/>
  <c r="M1031" i="1"/>
  <c r="J1020" i="1"/>
  <c r="Q1033" i="1"/>
  <c r="S1033" i="1" s="1"/>
  <c r="P1034" i="1"/>
  <c r="Q1036" i="1"/>
  <c r="M1024" i="1"/>
  <c r="P1039" i="1"/>
  <c r="M1039" i="1"/>
  <c r="J1028" i="1"/>
  <c r="Q1041" i="1"/>
  <c r="S1041" i="1" s="1"/>
  <c r="P1042" i="1"/>
  <c r="Q1044" i="1"/>
  <c r="S1044" i="1" s="1"/>
  <c r="M1032" i="1"/>
  <c r="P1047" i="1"/>
  <c r="M1047" i="1"/>
  <c r="J1036" i="1"/>
  <c r="Q1049" i="1"/>
  <c r="S1049" i="1" s="1"/>
  <c r="P1050" i="1"/>
  <c r="Q1052" i="1"/>
  <c r="M1040" i="1"/>
  <c r="P1055" i="1"/>
  <c r="M1055" i="1"/>
  <c r="J1044" i="1"/>
  <c r="Q1057" i="1"/>
  <c r="S1057" i="1" s="1"/>
  <c r="P1058" i="1"/>
  <c r="Q1060" i="1"/>
  <c r="M1048" i="1"/>
  <c r="P1063" i="1"/>
  <c r="M1063" i="1"/>
  <c r="J1052" i="1"/>
  <c r="Q1065" i="1"/>
  <c r="S1065" i="1" s="1"/>
  <c r="P1066" i="1"/>
  <c r="Q1068" i="1"/>
  <c r="M1056" i="1"/>
  <c r="P1071" i="1"/>
  <c r="M1071" i="1"/>
  <c r="J1060" i="1"/>
  <c r="Q1073" i="1"/>
  <c r="S1073" i="1" s="1"/>
  <c r="P1074" i="1"/>
  <c r="Q1076" i="1"/>
  <c r="S1076" i="1" s="1"/>
  <c r="M1064" i="1"/>
  <c r="P1079" i="1"/>
  <c r="M1079" i="1"/>
  <c r="J1068" i="1"/>
  <c r="Q1081" i="1"/>
  <c r="S1081" i="1" s="1"/>
  <c r="P1082" i="1"/>
  <c r="Q1084" i="1"/>
  <c r="M1072" i="1"/>
  <c r="P1087" i="1"/>
  <c r="M1087" i="1"/>
  <c r="J1076" i="1"/>
  <c r="Q1089" i="1"/>
  <c r="S1089" i="1" s="1"/>
  <c r="P1090" i="1"/>
  <c r="Q1092" i="1"/>
  <c r="S1092" i="1" s="1"/>
  <c r="M1080" i="1"/>
  <c r="P1095" i="1"/>
  <c r="M1095" i="1"/>
  <c r="J1084" i="1"/>
  <c r="Q1097" i="1"/>
  <c r="S1097" i="1" s="1"/>
  <c r="P1098" i="1"/>
  <c r="Q1100" i="1"/>
  <c r="S1100" i="1" s="1"/>
  <c r="M1088" i="1"/>
  <c r="P1103" i="1"/>
  <c r="M1103" i="1"/>
  <c r="J1092" i="1"/>
  <c r="Q1105" i="1"/>
  <c r="S1105" i="1" s="1"/>
  <c r="P1106" i="1"/>
  <c r="Q1108" i="1"/>
  <c r="S1108" i="1" s="1"/>
  <c r="M1096" i="1"/>
  <c r="P1111" i="1"/>
  <c r="M1111" i="1"/>
  <c r="J1100" i="1"/>
  <c r="Q1113" i="1"/>
  <c r="S1113" i="1" s="1"/>
  <c r="P1114" i="1"/>
  <c r="Q1116" i="1"/>
  <c r="M1104" i="1"/>
  <c r="P1119" i="1"/>
  <c r="M1119" i="1"/>
  <c r="J1108" i="1"/>
  <c r="Q1121" i="1"/>
  <c r="S1121" i="1" s="1"/>
  <c r="P1122" i="1"/>
  <c r="Q1124" i="1"/>
  <c r="S1124" i="1" s="1"/>
  <c r="M1112" i="1"/>
  <c r="P1127" i="1"/>
  <c r="M1127" i="1"/>
  <c r="J1116" i="1"/>
  <c r="Q1129" i="1"/>
  <c r="P1130" i="1"/>
  <c r="Q1132" i="1"/>
  <c r="S1132" i="1" s="1"/>
  <c r="M1120" i="1"/>
  <c r="P1135" i="1"/>
  <c r="M1135" i="1"/>
  <c r="J1124" i="1"/>
  <c r="Q1137" i="1"/>
  <c r="P1138" i="1"/>
  <c r="Q1140" i="1"/>
  <c r="S1140" i="1" s="1"/>
  <c r="M1128" i="1"/>
  <c r="P1143" i="1"/>
  <c r="M1143" i="1"/>
  <c r="J1132" i="1"/>
  <c r="Q1145" i="1"/>
  <c r="S1145" i="1" s="1"/>
  <c r="P1146" i="1"/>
  <c r="Q1148" i="1"/>
  <c r="M1136" i="1"/>
  <c r="P1151" i="1"/>
  <c r="M1151" i="1"/>
  <c r="J1140" i="1"/>
  <c r="Q1153" i="1"/>
  <c r="S1153" i="1" s="1"/>
  <c r="P1154" i="1"/>
  <c r="Q1156" i="1"/>
  <c r="S1156" i="1" s="1"/>
  <c r="M1144" i="1"/>
  <c r="P1159" i="1"/>
  <c r="M1159" i="1"/>
  <c r="J1148" i="1"/>
  <c r="Q1161" i="1"/>
  <c r="S1161" i="1" s="1"/>
  <c r="P1162" i="1"/>
  <c r="Q1164" i="1"/>
  <c r="M1152" i="1"/>
  <c r="P1167" i="1"/>
  <c r="M1167" i="1"/>
  <c r="J1156" i="1"/>
  <c r="Q1169" i="1"/>
  <c r="P1170" i="1"/>
  <c r="Q1172" i="1"/>
  <c r="S1172" i="1" s="1"/>
  <c r="M1160" i="1"/>
  <c r="P1175" i="1"/>
  <c r="M1175" i="1"/>
  <c r="J1164" i="1"/>
  <c r="Q1185" i="1"/>
  <c r="P1186" i="1"/>
  <c r="Q1196" i="1"/>
  <c r="P1207" i="1"/>
  <c r="M1207" i="1"/>
  <c r="P1218" i="1"/>
  <c r="Q1228" i="1"/>
  <c r="P1239" i="1"/>
  <c r="M1240" i="1"/>
  <c r="M1234" i="1"/>
  <c r="P1260" i="1"/>
  <c r="M1261" i="1"/>
  <c r="M1264" i="1"/>
  <c r="P1269" i="1"/>
  <c r="P1280" i="1"/>
  <c r="R1280" i="1" s="1"/>
  <c r="M1281" i="1"/>
  <c r="M1284" i="1"/>
  <c r="M1288" i="1"/>
  <c r="P1301" i="1"/>
  <c r="P1312" i="1"/>
  <c r="R1312" i="1" s="1"/>
  <c r="M1313" i="1"/>
  <c r="M1316" i="1"/>
  <c r="M1320" i="1"/>
  <c r="P1333" i="1"/>
  <c r="M1338" i="1"/>
  <c r="M1368" i="1"/>
  <c r="P1174" i="1"/>
  <c r="J1163" i="1"/>
  <c r="P1179" i="1"/>
  <c r="M1179" i="1"/>
  <c r="J1168" i="1"/>
  <c r="P1182" i="1"/>
  <c r="J1171" i="1"/>
  <c r="P1187" i="1"/>
  <c r="M1187" i="1"/>
  <c r="J1176" i="1"/>
  <c r="P1190" i="1"/>
  <c r="J1179" i="1"/>
  <c r="M1180" i="1"/>
  <c r="P1195" i="1"/>
  <c r="M1195" i="1"/>
  <c r="J1184" i="1"/>
  <c r="P1198" i="1"/>
  <c r="J1187" i="1"/>
  <c r="M1188" i="1"/>
  <c r="S1188" i="1" s="1"/>
  <c r="P1203" i="1"/>
  <c r="M1203" i="1"/>
  <c r="J1192" i="1"/>
  <c r="P1206" i="1"/>
  <c r="J1195" i="1"/>
  <c r="M1196" i="1"/>
  <c r="P1211" i="1"/>
  <c r="M1211" i="1"/>
  <c r="J1200" i="1"/>
  <c r="P1214" i="1"/>
  <c r="J1203" i="1"/>
  <c r="Q1216" i="1"/>
  <c r="S1216" i="1" s="1"/>
  <c r="M1204" i="1"/>
  <c r="P1219" i="1"/>
  <c r="M1219" i="1"/>
  <c r="J1208" i="1"/>
  <c r="P1222" i="1"/>
  <c r="J1211" i="1"/>
  <c r="M1212" i="1"/>
  <c r="P1227" i="1"/>
  <c r="M1227" i="1"/>
  <c r="J1216" i="1"/>
  <c r="P1230" i="1"/>
  <c r="J1219" i="1"/>
  <c r="Q1232" i="1"/>
  <c r="M1220" i="1"/>
  <c r="P1235" i="1"/>
  <c r="M1235" i="1"/>
  <c r="J1224" i="1"/>
  <c r="P1238" i="1"/>
  <c r="M1239" i="1"/>
  <c r="J1227" i="1"/>
  <c r="M1228" i="1"/>
  <c r="P1243" i="1"/>
  <c r="P1245" i="1"/>
  <c r="R1245" i="1" s="1"/>
  <c r="J1234" i="1"/>
  <c r="P1248" i="1"/>
  <c r="R1248" i="1" s="1"/>
  <c r="M1249" i="1"/>
  <c r="J1237" i="1"/>
  <c r="P1250" i="1"/>
  <c r="M1251" i="1"/>
  <c r="J1239" i="1"/>
  <c r="P1252" i="1"/>
  <c r="M1253" i="1"/>
  <c r="J1241" i="1"/>
  <c r="P1257" i="1"/>
  <c r="P1259" i="1"/>
  <c r="R1259" i="1" s="1"/>
  <c r="P1261" i="1"/>
  <c r="P1264" i="1"/>
  <c r="M1265" i="1"/>
  <c r="J1253" i="1"/>
  <c r="P1266" i="1"/>
  <c r="M1267" i="1"/>
  <c r="J1255" i="1"/>
  <c r="P1268" i="1"/>
  <c r="M1269" i="1"/>
  <c r="J1257" i="1"/>
  <c r="P1273" i="1"/>
  <c r="P1276" i="1"/>
  <c r="M1277" i="1"/>
  <c r="J1265" i="1"/>
  <c r="Q1278" i="1"/>
  <c r="S1278" i="1" s="1"/>
  <c r="P1281" i="1"/>
  <c r="P1284" i="1"/>
  <c r="M1285" i="1"/>
  <c r="J1273" i="1"/>
  <c r="Q1286" i="1"/>
  <c r="S1286" i="1" s="1"/>
  <c r="P1289" i="1"/>
  <c r="P1292" i="1"/>
  <c r="M1293" i="1"/>
  <c r="R1293" i="1" s="1"/>
  <c r="J1281" i="1"/>
  <c r="Q1294" i="1"/>
  <c r="P1297" i="1"/>
  <c r="P1300" i="1"/>
  <c r="M1301" i="1"/>
  <c r="J1289" i="1"/>
  <c r="Q1302" i="1"/>
  <c r="P1305" i="1"/>
  <c r="P1308" i="1"/>
  <c r="M1309" i="1"/>
  <c r="R1309" i="1" s="1"/>
  <c r="J1297" i="1"/>
  <c r="Q1310" i="1"/>
  <c r="P1313" i="1"/>
  <c r="P1316" i="1"/>
  <c r="M1317" i="1"/>
  <c r="J1305" i="1"/>
  <c r="Q1318" i="1"/>
  <c r="S1318" i="1" s="1"/>
  <c r="P1321" i="1"/>
  <c r="P1324" i="1"/>
  <c r="M1325" i="1"/>
  <c r="R1325" i="1" s="1"/>
  <c r="J1313" i="1"/>
  <c r="Q1326" i="1"/>
  <c r="S1326" i="1" s="1"/>
  <c r="P1329" i="1"/>
  <c r="P1332" i="1"/>
  <c r="M1333" i="1"/>
  <c r="J1321" i="1"/>
  <c r="Q1334" i="1"/>
  <c r="P1337" i="1"/>
  <c r="J1329" i="1"/>
  <c r="Q1342" i="1"/>
  <c r="S1342" i="1" s="1"/>
  <c r="M1346" i="1"/>
  <c r="J1337" i="1"/>
  <c r="Q1350" i="1"/>
  <c r="Q1355" i="1"/>
  <c r="M1357" i="1"/>
  <c r="P1362" i="1"/>
  <c r="P1365" i="1"/>
  <c r="P1368" i="1"/>
  <c r="M1369" i="1"/>
  <c r="P1372" i="1"/>
  <c r="M1373" i="1"/>
  <c r="Q1375" i="1"/>
  <c r="S1375" i="1" s="1"/>
  <c r="M1376" i="1"/>
  <c r="P1378" i="1"/>
  <c r="M1379" i="1"/>
  <c r="J1367" i="1"/>
  <c r="Q1380" i="1"/>
  <c r="S1380" i="1" s="1"/>
  <c r="P1383" i="1"/>
  <c r="M1384" i="1"/>
  <c r="P1389" i="1"/>
  <c r="Q1391" i="1"/>
  <c r="P1392" i="1"/>
  <c r="M1393" i="1"/>
  <c r="R1393" i="1" s="1"/>
  <c r="Q1394" i="1"/>
  <c r="S1394" i="1" s="1"/>
  <c r="S1432" i="1"/>
  <c r="S1480" i="1"/>
  <c r="P1180" i="1"/>
  <c r="J1169" i="1"/>
  <c r="Q1182" i="1"/>
  <c r="P1185" i="1"/>
  <c r="M1185" i="1"/>
  <c r="P1188" i="1"/>
  <c r="R1188" i="1" s="1"/>
  <c r="J1177" i="1"/>
  <c r="Q1190" i="1"/>
  <c r="P1193" i="1"/>
  <c r="M1193" i="1"/>
  <c r="P1196" i="1"/>
  <c r="J1185" i="1"/>
  <c r="Q1198" i="1"/>
  <c r="M1186" i="1"/>
  <c r="P1201" i="1"/>
  <c r="M1201" i="1"/>
  <c r="P1204" i="1"/>
  <c r="R1204" i="1" s="1"/>
  <c r="J1193" i="1"/>
  <c r="Q1206" i="1"/>
  <c r="M1194" i="1"/>
  <c r="P1209" i="1"/>
  <c r="M1209" i="1"/>
  <c r="S1209" i="1" s="1"/>
  <c r="P1212" i="1"/>
  <c r="J1201" i="1"/>
  <c r="M1202" i="1"/>
  <c r="P1217" i="1"/>
  <c r="M1217" i="1"/>
  <c r="Q1219" i="1"/>
  <c r="P1220" i="1"/>
  <c r="J1209" i="1"/>
  <c r="Q1222" i="1"/>
  <c r="M1210" i="1"/>
  <c r="P1225" i="1"/>
  <c r="M1225" i="1"/>
  <c r="P1228" i="1"/>
  <c r="J1217" i="1"/>
  <c r="M1218" i="1"/>
  <c r="P1233" i="1"/>
  <c r="M1233" i="1"/>
  <c r="Q1235" i="1"/>
  <c r="S1235" i="1" s="1"/>
  <c r="P1236" i="1"/>
  <c r="M1237" i="1"/>
  <c r="J1225" i="1"/>
  <c r="M1226" i="1"/>
  <c r="P1241" i="1"/>
  <c r="Q1243" i="1"/>
  <c r="P1246" i="1"/>
  <c r="R1246" i="1" s="1"/>
  <c r="M1247" i="1"/>
  <c r="J1235" i="1"/>
  <c r="M1236" i="1"/>
  <c r="Q1252" i="1"/>
  <c r="S1252" i="1" s="1"/>
  <c r="P1255" i="1"/>
  <c r="Q1259" i="1"/>
  <c r="S1259" i="1" s="1"/>
  <c r="P1262" i="1"/>
  <c r="R1262" i="1" s="1"/>
  <c r="M1263" i="1"/>
  <c r="J1251" i="1"/>
  <c r="P1271" i="1"/>
  <c r="Q1273" i="1"/>
  <c r="S1273" i="1" s="1"/>
  <c r="P1274" i="1"/>
  <c r="M1275" i="1"/>
  <c r="J1263" i="1"/>
  <c r="P1279" i="1"/>
  <c r="Q1281" i="1"/>
  <c r="P1282" i="1"/>
  <c r="M1283" i="1"/>
  <c r="J1271" i="1"/>
  <c r="Q1284" i="1"/>
  <c r="S1284" i="1" s="1"/>
  <c r="P1287" i="1"/>
  <c r="Q1289" i="1"/>
  <c r="P1290" i="1"/>
  <c r="M1291" i="1"/>
  <c r="J1279" i="1"/>
  <c r="Q1292" i="1"/>
  <c r="S1292" i="1" s="1"/>
  <c r="P1295" i="1"/>
  <c r="Q1297" i="1"/>
  <c r="P1298" i="1"/>
  <c r="M1299" i="1"/>
  <c r="J1287" i="1"/>
  <c r="Q1300" i="1"/>
  <c r="S1300" i="1" s="1"/>
  <c r="P1303" i="1"/>
  <c r="Q1305" i="1"/>
  <c r="P1306" i="1"/>
  <c r="M1307" i="1"/>
  <c r="J1295" i="1"/>
  <c r="Q1308" i="1"/>
  <c r="S1308" i="1" s="1"/>
  <c r="P1311" i="1"/>
  <c r="Q1313" i="1"/>
  <c r="S1313" i="1" s="1"/>
  <c r="P1314" i="1"/>
  <c r="M1315" i="1"/>
  <c r="J1303" i="1"/>
  <c r="Q1316" i="1"/>
  <c r="S1316" i="1" s="1"/>
  <c r="P1319" i="1"/>
  <c r="Q1321" i="1"/>
  <c r="S1321" i="1" s="1"/>
  <c r="P1322" i="1"/>
  <c r="M1323" i="1"/>
  <c r="J1311" i="1"/>
  <c r="Q1324" i="1"/>
  <c r="S1324" i="1" s="1"/>
  <c r="P1327" i="1"/>
  <c r="Q1329" i="1"/>
  <c r="S1329" i="1" s="1"/>
  <c r="P1330" i="1"/>
  <c r="M1331" i="1"/>
  <c r="J1319" i="1"/>
  <c r="Q1332" i="1"/>
  <c r="P1335" i="1"/>
  <c r="Q1337" i="1"/>
  <c r="S1337" i="1" s="1"/>
  <c r="P1338" i="1"/>
  <c r="M1339" i="1"/>
  <c r="J1327" i="1"/>
  <c r="Q1340" i="1"/>
  <c r="P1343" i="1"/>
  <c r="M1344" i="1"/>
  <c r="Q1345" i="1"/>
  <c r="M1347" i="1"/>
  <c r="J1335" i="1"/>
  <c r="Q1344" i="1"/>
  <c r="S1344" i="1" s="1"/>
  <c r="J1340" i="1"/>
  <c r="J1341" i="1"/>
  <c r="Q1356" i="1"/>
  <c r="M1350" i="1"/>
  <c r="P1359" i="1"/>
  <c r="M1360" i="1"/>
  <c r="J1348" i="1"/>
  <c r="J1349" i="1"/>
  <c r="M1363" i="1"/>
  <c r="R1363" i="1" s="1"/>
  <c r="J1355" i="1"/>
  <c r="P1369" i="1"/>
  <c r="J1359" i="1"/>
  <c r="P1373" i="1"/>
  <c r="J1362" i="1"/>
  <c r="J1363" i="1"/>
  <c r="P1376" i="1"/>
  <c r="R1376" i="1" s="1"/>
  <c r="M1377" i="1"/>
  <c r="J1365" i="1"/>
  <c r="Q1378" i="1"/>
  <c r="P1381" i="1"/>
  <c r="P1384" i="1"/>
  <c r="M1385" i="1"/>
  <c r="J1373" i="1"/>
  <c r="P1390" i="1"/>
  <c r="M1391" i="1"/>
  <c r="J1379" i="1"/>
  <c r="P1395" i="1"/>
  <c r="M1396" i="1"/>
  <c r="R1396" i="1" s="1"/>
  <c r="M1400" i="1"/>
  <c r="R1400" i="1" s="1"/>
  <c r="J1162" i="1"/>
  <c r="P1176" i="1"/>
  <c r="Q1176" i="1"/>
  <c r="S1176" i="1" s="1"/>
  <c r="P1181" i="1"/>
  <c r="M1181" i="1"/>
  <c r="J1170" i="1"/>
  <c r="P1184" i="1"/>
  <c r="Q1184" i="1"/>
  <c r="S1184" i="1" s="1"/>
  <c r="P1189" i="1"/>
  <c r="M1189" i="1"/>
  <c r="J1178" i="1"/>
  <c r="P1192" i="1"/>
  <c r="Q1192" i="1"/>
  <c r="S1192" i="1" s="1"/>
  <c r="M1182" i="1"/>
  <c r="P1197" i="1"/>
  <c r="M1197" i="1"/>
  <c r="J1186" i="1"/>
  <c r="P1200" i="1"/>
  <c r="M1190" i="1"/>
  <c r="P1205" i="1"/>
  <c r="M1205" i="1"/>
  <c r="J1194" i="1"/>
  <c r="P1208" i="1"/>
  <c r="R1208" i="1" s="1"/>
  <c r="Q1210" i="1"/>
  <c r="M1198" i="1"/>
  <c r="P1213" i="1"/>
  <c r="M1213" i="1"/>
  <c r="J1202" i="1"/>
  <c r="P1216" i="1"/>
  <c r="R1216" i="1" s="1"/>
  <c r="M1206" i="1"/>
  <c r="P1221" i="1"/>
  <c r="M1221" i="1"/>
  <c r="J1210" i="1"/>
  <c r="P1224" i="1"/>
  <c r="R1224" i="1" s="1"/>
  <c r="M1214" i="1"/>
  <c r="P1229" i="1"/>
  <c r="M1229" i="1"/>
  <c r="J1218" i="1"/>
  <c r="P1232" i="1"/>
  <c r="M1222" i="1"/>
  <c r="P1237" i="1"/>
  <c r="R1237" i="1" s="1"/>
  <c r="J1226" i="1"/>
  <c r="P1240" i="1"/>
  <c r="M1241" i="1"/>
  <c r="M1230" i="1"/>
  <c r="Q1244" i="1"/>
  <c r="S1244" i="1" s="1"/>
  <c r="P1247" i="1"/>
  <c r="J1236" i="1"/>
  <c r="J1238" i="1"/>
  <c r="Q1251" i="1"/>
  <c r="J1240" i="1"/>
  <c r="P1254" i="1"/>
  <c r="M1255" i="1"/>
  <c r="J1243" i="1"/>
  <c r="Q1260" i="1"/>
  <c r="S1260" i="1" s="1"/>
  <c r="P1263" i="1"/>
  <c r="J1252" i="1"/>
  <c r="J1254" i="1"/>
  <c r="J1256" i="1"/>
  <c r="P1270" i="1"/>
  <c r="R1270" i="1" s="1"/>
  <c r="M1271" i="1"/>
  <c r="J1259" i="1"/>
  <c r="P1275" i="1"/>
  <c r="J1264" i="1"/>
  <c r="P1278" i="1"/>
  <c r="R1278" i="1" s="1"/>
  <c r="M1279" i="1"/>
  <c r="J1267" i="1"/>
  <c r="Q1280" i="1"/>
  <c r="S1280" i="1" s="1"/>
  <c r="P1283" i="1"/>
  <c r="R1283" i="1" s="1"/>
  <c r="J1272" i="1"/>
  <c r="P1286" i="1"/>
  <c r="R1286" i="1" s="1"/>
  <c r="M1287" i="1"/>
  <c r="J1275" i="1"/>
  <c r="Q1288" i="1"/>
  <c r="P1291" i="1"/>
  <c r="R1291" i="1" s="1"/>
  <c r="J1280" i="1"/>
  <c r="P1294" i="1"/>
  <c r="M1295" i="1"/>
  <c r="J1283" i="1"/>
  <c r="Q1296" i="1"/>
  <c r="S1296" i="1" s="1"/>
  <c r="P1299" i="1"/>
  <c r="R1299" i="1" s="1"/>
  <c r="J1288" i="1"/>
  <c r="P1302" i="1"/>
  <c r="R1302" i="1" s="1"/>
  <c r="M1303" i="1"/>
  <c r="J1291" i="1"/>
  <c r="Q1304" i="1"/>
  <c r="S1304" i="1" s="1"/>
  <c r="P1307" i="1"/>
  <c r="R1307" i="1" s="1"/>
  <c r="J1296" i="1"/>
  <c r="P1310" i="1"/>
  <c r="M1311" i="1"/>
  <c r="J1299" i="1"/>
  <c r="Q1312" i="1"/>
  <c r="S1312" i="1" s="1"/>
  <c r="P1315" i="1"/>
  <c r="R1315" i="1" s="1"/>
  <c r="J1304" i="1"/>
  <c r="P1318" i="1"/>
  <c r="R1318" i="1" s="1"/>
  <c r="M1319" i="1"/>
  <c r="J1307" i="1"/>
  <c r="Q1320" i="1"/>
  <c r="P1323" i="1"/>
  <c r="R1323" i="1" s="1"/>
  <c r="J1312" i="1"/>
  <c r="P1326" i="1"/>
  <c r="R1326" i="1" s="1"/>
  <c r="M1327" i="1"/>
  <c r="J1315" i="1"/>
  <c r="Q1328" i="1"/>
  <c r="P1331" i="1"/>
  <c r="R1331" i="1" s="1"/>
  <c r="J1320" i="1"/>
  <c r="P1334" i="1"/>
  <c r="M1335" i="1"/>
  <c r="J1323" i="1"/>
  <c r="Q1336" i="1"/>
  <c r="P1339" i="1"/>
  <c r="R1339" i="1" s="1"/>
  <c r="M1340" i="1"/>
  <c r="J1328" i="1"/>
  <c r="M1343" i="1"/>
  <c r="J1331" i="1"/>
  <c r="P1347" i="1"/>
  <c r="M1348" i="1"/>
  <c r="J1336" i="1"/>
  <c r="M1356" i="1"/>
  <c r="J1344" i="1"/>
  <c r="J1345" i="1"/>
  <c r="Q1358" i="1"/>
  <c r="P1361" i="1"/>
  <c r="M1362" i="1"/>
  <c r="P1364" i="1"/>
  <c r="M1365" i="1"/>
  <c r="J1353" i="1"/>
  <c r="P1367" i="1"/>
  <c r="J1356" i="1"/>
  <c r="J1357" i="1"/>
  <c r="Q1370" i="1"/>
  <c r="S1370" i="1" s="1"/>
  <c r="P1371" i="1"/>
  <c r="R1371" i="1" s="1"/>
  <c r="J1360" i="1"/>
  <c r="J1361" i="1"/>
  <c r="P1375" i="1"/>
  <c r="P1377" i="1"/>
  <c r="J1366" i="1"/>
  <c r="P1380" i="1"/>
  <c r="R1380" i="1" s="1"/>
  <c r="M1381" i="1"/>
  <c r="J1369" i="1"/>
  <c r="P1385" i="1"/>
  <c r="R1385" i="1" s="1"/>
  <c r="M1386" i="1"/>
  <c r="J1374" i="1"/>
  <c r="P1388" i="1"/>
  <c r="R1388" i="1" s="1"/>
  <c r="M1389" i="1"/>
  <c r="M1392" i="1"/>
  <c r="P1397" i="1"/>
  <c r="M1398" i="1"/>
  <c r="M1402" i="1"/>
  <c r="R1408" i="1"/>
  <c r="J1372" i="1"/>
  <c r="P1386" i="1"/>
  <c r="M1387" i="1"/>
  <c r="J1375" i="1"/>
  <c r="P1391" i="1"/>
  <c r="J1380" i="1"/>
  <c r="P1394" i="1"/>
  <c r="M1395" i="1"/>
  <c r="J1383" i="1"/>
  <c r="Q1396" i="1"/>
  <c r="P1399" i="1"/>
  <c r="J1388" i="1"/>
  <c r="P1402" i="1"/>
  <c r="M1403" i="1"/>
  <c r="J1391" i="1"/>
  <c r="P1407" i="1"/>
  <c r="J1396" i="1"/>
  <c r="P1410" i="1"/>
  <c r="R1410" i="1" s="1"/>
  <c r="M1411" i="1"/>
  <c r="J1399" i="1"/>
  <c r="Q1412" i="1"/>
  <c r="S1412" i="1" s="1"/>
  <c r="P1415" i="1"/>
  <c r="J1404" i="1"/>
  <c r="P1418" i="1"/>
  <c r="R1418" i="1" s="1"/>
  <c r="M1419" i="1"/>
  <c r="J1407" i="1"/>
  <c r="P1423" i="1"/>
  <c r="J1412" i="1"/>
  <c r="P1426" i="1"/>
  <c r="R1426" i="1" s="1"/>
  <c r="M1427" i="1"/>
  <c r="J1415" i="1"/>
  <c r="Q1428" i="1"/>
  <c r="S1428" i="1" s="1"/>
  <c r="P1431" i="1"/>
  <c r="J1420" i="1"/>
  <c r="P1434" i="1"/>
  <c r="M1435" i="1"/>
  <c r="J1423" i="1"/>
  <c r="P1439" i="1"/>
  <c r="J1428" i="1"/>
  <c r="P1442" i="1"/>
  <c r="R1442" i="1" s="1"/>
  <c r="M1443" i="1"/>
  <c r="J1431" i="1"/>
  <c r="Q1444" i="1"/>
  <c r="J1433" i="1"/>
  <c r="P1449" i="1"/>
  <c r="J1438" i="1"/>
  <c r="P1452" i="1"/>
  <c r="R1452" i="1" s="1"/>
  <c r="M1453" i="1"/>
  <c r="J1441" i="1"/>
  <c r="Q1454" i="1"/>
  <c r="S1454" i="1" s="1"/>
  <c r="P1457" i="1"/>
  <c r="J1446" i="1"/>
  <c r="P1460" i="1"/>
  <c r="R1460" i="1" s="1"/>
  <c r="M1461" i="1"/>
  <c r="P1462" i="1"/>
  <c r="M1463" i="1"/>
  <c r="J1451" i="1"/>
  <c r="P1467" i="1"/>
  <c r="J1456" i="1"/>
  <c r="P1470" i="1"/>
  <c r="M1471" i="1"/>
  <c r="J1459" i="1"/>
  <c r="P1475" i="1"/>
  <c r="J1464" i="1"/>
  <c r="J1466" i="1"/>
  <c r="P1480" i="1"/>
  <c r="R1480" i="1" s="1"/>
  <c r="M1481" i="1"/>
  <c r="J1469" i="1"/>
  <c r="P1485" i="1"/>
  <c r="J1474" i="1"/>
  <c r="P1488" i="1"/>
  <c r="M1489" i="1"/>
  <c r="J1477" i="1"/>
  <c r="P1493" i="1"/>
  <c r="P1495" i="1"/>
  <c r="J1484" i="1"/>
  <c r="P1497" i="1"/>
  <c r="P1499" i="1"/>
  <c r="J1488" i="1"/>
  <c r="P1501" i="1"/>
  <c r="P1503" i="1"/>
  <c r="J1492" i="1"/>
  <c r="P1505" i="1"/>
  <c r="P1507" i="1"/>
  <c r="J1496" i="1"/>
  <c r="P1509" i="1"/>
  <c r="P1511" i="1"/>
  <c r="J1500" i="1"/>
  <c r="J1504" i="1"/>
  <c r="J1508" i="1"/>
  <c r="Q1525" i="1"/>
  <c r="P1530" i="1"/>
  <c r="M1530" i="1"/>
  <c r="S1530" i="1" s="1"/>
  <c r="Q1532" i="1"/>
  <c r="P1538" i="1"/>
  <c r="Q1541" i="1"/>
  <c r="Q1549" i="1"/>
  <c r="P1557" i="1"/>
  <c r="P1561" i="1"/>
  <c r="R1561" i="1" s="1"/>
  <c r="P1565" i="1"/>
  <c r="R1565" i="1" s="1"/>
  <c r="Q1568" i="1"/>
  <c r="M1568" i="1"/>
  <c r="J1557" i="1"/>
  <c r="P1571" i="1"/>
  <c r="R1571" i="1" s="1"/>
  <c r="J1560" i="1"/>
  <c r="P1576" i="1"/>
  <c r="M1576" i="1"/>
  <c r="S1576" i="1" s="1"/>
  <c r="J1565" i="1"/>
  <c r="P1579" i="1"/>
  <c r="R1579" i="1" s="1"/>
  <c r="J1568" i="1"/>
  <c r="M1569" i="1"/>
  <c r="S1569" i="1" s="1"/>
  <c r="J1570" i="1"/>
  <c r="P1586" i="1"/>
  <c r="M1586" i="1"/>
  <c r="J1575" i="1"/>
  <c r="P1589" i="1"/>
  <c r="R1589" i="1" s="1"/>
  <c r="J1578" i="1"/>
  <c r="Q1591" i="1"/>
  <c r="P1594" i="1"/>
  <c r="M1594" i="1"/>
  <c r="M1595" i="1"/>
  <c r="R1595" i="1" s="1"/>
  <c r="J1583" i="1"/>
  <c r="P1597" i="1"/>
  <c r="P1599" i="1"/>
  <c r="J1588" i="1"/>
  <c r="Q1601" i="1"/>
  <c r="S1601" i="1" s="1"/>
  <c r="P1604" i="1"/>
  <c r="M1604" i="1"/>
  <c r="M1605" i="1"/>
  <c r="R1605" i="1" s="1"/>
  <c r="J1593" i="1"/>
  <c r="P1611" i="1"/>
  <c r="Q1617" i="1"/>
  <c r="S1410" i="1"/>
  <c r="R1416" i="1"/>
  <c r="R1424" i="1"/>
  <c r="S1426" i="1"/>
  <c r="R1432" i="1"/>
  <c r="M1440" i="1"/>
  <c r="R1440" i="1" s="1"/>
  <c r="S1460" i="1"/>
  <c r="M1450" i="1"/>
  <c r="R1450" i="1" s="1"/>
  <c r="S1470" i="1"/>
  <c r="M1458" i="1"/>
  <c r="R1458" i="1" s="1"/>
  <c r="M1468" i="1"/>
  <c r="R1486" i="1"/>
  <c r="M1476" i="1"/>
  <c r="R1476" i="1" s="1"/>
  <c r="S1571" i="1"/>
  <c r="M1559" i="1"/>
  <c r="S1579" i="1"/>
  <c r="M1567" i="1"/>
  <c r="M1577" i="1"/>
  <c r="R1577" i="1" s="1"/>
  <c r="M1585" i="1"/>
  <c r="S1585" i="1" s="1"/>
  <c r="M1587" i="1"/>
  <c r="R1587" i="1" s="1"/>
  <c r="M1608" i="1"/>
  <c r="R1608" i="1" s="1"/>
  <c r="M1609" i="1"/>
  <c r="M1618" i="1"/>
  <c r="R1618" i="1" s="1"/>
  <c r="M1619" i="1"/>
  <c r="S1816" i="1"/>
  <c r="J1384" i="1"/>
  <c r="P1398" i="1"/>
  <c r="M1399" i="1"/>
  <c r="J1387" i="1"/>
  <c r="P1403" i="1"/>
  <c r="J1392" i="1"/>
  <c r="P1406" i="1"/>
  <c r="M1407" i="1"/>
  <c r="S1407" i="1" s="1"/>
  <c r="J1395" i="1"/>
  <c r="P1411" i="1"/>
  <c r="J1400" i="1"/>
  <c r="P1414" i="1"/>
  <c r="M1415" i="1"/>
  <c r="J1403" i="1"/>
  <c r="P1419" i="1"/>
  <c r="J1408" i="1"/>
  <c r="P1422" i="1"/>
  <c r="M1423" i="1"/>
  <c r="J1411" i="1"/>
  <c r="P1427" i="1"/>
  <c r="J1416" i="1"/>
  <c r="P1430" i="1"/>
  <c r="M1431" i="1"/>
  <c r="P1435" i="1"/>
  <c r="R1435" i="1" s="1"/>
  <c r="J1424" i="1"/>
  <c r="P1438" i="1"/>
  <c r="M1439" i="1"/>
  <c r="S1439" i="1" s="1"/>
  <c r="P1443" i="1"/>
  <c r="R1443" i="1" s="1"/>
  <c r="J1432" i="1"/>
  <c r="J1434" i="1"/>
  <c r="P1448" i="1"/>
  <c r="R1448" i="1" s="1"/>
  <c r="M1449" i="1"/>
  <c r="P1453" i="1"/>
  <c r="J1442" i="1"/>
  <c r="Q1455" i="1"/>
  <c r="P1456" i="1"/>
  <c r="R1456" i="1" s="1"/>
  <c r="M1457" i="1"/>
  <c r="Q1458" i="1"/>
  <c r="P1461" i="1"/>
  <c r="P1463" i="1"/>
  <c r="J1452" i="1"/>
  <c r="P1466" i="1"/>
  <c r="M1467" i="1"/>
  <c r="J1455" i="1"/>
  <c r="P1471" i="1"/>
  <c r="J1460" i="1"/>
  <c r="P1474" i="1"/>
  <c r="R1474" i="1" s="1"/>
  <c r="M1475" i="1"/>
  <c r="Q1476" i="1"/>
  <c r="P1481" i="1"/>
  <c r="J1470" i="1"/>
  <c r="P1484" i="1"/>
  <c r="R1484" i="1" s="1"/>
  <c r="M1485" i="1"/>
  <c r="Q1486" i="1"/>
  <c r="S1486" i="1" s="1"/>
  <c r="P1489" i="1"/>
  <c r="J1478" i="1"/>
  <c r="R1492" i="1"/>
  <c r="M1493" i="1"/>
  <c r="R1494" i="1"/>
  <c r="M1495" i="1"/>
  <c r="M1497" i="1"/>
  <c r="M1499" i="1"/>
  <c r="M1501" i="1"/>
  <c r="R1502" i="1"/>
  <c r="M1503" i="1"/>
  <c r="M1505" i="1"/>
  <c r="R1506" i="1"/>
  <c r="M1507" i="1"/>
  <c r="M1509" i="1"/>
  <c r="R1510" i="1"/>
  <c r="M1511" i="1"/>
  <c r="M1513" i="1"/>
  <c r="M1515" i="1"/>
  <c r="M1517" i="1"/>
  <c r="P1518" i="1"/>
  <c r="M1519" i="1"/>
  <c r="M1521" i="1"/>
  <c r="P1522" i="1"/>
  <c r="M1523" i="1"/>
  <c r="M1525" i="1"/>
  <c r="P1526" i="1"/>
  <c r="M1526" i="1"/>
  <c r="Q1528" i="1"/>
  <c r="P1534" i="1"/>
  <c r="M1534" i="1"/>
  <c r="Q1536" i="1"/>
  <c r="P1539" i="1"/>
  <c r="Q1540" i="1"/>
  <c r="P1543" i="1"/>
  <c r="P1547" i="1"/>
  <c r="P1551" i="1"/>
  <c r="M1551" i="1"/>
  <c r="P1555" i="1"/>
  <c r="P1559" i="1"/>
  <c r="P1563" i="1"/>
  <c r="P1567" i="1"/>
  <c r="P1572" i="1"/>
  <c r="M1572" i="1"/>
  <c r="J1561" i="1"/>
  <c r="K1566" i="1" s="1"/>
  <c r="P1575" i="1"/>
  <c r="J1564" i="1"/>
  <c r="P1580" i="1"/>
  <c r="M1580" i="1"/>
  <c r="J1569" i="1"/>
  <c r="M1582" i="1"/>
  <c r="J1571" i="1"/>
  <c r="Q1584" i="1"/>
  <c r="S1584" i="1" s="1"/>
  <c r="P1585" i="1"/>
  <c r="R1585" i="1" s="1"/>
  <c r="J1574" i="1"/>
  <c r="Q1587" i="1"/>
  <c r="M1575" i="1"/>
  <c r="P1590" i="1"/>
  <c r="M1590" i="1"/>
  <c r="J1579" i="1"/>
  <c r="Q1592" i="1"/>
  <c r="S1592" i="1" s="1"/>
  <c r="P1593" i="1"/>
  <c r="J1582" i="1"/>
  <c r="Q1595" i="1"/>
  <c r="M1583" i="1"/>
  <c r="P1598" i="1"/>
  <c r="P1600" i="1"/>
  <c r="M1600" i="1"/>
  <c r="S1600" i="1" s="1"/>
  <c r="J1589" i="1"/>
  <c r="P1603" i="1"/>
  <c r="J1592" i="1"/>
  <c r="M1593" i="1"/>
  <c r="M1603" i="1"/>
  <c r="M1397" i="1"/>
  <c r="P1401" i="1"/>
  <c r="R1401" i="1" s="1"/>
  <c r="P1404" i="1"/>
  <c r="R1404" i="1" s="1"/>
  <c r="M1405" i="1"/>
  <c r="Q1406" i="1"/>
  <c r="S1406" i="1" s="1"/>
  <c r="P1409" i="1"/>
  <c r="R1409" i="1" s="1"/>
  <c r="P1412" i="1"/>
  <c r="R1412" i="1" s="1"/>
  <c r="M1413" i="1"/>
  <c r="P1417" i="1"/>
  <c r="R1417" i="1" s="1"/>
  <c r="J1406" i="1"/>
  <c r="P1420" i="1"/>
  <c r="R1420" i="1" s="1"/>
  <c r="M1421" i="1"/>
  <c r="Q1422" i="1"/>
  <c r="S1422" i="1" s="1"/>
  <c r="P1425" i="1"/>
  <c r="R1425" i="1" s="1"/>
  <c r="J1414" i="1"/>
  <c r="P1428" i="1"/>
  <c r="R1428" i="1" s="1"/>
  <c r="M1429" i="1"/>
  <c r="P1433" i="1"/>
  <c r="J1422" i="1"/>
  <c r="P1436" i="1"/>
  <c r="R1436" i="1" s="1"/>
  <c r="M1437" i="1"/>
  <c r="Q1438" i="1"/>
  <c r="S1438" i="1" s="1"/>
  <c r="P1441" i="1"/>
  <c r="R1441" i="1" s="1"/>
  <c r="J1430" i="1"/>
  <c r="P1444" i="1"/>
  <c r="R1444" i="1" s="1"/>
  <c r="M1445" i="1"/>
  <c r="P1446" i="1"/>
  <c r="M1447" i="1"/>
  <c r="P1451" i="1"/>
  <c r="R1451" i="1" s="1"/>
  <c r="J1440" i="1"/>
  <c r="P1454" i="1"/>
  <c r="M1455" i="1"/>
  <c r="P1459" i="1"/>
  <c r="R1459" i="1" s="1"/>
  <c r="J1448" i="1"/>
  <c r="J1450" i="1"/>
  <c r="P1464" i="1"/>
  <c r="R1464" i="1" s="1"/>
  <c r="M1465" i="1"/>
  <c r="R1465" i="1" s="1"/>
  <c r="P1469" i="1"/>
  <c r="J1458" i="1"/>
  <c r="Q1471" i="1"/>
  <c r="S1471" i="1" s="1"/>
  <c r="P1472" i="1"/>
  <c r="R1472" i="1" s="1"/>
  <c r="M1473" i="1"/>
  <c r="R1473" i="1" s="1"/>
  <c r="Q1474" i="1"/>
  <c r="S1474" i="1" s="1"/>
  <c r="P1477" i="1"/>
  <c r="P1479" i="1"/>
  <c r="J1468" i="1"/>
  <c r="P1482" i="1"/>
  <c r="M1483" i="1"/>
  <c r="R1483" i="1" s="1"/>
  <c r="P1487" i="1"/>
  <c r="J1476" i="1"/>
  <c r="P1490" i="1"/>
  <c r="M1491" i="1"/>
  <c r="R1491" i="1" s="1"/>
  <c r="Q1492" i="1"/>
  <c r="S1492" i="1" s="1"/>
  <c r="Q1496" i="1"/>
  <c r="S1496" i="1" s="1"/>
  <c r="Q1500" i="1"/>
  <c r="S1500" i="1" s="1"/>
  <c r="Q1504" i="1"/>
  <c r="S1504" i="1" s="1"/>
  <c r="Q1508" i="1"/>
  <c r="S1508" i="1" s="1"/>
  <c r="Q1512" i="1"/>
  <c r="S1512" i="1" s="1"/>
  <c r="Q1526" i="1"/>
  <c r="S1526" i="1" s="1"/>
  <c r="P1527" i="1"/>
  <c r="Q1529" i="1"/>
  <c r="Q1534" i="1"/>
  <c r="S1534" i="1" s="1"/>
  <c r="P1535" i="1"/>
  <c r="Q1537" i="1"/>
  <c r="P1556" i="1"/>
  <c r="M1556" i="1"/>
  <c r="Q1559" i="1"/>
  <c r="S1559" i="1" s="1"/>
  <c r="P1560" i="1"/>
  <c r="M1560" i="1"/>
  <c r="Q1563" i="1"/>
  <c r="P1564" i="1"/>
  <c r="M1564" i="1"/>
  <c r="P1568" i="1"/>
  <c r="M1570" i="1"/>
  <c r="R1570" i="1" s="1"/>
  <c r="P1573" i="1"/>
  <c r="Q1575" i="1"/>
  <c r="S1575" i="1" s="1"/>
  <c r="M1563" i="1"/>
  <c r="M1578" i="1"/>
  <c r="P1581" i="1"/>
  <c r="P1583" i="1"/>
  <c r="M1573" i="1"/>
  <c r="M1588" i="1"/>
  <c r="P1591" i="1"/>
  <c r="M1581" i="1"/>
  <c r="M1596" i="1"/>
  <c r="M1597" i="1"/>
  <c r="M1598" i="1"/>
  <c r="M1599" i="1"/>
  <c r="P1601" i="1"/>
  <c r="R1601" i="1" s="1"/>
  <c r="Q1603" i="1"/>
  <c r="M1591" i="1"/>
  <c r="M1606" i="1"/>
  <c r="M1607" i="1"/>
  <c r="S1607" i="1" s="1"/>
  <c r="M1611" i="1"/>
  <c r="P1610" i="1"/>
  <c r="M1610" i="1"/>
  <c r="P1613" i="1"/>
  <c r="R1613" i="1" s="1"/>
  <c r="P1615" i="1"/>
  <c r="J1604" i="1"/>
  <c r="P1620" i="1"/>
  <c r="M1620" i="1"/>
  <c r="P1623" i="1"/>
  <c r="J1612" i="1"/>
  <c r="P1628" i="1"/>
  <c r="M1628" i="1"/>
  <c r="M1630" i="1"/>
  <c r="Q1632" i="1"/>
  <c r="P1633" i="1"/>
  <c r="J1622" i="1"/>
  <c r="Q1635" i="1"/>
  <c r="P1638" i="1"/>
  <c r="M1638" i="1"/>
  <c r="Q1640" i="1"/>
  <c r="P1641" i="1"/>
  <c r="R1641" i="1" s="1"/>
  <c r="J1630" i="1"/>
  <c r="Q1643" i="1"/>
  <c r="M1631" i="1"/>
  <c r="P1646" i="1"/>
  <c r="P1648" i="1"/>
  <c r="M1648" i="1"/>
  <c r="S1648" i="1" s="1"/>
  <c r="P1651" i="1"/>
  <c r="R1651" i="1" s="1"/>
  <c r="J1640" i="1"/>
  <c r="P1656" i="1"/>
  <c r="M1656" i="1"/>
  <c r="P1659" i="1"/>
  <c r="R1659" i="1" s="1"/>
  <c r="J1648" i="1"/>
  <c r="M1649" i="1"/>
  <c r="S1649" i="1" s="1"/>
  <c r="J1650" i="1"/>
  <c r="P1666" i="1"/>
  <c r="M1666" i="1"/>
  <c r="P1669" i="1"/>
  <c r="R1669" i="1" s="1"/>
  <c r="J1658" i="1"/>
  <c r="Q1671" i="1"/>
  <c r="P1674" i="1"/>
  <c r="M1674" i="1"/>
  <c r="P1677" i="1"/>
  <c r="R1677" i="1" s="1"/>
  <c r="P1679" i="1"/>
  <c r="J1668" i="1"/>
  <c r="P1684" i="1"/>
  <c r="M1684" i="1"/>
  <c r="P1687" i="1"/>
  <c r="J1676" i="1"/>
  <c r="P1692" i="1"/>
  <c r="M1693" i="1"/>
  <c r="Q1696" i="1"/>
  <c r="J1686" i="1"/>
  <c r="Q1699" i="1"/>
  <c r="J1689" i="1"/>
  <c r="Q1704" i="1"/>
  <c r="M1706" i="1"/>
  <c r="J1701" i="1"/>
  <c r="J1705" i="1"/>
  <c r="P1724" i="1"/>
  <c r="M1728" i="1"/>
  <c r="M1730" i="1"/>
  <c r="J1719" i="1"/>
  <c r="P1733" i="1"/>
  <c r="Q1735" i="1"/>
  <c r="P1736" i="1"/>
  <c r="R1736" i="1" s="1"/>
  <c r="M1737" i="1"/>
  <c r="R1737" i="1" s="1"/>
  <c r="P1739" i="1"/>
  <c r="J1729" i="1"/>
  <c r="P1743" i="1"/>
  <c r="P1746" i="1"/>
  <c r="M1747" i="1"/>
  <c r="J1735" i="1"/>
  <c r="Q1748" i="1"/>
  <c r="S1748" i="1" s="1"/>
  <c r="J1737" i="1"/>
  <c r="P1753" i="1"/>
  <c r="P1756" i="1"/>
  <c r="R1756" i="1" s="1"/>
  <c r="M1757" i="1"/>
  <c r="J1745" i="1"/>
  <c r="Q1758" i="1"/>
  <c r="S1758" i="1" s="1"/>
  <c r="P1761" i="1"/>
  <c r="P1764" i="1"/>
  <c r="R1764" i="1" s="1"/>
  <c r="M1765" i="1"/>
  <c r="P1766" i="1"/>
  <c r="M1767" i="1"/>
  <c r="J1755" i="1"/>
  <c r="P1771" i="1"/>
  <c r="P1774" i="1"/>
  <c r="M1775" i="1"/>
  <c r="J1763" i="1"/>
  <c r="P1779" i="1"/>
  <c r="P1784" i="1"/>
  <c r="R1784" i="1" s="1"/>
  <c r="M1785" i="1"/>
  <c r="J1773" i="1"/>
  <c r="P1789" i="1"/>
  <c r="Q1791" i="1"/>
  <c r="S1791" i="1" s="1"/>
  <c r="P1792" i="1"/>
  <c r="R1792" i="1" s="1"/>
  <c r="M1793" i="1"/>
  <c r="J1781" i="1"/>
  <c r="Q1794" i="1"/>
  <c r="S1794" i="1" s="1"/>
  <c r="P1797" i="1"/>
  <c r="P1799" i="1"/>
  <c r="J1788" i="1"/>
  <c r="P1802" i="1"/>
  <c r="M1803" i="1"/>
  <c r="J1791" i="1"/>
  <c r="Q1804" i="1"/>
  <c r="P1807" i="1"/>
  <c r="J1796" i="1"/>
  <c r="P1810" i="1"/>
  <c r="M1811" i="1"/>
  <c r="J1799" i="1"/>
  <c r="Q1812" i="1"/>
  <c r="S1812" i="1" s="1"/>
  <c r="J1801" i="1"/>
  <c r="Q1814" i="1"/>
  <c r="P1817" i="1"/>
  <c r="M1818" i="1"/>
  <c r="J1806" i="1"/>
  <c r="P1820" i="1"/>
  <c r="R1820" i="1" s="1"/>
  <c r="M1821" i="1"/>
  <c r="J1809" i="1"/>
  <c r="Q1822" i="1"/>
  <c r="P1825" i="1"/>
  <c r="M1826" i="1"/>
  <c r="J1814" i="1"/>
  <c r="P1828" i="1"/>
  <c r="R1828" i="1" s="1"/>
  <c r="M1829" i="1"/>
  <c r="P1830" i="1"/>
  <c r="M1831" i="1"/>
  <c r="M1834" i="1"/>
  <c r="Q1836" i="1"/>
  <c r="R1629" i="1"/>
  <c r="R1649" i="1"/>
  <c r="S1651" i="1"/>
  <c r="S1656" i="1"/>
  <c r="R1657" i="1"/>
  <c r="S1659" i="1"/>
  <c r="M1647" i="1"/>
  <c r="M1665" i="1"/>
  <c r="S1665" i="1" s="1"/>
  <c r="M1667" i="1"/>
  <c r="R1667" i="1" s="1"/>
  <c r="S1687" i="1"/>
  <c r="M1675" i="1"/>
  <c r="M1685" i="1"/>
  <c r="R1685" i="1" s="1"/>
  <c r="R1740" i="1"/>
  <c r="R1744" i="1"/>
  <c r="S1746" i="1"/>
  <c r="S1764" i="1"/>
  <c r="S1774" i="1"/>
  <c r="R1780" i="1"/>
  <c r="R1800" i="1"/>
  <c r="R1808" i="1"/>
  <c r="S1810" i="1"/>
  <c r="S1820" i="1"/>
  <c r="S1828" i="1"/>
  <c r="M1839" i="1"/>
  <c r="M1838" i="1"/>
  <c r="J1595" i="1"/>
  <c r="Q1608" i="1"/>
  <c r="S1608" i="1" s="1"/>
  <c r="P1609" i="1"/>
  <c r="J1598" i="1"/>
  <c r="Q1611" i="1"/>
  <c r="P1614" i="1"/>
  <c r="P1616" i="1"/>
  <c r="M1616" i="1"/>
  <c r="J1605" i="1"/>
  <c r="P1619" i="1"/>
  <c r="R1619" i="1" s="1"/>
  <c r="P1624" i="1"/>
  <c r="M1624" i="1"/>
  <c r="J1613" i="1"/>
  <c r="P1627" i="1"/>
  <c r="M1617" i="1"/>
  <c r="P1634" i="1"/>
  <c r="M1634" i="1"/>
  <c r="J1623" i="1"/>
  <c r="P1637" i="1"/>
  <c r="Q1639" i="1"/>
  <c r="S1639" i="1" s="1"/>
  <c r="M1627" i="1"/>
  <c r="P1642" i="1"/>
  <c r="M1642" i="1"/>
  <c r="J1631" i="1"/>
  <c r="P1645" i="1"/>
  <c r="R1645" i="1" s="1"/>
  <c r="P1647" i="1"/>
  <c r="M1637" i="1"/>
  <c r="P1652" i="1"/>
  <c r="M1652" i="1"/>
  <c r="J1641" i="1"/>
  <c r="P1655" i="1"/>
  <c r="M1645" i="1"/>
  <c r="P1660" i="1"/>
  <c r="M1660" i="1"/>
  <c r="J1649" i="1"/>
  <c r="M1662" i="1"/>
  <c r="J1651" i="1"/>
  <c r="Q1664" i="1"/>
  <c r="S1664" i="1" s="1"/>
  <c r="P1665" i="1"/>
  <c r="J1654" i="1"/>
  <c r="M1655" i="1"/>
  <c r="P1670" i="1"/>
  <c r="M1670" i="1"/>
  <c r="J1659" i="1"/>
  <c r="Q1672" i="1"/>
  <c r="S1672" i="1" s="1"/>
  <c r="P1673" i="1"/>
  <c r="J1662" i="1"/>
  <c r="Q1675" i="1"/>
  <c r="M1663" i="1"/>
  <c r="P1678" i="1"/>
  <c r="P1680" i="1"/>
  <c r="M1680" i="1"/>
  <c r="J1669" i="1"/>
  <c r="P1683" i="1"/>
  <c r="J1672" i="1"/>
  <c r="M1673" i="1"/>
  <c r="P1688" i="1"/>
  <c r="M1689" i="1"/>
  <c r="J1677" i="1"/>
  <c r="P1691" i="1"/>
  <c r="J1680" i="1"/>
  <c r="M1681" i="1"/>
  <c r="S1681" i="1" s="1"/>
  <c r="M1683" i="1"/>
  <c r="P1698" i="1"/>
  <c r="R1698" i="1" s="1"/>
  <c r="J1687" i="1"/>
  <c r="P1701" i="1"/>
  <c r="M1700" i="1"/>
  <c r="J1690" i="1"/>
  <c r="J1692" i="1"/>
  <c r="Q1710" i="1"/>
  <c r="P1713" i="1"/>
  <c r="J1702" i="1"/>
  <c r="M1716" i="1"/>
  <c r="J1708" i="1"/>
  <c r="M1729" i="1"/>
  <c r="Q1730" i="1"/>
  <c r="S1730" i="1" s="1"/>
  <c r="P1731" i="1"/>
  <c r="R1731" i="1" s="1"/>
  <c r="J1720" i="1"/>
  <c r="P1734" i="1"/>
  <c r="M1735" i="1"/>
  <c r="P1738" i="1"/>
  <c r="M1739" i="1"/>
  <c r="Q1740" i="1"/>
  <c r="S1740" i="1" s="1"/>
  <c r="P1741" i="1"/>
  <c r="J1730" i="1"/>
  <c r="P1747" i="1"/>
  <c r="R1747" i="1" s="1"/>
  <c r="J1736" i="1"/>
  <c r="J1738" i="1"/>
  <c r="P1752" i="1"/>
  <c r="R1752" i="1" s="1"/>
  <c r="M1753" i="1"/>
  <c r="J1741" i="1"/>
  <c r="P1757" i="1"/>
  <c r="J1746" i="1"/>
  <c r="Q1759" i="1"/>
  <c r="P1760" i="1"/>
  <c r="R1760" i="1" s="1"/>
  <c r="M1761" i="1"/>
  <c r="J1749" i="1"/>
  <c r="Q1762" i="1"/>
  <c r="S1762" i="1" s="1"/>
  <c r="P1765" i="1"/>
  <c r="P1767" i="1"/>
  <c r="J1756" i="1"/>
  <c r="P1770" i="1"/>
  <c r="M1771" i="1"/>
  <c r="J1759" i="1"/>
  <c r="P1775" i="1"/>
  <c r="J1764" i="1"/>
  <c r="P1778" i="1"/>
  <c r="M1779" i="1"/>
  <c r="J1767" i="1"/>
  <c r="Q1780" i="1"/>
  <c r="S1780" i="1" s="1"/>
  <c r="J1769" i="1"/>
  <c r="Q1782" i="1"/>
  <c r="P1785" i="1"/>
  <c r="J1774" i="1"/>
  <c r="P1788" i="1"/>
  <c r="R1788" i="1" s="1"/>
  <c r="M1789" i="1"/>
  <c r="J1777" i="1"/>
  <c r="Q1790" i="1"/>
  <c r="S1790" i="1" s="1"/>
  <c r="P1793" i="1"/>
  <c r="J1782" i="1"/>
  <c r="P1796" i="1"/>
  <c r="R1796" i="1" s="1"/>
  <c r="M1797" i="1"/>
  <c r="P1798" i="1"/>
  <c r="M1799" i="1"/>
  <c r="J1787" i="1"/>
  <c r="P1803" i="1"/>
  <c r="J1792" i="1"/>
  <c r="P1806" i="1"/>
  <c r="M1807" i="1"/>
  <c r="S1807" i="1" s="1"/>
  <c r="J1795" i="1"/>
  <c r="P1811" i="1"/>
  <c r="J1800" i="1"/>
  <c r="J1802" i="1"/>
  <c r="P1816" i="1"/>
  <c r="R1816" i="1" s="1"/>
  <c r="M1817" i="1"/>
  <c r="J1805" i="1"/>
  <c r="P1821" i="1"/>
  <c r="M1822" i="1"/>
  <c r="J1810" i="1"/>
  <c r="Q1823" i="1"/>
  <c r="P1824" i="1"/>
  <c r="R1824" i="1" s="1"/>
  <c r="M1825" i="1"/>
  <c r="J1813" i="1"/>
  <c r="Q1826" i="1"/>
  <c r="P1829" i="1"/>
  <c r="P1835" i="1"/>
  <c r="R1835" i="1" s="1"/>
  <c r="M1836" i="1"/>
  <c r="M1840" i="1"/>
  <c r="P1607" i="1"/>
  <c r="J1596" i="1"/>
  <c r="P1612" i="1"/>
  <c r="M1612" i="1"/>
  <c r="J1601" i="1"/>
  <c r="M1614" i="1"/>
  <c r="J1603" i="1"/>
  <c r="Q1616" i="1"/>
  <c r="S1616" i="1" s="1"/>
  <c r="P1617" i="1"/>
  <c r="J1606" i="1"/>
  <c r="Q1619" i="1"/>
  <c r="P1622" i="1"/>
  <c r="M1622" i="1"/>
  <c r="J1611" i="1"/>
  <c r="Q1624" i="1"/>
  <c r="P1625" i="1"/>
  <c r="J1614" i="1"/>
  <c r="Q1627" i="1"/>
  <c r="M1615" i="1"/>
  <c r="P1630" i="1"/>
  <c r="P1632" i="1"/>
  <c r="M1632" i="1"/>
  <c r="J1621" i="1"/>
  <c r="P1635" i="1"/>
  <c r="J1624" i="1"/>
  <c r="M1625" i="1"/>
  <c r="P1640" i="1"/>
  <c r="M1640" i="1"/>
  <c r="J1629" i="1"/>
  <c r="P1643" i="1"/>
  <c r="J1632" i="1"/>
  <c r="M1633" i="1"/>
  <c r="S1633" i="1" s="1"/>
  <c r="J1634" i="1"/>
  <c r="M1635" i="1"/>
  <c r="P1650" i="1"/>
  <c r="M1650" i="1"/>
  <c r="J1639" i="1"/>
  <c r="P1653" i="1"/>
  <c r="J1642" i="1"/>
  <c r="Q1655" i="1"/>
  <c r="M1643" i="1"/>
  <c r="P1658" i="1"/>
  <c r="M1658" i="1"/>
  <c r="J1647" i="1"/>
  <c r="P1661" i="1"/>
  <c r="P1663" i="1"/>
  <c r="J1652" i="1"/>
  <c r="M1653" i="1"/>
  <c r="P1668" i="1"/>
  <c r="M1668" i="1"/>
  <c r="J1657" i="1"/>
  <c r="P1671" i="1"/>
  <c r="J1660" i="1"/>
  <c r="M1661" i="1"/>
  <c r="P1676" i="1"/>
  <c r="M1676" i="1"/>
  <c r="M1678" i="1"/>
  <c r="J1667" i="1"/>
  <c r="Q1680" i="1"/>
  <c r="P1681" i="1"/>
  <c r="J1670" i="1"/>
  <c r="M1671" i="1"/>
  <c r="P1686" i="1"/>
  <c r="M1686" i="1"/>
  <c r="J1675" i="1"/>
  <c r="Q1688" i="1"/>
  <c r="J1678" i="1"/>
  <c r="Q1691" i="1"/>
  <c r="M1679" i="1"/>
  <c r="P1694" i="1"/>
  <c r="R1694" i="1" s="1"/>
  <c r="P1696" i="1"/>
  <c r="M1697" i="1"/>
  <c r="J1685" i="1"/>
  <c r="P1699" i="1"/>
  <c r="R1699" i="1" s="1"/>
  <c r="J1691" i="1"/>
  <c r="P1705" i="1"/>
  <c r="P1711" i="1"/>
  <c r="J1707" i="1"/>
  <c r="M1721" i="1"/>
  <c r="M1724" i="1"/>
  <c r="J1712" i="1"/>
  <c r="J1713" i="1"/>
  <c r="Q1726" i="1"/>
  <c r="P1729" i="1"/>
  <c r="P1732" i="1"/>
  <c r="R1732" i="1" s="1"/>
  <c r="M1733" i="1"/>
  <c r="J1721" i="1"/>
  <c r="P1735" i="1"/>
  <c r="J1724" i="1"/>
  <c r="J1725" i="1"/>
  <c r="Q1738" i="1"/>
  <c r="S1738" i="1" s="1"/>
  <c r="P1742" i="1"/>
  <c r="M1743" i="1"/>
  <c r="S1743" i="1" s="1"/>
  <c r="P1745" i="1"/>
  <c r="R1745" i="1" s="1"/>
  <c r="J1734" i="1"/>
  <c r="P1748" i="1"/>
  <c r="R1748" i="1" s="1"/>
  <c r="M1749" i="1"/>
  <c r="P1750" i="1"/>
  <c r="M1751" i="1"/>
  <c r="J1739" i="1"/>
  <c r="P1755" i="1"/>
  <c r="R1755" i="1" s="1"/>
  <c r="J1744" i="1"/>
  <c r="P1758" i="1"/>
  <c r="M1759" i="1"/>
  <c r="J1747" i="1"/>
  <c r="P1763" i="1"/>
  <c r="R1763" i="1" s="1"/>
  <c r="J1754" i="1"/>
  <c r="P1768" i="1"/>
  <c r="M1769" i="1"/>
  <c r="R1769" i="1" s="1"/>
  <c r="J1757" i="1"/>
  <c r="P1773" i="1"/>
  <c r="Q1775" i="1"/>
  <c r="P1776" i="1"/>
  <c r="R1776" i="1" s="1"/>
  <c r="M1777" i="1"/>
  <c r="R1777" i="1" s="1"/>
  <c r="J1765" i="1"/>
  <c r="Q1778" i="1"/>
  <c r="S1778" i="1" s="1"/>
  <c r="P1781" i="1"/>
  <c r="P1783" i="1"/>
  <c r="P1786" i="1"/>
  <c r="M1787" i="1"/>
  <c r="R1787" i="1" s="1"/>
  <c r="J1775" i="1"/>
  <c r="P1791" i="1"/>
  <c r="P1794" i="1"/>
  <c r="M1795" i="1"/>
  <c r="R1795" i="1" s="1"/>
  <c r="J1783" i="1"/>
  <c r="Q1796" i="1"/>
  <c r="S1796" i="1" s="1"/>
  <c r="Q1798" i="1"/>
  <c r="P1801" i="1"/>
  <c r="R1801" i="1" s="1"/>
  <c r="P1804" i="1"/>
  <c r="R1804" i="1" s="1"/>
  <c r="M1805" i="1"/>
  <c r="Q1806" i="1"/>
  <c r="S1806" i="1" s="1"/>
  <c r="P1809" i="1"/>
  <c r="R1809" i="1" s="1"/>
  <c r="P1812" i="1"/>
  <c r="R1812" i="1" s="1"/>
  <c r="M1813" i="1"/>
  <c r="P1814" i="1"/>
  <c r="M1815" i="1"/>
  <c r="P1819" i="1"/>
  <c r="R1819" i="1" s="1"/>
  <c r="P1822" i="1"/>
  <c r="M1823" i="1"/>
  <c r="P1827" i="1"/>
  <c r="R1827" i="1" s="1"/>
  <c r="M1830" i="1"/>
  <c r="Q1832" i="1"/>
  <c r="S1832" i="1" s="1"/>
  <c r="J1818" i="1"/>
  <c r="P1832" i="1"/>
  <c r="R1832" i="1" s="1"/>
  <c r="M1833" i="1"/>
  <c r="J1821" i="1"/>
  <c r="P1837" i="1"/>
  <c r="J1826" i="1"/>
  <c r="Q1839" i="1"/>
  <c r="P1840" i="1"/>
  <c r="R1840" i="1" s="1"/>
  <c r="M1841" i="1"/>
  <c r="J1829" i="1"/>
  <c r="Q1842" i="1"/>
  <c r="S1842" i="1" s="1"/>
  <c r="P1845" i="1"/>
  <c r="P1847" i="1"/>
  <c r="J1836" i="1"/>
  <c r="P1850" i="1"/>
  <c r="M1851" i="1"/>
  <c r="J1839" i="1"/>
  <c r="Q1852" i="1"/>
  <c r="S1852" i="1" s="1"/>
  <c r="P1855" i="1"/>
  <c r="J1844" i="1"/>
  <c r="P1858" i="1"/>
  <c r="M1859" i="1"/>
  <c r="J1847" i="1"/>
  <c r="Q1860" i="1"/>
  <c r="S1860" i="1" s="1"/>
  <c r="J1849" i="1"/>
  <c r="Q1862" i="1"/>
  <c r="P1865" i="1"/>
  <c r="J1854" i="1"/>
  <c r="P1868" i="1"/>
  <c r="R1868" i="1" s="1"/>
  <c r="M1869" i="1"/>
  <c r="P1870" i="1"/>
  <c r="M1871" i="1"/>
  <c r="J1859" i="1"/>
  <c r="P1875" i="1"/>
  <c r="J1864" i="1"/>
  <c r="J1866" i="1"/>
  <c r="P1880" i="1"/>
  <c r="R1880" i="1" s="1"/>
  <c r="M1881" i="1"/>
  <c r="J1869" i="1"/>
  <c r="P1885" i="1"/>
  <c r="P1887" i="1"/>
  <c r="J1876" i="1"/>
  <c r="P1890" i="1"/>
  <c r="R1890" i="1" s="1"/>
  <c r="M1891" i="1"/>
  <c r="J1879" i="1"/>
  <c r="Q1892" i="1"/>
  <c r="S1892" i="1" s="1"/>
  <c r="J1881" i="1"/>
  <c r="P1897" i="1"/>
  <c r="M1898" i="1"/>
  <c r="J1886" i="1"/>
  <c r="M1901" i="1"/>
  <c r="J1891" i="1"/>
  <c r="P1908" i="1"/>
  <c r="P1911" i="1"/>
  <c r="M1912" i="1"/>
  <c r="M1917" i="1"/>
  <c r="P1928" i="1"/>
  <c r="R1928" i="1" s="1"/>
  <c r="M1929" i="1"/>
  <c r="P1932" i="1"/>
  <c r="M1933" i="1"/>
  <c r="P1943" i="1"/>
  <c r="M1948" i="1"/>
  <c r="P1954" i="1"/>
  <c r="M1955" i="1"/>
  <c r="M1958" i="1"/>
  <c r="M1962" i="1"/>
  <c r="P1975" i="1"/>
  <c r="M1980" i="1"/>
  <c r="P1986" i="1"/>
  <c r="M1987" i="1"/>
  <c r="M1990" i="1"/>
  <c r="Q2027" i="1"/>
  <c r="M2040" i="1"/>
  <c r="R1848" i="1"/>
  <c r="S1868" i="1"/>
  <c r="M1856" i="1"/>
  <c r="S1856" i="1" s="1"/>
  <c r="S1870" i="1"/>
  <c r="S1890" i="1"/>
  <c r="M1960" i="1"/>
  <c r="M1992" i="1"/>
  <c r="M2033" i="1"/>
  <c r="S2059" i="1"/>
  <c r="J1817" i="1"/>
  <c r="Q1830" i="1"/>
  <c r="P1833" i="1"/>
  <c r="J1822" i="1"/>
  <c r="P1836" i="1"/>
  <c r="M1837" i="1"/>
  <c r="J1825" i="1"/>
  <c r="Q1838" i="1"/>
  <c r="S1838" i="1" s="1"/>
  <c r="P1841" i="1"/>
  <c r="J1830" i="1"/>
  <c r="P1844" i="1"/>
  <c r="R1844" i="1" s="1"/>
  <c r="M1845" i="1"/>
  <c r="P1846" i="1"/>
  <c r="M1847" i="1"/>
  <c r="J1835" i="1"/>
  <c r="P1851" i="1"/>
  <c r="J1840" i="1"/>
  <c r="P1854" i="1"/>
  <c r="M1855" i="1"/>
  <c r="S1855" i="1" s="1"/>
  <c r="J1843" i="1"/>
  <c r="P1859" i="1"/>
  <c r="R1859" i="1" s="1"/>
  <c r="J1848" i="1"/>
  <c r="J1850" i="1"/>
  <c r="P1864" i="1"/>
  <c r="R1864" i="1" s="1"/>
  <c r="M1865" i="1"/>
  <c r="J1853" i="1"/>
  <c r="P1869" i="1"/>
  <c r="P1871" i="1"/>
  <c r="J1860" i="1"/>
  <c r="P1874" i="1"/>
  <c r="M1875" i="1"/>
  <c r="J1863" i="1"/>
  <c r="Q1876" i="1"/>
  <c r="S1876" i="1" s="1"/>
  <c r="J1865" i="1"/>
  <c r="Q1878" i="1"/>
  <c r="P1881" i="1"/>
  <c r="J1870" i="1"/>
  <c r="P1884" i="1"/>
  <c r="R1884" i="1" s="1"/>
  <c r="M1885" i="1"/>
  <c r="P1886" i="1"/>
  <c r="M1887" i="1"/>
  <c r="S1887" i="1" s="1"/>
  <c r="J1875" i="1"/>
  <c r="P1891" i="1"/>
  <c r="J1880" i="1"/>
  <c r="M1894" i="1"/>
  <c r="J1882" i="1"/>
  <c r="M1897" i="1"/>
  <c r="J1885" i="1"/>
  <c r="P1901" i="1"/>
  <c r="P1903" i="1"/>
  <c r="M1904" i="1"/>
  <c r="J1892" i="1"/>
  <c r="J1904" i="1"/>
  <c r="Q1917" i="1"/>
  <c r="S1917" i="1" s="1"/>
  <c r="M1919" i="1"/>
  <c r="P1938" i="1"/>
  <c r="M1939" i="1"/>
  <c r="M1942" i="1"/>
  <c r="M1946" i="1"/>
  <c r="P1959" i="1"/>
  <c r="M1964" i="1"/>
  <c r="P1970" i="1"/>
  <c r="M1971" i="1"/>
  <c r="M1974" i="1"/>
  <c r="M1978" i="1"/>
  <c r="P1991" i="1"/>
  <c r="M2003" i="1"/>
  <c r="P2026" i="1"/>
  <c r="P1839" i="1"/>
  <c r="P1842" i="1"/>
  <c r="M1843" i="1"/>
  <c r="Q1844" i="1"/>
  <c r="S1844" i="1" s="1"/>
  <c r="Q1846" i="1"/>
  <c r="P1849" i="1"/>
  <c r="R1849" i="1" s="1"/>
  <c r="P1852" i="1"/>
  <c r="R1852" i="1" s="1"/>
  <c r="M1853" i="1"/>
  <c r="Q1854" i="1"/>
  <c r="S1854" i="1" s="1"/>
  <c r="P1857" i="1"/>
  <c r="R1857" i="1" s="1"/>
  <c r="P1860" i="1"/>
  <c r="R1860" i="1" s="1"/>
  <c r="M1861" i="1"/>
  <c r="P1862" i="1"/>
  <c r="M1863" i="1"/>
  <c r="R1867" i="1"/>
  <c r="Q1871" i="1"/>
  <c r="P1872" i="1"/>
  <c r="R1872" i="1" s="1"/>
  <c r="M1873" i="1"/>
  <c r="R1873" i="1" s="1"/>
  <c r="Q1874" i="1"/>
  <c r="S1874" i="1" s="1"/>
  <c r="P1877" i="1"/>
  <c r="P1879" i="1"/>
  <c r="P1882" i="1"/>
  <c r="R1882" i="1" s="1"/>
  <c r="M1883" i="1"/>
  <c r="R1883" i="1" s="1"/>
  <c r="Q1884" i="1"/>
  <c r="S1884" i="1" s="1"/>
  <c r="Q1886" i="1"/>
  <c r="S1886" i="1" s="1"/>
  <c r="P1889" i="1"/>
  <c r="R1889" i="1" s="1"/>
  <c r="P1892" i="1"/>
  <c r="R1892" i="1" s="1"/>
  <c r="M1893" i="1"/>
  <c r="M1895" i="1"/>
  <c r="S1895" i="1" s="1"/>
  <c r="R1899" i="1"/>
  <c r="M1905" i="1"/>
  <c r="R1905" i="1" s="1"/>
  <c r="P1907" i="1"/>
  <c r="M1914" i="1"/>
  <c r="P1919" i="1"/>
  <c r="R1919" i="1" s="1"/>
  <c r="M1924" i="1"/>
  <c r="P1946" i="1"/>
  <c r="M1947" i="1"/>
  <c r="M1950" i="1"/>
  <c r="M1944" i="1"/>
  <c r="P1978" i="1"/>
  <c r="M1979" i="1"/>
  <c r="M1982" i="1"/>
  <c r="M2021" i="1"/>
  <c r="M2024" i="1"/>
  <c r="M1920" i="1"/>
  <c r="P1923" i="1"/>
  <c r="P1930" i="1"/>
  <c r="M1931" i="1"/>
  <c r="P1934" i="1"/>
  <c r="M1935" i="1"/>
  <c r="R1935" i="1" s="1"/>
  <c r="P1939" i="1"/>
  <c r="P1942" i="1"/>
  <c r="M1943" i="1"/>
  <c r="P1947" i="1"/>
  <c r="P1950" i="1"/>
  <c r="M1951" i="1"/>
  <c r="R1951" i="1" s="1"/>
  <c r="Q1952" i="1"/>
  <c r="S1952" i="1" s="1"/>
  <c r="P1955" i="1"/>
  <c r="P1958" i="1"/>
  <c r="M1959" i="1"/>
  <c r="P1963" i="1"/>
  <c r="P1966" i="1"/>
  <c r="M1967" i="1"/>
  <c r="R1967" i="1" s="1"/>
  <c r="Q1968" i="1"/>
  <c r="S1968" i="1" s="1"/>
  <c r="P1971" i="1"/>
  <c r="P1974" i="1"/>
  <c r="M1975" i="1"/>
  <c r="P1979" i="1"/>
  <c r="P1982" i="1"/>
  <c r="M1983" i="1"/>
  <c r="R1983" i="1" s="1"/>
  <c r="Q1984" i="1"/>
  <c r="S1984" i="1" s="1"/>
  <c r="P1987" i="1"/>
  <c r="P1990" i="1"/>
  <c r="M1991" i="1"/>
  <c r="M1999" i="1"/>
  <c r="P2019" i="1"/>
  <c r="M2025" i="1"/>
  <c r="P2030" i="1"/>
  <c r="Q2033" i="1"/>
  <c r="M2037" i="1"/>
  <c r="M2039" i="1"/>
  <c r="M2041" i="1"/>
  <c r="M2044" i="1"/>
  <c r="P2047" i="1"/>
  <c r="M2048" i="1"/>
  <c r="P2054" i="1"/>
  <c r="P2057" i="1"/>
  <c r="M2058" i="1"/>
  <c r="R2058" i="1" s="1"/>
  <c r="M2047" i="1"/>
  <c r="P2062" i="1"/>
  <c r="P2065" i="1"/>
  <c r="M2066" i="1"/>
  <c r="R2066" i="1" s="1"/>
  <c r="P2070" i="1"/>
  <c r="P2075" i="1"/>
  <c r="Q2077" i="1"/>
  <c r="S2077" i="1" s="1"/>
  <c r="P2083" i="1"/>
  <c r="Q2111" i="1"/>
  <c r="Q2118" i="1"/>
  <c r="Q2151" i="1"/>
  <c r="P2141" i="1"/>
  <c r="Q2190" i="1"/>
  <c r="M2222" i="1"/>
  <c r="M2295" i="1"/>
  <c r="M2291" i="1"/>
  <c r="Q1906" i="1"/>
  <c r="S1906" i="1" s="1"/>
  <c r="M1913" i="1"/>
  <c r="P1915" i="1"/>
  <c r="M1918" i="1"/>
  <c r="J1906" i="1"/>
  <c r="P1920" i="1"/>
  <c r="R1920" i="1" s="1"/>
  <c r="M1921" i="1"/>
  <c r="P1924" i="1"/>
  <c r="M1925" i="1"/>
  <c r="P1927" i="1"/>
  <c r="J1916" i="1"/>
  <c r="J1917" i="1"/>
  <c r="P1931" i="1"/>
  <c r="J1920" i="1"/>
  <c r="J1921" i="1"/>
  <c r="P1937" i="1"/>
  <c r="J1926" i="1"/>
  <c r="P1940" i="1"/>
  <c r="M1941" i="1"/>
  <c r="J1929" i="1"/>
  <c r="P1945" i="1"/>
  <c r="J1934" i="1"/>
  <c r="P1948" i="1"/>
  <c r="M1949" i="1"/>
  <c r="J1937" i="1"/>
  <c r="P1953" i="1"/>
  <c r="J1942" i="1"/>
  <c r="P1956" i="1"/>
  <c r="M1957" i="1"/>
  <c r="J1945" i="1"/>
  <c r="Q1956" i="1"/>
  <c r="S1956" i="1" s="1"/>
  <c r="P1961" i="1"/>
  <c r="J1950" i="1"/>
  <c r="Q1963" i="1"/>
  <c r="S1963" i="1" s="1"/>
  <c r="P1964" i="1"/>
  <c r="M1965" i="1"/>
  <c r="J1953" i="1"/>
  <c r="P1969" i="1"/>
  <c r="J1958" i="1"/>
  <c r="P1972" i="1"/>
  <c r="M1973" i="1"/>
  <c r="J1961" i="1"/>
  <c r="Q1972" i="1"/>
  <c r="S1972" i="1" s="1"/>
  <c r="P1977" i="1"/>
  <c r="J1966" i="1"/>
  <c r="P1980" i="1"/>
  <c r="M1981" i="1"/>
  <c r="J1969" i="1"/>
  <c r="P1985" i="1"/>
  <c r="J1974" i="1"/>
  <c r="P1988" i="1"/>
  <c r="M1989" i="1"/>
  <c r="J1977" i="1"/>
  <c r="Q1988" i="1"/>
  <c r="S1988" i="1" s="1"/>
  <c r="P1993" i="1"/>
  <c r="M1994" i="1"/>
  <c r="J1982" i="1"/>
  <c r="Q1995" i="1"/>
  <c r="S1995" i="1" s="1"/>
  <c r="J1985" i="1"/>
  <c r="J1990" i="1"/>
  <c r="Q2003" i="1"/>
  <c r="S2003" i="1" s="1"/>
  <c r="J1993" i="1"/>
  <c r="Q2006" i="1"/>
  <c r="M2007" i="1"/>
  <c r="J1995" i="1"/>
  <c r="J1996" i="1"/>
  <c r="Q2009" i="1"/>
  <c r="J1999" i="1"/>
  <c r="Q2014" i="1"/>
  <c r="J2003" i="1"/>
  <c r="J2004" i="1"/>
  <c r="Q2017" i="1"/>
  <c r="J2006" i="1"/>
  <c r="P2018" i="1"/>
  <c r="M2023" i="1"/>
  <c r="J2011" i="1"/>
  <c r="J2014" i="1"/>
  <c r="P2028" i="1"/>
  <c r="Q2030" i="1"/>
  <c r="J2026" i="1"/>
  <c r="K2026" i="1" s="1"/>
  <c r="J2027" i="1"/>
  <c r="J2030" i="1"/>
  <c r="P2044" i="1"/>
  <c r="R2044" i="1" s="1"/>
  <c r="J2033" i="1"/>
  <c r="J2034" i="1"/>
  <c r="P2048" i="1"/>
  <c r="J2037" i="1"/>
  <c r="J2038" i="1"/>
  <c r="P2051" i="1"/>
  <c r="R2051" i="1" s="1"/>
  <c r="M2052" i="1"/>
  <c r="P2055" i="1"/>
  <c r="R2055" i="1" s="1"/>
  <c r="M2056" i="1"/>
  <c r="J2044" i="1"/>
  <c r="P2060" i="1"/>
  <c r="J2049" i="1"/>
  <c r="P2063" i="1"/>
  <c r="R2063" i="1" s="1"/>
  <c r="M2064" i="1"/>
  <c r="J2052" i="1"/>
  <c r="Q2065" i="1"/>
  <c r="S2065" i="1" s="1"/>
  <c r="M2053" i="1"/>
  <c r="P2068" i="1"/>
  <c r="J2057" i="1"/>
  <c r="P2071" i="1"/>
  <c r="R2071" i="1" s="1"/>
  <c r="P2073" i="1"/>
  <c r="R2073" i="1" s="1"/>
  <c r="J2062" i="1"/>
  <c r="M2079" i="1"/>
  <c r="R2079" i="1" s="1"/>
  <c r="J2067" i="1"/>
  <c r="J2070" i="1"/>
  <c r="P2088" i="1"/>
  <c r="Q2101" i="1"/>
  <c r="Q2103" i="1"/>
  <c r="P2107" i="1"/>
  <c r="J2096" i="1"/>
  <c r="Q2109" i="1"/>
  <c r="P2115" i="1"/>
  <c r="J2108" i="1"/>
  <c r="Q2121" i="1"/>
  <c r="J2111" i="1"/>
  <c r="Q2124" i="1"/>
  <c r="Q2132" i="1"/>
  <c r="Q2143" i="1"/>
  <c r="P2143" i="1"/>
  <c r="P2147" i="1"/>
  <c r="P2153" i="1"/>
  <c r="Q2164" i="1"/>
  <c r="Q2175" i="1"/>
  <c r="P2185" i="1"/>
  <c r="P2206" i="1"/>
  <c r="P2212" i="1"/>
  <c r="R2052" i="1"/>
  <c r="S2055" i="1"/>
  <c r="S2071" i="1"/>
  <c r="M2061" i="1"/>
  <c r="R2061" i="1" s="1"/>
  <c r="M2069" i="1"/>
  <c r="P2099" i="1"/>
  <c r="P2111" i="1"/>
  <c r="M2236" i="1"/>
  <c r="M2235" i="1"/>
  <c r="J1894" i="1"/>
  <c r="M1910" i="1"/>
  <c r="J1898" i="1"/>
  <c r="Q1913" i="1"/>
  <c r="J1903" i="1"/>
  <c r="P1916" i="1"/>
  <c r="P1922" i="1"/>
  <c r="M1923" i="1"/>
  <c r="P1926" i="1"/>
  <c r="R1926" i="1" s="1"/>
  <c r="M1927" i="1"/>
  <c r="J1915" i="1"/>
  <c r="P1929" i="1"/>
  <c r="J1918" i="1"/>
  <c r="J1919" i="1"/>
  <c r="Q1930" i="1"/>
  <c r="S1930" i="1" s="1"/>
  <c r="P1933" i="1"/>
  <c r="R1933" i="1" s="1"/>
  <c r="J1922" i="1"/>
  <c r="P1936" i="1"/>
  <c r="R1936" i="1" s="1"/>
  <c r="M1937" i="1"/>
  <c r="J1925" i="1"/>
  <c r="P1941" i="1"/>
  <c r="J1930" i="1"/>
  <c r="P1944" i="1"/>
  <c r="R1944" i="1" s="1"/>
  <c r="M1945" i="1"/>
  <c r="J1933" i="1"/>
  <c r="P1949" i="1"/>
  <c r="R1949" i="1" s="1"/>
  <c r="J1938" i="1"/>
  <c r="P1952" i="1"/>
  <c r="R1952" i="1" s="1"/>
  <c r="M1953" i="1"/>
  <c r="J1941" i="1"/>
  <c r="P1957" i="1"/>
  <c r="R1957" i="1" s="1"/>
  <c r="J1946" i="1"/>
  <c r="P1960" i="1"/>
  <c r="M1961" i="1"/>
  <c r="J1949" i="1"/>
  <c r="P1965" i="1"/>
  <c r="J1954" i="1"/>
  <c r="P1968" i="1"/>
  <c r="R1968" i="1" s="1"/>
  <c r="M1969" i="1"/>
  <c r="J1957" i="1"/>
  <c r="P1973" i="1"/>
  <c r="J1962" i="1"/>
  <c r="P1976" i="1"/>
  <c r="R1976" i="1" s="1"/>
  <c r="M1977" i="1"/>
  <c r="J1965" i="1"/>
  <c r="P1981" i="1"/>
  <c r="J1970" i="1"/>
  <c r="P1984" i="1"/>
  <c r="R1984" i="1" s="1"/>
  <c r="M1985" i="1"/>
  <c r="J1973" i="1"/>
  <c r="P1989" i="1"/>
  <c r="R1989" i="1" s="1"/>
  <c r="J1978" i="1"/>
  <c r="P1992" i="1"/>
  <c r="M1993" i="1"/>
  <c r="J1981" i="1"/>
  <c r="P1997" i="1"/>
  <c r="J1986" i="1"/>
  <c r="P2000" i="1"/>
  <c r="M2001" i="1"/>
  <c r="J1989" i="1"/>
  <c r="Q2007" i="1"/>
  <c r="M2009" i="1"/>
  <c r="M2012" i="1"/>
  <c r="Q2013" i="1"/>
  <c r="Q2015" i="1"/>
  <c r="M2013" i="1"/>
  <c r="J2007" i="1"/>
  <c r="J2008" i="1"/>
  <c r="Q2019" i="1"/>
  <c r="M2027" i="1"/>
  <c r="J2015" i="1"/>
  <c r="J2016" i="1"/>
  <c r="K2024" i="1" s="1"/>
  <c r="Q2029" i="1"/>
  <c r="P2035" i="1"/>
  <c r="M2043" i="1"/>
  <c r="S2043" i="1" s="1"/>
  <c r="J2031" i="1"/>
  <c r="J2032" i="1"/>
  <c r="P2046" i="1"/>
  <c r="J2035" i="1"/>
  <c r="J2036" i="1"/>
  <c r="P2050" i="1"/>
  <c r="R2050" i="1" s="1"/>
  <c r="P2053" i="1"/>
  <c r="R2053" i="1" s="1"/>
  <c r="M2054" i="1"/>
  <c r="J2045" i="1"/>
  <c r="Q2058" i="1"/>
  <c r="P2059" i="1"/>
  <c r="R2059" i="1" s="1"/>
  <c r="M2060" i="1"/>
  <c r="J2048" i="1"/>
  <c r="Q2061" i="1"/>
  <c r="P2064" i="1"/>
  <c r="J2053" i="1"/>
  <c r="Q2066" i="1"/>
  <c r="P2067" i="1"/>
  <c r="R2067" i="1" s="1"/>
  <c r="M2068" i="1"/>
  <c r="J2056" i="1"/>
  <c r="Q2069" i="1"/>
  <c r="S2069" i="1" s="1"/>
  <c r="P2072" i="1"/>
  <c r="P2074" i="1"/>
  <c r="M2075" i="1"/>
  <c r="J2063" i="1"/>
  <c r="J2066" i="1"/>
  <c r="M2083" i="1"/>
  <c r="J2071" i="1"/>
  <c r="M2085" i="1"/>
  <c r="P2089" i="1"/>
  <c r="R2089" i="1" s="1"/>
  <c r="Q2091" i="1"/>
  <c r="P2096" i="1"/>
  <c r="J2092" i="1"/>
  <c r="Q2105" i="1"/>
  <c r="J2100" i="1"/>
  <c r="J2103" i="1"/>
  <c r="Q2116" i="1"/>
  <c r="P2119" i="1"/>
  <c r="P2123" i="1"/>
  <c r="Q2127" i="1"/>
  <c r="P2127" i="1"/>
  <c r="P2131" i="1"/>
  <c r="P2137" i="1"/>
  <c r="Q2148" i="1"/>
  <c r="Q2159" i="1"/>
  <c r="P2159" i="1"/>
  <c r="P2163" i="1"/>
  <c r="P2169" i="1"/>
  <c r="M2184" i="1"/>
  <c r="P2194" i="1"/>
  <c r="P2208" i="1"/>
  <c r="Q2226" i="1"/>
  <c r="M2233" i="1"/>
  <c r="Q2113" i="1"/>
  <c r="Q2115" i="1"/>
  <c r="Q2120" i="1"/>
  <c r="Q2123" i="1"/>
  <c r="Q2128" i="1"/>
  <c r="Q2131" i="1"/>
  <c r="Q2136" i="1"/>
  <c r="Q2139" i="1"/>
  <c r="Q2144" i="1"/>
  <c r="Q2147" i="1"/>
  <c r="Q2152" i="1"/>
  <c r="Q2155" i="1"/>
  <c r="Q2160" i="1"/>
  <c r="Q2163" i="1"/>
  <c r="Q2168" i="1"/>
  <c r="Q2171" i="1"/>
  <c r="M2180" i="1"/>
  <c r="P2181" i="1"/>
  <c r="M2183" i="1"/>
  <c r="M2190" i="1"/>
  <c r="P2198" i="1"/>
  <c r="M2199" i="1"/>
  <c r="Q2204" i="1"/>
  <c r="Q2211" i="1"/>
  <c r="M2214" i="1"/>
  <c r="P2216" i="1"/>
  <c r="M2219" i="1"/>
  <c r="Q2220" i="1"/>
  <c r="Q2222" i="1"/>
  <c r="Q2225" i="1"/>
  <c r="M2226" i="1"/>
  <c r="Q2228" i="1"/>
  <c r="S2228" i="1" s="1"/>
  <c r="M2230" i="1"/>
  <c r="S2230" i="1" s="1"/>
  <c r="M2234" i="1"/>
  <c r="P2237" i="1"/>
  <c r="M2237" i="1"/>
  <c r="M2240" i="1"/>
  <c r="M2239" i="1"/>
  <c r="S2239" i="1" s="1"/>
  <c r="M2229" i="1"/>
  <c r="S2244" i="1"/>
  <c r="M2248" i="1"/>
  <c r="S2252" i="1"/>
  <c r="M2256" i="1"/>
  <c r="Q2268" i="1"/>
  <c r="M2263" i="1"/>
  <c r="M2265" i="1"/>
  <c r="P2337" i="1"/>
  <c r="P2104" i="1"/>
  <c r="J2093" i="1"/>
  <c r="Q2106" i="1"/>
  <c r="J2095" i="1"/>
  <c r="Q2108" i="1"/>
  <c r="J2097" i="1"/>
  <c r="Q2110" i="1"/>
  <c r="J2099" i="1"/>
  <c r="Q2112" i="1"/>
  <c r="J2101" i="1"/>
  <c r="Q2114" i="1"/>
  <c r="Q2117" i="1"/>
  <c r="J2109" i="1"/>
  <c r="Q2122" i="1"/>
  <c r="Q2125" i="1"/>
  <c r="J2117" i="1"/>
  <c r="K2124" i="1" s="1"/>
  <c r="V2124" i="1" s="1"/>
  <c r="Q2130" i="1"/>
  <c r="Q2133" i="1"/>
  <c r="J2125" i="1"/>
  <c r="K2128" i="1" s="1"/>
  <c r="V2128" i="1" s="1"/>
  <c r="Q2138" i="1"/>
  <c r="Q2141" i="1"/>
  <c r="J2133" i="1"/>
  <c r="Q2146" i="1"/>
  <c r="Q2149" i="1"/>
  <c r="J2141" i="1"/>
  <c r="K2142" i="1" s="1"/>
  <c r="V2142" i="1" s="1"/>
  <c r="Q2154" i="1"/>
  <c r="Q2157" i="1"/>
  <c r="J2149" i="1"/>
  <c r="K2150" i="1" s="1"/>
  <c r="V2150" i="1" s="1"/>
  <c r="Q2162" i="1"/>
  <c r="Q2165" i="1"/>
  <c r="J2157" i="1"/>
  <c r="K2158" i="1" s="1"/>
  <c r="V2158" i="1" s="1"/>
  <c r="Q2170" i="1"/>
  <c r="Q2173" i="1"/>
  <c r="P2175" i="1"/>
  <c r="M2177" i="1"/>
  <c r="J2165" i="1"/>
  <c r="K2166" i="1" s="1"/>
  <c r="V2166" i="1" s="1"/>
  <c r="M2182" i="1"/>
  <c r="J2173" i="1"/>
  <c r="K2174" i="1" s="1"/>
  <c r="V2174" i="1" s="1"/>
  <c r="M2191" i="1"/>
  <c r="P2193" i="1"/>
  <c r="M2197" i="1"/>
  <c r="M2200" i="1"/>
  <c r="P2202" i="1"/>
  <c r="M2203" i="1"/>
  <c r="M2210" i="1"/>
  <c r="R2210" i="1" s="1"/>
  <c r="P2214" i="1"/>
  <c r="R2214" i="1" s="1"/>
  <c r="M2215" i="1"/>
  <c r="Q2216" i="1"/>
  <c r="J2205" i="1"/>
  <c r="Q2218" i="1"/>
  <c r="Q2223" i="1"/>
  <c r="Q2229" i="1"/>
  <c r="S2229" i="1" s="1"/>
  <c r="M2231" i="1"/>
  <c r="Q2233" i="1"/>
  <c r="M2242" i="1"/>
  <c r="Q2247" i="1"/>
  <c r="S2247" i="1" s="1"/>
  <c r="M2238" i="1"/>
  <c r="S2238" i="1" s="1"/>
  <c r="Q2255" i="1"/>
  <c r="S2255" i="1" s="1"/>
  <c r="M2243" i="1"/>
  <c r="S2243" i="1" s="1"/>
  <c r="M2246" i="1"/>
  <c r="Q2263" i="1"/>
  <c r="M2254" i="1"/>
  <c r="M2259" i="1"/>
  <c r="M2261" i="1"/>
  <c r="Q2126" i="1"/>
  <c r="Q2129" i="1"/>
  <c r="Q2134" i="1"/>
  <c r="Q2137" i="1"/>
  <c r="Q2142" i="1"/>
  <c r="Q2145" i="1"/>
  <c r="Q2150" i="1"/>
  <c r="Q2153" i="1"/>
  <c r="Q2158" i="1"/>
  <c r="Q2161" i="1"/>
  <c r="Q2166" i="1"/>
  <c r="Q2169" i="1"/>
  <c r="Q2174" i="1"/>
  <c r="M2178" i="1"/>
  <c r="M2181" i="1"/>
  <c r="P2184" i="1"/>
  <c r="M2186" i="1"/>
  <c r="P2187" i="1"/>
  <c r="J2175" i="1"/>
  <c r="K2177" i="1" s="1"/>
  <c r="V2177" i="1" s="1"/>
  <c r="Q2191" i="1"/>
  <c r="S2191" i="1" s="1"/>
  <c r="Q2197" i="1"/>
  <c r="Q2203" i="1"/>
  <c r="Q2210" i="1"/>
  <c r="Q2215" i="1"/>
  <c r="Q2217" i="1"/>
  <c r="M2218" i="1"/>
  <c r="P2220" i="1"/>
  <c r="M2223" i="1"/>
  <c r="Q2227" i="1"/>
  <c r="Q2231" i="1"/>
  <c r="Q2235" i="1"/>
  <c r="M2253" i="1"/>
  <c r="M2250" i="1"/>
  <c r="M2267" i="1"/>
  <c r="M2269" i="1"/>
  <c r="M2227" i="1"/>
  <c r="Q2232" i="1"/>
  <c r="S2232" i="1" s="1"/>
  <c r="Q2234" i="1"/>
  <c r="Q2236" i="1"/>
  <c r="P2239" i="1"/>
  <c r="Q2240" i="1"/>
  <c r="S2240" i="1" s="1"/>
  <c r="Q2241" i="1"/>
  <c r="S2241" i="1" s="1"/>
  <c r="Q2242" i="1"/>
  <c r="P2245" i="1"/>
  <c r="Q2248" i="1"/>
  <c r="S2248" i="1" s="1"/>
  <c r="P2253" i="1"/>
  <c r="Q2256" i="1"/>
  <c r="Q2259" i="1"/>
  <c r="P2261" i="1"/>
  <c r="Q2264" i="1"/>
  <c r="Q2267" i="1"/>
  <c r="M2290" i="1"/>
  <c r="Q2299" i="1"/>
  <c r="M2287" i="1"/>
  <c r="M2313" i="1"/>
  <c r="Q2315" i="1"/>
  <c r="Q2362" i="1"/>
  <c r="Q2366" i="1"/>
  <c r="Q2369" i="1"/>
  <c r="Q2372" i="1"/>
  <c r="Q2376" i="1"/>
  <c r="J2181" i="1"/>
  <c r="J2182" i="1"/>
  <c r="Q2195" i="1"/>
  <c r="M2196" i="1"/>
  <c r="R2196" i="1" s="1"/>
  <c r="M2198" i="1"/>
  <c r="M2201" i="1"/>
  <c r="Q2202" i="1"/>
  <c r="J2192" i="1"/>
  <c r="Q2205" i="1"/>
  <c r="M2206" i="1"/>
  <c r="J2194" i="1"/>
  <c r="Q2207" i="1"/>
  <c r="M2208" i="1"/>
  <c r="J2196" i="1"/>
  <c r="Q2209" i="1"/>
  <c r="Q2212" i="1"/>
  <c r="M2213" i="1"/>
  <c r="M2216" i="1"/>
  <c r="J2204" i="1"/>
  <c r="M2221" i="1"/>
  <c r="P2222" i="1"/>
  <c r="M2224" i="1"/>
  <c r="J2212" i="1"/>
  <c r="P2227" i="1"/>
  <c r="J2215" i="1"/>
  <c r="P2229" i="1"/>
  <c r="J2217" i="1"/>
  <c r="P2231" i="1"/>
  <c r="J2219" i="1"/>
  <c r="P2233" i="1"/>
  <c r="J2221" i="1"/>
  <c r="P2235" i="1"/>
  <c r="J2223" i="1"/>
  <c r="P2238" i="1"/>
  <c r="P2244" i="1"/>
  <c r="R2244" i="1" s="1"/>
  <c r="Q2245" i="1"/>
  <c r="S2245" i="1" s="1"/>
  <c r="J2234" i="1"/>
  <c r="P2247" i="1"/>
  <c r="R2247" i="1" s="1"/>
  <c r="J2237" i="1"/>
  <c r="P2250" i="1"/>
  <c r="R2250" i="1" s="1"/>
  <c r="P2252" i="1"/>
  <c r="R2252" i="1" s="1"/>
  <c r="J2240" i="1"/>
  <c r="Q2253" i="1"/>
  <c r="S2253" i="1" s="1"/>
  <c r="P2255" i="1"/>
  <c r="R2255" i="1" s="1"/>
  <c r="J2245" i="1"/>
  <c r="P2258" i="1"/>
  <c r="R2258" i="1" s="1"/>
  <c r="P2260" i="1"/>
  <c r="J2248" i="1"/>
  <c r="Q2261" i="1"/>
  <c r="P2263" i="1"/>
  <c r="R2263" i="1" s="1"/>
  <c r="M2264" i="1"/>
  <c r="J2253" i="1"/>
  <c r="P2266" i="1"/>
  <c r="R2266" i="1" s="1"/>
  <c r="P2268" i="1"/>
  <c r="J2256" i="1"/>
  <c r="J2270" i="1"/>
  <c r="Q2283" i="1"/>
  <c r="J2292" i="1"/>
  <c r="Q2305" i="1"/>
  <c r="Q2319" i="1"/>
  <c r="Q2323" i="1"/>
  <c r="Q2331" i="1"/>
  <c r="Q2335" i="1"/>
  <c r="Q2356" i="1"/>
  <c r="P2357" i="1"/>
  <c r="Q2370" i="1"/>
  <c r="Q2373" i="1"/>
  <c r="J2380" i="1"/>
  <c r="Q2412" i="1"/>
  <c r="Q2198" i="1"/>
  <c r="J2188" i="1"/>
  <c r="Q2201" i="1"/>
  <c r="M2202" i="1"/>
  <c r="M2205" i="1"/>
  <c r="Q2206" i="1"/>
  <c r="M2207" i="1"/>
  <c r="Q2208" i="1"/>
  <c r="M2209" i="1"/>
  <c r="M2212" i="1"/>
  <c r="J2200" i="1"/>
  <c r="Q2213" i="1"/>
  <c r="M2217" i="1"/>
  <c r="P2218" i="1"/>
  <c r="M2220" i="1"/>
  <c r="J2208" i="1"/>
  <c r="M2225" i="1"/>
  <c r="P2226" i="1"/>
  <c r="P2228" i="1"/>
  <c r="R2228" i="1" s="1"/>
  <c r="P2230" i="1"/>
  <c r="P2232" i="1"/>
  <c r="R2232" i="1" s="1"/>
  <c r="P2234" i="1"/>
  <c r="P2236" i="1"/>
  <c r="Q2237" i="1"/>
  <c r="P2240" i="1"/>
  <c r="R2240" i="1" s="1"/>
  <c r="P2241" i="1"/>
  <c r="J2229" i="1"/>
  <c r="P2242" i="1"/>
  <c r="P2246" i="1"/>
  <c r="P2248" i="1"/>
  <c r="R2248" i="1" s="1"/>
  <c r="Q2249" i="1"/>
  <c r="S2249" i="1" s="1"/>
  <c r="P2251" i="1"/>
  <c r="R2251" i="1" s="1"/>
  <c r="J2241" i="1"/>
  <c r="P2254" i="1"/>
  <c r="R2254" i="1" s="1"/>
  <c r="P2256" i="1"/>
  <c r="J2244" i="1"/>
  <c r="Q2257" i="1"/>
  <c r="S2257" i="1" s="1"/>
  <c r="P2259" i="1"/>
  <c r="M2260" i="1"/>
  <c r="S2260" i="1" s="1"/>
  <c r="J2249" i="1"/>
  <c r="P2262" i="1"/>
  <c r="R2262" i="1" s="1"/>
  <c r="P2264" i="1"/>
  <c r="R2264" i="1" s="1"/>
  <c r="J2252" i="1"/>
  <c r="Q2265" i="1"/>
  <c r="P2267" i="1"/>
  <c r="M2268" i="1"/>
  <c r="J2257" i="1"/>
  <c r="J2278" i="1"/>
  <c r="Q2291" i="1"/>
  <c r="J2288" i="1"/>
  <c r="M2289" i="1"/>
  <c r="P2304" i="1"/>
  <c r="M2316" i="1"/>
  <c r="Q2337" i="1"/>
  <c r="P2338" i="1"/>
  <c r="P2355" i="1"/>
  <c r="J2352" i="1"/>
  <c r="Q2365" i="1"/>
  <c r="Q2368" i="1"/>
  <c r="Q2371" i="1"/>
  <c r="Q2414" i="1"/>
  <c r="P2286" i="1"/>
  <c r="Q2287" i="1"/>
  <c r="S2287" i="1" s="1"/>
  <c r="P2288" i="1"/>
  <c r="Q2290" i="1"/>
  <c r="P2293" i="1"/>
  <c r="M2294" i="1"/>
  <c r="M2299" i="1"/>
  <c r="P2307" i="1"/>
  <c r="M2311" i="1"/>
  <c r="P2314" i="1"/>
  <c r="Q2316" i="1"/>
  <c r="M2317" i="1"/>
  <c r="S2317" i="1" s="1"/>
  <c r="P2318" i="1"/>
  <c r="P2327" i="1"/>
  <c r="Q2332" i="1"/>
  <c r="M2335" i="1"/>
  <c r="Q2341" i="1"/>
  <c r="P2342" i="1"/>
  <c r="P2349" i="1"/>
  <c r="P2359" i="1"/>
  <c r="M2376" i="1"/>
  <c r="M2388" i="1"/>
  <c r="Q2394" i="1"/>
  <c r="P2389" i="1"/>
  <c r="Q2403" i="1"/>
  <c r="Q2406" i="1"/>
  <c r="P2415" i="1"/>
  <c r="Q2417" i="1"/>
  <c r="Q2269" i="1"/>
  <c r="S2269" i="1" s="1"/>
  <c r="M2270" i="1"/>
  <c r="P2271" i="1"/>
  <c r="R2271" i="1" s="1"/>
  <c r="M2272" i="1"/>
  <c r="J2261" i="1"/>
  <c r="J2264" i="1"/>
  <c r="Q2277" i="1"/>
  <c r="J2269" i="1"/>
  <c r="J2273" i="1"/>
  <c r="P2291" i="1"/>
  <c r="M2292" i="1"/>
  <c r="M2297" i="1"/>
  <c r="J2294" i="1"/>
  <c r="P2308" i="1"/>
  <c r="M2312" i="1"/>
  <c r="J2304" i="1"/>
  <c r="J2308" i="1"/>
  <c r="Q2321" i="1"/>
  <c r="Q2324" i="1"/>
  <c r="J2321" i="1"/>
  <c r="J2327" i="1"/>
  <c r="P2347" i="1"/>
  <c r="P2351" i="1"/>
  <c r="J2340" i="1"/>
  <c r="J2341" i="1"/>
  <c r="J2366" i="1"/>
  <c r="J2368" i="1"/>
  <c r="J2370" i="1"/>
  <c r="P2384" i="1"/>
  <c r="J2372" i="1"/>
  <c r="J2374" i="1"/>
  <c r="M2390" i="1"/>
  <c r="P2396" i="1"/>
  <c r="J2385" i="1"/>
  <c r="P2399" i="1"/>
  <c r="M2400" i="1"/>
  <c r="J2394" i="1"/>
  <c r="Q2407" i="1"/>
  <c r="Q2408" i="1"/>
  <c r="J2400" i="1"/>
  <c r="Q2413" i="1"/>
  <c r="M2414" i="1"/>
  <c r="Q2415" i="1"/>
  <c r="J2260" i="1"/>
  <c r="Q2273" i="1"/>
  <c r="J2265" i="1"/>
  <c r="J2268" i="1"/>
  <c r="Q2281" i="1"/>
  <c r="P2285" i="1"/>
  <c r="P2287" i="1"/>
  <c r="M2288" i="1"/>
  <c r="P2290" i="1"/>
  <c r="M2293" i="1"/>
  <c r="Q2297" i="1"/>
  <c r="S2297" i="1" s="1"/>
  <c r="P2306" i="1"/>
  <c r="J2296" i="1"/>
  <c r="K2304" i="1" s="1"/>
  <c r="M2310" i="1"/>
  <c r="P2316" i="1"/>
  <c r="R2316" i="1" s="1"/>
  <c r="P2320" i="1"/>
  <c r="Q2325" i="1"/>
  <c r="J2325" i="1"/>
  <c r="K2332" i="1" s="1"/>
  <c r="P2339" i="1"/>
  <c r="P2341" i="1"/>
  <c r="J2331" i="1"/>
  <c r="P2345" i="1"/>
  <c r="J2335" i="1"/>
  <c r="Q2352" i="1"/>
  <c r="P2353" i="1"/>
  <c r="P2356" i="1"/>
  <c r="Q2361" i="1"/>
  <c r="P2379" i="1"/>
  <c r="P2380" i="1"/>
  <c r="P2383" i="1"/>
  <c r="P2386" i="1"/>
  <c r="J2378" i="1"/>
  <c r="P2392" i="1"/>
  <c r="J2387" i="1"/>
  <c r="Q2400" i="1"/>
  <c r="Q2411" i="1"/>
  <c r="K52" i="1"/>
  <c r="V52" i="1" s="1"/>
  <c r="K60" i="1"/>
  <c r="V60" i="1" s="1"/>
  <c r="K76" i="1"/>
  <c r="V76" i="1" s="1"/>
  <c r="K84" i="1"/>
  <c r="K92" i="1"/>
  <c r="V92" i="1" s="1"/>
  <c r="K100" i="1"/>
  <c r="V100" i="1" s="1"/>
  <c r="K108" i="1"/>
  <c r="V108" i="1" s="1"/>
  <c r="K124" i="1"/>
  <c r="K140" i="1"/>
  <c r="V140" i="1" s="1"/>
  <c r="K148" i="1"/>
  <c r="V148" i="1" s="1"/>
  <c r="K164" i="1"/>
  <c r="V164" i="1" s="1"/>
  <c r="K187" i="1"/>
  <c r="V187" i="1" s="1"/>
  <c r="K195" i="1"/>
  <c r="V195" i="1" s="1"/>
  <c r="R19" i="1"/>
  <c r="R23" i="1"/>
  <c r="K37" i="1"/>
  <c r="K39" i="1"/>
  <c r="K40" i="1"/>
  <c r="K42" i="1"/>
  <c r="V42" i="1" s="1"/>
  <c r="R53" i="1"/>
  <c r="K50" i="1"/>
  <c r="V50" i="1" s="1"/>
  <c r="R58" i="1"/>
  <c r="R61" i="1"/>
  <c r="K58" i="1"/>
  <c r="V58" i="1" s="1"/>
  <c r="R66" i="1"/>
  <c r="X66" i="1" s="1"/>
  <c r="R69" i="1"/>
  <c r="K66" i="1"/>
  <c r="V66" i="1" s="1"/>
  <c r="R74" i="1"/>
  <c r="K74" i="1"/>
  <c r="V74" i="1" s="1"/>
  <c r="S79" i="1"/>
  <c r="T79" i="1" s="1"/>
  <c r="S84" i="1"/>
  <c r="R85" i="1"/>
  <c r="K82" i="1"/>
  <c r="V82" i="1" s="1"/>
  <c r="R90" i="1"/>
  <c r="S92" i="1"/>
  <c r="R93" i="1"/>
  <c r="K90" i="1"/>
  <c r="V90" i="1" s="1"/>
  <c r="R98" i="1"/>
  <c r="S100" i="1"/>
  <c r="R101" i="1"/>
  <c r="S103" i="1"/>
  <c r="R106" i="1"/>
  <c r="R109" i="1"/>
  <c r="K105" i="1"/>
  <c r="V105" i="1" s="1"/>
  <c r="S111" i="1"/>
  <c r="R114" i="1"/>
  <c r="S116" i="1"/>
  <c r="K114" i="1"/>
  <c r="V114" i="1" s="1"/>
  <c r="S119" i="1"/>
  <c r="S124" i="1"/>
  <c r="T124" i="1" s="1"/>
  <c r="R125" i="1"/>
  <c r="K122" i="1"/>
  <c r="V122" i="1" s="1"/>
  <c r="R130" i="1"/>
  <c r="S132" i="1"/>
  <c r="T132" i="1" s="1"/>
  <c r="R133" i="1"/>
  <c r="S135" i="1"/>
  <c r="R138" i="1"/>
  <c r="X138" i="1" s="1"/>
  <c r="S140" i="1"/>
  <c r="R141" i="1"/>
  <c r="K137" i="1"/>
  <c r="V137" i="1" s="1"/>
  <c r="K138" i="1"/>
  <c r="V138" i="1" s="1"/>
  <c r="R146" i="1"/>
  <c r="S148" i="1"/>
  <c r="R149" i="1"/>
  <c r="S151" i="1"/>
  <c r="R154" i="1"/>
  <c r="S156" i="1"/>
  <c r="R157" i="1"/>
  <c r="K153" i="1"/>
  <c r="V153" i="1" s="1"/>
  <c r="K154" i="1"/>
  <c r="V154" i="1" s="1"/>
  <c r="S159" i="1"/>
  <c r="R162" i="1"/>
  <c r="S164" i="1"/>
  <c r="R165" i="1"/>
  <c r="K161" i="1"/>
  <c r="K162" i="1"/>
  <c r="R170" i="1"/>
  <c r="X170" i="1" s="1"/>
  <c r="S172" i="1"/>
  <c r="R173" i="1"/>
  <c r="K170" i="1"/>
  <c r="V170" i="1" s="1"/>
  <c r="V162" i="1"/>
  <c r="S175" i="1"/>
  <c r="S183" i="1"/>
  <c r="K181" i="1"/>
  <c r="V181" i="1" s="1"/>
  <c r="K182" i="1"/>
  <c r="V182" i="1" s="1"/>
  <c r="S193" i="1"/>
  <c r="K190" i="1"/>
  <c r="V190" i="1" s="1"/>
  <c r="S201" i="1"/>
  <c r="K198" i="1"/>
  <c r="V198" i="1" s="1"/>
  <c r="S209" i="1"/>
  <c r="K208" i="1"/>
  <c r="V208" i="1" s="1"/>
  <c r="K212" i="1"/>
  <c r="V212" i="1" s="1"/>
  <c r="S19" i="1"/>
  <c r="S23" i="1"/>
  <c r="R34" i="1"/>
  <c r="R35" i="1"/>
  <c r="R39" i="1"/>
  <c r="S39" i="1"/>
  <c r="R41" i="1"/>
  <c r="K38" i="1"/>
  <c r="V38" i="1" s="1"/>
  <c r="S50" i="1"/>
  <c r="R51" i="1"/>
  <c r="V39" i="1"/>
  <c r="V40" i="1"/>
  <c r="S53" i="1"/>
  <c r="R56" i="1"/>
  <c r="S58" i="1"/>
  <c r="R59" i="1"/>
  <c r="K55" i="1"/>
  <c r="V55" i="1" s="1"/>
  <c r="K56" i="1"/>
  <c r="V56" i="1" s="1"/>
  <c r="S61" i="1"/>
  <c r="R64" i="1"/>
  <c r="S66" i="1"/>
  <c r="R67" i="1"/>
  <c r="K63" i="1"/>
  <c r="V63" i="1" s="1"/>
  <c r="K64" i="1"/>
  <c r="V64" i="1" s="1"/>
  <c r="S69" i="1"/>
  <c r="R72" i="1"/>
  <c r="S74" i="1"/>
  <c r="X74" i="1" s="1"/>
  <c r="R75" i="1"/>
  <c r="S77" i="1"/>
  <c r="R80" i="1"/>
  <c r="S82" i="1"/>
  <c r="X82" i="1" s="1"/>
  <c r="R83" i="1"/>
  <c r="K80" i="1"/>
  <c r="V80" i="1" s="1"/>
  <c r="S85" i="1"/>
  <c r="R88" i="1"/>
  <c r="S90" i="1"/>
  <c r="R91" i="1"/>
  <c r="K88" i="1"/>
  <c r="V88" i="1" s="1"/>
  <c r="S93" i="1"/>
  <c r="R96" i="1"/>
  <c r="S98" i="1"/>
  <c r="R99" i="1"/>
  <c r="K96" i="1"/>
  <c r="V96" i="1" s="1"/>
  <c r="R104" i="1"/>
  <c r="S106" i="1"/>
  <c r="X106" i="1" s="1"/>
  <c r="R107" i="1"/>
  <c r="K104" i="1"/>
  <c r="V104" i="1" s="1"/>
  <c r="S109" i="1"/>
  <c r="R112" i="1"/>
  <c r="S114" i="1"/>
  <c r="K111" i="1"/>
  <c r="V111" i="1" s="1"/>
  <c r="K112" i="1"/>
  <c r="V112" i="1" s="1"/>
  <c r="S117" i="1"/>
  <c r="R120" i="1"/>
  <c r="S122" i="1"/>
  <c r="R123" i="1"/>
  <c r="K120" i="1"/>
  <c r="V120" i="1" s="1"/>
  <c r="S125" i="1"/>
  <c r="R128" i="1"/>
  <c r="S130" i="1"/>
  <c r="R131" i="1"/>
  <c r="K127" i="1"/>
  <c r="S133" i="1"/>
  <c r="R136" i="1"/>
  <c r="S138" i="1"/>
  <c r="R139" i="1"/>
  <c r="K135" i="1"/>
  <c r="V135" i="1" s="1"/>
  <c r="K136" i="1"/>
  <c r="V136" i="1" s="1"/>
  <c r="S141" i="1"/>
  <c r="R144" i="1"/>
  <c r="S146" i="1"/>
  <c r="X146" i="1" s="1"/>
  <c r="R147" i="1"/>
  <c r="K144" i="1"/>
  <c r="V144" i="1" s="1"/>
  <c r="S149" i="1"/>
  <c r="R152" i="1"/>
  <c r="S154" i="1"/>
  <c r="R155" i="1"/>
  <c r="S157" i="1"/>
  <c r="S162" i="1"/>
  <c r="R163" i="1"/>
  <c r="K159" i="1"/>
  <c r="V159" i="1" s="1"/>
  <c r="K160" i="1"/>
  <c r="V160" i="1" s="1"/>
  <c r="S165" i="1"/>
  <c r="S170" i="1"/>
  <c r="R171" i="1"/>
  <c r="K167" i="1"/>
  <c r="K168" i="1"/>
  <c r="V168" i="1" s="1"/>
  <c r="T179" i="1"/>
  <c r="K176" i="1"/>
  <c r="V176" i="1" s="1"/>
  <c r="R183" i="1"/>
  <c r="K189" i="1"/>
  <c r="V189" i="1" s="1"/>
  <c r="W190" i="1" s="1"/>
  <c r="T199" i="1"/>
  <c r="K197" i="1"/>
  <c r="V197" i="1" s="1"/>
  <c r="K205" i="1"/>
  <c r="V205" i="1" s="1"/>
  <c r="T215" i="1"/>
  <c r="R17" i="1"/>
  <c r="T17" i="1" s="1"/>
  <c r="R21" i="1"/>
  <c r="T21" i="1" s="1"/>
  <c r="R25" i="1"/>
  <c r="T25" i="1" s="1"/>
  <c r="S27" i="1"/>
  <c r="T27" i="1" s="1"/>
  <c r="S28" i="1"/>
  <c r="T28" i="1" s="1"/>
  <c r="S29" i="1"/>
  <c r="T29" i="1" s="1"/>
  <c r="S30" i="1"/>
  <c r="S31" i="1"/>
  <c r="T31" i="1" s="1"/>
  <c r="S33" i="1"/>
  <c r="S34" i="1"/>
  <c r="S35" i="1"/>
  <c r="R37" i="1"/>
  <c r="S37" i="1"/>
  <c r="S41" i="1"/>
  <c r="S46" i="1"/>
  <c r="X49" i="1"/>
  <c r="T48" i="1"/>
  <c r="T49" i="1"/>
  <c r="K45" i="1"/>
  <c r="K46" i="1"/>
  <c r="V46" i="1" s="1"/>
  <c r="S51" i="1"/>
  <c r="T54" i="1"/>
  <c r="S56" i="1"/>
  <c r="K53" i="1"/>
  <c r="V53" i="1" s="1"/>
  <c r="K54" i="1"/>
  <c r="V54" i="1" s="1"/>
  <c r="S59" i="1"/>
  <c r="T62" i="1"/>
  <c r="S64" i="1"/>
  <c r="T65" i="1"/>
  <c r="K62" i="1"/>
  <c r="V62" i="1" s="1"/>
  <c r="S67" i="1"/>
  <c r="T70" i="1"/>
  <c r="S72" i="1"/>
  <c r="T73" i="1"/>
  <c r="K69" i="1"/>
  <c r="V69" i="1" s="1"/>
  <c r="K70" i="1"/>
  <c r="V70" i="1" s="1"/>
  <c r="S75" i="1"/>
  <c r="T78" i="1"/>
  <c r="T81" i="1"/>
  <c r="K78" i="1"/>
  <c r="V78" i="1" s="1"/>
  <c r="K86" i="1"/>
  <c r="V86" i="1" s="1"/>
  <c r="K94" i="1"/>
  <c r="T105" i="1"/>
  <c r="K101" i="1"/>
  <c r="V101" i="1" s="1"/>
  <c r="K102" i="1"/>
  <c r="V102" i="1" s="1"/>
  <c r="V94" i="1"/>
  <c r="T113" i="1"/>
  <c r="K110" i="1"/>
  <c r="V110" i="1" s="1"/>
  <c r="K118" i="1"/>
  <c r="K125" i="1"/>
  <c r="K126" i="1"/>
  <c r="V126" i="1" s="1"/>
  <c r="V118" i="1"/>
  <c r="T137" i="1"/>
  <c r="K133" i="1"/>
  <c r="V133" i="1" s="1"/>
  <c r="K134" i="1"/>
  <c r="V134" i="1" s="1"/>
  <c r="T142" i="1"/>
  <c r="T145" i="1"/>
  <c r="K141" i="1"/>
  <c r="V141" i="1" s="1"/>
  <c r="K142" i="1"/>
  <c r="V142" i="1" s="1"/>
  <c r="T150" i="1"/>
  <c r="T153" i="1"/>
  <c r="K149" i="1"/>
  <c r="K150" i="1"/>
  <c r="V150" i="1" s="1"/>
  <c r="T161" i="1"/>
  <c r="X162" i="1"/>
  <c r="K157" i="1"/>
  <c r="V157" i="1" s="1"/>
  <c r="K158" i="1"/>
  <c r="V158" i="1" s="1"/>
  <c r="T169" i="1"/>
  <c r="K165" i="1"/>
  <c r="V165" i="1" s="1"/>
  <c r="K166" i="1"/>
  <c r="V166" i="1" s="1"/>
  <c r="T177" i="1"/>
  <c r="K174" i="1"/>
  <c r="V174" i="1" s="1"/>
  <c r="R181" i="1"/>
  <c r="K186" i="1"/>
  <c r="V186" i="1" s="1"/>
  <c r="K194" i="1"/>
  <c r="V194" i="1" s="1"/>
  <c r="K202" i="1"/>
  <c r="T213" i="1"/>
  <c r="K210" i="1"/>
  <c r="V210" i="1" s="1"/>
  <c r="V202" i="1"/>
  <c r="R217" i="1"/>
  <c r="T423" i="1"/>
  <c r="T427" i="1"/>
  <c r="T431" i="1"/>
  <c r="K428" i="1"/>
  <c r="V428" i="1" s="1"/>
  <c r="K433" i="1"/>
  <c r="V433" i="1" s="1"/>
  <c r="K436" i="1"/>
  <c r="V436" i="1" s="1"/>
  <c r="K441" i="1"/>
  <c r="V441" i="1" s="1"/>
  <c r="K444" i="1"/>
  <c r="V444" i="1" s="1"/>
  <c r="K449" i="1"/>
  <c r="T455" i="1"/>
  <c r="K452" i="1"/>
  <c r="V452" i="1" s="1"/>
  <c r="K457" i="1"/>
  <c r="V449" i="1"/>
  <c r="T463" i="1"/>
  <c r="K460" i="1"/>
  <c r="V460" i="1" s="1"/>
  <c r="K465" i="1"/>
  <c r="V465" i="1" s="1"/>
  <c r="V457" i="1"/>
  <c r="K468" i="1"/>
  <c r="V468" i="1" s="1"/>
  <c r="K473" i="1"/>
  <c r="V473" i="1" s="1"/>
  <c r="T479" i="1"/>
  <c r="K476" i="1"/>
  <c r="V476" i="1" s="1"/>
  <c r="K481" i="1"/>
  <c r="K484" i="1"/>
  <c r="V484" i="1" s="1"/>
  <c r="K489" i="1"/>
  <c r="V489" i="1" s="1"/>
  <c r="V481" i="1"/>
  <c r="K492" i="1"/>
  <c r="V492" i="1" s="1"/>
  <c r="K497" i="1"/>
  <c r="V497" i="1" s="1"/>
  <c r="K500" i="1"/>
  <c r="V500" i="1" s="1"/>
  <c r="K505" i="1"/>
  <c r="V505" i="1" s="1"/>
  <c r="T511" i="1"/>
  <c r="K508" i="1"/>
  <c r="V508" i="1" s="1"/>
  <c r="K513" i="1"/>
  <c r="V513" i="1" s="1"/>
  <c r="T519" i="1"/>
  <c r="K516" i="1"/>
  <c r="V516" i="1" s="1"/>
  <c r="K521" i="1"/>
  <c r="V521" i="1" s="1"/>
  <c r="T527" i="1"/>
  <c r="K524" i="1"/>
  <c r="V524" i="1" s="1"/>
  <c r="K529" i="1"/>
  <c r="V529" i="1" s="1"/>
  <c r="T535" i="1"/>
  <c r="K532" i="1"/>
  <c r="V532" i="1" s="1"/>
  <c r="K537" i="1"/>
  <c r="V537" i="1" s="1"/>
  <c r="T543" i="1"/>
  <c r="K540" i="1"/>
  <c r="V540" i="1" s="1"/>
  <c r="K545" i="1"/>
  <c r="V545" i="1" s="1"/>
  <c r="T551" i="1"/>
  <c r="K548" i="1"/>
  <c r="V548" i="1" s="1"/>
  <c r="K553" i="1"/>
  <c r="V553" i="1" s="1"/>
  <c r="T559" i="1"/>
  <c r="K556" i="1"/>
  <c r="V556" i="1" s="1"/>
  <c r="K561" i="1"/>
  <c r="V561" i="1" s="1"/>
  <c r="T567" i="1"/>
  <c r="K564" i="1"/>
  <c r="V564" i="1" s="1"/>
  <c r="K569" i="1"/>
  <c r="V569" i="1" s="1"/>
  <c r="T575" i="1"/>
  <c r="K572" i="1"/>
  <c r="V572" i="1" s="1"/>
  <c r="K577" i="1"/>
  <c r="V577" i="1" s="1"/>
  <c r="T583" i="1"/>
  <c r="K580" i="1"/>
  <c r="V580" i="1" s="1"/>
  <c r="K585" i="1"/>
  <c r="V585" i="1" s="1"/>
  <c r="T591" i="1"/>
  <c r="K588" i="1"/>
  <c r="V588" i="1" s="1"/>
  <c r="K593" i="1"/>
  <c r="V593" i="1" s="1"/>
  <c r="T599" i="1"/>
  <c r="K596" i="1"/>
  <c r="V596" i="1" s="1"/>
  <c r="K601" i="1"/>
  <c r="V601" i="1" s="1"/>
  <c r="T607" i="1"/>
  <c r="K604" i="1"/>
  <c r="V604" i="1" s="1"/>
  <c r="K609" i="1"/>
  <c r="V609" i="1" s="1"/>
  <c r="T615" i="1"/>
  <c r="K612" i="1"/>
  <c r="V612" i="1" s="1"/>
  <c r="K617" i="1"/>
  <c r="V617" i="1" s="1"/>
  <c r="K620" i="1"/>
  <c r="K625" i="1"/>
  <c r="K632" i="1"/>
  <c r="V632" i="1" s="1"/>
  <c r="K641" i="1"/>
  <c r="V641" i="1" s="1"/>
  <c r="M20" i="1"/>
  <c r="R20" i="1" s="1"/>
  <c r="Q20" i="1"/>
  <c r="M22" i="1"/>
  <c r="Q22" i="1"/>
  <c r="V37" i="1"/>
  <c r="P38" i="1"/>
  <c r="R38" i="1" s="1"/>
  <c r="P40" i="1"/>
  <c r="R40" i="1" s="1"/>
  <c r="P44" i="1"/>
  <c r="R44" i="1" s="1"/>
  <c r="V45" i="1"/>
  <c r="P46" i="1"/>
  <c r="R46" i="1" s="1"/>
  <c r="V89" i="1"/>
  <c r="V125" i="1"/>
  <c r="V127" i="1"/>
  <c r="V149" i="1"/>
  <c r="V161" i="1"/>
  <c r="K175" i="1"/>
  <c r="V175" i="1" s="1"/>
  <c r="V167" i="1"/>
  <c r="K177" i="1"/>
  <c r="V177" i="1" s="1"/>
  <c r="K179" i="1"/>
  <c r="V179" i="1" s="1"/>
  <c r="S173" i="1"/>
  <c r="P175" i="1"/>
  <c r="R175" i="1" s="1"/>
  <c r="K185" i="1"/>
  <c r="V185" i="1" s="1"/>
  <c r="Q181" i="1"/>
  <c r="S181" i="1" s="1"/>
  <c r="K193" i="1"/>
  <c r="M189" i="1"/>
  <c r="S189" i="1" s="1"/>
  <c r="P190" i="1"/>
  <c r="K201" i="1"/>
  <c r="K209" i="1"/>
  <c r="M205" i="1"/>
  <c r="S205" i="1" s="1"/>
  <c r="K206" i="1"/>
  <c r="V206" i="1" s="1"/>
  <c r="P206" i="1"/>
  <c r="Q217" i="1"/>
  <c r="S217" i="1" s="1"/>
  <c r="M225" i="1"/>
  <c r="R225" i="1" s="1"/>
  <c r="Q225" i="1"/>
  <c r="P231" i="1"/>
  <c r="R231" i="1" s="1"/>
  <c r="M233" i="1"/>
  <c r="R233" i="1" s="1"/>
  <c r="Q233" i="1"/>
  <c r="P239" i="1"/>
  <c r="R239" i="1" s="1"/>
  <c r="M241" i="1"/>
  <c r="R241" i="1" s="1"/>
  <c r="Q241" i="1"/>
  <c r="Q249" i="1"/>
  <c r="M257" i="1"/>
  <c r="R257" i="1" s="1"/>
  <c r="M265" i="1"/>
  <c r="R265" i="1" s="1"/>
  <c r="K275" i="1"/>
  <c r="V275" i="1" s="1"/>
  <c r="P30" i="1"/>
  <c r="R30" i="1" s="1"/>
  <c r="Q36" i="1"/>
  <c r="S36" i="1" s="1"/>
  <c r="Q38" i="1"/>
  <c r="S38" i="1" s="1"/>
  <c r="Q40" i="1"/>
  <c r="S40" i="1" s="1"/>
  <c r="K47" i="1"/>
  <c r="V47" i="1" s="1"/>
  <c r="K49" i="1"/>
  <c r="V49" i="1" s="1"/>
  <c r="K57" i="1"/>
  <c r="V57" i="1" s="1"/>
  <c r="K59" i="1"/>
  <c r="V59" i="1" s="1"/>
  <c r="W60" i="1" s="1"/>
  <c r="K61" i="1"/>
  <c r="V61" i="1" s="1"/>
  <c r="K65" i="1"/>
  <c r="V65" i="1" s="1"/>
  <c r="W66" i="1" s="1"/>
  <c r="K67" i="1"/>
  <c r="V67" i="1" s="1"/>
  <c r="K71" i="1"/>
  <c r="V71" i="1" s="1"/>
  <c r="K73" i="1"/>
  <c r="V73" i="1" s="1"/>
  <c r="K77" i="1"/>
  <c r="V77" i="1" s="1"/>
  <c r="K79" i="1"/>
  <c r="V79" i="1" s="1"/>
  <c r="K81" i="1"/>
  <c r="V81" i="1" s="1"/>
  <c r="K85" i="1"/>
  <c r="V85" i="1" s="1"/>
  <c r="K87" i="1"/>
  <c r="V87" i="1" s="1"/>
  <c r="K91" i="1"/>
  <c r="V91" i="1" s="1"/>
  <c r="W92" i="1" s="1"/>
  <c r="K93" i="1"/>
  <c r="V93" i="1" s="1"/>
  <c r="W94" i="1" s="1"/>
  <c r="K95" i="1"/>
  <c r="V95" i="1" s="1"/>
  <c r="K103" i="1"/>
  <c r="V103" i="1" s="1"/>
  <c r="K107" i="1"/>
  <c r="V107" i="1" s="1"/>
  <c r="K109" i="1"/>
  <c r="V109" i="1" s="1"/>
  <c r="K113" i="1"/>
  <c r="V113" i="1" s="1"/>
  <c r="K115" i="1"/>
  <c r="V115" i="1" s="1"/>
  <c r="K117" i="1"/>
  <c r="V117" i="1" s="1"/>
  <c r="K121" i="1"/>
  <c r="V121" i="1" s="1"/>
  <c r="W122" i="1" s="1"/>
  <c r="K123" i="1"/>
  <c r="V123" i="1" s="1"/>
  <c r="K129" i="1"/>
  <c r="V129" i="1" s="1"/>
  <c r="K143" i="1"/>
  <c r="V143" i="1" s="1"/>
  <c r="K145" i="1"/>
  <c r="V145" i="1" s="1"/>
  <c r="K151" i="1"/>
  <c r="V151" i="1" s="1"/>
  <c r="K155" i="1"/>
  <c r="V155" i="1" s="1"/>
  <c r="Q174" i="1"/>
  <c r="Q176" i="1"/>
  <c r="Q178" i="1"/>
  <c r="Q180" i="1"/>
  <c r="Q182" i="1"/>
  <c r="Q184" i="1"/>
  <c r="M190" i="1"/>
  <c r="S190" i="1" s="1"/>
  <c r="Q192" i="1"/>
  <c r="K184" i="1"/>
  <c r="V184" i="1" s="1"/>
  <c r="W185" i="1" s="1"/>
  <c r="P184" i="1"/>
  <c r="M198" i="1"/>
  <c r="S198" i="1" s="1"/>
  <c r="Q200" i="1"/>
  <c r="K192" i="1"/>
  <c r="V192" i="1" s="1"/>
  <c r="M206" i="1"/>
  <c r="S206" i="1" s="1"/>
  <c r="Q208" i="1"/>
  <c r="K200" i="1"/>
  <c r="V200" i="1" s="1"/>
  <c r="M214" i="1"/>
  <c r="S214" i="1" s="1"/>
  <c r="Q216" i="1"/>
  <c r="P218" i="1"/>
  <c r="M222" i="1"/>
  <c r="S222" i="1" s="1"/>
  <c r="Q224" i="1"/>
  <c r="M226" i="1"/>
  <c r="S226" i="1" s="1"/>
  <c r="P230" i="1"/>
  <c r="Q232" i="1"/>
  <c r="M234" i="1"/>
  <c r="S234" i="1" s="1"/>
  <c r="P221" i="1"/>
  <c r="R221" i="1" s="1"/>
  <c r="P238" i="1"/>
  <c r="Q240" i="1"/>
  <c r="M242" i="1"/>
  <c r="S242" i="1" s="1"/>
  <c r="P246" i="1"/>
  <c r="Q248" i="1"/>
  <c r="M250" i="1"/>
  <c r="S250" i="1" s="1"/>
  <c r="P254" i="1"/>
  <c r="Q256" i="1"/>
  <c r="M258" i="1"/>
  <c r="S258" i="1" s="1"/>
  <c r="P262" i="1"/>
  <c r="Q264" i="1"/>
  <c r="M266" i="1"/>
  <c r="S266" i="1" s="1"/>
  <c r="Q267" i="1"/>
  <c r="P270" i="1"/>
  <c r="Q272" i="1"/>
  <c r="M274" i="1"/>
  <c r="S274" i="1" s="1"/>
  <c r="M273" i="1"/>
  <c r="R273" i="1" s="1"/>
  <c r="Q275" i="1"/>
  <c r="K273" i="1"/>
  <c r="V273" i="1" s="1"/>
  <c r="P278" i="1"/>
  <c r="K277" i="1"/>
  <c r="V277" i="1" s="1"/>
  <c r="K279" i="1"/>
  <c r="V279" i="1" s="1"/>
  <c r="K281" i="1"/>
  <c r="V281" i="1" s="1"/>
  <c r="K283" i="1"/>
  <c r="V283" i="1" s="1"/>
  <c r="W284" i="1" s="1"/>
  <c r="K285" i="1"/>
  <c r="V285" i="1" s="1"/>
  <c r="K287" i="1"/>
  <c r="V287" i="1" s="1"/>
  <c r="K289" i="1"/>
  <c r="V289" i="1" s="1"/>
  <c r="K291" i="1"/>
  <c r="V291" i="1" s="1"/>
  <c r="K293" i="1"/>
  <c r="V293" i="1" s="1"/>
  <c r="K295" i="1"/>
  <c r="V295" i="1" s="1"/>
  <c r="K297" i="1"/>
  <c r="V297" i="1" s="1"/>
  <c r="K299" i="1"/>
  <c r="V299" i="1" s="1"/>
  <c r="K301" i="1"/>
  <c r="V301" i="1" s="1"/>
  <c r="K303" i="1"/>
  <c r="V303" i="1" s="1"/>
  <c r="K305" i="1"/>
  <c r="V305" i="1" s="1"/>
  <c r="K307" i="1"/>
  <c r="V307" i="1" s="1"/>
  <c r="K309" i="1"/>
  <c r="V309" i="1" s="1"/>
  <c r="K311" i="1"/>
  <c r="V311" i="1" s="1"/>
  <c r="K313" i="1"/>
  <c r="V313" i="1" s="1"/>
  <c r="K315" i="1"/>
  <c r="V315" i="1" s="1"/>
  <c r="K317" i="1"/>
  <c r="V317" i="1" s="1"/>
  <c r="K319" i="1"/>
  <c r="V319" i="1" s="1"/>
  <c r="K321" i="1"/>
  <c r="V321" i="1" s="1"/>
  <c r="K323" i="1"/>
  <c r="V323" i="1" s="1"/>
  <c r="K325" i="1"/>
  <c r="V325" i="1" s="1"/>
  <c r="K327" i="1"/>
  <c r="V327" i="1" s="1"/>
  <c r="K329" i="1"/>
  <c r="V329" i="1" s="1"/>
  <c r="K331" i="1"/>
  <c r="V331" i="1" s="1"/>
  <c r="K333" i="1"/>
  <c r="V333" i="1" s="1"/>
  <c r="K335" i="1"/>
  <c r="V335" i="1" s="1"/>
  <c r="K337" i="1"/>
  <c r="V337" i="1" s="1"/>
  <c r="K339" i="1"/>
  <c r="V339" i="1" s="1"/>
  <c r="K341" i="1"/>
  <c r="V341" i="1" s="1"/>
  <c r="K343" i="1"/>
  <c r="V343" i="1" s="1"/>
  <c r="K345" i="1"/>
  <c r="V345" i="1" s="1"/>
  <c r="K347" i="1"/>
  <c r="V347" i="1" s="1"/>
  <c r="K349" i="1"/>
  <c r="V349" i="1" s="1"/>
  <c r="K351" i="1"/>
  <c r="V351" i="1" s="1"/>
  <c r="K353" i="1"/>
  <c r="V353" i="1" s="1"/>
  <c r="K355" i="1"/>
  <c r="V355" i="1" s="1"/>
  <c r="K357" i="1"/>
  <c r="V357" i="1" s="1"/>
  <c r="K359" i="1"/>
  <c r="V359" i="1" s="1"/>
  <c r="K361" i="1"/>
  <c r="V361" i="1" s="1"/>
  <c r="K363" i="1"/>
  <c r="V363" i="1" s="1"/>
  <c r="K365" i="1"/>
  <c r="V365" i="1" s="1"/>
  <c r="K367" i="1"/>
  <c r="V367" i="1" s="1"/>
  <c r="K369" i="1"/>
  <c r="V369" i="1" s="1"/>
  <c r="K371" i="1"/>
  <c r="V371" i="1" s="1"/>
  <c r="K373" i="1"/>
  <c r="V373" i="1" s="1"/>
  <c r="K375" i="1"/>
  <c r="V375" i="1" s="1"/>
  <c r="K377" i="1"/>
  <c r="V377" i="1" s="1"/>
  <c r="K379" i="1"/>
  <c r="V379" i="1" s="1"/>
  <c r="K381" i="1"/>
  <c r="V381" i="1" s="1"/>
  <c r="K383" i="1"/>
  <c r="V383" i="1" s="1"/>
  <c r="K385" i="1"/>
  <c r="V385" i="1" s="1"/>
  <c r="K387" i="1"/>
  <c r="V387" i="1" s="1"/>
  <c r="K389" i="1"/>
  <c r="V389" i="1" s="1"/>
  <c r="K391" i="1"/>
  <c r="V391" i="1" s="1"/>
  <c r="K393" i="1"/>
  <c r="V393" i="1" s="1"/>
  <c r="K395" i="1"/>
  <c r="V395" i="1" s="1"/>
  <c r="K397" i="1"/>
  <c r="V397" i="1" s="1"/>
  <c r="K399" i="1"/>
  <c r="V399" i="1" s="1"/>
  <c r="K401" i="1"/>
  <c r="V401" i="1" s="1"/>
  <c r="K403" i="1"/>
  <c r="V403" i="1" s="1"/>
  <c r="K405" i="1"/>
  <c r="V405" i="1" s="1"/>
  <c r="K407" i="1"/>
  <c r="V407" i="1" s="1"/>
  <c r="K408" i="1"/>
  <c r="V408" i="1" s="1"/>
  <c r="K409" i="1"/>
  <c r="V409" i="1" s="1"/>
  <c r="K410" i="1"/>
  <c r="V410" i="1" s="1"/>
  <c r="K411" i="1"/>
  <c r="V411" i="1" s="1"/>
  <c r="K412" i="1"/>
  <c r="K413" i="1"/>
  <c r="V413" i="1" s="1"/>
  <c r="K414" i="1"/>
  <c r="V414" i="1" s="1"/>
  <c r="R420" i="1"/>
  <c r="K417" i="1"/>
  <c r="V417" i="1" s="1"/>
  <c r="K418" i="1"/>
  <c r="V418" i="1" s="1"/>
  <c r="R424" i="1"/>
  <c r="K421" i="1"/>
  <c r="V421" i="1" s="1"/>
  <c r="K422" i="1"/>
  <c r="R428" i="1"/>
  <c r="K425" i="1"/>
  <c r="V425" i="1" s="1"/>
  <c r="K426" i="1"/>
  <c r="V426" i="1" s="1"/>
  <c r="R434" i="1"/>
  <c r="K431" i="1"/>
  <c r="V431" i="1" s="1"/>
  <c r="S436" i="1"/>
  <c r="T436" i="1" s="1"/>
  <c r="K434" i="1"/>
  <c r="V434" i="1" s="1"/>
  <c r="R442" i="1"/>
  <c r="K439" i="1"/>
  <c r="V439" i="1" s="1"/>
  <c r="S444" i="1"/>
  <c r="X446" i="1"/>
  <c r="T445" i="1"/>
  <c r="K442" i="1"/>
  <c r="R450" i="1"/>
  <c r="K447" i="1"/>
  <c r="V447" i="1" s="1"/>
  <c r="S452" i="1"/>
  <c r="K450" i="1"/>
  <c r="V450" i="1" s="1"/>
  <c r="V442" i="1"/>
  <c r="R458" i="1"/>
  <c r="K455" i="1"/>
  <c r="V455" i="1" s="1"/>
  <c r="S460" i="1"/>
  <c r="T461" i="1"/>
  <c r="K458" i="1"/>
  <c r="V458" i="1" s="1"/>
  <c r="R466" i="1"/>
  <c r="K463" i="1"/>
  <c r="V463" i="1" s="1"/>
  <c r="S468" i="1"/>
  <c r="T469" i="1"/>
  <c r="K466" i="1"/>
  <c r="V466" i="1" s="1"/>
  <c r="R474" i="1"/>
  <c r="K471" i="1"/>
  <c r="V471" i="1" s="1"/>
  <c r="S476" i="1"/>
  <c r="T477" i="1"/>
  <c r="K474" i="1"/>
  <c r="V474" i="1" s="1"/>
  <c r="R482" i="1"/>
  <c r="K479" i="1"/>
  <c r="V479" i="1" s="1"/>
  <c r="S484" i="1"/>
  <c r="K482" i="1"/>
  <c r="V482" i="1" s="1"/>
  <c r="R490" i="1"/>
  <c r="K487" i="1"/>
  <c r="V487" i="1" s="1"/>
  <c r="S492" i="1"/>
  <c r="T493" i="1"/>
  <c r="K490" i="1"/>
  <c r="V490" i="1" s="1"/>
  <c r="R498" i="1"/>
  <c r="K495" i="1"/>
  <c r="V495" i="1" s="1"/>
  <c r="S500" i="1"/>
  <c r="T501" i="1"/>
  <c r="K498" i="1"/>
  <c r="V498" i="1" s="1"/>
  <c r="R506" i="1"/>
  <c r="K503" i="1"/>
  <c r="V503" i="1" s="1"/>
  <c r="S508" i="1"/>
  <c r="T508" i="1" s="1"/>
  <c r="K506" i="1"/>
  <c r="V506" i="1" s="1"/>
  <c r="R514" i="1"/>
  <c r="K511" i="1"/>
  <c r="V511" i="1" s="1"/>
  <c r="S516" i="1"/>
  <c r="X518" i="1"/>
  <c r="T517" i="1"/>
  <c r="K514" i="1"/>
  <c r="V514" i="1" s="1"/>
  <c r="R522" i="1"/>
  <c r="K519" i="1"/>
  <c r="V519" i="1" s="1"/>
  <c r="S524" i="1"/>
  <c r="T525" i="1"/>
  <c r="K522" i="1"/>
  <c r="V522" i="1" s="1"/>
  <c r="R530" i="1"/>
  <c r="K527" i="1"/>
  <c r="V527" i="1" s="1"/>
  <c r="S532" i="1"/>
  <c r="T533" i="1"/>
  <c r="K530" i="1"/>
  <c r="V530" i="1" s="1"/>
  <c r="R538" i="1"/>
  <c r="K535" i="1"/>
  <c r="V535" i="1" s="1"/>
  <c r="S540" i="1"/>
  <c r="T540" i="1" s="1"/>
  <c r="T541" i="1"/>
  <c r="K538" i="1"/>
  <c r="V538" i="1" s="1"/>
  <c r="R546" i="1"/>
  <c r="K543" i="1"/>
  <c r="V543" i="1" s="1"/>
  <c r="S548" i="1"/>
  <c r="X548" i="1" s="1"/>
  <c r="X550" i="1"/>
  <c r="T549" i="1"/>
  <c r="K546" i="1"/>
  <c r="V546" i="1" s="1"/>
  <c r="R554" i="1"/>
  <c r="K551" i="1"/>
  <c r="V551" i="1" s="1"/>
  <c r="S556" i="1"/>
  <c r="T557" i="1"/>
  <c r="K554" i="1"/>
  <c r="V554" i="1" s="1"/>
  <c r="R562" i="1"/>
  <c r="K559" i="1"/>
  <c r="V559" i="1" s="1"/>
  <c r="S564" i="1"/>
  <c r="T565" i="1"/>
  <c r="K562" i="1"/>
  <c r="V562" i="1" s="1"/>
  <c r="R570" i="1"/>
  <c r="K567" i="1"/>
  <c r="V567" i="1" s="1"/>
  <c r="S572" i="1"/>
  <c r="T572" i="1" s="1"/>
  <c r="T573" i="1"/>
  <c r="K570" i="1"/>
  <c r="R578" i="1"/>
  <c r="K575" i="1"/>
  <c r="V575" i="1" s="1"/>
  <c r="S580" i="1"/>
  <c r="X580" i="1" s="1"/>
  <c r="X582" i="1"/>
  <c r="T581" i="1"/>
  <c r="K578" i="1"/>
  <c r="V578" i="1" s="1"/>
  <c r="V570" i="1"/>
  <c r="R586" i="1"/>
  <c r="K583" i="1"/>
  <c r="V583" i="1" s="1"/>
  <c r="S588" i="1"/>
  <c r="T589" i="1"/>
  <c r="K586" i="1"/>
  <c r="V586" i="1" s="1"/>
  <c r="R594" i="1"/>
  <c r="K591" i="1"/>
  <c r="V591" i="1" s="1"/>
  <c r="S596" i="1"/>
  <c r="T597" i="1"/>
  <c r="K594" i="1"/>
  <c r="V594" i="1" s="1"/>
  <c r="R602" i="1"/>
  <c r="K599" i="1"/>
  <c r="V599" i="1" s="1"/>
  <c r="S604" i="1"/>
  <c r="T604" i="1" s="1"/>
  <c r="T605" i="1"/>
  <c r="K602" i="1"/>
  <c r="V602" i="1" s="1"/>
  <c r="R610" i="1"/>
  <c r="K607" i="1"/>
  <c r="V607" i="1" s="1"/>
  <c r="S612" i="1"/>
  <c r="X612" i="1" s="1"/>
  <c r="X614" i="1"/>
  <c r="T613" i="1"/>
  <c r="K610" i="1"/>
  <c r="K615" i="1"/>
  <c r="V615" i="1" s="1"/>
  <c r="S620" i="1"/>
  <c r="K618" i="1"/>
  <c r="V618" i="1" s="1"/>
  <c r="V610" i="1"/>
  <c r="K623" i="1"/>
  <c r="S628" i="1"/>
  <c r="K633" i="1"/>
  <c r="V633" i="1" s="1"/>
  <c r="V625" i="1"/>
  <c r="K635" i="1"/>
  <c r="V635" i="1" s="1"/>
  <c r="K637" i="1"/>
  <c r="K642" i="1"/>
  <c r="K646" i="1"/>
  <c r="K653" i="1"/>
  <c r="K656" i="1"/>
  <c r="S662" i="1"/>
  <c r="M18" i="1"/>
  <c r="Q18" i="1"/>
  <c r="Q24" i="1"/>
  <c r="S24" i="1" s="1"/>
  <c r="T24" i="1" s="1"/>
  <c r="Q26" i="1"/>
  <c r="S26" i="1" s="1"/>
  <c r="T26" i="1" s="1"/>
  <c r="Q32" i="1"/>
  <c r="S32" i="1" s="1"/>
  <c r="P33" i="1"/>
  <c r="R33" i="1" s="1"/>
  <c r="P36" i="1"/>
  <c r="R36" i="1" s="1"/>
  <c r="K173" i="1"/>
  <c r="V173" i="1" s="1"/>
  <c r="W174" i="1" s="1"/>
  <c r="Z174" i="1" s="1"/>
  <c r="P182" i="1"/>
  <c r="M197" i="1"/>
  <c r="S197" i="1" s="1"/>
  <c r="P198" i="1"/>
  <c r="P247" i="1"/>
  <c r="R247" i="1" s="1"/>
  <c r="M249" i="1"/>
  <c r="R249" i="1" s="1"/>
  <c r="P255" i="1"/>
  <c r="R255" i="1" s="1"/>
  <c r="Q257" i="1"/>
  <c r="S257" i="1" s="1"/>
  <c r="M276" i="1"/>
  <c r="M275" i="1"/>
  <c r="R275" i="1" s="1"/>
  <c r="P263" i="1"/>
  <c r="R263" i="1" s="1"/>
  <c r="Q265" i="1"/>
  <c r="M174" i="1"/>
  <c r="R174" i="1" s="1"/>
  <c r="M176" i="1"/>
  <c r="R176" i="1" s="1"/>
  <c r="M178" i="1"/>
  <c r="R178" i="1" s="1"/>
  <c r="M180" i="1"/>
  <c r="R180" i="1" s="1"/>
  <c r="M182" i="1"/>
  <c r="M184" i="1"/>
  <c r="Q186" i="1"/>
  <c r="M192" i="1"/>
  <c r="R192" i="1" s="1"/>
  <c r="Q194" i="1"/>
  <c r="M200" i="1"/>
  <c r="R200" i="1" s="1"/>
  <c r="Q202" i="1"/>
  <c r="V193" i="1"/>
  <c r="M208" i="1"/>
  <c r="R208" i="1" s="1"/>
  <c r="Q210" i="1"/>
  <c r="P212" i="1"/>
  <c r="R212" i="1" s="1"/>
  <c r="V201" i="1"/>
  <c r="M216" i="1"/>
  <c r="R216" i="1" s="1"/>
  <c r="Q218" i="1"/>
  <c r="P220" i="1"/>
  <c r="R220" i="1" s="1"/>
  <c r="V209" i="1"/>
  <c r="M224" i="1"/>
  <c r="R224" i="1" s="1"/>
  <c r="J215" i="1"/>
  <c r="P228" i="1"/>
  <c r="R228" i="1" s="1"/>
  <c r="Q230" i="1"/>
  <c r="M232" i="1"/>
  <c r="R232" i="1" s="1"/>
  <c r="J223" i="1"/>
  <c r="P236" i="1"/>
  <c r="R236" i="1" s="1"/>
  <c r="Q238" i="1"/>
  <c r="M240" i="1"/>
  <c r="R240" i="1" s="1"/>
  <c r="P227" i="1"/>
  <c r="Q229" i="1"/>
  <c r="S229" i="1" s="1"/>
  <c r="J231" i="1"/>
  <c r="P244" i="1"/>
  <c r="R244" i="1" s="1"/>
  <c r="Q246" i="1"/>
  <c r="M248" i="1"/>
  <c r="R248" i="1" s="1"/>
  <c r="P235" i="1"/>
  <c r="Q237" i="1"/>
  <c r="S237" i="1" s="1"/>
  <c r="T237" i="1" s="1"/>
  <c r="J239" i="1"/>
  <c r="P252" i="1"/>
  <c r="R252" i="1" s="1"/>
  <c r="Q254" i="1"/>
  <c r="M256" i="1"/>
  <c r="R256" i="1" s="1"/>
  <c r="P243" i="1"/>
  <c r="Q245" i="1"/>
  <c r="S245" i="1" s="1"/>
  <c r="J247" i="1"/>
  <c r="P260" i="1"/>
  <c r="R260" i="1" s="1"/>
  <c r="Q262" i="1"/>
  <c r="M264" i="1"/>
  <c r="R264" i="1" s="1"/>
  <c r="P251" i="1"/>
  <c r="Q253" i="1"/>
  <c r="S253" i="1" s="1"/>
  <c r="J255" i="1"/>
  <c r="P268" i="1"/>
  <c r="R268" i="1" s="1"/>
  <c r="Q270" i="1"/>
  <c r="M272" i="1"/>
  <c r="R272" i="1" s="1"/>
  <c r="M271" i="1"/>
  <c r="R271" i="1" s="1"/>
  <c r="P259" i="1"/>
  <c r="Q273" i="1"/>
  <c r="Q261" i="1"/>
  <c r="S261" i="1" s="1"/>
  <c r="J263" i="1"/>
  <c r="P276" i="1"/>
  <c r="Q278" i="1"/>
  <c r="M280" i="1"/>
  <c r="R280" i="1" s="1"/>
  <c r="M279" i="1"/>
  <c r="R279" i="1" s="1"/>
  <c r="P267" i="1"/>
  <c r="S420" i="1"/>
  <c r="X420" i="1" s="1"/>
  <c r="S424" i="1"/>
  <c r="S428" i="1"/>
  <c r="R432" i="1"/>
  <c r="K429" i="1"/>
  <c r="V429" i="1" s="1"/>
  <c r="T435" i="1"/>
  <c r="K432" i="1"/>
  <c r="V432" i="1" s="1"/>
  <c r="W433" i="1" s="1"/>
  <c r="R440" i="1"/>
  <c r="K437" i="1"/>
  <c r="V437" i="1" s="1"/>
  <c r="T443" i="1"/>
  <c r="K440" i="1"/>
  <c r="R448" i="1"/>
  <c r="K445" i="1"/>
  <c r="V445" i="1" s="1"/>
  <c r="T451" i="1"/>
  <c r="K448" i="1"/>
  <c r="V448" i="1" s="1"/>
  <c r="W449" i="1" s="1"/>
  <c r="V440" i="1"/>
  <c r="R456" i="1"/>
  <c r="K453" i="1"/>
  <c r="V453" i="1" s="1"/>
  <c r="T459" i="1"/>
  <c r="K456" i="1"/>
  <c r="V456" i="1" s="1"/>
  <c r="R464" i="1"/>
  <c r="K461" i="1"/>
  <c r="V461" i="1" s="1"/>
  <c r="T467" i="1"/>
  <c r="K464" i="1"/>
  <c r="V464" i="1" s="1"/>
  <c r="W465" i="1" s="1"/>
  <c r="R472" i="1"/>
  <c r="K469" i="1"/>
  <c r="K472" i="1"/>
  <c r="V472" i="1" s="1"/>
  <c r="R480" i="1"/>
  <c r="K477" i="1"/>
  <c r="V477" i="1" s="1"/>
  <c r="V469" i="1"/>
  <c r="T483" i="1"/>
  <c r="K480" i="1"/>
  <c r="V480" i="1" s="1"/>
  <c r="R488" i="1"/>
  <c r="K485" i="1"/>
  <c r="V485" i="1" s="1"/>
  <c r="T491" i="1"/>
  <c r="K488" i="1"/>
  <c r="V488" i="1" s="1"/>
  <c r="R496" i="1"/>
  <c r="K493" i="1"/>
  <c r="V493" i="1" s="1"/>
  <c r="T499" i="1"/>
  <c r="K496" i="1"/>
  <c r="V496" i="1" s="1"/>
  <c r="R504" i="1"/>
  <c r="K501" i="1"/>
  <c r="K504" i="1"/>
  <c r="V504" i="1" s="1"/>
  <c r="R512" i="1"/>
  <c r="K509" i="1"/>
  <c r="V509" i="1" s="1"/>
  <c r="V501" i="1"/>
  <c r="T515" i="1"/>
  <c r="K512" i="1"/>
  <c r="V512" i="1" s="1"/>
  <c r="R520" i="1"/>
  <c r="K517" i="1"/>
  <c r="V517" i="1" s="1"/>
  <c r="T523" i="1"/>
  <c r="K520" i="1"/>
  <c r="V520" i="1" s="1"/>
  <c r="R528" i="1"/>
  <c r="K525" i="1"/>
  <c r="V525" i="1" s="1"/>
  <c r="T531" i="1"/>
  <c r="K528" i="1"/>
  <c r="V528" i="1" s="1"/>
  <c r="R536" i="1"/>
  <c r="K533" i="1"/>
  <c r="V533" i="1" s="1"/>
  <c r="T539" i="1"/>
  <c r="K536" i="1"/>
  <c r="R544" i="1"/>
  <c r="K541" i="1"/>
  <c r="V541" i="1" s="1"/>
  <c r="T547" i="1"/>
  <c r="K544" i="1"/>
  <c r="V544" i="1" s="1"/>
  <c r="V536" i="1"/>
  <c r="R552" i="1"/>
  <c r="K549" i="1"/>
  <c r="V549" i="1" s="1"/>
  <c r="T555" i="1"/>
  <c r="K552" i="1"/>
  <c r="V552" i="1" s="1"/>
  <c r="R560" i="1"/>
  <c r="K557" i="1"/>
  <c r="V557" i="1" s="1"/>
  <c r="T563" i="1"/>
  <c r="K560" i="1"/>
  <c r="V560" i="1" s="1"/>
  <c r="R568" i="1"/>
  <c r="K565" i="1"/>
  <c r="V565" i="1" s="1"/>
  <c r="T571" i="1"/>
  <c r="K568" i="1"/>
  <c r="V568" i="1" s="1"/>
  <c r="R576" i="1"/>
  <c r="K573" i="1"/>
  <c r="V573" i="1" s="1"/>
  <c r="T579" i="1"/>
  <c r="K576" i="1"/>
  <c r="V576" i="1" s="1"/>
  <c r="R584" i="1"/>
  <c r="K581" i="1"/>
  <c r="V581" i="1" s="1"/>
  <c r="T587" i="1"/>
  <c r="K584" i="1"/>
  <c r="V584" i="1" s="1"/>
  <c r="R592" i="1"/>
  <c r="K589" i="1"/>
  <c r="V589" i="1" s="1"/>
  <c r="T595" i="1"/>
  <c r="K592" i="1"/>
  <c r="V592" i="1" s="1"/>
  <c r="R600" i="1"/>
  <c r="K597" i="1"/>
  <c r="V597" i="1" s="1"/>
  <c r="T603" i="1"/>
  <c r="K600" i="1"/>
  <c r="R608" i="1"/>
  <c r="K605" i="1"/>
  <c r="V605" i="1" s="1"/>
  <c r="T611" i="1"/>
  <c r="K608" i="1"/>
  <c r="V608" i="1" s="1"/>
  <c r="V600" i="1"/>
  <c r="K613" i="1"/>
  <c r="V613" i="1" s="1"/>
  <c r="K616" i="1"/>
  <c r="V616" i="1" s="1"/>
  <c r="K621" i="1"/>
  <c r="K624" i="1"/>
  <c r="V624" i="1" s="1"/>
  <c r="W625" i="1" s="1"/>
  <c r="K626" i="1"/>
  <c r="V626" i="1" s="1"/>
  <c r="K627" i="1"/>
  <c r="V627" i="1" s="1"/>
  <c r="K629" i="1"/>
  <c r="K634" i="1"/>
  <c r="V634" i="1" s="1"/>
  <c r="K638" i="1"/>
  <c r="V638" i="1" s="1"/>
  <c r="K639" i="1"/>
  <c r="P18" i="1"/>
  <c r="P22" i="1"/>
  <c r="M186" i="1"/>
  <c r="R186" i="1" s="1"/>
  <c r="K183" i="1"/>
  <c r="V183" i="1" s="1"/>
  <c r="W184" i="1" s="1"/>
  <c r="Q188" i="1"/>
  <c r="S188" i="1" s="1"/>
  <c r="M194" i="1"/>
  <c r="R194" i="1" s="1"/>
  <c r="K191" i="1"/>
  <c r="V191" i="1" s="1"/>
  <c r="Q196" i="1"/>
  <c r="S196" i="1" s="1"/>
  <c r="P188" i="1"/>
  <c r="R188" i="1" s="1"/>
  <c r="M202" i="1"/>
  <c r="R202" i="1" s="1"/>
  <c r="K199" i="1"/>
  <c r="V199" i="1" s="1"/>
  <c r="Q204" i="1"/>
  <c r="S204" i="1" s="1"/>
  <c r="M195" i="1"/>
  <c r="R195" i="1" s="1"/>
  <c r="P196" i="1"/>
  <c r="R196" i="1" s="1"/>
  <c r="M210" i="1"/>
  <c r="R210" i="1" s="1"/>
  <c r="K207" i="1"/>
  <c r="V207" i="1" s="1"/>
  <c r="Q212" i="1"/>
  <c r="S212" i="1" s="1"/>
  <c r="P214" i="1"/>
  <c r="R214" i="1" s="1"/>
  <c r="M203" i="1"/>
  <c r="S203" i="1" s="1"/>
  <c r="P204" i="1"/>
  <c r="R204" i="1" s="1"/>
  <c r="M218" i="1"/>
  <c r="Q220" i="1"/>
  <c r="S220" i="1" s="1"/>
  <c r="P222" i="1"/>
  <c r="M211" i="1"/>
  <c r="R211" i="1" s="1"/>
  <c r="J213" i="1"/>
  <c r="P226" i="1"/>
  <c r="R226" i="1" s="1"/>
  <c r="Q228" i="1"/>
  <c r="S228" i="1" s="1"/>
  <c r="M230" i="1"/>
  <c r="M219" i="1"/>
  <c r="R219" i="1" s="1"/>
  <c r="J221" i="1"/>
  <c r="P234" i="1"/>
  <c r="Q236" i="1"/>
  <c r="S236" i="1" s="1"/>
  <c r="M238" i="1"/>
  <c r="M227" i="1"/>
  <c r="S227" i="1" s="1"/>
  <c r="J229" i="1"/>
  <c r="P242" i="1"/>
  <c r="R242" i="1" s="1"/>
  <c r="Q244" i="1"/>
  <c r="S244" i="1" s="1"/>
  <c r="M246" i="1"/>
  <c r="M235" i="1"/>
  <c r="S235" i="1" s="1"/>
  <c r="J237" i="1"/>
  <c r="P250" i="1"/>
  <c r="R250" i="1" s="1"/>
  <c r="Q252" i="1"/>
  <c r="S252" i="1" s="1"/>
  <c r="M254" i="1"/>
  <c r="M243" i="1"/>
  <c r="S243" i="1" s="1"/>
  <c r="J245" i="1"/>
  <c r="P258" i="1"/>
  <c r="R258" i="1" s="1"/>
  <c r="Q260" i="1"/>
  <c r="S260" i="1" s="1"/>
  <c r="M262" i="1"/>
  <c r="M251" i="1"/>
  <c r="S251" i="1" s="1"/>
  <c r="J253" i="1"/>
  <c r="P266" i="1"/>
  <c r="Q268" i="1"/>
  <c r="S268" i="1" s="1"/>
  <c r="M270" i="1"/>
  <c r="M269" i="1"/>
  <c r="S269" i="1" s="1"/>
  <c r="Q271" i="1"/>
  <c r="M259" i="1"/>
  <c r="S259" i="1" s="1"/>
  <c r="J261" i="1"/>
  <c r="P274" i="1"/>
  <c r="Q276" i="1"/>
  <c r="M278" i="1"/>
  <c r="M277" i="1"/>
  <c r="R277" i="1" s="1"/>
  <c r="K274" i="1"/>
  <c r="V274" i="1" s="1"/>
  <c r="M267" i="1"/>
  <c r="M282" i="1"/>
  <c r="S282" i="1" s="1"/>
  <c r="M281" i="1"/>
  <c r="R281" i="1" s="1"/>
  <c r="M284" i="1"/>
  <c r="R284" i="1" s="1"/>
  <c r="M283" i="1"/>
  <c r="R283" i="1" s="1"/>
  <c r="M286" i="1"/>
  <c r="R286" i="1" s="1"/>
  <c r="M285" i="1"/>
  <c r="R285" i="1" s="1"/>
  <c r="M288" i="1"/>
  <c r="R288" i="1" s="1"/>
  <c r="M287" i="1"/>
  <c r="R287" i="1" s="1"/>
  <c r="M290" i="1"/>
  <c r="R290" i="1" s="1"/>
  <c r="M289" i="1"/>
  <c r="S289" i="1" s="1"/>
  <c r="M292" i="1"/>
  <c r="S292" i="1" s="1"/>
  <c r="M291" i="1"/>
  <c r="S291" i="1" s="1"/>
  <c r="M294" i="1"/>
  <c r="R294" i="1" s="1"/>
  <c r="M293" i="1"/>
  <c r="S293" i="1" s="1"/>
  <c r="M296" i="1"/>
  <c r="S296" i="1" s="1"/>
  <c r="M295" i="1"/>
  <c r="M298" i="1"/>
  <c r="R298" i="1" s="1"/>
  <c r="M297" i="1"/>
  <c r="R297" i="1" s="1"/>
  <c r="M300" i="1"/>
  <c r="S300" i="1" s="1"/>
  <c r="M299" i="1"/>
  <c r="R299" i="1" s="1"/>
  <c r="M302" i="1"/>
  <c r="R302" i="1" s="1"/>
  <c r="M301" i="1"/>
  <c r="R301" i="1" s="1"/>
  <c r="M304" i="1"/>
  <c r="R304" i="1" s="1"/>
  <c r="M303" i="1"/>
  <c r="R303" i="1" s="1"/>
  <c r="M306" i="1"/>
  <c r="S306" i="1" s="1"/>
  <c r="M305" i="1"/>
  <c r="S305" i="1" s="1"/>
  <c r="M308" i="1"/>
  <c r="S308" i="1" s="1"/>
  <c r="M307" i="1"/>
  <c r="R307" i="1" s="1"/>
  <c r="M310" i="1"/>
  <c r="R310" i="1" s="1"/>
  <c r="M309" i="1"/>
  <c r="S309" i="1" s="1"/>
  <c r="M312" i="1"/>
  <c r="R312" i="1" s="1"/>
  <c r="M311" i="1"/>
  <c r="R311" i="1" s="1"/>
  <c r="M314" i="1"/>
  <c r="S314" i="1" s="1"/>
  <c r="M313" i="1"/>
  <c r="R313" i="1" s="1"/>
  <c r="M316" i="1"/>
  <c r="S316" i="1" s="1"/>
  <c r="M315" i="1"/>
  <c r="M318" i="1"/>
  <c r="R318" i="1" s="1"/>
  <c r="M317" i="1"/>
  <c r="R317" i="1" s="1"/>
  <c r="M320" i="1"/>
  <c r="R320" i="1" s="1"/>
  <c r="M319" i="1"/>
  <c r="R319" i="1" s="1"/>
  <c r="M322" i="1"/>
  <c r="S322" i="1" s="1"/>
  <c r="M321" i="1"/>
  <c r="S321" i="1" s="1"/>
  <c r="M324" i="1"/>
  <c r="S324" i="1" s="1"/>
  <c r="M323" i="1"/>
  <c r="S323" i="1" s="1"/>
  <c r="M326" i="1"/>
  <c r="R326" i="1" s="1"/>
  <c r="M325" i="1"/>
  <c r="S325" i="1" s="1"/>
  <c r="M328" i="1"/>
  <c r="R328" i="1" s="1"/>
  <c r="M327" i="1"/>
  <c r="R327" i="1" s="1"/>
  <c r="M330" i="1"/>
  <c r="S330" i="1" s="1"/>
  <c r="M329" i="1"/>
  <c r="R329" i="1" s="1"/>
  <c r="M332" i="1"/>
  <c r="S332" i="1" s="1"/>
  <c r="M331" i="1"/>
  <c r="R331" i="1" s="1"/>
  <c r="M334" i="1"/>
  <c r="R334" i="1" s="1"/>
  <c r="M333" i="1"/>
  <c r="R333" i="1" s="1"/>
  <c r="M336" i="1"/>
  <c r="R336" i="1" s="1"/>
  <c r="M335" i="1"/>
  <c r="R335" i="1" s="1"/>
  <c r="M338" i="1"/>
  <c r="S338" i="1" s="1"/>
  <c r="M337" i="1"/>
  <c r="S337" i="1" s="1"/>
  <c r="M340" i="1"/>
  <c r="S340" i="1" s="1"/>
  <c r="M339" i="1"/>
  <c r="S339" i="1" s="1"/>
  <c r="M342" i="1"/>
  <c r="R342" i="1" s="1"/>
  <c r="M341" i="1"/>
  <c r="S341" i="1" s="1"/>
  <c r="M344" i="1"/>
  <c r="R344" i="1" s="1"/>
  <c r="M343" i="1"/>
  <c r="R343" i="1" s="1"/>
  <c r="M346" i="1"/>
  <c r="S346" i="1" s="1"/>
  <c r="M345" i="1"/>
  <c r="R345" i="1" s="1"/>
  <c r="M348" i="1"/>
  <c r="S348" i="1" s="1"/>
  <c r="M347" i="1"/>
  <c r="R347" i="1" s="1"/>
  <c r="M350" i="1"/>
  <c r="R350" i="1" s="1"/>
  <c r="M349" i="1"/>
  <c r="R349" i="1" s="1"/>
  <c r="M352" i="1"/>
  <c r="R352" i="1" s="1"/>
  <c r="M351" i="1"/>
  <c r="R351" i="1" s="1"/>
  <c r="M354" i="1"/>
  <c r="S354" i="1" s="1"/>
  <c r="M353" i="1"/>
  <c r="S353" i="1" s="1"/>
  <c r="M356" i="1"/>
  <c r="S356" i="1" s="1"/>
  <c r="M355" i="1"/>
  <c r="S355" i="1" s="1"/>
  <c r="M358" i="1"/>
  <c r="R358" i="1" s="1"/>
  <c r="M357" i="1"/>
  <c r="R357" i="1" s="1"/>
  <c r="M360" i="1"/>
  <c r="R360" i="1" s="1"/>
  <c r="M359" i="1"/>
  <c r="M362" i="1"/>
  <c r="S362" i="1" s="1"/>
  <c r="M361" i="1"/>
  <c r="R361" i="1" s="1"/>
  <c r="M364" i="1"/>
  <c r="S364" i="1" s="1"/>
  <c r="M363" i="1"/>
  <c r="S363" i="1" s="1"/>
  <c r="M366" i="1"/>
  <c r="R366" i="1" s="1"/>
  <c r="M365" i="1"/>
  <c r="R365" i="1" s="1"/>
  <c r="M368" i="1"/>
  <c r="R368" i="1" s="1"/>
  <c r="M367" i="1"/>
  <c r="M370" i="1"/>
  <c r="S370" i="1" s="1"/>
  <c r="M369" i="1"/>
  <c r="S369" i="1" s="1"/>
  <c r="M372" i="1"/>
  <c r="R372" i="1" s="1"/>
  <c r="M371" i="1"/>
  <c r="M374" i="1"/>
  <c r="R374" i="1" s="1"/>
  <c r="M373" i="1"/>
  <c r="R373" i="1" s="1"/>
  <c r="M376" i="1"/>
  <c r="R376" i="1" s="1"/>
  <c r="M375" i="1"/>
  <c r="S375" i="1" s="1"/>
  <c r="M378" i="1"/>
  <c r="S378" i="1" s="1"/>
  <c r="M377" i="1"/>
  <c r="R377" i="1" s="1"/>
  <c r="M380" i="1"/>
  <c r="S380" i="1" s="1"/>
  <c r="M379" i="1"/>
  <c r="M382" i="1"/>
  <c r="R382" i="1" s="1"/>
  <c r="M381" i="1"/>
  <c r="R381" i="1" s="1"/>
  <c r="M384" i="1"/>
  <c r="R384" i="1" s="1"/>
  <c r="M383" i="1"/>
  <c r="M386" i="1"/>
  <c r="R386" i="1" s="1"/>
  <c r="M385" i="1"/>
  <c r="R385" i="1" s="1"/>
  <c r="M388" i="1"/>
  <c r="S388" i="1" s="1"/>
  <c r="M387" i="1"/>
  <c r="M390" i="1"/>
  <c r="R390" i="1" s="1"/>
  <c r="M389" i="1"/>
  <c r="R389" i="1" s="1"/>
  <c r="M392" i="1"/>
  <c r="S392" i="1" s="1"/>
  <c r="M391" i="1"/>
  <c r="M394" i="1"/>
  <c r="R394" i="1" s="1"/>
  <c r="M393" i="1"/>
  <c r="R393" i="1" s="1"/>
  <c r="M396" i="1"/>
  <c r="S396" i="1" s="1"/>
  <c r="M395" i="1"/>
  <c r="S395" i="1" s="1"/>
  <c r="M398" i="1"/>
  <c r="R398" i="1" s="1"/>
  <c r="M397" i="1"/>
  <c r="R397" i="1" s="1"/>
  <c r="M400" i="1"/>
  <c r="R400" i="1" s="1"/>
  <c r="M399" i="1"/>
  <c r="M402" i="1"/>
  <c r="S402" i="1" s="1"/>
  <c r="M401" i="1"/>
  <c r="R401" i="1" s="1"/>
  <c r="M404" i="1"/>
  <c r="R404" i="1" s="1"/>
  <c r="M403" i="1"/>
  <c r="S403" i="1" s="1"/>
  <c r="M406" i="1"/>
  <c r="R406" i="1" s="1"/>
  <c r="M405" i="1"/>
  <c r="R405" i="1" s="1"/>
  <c r="M408" i="1"/>
  <c r="S408" i="1" s="1"/>
  <c r="M407" i="1"/>
  <c r="S407" i="1" s="1"/>
  <c r="M410" i="1"/>
  <c r="R410" i="1" s="1"/>
  <c r="M409" i="1"/>
  <c r="S409" i="1" s="1"/>
  <c r="M412" i="1"/>
  <c r="S412" i="1" s="1"/>
  <c r="M411" i="1"/>
  <c r="R411" i="1" s="1"/>
  <c r="M414" i="1"/>
  <c r="S414" i="1" s="1"/>
  <c r="M413" i="1"/>
  <c r="M416" i="1"/>
  <c r="S416" i="1" s="1"/>
  <c r="M415" i="1"/>
  <c r="S415" i="1" s="1"/>
  <c r="M418" i="1"/>
  <c r="S418" i="1" s="1"/>
  <c r="M417" i="1"/>
  <c r="S417" i="1" s="1"/>
  <c r="T419" i="1"/>
  <c r="K415" i="1"/>
  <c r="V415" i="1" s="1"/>
  <c r="K416" i="1"/>
  <c r="R422" i="1"/>
  <c r="K419" i="1"/>
  <c r="V419" i="1" s="1"/>
  <c r="K420" i="1"/>
  <c r="V420" i="1" s="1"/>
  <c r="V412" i="1"/>
  <c r="R426" i="1"/>
  <c r="K423" i="1"/>
  <c r="V423" i="1" s="1"/>
  <c r="K424" i="1"/>
  <c r="V424" i="1" s="1"/>
  <c r="V416" i="1"/>
  <c r="R430" i="1"/>
  <c r="K427" i="1"/>
  <c r="V427" i="1" s="1"/>
  <c r="W428" i="1" s="1"/>
  <c r="S432" i="1"/>
  <c r="K430" i="1"/>
  <c r="V430" i="1" s="1"/>
  <c r="V422" i="1"/>
  <c r="K435" i="1"/>
  <c r="V435" i="1" s="1"/>
  <c r="S440" i="1"/>
  <c r="K438" i="1"/>
  <c r="V438" i="1" s="1"/>
  <c r="W439" i="1" s="1"/>
  <c r="T446" i="1"/>
  <c r="K443" i="1"/>
  <c r="V443" i="1" s="1"/>
  <c r="S448" i="1"/>
  <c r="K446" i="1"/>
  <c r="V446" i="1" s="1"/>
  <c r="K451" i="1"/>
  <c r="V451" i="1" s="1"/>
  <c r="S456" i="1"/>
  <c r="K454" i="1"/>
  <c r="V454" i="1" s="1"/>
  <c r="K459" i="1"/>
  <c r="V459" i="1" s="1"/>
  <c r="S464" i="1"/>
  <c r="K462" i="1"/>
  <c r="V462" i="1" s="1"/>
  <c r="W463" i="1" s="1"/>
  <c r="K467" i="1"/>
  <c r="V467" i="1" s="1"/>
  <c r="S472" i="1"/>
  <c r="K470" i="1"/>
  <c r="V470" i="1" s="1"/>
  <c r="K475" i="1"/>
  <c r="V475" i="1" s="1"/>
  <c r="S480" i="1"/>
  <c r="T481" i="1"/>
  <c r="K478" i="1"/>
  <c r="V478" i="1" s="1"/>
  <c r="K483" i="1"/>
  <c r="V483" i="1" s="1"/>
  <c r="S488" i="1"/>
  <c r="T489" i="1"/>
  <c r="K486" i="1"/>
  <c r="K491" i="1"/>
  <c r="V491" i="1" s="1"/>
  <c r="S496" i="1"/>
  <c r="K494" i="1"/>
  <c r="V494" i="1" s="1"/>
  <c r="V486" i="1"/>
  <c r="K499" i="1"/>
  <c r="V499" i="1" s="1"/>
  <c r="W500" i="1" s="1"/>
  <c r="S504" i="1"/>
  <c r="T505" i="1"/>
  <c r="K502" i="1"/>
  <c r="V502" i="1" s="1"/>
  <c r="W503" i="1" s="1"/>
  <c r="K507" i="1"/>
  <c r="V507" i="1" s="1"/>
  <c r="S512" i="1"/>
  <c r="T513" i="1"/>
  <c r="K510" i="1"/>
  <c r="V510" i="1" s="1"/>
  <c r="T518" i="1"/>
  <c r="K515" i="1"/>
  <c r="V515" i="1" s="1"/>
  <c r="S520" i="1"/>
  <c r="K518" i="1"/>
  <c r="V518" i="1" s="1"/>
  <c r="T526" i="1"/>
  <c r="K523" i="1"/>
  <c r="S528" i="1"/>
  <c r="K526" i="1"/>
  <c r="V526" i="1" s="1"/>
  <c r="T534" i="1"/>
  <c r="K531" i="1"/>
  <c r="V531" i="1" s="1"/>
  <c r="V523" i="1"/>
  <c r="S536" i="1"/>
  <c r="K534" i="1"/>
  <c r="V534" i="1" s="1"/>
  <c r="W535" i="1" s="1"/>
  <c r="T542" i="1"/>
  <c r="K539" i="1"/>
  <c r="V539" i="1" s="1"/>
  <c r="S544" i="1"/>
  <c r="K542" i="1"/>
  <c r="V542" i="1" s="1"/>
  <c r="X551" i="1"/>
  <c r="K547" i="1"/>
  <c r="V547" i="1" s="1"/>
  <c r="S552" i="1"/>
  <c r="K550" i="1"/>
  <c r="V550" i="1" s="1"/>
  <c r="X559" i="1"/>
  <c r="K555" i="1"/>
  <c r="S560" i="1"/>
  <c r="K558" i="1"/>
  <c r="V558" i="1" s="1"/>
  <c r="X567" i="1"/>
  <c r="K563" i="1"/>
  <c r="V563" i="1" s="1"/>
  <c r="W564" i="1" s="1"/>
  <c r="V555" i="1"/>
  <c r="S568" i="1"/>
  <c r="K566" i="1"/>
  <c r="V566" i="1" s="1"/>
  <c r="W567" i="1" s="1"/>
  <c r="X575" i="1"/>
  <c r="K571" i="1"/>
  <c r="V571" i="1" s="1"/>
  <c r="S576" i="1"/>
  <c r="K574" i="1"/>
  <c r="V574" i="1" s="1"/>
  <c r="K579" i="1"/>
  <c r="V579" i="1" s="1"/>
  <c r="S584" i="1"/>
  <c r="K582" i="1"/>
  <c r="V582" i="1" s="1"/>
  <c r="K587" i="1"/>
  <c r="V587" i="1" s="1"/>
  <c r="S592" i="1"/>
  <c r="K590" i="1"/>
  <c r="V590" i="1" s="1"/>
  <c r="K595" i="1"/>
  <c r="V595" i="1" s="1"/>
  <c r="S600" i="1"/>
  <c r="K598" i="1"/>
  <c r="V598" i="1" s="1"/>
  <c r="K603" i="1"/>
  <c r="V603" i="1" s="1"/>
  <c r="W604" i="1" s="1"/>
  <c r="S608" i="1"/>
  <c r="K606" i="1"/>
  <c r="V606" i="1" s="1"/>
  <c r="K611" i="1"/>
  <c r="V611" i="1" s="1"/>
  <c r="K614" i="1"/>
  <c r="V614" i="1" s="1"/>
  <c r="W615" i="1" s="1"/>
  <c r="K619" i="1"/>
  <c r="V619" i="1" s="1"/>
  <c r="K622" i="1"/>
  <c r="V622" i="1" s="1"/>
  <c r="R630" i="1"/>
  <c r="K630" i="1"/>
  <c r="V630" i="1" s="1"/>
  <c r="K631" i="1"/>
  <c r="V631" i="1" s="1"/>
  <c r="V623" i="1"/>
  <c r="R642" i="1"/>
  <c r="K640" i="1"/>
  <c r="V640" i="1" s="1"/>
  <c r="K648" i="1"/>
  <c r="V648" i="1" s="1"/>
  <c r="K654" i="1"/>
  <c r="V654" i="1" s="1"/>
  <c r="V646" i="1"/>
  <c r="K651" i="1"/>
  <c r="V651" i="1" s="1"/>
  <c r="S658" i="1"/>
  <c r="M629" i="1"/>
  <c r="R629" i="1" s="1"/>
  <c r="Q631" i="1"/>
  <c r="S631" i="1" s="1"/>
  <c r="Q622" i="1"/>
  <c r="S622" i="1" s="1"/>
  <c r="T622" i="1" s="1"/>
  <c r="M637" i="1"/>
  <c r="R637" i="1" s="1"/>
  <c r="Q639" i="1"/>
  <c r="S639" i="1" s="1"/>
  <c r="P640" i="1"/>
  <c r="R640" i="1" s="1"/>
  <c r="P631" i="1"/>
  <c r="R631" i="1" s="1"/>
  <c r="M645" i="1"/>
  <c r="R645" i="1" s="1"/>
  <c r="Q647" i="1"/>
  <c r="S647" i="1" s="1"/>
  <c r="P648" i="1"/>
  <c r="R648" i="1" s="1"/>
  <c r="M651" i="1"/>
  <c r="P654" i="1"/>
  <c r="R654" i="1" s="1"/>
  <c r="P655" i="1"/>
  <c r="K652" i="1"/>
  <c r="V652" i="1" s="1"/>
  <c r="Q657" i="1"/>
  <c r="S657" i="1" s="1"/>
  <c r="M659" i="1"/>
  <c r="R662" i="1"/>
  <c r="R663" i="1"/>
  <c r="K660" i="1"/>
  <c r="V660" i="1" s="1"/>
  <c r="Q665" i="1"/>
  <c r="S665" i="1" s="1"/>
  <c r="R667" i="1"/>
  <c r="M656" i="1"/>
  <c r="S656" i="1" s="1"/>
  <c r="T670" i="1"/>
  <c r="K668" i="1"/>
  <c r="V668" i="1" s="1"/>
  <c r="Q673" i="1"/>
  <c r="S673" i="1" s="1"/>
  <c r="R675" i="1"/>
  <c r="M664" i="1"/>
  <c r="R664" i="1" s="1"/>
  <c r="T678" i="1"/>
  <c r="K676" i="1"/>
  <c r="V676" i="1" s="1"/>
  <c r="Q681" i="1"/>
  <c r="S681" i="1" s="1"/>
  <c r="R683" i="1"/>
  <c r="T686" i="1"/>
  <c r="K684" i="1"/>
  <c r="V684" i="1" s="1"/>
  <c r="Q689" i="1"/>
  <c r="S689" i="1" s="1"/>
  <c r="R691" i="1"/>
  <c r="Q692" i="1"/>
  <c r="S692" i="1" s="1"/>
  <c r="K689" i="1"/>
  <c r="K692" i="1"/>
  <c r="V692" i="1" s="1"/>
  <c r="S697" i="1"/>
  <c r="R699" i="1"/>
  <c r="R703" i="1"/>
  <c r="K700" i="1"/>
  <c r="V700" i="1" s="1"/>
  <c r="S705" i="1"/>
  <c r="T706" i="1"/>
  <c r="K703" i="1"/>
  <c r="V703" i="1" s="1"/>
  <c r="R711" i="1"/>
  <c r="K708" i="1"/>
  <c r="V708" i="1" s="1"/>
  <c r="S713" i="1"/>
  <c r="K711" i="1"/>
  <c r="V711" i="1" s="1"/>
  <c r="R719" i="1"/>
  <c r="K716" i="1"/>
  <c r="V716" i="1" s="1"/>
  <c r="S721" i="1"/>
  <c r="K719" i="1"/>
  <c r="V719" i="1" s="1"/>
  <c r="R727" i="1"/>
  <c r="K724" i="1"/>
  <c r="V724" i="1" s="1"/>
  <c r="S729" i="1"/>
  <c r="K727" i="1"/>
  <c r="V727" i="1" s="1"/>
  <c r="R735" i="1"/>
  <c r="K732" i="1"/>
  <c r="V732" i="1" s="1"/>
  <c r="S737" i="1"/>
  <c r="T738" i="1"/>
  <c r="K735" i="1"/>
  <c r="V735" i="1" s="1"/>
  <c r="R743" i="1"/>
  <c r="K740" i="1"/>
  <c r="V740" i="1" s="1"/>
  <c r="S745" i="1"/>
  <c r="K743" i="1"/>
  <c r="V743" i="1" s="1"/>
  <c r="R751" i="1"/>
  <c r="K748" i="1"/>
  <c r="V748" i="1" s="1"/>
  <c r="S753" i="1"/>
  <c r="K751" i="1"/>
  <c r="V751" i="1" s="1"/>
  <c r="R759" i="1"/>
  <c r="K756" i="1"/>
  <c r="V756" i="1" s="1"/>
  <c r="S761" i="1"/>
  <c r="T762" i="1"/>
  <c r="K759" i="1"/>
  <c r="V759" i="1" s="1"/>
  <c r="R767" i="1"/>
  <c r="K764" i="1"/>
  <c r="V764" i="1" s="1"/>
  <c r="S769" i="1"/>
  <c r="T770" i="1"/>
  <c r="K767" i="1"/>
  <c r="R775" i="1"/>
  <c r="K772" i="1"/>
  <c r="V772" i="1" s="1"/>
  <c r="S777" i="1"/>
  <c r="K775" i="1"/>
  <c r="V775" i="1" s="1"/>
  <c r="V767" i="1"/>
  <c r="R783" i="1"/>
  <c r="K780" i="1"/>
  <c r="V780" i="1" s="1"/>
  <c r="S785" i="1"/>
  <c r="K783" i="1"/>
  <c r="V783" i="1" s="1"/>
  <c r="R791" i="1"/>
  <c r="K788" i="1"/>
  <c r="V788" i="1" s="1"/>
  <c r="S793" i="1"/>
  <c r="K791" i="1"/>
  <c r="V791" i="1" s="1"/>
  <c r="R799" i="1"/>
  <c r="K796" i="1"/>
  <c r="V796" i="1" s="1"/>
  <c r="S801" i="1"/>
  <c r="K799" i="1"/>
  <c r="V799" i="1" s="1"/>
  <c r="R807" i="1"/>
  <c r="K804" i="1"/>
  <c r="V804" i="1" s="1"/>
  <c r="S809" i="1"/>
  <c r="K807" i="1"/>
  <c r="V807" i="1" s="1"/>
  <c r="R815" i="1"/>
  <c r="K812" i="1"/>
  <c r="V812" i="1" s="1"/>
  <c r="S817" i="1"/>
  <c r="T818" i="1"/>
  <c r="K815" i="1"/>
  <c r="R823" i="1"/>
  <c r="K820" i="1"/>
  <c r="V820" i="1" s="1"/>
  <c r="S825" i="1"/>
  <c r="T826" i="1"/>
  <c r="K823" i="1"/>
  <c r="V823" i="1" s="1"/>
  <c r="V815" i="1"/>
  <c r="R831" i="1"/>
  <c r="K828" i="1"/>
  <c r="V828" i="1" s="1"/>
  <c r="S833" i="1"/>
  <c r="K831" i="1"/>
  <c r="S836" i="1"/>
  <c r="R839" i="1"/>
  <c r="K836" i="1"/>
  <c r="V836" i="1" s="1"/>
  <c r="S841" i="1"/>
  <c r="T842" i="1"/>
  <c r="S845" i="1"/>
  <c r="T846" i="1"/>
  <c r="S849" i="1"/>
  <c r="T850" i="1"/>
  <c r="S853" i="1"/>
  <c r="T854" i="1"/>
  <c r="S857" i="1"/>
  <c r="T858" i="1"/>
  <c r="Q616" i="1"/>
  <c r="S616" i="1" s="1"/>
  <c r="T616" i="1" s="1"/>
  <c r="K628" i="1"/>
  <c r="V628" i="1" s="1"/>
  <c r="M624" i="1"/>
  <c r="R624" i="1" s="1"/>
  <c r="Q624" i="1"/>
  <c r="P625" i="1"/>
  <c r="P626" i="1"/>
  <c r="K636" i="1"/>
  <c r="M632" i="1"/>
  <c r="R632" i="1" s="1"/>
  <c r="P633" i="1"/>
  <c r="K644" i="1"/>
  <c r="V644" i="1" s="1"/>
  <c r="M638" i="1"/>
  <c r="S638" i="1" s="1"/>
  <c r="V639" i="1"/>
  <c r="R652" i="1"/>
  <c r="K650" i="1"/>
  <c r="V650" i="1" s="1"/>
  <c r="V642" i="1"/>
  <c r="K643" i="1"/>
  <c r="V643" i="1" s="1"/>
  <c r="Q644" i="1"/>
  <c r="S644" i="1" s="1"/>
  <c r="M646" i="1"/>
  <c r="S646" i="1" s="1"/>
  <c r="R660" i="1"/>
  <c r="P651" i="1"/>
  <c r="Q652" i="1"/>
  <c r="S652" i="1" s="1"/>
  <c r="K662" i="1"/>
  <c r="V662" i="1" s="1"/>
  <c r="K655" i="1"/>
  <c r="V655" i="1" s="1"/>
  <c r="W656" i="1" s="1"/>
  <c r="Q660" i="1"/>
  <c r="S660" i="1" s="1"/>
  <c r="K670" i="1"/>
  <c r="V670" i="1" s="1"/>
  <c r="K663" i="1"/>
  <c r="V663" i="1" s="1"/>
  <c r="T680" i="1"/>
  <c r="Q668" i="1"/>
  <c r="S668" i="1" s="1"/>
  <c r="K678" i="1"/>
  <c r="V678" i="1" s="1"/>
  <c r="K671" i="1"/>
  <c r="V671" i="1" s="1"/>
  <c r="Q676" i="1"/>
  <c r="S676" i="1" s="1"/>
  <c r="K686" i="1"/>
  <c r="V686" i="1" s="1"/>
  <c r="K679" i="1"/>
  <c r="V679" i="1" s="1"/>
  <c r="K691" i="1"/>
  <c r="V691" i="1" s="1"/>
  <c r="T696" i="1"/>
  <c r="Q684" i="1"/>
  <c r="S684" i="1" s="1"/>
  <c r="K694" i="1"/>
  <c r="V694" i="1" s="1"/>
  <c r="K687" i="1"/>
  <c r="V687" i="1" s="1"/>
  <c r="K698" i="1"/>
  <c r="V698" i="1" s="1"/>
  <c r="T704" i="1"/>
  <c r="K701" i="1"/>
  <c r="K706" i="1"/>
  <c r="V706" i="1" s="1"/>
  <c r="T712" i="1"/>
  <c r="K709" i="1"/>
  <c r="V709" i="1" s="1"/>
  <c r="V701" i="1"/>
  <c r="K714" i="1"/>
  <c r="V714" i="1" s="1"/>
  <c r="T720" i="1"/>
  <c r="K717" i="1"/>
  <c r="V717" i="1" s="1"/>
  <c r="K722" i="1"/>
  <c r="V722" i="1" s="1"/>
  <c r="T728" i="1"/>
  <c r="K725" i="1"/>
  <c r="V725" i="1" s="1"/>
  <c r="K730" i="1"/>
  <c r="V730" i="1" s="1"/>
  <c r="K733" i="1"/>
  <c r="V733" i="1" s="1"/>
  <c r="K738" i="1"/>
  <c r="V738" i="1" s="1"/>
  <c r="K741" i="1"/>
  <c r="V741" i="1" s="1"/>
  <c r="K746" i="1"/>
  <c r="V746" i="1" s="1"/>
  <c r="K749" i="1"/>
  <c r="V749" i="1" s="1"/>
  <c r="K754" i="1"/>
  <c r="V754" i="1" s="1"/>
  <c r="K757" i="1"/>
  <c r="V757" i="1" s="1"/>
  <c r="K762" i="1"/>
  <c r="V762" i="1" s="1"/>
  <c r="K765" i="1"/>
  <c r="V765" i="1" s="1"/>
  <c r="K770" i="1"/>
  <c r="V770" i="1" s="1"/>
  <c r="K773" i="1"/>
  <c r="V773" i="1" s="1"/>
  <c r="K778" i="1"/>
  <c r="V778" i="1" s="1"/>
  <c r="K781" i="1"/>
  <c r="V781" i="1" s="1"/>
  <c r="K786" i="1"/>
  <c r="V786" i="1" s="1"/>
  <c r="T792" i="1"/>
  <c r="K789" i="1"/>
  <c r="V789" i="1" s="1"/>
  <c r="K794" i="1"/>
  <c r="V794" i="1" s="1"/>
  <c r="T800" i="1"/>
  <c r="K797" i="1"/>
  <c r="V797" i="1" s="1"/>
  <c r="T805" i="1"/>
  <c r="X806" i="1"/>
  <c r="K802" i="1"/>
  <c r="V802" i="1" s="1"/>
  <c r="T808" i="1"/>
  <c r="K805" i="1"/>
  <c r="V805" i="1" s="1"/>
  <c r="T813" i="1"/>
  <c r="K810" i="1"/>
  <c r="V810" i="1" s="1"/>
  <c r="K813" i="1"/>
  <c r="V813" i="1" s="1"/>
  <c r="T821" i="1"/>
  <c r="K818" i="1"/>
  <c r="V818" i="1" s="1"/>
  <c r="K821" i="1"/>
  <c r="V821" i="1" s="1"/>
  <c r="K826" i="1"/>
  <c r="V826" i="1" s="1"/>
  <c r="K829" i="1"/>
  <c r="V829" i="1" s="1"/>
  <c r="T837" i="1"/>
  <c r="K834" i="1"/>
  <c r="K837" i="1"/>
  <c r="V837" i="1" s="1"/>
  <c r="K840" i="1"/>
  <c r="V840" i="1" s="1"/>
  <c r="K841" i="1"/>
  <c r="V841" i="1" s="1"/>
  <c r="K844" i="1"/>
  <c r="V844" i="1" s="1"/>
  <c r="K845" i="1"/>
  <c r="V845" i="1" s="1"/>
  <c r="K848" i="1"/>
  <c r="V848" i="1" s="1"/>
  <c r="K849" i="1"/>
  <c r="V849" i="1" s="1"/>
  <c r="K852" i="1"/>
  <c r="V852" i="1" s="1"/>
  <c r="K853" i="1"/>
  <c r="V853" i="1" s="1"/>
  <c r="K856" i="1"/>
  <c r="V856" i="1" s="1"/>
  <c r="K857" i="1"/>
  <c r="V857" i="1" s="1"/>
  <c r="K860" i="1"/>
  <c r="V860" i="1" s="1"/>
  <c r="M619" i="1"/>
  <c r="S619" i="1" s="1"/>
  <c r="M621" i="1"/>
  <c r="R621" i="1" s="1"/>
  <c r="M623" i="1"/>
  <c r="R623" i="1" s="1"/>
  <c r="M625" i="1"/>
  <c r="S625" i="1" s="1"/>
  <c r="M627" i="1"/>
  <c r="S627" i="1" s="1"/>
  <c r="M618" i="1"/>
  <c r="R618" i="1" s="1"/>
  <c r="Q618" i="1"/>
  <c r="P619" i="1"/>
  <c r="M633" i="1"/>
  <c r="S633" i="1" s="1"/>
  <c r="Q635" i="1"/>
  <c r="M626" i="1"/>
  <c r="Q626" i="1"/>
  <c r="P627" i="1"/>
  <c r="M641" i="1"/>
  <c r="S641" i="1" s="1"/>
  <c r="Q643" i="1"/>
  <c r="P644" i="1"/>
  <c r="R644" i="1" s="1"/>
  <c r="M634" i="1"/>
  <c r="R634" i="1" s="1"/>
  <c r="M649" i="1"/>
  <c r="S649" i="1" s="1"/>
  <c r="V637" i="1"/>
  <c r="Q653" i="1"/>
  <c r="P641" i="1"/>
  <c r="M655" i="1"/>
  <c r="S655" i="1" s="1"/>
  <c r="P658" i="1"/>
  <c r="R658" i="1" s="1"/>
  <c r="P659" i="1"/>
  <c r="Q661" i="1"/>
  <c r="K649" i="1"/>
  <c r="V649" i="1" s="1"/>
  <c r="P649" i="1"/>
  <c r="V653" i="1"/>
  <c r="R666" i="1"/>
  <c r="K664" i="1"/>
  <c r="V664" i="1" s="1"/>
  <c r="V656" i="1"/>
  <c r="Q669" i="1"/>
  <c r="S669" i="1" s="1"/>
  <c r="K657" i="1"/>
  <c r="V657" i="1" s="1"/>
  <c r="R674" i="1"/>
  <c r="K672" i="1"/>
  <c r="V672" i="1" s="1"/>
  <c r="Q677" i="1"/>
  <c r="S677" i="1" s="1"/>
  <c r="T677" i="1" s="1"/>
  <c r="K665" i="1"/>
  <c r="V665" i="1" s="1"/>
  <c r="R682" i="1"/>
  <c r="K680" i="1"/>
  <c r="V680" i="1" s="1"/>
  <c r="Q685" i="1"/>
  <c r="S685" i="1" s="1"/>
  <c r="K673" i="1"/>
  <c r="V673" i="1" s="1"/>
  <c r="Q688" i="1"/>
  <c r="S688" i="1" s="1"/>
  <c r="K688" i="1"/>
  <c r="Q693" i="1"/>
  <c r="S693" i="1" s="1"/>
  <c r="K681" i="1"/>
  <c r="V681" i="1" s="1"/>
  <c r="K693" i="1"/>
  <c r="V693" i="1" s="1"/>
  <c r="K696" i="1"/>
  <c r="V696" i="1" s="1"/>
  <c r="V688" i="1"/>
  <c r="K699" i="1"/>
  <c r="V699" i="1" s="1"/>
  <c r="K704" i="1"/>
  <c r="V704" i="1" s="1"/>
  <c r="T710" i="1"/>
  <c r="K707" i="1"/>
  <c r="V707" i="1" s="1"/>
  <c r="W708" i="1" s="1"/>
  <c r="K712" i="1"/>
  <c r="V712" i="1" s="1"/>
  <c r="T718" i="1"/>
  <c r="K715" i="1"/>
  <c r="V715" i="1" s="1"/>
  <c r="K720" i="1"/>
  <c r="V720" i="1" s="1"/>
  <c r="T726" i="1"/>
  <c r="K723" i="1"/>
  <c r="V723" i="1" s="1"/>
  <c r="W724" i="1" s="1"/>
  <c r="K728" i="1"/>
  <c r="V728" i="1" s="1"/>
  <c r="K731" i="1"/>
  <c r="V731" i="1" s="1"/>
  <c r="K736" i="1"/>
  <c r="V736" i="1" s="1"/>
  <c r="T742" i="1"/>
  <c r="K739" i="1"/>
  <c r="V739" i="1" s="1"/>
  <c r="W740" i="1" s="1"/>
  <c r="K744" i="1"/>
  <c r="V744" i="1" s="1"/>
  <c r="T750" i="1"/>
  <c r="K747" i="1"/>
  <c r="V747" i="1" s="1"/>
  <c r="K752" i="1"/>
  <c r="V752" i="1" s="1"/>
  <c r="K755" i="1"/>
  <c r="V755" i="1" s="1"/>
  <c r="W756" i="1" s="1"/>
  <c r="K760" i="1"/>
  <c r="V760" i="1" s="1"/>
  <c r="T766" i="1"/>
  <c r="K763" i="1"/>
  <c r="V763" i="1" s="1"/>
  <c r="K768" i="1"/>
  <c r="V768" i="1" s="1"/>
  <c r="T774" i="1"/>
  <c r="K771" i="1"/>
  <c r="V771" i="1" s="1"/>
  <c r="W772" i="1" s="1"/>
  <c r="K776" i="1"/>
  <c r="V776" i="1" s="1"/>
  <c r="T782" i="1"/>
  <c r="K779" i="1"/>
  <c r="V779" i="1" s="1"/>
  <c r="W780" i="1" s="1"/>
  <c r="K784" i="1"/>
  <c r="V784" i="1" s="1"/>
  <c r="T790" i="1"/>
  <c r="K787" i="1"/>
  <c r="V787" i="1" s="1"/>
  <c r="W788" i="1" s="1"/>
  <c r="K792" i="1"/>
  <c r="V792" i="1" s="1"/>
  <c r="T798" i="1"/>
  <c r="K795" i="1"/>
  <c r="V795" i="1" s="1"/>
  <c r="K800" i="1"/>
  <c r="V800" i="1" s="1"/>
  <c r="T806" i="1"/>
  <c r="K803" i="1"/>
  <c r="V803" i="1" s="1"/>
  <c r="W804" i="1" s="1"/>
  <c r="K808" i="1"/>
  <c r="V808" i="1" s="1"/>
  <c r="K811" i="1"/>
  <c r="V811" i="1" s="1"/>
  <c r="K816" i="1"/>
  <c r="V816" i="1" s="1"/>
  <c r="K819" i="1"/>
  <c r="K824" i="1"/>
  <c r="V824" i="1" s="1"/>
  <c r="R830" i="1"/>
  <c r="K827" i="1"/>
  <c r="V827" i="1" s="1"/>
  <c r="V819" i="1"/>
  <c r="K832" i="1"/>
  <c r="V832" i="1" s="1"/>
  <c r="R838" i="1"/>
  <c r="K835" i="1"/>
  <c r="V835" i="1" s="1"/>
  <c r="R844" i="1"/>
  <c r="R848" i="1"/>
  <c r="R852" i="1"/>
  <c r="R856" i="1"/>
  <c r="S889" i="1"/>
  <c r="S897" i="1"/>
  <c r="Q629" i="1"/>
  <c r="V620" i="1"/>
  <c r="V621" i="1"/>
  <c r="M635" i="1"/>
  <c r="R635" i="1" s="1"/>
  <c r="Q637" i="1"/>
  <c r="P638" i="1"/>
  <c r="V629" i="1"/>
  <c r="M643" i="1"/>
  <c r="R643" i="1" s="1"/>
  <c r="Q645" i="1"/>
  <c r="S645" i="1" s="1"/>
  <c r="P646" i="1"/>
  <c r="V636" i="1"/>
  <c r="Q651" i="1"/>
  <c r="M653" i="1"/>
  <c r="R653" i="1" s="1"/>
  <c r="P656" i="1"/>
  <c r="P657" i="1"/>
  <c r="R657" i="1" s="1"/>
  <c r="Q659" i="1"/>
  <c r="K647" i="1"/>
  <c r="V647" i="1" s="1"/>
  <c r="M661" i="1"/>
  <c r="R661" i="1" s="1"/>
  <c r="R665" i="1"/>
  <c r="R668" i="1"/>
  <c r="K666" i="1"/>
  <c r="V666" i="1" s="1"/>
  <c r="Q671" i="1"/>
  <c r="S671" i="1" s="1"/>
  <c r="X671" i="1" s="1"/>
  <c r="K659" i="1"/>
  <c r="V659" i="1" s="1"/>
  <c r="R673" i="1"/>
  <c r="R676" i="1"/>
  <c r="K674" i="1"/>
  <c r="V674" i="1" s="1"/>
  <c r="Q679" i="1"/>
  <c r="S679" i="1" s="1"/>
  <c r="X679" i="1" s="1"/>
  <c r="K667" i="1"/>
  <c r="V667" i="1" s="1"/>
  <c r="W668" i="1" s="1"/>
  <c r="R681" i="1"/>
  <c r="R684" i="1"/>
  <c r="K682" i="1"/>
  <c r="V682" i="1" s="1"/>
  <c r="Q687" i="1"/>
  <c r="S687" i="1" s="1"/>
  <c r="X687" i="1" s="1"/>
  <c r="K675" i="1"/>
  <c r="V675" i="1" s="1"/>
  <c r="W676" i="1" s="1"/>
  <c r="R689" i="1"/>
  <c r="Q690" i="1"/>
  <c r="S690" i="1" s="1"/>
  <c r="T692" i="1"/>
  <c r="K690" i="1"/>
  <c r="V690" i="1" s="1"/>
  <c r="W691" i="1" s="1"/>
  <c r="Q695" i="1"/>
  <c r="S695" i="1" s="1"/>
  <c r="K683" i="1"/>
  <c r="V683" i="1" s="1"/>
  <c r="R697" i="1"/>
  <c r="K695" i="1"/>
  <c r="V695" i="1" s="1"/>
  <c r="T700" i="1"/>
  <c r="K697" i="1"/>
  <c r="V697" i="1" s="1"/>
  <c r="V689" i="1"/>
  <c r="R705" i="1"/>
  <c r="K702" i="1"/>
  <c r="V702" i="1" s="1"/>
  <c r="S707" i="1"/>
  <c r="T707" i="1" s="1"/>
  <c r="T708" i="1"/>
  <c r="K705" i="1"/>
  <c r="V705" i="1" s="1"/>
  <c r="R713" i="1"/>
  <c r="K710" i="1"/>
  <c r="V710" i="1" s="1"/>
  <c r="S715" i="1"/>
  <c r="T715" i="1" s="1"/>
  <c r="T716" i="1"/>
  <c r="K713" i="1"/>
  <c r="V713" i="1" s="1"/>
  <c r="R721" i="1"/>
  <c r="X721" i="1" s="1"/>
  <c r="K718" i="1"/>
  <c r="V718" i="1" s="1"/>
  <c r="S723" i="1"/>
  <c r="T723" i="1" s="1"/>
  <c r="T724" i="1"/>
  <c r="K721" i="1"/>
  <c r="V721" i="1" s="1"/>
  <c r="R729" i="1"/>
  <c r="X729" i="1" s="1"/>
  <c r="K726" i="1"/>
  <c r="V726" i="1" s="1"/>
  <c r="S731" i="1"/>
  <c r="T732" i="1"/>
  <c r="K729" i="1"/>
  <c r="V729" i="1" s="1"/>
  <c r="R737" i="1"/>
  <c r="K734" i="1"/>
  <c r="V734" i="1" s="1"/>
  <c r="S739" i="1"/>
  <c r="T739" i="1" s="1"/>
  <c r="T740" i="1"/>
  <c r="K737" i="1"/>
  <c r="V737" i="1" s="1"/>
  <c r="R745" i="1"/>
  <c r="K742" i="1"/>
  <c r="V742" i="1" s="1"/>
  <c r="S747" i="1"/>
  <c r="T747" i="1" s="1"/>
  <c r="T748" i="1"/>
  <c r="K745" i="1"/>
  <c r="V745" i="1" s="1"/>
  <c r="R753" i="1"/>
  <c r="K750" i="1"/>
  <c r="V750" i="1" s="1"/>
  <c r="W751" i="1" s="1"/>
  <c r="S755" i="1"/>
  <c r="T755" i="1" s="1"/>
  <c r="K753" i="1"/>
  <c r="V753" i="1" s="1"/>
  <c r="R761" i="1"/>
  <c r="K758" i="1"/>
  <c r="V758" i="1" s="1"/>
  <c r="S763" i="1"/>
  <c r="T764" i="1"/>
  <c r="K761" i="1"/>
  <c r="V761" i="1" s="1"/>
  <c r="W762" i="1" s="1"/>
  <c r="R769" i="1"/>
  <c r="K766" i="1"/>
  <c r="V766" i="1" s="1"/>
  <c r="S771" i="1"/>
  <c r="T771" i="1" s="1"/>
  <c r="T772" i="1"/>
  <c r="K769" i="1"/>
  <c r="V769" i="1" s="1"/>
  <c r="R777" i="1"/>
  <c r="K774" i="1"/>
  <c r="V774" i="1" s="1"/>
  <c r="W775" i="1" s="1"/>
  <c r="S779" i="1"/>
  <c r="T779" i="1" s="1"/>
  <c r="T780" i="1"/>
  <c r="K777" i="1"/>
  <c r="V777" i="1" s="1"/>
  <c r="R785" i="1"/>
  <c r="K782" i="1"/>
  <c r="V782" i="1" s="1"/>
  <c r="W783" i="1" s="1"/>
  <c r="S787" i="1"/>
  <c r="T787" i="1" s="1"/>
  <c r="T788" i="1"/>
  <c r="K785" i="1"/>
  <c r="V785" i="1" s="1"/>
  <c r="W786" i="1" s="1"/>
  <c r="R793" i="1"/>
  <c r="X793" i="1" s="1"/>
  <c r="K790" i="1"/>
  <c r="V790" i="1" s="1"/>
  <c r="W791" i="1" s="1"/>
  <c r="S795" i="1"/>
  <c r="T796" i="1"/>
  <c r="K793" i="1"/>
  <c r="V793" i="1" s="1"/>
  <c r="W794" i="1" s="1"/>
  <c r="R801" i="1"/>
  <c r="X801" i="1" s="1"/>
  <c r="K798" i="1"/>
  <c r="V798" i="1" s="1"/>
  <c r="S803" i="1"/>
  <c r="T803" i="1" s="1"/>
  <c r="K801" i="1"/>
  <c r="V801" i="1" s="1"/>
  <c r="R809" i="1"/>
  <c r="X809" i="1" s="1"/>
  <c r="K806" i="1"/>
  <c r="V806" i="1" s="1"/>
  <c r="S811" i="1"/>
  <c r="T811" i="1" s="1"/>
  <c r="K809" i="1"/>
  <c r="V809" i="1" s="1"/>
  <c r="R817" i="1"/>
  <c r="K814" i="1"/>
  <c r="V814" i="1" s="1"/>
  <c r="S819" i="1"/>
  <c r="X821" i="1"/>
  <c r="T820" i="1"/>
  <c r="K817" i="1"/>
  <c r="R825" i="1"/>
  <c r="K822" i="1"/>
  <c r="V822" i="1" s="1"/>
  <c r="S827" i="1"/>
  <c r="K825" i="1"/>
  <c r="V817" i="1"/>
  <c r="S830" i="1"/>
  <c r="R833" i="1"/>
  <c r="K830" i="1"/>
  <c r="S835" i="1"/>
  <c r="R836" i="1"/>
  <c r="K833" i="1"/>
  <c r="V833" i="1" s="1"/>
  <c r="V825" i="1"/>
  <c r="S838" i="1"/>
  <c r="R841" i="1"/>
  <c r="K838" i="1"/>
  <c r="V830" i="1"/>
  <c r="K839" i="1"/>
  <c r="V839" i="1" s="1"/>
  <c r="V831" i="1"/>
  <c r="S844" i="1"/>
  <c r="R845" i="1"/>
  <c r="K842" i="1"/>
  <c r="V842" i="1" s="1"/>
  <c r="V834" i="1"/>
  <c r="K843" i="1"/>
  <c r="S848" i="1"/>
  <c r="R849" i="1"/>
  <c r="K846" i="1"/>
  <c r="V846" i="1" s="1"/>
  <c r="V838" i="1"/>
  <c r="K847" i="1"/>
  <c r="V847" i="1" s="1"/>
  <c r="S852" i="1"/>
  <c r="R853" i="1"/>
  <c r="K850" i="1"/>
  <c r="V850" i="1" s="1"/>
  <c r="K851" i="1"/>
  <c r="V851" i="1" s="1"/>
  <c r="V843" i="1"/>
  <c r="S856" i="1"/>
  <c r="R857" i="1"/>
  <c r="K854" i="1"/>
  <c r="K855" i="1"/>
  <c r="V855" i="1" s="1"/>
  <c r="S860" i="1"/>
  <c r="R861" i="1"/>
  <c r="K858" i="1"/>
  <c r="V858" i="1" s="1"/>
  <c r="K859" i="1"/>
  <c r="V859" i="1" s="1"/>
  <c r="S864" i="1"/>
  <c r="R865" i="1"/>
  <c r="V854" i="1"/>
  <c r="S868" i="1"/>
  <c r="R869" i="1"/>
  <c r="S872" i="1"/>
  <c r="S875" i="1"/>
  <c r="T885" i="1"/>
  <c r="T893" i="1"/>
  <c r="P860" i="1"/>
  <c r="R860" i="1" s="1"/>
  <c r="P862" i="1"/>
  <c r="R862" i="1" s="1"/>
  <c r="P864" i="1"/>
  <c r="R864" i="1" s="1"/>
  <c r="P866" i="1"/>
  <c r="R866" i="1" s="1"/>
  <c r="P868" i="1"/>
  <c r="R868" i="1" s="1"/>
  <c r="P870" i="1"/>
  <c r="R870" i="1" s="1"/>
  <c r="P872" i="1"/>
  <c r="R872" i="1" s="1"/>
  <c r="J861" i="1"/>
  <c r="Q861" i="1"/>
  <c r="S861" i="1" s="1"/>
  <c r="J865" i="1"/>
  <c r="Q865" i="1"/>
  <c r="S865" i="1" s="1"/>
  <c r="J869" i="1"/>
  <c r="Q869" i="1"/>
  <c r="S869" i="1" s="1"/>
  <c r="J873" i="1"/>
  <c r="M873" i="1"/>
  <c r="R873" i="1" s="1"/>
  <c r="M876" i="1"/>
  <c r="S876" i="1" s="1"/>
  <c r="J877" i="1"/>
  <c r="M877" i="1"/>
  <c r="R877" i="1" s="1"/>
  <c r="M880" i="1"/>
  <c r="S880" i="1" s="1"/>
  <c r="J881" i="1"/>
  <c r="M881" i="1"/>
  <c r="R881" i="1" s="1"/>
  <c r="M884" i="1"/>
  <c r="S884" i="1" s="1"/>
  <c r="J885" i="1"/>
  <c r="Q900" i="1"/>
  <c r="S900" i="1" s="1"/>
  <c r="M888" i="1"/>
  <c r="S888" i="1" s="1"/>
  <c r="J889" i="1"/>
  <c r="Q903" i="1"/>
  <c r="S903" i="1" s="1"/>
  <c r="M892" i="1"/>
  <c r="S892" i="1" s="1"/>
  <c r="J893" i="1"/>
  <c r="Q907" i="1"/>
  <c r="S907" i="1" s="1"/>
  <c r="M896" i="1"/>
  <c r="S896" i="1" s="1"/>
  <c r="J897" i="1"/>
  <c r="J899" i="1"/>
  <c r="Q912" i="1"/>
  <c r="P927" i="1"/>
  <c r="P928" i="1"/>
  <c r="M929" i="1"/>
  <c r="M930" i="1"/>
  <c r="Q932" i="1"/>
  <c r="K932" i="1"/>
  <c r="V932" i="1" s="1"/>
  <c r="M943" i="1"/>
  <c r="M932" i="1"/>
  <c r="P946" i="1"/>
  <c r="K944" i="1"/>
  <c r="K943" i="1"/>
  <c r="V943" i="1" s="1"/>
  <c r="P937" i="1"/>
  <c r="K948" i="1"/>
  <c r="V948" i="1" s="1"/>
  <c r="K955" i="1"/>
  <c r="V955" i="1" s="1"/>
  <c r="P875" i="1"/>
  <c r="R875" i="1" s="1"/>
  <c r="P879" i="1"/>
  <c r="R879" i="1" s="1"/>
  <c r="P883" i="1"/>
  <c r="R883" i="1" s="1"/>
  <c r="P887" i="1"/>
  <c r="R887" i="1" s="1"/>
  <c r="P891" i="1"/>
  <c r="R891" i="1" s="1"/>
  <c r="P895" i="1"/>
  <c r="R895" i="1" s="1"/>
  <c r="M913" i="1"/>
  <c r="R913" i="1" s="1"/>
  <c r="M914" i="1"/>
  <c r="S914" i="1" s="1"/>
  <c r="P901" i="1"/>
  <c r="M904" i="1"/>
  <c r="S904" i="1" s="1"/>
  <c r="M917" i="1"/>
  <c r="M916" i="1"/>
  <c r="S916" i="1" s="1"/>
  <c r="M918" i="1"/>
  <c r="S918" i="1" s="1"/>
  <c r="M915" i="1"/>
  <c r="M908" i="1"/>
  <c r="S908" i="1" s="1"/>
  <c r="M921" i="1"/>
  <c r="M920" i="1"/>
  <c r="R920" i="1" s="1"/>
  <c r="M922" i="1"/>
  <c r="S922" i="1" s="1"/>
  <c r="M919" i="1"/>
  <c r="R919" i="1" s="1"/>
  <c r="M912" i="1"/>
  <c r="M925" i="1"/>
  <c r="R925" i="1" s="1"/>
  <c r="M926" i="1"/>
  <c r="S926" i="1" s="1"/>
  <c r="M923" i="1"/>
  <c r="R923" i="1" s="1"/>
  <c r="K941" i="1"/>
  <c r="V941" i="1" s="1"/>
  <c r="K942" i="1"/>
  <c r="V942" i="1" s="1"/>
  <c r="Q938" i="1"/>
  <c r="Q964" i="1"/>
  <c r="S964" i="1" s="1"/>
  <c r="T964" i="1" s="1"/>
  <c r="Q962" i="1"/>
  <c r="S962" i="1" s="1"/>
  <c r="T966" i="1"/>
  <c r="Q863" i="1"/>
  <c r="S863" i="1" s="1"/>
  <c r="Q867" i="1"/>
  <c r="S867" i="1" s="1"/>
  <c r="Q871" i="1"/>
  <c r="S871" i="1" s="1"/>
  <c r="M874" i="1"/>
  <c r="S874" i="1" s="1"/>
  <c r="M878" i="1"/>
  <c r="R878" i="1" s="1"/>
  <c r="M882" i="1"/>
  <c r="R882" i="1" s="1"/>
  <c r="M886" i="1"/>
  <c r="S886" i="1" s="1"/>
  <c r="M890" i="1"/>
  <c r="R890" i="1" s="1"/>
  <c r="M894" i="1"/>
  <c r="P911" i="1"/>
  <c r="M911" i="1"/>
  <c r="M901" i="1"/>
  <c r="S901" i="1" s="1"/>
  <c r="M905" i="1"/>
  <c r="S905" i="1" s="1"/>
  <c r="M909" i="1"/>
  <c r="S909" i="1" s="1"/>
  <c r="P921" i="1"/>
  <c r="P935" i="1"/>
  <c r="P936" i="1"/>
  <c r="M924" i="1"/>
  <c r="P938" i="1"/>
  <c r="K936" i="1"/>
  <c r="V936" i="1" s="1"/>
  <c r="K935" i="1"/>
  <c r="V935" i="1" s="1"/>
  <c r="P929" i="1"/>
  <c r="R929" i="1" s="1"/>
  <c r="K939" i="1"/>
  <c r="V939" i="1" s="1"/>
  <c r="K940" i="1"/>
  <c r="V940" i="1" s="1"/>
  <c r="M940" i="1"/>
  <c r="S940" i="1" s="1"/>
  <c r="P954" i="1"/>
  <c r="R954" i="1" s="1"/>
  <c r="Q946" i="1"/>
  <c r="Q961" i="1"/>
  <c r="S961" i="1" s="1"/>
  <c r="M952" i="1"/>
  <c r="K961" i="1"/>
  <c r="V961" i="1" s="1"/>
  <c r="K959" i="1"/>
  <c r="V959" i="1" s="1"/>
  <c r="Q954" i="1"/>
  <c r="S954" i="1" s="1"/>
  <c r="K957" i="1"/>
  <c r="V957" i="1" s="1"/>
  <c r="P876" i="1"/>
  <c r="P880" i="1"/>
  <c r="P884" i="1"/>
  <c r="P888" i="1"/>
  <c r="P892" i="1"/>
  <c r="P896" i="1"/>
  <c r="M898" i="1"/>
  <c r="S898" i="1" s="1"/>
  <c r="P900" i="1"/>
  <c r="R900" i="1" s="1"/>
  <c r="M902" i="1"/>
  <c r="S902" i="1" s="1"/>
  <c r="P903" i="1"/>
  <c r="R903" i="1" s="1"/>
  <c r="M906" i="1"/>
  <c r="S906" i="1" s="1"/>
  <c r="P907" i="1"/>
  <c r="R907" i="1" s="1"/>
  <c r="M910" i="1"/>
  <c r="S910" i="1" s="1"/>
  <c r="Q911" i="1"/>
  <c r="M899" i="1"/>
  <c r="R899" i="1" s="1"/>
  <c r="J901" i="1"/>
  <c r="Q917" i="1"/>
  <c r="Q919" i="1"/>
  <c r="Q921" i="1"/>
  <c r="Q923" i="1"/>
  <c r="P917" i="1"/>
  <c r="P931" i="1"/>
  <c r="P932" i="1"/>
  <c r="P933" i="1"/>
  <c r="M933" i="1"/>
  <c r="M934" i="1"/>
  <c r="S934" i="1" s="1"/>
  <c r="Q936" i="1"/>
  <c r="K933" i="1"/>
  <c r="V933" i="1" s="1"/>
  <c r="K934" i="1"/>
  <c r="V934" i="1" s="1"/>
  <c r="M942" i="1"/>
  <c r="S942" i="1" s="1"/>
  <c r="Q930" i="1"/>
  <c r="P947" i="1"/>
  <c r="Q948" i="1"/>
  <c r="Q949" i="1"/>
  <c r="Q950" i="1"/>
  <c r="S950" i="1" s="1"/>
  <c r="Q952" i="1"/>
  <c r="K950" i="1"/>
  <c r="V950" i="1" s="1"/>
  <c r="M944" i="1"/>
  <c r="S944" i="1" s="1"/>
  <c r="K953" i="1"/>
  <c r="V953" i="1" s="1"/>
  <c r="K951" i="1"/>
  <c r="V951" i="1" s="1"/>
  <c r="Q958" i="1"/>
  <c r="S958" i="1" s="1"/>
  <c r="T958" i="1" s="1"/>
  <c r="K956" i="1"/>
  <c r="V956" i="1" s="1"/>
  <c r="K964" i="1"/>
  <c r="V964" i="1" s="1"/>
  <c r="J903" i="1"/>
  <c r="J907" i="1"/>
  <c r="J911" i="1"/>
  <c r="Q925" i="1"/>
  <c r="J915" i="1"/>
  <c r="Q929" i="1"/>
  <c r="J919" i="1"/>
  <c r="Q933" i="1"/>
  <c r="J923" i="1"/>
  <c r="K930" i="1" s="1"/>
  <c r="V930" i="1" s="1"/>
  <c r="M937" i="1"/>
  <c r="P940" i="1"/>
  <c r="K938" i="1"/>
  <c r="V938" i="1" s="1"/>
  <c r="Q943" i="1"/>
  <c r="M945" i="1"/>
  <c r="P948" i="1"/>
  <c r="P949" i="1"/>
  <c r="K946" i="1"/>
  <c r="V946" i="1" s="1"/>
  <c r="Q951" i="1"/>
  <c r="S951" i="1" s="1"/>
  <c r="K954" i="1"/>
  <c r="V954" i="1" s="1"/>
  <c r="Q959" i="1"/>
  <c r="S959" i="1" s="1"/>
  <c r="R961" i="1"/>
  <c r="K962" i="1"/>
  <c r="V962" i="1" s="1"/>
  <c r="Q967" i="1"/>
  <c r="S967" i="1" s="1"/>
  <c r="R969" i="1"/>
  <c r="K970" i="1"/>
  <c r="V970" i="1" s="1"/>
  <c r="Q975" i="1"/>
  <c r="S975" i="1" s="1"/>
  <c r="R977" i="1"/>
  <c r="K978" i="1"/>
  <c r="V978" i="1" s="1"/>
  <c r="Q983" i="1"/>
  <c r="S983" i="1" s="1"/>
  <c r="R985" i="1"/>
  <c r="T988" i="1"/>
  <c r="K986" i="1"/>
  <c r="Q991" i="1"/>
  <c r="S991" i="1" s="1"/>
  <c r="R993" i="1"/>
  <c r="K994" i="1"/>
  <c r="V994" i="1" s="1"/>
  <c r="V986" i="1"/>
  <c r="Q999" i="1"/>
  <c r="S999" i="1" s="1"/>
  <c r="R1001" i="1"/>
  <c r="K1002" i="1"/>
  <c r="V1002" i="1" s="1"/>
  <c r="Q1007" i="1"/>
  <c r="S1007" i="1" s="1"/>
  <c r="R1009" i="1"/>
  <c r="T1012" i="1"/>
  <c r="K1010" i="1"/>
  <c r="V1010" i="1" s="1"/>
  <c r="Q1015" i="1"/>
  <c r="S1015" i="1" s="1"/>
  <c r="R1017" i="1"/>
  <c r="K1018" i="1"/>
  <c r="Q1023" i="1"/>
  <c r="S1023" i="1" s="1"/>
  <c r="R1025" i="1"/>
  <c r="K1026" i="1"/>
  <c r="V1026" i="1" s="1"/>
  <c r="V1018" i="1"/>
  <c r="Q1031" i="1"/>
  <c r="S1031" i="1" s="1"/>
  <c r="R1033" i="1"/>
  <c r="K1034" i="1"/>
  <c r="V1034" i="1" s="1"/>
  <c r="Q1039" i="1"/>
  <c r="S1039" i="1" s="1"/>
  <c r="R1041" i="1"/>
  <c r="T1044" i="1"/>
  <c r="K1042" i="1"/>
  <c r="V1042" i="1" s="1"/>
  <c r="Q1047" i="1"/>
  <c r="S1047" i="1" s="1"/>
  <c r="R1049" i="1"/>
  <c r="K1050" i="1"/>
  <c r="V1050" i="1" s="1"/>
  <c r="Q1055" i="1"/>
  <c r="S1055" i="1" s="1"/>
  <c r="R1057" i="1"/>
  <c r="K1058" i="1"/>
  <c r="V1058" i="1" s="1"/>
  <c r="Q1063" i="1"/>
  <c r="S1063" i="1" s="1"/>
  <c r="R1065" i="1"/>
  <c r="K1066" i="1"/>
  <c r="Q1071" i="1"/>
  <c r="S1071" i="1" s="1"/>
  <c r="R1073" i="1"/>
  <c r="K1074" i="1"/>
  <c r="V1074" i="1" s="1"/>
  <c r="V1066" i="1"/>
  <c r="Q1079" i="1"/>
  <c r="S1079" i="1" s="1"/>
  <c r="R1081" i="1"/>
  <c r="K1082" i="1"/>
  <c r="V1082" i="1" s="1"/>
  <c r="Q1087" i="1"/>
  <c r="S1087" i="1" s="1"/>
  <c r="R1089" i="1"/>
  <c r="T1092" i="1"/>
  <c r="K1090" i="1"/>
  <c r="V1090" i="1" s="1"/>
  <c r="Q1095" i="1"/>
  <c r="S1095" i="1" s="1"/>
  <c r="R1097" i="1"/>
  <c r="T1100" i="1"/>
  <c r="K1098" i="1"/>
  <c r="V1098" i="1" s="1"/>
  <c r="Q1103" i="1"/>
  <c r="S1103" i="1" s="1"/>
  <c r="R1105" i="1"/>
  <c r="K1106" i="1"/>
  <c r="V1106" i="1" s="1"/>
  <c r="Q1111" i="1"/>
  <c r="S1111" i="1" s="1"/>
  <c r="R1113" i="1"/>
  <c r="K1114" i="1"/>
  <c r="V1114" i="1" s="1"/>
  <c r="Q1119" i="1"/>
  <c r="S1119" i="1" s="1"/>
  <c r="R1121" i="1"/>
  <c r="T1124" i="1"/>
  <c r="K1122" i="1"/>
  <c r="V1122" i="1" s="1"/>
  <c r="Q1127" i="1"/>
  <c r="S1127" i="1" s="1"/>
  <c r="R1129" i="1"/>
  <c r="K1130" i="1"/>
  <c r="V1130" i="1" s="1"/>
  <c r="Q1135" i="1"/>
  <c r="S1135" i="1" s="1"/>
  <c r="R1137" i="1"/>
  <c r="T1140" i="1"/>
  <c r="K1138" i="1"/>
  <c r="V1138" i="1" s="1"/>
  <c r="Q1143" i="1"/>
  <c r="S1143" i="1" s="1"/>
  <c r="R1145" i="1"/>
  <c r="K1146" i="1"/>
  <c r="V1146" i="1" s="1"/>
  <c r="Q1151" i="1"/>
  <c r="S1151" i="1" s="1"/>
  <c r="R1153" i="1"/>
  <c r="T1156" i="1"/>
  <c r="K1154" i="1"/>
  <c r="V1154" i="1" s="1"/>
  <c r="Q1159" i="1"/>
  <c r="S1159" i="1" s="1"/>
  <c r="R1161" i="1"/>
  <c r="K1162" i="1"/>
  <c r="V1162" i="1" s="1"/>
  <c r="Q1167" i="1"/>
  <c r="S1167" i="1" s="1"/>
  <c r="R1169" i="1"/>
  <c r="K1170" i="1"/>
  <c r="V1170" i="1" s="1"/>
  <c r="Q1175" i="1"/>
  <c r="S1175" i="1" s="1"/>
  <c r="R1177" i="1"/>
  <c r="K1178" i="1"/>
  <c r="V1178" i="1" s="1"/>
  <c r="Q1183" i="1"/>
  <c r="S1183" i="1" s="1"/>
  <c r="R1185" i="1"/>
  <c r="T1188" i="1"/>
  <c r="K1186" i="1"/>
  <c r="Q1191" i="1"/>
  <c r="S1191" i="1" s="1"/>
  <c r="R1193" i="1"/>
  <c r="K1194" i="1"/>
  <c r="V1194" i="1" s="1"/>
  <c r="V1186" i="1"/>
  <c r="Q1199" i="1"/>
  <c r="S1199" i="1" s="1"/>
  <c r="R1201" i="1"/>
  <c r="K1202" i="1"/>
  <c r="V1202" i="1" s="1"/>
  <c r="Q1207" i="1"/>
  <c r="S1207" i="1" s="1"/>
  <c r="R1209" i="1"/>
  <c r="T1216" i="1"/>
  <c r="R1219" i="1"/>
  <c r="K1216" i="1"/>
  <c r="V1216" i="1" s="1"/>
  <c r="Q1221" i="1"/>
  <c r="S1221" i="1" s="1"/>
  <c r="K1220" i="1"/>
  <c r="V1220" i="1" s="1"/>
  <c r="Q1225" i="1"/>
  <c r="S1225" i="1" s="1"/>
  <c r="Q1214" i="1"/>
  <c r="S1214" i="1" s="1"/>
  <c r="K1217" i="1"/>
  <c r="V1217" i="1" s="1"/>
  <c r="R1232" i="1"/>
  <c r="R1235" i="1"/>
  <c r="Q1226" i="1"/>
  <c r="S1226" i="1" s="1"/>
  <c r="K1238" i="1"/>
  <c r="V1238" i="1" s="1"/>
  <c r="Q1234" i="1"/>
  <c r="S1234" i="1" s="1"/>
  <c r="Q1236" i="1"/>
  <c r="S1236" i="1" s="1"/>
  <c r="K1246" i="1"/>
  <c r="V1246" i="1" s="1"/>
  <c r="Q1242" i="1"/>
  <c r="S1242" i="1" s="1"/>
  <c r="K1254" i="1"/>
  <c r="V1254" i="1" s="1"/>
  <c r="Q1250" i="1"/>
  <c r="S1250" i="1" s="1"/>
  <c r="K1262" i="1"/>
  <c r="Q1267" i="1"/>
  <c r="S1267" i="1" s="1"/>
  <c r="Q1268" i="1"/>
  <c r="S1268" i="1" s="1"/>
  <c r="Q1258" i="1"/>
  <c r="S1258" i="1" s="1"/>
  <c r="K972" i="1"/>
  <c r="V972" i="1" s="1"/>
  <c r="K965" i="1"/>
  <c r="T982" i="1"/>
  <c r="Q970" i="1"/>
  <c r="S970" i="1" s="1"/>
  <c r="K980" i="1"/>
  <c r="V980" i="1" s="1"/>
  <c r="K973" i="1"/>
  <c r="V973" i="1" s="1"/>
  <c r="Q978" i="1"/>
  <c r="S978" i="1" s="1"/>
  <c r="K988" i="1"/>
  <c r="V988" i="1" s="1"/>
  <c r="K981" i="1"/>
  <c r="V981" i="1" s="1"/>
  <c r="Q986" i="1"/>
  <c r="S986" i="1" s="1"/>
  <c r="K996" i="1"/>
  <c r="V996" i="1" s="1"/>
  <c r="K989" i="1"/>
  <c r="Q994" i="1"/>
  <c r="S994" i="1" s="1"/>
  <c r="K1004" i="1"/>
  <c r="V1004" i="1" s="1"/>
  <c r="K997" i="1"/>
  <c r="V997" i="1" s="1"/>
  <c r="Q1002" i="1"/>
  <c r="S1002" i="1" s="1"/>
  <c r="K1012" i="1"/>
  <c r="K1005" i="1"/>
  <c r="V1005" i="1" s="1"/>
  <c r="Q1010" i="1"/>
  <c r="S1010" i="1" s="1"/>
  <c r="K1020" i="1"/>
  <c r="V1012" i="1"/>
  <c r="K1013" i="1"/>
  <c r="V1013" i="1" s="1"/>
  <c r="Q1018" i="1"/>
  <c r="S1018" i="1" s="1"/>
  <c r="K1028" i="1"/>
  <c r="V1028" i="1" s="1"/>
  <c r="V1020" i="1"/>
  <c r="K1021" i="1"/>
  <c r="V1021" i="1" s="1"/>
  <c r="T1038" i="1"/>
  <c r="Q1026" i="1"/>
  <c r="S1026" i="1" s="1"/>
  <c r="K1036" i="1"/>
  <c r="V1036" i="1" s="1"/>
  <c r="K1029" i="1"/>
  <c r="V1029" i="1" s="1"/>
  <c r="Q1034" i="1"/>
  <c r="S1034" i="1" s="1"/>
  <c r="K1044" i="1"/>
  <c r="V1044" i="1" s="1"/>
  <c r="K1037" i="1"/>
  <c r="V1037" i="1" s="1"/>
  <c r="T1054" i="1"/>
  <c r="Q1042" i="1"/>
  <c r="S1042" i="1" s="1"/>
  <c r="K1052" i="1"/>
  <c r="V1052" i="1" s="1"/>
  <c r="K1045" i="1"/>
  <c r="Q1050" i="1"/>
  <c r="S1050" i="1" s="1"/>
  <c r="K1060" i="1"/>
  <c r="V1060" i="1" s="1"/>
  <c r="K1053" i="1"/>
  <c r="V1053" i="1" s="1"/>
  <c r="T1070" i="1"/>
  <c r="Q1058" i="1"/>
  <c r="S1058" i="1" s="1"/>
  <c r="K1068" i="1"/>
  <c r="V1068" i="1" s="1"/>
  <c r="K1061" i="1"/>
  <c r="V1061" i="1" s="1"/>
  <c r="Q1066" i="1"/>
  <c r="S1066" i="1" s="1"/>
  <c r="K1076" i="1"/>
  <c r="V1076" i="1" s="1"/>
  <c r="K1069" i="1"/>
  <c r="V1069" i="1" s="1"/>
  <c r="T1086" i="1"/>
  <c r="Q1074" i="1"/>
  <c r="S1074" i="1" s="1"/>
  <c r="K1084" i="1"/>
  <c r="V1084" i="1" s="1"/>
  <c r="K1077" i="1"/>
  <c r="V1077" i="1" s="1"/>
  <c r="Q1082" i="1"/>
  <c r="S1082" i="1" s="1"/>
  <c r="K1092" i="1"/>
  <c r="V1092" i="1" s="1"/>
  <c r="K1085" i="1"/>
  <c r="Q1090" i="1"/>
  <c r="S1090" i="1" s="1"/>
  <c r="K1100" i="1"/>
  <c r="V1100" i="1" s="1"/>
  <c r="K1093" i="1"/>
  <c r="V1093" i="1" s="1"/>
  <c r="Q1098" i="1"/>
  <c r="S1098" i="1" s="1"/>
  <c r="K1108" i="1"/>
  <c r="V1108" i="1" s="1"/>
  <c r="K1101" i="1"/>
  <c r="V1101" i="1" s="1"/>
  <c r="Q1106" i="1"/>
  <c r="S1106" i="1" s="1"/>
  <c r="K1116" i="1"/>
  <c r="V1116" i="1" s="1"/>
  <c r="K1109" i="1"/>
  <c r="V1109" i="1" s="1"/>
  <c r="Q1114" i="1"/>
  <c r="S1114" i="1" s="1"/>
  <c r="K1124" i="1"/>
  <c r="V1124" i="1" s="1"/>
  <c r="K1117" i="1"/>
  <c r="T1134" i="1"/>
  <c r="Q1122" i="1"/>
  <c r="S1122" i="1" s="1"/>
  <c r="K1132" i="1"/>
  <c r="V1132" i="1" s="1"/>
  <c r="K1125" i="1"/>
  <c r="V1125" i="1" s="1"/>
  <c r="Q1130" i="1"/>
  <c r="S1130" i="1" s="1"/>
  <c r="K1140" i="1"/>
  <c r="K1133" i="1"/>
  <c r="V1133" i="1" s="1"/>
  <c r="Q1138" i="1"/>
  <c r="S1138" i="1" s="1"/>
  <c r="K1148" i="1"/>
  <c r="V1140" i="1"/>
  <c r="K1141" i="1"/>
  <c r="V1141" i="1" s="1"/>
  <c r="Q1146" i="1"/>
  <c r="S1146" i="1" s="1"/>
  <c r="K1156" i="1"/>
  <c r="V1156" i="1" s="1"/>
  <c r="V1148" i="1"/>
  <c r="K1149" i="1"/>
  <c r="Q1154" i="1"/>
  <c r="S1154" i="1" s="1"/>
  <c r="K1164" i="1"/>
  <c r="V1164" i="1" s="1"/>
  <c r="K1157" i="1"/>
  <c r="V1157" i="1" s="1"/>
  <c r="Q1162" i="1"/>
  <c r="S1162" i="1" s="1"/>
  <c r="K1172" i="1"/>
  <c r="V1172" i="1" s="1"/>
  <c r="K1165" i="1"/>
  <c r="V1165" i="1" s="1"/>
  <c r="Q1170" i="1"/>
  <c r="S1170" i="1" s="1"/>
  <c r="K1180" i="1"/>
  <c r="V1180" i="1" s="1"/>
  <c r="K1173" i="1"/>
  <c r="V1173" i="1" s="1"/>
  <c r="Q1178" i="1"/>
  <c r="S1178" i="1" s="1"/>
  <c r="K1188" i="1"/>
  <c r="V1188" i="1" s="1"/>
  <c r="K1181" i="1"/>
  <c r="V1181" i="1" s="1"/>
  <c r="Q1186" i="1"/>
  <c r="S1186" i="1" s="1"/>
  <c r="K1196" i="1"/>
  <c r="V1196" i="1" s="1"/>
  <c r="K1189" i="1"/>
  <c r="Q1194" i="1"/>
  <c r="S1194" i="1" s="1"/>
  <c r="K1204" i="1"/>
  <c r="V1204" i="1" s="1"/>
  <c r="K1197" i="1"/>
  <c r="V1197" i="1" s="1"/>
  <c r="Q1202" i="1"/>
  <c r="S1202" i="1" s="1"/>
  <c r="K1211" i="1"/>
  <c r="V1211" i="1" s="1"/>
  <c r="K1205" i="1"/>
  <c r="V1205" i="1" s="1"/>
  <c r="K1214" i="1"/>
  <c r="Q1218" i="1"/>
  <c r="S1218" i="1" s="1"/>
  <c r="K1227" i="1"/>
  <c r="V1227" i="1" s="1"/>
  <c r="K1221" i="1"/>
  <c r="V1221" i="1" s="1"/>
  <c r="K1230" i="1"/>
  <c r="V1230" i="1" s="1"/>
  <c r="K1229" i="1"/>
  <c r="V1229" i="1" s="1"/>
  <c r="K1268" i="1"/>
  <c r="V1268" i="1" s="1"/>
  <c r="K1261" i="1"/>
  <c r="Q1276" i="1"/>
  <c r="S1276" i="1" s="1"/>
  <c r="Q1274" i="1"/>
  <c r="S1274" i="1" s="1"/>
  <c r="T1278" i="1"/>
  <c r="Q927" i="1"/>
  <c r="Q931" i="1"/>
  <c r="Q935" i="1"/>
  <c r="Q939" i="1"/>
  <c r="M941" i="1"/>
  <c r="R941" i="1" s="1"/>
  <c r="P944" i="1"/>
  <c r="R944" i="1" s="1"/>
  <c r="P945" i="1"/>
  <c r="Q947" i="1"/>
  <c r="M949" i="1"/>
  <c r="M938" i="1"/>
  <c r="P952" i="1"/>
  <c r="P953" i="1"/>
  <c r="R953" i="1" s="1"/>
  <c r="Q955" i="1"/>
  <c r="S955" i="1" s="1"/>
  <c r="P943" i="1"/>
  <c r="M946" i="1"/>
  <c r="R960" i="1"/>
  <c r="K958" i="1"/>
  <c r="V958" i="1" s="1"/>
  <c r="Q963" i="1"/>
  <c r="S963" i="1" s="1"/>
  <c r="R968" i="1"/>
  <c r="K966" i="1"/>
  <c r="V966" i="1" s="1"/>
  <c r="Q971" i="1"/>
  <c r="S971" i="1" s="1"/>
  <c r="R976" i="1"/>
  <c r="K974" i="1"/>
  <c r="V974" i="1" s="1"/>
  <c r="Q979" i="1"/>
  <c r="S979" i="1" s="1"/>
  <c r="K967" i="1"/>
  <c r="V967" i="1" s="1"/>
  <c r="R984" i="1"/>
  <c r="K982" i="1"/>
  <c r="V982" i="1" s="1"/>
  <c r="Q987" i="1"/>
  <c r="S987" i="1" s="1"/>
  <c r="K975" i="1"/>
  <c r="V975" i="1" s="1"/>
  <c r="R992" i="1"/>
  <c r="K990" i="1"/>
  <c r="V990" i="1" s="1"/>
  <c r="Q995" i="1"/>
  <c r="S995" i="1" s="1"/>
  <c r="K983" i="1"/>
  <c r="V983" i="1" s="1"/>
  <c r="R1000" i="1"/>
  <c r="K998" i="1"/>
  <c r="V998" i="1" s="1"/>
  <c r="Q1003" i="1"/>
  <c r="S1003" i="1" s="1"/>
  <c r="K991" i="1"/>
  <c r="V991" i="1" s="1"/>
  <c r="R1008" i="1"/>
  <c r="K1006" i="1"/>
  <c r="V1006" i="1" s="1"/>
  <c r="Q1011" i="1"/>
  <c r="S1011" i="1" s="1"/>
  <c r="K999" i="1"/>
  <c r="V999" i="1" s="1"/>
  <c r="R1016" i="1"/>
  <c r="K1014" i="1"/>
  <c r="V1014" i="1" s="1"/>
  <c r="Q1019" i="1"/>
  <c r="S1019" i="1" s="1"/>
  <c r="K1007" i="1"/>
  <c r="V1007" i="1" s="1"/>
  <c r="R1024" i="1"/>
  <c r="K1022" i="1"/>
  <c r="V1022" i="1" s="1"/>
  <c r="Q1027" i="1"/>
  <c r="S1027" i="1" s="1"/>
  <c r="K1015" i="1"/>
  <c r="V1015" i="1" s="1"/>
  <c r="R1032" i="1"/>
  <c r="K1030" i="1"/>
  <c r="V1030" i="1" s="1"/>
  <c r="Q1035" i="1"/>
  <c r="S1035" i="1" s="1"/>
  <c r="K1023" i="1"/>
  <c r="V1023" i="1" s="1"/>
  <c r="R1040" i="1"/>
  <c r="K1038" i="1"/>
  <c r="V1038" i="1" s="1"/>
  <c r="Q1043" i="1"/>
  <c r="S1043" i="1" s="1"/>
  <c r="K1031" i="1"/>
  <c r="V1031" i="1" s="1"/>
  <c r="R1048" i="1"/>
  <c r="K1046" i="1"/>
  <c r="V1046" i="1" s="1"/>
  <c r="Q1051" i="1"/>
  <c r="S1051" i="1" s="1"/>
  <c r="K1039" i="1"/>
  <c r="V1039" i="1" s="1"/>
  <c r="R1056" i="1"/>
  <c r="K1054" i="1"/>
  <c r="V1054" i="1" s="1"/>
  <c r="Q1059" i="1"/>
  <c r="S1059" i="1" s="1"/>
  <c r="K1047" i="1"/>
  <c r="V1047" i="1" s="1"/>
  <c r="R1064" i="1"/>
  <c r="K1062" i="1"/>
  <c r="V1062" i="1" s="1"/>
  <c r="Q1067" i="1"/>
  <c r="S1067" i="1" s="1"/>
  <c r="K1055" i="1"/>
  <c r="V1055" i="1" s="1"/>
  <c r="R1072" i="1"/>
  <c r="K1070" i="1"/>
  <c r="V1070" i="1" s="1"/>
  <c r="Q1075" i="1"/>
  <c r="S1075" i="1" s="1"/>
  <c r="K1063" i="1"/>
  <c r="V1063" i="1" s="1"/>
  <c r="R1080" i="1"/>
  <c r="K1078" i="1"/>
  <c r="V1078" i="1" s="1"/>
  <c r="Q1083" i="1"/>
  <c r="S1083" i="1" s="1"/>
  <c r="K1071" i="1"/>
  <c r="V1071" i="1" s="1"/>
  <c r="R1088" i="1"/>
  <c r="K1086" i="1"/>
  <c r="V1086" i="1" s="1"/>
  <c r="Q1091" i="1"/>
  <c r="S1091" i="1" s="1"/>
  <c r="K1079" i="1"/>
  <c r="V1079" i="1" s="1"/>
  <c r="R1096" i="1"/>
  <c r="K1094" i="1"/>
  <c r="V1094" i="1" s="1"/>
  <c r="Q1099" i="1"/>
  <c r="S1099" i="1" s="1"/>
  <c r="K1087" i="1"/>
  <c r="V1087" i="1" s="1"/>
  <c r="R1104" i="1"/>
  <c r="K1102" i="1"/>
  <c r="V1102" i="1" s="1"/>
  <c r="Q1107" i="1"/>
  <c r="S1107" i="1" s="1"/>
  <c r="K1095" i="1"/>
  <c r="V1095" i="1" s="1"/>
  <c r="R1112" i="1"/>
  <c r="K1110" i="1"/>
  <c r="V1110" i="1" s="1"/>
  <c r="Q1115" i="1"/>
  <c r="S1115" i="1" s="1"/>
  <c r="K1103" i="1"/>
  <c r="V1103" i="1" s="1"/>
  <c r="R1120" i="1"/>
  <c r="K1118" i="1"/>
  <c r="V1118" i="1" s="1"/>
  <c r="Q1123" i="1"/>
  <c r="S1123" i="1" s="1"/>
  <c r="K1111" i="1"/>
  <c r="V1111" i="1" s="1"/>
  <c r="R1128" i="1"/>
  <c r="K1126" i="1"/>
  <c r="V1126" i="1" s="1"/>
  <c r="Q1131" i="1"/>
  <c r="S1131" i="1" s="1"/>
  <c r="K1119" i="1"/>
  <c r="V1119" i="1" s="1"/>
  <c r="R1136" i="1"/>
  <c r="K1134" i="1"/>
  <c r="V1134" i="1" s="1"/>
  <c r="Q1139" i="1"/>
  <c r="S1139" i="1" s="1"/>
  <c r="K1127" i="1"/>
  <c r="V1127" i="1" s="1"/>
  <c r="R1144" i="1"/>
  <c r="K1142" i="1"/>
  <c r="V1142" i="1" s="1"/>
  <c r="Q1147" i="1"/>
  <c r="S1147" i="1" s="1"/>
  <c r="K1135" i="1"/>
  <c r="V1135" i="1" s="1"/>
  <c r="R1152" i="1"/>
  <c r="K1150" i="1"/>
  <c r="V1150" i="1" s="1"/>
  <c r="Q1155" i="1"/>
  <c r="S1155" i="1" s="1"/>
  <c r="K1143" i="1"/>
  <c r="V1143" i="1" s="1"/>
  <c r="R1160" i="1"/>
  <c r="K1158" i="1"/>
  <c r="V1158" i="1" s="1"/>
  <c r="Q1163" i="1"/>
  <c r="S1163" i="1" s="1"/>
  <c r="K1151" i="1"/>
  <c r="V1151" i="1" s="1"/>
  <c r="R1168" i="1"/>
  <c r="K1166" i="1"/>
  <c r="V1166" i="1" s="1"/>
  <c r="Q1171" i="1"/>
  <c r="S1171" i="1" s="1"/>
  <c r="K1159" i="1"/>
  <c r="V1159" i="1" s="1"/>
  <c r="R1176" i="1"/>
  <c r="K1174" i="1"/>
  <c r="V1174" i="1" s="1"/>
  <c r="Q1179" i="1"/>
  <c r="S1179" i="1" s="1"/>
  <c r="K1167" i="1"/>
  <c r="V1167" i="1" s="1"/>
  <c r="R1184" i="1"/>
  <c r="K1182" i="1"/>
  <c r="V1182" i="1" s="1"/>
  <c r="Q1187" i="1"/>
  <c r="S1187" i="1" s="1"/>
  <c r="K1175" i="1"/>
  <c r="V1175" i="1" s="1"/>
  <c r="R1192" i="1"/>
  <c r="K1190" i="1"/>
  <c r="V1190" i="1" s="1"/>
  <c r="Q1195" i="1"/>
  <c r="S1195" i="1" s="1"/>
  <c r="K1183" i="1"/>
  <c r="V1183" i="1" s="1"/>
  <c r="K1198" i="1"/>
  <c r="Q1203" i="1"/>
  <c r="S1203" i="1" s="1"/>
  <c r="K1191" i="1"/>
  <c r="V1191" i="1" s="1"/>
  <c r="K1203" i="1"/>
  <c r="V1203" i="1" s="1"/>
  <c r="K1206" i="1"/>
  <c r="V1206" i="1" s="1"/>
  <c r="V1198" i="1"/>
  <c r="Q1211" i="1"/>
  <c r="S1211" i="1" s="1"/>
  <c r="K1199" i="1"/>
  <c r="V1199" i="1" s="1"/>
  <c r="K1208" i="1"/>
  <c r="V1208" i="1" s="1"/>
  <c r="Q1213" i="1"/>
  <c r="S1213" i="1" s="1"/>
  <c r="K1212" i="1"/>
  <c r="V1212" i="1" s="1"/>
  <c r="Q1217" i="1"/>
  <c r="S1217" i="1" s="1"/>
  <c r="K1209" i="1"/>
  <c r="V1209" i="1" s="1"/>
  <c r="K1215" i="1"/>
  <c r="V1215" i="1" s="1"/>
  <c r="K1224" i="1"/>
  <c r="V1224" i="1" s="1"/>
  <c r="Q1229" i="1"/>
  <c r="S1229" i="1" s="1"/>
  <c r="K1225" i="1"/>
  <c r="K1228" i="1"/>
  <c r="V1228" i="1" s="1"/>
  <c r="K1267" i="1"/>
  <c r="Q1272" i="1"/>
  <c r="S1272" i="1" s="1"/>
  <c r="K1273" i="1"/>
  <c r="V1273" i="1" s="1"/>
  <c r="K1271" i="1"/>
  <c r="V1271" i="1" s="1"/>
  <c r="K1269" i="1"/>
  <c r="Q1266" i="1"/>
  <c r="S1266" i="1" s="1"/>
  <c r="P902" i="1"/>
  <c r="P904" i="1"/>
  <c r="P906" i="1"/>
  <c r="P908" i="1"/>
  <c r="P910" i="1"/>
  <c r="P912" i="1"/>
  <c r="R912" i="1" s="1"/>
  <c r="P914" i="1"/>
  <c r="P918" i="1"/>
  <c r="R918" i="1" s="1"/>
  <c r="P922" i="1"/>
  <c r="P926" i="1"/>
  <c r="M927" i="1"/>
  <c r="P930" i="1"/>
  <c r="R930" i="1" s="1"/>
  <c r="M931" i="1"/>
  <c r="P934" i="1"/>
  <c r="R934" i="1" s="1"/>
  <c r="M935" i="1"/>
  <c r="Q937" i="1"/>
  <c r="M939" i="1"/>
  <c r="R939" i="1" s="1"/>
  <c r="M928" i="1"/>
  <c r="S928" i="1" s="1"/>
  <c r="P942" i="1"/>
  <c r="R942" i="1" s="1"/>
  <c r="Q945" i="1"/>
  <c r="M947" i="1"/>
  <c r="M936" i="1"/>
  <c r="P950" i="1"/>
  <c r="R950" i="1" s="1"/>
  <c r="P951" i="1"/>
  <c r="R951" i="1" s="1"/>
  <c r="Q953" i="1"/>
  <c r="S953" i="1" s="1"/>
  <c r="K952" i="1"/>
  <c r="V952" i="1" s="1"/>
  <c r="V944" i="1"/>
  <c r="Q957" i="1"/>
  <c r="S957" i="1" s="1"/>
  <c r="K945" i="1"/>
  <c r="V945" i="1" s="1"/>
  <c r="R959" i="1"/>
  <c r="M948" i="1"/>
  <c r="R962" i="1"/>
  <c r="K960" i="1"/>
  <c r="V960" i="1" s="1"/>
  <c r="Q965" i="1"/>
  <c r="S965" i="1" s="1"/>
  <c r="R967" i="1"/>
  <c r="M956" i="1"/>
  <c r="S956" i="1" s="1"/>
  <c r="R970" i="1"/>
  <c r="K968" i="1"/>
  <c r="V968" i="1" s="1"/>
  <c r="Q973" i="1"/>
  <c r="S973" i="1" s="1"/>
  <c r="R975" i="1"/>
  <c r="V965" i="1"/>
  <c r="R978" i="1"/>
  <c r="K976" i="1"/>
  <c r="V976" i="1" s="1"/>
  <c r="Q981" i="1"/>
  <c r="S981" i="1" s="1"/>
  <c r="K969" i="1"/>
  <c r="V969" i="1" s="1"/>
  <c r="R983" i="1"/>
  <c r="R986" i="1"/>
  <c r="K984" i="1"/>
  <c r="Q989" i="1"/>
  <c r="S989" i="1" s="1"/>
  <c r="K977" i="1"/>
  <c r="V977" i="1" s="1"/>
  <c r="R991" i="1"/>
  <c r="R994" i="1"/>
  <c r="K992" i="1"/>
  <c r="V984" i="1"/>
  <c r="Q997" i="1"/>
  <c r="S997" i="1" s="1"/>
  <c r="K985" i="1"/>
  <c r="V985" i="1" s="1"/>
  <c r="R999" i="1"/>
  <c r="V989" i="1"/>
  <c r="R1002" i="1"/>
  <c r="K1000" i="1"/>
  <c r="V1000" i="1" s="1"/>
  <c r="V992" i="1"/>
  <c r="Q1005" i="1"/>
  <c r="S1005" i="1" s="1"/>
  <c r="K993" i="1"/>
  <c r="V993" i="1" s="1"/>
  <c r="R1007" i="1"/>
  <c r="R1010" i="1"/>
  <c r="K1008" i="1"/>
  <c r="V1008" i="1" s="1"/>
  <c r="Q1013" i="1"/>
  <c r="S1013" i="1" s="1"/>
  <c r="K1001" i="1"/>
  <c r="V1001" i="1" s="1"/>
  <c r="R1015" i="1"/>
  <c r="R1018" i="1"/>
  <c r="K1016" i="1"/>
  <c r="V1016" i="1" s="1"/>
  <c r="Q1021" i="1"/>
  <c r="S1021" i="1" s="1"/>
  <c r="K1009" i="1"/>
  <c r="V1009" i="1" s="1"/>
  <c r="R1023" i="1"/>
  <c r="R1026" i="1"/>
  <c r="K1024" i="1"/>
  <c r="Q1029" i="1"/>
  <c r="S1029" i="1" s="1"/>
  <c r="K1017" i="1"/>
  <c r="V1017" i="1" s="1"/>
  <c r="R1031" i="1"/>
  <c r="R1034" i="1"/>
  <c r="K1032" i="1"/>
  <c r="V1032" i="1" s="1"/>
  <c r="V1024" i="1"/>
  <c r="Q1037" i="1"/>
  <c r="S1037" i="1" s="1"/>
  <c r="K1025" i="1"/>
  <c r="V1025" i="1" s="1"/>
  <c r="R1039" i="1"/>
  <c r="R1042" i="1"/>
  <c r="K1040" i="1"/>
  <c r="Q1045" i="1"/>
  <c r="S1045" i="1" s="1"/>
  <c r="K1033" i="1"/>
  <c r="V1033" i="1" s="1"/>
  <c r="R1047" i="1"/>
  <c r="R1050" i="1"/>
  <c r="K1048" i="1"/>
  <c r="V1040" i="1"/>
  <c r="Q1053" i="1"/>
  <c r="S1053" i="1" s="1"/>
  <c r="K1041" i="1"/>
  <c r="V1041" i="1" s="1"/>
  <c r="R1055" i="1"/>
  <c r="V1045" i="1"/>
  <c r="R1058" i="1"/>
  <c r="K1056" i="1"/>
  <c r="V1056" i="1" s="1"/>
  <c r="V1048" i="1"/>
  <c r="Q1061" i="1"/>
  <c r="S1061" i="1" s="1"/>
  <c r="K1049" i="1"/>
  <c r="V1049" i="1" s="1"/>
  <c r="R1063" i="1"/>
  <c r="R1066" i="1"/>
  <c r="K1064" i="1"/>
  <c r="V1064" i="1" s="1"/>
  <c r="Q1069" i="1"/>
  <c r="S1069" i="1" s="1"/>
  <c r="K1057" i="1"/>
  <c r="V1057" i="1" s="1"/>
  <c r="W1058" i="1" s="1"/>
  <c r="R1071" i="1"/>
  <c r="R1074" i="1"/>
  <c r="K1072" i="1"/>
  <c r="V1072" i="1" s="1"/>
  <c r="Q1077" i="1"/>
  <c r="S1077" i="1" s="1"/>
  <c r="K1065" i="1"/>
  <c r="V1065" i="1" s="1"/>
  <c r="R1079" i="1"/>
  <c r="R1082" i="1"/>
  <c r="K1080" i="1"/>
  <c r="V1080" i="1" s="1"/>
  <c r="Q1085" i="1"/>
  <c r="S1085" i="1" s="1"/>
  <c r="K1073" i="1"/>
  <c r="V1073" i="1" s="1"/>
  <c r="R1087" i="1"/>
  <c r="X1087" i="1" s="1"/>
  <c r="R1090" i="1"/>
  <c r="K1088" i="1"/>
  <c r="Q1093" i="1"/>
  <c r="S1093" i="1" s="1"/>
  <c r="K1081" i="1"/>
  <c r="V1081" i="1" s="1"/>
  <c r="W1082" i="1" s="1"/>
  <c r="Z1082" i="1" s="1"/>
  <c r="R1095" i="1"/>
  <c r="V1085" i="1"/>
  <c r="R1098" i="1"/>
  <c r="K1096" i="1"/>
  <c r="V1096" i="1" s="1"/>
  <c r="V1088" i="1"/>
  <c r="Q1101" i="1"/>
  <c r="S1101" i="1" s="1"/>
  <c r="K1089" i="1"/>
  <c r="V1089" i="1" s="1"/>
  <c r="R1103" i="1"/>
  <c r="R1106" i="1"/>
  <c r="K1104" i="1"/>
  <c r="Q1109" i="1"/>
  <c r="S1109" i="1" s="1"/>
  <c r="K1097" i="1"/>
  <c r="V1097" i="1" s="1"/>
  <c r="R1111" i="1"/>
  <c r="R1114" i="1"/>
  <c r="K1112" i="1"/>
  <c r="V1112" i="1" s="1"/>
  <c r="V1104" i="1"/>
  <c r="Q1117" i="1"/>
  <c r="S1117" i="1" s="1"/>
  <c r="K1105" i="1"/>
  <c r="V1105" i="1" s="1"/>
  <c r="R1119" i="1"/>
  <c r="R1122" i="1"/>
  <c r="K1120" i="1"/>
  <c r="Q1125" i="1"/>
  <c r="S1125" i="1" s="1"/>
  <c r="K1113" i="1"/>
  <c r="V1113" i="1" s="1"/>
  <c r="R1127" i="1"/>
  <c r="V1117" i="1"/>
  <c r="R1130" i="1"/>
  <c r="K1128" i="1"/>
  <c r="V1128" i="1" s="1"/>
  <c r="V1120" i="1"/>
  <c r="Q1133" i="1"/>
  <c r="S1133" i="1" s="1"/>
  <c r="K1121" i="1"/>
  <c r="V1121" i="1" s="1"/>
  <c r="R1135" i="1"/>
  <c r="R1138" i="1"/>
  <c r="K1136" i="1"/>
  <c r="V1136" i="1" s="1"/>
  <c r="Q1141" i="1"/>
  <c r="S1141" i="1" s="1"/>
  <c r="K1129" i="1"/>
  <c r="V1129" i="1" s="1"/>
  <c r="R1143" i="1"/>
  <c r="R1146" i="1"/>
  <c r="K1144" i="1"/>
  <c r="V1144" i="1" s="1"/>
  <c r="Q1149" i="1"/>
  <c r="S1149" i="1" s="1"/>
  <c r="K1137" i="1"/>
  <c r="V1137" i="1" s="1"/>
  <c r="R1151" i="1"/>
  <c r="R1154" i="1"/>
  <c r="K1152" i="1"/>
  <c r="Q1157" i="1"/>
  <c r="S1157" i="1" s="1"/>
  <c r="K1145" i="1"/>
  <c r="V1145" i="1" s="1"/>
  <c r="R1159" i="1"/>
  <c r="V1149" i="1"/>
  <c r="R1162" i="1"/>
  <c r="K1160" i="1"/>
  <c r="V1160" i="1" s="1"/>
  <c r="V1152" i="1"/>
  <c r="Q1165" i="1"/>
  <c r="S1165" i="1" s="1"/>
  <c r="K1153" i="1"/>
  <c r="V1153" i="1" s="1"/>
  <c r="R1167" i="1"/>
  <c r="R1170" i="1"/>
  <c r="K1168" i="1"/>
  <c r="V1168" i="1" s="1"/>
  <c r="Q1173" i="1"/>
  <c r="S1173" i="1" s="1"/>
  <c r="K1161" i="1"/>
  <c r="V1161" i="1" s="1"/>
  <c r="R1175" i="1"/>
  <c r="R1178" i="1"/>
  <c r="K1176" i="1"/>
  <c r="V1176" i="1" s="1"/>
  <c r="Q1181" i="1"/>
  <c r="S1181" i="1" s="1"/>
  <c r="K1169" i="1"/>
  <c r="V1169" i="1" s="1"/>
  <c r="R1183" i="1"/>
  <c r="R1186" i="1"/>
  <c r="K1184" i="1"/>
  <c r="V1184" i="1" s="1"/>
  <c r="Q1189" i="1"/>
  <c r="S1189" i="1" s="1"/>
  <c r="K1177" i="1"/>
  <c r="V1177" i="1" s="1"/>
  <c r="W1178" i="1" s="1"/>
  <c r="Z1178" i="1" s="1"/>
  <c r="R1191" i="1"/>
  <c r="R1194" i="1"/>
  <c r="K1192" i="1"/>
  <c r="V1192" i="1" s="1"/>
  <c r="Q1197" i="1"/>
  <c r="S1197" i="1" s="1"/>
  <c r="K1185" i="1"/>
  <c r="V1185" i="1" s="1"/>
  <c r="R1199" i="1"/>
  <c r="Q1200" i="1"/>
  <c r="S1200" i="1" s="1"/>
  <c r="V1189" i="1"/>
  <c r="R1202" i="1"/>
  <c r="K1200" i="1"/>
  <c r="V1200" i="1" s="1"/>
  <c r="Q1205" i="1"/>
  <c r="S1205" i="1" s="1"/>
  <c r="K1193" i="1"/>
  <c r="V1193" i="1" s="1"/>
  <c r="W1194" i="1" s="1"/>
  <c r="R1207" i="1"/>
  <c r="Q1208" i="1"/>
  <c r="S1208" i="1" s="1"/>
  <c r="T1208" i="1" s="1"/>
  <c r="R1210" i="1"/>
  <c r="R1218" i="1"/>
  <c r="K1219" i="1"/>
  <c r="V1219" i="1" s="1"/>
  <c r="Q1224" i="1"/>
  <c r="S1224" i="1" s="1"/>
  <c r="T1224" i="1" s="1"/>
  <c r="K1213" i="1"/>
  <c r="V1213" i="1" s="1"/>
  <c r="K1222" i="1"/>
  <c r="V1222" i="1" s="1"/>
  <c r="V1214" i="1"/>
  <c r="Q1227" i="1"/>
  <c r="S1227" i="1" s="1"/>
  <c r="Q1230" i="1"/>
  <c r="S1230" i="1" s="1"/>
  <c r="R1234" i="1"/>
  <c r="V1225" i="1"/>
  <c r="K1233" i="1"/>
  <c r="Q1238" i="1"/>
  <c r="S1238" i="1" s="1"/>
  <c r="K1235" i="1"/>
  <c r="V1235" i="1" s="1"/>
  <c r="Q1240" i="1"/>
  <c r="S1240" i="1" s="1"/>
  <c r="K1236" i="1"/>
  <c r="V1236" i="1" s="1"/>
  <c r="Q1241" i="1"/>
  <c r="S1241" i="1" s="1"/>
  <c r="V1233" i="1"/>
  <c r="K1241" i="1"/>
  <c r="V1241" i="1" s="1"/>
  <c r="Q1246" i="1"/>
  <c r="S1246" i="1" s="1"/>
  <c r="T1246" i="1" s="1"/>
  <c r="K1243" i="1"/>
  <c r="V1243" i="1" s="1"/>
  <c r="Q1248" i="1"/>
  <c r="S1248" i="1" s="1"/>
  <c r="T1248" i="1" s="1"/>
  <c r="K1244" i="1"/>
  <c r="V1244" i="1" s="1"/>
  <c r="Q1249" i="1"/>
  <c r="S1249" i="1" s="1"/>
  <c r="K1249" i="1"/>
  <c r="V1249" i="1" s="1"/>
  <c r="Q1254" i="1"/>
  <c r="S1254" i="1" s="1"/>
  <c r="K1251" i="1"/>
  <c r="V1251" i="1" s="1"/>
  <c r="Q1256" i="1"/>
  <c r="S1256" i="1" s="1"/>
  <c r="T1256" i="1" s="1"/>
  <c r="K1252" i="1"/>
  <c r="V1252" i="1" s="1"/>
  <c r="Q1257" i="1"/>
  <c r="S1257" i="1" s="1"/>
  <c r="T1259" i="1"/>
  <c r="K1257" i="1"/>
  <c r="V1257" i="1" s="1"/>
  <c r="Q1262" i="1"/>
  <c r="S1262" i="1" s="1"/>
  <c r="T1262" i="1" s="1"/>
  <c r="K1259" i="1"/>
  <c r="V1259" i="1" s="1"/>
  <c r="Q1264" i="1"/>
  <c r="S1264" i="1" s="1"/>
  <c r="K1260" i="1"/>
  <c r="V1260" i="1" s="1"/>
  <c r="Q1265" i="1"/>
  <c r="S1265" i="1" s="1"/>
  <c r="K1265" i="1"/>
  <c r="V1265" i="1" s="1"/>
  <c r="K1263" i="1"/>
  <c r="V1263" i="1" s="1"/>
  <c r="Q1270" i="1"/>
  <c r="S1270" i="1" s="1"/>
  <c r="T1270" i="1" s="1"/>
  <c r="K1276" i="1"/>
  <c r="V1276" i="1" s="1"/>
  <c r="R1212" i="1"/>
  <c r="K1210" i="1"/>
  <c r="Q1215" i="1"/>
  <c r="S1215" i="1" s="1"/>
  <c r="R1217" i="1"/>
  <c r="R1220" i="1"/>
  <c r="K1218" i="1"/>
  <c r="V1218" i="1" s="1"/>
  <c r="V1210" i="1"/>
  <c r="Q1223" i="1"/>
  <c r="S1223" i="1" s="1"/>
  <c r="R1225" i="1"/>
  <c r="R1228" i="1"/>
  <c r="K1226" i="1"/>
  <c r="V1226" i="1" s="1"/>
  <c r="Q1231" i="1"/>
  <c r="S1231" i="1" s="1"/>
  <c r="R1233" i="1"/>
  <c r="R1236" i="1"/>
  <c r="K1234" i="1"/>
  <c r="V1234" i="1" s="1"/>
  <c r="Q1239" i="1"/>
  <c r="S1239" i="1" s="1"/>
  <c r="R1241" i="1"/>
  <c r="R1244" i="1"/>
  <c r="K1242" i="1"/>
  <c r="V1242" i="1" s="1"/>
  <c r="W1243" i="1" s="1"/>
  <c r="Q1247" i="1"/>
  <c r="S1247" i="1" s="1"/>
  <c r="R1249" i="1"/>
  <c r="R1252" i="1"/>
  <c r="K1250" i="1"/>
  <c r="V1250" i="1" s="1"/>
  <c r="Q1255" i="1"/>
  <c r="S1255" i="1" s="1"/>
  <c r="R1257" i="1"/>
  <c r="R1260" i="1"/>
  <c r="K1258" i="1"/>
  <c r="V1258" i="1" s="1"/>
  <c r="Q1263" i="1"/>
  <c r="S1263" i="1" s="1"/>
  <c r="R1265" i="1"/>
  <c r="R1268" i="1"/>
  <c r="K1266" i="1"/>
  <c r="V1266" i="1" s="1"/>
  <c r="Q1271" i="1"/>
  <c r="S1271" i="1" s="1"/>
  <c r="R1273" i="1"/>
  <c r="R1276" i="1"/>
  <c r="K1274" i="1"/>
  <c r="V1274" i="1" s="1"/>
  <c r="Q1279" i="1"/>
  <c r="S1279" i="1" s="1"/>
  <c r="R1281" i="1"/>
  <c r="R1284" i="1"/>
  <c r="K1282" i="1"/>
  <c r="V1282" i="1" s="1"/>
  <c r="Q1287" i="1"/>
  <c r="S1287" i="1" s="1"/>
  <c r="R1289" i="1"/>
  <c r="R1292" i="1"/>
  <c r="K1290" i="1"/>
  <c r="V1290" i="1" s="1"/>
  <c r="Q1295" i="1"/>
  <c r="S1295" i="1" s="1"/>
  <c r="R1297" i="1"/>
  <c r="R1300" i="1"/>
  <c r="K1298" i="1"/>
  <c r="V1298" i="1" s="1"/>
  <c r="Q1303" i="1"/>
  <c r="S1303" i="1" s="1"/>
  <c r="R1305" i="1"/>
  <c r="R1308" i="1"/>
  <c r="K1306" i="1"/>
  <c r="V1306" i="1" s="1"/>
  <c r="Q1311" i="1"/>
  <c r="S1311" i="1" s="1"/>
  <c r="R1313" i="1"/>
  <c r="X1313" i="1" s="1"/>
  <c r="R1316" i="1"/>
  <c r="K1314" i="1"/>
  <c r="V1314" i="1" s="1"/>
  <c r="Q1319" i="1"/>
  <c r="S1319" i="1" s="1"/>
  <c r="R1321" i="1"/>
  <c r="R1324" i="1"/>
  <c r="K1322" i="1"/>
  <c r="V1322" i="1" s="1"/>
  <c r="Q1327" i="1"/>
  <c r="S1327" i="1" s="1"/>
  <c r="R1329" i="1"/>
  <c r="R1332" i="1"/>
  <c r="K1330" i="1"/>
  <c r="V1330" i="1" s="1"/>
  <c r="Q1335" i="1"/>
  <c r="S1335" i="1" s="1"/>
  <c r="R1337" i="1"/>
  <c r="K1338" i="1"/>
  <c r="V1338" i="1" s="1"/>
  <c r="Q1343" i="1"/>
  <c r="S1343" i="1" s="1"/>
  <c r="Q1346" i="1"/>
  <c r="S1346" i="1" s="1"/>
  <c r="M1349" i="1"/>
  <c r="R1349" i="1" s="1"/>
  <c r="P1352" i="1"/>
  <c r="M1354" i="1"/>
  <c r="S1356" i="1"/>
  <c r="K1356" i="1"/>
  <c r="V1356" i="1" s="1"/>
  <c r="Q1348" i="1"/>
  <c r="S1348" i="1" s="1"/>
  <c r="Q1366" i="1"/>
  <c r="S1366" i="1" s="1"/>
  <c r="Q1382" i="1"/>
  <c r="S1382" i="1" s="1"/>
  <c r="K1383" i="1"/>
  <c r="V1383" i="1" s="1"/>
  <c r="K1381" i="1"/>
  <c r="V1381" i="1" s="1"/>
  <c r="Q1388" i="1"/>
  <c r="S1388" i="1" s="1"/>
  <c r="T1388" i="1" s="1"/>
  <c r="Q1376" i="1"/>
  <c r="S1376" i="1" s="1"/>
  <c r="Q1398" i="1"/>
  <c r="S1398" i="1" s="1"/>
  <c r="K1399" i="1"/>
  <c r="V1399" i="1" s="1"/>
  <c r="K1397" i="1"/>
  <c r="V1397" i="1" s="1"/>
  <c r="Q1404" i="1"/>
  <c r="S1404" i="1" s="1"/>
  <c r="T1404" i="1" s="1"/>
  <c r="Q1392" i="1"/>
  <c r="S1392" i="1" s="1"/>
  <c r="Q1414" i="1"/>
  <c r="S1414" i="1" s="1"/>
  <c r="K1415" i="1"/>
  <c r="K1413" i="1"/>
  <c r="Q1420" i="1"/>
  <c r="S1420" i="1" s="1"/>
  <c r="T1420" i="1" s="1"/>
  <c r="Q1408" i="1"/>
  <c r="S1408" i="1" s="1"/>
  <c r="Q1430" i="1"/>
  <c r="S1430" i="1" s="1"/>
  <c r="K1431" i="1"/>
  <c r="K1429" i="1"/>
  <c r="V1429" i="1" s="1"/>
  <c r="Q1436" i="1"/>
  <c r="S1436" i="1" s="1"/>
  <c r="T1436" i="1" s="1"/>
  <c r="Q1424" i="1"/>
  <c r="S1424" i="1" s="1"/>
  <c r="T1424" i="1" s="1"/>
  <c r="Q1446" i="1"/>
  <c r="S1446" i="1" s="1"/>
  <c r="K1447" i="1"/>
  <c r="V1447" i="1" s="1"/>
  <c r="K1445" i="1"/>
  <c r="V1445" i="1" s="1"/>
  <c r="Q1452" i="1"/>
  <c r="S1452" i="1" s="1"/>
  <c r="T1452" i="1" s="1"/>
  <c r="Q1440" i="1"/>
  <c r="S1440" i="1" s="1"/>
  <c r="Q1462" i="1"/>
  <c r="S1462" i="1" s="1"/>
  <c r="K1463" i="1"/>
  <c r="V1463" i="1" s="1"/>
  <c r="Q1468" i="1"/>
  <c r="S1468" i="1" s="1"/>
  <c r="Q1456" i="1"/>
  <c r="S1456" i="1" s="1"/>
  <c r="K1469" i="1"/>
  <c r="V1469" i="1" s="1"/>
  <c r="Q1478" i="1"/>
  <c r="S1478" i="1" s="1"/>
  <c r="K1479" i="1"/>
  <c r="V1479" i="1" s="1"/>
  <c r="Q1484" i="1"/>
  <c r="S1484" i="1" s="1"/>
  <c r="Q1472" i="1"/>
  <c r="S1472" i="1" s="1"/>
  <c r="Q1488" i="1"/>
  <c r="S1488" i="1" s="1"/>
  <c r="Q1494" i="1"/>
  <c r="S1494" i="1" s="1"/>
  <c r="T1494" i="1" s="1"/>
  <c r="Q1498" i="1"/>
  <c r="S1498" i="1" s="1"/>
  <c r="T1498" i="1" s="1"/>
  <c r="Q1502" i="1"/>
  <c r="S1502" i="1" s="1"/>
  <c r="T1502" i="1" s="1"/>
  <c r="Q1506" i="1"/>
  <c r="S1506" i="1" s="1"/>
  <c r="T1506" i="1" s="1"/>
  <c r="Q1510" i="1"/>
  <c r="S1510" i="1" s="1"/>
  <c r="T1510" i="1" s="1"/>
  <c r="T1286" i="1"/>
  <c r="K1284" i="1"/>
  <c r="V1284" i="1" s="1"/>
  <c r="K1277" i="1"/>
  <c r="V1277" i="1" s="1"/>
  <c r="Q1282" i="1"/>
  <c r="S1282" i="1" s="1"/>
  <c r="K1292" i="1"/>
  <c r="V1292" i="1" s="1"/>
  <c r="K1285" i="1"/>
  <c r="V1285" i="1" s="1"/>
  <c r="Q1290" i="1"/>
  <c r="S1290" i="1" s="1"/>
  <c r="K1300" i="1"/>
  <c r="V1300" i="1" s="1"/>
  <c r="Q1298" i="1"/>
  <c r="S1298" i="1" s="1"/>
  <c r="K1308" i="1"/>
  <c r="V1308" i="1" s="1"/>
  <c r="T1318" i="1"/>
  <c r="Q1306" i="1"/>
  <c r="S1306" i="1" s="1"/>
  <c r="K1316" i="1"/>
  <c r="V1316" i="1" s="1"/>
  <c r="T1326" i="1"/>
  <c r="Q1314" i="1"/>
  <c r="S1314" i="1" s="1"/>
  <c r="K1324" i="1"/>
  <c r="V1324" i="1" s="1"/>
  <c r="Q1322" i="1"/>
  <c r="S1322" i="1" s="1"/>
  <c r="K1332" i="1"/>
  <c r="V1332" i="1" s="1"/>
  <c r="Q1330" i="1"/>
  <c r="S1330" i="1" s="1"/>
  <c r="Q1338" i="1"/>
  <c r="S1338" i="1" s="1"/>
  <c r="Q1360" i="1"/>
  <c r="S1360" i="1" s="1"/>
  <c r="T1380" i="1"/>
  <c r="K1386" i="1"/>
  <c r="V1386" i="1" s="1"/>
  <c r="K1379" i="1"/>
  <c r="V1379" i="1" s="1"/>
  <c r="K1402" i="1"/>
  <c r="V1402" i="1" s="1"/>
  <c r="K1395" i="1"/>
  <c r="T1412" i="1"/>
  <c r="K1418" i="1"/>
  <c r="V1418" i="1" s="1"/>
  <c r="K1411" i="1"/>
  <c r="V1411" i="1" s="1"/>
  <c r="T1428" i="1"/>
  <c r="K1434" i="1"/>
  <c r="V1434" i="1" s="1"/>
  <c r="K1427" i="1"/>
  <c r="V1427" i="1" s="1"/>
  <c r="K1450" i="1"/>
  <c r="V1450" i="1" s="1"/>
  <c r="K1443" i="1"/>
  <c r="T1460" i="1"/>
  <c r="K1466" i="1"/>
  <c r="V1466" i="1" s="1"/>
  <c r="K1459" i="1"/>
  <c r="V1459" i="1" s="1"/>
  <c r="Q1487" i="1"/>
  <c r="S1487" i="1" s="1"/>
  <c r="K1475" i="1"/>
  <c r="V1475" i="1" s="1"/>
  <c r="Q1490" i="1"/>
  <c r="S1490" i="1" s="1"/>
  <c r="T1492" i="1"/>
  <c r="T1272" i="1"/>
  <c r="K1270" i="1"/>
  <c r="V1270" i="1" s="1"/>
  <c r="V1262" i="1"/>
  <c r="Q1275" i="1"/>
  <c r="S1275" i="1" s="1"/>
  <c r="V1267" i="1"/>
  <c r="T1280" i="1"/>
  <c r="K1278" i="1"/>
  <c r="V1278" i="1" s="1"/>
  <c r="Q1283" i="1"/>
  <c r="S1283" i="1" s="1"/>
  <c r="T1283" i="1" s="1"/>
  <c r="K1286" i="1"/>
  <c r="V1286" i="1" s="1"/>
  <c r="Q1291" i="1"/>
  <c r="S1291" i="1" s="1"/>
  <c r="T1291" i="1" s="1"/>
  <c r="K1279" i="1"/>
  <c r="V1279" i="1" s="1"/>
  <c r="T1296" i="1"/>
  <c r="K1294" i="1"/>
  <c r="V1294" i="1" s="1"/>
  <c r="Q1299" i="1"/>
  <c r="S1299" i="1" s="1"/>
  <c r="T1299" i="1" s="1"/>
  <c r="K1287" i="1"/>
  <c r="V1287" i="1" s="1"/>
  <c r="T1304" i="1"/>
  <c r="K1302" i="1"/>
  <c r="V1302" i="1" s="1"/>
  <c r="Q1307" i="1"/>
  <c r="S1307" i="1" s="1"/>
  <c r="T1307" i="1" s="1"/>
  <c r="K1295" i="1"/>
  <c r="V1295" i="1" s="1"/>
  <c r="T1312" i="1"/>
  <c r="K1310" i="1"/>
  <c r="Q1315" i="1"/>
  <c r="S1315" i="1" s="1"/>
  <c r="T1315" i="1" s="1"/>
  <c r="K1303" i="1"/>
  <c r="V1303" i="1" s="1"/>
  <c r="K1318" i="1"/>
  <c r="V1318" i="1" s="1"/>
  <c r="V1310" i="1"/>
  <c r="Q1323" i="1"/>
  <c r="S1323" i="1" s="1"/>
  <c r="T1323" i="1" s="1"/>
  <c r="K1311" i="1"/>
  <c r="V1311" i="1" s="1"/>
  <c r="K1326" i="1"/>
  <c r="V1326" i="1" s="1"/>
  <c r="Q1331" i="1"/>
  <c r="S1331" i="1" s="1"/>
  <c r="T1331" i="1" s="1"/>
  <c r="K1319" i="1"/>
  <c r="V1319" i="1" s="1"/>
  <c r="K1334" i="1"/>
  <c r="V1334" i="1" s="1"/>
  <c r="Q1339" i="1"/>
  <c r="S1339" i="1" s="1"/>
  <c r="T1339" i="1" s="1"/>
  <c r="K1327" i="1"/>
  <c r="V1327" i="1" s="1"/>
  <c r="Q1347" i="1"/>
  <c r="S1347" i="1" s="1"/>
  <c r="K1335" i="1"/>
  <c r="V1335" i="1" s="1"/>
  <c r="S1350" i="1"/>
  <c r="R1360" i="1"/>
  <c r="Q1367" i="1"/>
  <c r="S1367" i="1" s="1"/>
  <c r="M1358" i="1"/>
  <c r="S1358" i="1" s="1"/>
  <c r="K1367" i="1"/>
  <c r="K1365" i="1"/>
  <c r="Q1372" i="1"/>
  <c r="S1372" i="1" s="1"/>
  <c r="K1370" i="1"/>
  <c r="V1370" i="1" s="1"/>
  <c r="V1367" i="1"/>
  <c r="K1375" i="1"/>
  <c r="V1375" i="1" s="1"/>
  <c r="K1373" i="1"/>
  <c r="V1373" i="1" s="1"/>
  <c r="Q1368" i="1"/>
  <c r="S1368" i="1" s="1"/>
  <c r="Q1390" i="1"/>
  <c r="S1390" i="1" s="1"/>
  <c r="K1391" i="1"/>
  <c r="V1391" i="1" s="1"/>
  <c r="K1389" i="1"/>
  <c r="Q1384" i="1"/>
  <c r="S1384" i="1" s="1"/>
  <c r="K1407" i="1"/>
  <c r="V1407" i="1" s="1"/>
  <c r="K1405" i="1"/>
  <c r="V1405" i="1" s="1"/>
  <c r="Q1400" i="1"/>
  <c r="S1400" i="1" s="1"/>
  <c r="T1400" i="1" s="1"/>
  <c r="V1415" i="1"/>
  <c r="K1423" i="1"/>
  <c r="V1423" i="1" s="1"/>
  <c r="K1421" i="1"/>
  <c r="V1421" i="1" s="1"/>
  <c r="Q1416" i="1"/>
  <c r="S1416" i="1" s="1"/>
  <c r="V1431" i="1"/>
  <c r="K1439" i="1"/>
  <c r="V1439" i="1" s="1"/>
  <c r="K1437" i="1"/>
  <c r="V1437" i="1" s="1"/>
  <c r="K1455" i="1"/>
  <c r="V1455" i="1" s="1"/>
  <c r="K1453" i="1"/>
  <c r="V1453" i="1" s="1"/>
  <c r="K1471" i="1"/>
  <c r="V1471" i="1" s="1"/>
  <c r="Q1516" i="1"/>
  <c r="Q1515" i="1"/>
  <c r="S1515" i="1" s="1"/>
  <c r="Q1520" i="1"/>
  <c r="Q1519" i="1"/>
  <c r="S1519" i="1" s="1"/>
  <c r="Q1524" i="1"/>
  <c r="Q1523" i="1"/>
  <c r="S1523" i="1" s="1"/>
  <c r="K1232" i="1"/>
  <c r="V1232" i="1" s="1"/>
  <c r="W1233" i="1" s="1"/>
  <c r="Q1237" i="1"/>
  <c r="S1237" i="1" s="1"/>
  <c r="T1237" i="1" s="1"/>
  <c r="R1239" i="1"/>
  <c r="R1242" i="1"/>
  <c r="K1240" i="1"/>
  <c r="V1240" i="1" s="1"/>
  <c r="Q1245" i="1"/>
  <c r="S1245" i="1" s="1"/>
  <c r="T1245" i="1" s="1"/>
  <c r="R1247" i="1"/>
  <c r="R1250" i="1"/>
  <c r="K1248" i="1"/>
  <c r="V1248" i="1" s="1"/>
  <c r="Q1253" i="1"/>
  <c r="S1253" i="1" s="1"/>
  <c r="R1255" i="1"/>
  <c r="R1258" i="1"/>
  <c r="K1256" i="1"/>
  <c r="V1256" i="1" s="1"/>
  <c r="Q1261" i="1"/>
  <c r="S1261" i="1" s="1"/>
  <c r="R1263" i="1"/>
  <c r="R1266" i="1"/>
  <c r="K1264" i="1"/>
  <c r="V1264" i="1" s="1"/>
  <c r="Q1269" i="1"/>
  <c r="S1269" i="1" s="1"/>
  <c r="R1271" i="1"/>
  <c r="V1261" i="1"/>
  <c r="R1274" i="1"/>
  <c r="K1272" i="1"/>
  <c r="V1272" i="1" s="1"/>
  <c r="W1273" i="1" s="1"/>
  <c r="Z1273" i="1" s="1"/>
  <c r="Q1277" i="1"/>
  <c r="S1277" i="1" s="1"/>
  <c r="R1279" i="1"/>
  <c r="V1269" i="1"/>
  <c r="R1282" i="1"/>
  <c r="K1280" i="1"/>
  <c r="V1280" i="1" s="1"/>
  <c r="Q1285" i="1"/>
  <c r="S1285" i="1" s="1"/>
  <c r="R1287" i="1"/>
  <c r="R1290" i="1"/>
  <c r="K1288" i="1"/>
  <c r="V1288" i="1" s="1"/>
  <c r="Q1293" i="1"/>
  <c r="S1293" i="1" s="1"/>
  <c r="K1281" i="1"/>
  <c r="V1281" i="1" s="1"/>
  <c r="W1282" i="1" s="1"/>
  <c r="R1295" i="1"/>
  <c r="R1298" i="1"/>
  <c r="K1296" i="1"/>
  <c r="Q1301" i="1"/>
  <c r="S1301" i="1" s="1"/>
  <c r="K1289" i="1"/>
  <c r="V1289" i="1" s="1"/>
  <c r="R1303" i="1"/>
  <c r="R1306" i="1"/>
  <c r="K1304" i="1"/>
  <c r="V1296" i="1"/>
  <c r="Q1309" i="1"/>
  <c r="S1309" i="1" s="1"/>
  <c r="T1309" i="1" s="1"/>
  <c r="K1297" i="1"/>
  <c r="V1297" i="1" s="1"/>
  <c r="W1298" i="1" s="1"/>
  <c r="R1311" i="1"/>
  <c r="R1314" i="1"/>
  <c r="K1312" i="1"/>
  <c r="V1312" i="1" s="1"/>
  <c r="V1304" i="1"/>
  <c r="Q1317" i="1"/>
  <c r="S1317" i="1" s="1"/>
  <c r="K1305" i="1"/>
  <c r="V1305" i="1" s="1"/>
  <c r="R1319" i="1"/>
  <c r="R1322" i="1"/>
  <c r="K1320" i="1"/>
  <c r="Q1325" i="1"/>
  <c r="S1325" i="1" s="1"/>
  <c r="X1326" i="1" s="1"/>
  <c r="K1313" i="1"/>
  <c r="V1313" i="1" s="1"/>
  <c r="R1327" i="1"/>
  <c r="R1330" i="1"/>
  <c r="K1328" i="1"/>
  <c r="V1328" i="1" s="1"/>
  <c r="V1320" i="1"/>
  <c r="Q1333" i="1"/>
  <c r="S1333" i="1" s="1"/>
  <c r="K1321" i="1"/>
  <c r="V1321" i="1" s="1"/>
  <c r="R1335" i="1"/>
  <c r="R1338" i="1"/>
  <c r="K1336" i="1"/>
  <c r="V1336" i="1" s="1"/>
  <c r="Q1341" i="1"/>
  <c r="K1329" i="1"/>
  <c r="V1329" i="1" s="1"/>
  <c r="R1343" i="1"/>
  <c r="Q1349" i="1"/>
  <c r="K1337" i="1"/>
  <c r="V1337" i="1" s="1"/>
  <c r="M1352" i="1"/>
  <c r="S1352" i="1" s="1"/>
  <c r="M1353" i="1"/>
  <c r="P1355" i="1"/>
  <c r="P1356" i="1"/>
  <c r="R1356" i="1" s="1"/>
  <c r="K1359" i="1"/>
  <c r="V1359" i="1" s="1"/>
  <c r="Q1364" i="1"/>
  <c r="S1364" i="1" s="1"/>
  <c r="K1362" i="1"/>
  <c r="V1362" i="1" s="1"/>
  <c r="Q1374" i="1"/>
  <c r="S1374" i="1" s="1"/>
  <c r="K1378" i="1"/>
  <c r="V1378" i="1" s="1"/>
  <c r="Q1383" i="1"/>
  <c r="S1383" i="1" s="1"/>
  <c r="K1371" i="1"/>
  <c r="V1371" i="1" s="1"/>
  <c r="Q1386" i="1"/>
  <c r="S1386" i="1" s="1"/>
  <c r="K1394" i="1"/>
  <c r="V1394" i="1" s="1"/>
  <c r="Q1399" i="1"/>
  <c r="S1399" i="1" s="1"/>
  <c r="K1387" i="1"/>
  <c r="V1387" i="1" s="1"/>
  <c r="Q1402" i="1"/>
  <c r="S1402" i="1" s="1"/>
  <c r="K1410" i="1"/>
  <c r="V1410" i="1" s="1"/>
  <c r="Q1415" i="1"/>
  <c r="S1415" i="1" s="1"/>
  <c r="K1403" i="1"/>
  <c r="V1403" i="1" s="1"/>
  <c r="Q1418" i="1"/>
  <c r="S1418" i="1" s="1"/>
  <c r="T1418" i="1" s="1"/>
  <c r="K1426" i="1"/>
  <c r="V1426" i="1" s="1"/>
  <c r="Q1431" i="1"/>
  <c r="S1431" i="1" s="1"/>
  <c r="K1419" i="1"/>
  <c r="V1419" i="1" s="1"/>
  <c r="Q1434" i="1"/>
  <c r="S1434" i="1" s="1"/>
  <c r="K1442" i="1"/>
  <c r="V1442" i="1" s="1"/>
  <c r="Q1447" i="1"/>
  <c r="S1447" i="1" s="1"/>
  <c r="K1435" i="1"/>
  <c r="V1435" i="1" s="1"/>
  <c r="Q1450" i="1"/>
  <c r="S1450" i="1" s="1"/>
  <c r="K1458" i="1"/>
  <c r="V1458" i="1" s="1"/>
  <c r="Q1463" i="1"/>
  <c r="S1463" i="1" s="1"/>
  <c r="K1451" i="1"/>
  <c r="Q1466" i="1"/>
  <c r="S1466" i="1" s="1"/>
  <c r="K1474" i="1"/>
  <c r="V1474" i="1" s="1"/>
  <c r="Q1479" i="1"/>
  <c r="S1479" i="1" s="1"/>
  <c r="K1467" i="1"/>
  <c r="Q1482" i="1"/>
  <c r="S1482" i="1" s="1"/>
  <c r="T1484" i="1"/>
  <c r="Q1495" i="1"/>
  <c r="S1495" i="1" s="1"/>
  <c r="Q1499" i="1"/>
  <c r="S1499" i="1" s="1"/>
  <c r="Q1503" i="1"/>
  <c r="S1503" i="1" s="1"/>
  <c r="Q1507" i="1"/>
  <c r="S1507" i="1" s="1"/>
  <c r="Q1511" i="1"/>
  <c r="S1511" i="1" s="1"/>
  <c r="K1549" i="1"/>
  <c r="K1576" i="1"/>
  <c r="V1576" i="1" s="1"/>
  <c r="K1572" i="1"/>
  <c r="K1592" i="1"/>
  <c r="V1592" i="1" s="1"/>
  <c r="K1588" i="1"/>
  <c r="V1588" i="1" s="1"/>
  <c r="K1608" i="1"/>
  <c r="V1608" i="1" s="1"/>
  <c r="K1604" i="1"/>
  <c r="K1624" i="1"/>
  <c r="K1620" i="1"/>
  <c r="K1640" i="1"/>
  <c r="V1640" i="1" s="1"/>
  <c r="K1636" i="1"/>
  <c r="K1656" i="1"/>
  <c r="K1652" i="1"/>
  <c r="V1652" i="1" s="1"/>
  <c r="K1672" i="1"/>
  <c r="V1672" i="1" s="1"/>
  <c r="K1688" i="1"/>
  <c r="V1688" i="1" s="1"/>
  <c r="K1707" i="1"/>
  <c r="K1724" i="1"/>
  <c r="S1716" i="1"/>
  <c r="K1723" i="1"/>
  <c r="K1871" i="1"/>
  <c r="K1867" i="1"/>
  <c r="K1958" i="1"/>
  <c r="V1958" i="1" s="1"/>
  <c r="K1951" i="1"/>
  <c r="V1951" i="1" s="1"/>
  <c r="P1351" i="1"/>
  <c r="M1341" i="1"/>
  <c r="R1341" i="1" s="1"/>
  <c r="M1345" i="1"/>
  <c r="R1345" i="1" s="1"/>
  <c r="Q1359" i="1"/>
  <c r="K1358" i="1"/>
  <c r="V1358" i="1" s="1"/>
  <c r="R1366" i="1"/>
  <c r="Q1354" i="1"/>
  <c r="S1354" i="1" s="1"/>
  <c r="K1364" i="1"/>
  <c r="V1364" i="1" s="1"/>
  <c r="Q1369" i="1"/>
  <c r="S1369" i="1" s="1"/>
  <c r="K1357" i="1"/>
  <c r="V1357" i="1" s="1"/>
  <c r="R1374" i="1"/>
  <c r="Q1362" i="1"/>
  <c r="S1362" i="1" s="1"/>
  <c r="K1372" i="1"/>
  <c r="Q1377" i="1"/>
  <c r="S1377" i="1" s="1"/>
  <c r="R1382" i="1"/>
  <c r="K1380" i="1"/>
  <c r="V1380" i="1" s="1"/>
  <c r="V1372" i="1"/>
  <c r="Q1385" i="1"/>
  <c r="S1385" i="1" s="1"/>
  <c r="R1390" i="1"/>
  <c r="K1388" i="1"/>
  <c r="V1388" i="1" s="1"/>
  <c r="Q1393" i="1"/>
  <c r="S1393" i="1" s="1"/>
  <c r="T1393" i="1" s="1"/>
  <c r="R1398" i="1"/>
  <c r="K1396" i="1"/>
  <c r="V1396" i="1" s="1"/>
  <c r="Q1401" i="1"/>
  <c r="S1401" i="1" s="1"/>
  <c r="R1406" i="1"/>
  <c r="K1404" i="1"/>
  <c r="V1404" i="1" s="1"/>
  <c r="Q1409" i="1"/>
  <c r="S1409" i="1" s="1"/>
  <c r="X1410" i="1" s="1"/>
  <c r="R1414" i="1"/>
  <c r="K1412" i="1"/>
  <c r="V1412" i="1" s="1"/>
  <c r="Q1417" i="1"/>
  <c r="S1417" i="1" s="1"/>
  <c r="R1422" i="1"/>
  <c r="K1420" i="1"/>
  <c r="Q1425" i="1"/>
  <c r="S1425" i="1" s="1"/>
  <c r="T1425" i="1" s="1"/>
  <c r="R1430" i="1"/>
  <c r="K1428" i="1"/>
  <c r="V1428" i="1" s="1"/>
  <c r="V1420" i="1"/>
  <c r="Q1433" i="1"/>
  <c r="S1433" i="1" s="1"/>
  <c r="R1438" i="1"/>
  <c r="K1436" i="1"/>
  <c r="V1436" i="1" s="1"/>
  <c r="Q1441" i="1"/>
  <c r="S1441" i="1" s="1"/>
  <c r="X1442" i="1" s="1"/>
  <c r="R1446" i="1"/>
  <c r="K1444" i="1"/>
  <c r="V1444" i="1" s="1"/>
  <c r="Q1449" i="1"/>
  <c r="S1449" i="1" s="1"/>
  <c r="R1454" i="1"/>
  <c r="K1452" i="1"/>
  <c r="V1452" i="1" s="1"/>
  <c r="Q1457" i="1"/>
  <c r="S1457" i="1" s="1"/>
  <c r="R1462" i="1"/>
  <c r="K1460" i="1"/>
  <c r="V1460" i="1" s="1"/>
  <c r="Q1465" i="1"/>
  <c r="S1465" i="1" s="1"/>
  <c r="R1470" i="1"/>
  <c r="K1468" i="1"/>
  <c r="V1468" i="1" s="1"/>
  <c r="Q1473" i="1"/>
  <c r="S1473" i="1" s="1"/>
  <c r="T1473" i="1" s="1"/>
  <c r="R1478" i="1"/>
  <c r="K1476" i="1"/>
  <c r="V1476" i="1" s="1"/>
  <c r="Q1481" i="1"/>
  <c r="S1481" i="1" s="1"/>
  <c r="T1486" i="1"/>
  <c r="Q1489" i="1"/>
  <c r="S1489" i="1" s="1"/>
  <c r="R1514" i="1"/>
  <c r="R1518" i="1"/>
  <c r="R1522" i="1"/>
  <c r="Q1553" i="1"/>
  <c r="K1579" i="1"/>
  <c r="K1578" i="1"/>
  <c r="V1578" i="1" s="1"/>
  <c r="K1595" i="1"/>
  <c r="K1594" i="1"/>
  <c r="V1594" i="1" s="1"/>
  <c r="K1611" i="1"/>
  <c r="V1611" i="1" s="1"/>
  <c r="K1610" i="1"/>
  <c r="V1610" i="1" s="1"/>
  <c r="K1614" i="1"/>
  <c r="K1627" i="1"/>
  <c r="V1627" i="1" s="1"/>
  <c r="K1626" i="1"/>
  <c r="V1626" i="1" s="1"/>
  <c r="K1630" i="1"/>
  <c r="K1643" i="1"/>
  <c r="V1643" i="1" s="1"/>
  <c r="K1642" i="1"/>
  <c r="V1642" i="1" s="1"/>
  <c r="K1646" i="1"/>
  <c r="V1646" i="1" s="1"/>
  <c r="K1659" i="1"/>
  <c r="V1659" i="1" s="1"/>
  <c r="K1658" i="1"/>
  <c r="V1658" i="1" s="1"/>
  <c r="K1662" i="1"/>
  <c r="Q1667" i="1"/>
  <c r="S1667" i="1" s="1"/>
  <c r="T1667" i="1" s="1"/>
  <c r="K1675" i="1"/>
  <c r="K1674" i="1"/>
  <c r="V1674" i="1" s="1"/>
  <c r="K1668" i="1"/>
  <c r="K1678" i="1"/>
  <c r="Q1683" i="1"/>
  <c r="S1683" i="1" s="1"/>
  <c r="K1691" i="1"/>
  <c r="V1691" i="1" s="1"/>
  <c r="K1684" i="1"/>
  <c r="V1684" i="1" s="1"/>
  <c r="K1712" i="1"/>
  <c r="K1887" i="1"/>
  <c r="V1887" i="1" s="1"/>
  <c r="K1883" i="1"/>
  <c r="Q1982" i="1"/>
  <c r="S1982" i="1" s="1"/>
  <c r="Q1980" i="1"/>
  <c r="S1980" i="1" s="1"/>
  <c r="Q1351" i="1"/>
  <c r="P1353" i="1"/>
  <c r="P1354" i="1"/>
  <c r="R1354" i="1" s="1"/>
  <c r="M1355" i="1"/>
  <c r="S1355" i="1" s="1"/>
  <c r="P1357" i="1"/>
  <c r="R1357" i="1" s="1"/>
  <c r="P1358" i="1"/>
  <c r="M1359" i="1"/>
  <c r="R1359" i="1" s="1"/>
  <c r="R1361" i="1"/>
  <c r="R1362" i="1"/>
  <c r="Q1363" i="1"/>
  <c r="S1363" i="1" s="1"/>
  <c r="T1363" i="1" s="1"/>
  <c r="R1365" i="1"/>
  <c r="K1366" i="1"/>
  <c r="Q1371" i="1"/>
  <c r="S1371" i="1" s="1"/>
  <c r="T1371" i="1" s="1"/>
  <c r="R1373" i="1"/>
  <c r="K1374" i="1"/>
  <c r="V1374" i="1" s="1"/>
  <c r="V1366" i="1"/>
  <c r="Q1379" i="1"/>
  <c r="S1379" i="1" s="1"/>
  <c r="R1381" i="1"/>
  <c r="K1382" i="1"/>
  <c r="V1382" i="1" s="1"/>
  <c r="Q1387" i="1"/>
  <c r="S1387" i="1" s="1"/>
  <c r="R1389" i="1"/>
  <c r="K1390" i="1"/>
  <c r="V1390" i="1" s="1"/>
  <c r="Q1395" i="1"/>
  <c r="S1395" i="1" s="1"/>
  <c r="R1397" i="1"/>
  <c r="K1398" i="1"/>
  <c r="V1398" i="1" s="1"/>
  <c r="Q1403" i="1"/>
  <c r="S1403" i="1" s="1"/>
  <c r="R1405" i="1"/>
  <c r="V1395" i="1"/>
  <c r="K1406" i="1"/>
  <c r="V1406" i="1" s="1"/>
  <c r="Q1411" i="1"/>
  <c r="S1411" i="1" s="1"/>
  <c r="R1413" i="1"/>
  <c r="T1416" i="1"/>
  <c r="K1414" i="1"/>
  <c r="V1414" i="1" s="1"/>
  <c r="W1415" i="1" s="1"/>
  <c r="Q1419" i="1"/>
  <c r="S1419" i="1" s="1"/>
  <c r="R1421" i="1"/>
  <c r="K1422" i="1"/>
  <c r="V1422" i="1" s="1"/>
  <c r="Q1427" i="1"/>
  <c r="S1427" i="1" s="1"/>
  <c r="R1429" i="1"/>
  <c r="T1432" i="1"/>
  <c r="K1430" i="1"/>
  <c r="V1430" i="1" s="1"/>
  <c r="Q1435" i="1"/>
  <c r="S1435" i="1" s="1"/>
  <c r="X1436" i="1" s="1"/>
  <c r="R1437" i="1"/>
  <c r="K1438" i="1"/>
  <c r="V1438" i="1" s="1"/>
  <c r="Q1443" i="1"/>
  <c r="S1443" i="1" s="1"/>
  <c r="T1443" i="1" s="1"/>
  <c r="R1445" i="1"/>
  <c r="T1448" i="1"/>
  <c r="K1446" i="1"/>
  <c r="V1446" i="1" s="1"/>
  <c r="Q1451" i="1"/>
  <c r="S1451" i="1" s="1"/>
  <c r="R1453" i="1"/>
  <c r="V1443" i="1"/>
  <c r="T1456" i="1"/>
  <c r="K1454" i="1"/>
  <c r="V1454" i="1" s="1"/>
  <c r="Q1459" i="1"/>
  <c r="S1459" i="1" s="1"/>
  <c r="X1460" i="1" s="1"/>
  <c r="R1461" i="1"/>
  <c r="V1451" i="1"/>
  <c r="T1464" i="1"/>
  <c r="K1462" i="1"/>
  <c r="V1462" i="1" s="1"/>
  <c r="Q1467" i="1"/>
  <c r="S1467" i="1" s="1"/>
  <c r="R1469" i="1"/>
  <c r="T1472" i="1"/>
  <c r="K1470" i="1"/>
  <c r="Q1475" i="1"/>
  <c r="S1475" i="1" s="1"/>
  <c r="R1477" i="1"/>
  <c r="V1467" i="1"/>
  <c r="T1480" i="1"/>
  <c r="K1478" i="1"/>
  <c r="V1478" i="1" s="1"/>
  <c r="W1479" i="1" s="1"/>
  <c r="V1470" i="1"/>
  <c r="Q1483" i="1"/>
  <c r="S1483" i="1" s="1"/>
  <c r="X1484" i="1" s="1"/>
  <c r="R1485" i="1"/>
  <c r="R1488" i="1"/>
  <c r="Q1491" i="1"/>
  <c r="S1491" i="1" s="1"/>
  <c r="T1491" i="1" s="1"/>
  <c r="R1493" i="1"/>
  <c r="Q1497" i="1"/>
  <c r="S1497" i="1" s="1"/>
  <c r="Q1501" i="1"/>
  <c r="S1501" i="1" s="1"/>
  <c r="Q1505" i="1"/>
  <c r="S1505" i="1" s="1"/>
  <c r="Q1509" i="1"/>
  <c r="S1509" i="1" s="1"/>
  <c r="Q1513" i="1"/>
  <c r="S1513" i="1" s="1"/>
  <c r="Q1514" i="1"/>
  <c r="S1514" i="1" s="1"/>
  <c r="M1516" i="1"/>
  <c r="Q1517" i="1"/>
  <c r="S1517" i="1" s="1"/>
  <c r="Q1518" i="1"/>
  <c r="S1518" i="1" s="1"/>
  <c r="M1520" i="1"/>
  <c r="Q1521" i="1"/>
  <c r="S1521" i="1" s="1"/>
  <c r="Q1522" i="1"/>
  <c r="S1522" i="1" s="1"/>
  <c r="M1524" i="1"/>
  <c r="R1512" i="1"/>
  <c r="R1526" i="1"/>
  <c r="P1516" i="1"/>
  <c r="R1530" i="1"/>
  <c r="P1520" i="1"/>
  <c r="R1534" i="1"/>
  <c r="P1524" i="1"/>
  <c r="R1538" i="1"/>
  <c r="P1528" i="1"/>
  <c r="P1532" i="1"/>
  <c r="P1536" i="1"/>
  <c r="R1551" i="1"/>
  <c r="P1540" i="1"/>
  <c r="K1550" i="1"/>
  <c r="V1550" i="1" s="1"/>
  <c r="Q1555" i="1"/>
  <c r="Q1545" i="1"/>
  <c r="Q1560" i="1"/>
  <c r="S1560" i="1" s="1"/>
  <c r="K1560" i="1"/>
  <c r="V1560" i="1" s="1"/>
  <c r="K1563" i="1"/>
  <c r="V1563" i="1" s="1"/>
  <c r="K1562" i="1"/>
  <c r="V1562" i="1" s="1"/>
  <c r="K1568" i="1"/>
  <c r="V1568" i="1" s="1"/>
  <c r="Q1561" i="1"/>
  <c r="S1561" i="1" s="1"/>
  <c r="T1561" i="1" s="1"/>
  <c r="Q1583" i="1"/>
  <c r="S1583" i="1" s="1"/>
  <c r="K1584" i="1"/>
  <c r="V1584" i="1" s="1"/>
  <c r="Q1577" i="1"/>
  <c r="S1577" i="1" s="1"/>
  <c r="T1577" i="1" s="1"/>
  <c r="Q1599" i="1"/>
  <c r="S1599" i="1" s="1"/>
  <c r="K1600" i="1"/>
  <c r="V1600" i="1" s="1"/>
  <c r="Q1593" i="1"/>
  <c r="S1593" i="1" s="1"/>
  <c r="Q1615" i="1"/>
  <c r="S1615" i="1" s="1"/>
  <c r="K1616" i="1"/>
  <c r="V1616" i="1" s="1"/>
  <c r="Q1609" i="1"/>
  <c r="S1609" i="1" s="1"/>
  <c r="Q1631" i="1"/>
  <c r="S1631" i="1" s="1"/>
  <c r="V1624" i="1"/>
  <c r="K1632" i="1"/>
  <c r="V1632" i="1" s="1"/>
  <c r="Q1625" i="1"/>
  <c r="S1625" i="1" s="1"/>
  <c r="Q1647" i="1"/>
  <c r="S1647" i="1" s="1"/>
  <c r="K1648" i="1"/>
  <c r="V1648" i="1" s="1"/>
  <c r="Q1641" i="1"/>
  <c r="S1641" i="1" s="1"/>
  <c r="T1641" i="1" s="1"/>
  <c r="Q1663" i="1"/>
  <c r="S1663" i="1" s="1"/>
  <c r="V1656" i="1"/>
  <c r="K1664" i="1"/>
  <c r="V1664" i="1" s="1"/>
  <c r="Q1657" i="1"/>
  <c r="S1657" i="1" s="1"/>
  <c r="T1657" i="1" s="1"/>
  <c r="Q1679" i="1"/>
  <c r="S1679" i="1" s="1"/>
  <c r="K1680" i="1"/>
  <c r="V1680" i="1" s="1"/>
  <c r="Q1673" i="1"/>
  <c r="S1673" i="1" s="1"/>
  <c r="Q1695" i="1"/>
  <c r="S1695" i="1" s="1"/>
  <c r="Q1701" i="1"/>
  <c r="Q1700" i="1"/>
  <c r="S1700" i="1" s="1"/>
  <c r="M1722" i="1"/>
  <c r="M1718" i="1"/>
  <c r="K1735" i="1"/>
  <c r="V1735" i="1" s="1"/>
  <c r="K1731" i="1"/>
  <c r="Q1940" i="1"/>
  <c r="S1940" i="1" s="1"/>
  <c r="K1990" i="1"/>
  <c r="V1990" i="1" s="1"/>
  <c r="K1983" i="1"/>
  <c r="V1983" i="1" s="1"/>
  <c r="P1340" i="1"/>
  <c r="R1340" i="1" s="1"/>
  <c r="P1342" i="1"/>
  <c r="R1342" i="1" s="1"/>
  <c r="P1344" i="1"/>
  <c r="R1344" i="1" s="1"/>
  <c r="P1346" i="1"/>
  <c r="R1346" i="1" s="1"/>
  <c r="P1348" i="1"/>
  <c r="R1348" i="1" s="1"/>
  <c r="P1350" i="1"/>
  <c r="R1350" i="1" s="1"/>
  <c r="M1351" i="1"/>
  <c r="J1339" i="1"/>
  <c r="Q1353" i="1"/>
  <c r="J1343" i="1"/>
  <c r="K1348" i="1" s="1"/>
  <c r="V1348" i="1" s="1"/>
  <c r="Q1357" i="1"/>
  <c r="S1357" i="1" s="1"/>
  <c r="J1347" i="1"/>
  <c r="Q1361" i="1"/>
  <c r="S1361" i="1" s="1"/>
  <c r="K1360" i="1"/>
  <c r="V1360" i="1" s="1"/>
  <c r="Q1365" i="1"/>
  <c r="S1365" i="1" s="1"/>
  <c r="R1367" i="1"/>
  <c r="R1370" i="1"/>
  <c r="K1368" i="1"/>
  <c r="V1368" i="1" s="1"/>
  <c r="Q1373" i="1"/>
  <c r="S1373" i="1" s="1"/>
  <c r="K1361" i="1"/>
  <c r="V1361" i="1" s="1"/>
  <c r="R1375" i="1"/>
  <c r="V1365" i="1"/>
  <c r="R1378" i="1"/>
  <c r="K1376" i="1"/>
  <c r="V1376" i="1" s="1"/>
  <c r="Q1381" i="1"/>
  <c r="S1381" i="1" s="1"/>
  <c r="K1369" i="1"/>
  <c r="V1369" i="1" s="1"/>
  <c r="R1383" i="1"/>
  <c r="R1386" i="1"/>
  <c r="K1384" i="1"/>
  <c r="V1384" i="1" s="1"/>
  <c r="Q1389" i="1"/>
  <c r="S1389" i="1" s="1"/>
  <c r="K1377" i="1"/>
  <c r="V1377" i="1" s="1"/>
  <c r="W1378" i="1" s="1"/>
  <c r="R1391" i="1"/>
  <c r="R1394" i="1"/>
  <c r="K1392" i="1"/>
  <c r="V1392" i="1" s="1"/>
  <c r="Q1397" i="1"/>
  <c r="S1397" i="1" s="1"/>
  <c r="K1385" i="1"/>
  <c r="V1385" i="1" s="1"/>
  <c r="R1399" i="1"/>
  <c r="V1389" i="1"/>
  <c r="K1400" i="1"/>
  <c r="V1400" i="1" s="1"/>
  <c r="Q1405" i="1"/>
  <c r="S1405" i="1" s="1"/>
  <c r="K1393" i="1"/>
  <c r="V1393" i="1" s="1"/>
  <c r="R1407" i="1"/>
  <c r="T1410" i="1"/>
  <c r="K1408" i="1"/>
  <c r="V1408" i="1" s="1"/>
  <c r="Q1413" i="1"/>
  <c r="S1413" i="1" s="1"/>
  <c r="K1401" i="1"/>
  <c r="V1401" i="1" s="1"/>
  <c r="W1402" i="1" s="1"/>
  <c r="R1415" i="1"/>
  <c r="K1416" i="1"/>
  <c r="V1416" i="1" s="1"/>
  <c r="Q1421" i="1"/>
  <c r="S1421" i="1" s="1"/>
  <c r="X1421" i="1" s="1"/>
  <c r="K1409" i="1"/>
  <c r="V1409" i="1" s="1"/>
  <c r="R1423" i="1"/>
  <c r="V1413" i="1"/>
  <c r="T1426" i="1"/>
  <c r="K1424" i="1"/>
  <c r="V1424" i="1" s="1"/>
  <c r="Q1429" i="1"/>
  <c r="S1429" i="1" s="1"/>
  <c r="K1417" i="1"/>
  <c r="V1417" i="1" s="1"/>
  <c r="R1431" i="1"/>
  <c r="K1432" i="1"/>
  <c r="V1432" i="1" s="1"/>
  <c r="Q1437" i="1"/>
  <c r="S1437" i="1" s="1"/>
  <c r="K1425" i="1"/>
  <c r="V1425" i="1" s="1"/>
  <c r="R1439" i="1"/>
  <c r="T1442" i="1"/>
  <c r="K1440" i="1"/>
  <c r="V1440" i="1" s="1"/>
  <c r="Q1445" i="1"/>
  <c r="S1445" i="1" s="1"/>
  <c r="K1433" i="1"/>
  <c r="V1433" i="1" s="1"/>
  <c r="R1447" i="1"/>
  <c r="T1450" i="1"/>
  <c r="K1448" i="1"/>
  <c r="V1448" i="1" s="1"/>
  <c r="Q1453" i="1"/>
  <c r="S1453" i="1" s="1"/>
  <c r="K1441" i="1"/>
  <c r="V1441" i="1" s="1"/>
  <c r="W1442" i="1" s="1"/>
  <c r="R1455" i="1"/>
  <c r="K1456" i="1"/>
  <c r="Q1461" i="1"/>
  <c r="S1461" i="1" s="1"/>
  <c r="K1449" i="1"/>
  <c r="V1449" i="1" s="1"/>
  <c r="W1450" i="1" s="1"/>
  <c r="R1463" i="1"/>
  <c r="K1464" i="1"/>
  <c r="V1464" i="1" s="1"/>
  <c r="V1456" i="1"/>
  <c r="Q1469" i="1"/>
  <c r="S1469" i="1" s="1"/>
  <c r="K1457" i="1"/>
  <c r="V1457" i="1" s="1"/>
  <c r="R1471" i="1"/>
  <c r="T1474" i="1"/>
  <c r="K1472" i="1"/>
  <c r="V1472" i="1" s="1"/>
  <c r="Q1477" i="1"/>
  <c r="S1477" i="1" s="1"/>
  <c r="K1465" i="1"/>
  <c r="V1465" i="1" s="1"/>
  <c r="R1479" i="1"/>
  <c r="K1480" i="1"/>
  <c r="Q1485" i="1"/>
  <c r="S1485" i="1" s="1"/>
  <c r="X1485" i="1" s="1"/>
  <c r="K1473" i="1"/>
  <c r="V1473" i="1" s="1"/>
  <c r="R1487" i="1"/>
  <c r="V1480" i="1"/>
  <c r="Q1493" i="1"/>
  <c r="S1493" i="1" s="1"/>
  <c r="K1481" i="1"/>
  <c r="V1481" i="1" s="1"/>
  <c r="J1482" i="1"/>
  <c r="K1482" i="1" s="1"/>
  <c r="R1495" i="1"/>
  <c r="R1496" i="1"/>
  <c r="J1486" i="1"/>
  <c r="R1499" i="1"/>
  <c r="R1500" i="1"/>
  <c r="J1490" i="1"/>
  <c r="R1503" i="1"/>
  <c r="R1504" i="1"/>
  <c r="J1494" i="1"/>
  <c r="R1507" i="1"/>
  <c r="R1508" i="1"/>
  <c r="J1498" i="1"/>
  <c r="R1511" i="1"/>
  <c r="J1502" i="1"/>
  <c r="J1506" i="1"/>
  <c r="J1510" i="1"/>
  <c r="M1529" i="1"/>
  <c r="S1529" i="1" s="1"/>
  <c r="M1528" i="1"/>
  <c r="S1528" i="1" s="1"/>
  <c r="M1533" i="1"/>
  <c r="S1533" i="1" s="1"/>
  <c r="M1532" i="1"/>
  <c r="S1532" i="1" s="1"/>
  <c r="M1537" i="1"/>
  <c r="S1537" i="1" s="1"/>
  <c r="M1536" i="1"/>
  <c r="S1536" i="1" s="1"/>
  <c r="M1541" i="1"/>
  <c r="S1541" i="1" s="1"/>
  <c r="M1540" i="1"/>
  <c r="S1540" i="1" s="1"/>
  <c r="M1544" i="1"/>
  <c r="M1545" i="1"/>
  <c r="M1548" i="1"/>
  <c r="M1549" i="1"/>
  <c r="S1549" i="1" s="1"/>
  <c r="M1552" i="1"/>
  <c r="M1553" i="1"/>
  <c r="M1543" i="1"/>
  <c r="R1543" i="1" s="1"/>
  <c r="K1552" i="1"/>
  <c r="V1552" i="1" s="1"/>
  <c r="K1555" i="1"/>
  <c r="V1555" i="1" s="1"/>
  <c r="K1554" i="1"/>
  <c r="V1554" i="1" s="1"/>
  <c r="S1567" i="1"/>
  <c r="K1571" i="1"/>
  <c r="V1571" i="1" s="1"/>
  <c r="K1570" i="1"/>
  <c r="V1570" i="1" s="1"/>
  <c r="K1564" i="1"/>
  <c r="V1564" i="1" s="1"/>
  <c r="K1574" i="1"/>
  <c r="V1574" i="1" s="1"/>
  <c r="K1587" i="1"/>
  <c r="V1587" i="1" s="1"/>
  <c r="W1588" i="1" s="1"/>
  <c r="V1579" i="1"/>
  <c r="K1586" i="1"/>
  <c r="V1586" i="1" s="1"/>
  <c r="K1580" i="1"/>
  <c r="V1580" i="1" s="1"/>
  <c r="K1590" i="1"/>
  <c r="K1603" i="1"/>
  <c r="V1603" i="1" s="1"/>
  <c r="V1595" i="1"/>
  <c r="K1602" i="1"/>
  <c r="K1596" i="1"/>
  <c r="V1596" i="1" s="1"/>
  <c r="K1606" i="1"/>
  <c r="V1606" i="1" s="1"/>
  <c r="K1619" i="1"/>
  <c r="V1619" i="1" s="1"/>
  <c r="K1618" i="1"/>
  <c r="K1612" i="1"/>
  <c r="V1612" i="1" s="1"/>
  <c r="K1622" i="1"/>
  <c r="K1635" i="1"/>
  <c r="V1635" i="1" s="1"/>
  <c r="K1634" i="1"/>
  <c r="K1628" i="1"/>
  <c r="V1628" i="1" s="1"/>
  <c r="K1638" i="1"/>
  <c r="V1638" i="1" s="1"/>
  <c r="K1651" i="1"/>
  <c r="V1651" i="1" s="1"/>
  <c r="W1652" i="1" s="1"/>
  <c r="K1650" i="1"/>
  <c r="V1650" i="1" s="1"/>
  <c r="K1644" i="1"/>
  <c r="V1644" i="1" s="1"/>
  <c r="K1654" i="1"/>
  <c r="K1667" i="1"/>
  <c r="V1667" i="1" s="1"/>
  <c r="K1666" i="1"/>
  <c r="V1666" i="1" s="1"/>
  <c r="K1660" i="1"/>
  <c r="K1670" i="1"/>
  <c r="V1670" i="1" s="1"/>
  <c r="K1683" i="1"/>
  <c r="V1683" i="1" s="1"/>
  <c r="V1675" i="1"/>
  <c r="K1682" i="1"/>
  <c r="V1682" i="1" s="1"/>
  <c r="K1676" i="1"/>
  <c r="V1676" i="1" s="1"/>
  <c r="K1686" i="1"/>
  <c r="V1686" i="1" s="1"/>
  <c r="K1696" i="1"/>
  <c r="V1696" i="1" s="1"/>
  <c r="K1706" i="1"/>
  <c r="K1711" i="1"/>
  <c r="V1711" i="1" s="1"/>
  <c r="K1722" i="1"/>
  <c r="V1722" i="1" s="1"/>
  <c r="K1738" i="1"/>
  <c r="V1738" i="1" s="1"/>
  <c r="K1743" i="1"/>
  <c r="K1739" i="1"/>
  <c r="K1759" i="1"/>
  <c r="V1759" i="1" s="1"/>
  <c r="K1755" i="1"/>
  <c r="V1755" i="1" s="1"/>
  <c r="K1775" i="1"/>
  <c r="V1775" i="1" s="1"/>
  <c r="K1771" i="1"/>
  <c r="K1791" i="1"/>
  <c r="V1791" i="1" s="1"/>
  <c r="K1787" i="1"/>
  <c r="K1807" i="1"/>
  <c r="K1803" i="1"/>
  <c r="K1823" i="1"/>
  <c r="V1823" i="1" s="1"/>
  <c r="K1819" i="1"/>
  <c r="K1839" i="1"/>
  <c r="V1839" i="1" s="1"/>
  <c r="K1835" i="1"/>
  <c r="K1855" i="1"/>
  <c r="K1851" i="1"/>
  <c r="Q1950" i="1"/>
  <c r="S1950" i="1" s="1"/>
  <c r="Q1948" i="1"/>
  <c r="S1948" i="1" s="1"/>
  <c r="P1513" i="1"/>
  <c r="R1513" i="1" s="1"/>
  <c r="P1515" i="1"/>
  <c r="R1515" i="1" s="1"/>
  <c r="P1517" i="1"/>
  <c r="R1517" i="1" s="1"/>
  <c r="P1519" i="1"/>
  <c r="R1519" i="1" s="1"/>
  <c r="P1521" i="1"/>
  <c r="R1521" i="1" s="1"/>
  <c r="P1523" i="1"/>
  <c r="R1523" i="1" s="1"/>
  <c r="J1512" i="1"/>
  <c r="J1516" i="1"/>
  <c r="J1520" i="1"/>
  <c r="J1524" i="1"/>
  <c r="M1527" i="1"/>
  <c r="R1527" i="1" s="1"/>
  <c r="J1528" i="1"/>
  <c r="Q1542" i="1"/>
  <c r="M1531" i="1"/>
  <c r="S1531" i="1" s="1"/>
  <c r="J1532" i="1"/>
  <c r="Q1546" i="1"/>
  <c r="M1535" i="1"/>
  <c r="S1535" i="1" s="1"/>
  <c r="J1536" i="1"/>
  <c r="Q1550" i="1"/>
  <c r="M1539" i="1"/>
  <c r="S1539" i="1" s="1"/>
  <c r="J1540" i="1"/>
  <c r="Q1554" i="1"/>
  <c r="S1554" i="1" s="1"/>
  <c r="R1556" i="1"/>
  <c r="R1559" i="1"/>
  <c r="K1557" i="1"/>
  <c r="V1557" i="1" s="1"/>
  <c r="V1549" i="1"/>
  <c r="Q1562" i="1"/>
  <c r="S1562" i="1" s="1"/>
  <c r="R1564" i="1"/>
  <c r="R1567" i="1"/>
  <c r="K1565" i="1"/>
  <c r="V1565" i="1" s="1"/>
  <c r="Q1570" i="1"/>
  <c r="S1570" i="1" s="1"/>
  <c r="T1570" i="1" s="1"/>
  <c r="R1572" i="1"/>
  <c r="R1575" i="1"/>
  <c r="K1573" i="1"/>
  <c r="V1573" i="1" s="1"/>
  <c r="Q1578" i="1"/>
  <c r="S1578" i="1" s="1"/>
  <c r="R1580" i="1"/>
  <c r="R1583" i="1"/>
  <c r="K1581" i="1"/>
  <c r="V1581" i="1" s="1"/>
  <c r="Q1586" i="1"/>
  <c r="S1586" i="1" s="1"/>
  <c r="R1588" i="1"/>
  <c r="R1591" i="1"/>
  <c r="K1589" i="1"/>
  <c r="V1589" i="1" s="1"/>
  <c r="Q1594" i="1"/>
  <c r="S1594" i="1" s="1"/>
  <c r="R1596" i="1"/>
  <c r="R1599" i="1"/>
  <c r="K1597" i="1"/>
  <c r="V1597" i="1" s="1"/>
  <c r="Q1602" i="1"/>
  <c r="S1602" i="1" s="1"/>
  <c r="R1604" i="1"/>
  <c r="R1607" i="1"/>
  <c r="K1605" i="1"/>
  <c r="V1605" i="1" s="1"/>
  <c r="Q1610" i="1"/>
  <c r="S1610" i="1" s="1"/>
  <c r="R1612" i="1"/>
  <c r="V1602" i="1"/>
  <c r="R1615" i="1"/>
  <c r="K1613" i="1"/>
  <c r="V1613" i="1" s="1"/>
  <c r="Q1618" i="1"/>
  <c r="S1618" i="1" s="1"/>
  <c r="R1620" i="1"/>
  <c r="R1623" i="1"/>
  <c r="K1621" i="1"/>
  <c r="V1621" i="1" s="1"/>
  <c r="Q1626" i="1"/>
  <c r="S1626" i="1" s="1"/>
  <c r="R1628" i="1"/>
  <c r="V1618" i="1"/>
  <c r="R1631" i="1"/>
  <c r="K1629" i="1"/>
  <c r="V1629" i="1" s="1"/>
  <c r="Q1634" i="1"/>
  <c r="S1634" i="1" s="1"/>
  <c r="R1636" i="1"/>
  <c r="R1639" i="1"/>
  <c r="K1637" i="1"/>
  <c r="V1637" i="1" s="1"/>
  <c r="Q1642" i="1"/>
  <c r="S1642" i="1" s="1"/>
  <c r="R1644" i="1"/>
  <c r="V1634" i="1"/>
  <c r="R1647" i="1"/>
  <c r="K1645" i="1"/>
  <c r="V1645" i="1" s="1"/>
  <c r="Q1650" i="1"/>
  <c r="S1650" i="1" s="1"/>
  <c r="R1652" i="1"/>
  <c r="R1655" i="1"/>
  <c r="K1653" i="1"/>
  <c r="V1653" i="1" s="1"/>
  <c r="Q1658" i="1"/>
  <c r="S1658" i="1" s="1"/>
  <c r="R1660" i="1"/>
  <c r="R1663" i="1"/>
  <c r="K1661" i="1"/>
  <c r="V1661" i="1" s="1"/>
  <c r="Q1666" i="1"/>
  <c r="S1666" i="1" s="1"/>
  <c r="R1668" i="1"/>
  <c r="R1671" i="1"/>
  <c r="K1669" i="1"/>
  <c r="V1669" i="1" s="1"/>
  <c r="Q1674" i="1"/>
  <c r="S1674" i="1" s="1"/>
  <c r="R1676" i="1"/>
  <c r="R1679" i="1"/>
  <c r="K1677" i="1"/>
  <c r="V1677" i="1" s="1"/>
  <c r="Q1682" i="1"/>
  <c r="S1682" i="1" s="1"/>
  <c r="R1684" i="1"/>
  <c r="R1687" i="1"/>
  <c r="K1685" i="1"/>
  <c r="V1685" i="1" s="1"/>
  <c r="Q1690" i="1"/>
  <c r="S1690" i="1" s="1"/>
  <c r="Q1693" i="1"/>
  <c r="S1693" i="1" s="1"/>
  <c r="K1690" i="1"/>
  <c r="R1695" i="1"/>
  <c r="Q1698" i="1"/>
  <c r="S1698" i="1" s="1"/>
  <c r="R1700" i="1"/>
  <c r="Q1702" i="1"/>
  <c r="K1700" i="1"/>
  <c r="V1700" i="1" s="1"/>
  <c r="Q1705" i="1"/>
  <c r="P1709" i="1"/>
  <c r="M1708" i="1"/>
  <c r="Q1712" i="1"/>
  <c r="Q1714" i="1"/>
  <c r="K1710" i="1"/>
  <c r="V1710" i="1" s="1"/>
  <c r="K1719" i="1"/>
  <c r="Q1724" i="1"/>
  <c r="S1724" i="1" s="1"/>
  <c r="K1720" i="1"/>
  <c r="V1712" i="1"/>
  <c r="V1719" i="1"/>
  <c r="K1727" i="1"/>
  <c r="V1727" i="1" s="1"/>
  <c r="Q1732" i="1"/>
  <c r="S1732" i="1" s="1"/>
  <c r="K1730" i="1"/>
  <c r="V1730" i="1" s="1"/>
  <c r="Q1742" i="1"/>
  <c r="S1742" i="1" s="1"/>
  <c r="K1746" i="1"/>
  <c r="V1746" i="1" s="1"/>
  <c r="Q1751" i="1"/>
  <c r="S1751" i="1" s="1"/>
  <c r="Q1754" i="1"/>
  <c r="S1754" i="1" s="1"/>
  <c r="K1762" i="1"/>
  <c r="V1762" i="1" s="1"/>
  <c r="Q1767" i="1"/>
  <c r="S1767" i="1" s="1"/>
  <c r="Q1770" i="1"/>
  <c r="S1770" i="1" s="1"/>
  <c r="K1778" i="1"/>
  <c r="V1778" i="1" s="1"/>
  <c r="Q1783" i="1"/>
  <c r="S1783" i="1" s="1"/>
  <c r="Q1786" i="1"/>
  <c r="S1786" i="1" s="1"/>
  <c r="K1794" i="1"/>
  <c r="V1794" i="1" s="1"/>
  <c r="Q1799" i="1"/>
  <c r="S1799" i="1" s="1"/>
  <c r="Q1802" i="1"/>
  <c r="S1802" i="1" s="1"/>
  <c r="K1810" i="1"/>
  <c r="V1810" i="1" s="1"/>
  <c r="Q1815" i="1"/>
  <c r="S1815" i="1" s="1"/>
  <c r="Q1818" i="1"/>
  <c r="S1818" i="1" s="1"/>
  <c r="T1820" i="1"/>
  <c r="K1826" i="1"/>
  <c r="V1826" i="1" s="1"/>
  <c r="Q1831" i="1"/>
  <c r="S1831" i="1" s="1"/>
  <c r="Q1834" i="1"/>
  <c r="S1834" i="1" s="1"/>
  <c r="K1842" i="1"/>
  <c r="V1842" i="1" s="1"/>
  <c r="Q1847" i="1"/>
  <c r="S1847" i="1" s="1"/>
  <c r="Q1850" i="1"/>
  <c r="S1850" i="1" s="1"/>
  <c r="T1852" i="1"/>
  <c r="K1858" i="1"/>
  <c r="V1858" i="1" s="1"/>
  <c r="Q1863" i="1"/>
  <c r="S1863" i="1" s="1"/>
  <c r="Q1866" i="1"/>
  <c r="S1866" i="1" s="1"/>
  <c r="T1868" i="1"/>
  <c r="K1874" i="1"/>
  <c r="V1874" i="1" s="1"/>
  <c r="Q1879" i="1"/>
  <c r="S1879" i="1" s="1"/>
  <c r="K1877" i="1"/>
  <c r="V1877" i="1" s="1"/>
  <c r="Q1882" i="1"/>
  <c r="S1882" i="1" s="1"/>
  <c r="T1884" i="1"/>
  <c r="K1890" i="1"/>
  <c r="V1890" i="1" s="1"/>
  <c r="K1893" i="1"/>
  <c r="V1893" i="1" s="1"/>
  <c r="Q1898" i="1"/>
  <c r="S1898" i="1" s="1"/>
  <c r="T1968" i="1"/>
  <c r="P2016" i="1"/>
  <c r="P2010" i="1"/>
  <c r="T2055" i="1"/>
  <c r="P1525" i="1"/>
  <c r="R1525" i="1" s="1"/>
  <c r="P1529" i="1"/>
  <c r="P1533" i="1"/>
  <c r="P1537" i="1"/>
  <c r="R1537" i="1" s="1"/>
  <c r="P1541" i="1"/>
  <c r="M1542" i="1"/>
  <c r="R1542" i="1" s="1"/>
  <c r="P1544" i="1"/>
  <c r="P1545" i="1"/>
  <c r="R1545" i="1" s="1"/>
  <c r="M1546" i="1"/>
  <c r="R1546" i="1" s="1"/>
  <c r="P1548" i="1"/>
  <c r="R1548" i="1" s="1"/>
  <c r="P1549" i="1"/>
  <c r="M1550" i="1"/>
  <c r="R1550" i="1" s="1"/>
  <c r="P1552" i="1"/>
  <c r="P1553" i="1"/>
  <c r="R1553" i="1" s="1"/>
  <c r="K1551" i="1"/>
  <c r="V1551" i="1" s="1"/>
  <c r="Q1556" i="1"/>
  <c r="S1556" i="1" s="1"/>
  <c r="R1558" i="1"/>
  <c r="M1547" i="1"/>
  <c r="R1547" i="1" s="1"/>
  <c r="K1559" i="1"/>
  <c r="Q1564" i="1"/>
  <c r="S1564" i="1" s="1"/>
  <c r="R1566" i="1"/>
  <c r="M1555" i="1"/>
  <c r="Q1557" i="1"/>
  <c r="S1557" i="1" s="1"/>
  <c r="K1567" i="1"/>
  <c r="V1567" i="1" s="1"/>
  <c r="V1559" i="1"/>
  <c r="Q1572" i="1"/>
  <c r="S1572" i="1" s="1"/>
  <c r="R1574" i="1"/>
  <c r="Q1565" i="1"/>
  <c r="S1565" i="1" s="1"/>
  <c r="T1565" i="1" s="1"/>
  <c r="K1575" i="1"/>
  <c r="V1575" i="1" s="1"/>
  <c r="Q1580" i="1"/>
  <c r="S1580" i="1" s="1"/>
  <c r="R1582" i="1"/>
  <c r="V1572" i="1"/>
  <c r="T1585" i="1"/>
  <c r="Q1573" i="1"/>
  <c r="S1573" i="1" s="1"/>
  <c r="K1583" i="1"/>
  <c r="V1583" i="1" s="1"/>
  <c r="Q1588" i="1"/>
  <c r="S1588" i="1" s="1"/>
  <c r="R1590" i="1"/>
  <c r="Q1581" i="1"/>
  <c r="S1581" i="1" s="1"/>
  <c r="K1591" i="1"/>
  <c r="V1591" i="1" s="1"/>
  <c r="Q1596" i="1"/>
  <c r="S1596" i="1" s="1"/>
  <c r="R1598" i="1"/>
  <c r="T1601" i="1"/>
  <c r="Q1589" i="1"/>
  <c r="S1589" i="1" s="1"/>
  <c r="T1589" i="1" s="1"/>
  <c r="K1599" i="1"/>
  <c r="V1599" i="1" s="1"/>
  <c r="Q1604" i="1"/>
  <c r="S1604" i="1" s="1"/>
  <c r="R1606" i="1"/>
  <c r="Q1597" i="1"/>
  <c r="S1597" i="1" s="1"/>
  <c r="K1607" i="1"/>
  <c r="V1607" i="1" s="1"/>
  <c r="Q1612" i="1"/>
  <c r="S1612" i="1" s="1"/>
  <c r="R1614" i="1"/>
  <c r="V1604" i="1"/>
  <c r="Q1605" i="1"/>
  <c r="S1605" i="1" s="1"/>
  <c r="K1615" i="1"/>
  <c r="V1615" i="1" s="1"/>
  <c r="Q1620" i="1"/>
  <c r="S1620" i="1" s="1"/>
  <c r="R1622" i="1"/>
  <c r="Q1613" i="1"/>
  <c r="S1613" i="1" s="1"/>
  <c r="T1613" i="1" s="1"/>
  <c r="K1623" i="1"/>
  <c r="Q1628" i="1"/>
  <c r="S1628" i="1" s="1"/>
  <c r="R1630" i="1"/>
  <c r="V1620" i="1"/>
  <c r="Q1621" i="1"/>
  <c r="S1621" i="1" s="1"/>
  <c r="K1631" i="1"/>
  <c r="V1631" i="1" s="1"/>
  <c r="V1623" i="1"/>
  <c r="W1624" i="1" s="1"/>
  <c r="Q1636" i="1"/>
  <c r="S1636" i="1" s="1"/>
  <c r="R1638" i="1"/>
  <c r="Q1629" i="1"/>
  <c r="S1629" i="1" s="1"/>
  <c r="T1629" i="1" s="1"/>
  <c r="K1639" i="1"/>
  <c r="V1639" i="1" s="1"/>
  <c r="Q1644" i="1"/>
  <c r="S1644" i="1" s="1"/>
  <c r="R1646" i="1"/>
  <c r="V1636" i="1"/>
  <c r="T1649" i="1"/>
  <c r="Q1637" i="1"/>
  <c r="S1637" i="1" s="1"/>
  <c r="K1647" i="1"/>
  <c r="V1647" i="1" s="1"/>
  <c r="Q1652" i="1"/>
  <c r="S1652" i="1" s="1"/>
  <c r="R1654" i="1"/>
  <c r="Q1645" i="1"/>
  <c r="S1645" i="1" s="1"/>
  <c r="K1655" i="1"/>
  <c r="V1655" i="1" s="1"/>
  <c r="W1656" i="1" s="1"/>
  <c r="Q1660" i="1"/>
  <c r="S1660" i="1" s="1"/>
  <c r="X1660" i="1" s="1"/>
  <c r="R1662" i="1"/>
  <c r="Q1653" i="1"/>
  <c r="S1653" i="1" s="1"/>
  <c r="K1663" i="1"/>
  <c r="V1663" i="1" s="1"/>
  <c r="Q1668" i="1"/>
  <c r="S1668" i="1" s="1"/>
  <c r="R1670" i="1"/>
  <c r="V1660" i="1"/>
  <c r="Q1661" i="1"/>
  <c r="S1661" i="1" s="1"/>
  <c r="K1671" i="1"/>
  <c r="V1671" i="1" s="1"/>
  <c r="Q1676" i="1"/>
  <c r="S1676" i="1" s="1"/>
  <c r="R1678" i="1"/>
  <c r="V1668" i="1"/>
  <c r="Q1669" i="1"/>
  <c r="S1669" i="1" s="1"/>
  <c r="K1679" i="1"/>
  <c r="V1679" i="1" s="1"/>
  <c r="Q1684" i="1"/>
  <c r="S1684" i="1" s="1"/>
  <c r="R1686" i="1"/>
  <c r="Q1677" i="1"/>
  <c r="S1677" i="1" s="1"/>
  <c r="T1677" i="1" s="1"/>
  <c r="K1687" i="1"/>
  <c r="V1687" i="1" s="1"/>
  <c r="Q1692" i="1"/>
  <c r="Q1685" i="1"/>
  <c r="S1685" i="1" s="1"/>
  <c r="K1695" i="1"/>
  <c r="V1695" i="1" s="1"/>
  <c r="V1690" i="1"/>
  <c r="K1698" i="1"/>
  <c r="V1698" i="1" s="1"/>
  <c r="K1699" i="1"/>
  <c r="V1699" i="1" s="1"/>
  <c r="K1692" i="1"/>
  <c r="V1692" i="1" s="1"/>
  <c r="Q1706" i="1"/>
  <c r="S1706" i="1" s="1"/>
  <c r="K1704" i="1"/>
  <c r="V1704" i="1" s="1"/>
  <c r="Q1709" i="1"/>
  <c r="K1705" i="1"/>
  <c r="V1705" i="1" s="1"/>
  <c r="M1712" i="1"/>
  <c r="K1708" i="1"/>
  <c r="P1717" i="1"/>
  <c r="Q1718" i="1"/>
  <c r="S1718" i="1" s="1"/>
  <c r="Q1719" i="1"/>
  <c r="Q1722" i="1"/>
  <c r="S1722" i="1" s="1"/>
  <c r="K1718" i="1"/>
  <c r="V1718" i="1" s="1"/>
  <c r="W1719" i="1" s="1"/>
  <c r="Q1734" i="1"/>
  <c r="S1734" i="1" s="1"/>
  <c r="K1733" i="1"/>
  <c r="K1741" i="1"/>
  <c r="Q1750" i="1"/>
  <c r="S1750" i="1" s="1"/>
  <c r="V1743" i="1"/>
  <c r="K1751" i="1"/>
  <c r="V1751" i="1" s="1"/>
  <c r="Q1756" i="1"/>
  <c r="S1756" i="1" s="1"/>
  <c r="Q1744" i="1"/>
  <c r="S1744" i="1" s="1"/>
  <c r="K1757" i="1"/>
  <c r="V1757" i="1" s="1"/>
  <c r="Q1766" i="1"/>
  <c r="S1766" i="1" s="1"/>
  <c r="K1767" i="1"/>
  <c r="V1767" i="1" s="1"/>
  <c r="Q1772" i="1"/>
  <c r="S1772" i="1" s="1"/>
  <c r="T1772" i="1" s="1"/>
  <c r="Q1760" i="1"/>
  <c r="S1760" i="1" s="1"/>
  <c r="T1760" i="1" s="1"/>
  <c r="K1773" i="1"/>
  <c r="V1773" i="1" s="1"/>
  <c r="S1782" i="1"/>
  <c r="K1783" i="1"/>
  <c r="V1783" i="1" s="1"/>
  <c r="Q1788" i="1"/>
  <c r="S1788" i="1" s="1"/>
  <c r="Q1776" i="1"/>
  <c r="S1776" i="1" s="1"/>
  <c r="K1789" i="1"/>
  <c r="S1798" i="1"/>
  <c r="K1799" i="1"/>
  <c r="V1799" i="1" s="1"/>
  <c r="Q1792" i="1"/>
  <c r="S1792" i="1" s="1"/>
  <c r="K1805" i="1"/>
  <c r="V1805" i="1" s="1"/>
  <c r="S1814" i="1"/>
  <c r="V1807" i="1"/>
  <c r="K1815" i="1"/>
  <c r="V1815" i="1" s="1"/>
  <c r="Q1808" i="1"/>
  <c r="S1808" i="1" s="1"/>
  <c r="K1821" i="1"/>
  <c r="V1821" i="1" s="1"/>
  <c r="S1830" i="1"/>
  <c r="K1831" i="1"/>
  <c r="V1831" i="1" s="1"/>
  <c r="Q1824" i="1"/>
  <c r="S1824" i="1" s="1"/>
  <c r="T1824" i="1" s="1"/>
  <c r="K1837" i="1"/>
  <c r="V1837" i="1" s="1"/>
  <c r="S1846" i="1"/>
  <c r="K1847" i="1"/>
  <c r="V1847" i="1" s="1"/>
  <c r="Q1840" i="1"/>
  <c r="S1840" i="1" s="1"/>
  <c r="T1840" i="1" s="1"/>
  <c r="K1853" i="1"/>
  <c r="S1862" i="1"/>
  <c r="V1855" i="1"/>
  <c r="K1863" i="1"/>
  <c r="V1863" i="1" s="1"/>
  <c r="K1869" i="1"/>
  <c r="S1878" i="1"/>
  <c r="V1871" i="1"/>
  <c r="K1879" i="1"/>
  <c r="V1879" i="1" s="1"/>
  <c r="K1895" i="1"/>
  <c r="V1895" i="1" s="1"/>
  <c r="Q1934" i="1"/>
  <c r="S1934" i="1" s="1"/>
  <c r="Q1932" i="1"/>
  <c r="S1932" i="1" s="1"/>
  <c r="K1942" i="1"/>
  <c r="V1942" i="1" s="1"/>
  <c r="Q1947" i="1"/>
  <c r="S1947" i="1" s="1"/>
  <c r="Q1966" i="1"/>
  <c r="S1966" i="1" s="1"/>
  <c r="Q1964" i="1"/>
  <c r="S1964" i="1" s="1"/>
  <c r="K1974" i="1"/>
  <c r="Q1979" i="1"/>
  <c r="S1979" i="1" s="1"/>
  <c r="Q1998" i="1"/>
  <c r="Q1997" i="1"/>
  <c r="S1997" i="1" s="1"/>
  <c r="J1514" i="1"/>
  <c r="J1518" i="1"/>
  <c r="J1522" i="1"/>
  <c r="J1526" i="1"/>
  <c r="J1530" i="1"/>
  <c r="Q1544" i="1"/>
  <c r="J1534" i="1"/>
  <c r="Q1548" i="1"/>
  <c r="J1538" i="1"/>
  <c r="Q1552" i="1"/>
  <c r="R1555" i="1"/>
  <c r="K1553" i="1"/>
  <c r="V1553" i="1" s="1"/>
  <c r="Q1558" i="1"/>
  <c r="S1558" i="1" s="1"/>
  <c r="Q1551" i="1"/>
  <c r="S1551" i="1" s="1"/>
  <c r="K1561" i="1"/>
  <c r="V1561" i="1" s="1"/>
  <c r="W1562" i="1" s="1"/>
  <c r="Q1566" i="1"/>
  <c r="S1566" i="1" s="1"/>
  <c r="T1571" i="1"/>
  <c r="K1569" i="1"/>
  <c r="V1569" i="1" s="1"/>
  <c r="Q1574" i="1"/>
  <c r="S1574" i="1" s="1"/>
  <c r="V1566" i="1"/>
  <c r="T1579" i="1"/>
  <c r="K1577" i="1"/>
  <c r="V1577" i="1" s="1"/>
  <c r="Q1582" i="1"/>
  <c r="S1582" i="1" s="1"/>
  <c r="X1585" i="1"/>
  <c r="T1584" i="1"/>
  <c r="K1585" i="1"/>
  <c r="V1585" i="1" s="1"/>
  <c r="Q1590" i="1"/>
  <c r="S1590" i="1" s="1"/>
  <c r="T1592" i="1"/>
  <c r="K1593" i="1"/>
  <c r="V1593" i="1" s="1"/>
  <c r="Q1598" i="1"/>
  <c r="S1598" i="1" s="1"/>
  <c r="V1590" i="1"/>
  <c r="K1601" i="1"/>
  <c r="V1601" i="1" s="1"/>
  <c r="Q1606" i="1"/>
  <c r="S1606" i="1" s="1"/>
  <c r="T1608" i="1"/>
  <c r="K1609" i="1"/>
  <c r="V1609" i="1" s="1"/>
  <c r="W1610" i="1" s="1"/>
  <c r="Q1614" i="1"/>
  <c r="S1614" i="1" s="1"/>
  <c r="K1617" i="1"/>
  <c r="V1617" i="1" s="1"/>
  <c r="W1618" i="1" s="1"/>
  <c r="Q1622" i="1"/>
  <c r="S1622" i="1" s="1"/>
  <c r="V1614" i="1"/>
  <c r="K1625" i="1"/>
  <c r="V1625" i="1" s="1"/>
  <c r="Q1630" i="1"/>
  <c r="S1630" i="1" s="1"/>
  <c r="V1622" i="1"/>
  <c r="K1633" i="1"/>
  <c r="V1633" i="1" s="1"/>
  <c r="Q1638" i="1"/>
  <c r="S1638" i="1" s="1"/>
  <c r="V1630" i="1"/>
  <c r="K1641" i="1"/>
  <c r="V1641" i="1" s="1"/>
  <c r="Q1646" i="1"/>
  <c r="S1646" i="1" s="1"/>
  <c r="T1651" i="1"/>
  <c r="K1649" i="1"/>
  <c r="V1649" i="1" s="1"/>
  <c r="Q1654" i="1"/>
  <c r="S1654" i="1" s="1"/>
  <c r="T1659" i="1"/>
  <c r="K1657" i="1"/>
  <c r="V1657" i="1" s="1"/>
  <c r="Q1662" i="1"/>
  <c r="S1662" i="1" s="1"/>
  <c r="T1664" i="1"/>
  <c r="V1654" i="1"/>
  <c r="K1665" i="1"/>
  <c r="V1665" i="1" s="1"/>
  <c r="Q1670" i="1"/>
  <c r="S1670" i="1" s="1"/>
  <c r="T1672" i="1"/>
  <c r="V1662" i="1"/>
  <c r="K1673" i="1"/>
  <c r="V1673" i="1" s="1"/>
  <c r="Q1678" i="1"/>
  <c r="S1678" i="1" s="1"/>
  <c r="K1681" i="1"/>
  <c r="V1681" i="1" s="1"/>
  <c r="Q1686" i="1"/>
  <c r="S1686" i="1" s="1"/>
  <c r="Q1689" i="1"/>
  <c r="S1689" i="1" s="1"/>
  <c r="V1678" i="1"/>
  <c r="Q1694" i="1"/>
  <c r="S1694" i="1" s="1"/>
  <c r="T1694" i="1" s="1"/>
  <c r="Q1697" i="1"/>
  <c r="S1697" i="1" s="1"/>
  <c r="K1694" i="1"/>
  <c r="V1694" i="1" s="1"/>
  <c r="S1704" i="1"/>
  <c r="K1693" i="1"/>
  <c r="V1693" i="1" s="1"/>
  <c r="K1702" i="1"/>
  <c r="V1702" i="1" s="1"/>
  <c r="K1703" i="1"/>
  <c r="V1703" i="1" s="1"/>
  <c r="S1710" i="1"/>
  <c r="M1713" i="1"/>
  <c r="R1713" i="1" s="1"/>
  <c r="M1714" i="1"/>
  <c r="M1702" i="1"/>
  <c r="R1716" i="1"/>
  <c r="K1714" i="1"/>
  <c r="V1714" i="1" s="1"/>
  <c r="K1713" i="1"/>
  <c r="V1706" i="1"/>
  <c r="K1716" i="1"/>
  <c r="V1716" i="1" s="1"/>
  <c r="V1708" i="1"/>
  <c r="Q1708" i="1"/>
  <c r="S1708" i="1" s="1"/>
  <c r="S1726" i="1"/>
  <c r="T1740" i="1"/>
  <c r="Q1728" i="1"/>
  <c r="S1728" i="1" s="1"/>
  <c r="T1748" i="1"/>
  <c r="K1754" i="1"/>
  <c r="V1754" i="1" s="1"/>
  <c r="K1747" i="1"/>
  <c r="T1764" i="1"/>
  <c r="K1770" i="1"/>
  <c r="V1770" i="1" s="1"/>
  <c r="K1763" i="1"/>
  <c r="V1763" i="1" s="1"/>
  <c r="T1780" i="1"/>
  <c r="K1786" i="1"/>
  <c r="V1786" i="1" s="1"/>
  <c r="K1779" i="1"/>
  <c r="V1779" i="1" s="1"/>
  <c r="T1796" i="1"/>
  <c r="K1802" i="1"/>
  <c r="V1802" i="1" s="1"/>
  <c r="K1795" i="1"/>
  <c r="V1795" i="1" s="1"/>
  <c r="T1812" i="1"/>
  <c r="K1818" i="1"/>
  <c r="V1818" i="1" s="1"/>
  <c r="K1811" i="1"/>
  <c r="T1828" i="1"/>
  <c r="K1834" i="1"/>
  <c r="V1834" i="1" s="1"/>
  <c r="K1827" i="1"/>
  <c r="V1827" i="1" s="1"/>
  <c r="T1844" i="1"/>
  <c r="K1850" i="1"/>
  <c r="V1850" i="1" s="1"/>
  <c r="K1843" i="1"/>
  <c r="V1843" i="1" s="1"/>
  <c r="T1860" i="1"/>
  <c r="K1866" i="1"/>
  <c r="V1866" i="1" s="1"/>
  <c r="K1859" i="1"/>
  <c r="K1882" i="1"/>
  <c r="V1882" i="1" s="1"/>
  <c r="K1875" i="1"/>
  <c r="V1875" i="1" s="1"/>
  <c r="K1885" i="1"/>
  <c r="V1885" i="1" s="1"/>
  <c r="T1892" i="1"/>
  <c r="K1891" i="1"/>
  <c r="V1891" i="1" s="1"/>
  <c r="Q1903" i="1"/>
  <c r="S1903" i="1" s="1"/>
  <c r="K1914" i="1"/>
  <c r="V1914" i="1" s="1"/>
  <c r="T1952" i="1"/>
  <c r="T1984" i="1"/>
  <c r="K2066" i="1"/>
  <c r="V2066" i="1" s="1"/>
  <c r="K2062" i="1"/>
  <c r="M1701" i="1"/>
  <c r="R1701" i="1" s="1"/>
  <c r="P1689" i="1"/>
  <c r="R1689" i="1" s="1"/>
  <c r="P1704" i="1"/>
  <c r="R1704" i="1" s="1"/>
  <c r="M1705" i="1"/>
  <c r="R1705" i="1" s="1"/>
  <c r="P1693" i="1"/>
  <c r="R1693" i="1" s="1"/>
  <c r="P1708" i="1"/>
  <c r="R1708" i="1" s="1"/>
  <c r="M1709" i="1"/>
  <c r="P1697" i="1"/>
  <c r="R1697" i="1" s="1"/>
  <c r="P1712" i="1"/>
  <c r="P1714" i="1"/>
  <c r="Q1717" i="1"/>
  <c r="M1719" i="1"/>
  <c r="P1722" i="1"/>
  <c r="P1723" i="1"/>
  <c r="Q1725" i="1"/>
  <c r="M1727" i="1"/>
  <c r="S1727" i="1" s="1"/>
  <c r="R1730" i="1"/>
  <c r="R1734" i="1"/>
  <c r="K1732" i="1"/>
  <c r="V1732" i="1" s="1"/>
  <c r="V1724" i="1"/>
  <c r="Q1737" i="1"/>
  <c r="S1737" i="1" s="1"/>
  <c r="K1725" i="1"/>
  <c r="V1725" i="1" s="1"/>
  <c r="R1742" i="1"/>
  <c r="K1740" i="1"/>
  <c r="Q1745" i="1"/>
  <c r="S1745" i="1" s="1"/>
  <c r="T1745" i="1" s="1"/>
  <c r="R1750" i="1"/>
  <c r="K1748" i="1"/>
  <c r="V1748" i="1" s="1"/>
  <c r="V1740" i="1"/>
  <c r="Q1753" i="1"/>
  <c r="S1753" i="1" s="1"/>
  <c r="R1758" i="1"/>
  <c r="K1756" i="1"/>
  <c r="V1756" i="1" s="1"/>
  <c r="Q1761" i="1"/>
  <c r="S1761" i="1" s="1"/>
  <c r="R1766" i="1"/>
  <c r="K1764" i="1"/>
  <c r="V1764" i="1" s="1"/>
  <c r="Q1769" i="1"/>
  <c r="S1769" i="1" s="1"/>
  <c r="T1769" i="1" s="1"/>
  <c r="R1774" i="1"/>
  <c r="K1772" i="1"/>
  <c r="Q1777" i="1"/>
  <c r="S1777" i="1" s="1"/>
  <c r="T1777" i="1" s="1"/>
  <c r="R1782" i="1"/>
  <c r="K1780" i="1"/>
  <c r="V1780" i="1" s="1"/>
  <c r="V1772" i="1"/>
  <c r="Q1785" i="1"/>
  <c r="S1785" i="1" s="1"/>
  <c r="R1790" i="1"/>
  <c r="K1788" i="1"/>
  <c r="V1788" i="1" s="1"/>
  <c r="Q1793" i="1"/>
  <c r="S1793" i="1" s="1"/>
  <c r="R1798" i="1"/>
  <c r="K1796" i="1"/>
  <c r="V1796" i="1" s="1"/>
  <c r="Q1801" i="1"/>
  <c r="S1801" i="1" s="1"/>
  <c r="T1801" i="1" s="1"/>
  <c r="R1806" i="1"/>
  <c r="K1804" i="1"/>
  <c r="Q1809" i="1"/>
  <c r="S1809" i="1" s="1"/>
  <c r="T1809" i="1" s="1"/>
  <c r="R1814" i="1"/>
  <c r="K1812" i="1"/>
  <c r="V1804" i="1"/>
  <c r="Q1817" i="1"/>
  <c r="S1817" i="1" s="1"/>
  <c r="R1822" i="1"/>
  <c r="K1820" i="1"/>
  <c r="V1812" i="1"/>
  <c r="Q1825" i="1"/>
  <c r="S1825" i="1" s="1"/>
  <c r="R1830" i="1"/>
  <c r="K1828" i="1"/>
  <c r="V1828" i="1" s="1"/>
  <c r="V1820" i="1"/>
  <c r="Q1833" i="1"/>
  <c r="S1833" i="1" s="1"/>
  <c r="R1838" i="1"/>
  <c r="K1836" i="1"/>
  <c r="Q1841" i="1"/>
  <c r="S1841" i="1" s="1"/>
  <c r="R1846" i="1"/>
  <c r="K1844" i="1"/>
  <c r="V1844" i="1" s="1"/>
  <c r="V1836" i="1"/>
  <c r="Q1849" i="1"/>
  <c r="S1849" i="1" s="1"/>
  <c r="X1849" i="1" s="1"/>
  <c r="R1854" i="1"/>
  <c r="K1852" i="1"/>
  <c r="V1852" i="1" s="1"/>
  <c r="Q1857" i="1"/>
  <c r="S1857" i="1" s="1"/>
  <c r="T1857" i="1" s="1"/>
  <c r="R1862" i="1"/>
  <c r="K1860" i="1"/>
  <c r="V1860" i="1" s="1"/>
  <c r="Q1865" i="1"/>
  <c r="S1865" i="1" s="1"/>
  <c r="R1870" i="1"/>
  <c r="K1868" i="1"/>
  <c r="Q1873" i="1"/>
  <c r="S1873" i="1" s="1"/>
  <c r="R1878" i="1"/>
  <c r="K1876" i="1"/>
  <c r="V1868" i="1"/>
  <c r="Q1881" i="1"/>
  <c r="S1881" i="1" s="1"/>
  <c r="R1886" i="1"/>
  <c r="K1884" i="1"/>
  <c r="V1876" i="1"/>
  <c r="Q1889" i="1"/>
  <c r="S1889" i="1" s="1"/>
  <c r="T1889" i="1" s="1"/>
  <c r="K1892" i="1"/>
  <c r="V1892" i="1" s="1"/>
  <c r="V1884" i="1"/>
  <c r="Q1897" i="1"/>
  <c r="S1897" i="1" s="1"/>
  <c r="Q1900" i="1"/>
  <c r="S1900" i="1" s="1"/>
  <c r="Q1905" i="1"/>
  <c r="S1905" i="1" s="1"/>
  <c r="T1905" i="1" s="1"/>
  <c r="Q1912" i="1"/>
  <c r="S1912" i="1" s="1"/>
  <c r="Q1914" i="1"/>
  <c r="S1914" i="1" s="1"/>
  <c r="Q1922" i="1"/>
  <c r="S1922" i="1" s="1"/>
  <c r="Q1926" i="1"/>
  <c r="S1926" i="1" s="1"/>
  <c r="T1926" i="1" s="1"/>
  <c r="Q1916" i="1"/>
  <c r="Q1931" i="1"/>
  <c r="S1931" i="1" s="1"/>
  <c r="K1931" i="1"/>
  <c r="V1931" i="1" s="1"/>
  <c r="K1929" i="1"/>
  <c r="Q1936" i="1"/>
  <c r="S1936" i="1" s="1"/>
  <c r="Q1924" i="1"/>
  <c r="S1924" i="1" s="1"/>
  <c r="Q1938" i="1"/>
  <c r="S1938" i="1" s="1"/>
  <c r="K1947" i="1"/>
  <c r="V1947" i="1" s="1"/>
  <c r="K1945" i="1"/>
  <c r="Q1954" i="1"/>
  <c r="S1954" i="1" s="1"/>
  <c r="K1963" i="1"/>
  <c r="V1963" i="1" s="1"/>
  <c r="K1961" i="1"/>
  <c r="Q1970" i="1"/>
  <c r="S1970" i="1" s="1"/>
  <c r="K1979" i="1"/>
  <c r="V1979" i="1" s="1"/>
  <c r="K1977" i="1"/>
  <c r="V1977" i="1" s="1"/>
  <c r="Q1986" i="1"/>
  <c r="S1986" i="1" s="1"/>
  <c r="K1995" i="1"/>
  <c r="K1993" i="1"/>
  <c r="V1993" i="1" s="1"/>
  <c r="P2008" i="1"/>
  <c r="Q2081" i="1"/>
  <c r="S2081" i="1" s="1"/>
  <c r="M1688" i="1"/>
  <c r="R1688" i="1" s="1"/>
  <c r="Q1703" i="1"/>
  <c r="M1692" i="1"/>
  <c r="R1692" i="1" s="1"/>
  <c r="Q1707" i="1"/>
  <c r="M1696" i="1"/>
  <c r="R1696" i="1" s="1"/>
  <c r="Q1711" i="1"/>
  <c r="Q1715" i="1"/>
  <c r="M1717" i="1"/>
  <c r="V1707" i="1"/>
  <c r="W1708" i="1" s="1"/>
  <c r="P1720" i="1"/>
  <c r="R1720" i="1" s="1"/>
  <c r="P1721" i="1"/>
  <c r="R1721" i="1" s="1"/>
  <c r="Q1723" i="1"/>
  <c r="M1725" i="1"/>
  <c r="R1725" i="1" s="1"/>
  <c r="R1728" i="1"/>
  <c r="R1729" i="1"/>
  <c r="K1726" i="1"/>
  <c r="V1726" i="1" s="1"/>
  <c r="Q1731" i="1"/>
  <c r="S1731" i="1" s="1"/>
  <c r="X1732" i="1" s="1"/>
  <c r="R1733" i="1"/>
  <c r="V1723" i="1"/>
  <c r="T1736" i="1"/>
  <c r="K1734" i="1"/>
  <c r="V1734" i="1" s="1"/>
  <c r="Q1739" i="1"/>
  <c r="S1739" i="1" s="1"/>
  <c r="R1741" i="1"/>
  <c r="V1731" i="1"/>
  <c r="K1742" i="1"/>
  <c r="V1742" i="1" s="1"/>
  <c r="Q1747" i="1"/>
  <c r="S1747" i="1" s="1"/>
  <c r="X1748" i="1" s="1"/>
  <c r="R1749" i="1"/>
  <c r="V1739" i="1"/>
  <c r="T1752" i="1"/>
  <c r="K1750" i="1"/>
  <c r="V1750" i="1" s="1"/>
  <c r="Q1755" i="1"/>
  <c r="S1755" i="1" s="1"/>
  <c r="T1755" i="1" s="1"/>
  <c r="R1757" i="1"/>
  <c r="V1747" i="1"/>
  <c r="K1758" i="1"/>
  <c r="Q1763" i="1"/>
  <c r="S1763" i="1" s="1"/>
  <c r="T1763" i="1" s="1"/>
  <c r="R1765" i="1"/>
  <c r="K1766" i="1"/>
  <c r="V1766" i="1" s="1"/>
  <c r="V1758" i="1"/>
  <c r="Q1771" i="1"/>
  <c r="S1771" i="1" s="1"/>
  <c r="R1773" i="1"/>
  <c r="K1774" i="1"/>
  <c r="V1774" i="1" s="1"/>
  <c r="Q1779" i="1"/>
  <c r="S1779" i="1" s="1"/>
  <c r="R1781" i="1"/>
  <c r="V1771" i="1"/>
  <c r="T1784" i="1"/>
  <c r="K1782" i="1"/>
  <c r="V1782" i="1" s="1"/>
  <c r="Q1787" i="1"/>
  <c r="S1787" i="1" s="1"/>
  <c r="T1787" i="1" s="1"/>
  <c r="R1789" i="1"/>
  <c r="T1792" i="1"/>
  <c r="K1790" i="1"/>
  <c r="V1790" i="1" s="1"/>
  <c r="Q1795" i="1"/>
  <c r="S1795" i="1" s="1"/>
  <c r="T1795" i="1" s="1"/>
  <c r="R1797" i="1"/>
  <c r="V1787" i="1"/>
  <c r="T1800" i="1"/>
  <c r="K1798" i="1"/>
  <c r="V1798" i="1" s="1"/>
  <c r="Q1803" i="1"/>
  <c r="S1803" i="1" s="1"/>
  <c r="R1805" i="1"/>
  <c r="T1808" i="1"/>
  <c r="K1806" i="1"/>
  <c r="V1806" i="1" s="1"/>
  <c r="Q1811" i="1"/>
  <c r="S1811" i="1" s="1"/>
  <c r="R1813" i="1"/>
  <c r="V1803" i="1"/>
  <c r="T1816" i="1"/>
  <c r="K1814" i="1"/>
  <c r="Q1819" i="1"/>
  <c r="S1819" i="1" s="1"/>
  <c r="T1819" i="1" s="1"/>
  <c r="R1821" i="1"/>
  <c r="V1811" i="1"/>
  <c r="K1822" i="1"/>
  <c r="V1822" i="1" s="1"/>
  <c r="W1823" i="1" s="1"/>
  <c r="V1814" i="1"/>
  <c r="Q1827" i="1"/>
  <c r="S1827" i="1" s="1"/>
  <c r="T1827" i="1" s="1"/>
  <c r="R1829" i="1"/>
  <c r="V1819" i="1"/>
  <c r="T1832" i="1"/>
  <c r="K1830" i="1"/>
  <c r="V1830" i="1" s="1"/>
  <c r="Q1835" i="1"/>
  <c r="S1835" i="1" s="1"/>
  <c r="T1835" i="1" s="1"/>
  <c r="R1837" i="1"/>
  <c r="K1838" i="1"/>
  <c r="V1838" i="1" s="1"/>
  <c r="Q1843" i="1"/>
  <c r="S1843" i="1" s="1"/>
  <c r="R1845" i="1"/>
  <c r="V1835" i="1"/>
  <c r="T1848" i="1"/>
  <c r="K1846" i="1"/>
  <c r="Q1851" i="1"/>
  <c r="S1851" i="1" s="1"/>
  <c r="R1853" i="1"/>
  <c r="K1854" i="1"/>
  <c r="V1854" i="1" s="1"/>
  <c r="W1855" i="1" s="1"/>
  <c r="V1846" i="1"/>
  <c r="Q1859" i="1"/>
  <c r="S1859" i="1" s="1"/>
  <c r="T1859" i="1" s="1"/>
  <c r="R1861" i="1"/>
  <c r="V1851" i="1"/>
  <c r="T1864" i="1"/>
  <c r="K1862" i="1"/>
  <c r="V1862" i="1" s="1"/>
  <c r="Q1867" i="1"/>
  <c r="S1867" i="1" s="1"/>
  <c r="X1868" i="1" s="1"/>
  <c r="R1869" i="1"/>
  <c r="V1859" i="1"/>
  <c r="T1872" i="1"/>
  <c r="K1870" i="1"/>
  <c r="V1870" i="1" s="1"/>
  <c r="Q1875" i="1"/>
  <c r="S1875" i="1" s="1"/>
  <c r="R1877" i="1"/>
  <c r="V1867" i="1"/>
  <c r="T1880" i="1"/>
  <c r="K1878" i="1"/>
  <c r="V1878" i="1" s="1"/>
  <c r="Q1883" i="1"/>
  <c r="S1883" i="1" s="1"/>
  <c r="T1883" i="1" s="1"/>
  <c r="R1885" i="1"/>
  <c r="K1886" i="1"/>
  <c r="V1886" i="1" s="1"/>
  <c r="W1887" i="1" s="1"/>
  <c r="Q1891" i="1"/>
  <c r="S1891" i="1" s="1"/>
  <c r="R1893" i="1"/>
  <c r="Q1894" i="1"/>
  <c r="S1894" i="1" s="1"/>
  <c r="V1883" i="1"/>
  <c r="K1894" i="1"/>
  <c r="V1894" i="1" s="1"/>
  <c r="R1901" i="1"/>
  <c r="Q1902" i="1"/>
  <c r="S1902" i="1" s="1"/>
  <c r="Q1909" i="1"/>
  <c r="S1909" i="1" s="1"/>
  <c r="Q1899" i="1"/>
  <c r="S1899" i="1" s="1"/>
  <c r="Q1908" i="1"/>
  <c r="Q1923" i="1"/>
  <c r="S1923" i="1" s="1"/>
  <c r="K1923" i="1"/>
  <c r="V1923" i="1" s="1"/>
  <c r="K1921" i="1"/>
  <c r="Q1928" i="1"/>
  <c r="S1928" i="1" s="1"/>
  <c r="K1926" i="1"/>
  <c r="V1926" i="1" s="1"/>
  <c r="K1934" i="1"/>
  <c r="V1934" i="1" s="1"/>
  <c r="Q1939" i="1"/>
  <c r="S1939" i="1" s="1"/>
  <c r="K1927" i="1"/>
  <c r="Q1942" i="1"/>
  <c r="S1942" i="1" s="1"/>
  <c r="K1950" i="1"/>
  <c r="V1950" i="1" s="1"/>
  <c r="Q1955" i="1"/>
  <c r="S1955" i="1" s="1"/>
  <c r="K1943" i="1"/>
  <c r="V1943" i="1" s="1"/>
  <c r="Q1958" i="1"/>
  <c r="S1958" i="1" s="1"/>
  <c r="K1966" i="1"/>
  <c r="V1966" i="1" s="1"/>
  <c r="Q1971" i="1"/>
  <c r="S1971" i="1" s="1"/>
  <c r="K1959" i="1"/>
  <c r="V1959" i="1" s="1"/>
  <c r="Q1974" i="1"/>
  <c r="S1974" i="1" s="1"/>
  <c r="K1982" i="1"/>
  <c r="V1982" i="1" s="1"/>
  <c r="V1974" i="1"/>
  <c r="Q1987" i="1"/>
  <c r="S1987" i="1" s="1"/>
  <c r="K1975" i="1"/>
  <c r="V1975" i="1" s="1"/>
  <c r="Q1990" i="1"/>
  <c r="S1990" i="1" s="1"/>
  <c r="K1998" i="1"/>
  <c r="V1998" i="1" s="1"/>
  <c r="K1991" i="1"/>
  <c r="V1991" i="1" s="1"/>
  <c r="P2012" i="1"/>
  <c r="R2012" i="1" s="1"/>
  <c r="P2015" i="1"/>
  <c r="K2017" i="1"/>
  <c r="V2017" i="1" s="1"/>
  <c r="K2033" i="1"/>
  <c r="Q2053" i="1"/>
  <c r="S2053" i="1" s="1"/>
  <c r="Q2051" i="1"/>
  <c r="S2051" i="1" s="1"/>
  <c r="P1702" i="1"/>
  <c r="M1703" i="1"/>
  <c r="R1703" i="1" s="1"/>
  <c r="P1706" i="1"/>
  <c r="R1706" i="1" s="1"/>
  <c r="M1707" i="1"/>
  <c r="R1707" i="1" s="1"/>
  <c r="P1710" i="1"/>
  <c r="R1710" i="1" s="1"/>
  <c r="M1711" i="1"/>
  <c r="R1711" i="1" s="1"/>
  <c r="Q1713" i="1"/>
  <c r="S1713" i="1" s="1"/>
  <c r="K1701" i="1"/>
  <c r="V1701" i="1" s="1"/>
  <c r="M1715" i="1"/>
  <c r="R1715" i="1" s="1"/>
  <c r="P1718" i="1"/>
  <c r="P1719" i="1"/>
  <c r="R1719" i="1" s="1"/>
  <c r="Q1721" i="1"/>
  <c r="S1721" i="1" s="1"/>
  <c r="K1709" i="1"/>
  <c r="V1709" i="1" s="1"/>
  <c r="M1723" i="1"/>
  <c r="V1713" i="1"/>
  <c r="P1726" i="1"/>
  <c r="R1726" i="1" s="1"/>
  <c r="P1727" i="1"/>
  <c r="Q1729" i="1"/>
  <c r="S1729" i="1" s="1"/>
  <c r="K1717" i="1"/>
  <c r="V1717" i="1" s="1"/>
  <c r="K1728" i="1"/>
  <c r="V1720" i="1"/>
  <c r="Q1733" i="1"/>
  <c r="S1733" i="1" s="1"/>
  <c r="K1721" i="1"/>
  <c r="V1721" i="1" s="1"/>
  <c r="R1735" i="1"/>
  <c r="R1738" i="1"/>
  <c r="K1736" i="1"/>
  <c r="V1728" i="1"/>
  <c r="Q1741" i="1"/>
  <c r="S1741" i="1" s="1"/>
  <c r="X1741" i="1" s="1"/>
  <c r="K1729" i="1"/>
  <c r="V1729" i="1" s="1"/>
  <c r="R1743" i="1"/>
  <c r="V1733" i="1"/>
  <c r="R1746" i="1"/>
  <c r="K1744" i="1"/>
  <c r="V1736" i="1"/>
  <c r="Q1749" i="1"/>
  <c r="S1749" i="1" s="1"/>
  <c r="X1749" i="1" s="1"/>
  <c r="K1737" i="1"/>
  <c r="V1737" i="1" s="1"/>
  <c r="R1751" i="1"/>
  <c r="V1741" i="1"/>
  <c r="R1754" i="1"/>
  <c r="K1752" i="1"/>
  <c r="V1752" i="1" s="1"/>
  <c r="V1744" i="1"/>
  <c r="Q1757" i="1"/>
  <c r="S1757" i="1" s="1"/>
  <c r="K1745" i="1"/>
  <c r="V1745" i="1" s="1"/>
  <c r="R1759" i="1"/>
  <c r="R1762" i="1"/>
  <c r="K1760" i="1"/>
  <c r="V1760" i="1" s="1"/>
  <c r="Q1765" i="1"/>
  <c r="S1765" i="1" s="1"/>
  <c r="K1753" i="1"/>
  <c r="V1753" i="1" s="1"/>
  <c r="R1767" i="1"/>
  <c r="R1770" i="1"/>
  <c r="X1770" i="1" s="1"/>
  <c r="K1768" i="1"/>
  <c r="Q1773" i="1"/>
  <c r="S1773" i="1" s="1"/>
  <c r="K1761" i="1"/>
  <c r="V1761" i="1" s="1"/>
  <c r="R1775" i="1"/>
  <c r="R1778" i="1"/>
  <c r="K1776" i="1"/>
  <c r="V1776" i="1" s="1"/>
  <c r="V1768" i="1"/>
  <c r="Q1781" i="1"/>
  <c r="S1781" i="1" s="1"/>
  <c r="K1769" i="1"/>
  <c r="V1769" i="1" s="1"/>
  <c r="R1783" i="1"/>
  <c r="R1786" i="1"/>
  <c r="K1784" i="1"/>
  <c r="V1784" i="1" s="1"/>
  <c r="Q1789" i="1"/>
  <c r="S1789" i="1" s="1"/>
  <c r="K1777" i="1"/>
  <c r="V1777" i="1" s="1"/>
  <c r="R1791" i="1"/>
  <c r="R1794" i="1"/>
  <c r="K1792" i="1"/>
  <c r="V1792" i="1" s="1"/>
  <c r="Q1797" i="1"/>
  <c r="S1797" i="1" s="1"/>
  <c r="K1785" i="1"/>
  <c r="V1785" i="1" s="1"/>
  <c r="R1799" i="1"/>
  <c r="V1789" i="1"/>
  <c r="R1802" i="1"/>
  <c r="X1802" i="1" s="1"/>
  <c r="K1800" i="1"/>
  <c r="V1800" i="1" s="1"/>
  <c r="Q1805" i="1"/>
  <c r="S1805" i="1" s="1"/>
  <c r="K1793" i="1"/>
  <c r="V1793" i="1" s="1"/>
  <c r="R1807" i="1"/>
  <c r="R1810" i="1"/>
  <c r="K1808" i="1"/>
  <c r="V1808" i="1" s="1"/>
  <c r="Q1813" i="1"/>
  <c r="S1813" i="1" s="1"/>
  <c r="K1801" i="1"/>
  <c r="V1801" i="1" s="1"/>
  <c r="R1815" i="1"/>
  <c r="R1818" i="1"/>
  <c r="K1816" i="1"/>
  <c r="V1816" i="1" s="1"/>
  <c r="Q1821" i="1"/>
  <c r="S1821" i="1" s="1"/>
  <c r="K1809" i="1"/>
  <c r="V1809" i="1" s="1"/>
  <c r="R1823" i="1"/>
  <c r="R1826" i="1"/>
  <c r="K1824" i="1"/>
  <c r="V1824" i="1" s="1"/>
  <c r="Q1829" i="1"/>
  <c r="S1829" i="1" s="1"/>
  <c r="K1817" i="1"/>
  <c r="V1817" i="1" s="1"/>
  <c r="R1831" i="1"/>
  <c r="R1834" i="1"/>
  <c r="K1832" i="1"/>
  <c r="V1832" i="1" s="1"/>
  <c r="Q1837" i="1"/>
  <c r="S1837" i="1" s="1"/>
  <c r="K1825" i="1"/>
  <c r="V1825" i="1" s="1"/>
  <c r="R1839" i="1"/>
  <c r="R1842" i="1"/>
  <c r="K1840" i="1"/>
  <c r="Q1845" i="1"/>
  <c r="S1845" i="1" s="1"/>
  <c r="K1833" i="1"/>
  <c r="V1833" i="1" s="1"/>
  <c r="R1847" i="1"/>
  <c r="R1850" i="1"/>
  <c r="K1848" i="1"/>
  <c r="V1848" i="1" s="1"/>
  <c r="V1840" i="1"/>
  <c r="Q1853" i="1"/>
  <c r="S1853" i="1" s="1"/>
  <c r="K1841" i="1"/>
  <c r="V1841" i="1" s="1"/>
  <c r="R1855" i="1"/>
  <c r="R1858" i="1"/>
  <c r="K1856" i="1"/>
  <c r="Q1861" i="1"/>
  <c r="S1861" i="1" s="1"/>
  <c r="K1849" i="1"/>
  <c r="V1849" i="1" s="1"/>
  <c r="R1863" i="1"/>
  <c r="V1853" i="1"/>
  <c r="R1866" i="1"/>
  <c r="K1864" i="1"/>
  <c r="V1864" i="1" s="1"/>
  <c r="V1856" i="1"/>
  <c r="Q1869" i="1"/>
  <c r="S1869" i="1" s="1"/>
  <c r="K1857" i="1"/>
  <c r="V1857" i="1" s="1"/>
  <c r="R1871" i="1"/>
  <c r="R1874" i="1"/>
  <c r="K1872" i="1"/>
  <c r="V1872" i="1" s="1"/>
  <c r="Q1877" i="1"/>
  <c r="S1877" i="1" s="1"/>
  <c r="K1865" i="1"/>
  <c r="V1865" i="1" s="1"/>
  <c r="R1879" i="1"/>
  <c r="V1869" i="1"/>
  <c r="T1882" i="1"/>
  <c r="X1883" i="1"/>
  <c r="K1880" i="1"/>
  <c r="V1880" i="1" s="1"/>
  <c r="Q1885" i="1"/>
  <c r="S1885" i="1" s="1"/>
  <c r="K1873" i="1"/>
  <c r="V1873" i="1" s="1"/>
  <c r="R1887" i="1"/>
  <c r="T1890" i="1"/>
  <c r="K1888" i="1"/>
  <c r="Q1893" i="1"/>
  <c r="S1893" i="1" s="1"/>
  <c r="K1881" i="1"/>
  <c r="V1881" i="1" s="1"/>
  <c r="Q1896" i="1"/>
  <c r="S1896" i="1" s="1"/>
  <c r="V1888" i="1"/>
  <c r="Q1901" i="1"/>
  <c r="S1901" i="1" s="1"/>
  <c r="K1889" i="1"/>
  <c r="V1889" i="1" s="1"/>
  <c r="Q1904" i="1"/>
  <c r="S1904" i="1" s="1"/>
  <c r="K1896" i="1"/>
  <c r="V1896" i="1" s="1"/>
  <c r="Q1910" i="1"/>
  <c r="S1910" i="1" s="1"/>
  <c r="Q1918" i="1"/>
  <c r="S1918" i="1" s="1"/>
  <c r="K1915" i="1"/>
  <c r="V1915" i="1" s="1"/>
  <c r="Q1920" i="1"/>
  <c r="S1920" i="1" s="1"/>
  <c r="T1920" i="1" s="1"/>
  <c r="K1918" i="1"/>
  <c r="V1918" i="1" s="1"/>
  <c r="K1939" i="1"/>
  <c r="V1939" i="1" s="1"/>
  <c r="K1937" i="1"/>
  <c r="V1937" i="1" s="1"/>
  <c r="Q1944" i="1"/>
  <c r="S1944" i="1" s="1"/>
  <c r="T1944" i="1" s="1"/>
  <c r="Q1946" i="1"/>
  <c r="S1946" i="1" s="1"/>
  <c r="K1955" i="1"/>
  <c r="V1955" i="1" s="1"/>
  <c r="K1953" i="1"/>
  <c r="V1953" i="1" s="1"/>
  <c r="Q1960" i="1"/>
  <c r="S1960" i="1" s="1"/>
  <c r="Q1962" i="1"/>
  <c r="S1962" i="1" s="1"/>
  <c r="K1971" i="1"/>
  <c r="V1971" i="1" s="1"/>
  <c r="K1969" i="1"/>
  <c r="Q1976" i="1"/>
  <c r="S1976" i="1" s="1"/>
  <c r="T1976" i="1" s="1"/>
  <c r="Q1978" i="1"/>
  <c r="S1978" i="1" s="1"/>
  <c r="K1987" i="1"/>
  <c r="V1987" i="1" s="1"/>
  <c r="K1985" i="1"/>
  <c r="Q1992" i="1"/>
  <c r="S1992" i="1" s="1"/>
  <c r="P2007" i="1"/>
  <c r="R2007" i="1" s="1"/>
  <c r="P1999" i="1"/>
  <c r="R1999" i="1" s="1"/>
  <c r="P1998" i="1"/>
  <c r="K2008" i="1"/>
  <c r="K2019" i="1"/>
  <c r="V2019" i="1" s="1"/>
  <c r="K2018" i="1"/>
  <c r="V2018" i="1" s="1"/>
  <c r="K2035" i="1"/>
  <c r="V2035" i="1" s="1"/>
  <c r="Q2093" i="1"/>
  <c r="Q2089" i="1"/>
  <c r="S2089" i="1" s="1"/>
  <c r="T2089" i="1" s="1"/>
  <c r="R1912" i="1"/>
  <c r="M1908" i="1"/>
  <c r="R1908" i="1" s="1"/>
  <c r="R1922" i="1"/>
  <c r="K1920" i="1"/>
  <c r="V1920" i="1" s="1"/>
  <c r="Q1925" i="1"/>
  <c r="S1925" i="1" s="1"/>
  <c r="M1916" i="1"/>
  <c r="R1916" i="1" s="1"/>
  <c r="R1930" i="1"/>
  <c r="K1928" i="1"/>
  <c r="Q1933" i="1"/>
  <c r="S1933" i="1" s="1"/>
  <c r="T1933" i="1" s="1"/>
  <c r="R1938" i="1"/>
  <c r="K1936" i="1"/>
  <c r="V1936" i="1" s="1"/>
  <c r="V1928" i="1"/>
  <c r="Q1941" i="1"/>
  <c r="S1941" i="1" s="1"/>
  <c r="R1946" i="1"/>
  <c r="K1944" i="1"/>
  <c r="V1944" i="1" s="1"/>
  <c r="Q1949" i="1"/>
  <c r="S1949" i="1" s="1"/>
  <c r="T1949" i="1" s="1"/>
  <c r="R1954" i="1"/>
  <c r="K1952" i="1"/>
  <c r="V1952" i="1" s="1"/>
  <c r="Q1957" i="1"/>
  <c r="S1957" i="1" s="1"/>
  <c r="R1962" i="1"/>
  <c r="K1960" i="1"/>
  <c r="V1960" i="1" s="1"/>
  <c r="Q1965" i="1"/>
  <c r="S1965" i="1" s="1"/>
  <c r="R1970" i="1"/>
  <c r="K1968" i="1"/>
  <c r="V1968" i="1" s="1"/>
  <c r="Q1973" i="1"/>
  <c r="S1973" i="1" s="1"/>
  <c r="R1978" i="1"/>
  <c r="K1976" i="1"/>
  <c r="V1976" i="1" s="1"/>
  <c r="Q1981" i="1"/>
  <c r="S1981" i="1" s="1"/>
  <c r="R1986" i="1"/>
  <c r="K1984" i="1"/>
  <c r="V1984" i="1" s="1"/>
  <c r="Q1989" i="1"/>
  <c r="S1989" i="1" s="1"/>
  <c r="P1994" i="1"/>
  <c r="R1994" i="1" s="1"/>
  <c r="K1992" i="1"/>
  <c r="V1992" i="1" s="1"/>
  <c r="Q2000" i="1"/>
  <c r="K1997" i="1"/>
  <c r="V1997" i="1" s="1"/>
  <c r="P2002" i="1"/>
  <c r="K2000" i="1"/>
  <c r="V2000" i="1" s="1"/>
  <c r="Q2005" i="1"/>
  <c r="S2005" i="1" s="1"/>
  <c r="K2004" i="1"/>
  <c r="K2005" i="1"/>
  <c r="V2005" i="1" s="1"/>
  <c r="K2007" i="1"/>
  <c r="V2007" i="1" s="1"/>
  <c r="K2009" i="1"/>
  <c r="V2009" i="1" s="1"/>
  <c r="V2004" i="1"/>
  <c r="K2012" i="1"/>
  <c r="K2014" i="1"/>
  <c r="V2014" i="1" s="1"/>
  <c r="K2015" i="1"/>
  <c r="V2015" i="1" s="1"/>
  <c r="S2033" i="1"/>
  <c r="K2030" i="1"/>
  <c r="V2030" i="1" s="1"/>
  <c r="K2031" i="1"/>
  <c r="V2031" i="1" s="1"/>
  <c r="Q2045" i="1"/>
  <c r="S2045" i="1" s="1"/>
  <c r="T2045" i="1" s="1"/>
  <c r="Q2050" i="1"/>
  <c r="S2050" i="1" s="1"/>
  <c r="X2051" i="1" s="1"/>
  <c r="K2050" i="1"/>
  <c r="V2050" i="1" s="1"/>
  <c r="K2053" i="1"/>
  <c r="V2053" i="1" s="1"/>
  <c r="K2046" i="1"/>
  <c r="V2046" i="1" s="1"/>
  <c r="K2056" i="1"/>
  <c r="K2069" i="1"/>
  <c r="V2069" i="1" s="1"/>
  <c r="Q2098" i="1"/>
  <c r="Q1907" i="1"/>
  <c r="J1897" i="1"/>
  <c r="Q1911" i="1"/>
  <c r="J1901" i="1"/>
  <c r="Q1915" i="1"/>
  <c r="J1905" i="1"/>
  <c r="Q1919" i="1"/>
  <c r="S1919" i="1" s="1"/>
  <c r="T1919" i="1" s="1"/>
  <c r="R1921" i="1"/>
  <c r="R1924" i="1"/>
  <c r="K1922" i="1"/>
  <c r="V1922" i="1" s="1"/>
  <c r="Q1927" i="1"/>
  <c r="S1927" i="1" s="1"/>
  <c r="R1929" i="1"/>
  <c r="R1932" i="1"/>
  <c r="K1930" i="1"/>
  <c r="V1930" i="1" s="1"/>
  <c r="Q1935" i="1"/>
  <c r="S1935" i="1" s="1"/>
  <c r="R1937" i="1"/>
  <c r="V1927" i="1"/>
  <c r="R1940" i="1"/>
  <c r="K1938" i="1"/>
  <c r="V1938" i="1" s="1"/>
  <c r="Q1943" i="1"/>
  <c r="S1943" i="1" s="1"/>
  <c r="R1945" i="1"/>
  <c r="R1948" i="1"/>
  <c r="K1946" i="1"/>
  <c r="V1946" i="1" s="1"/>
  <c r="Q1951" i="1"/>
  <c r="S1951" i="1" s="1"/>
  <c r="X1952" i="1" s="1"/>
  <c r="R1953" i="1"/>
  <c r="R1956" i="1"/>
  <c r="K1954" i="1"/>
  <c r="V1954" i="1" s="1"/>
  <c r="Q1959" i="1"/>
  <c r="S1959" i="1" s="1"/>
  <c r="R1961" i="1"/>
  <c r="R1964" i="1"/>
  <c r="K1962" i="1"/>
  <c r="V1962" i="1" s="1"/>
  <c r="Q1967" i="1"/>
  <c r="S1967" i="1" s="1"/>
  <c r="X1968" i="1" s="1"/>
  <c r="R1969" i="1"/>
  <c r="R1972" i="1"/>
  <c r="K1970" i="1"/>
  <c r="Q1975" i="1"/>
  <c r="S1975" i="1" s="1"/>
  <c r="R1977" i="1"/>
  <c r="R1980" i="1"/>
  <c r="K1978" i="1"/>
  <c r="V1978" i="1" s="1"/>
  <c r="V1970" i="1"/>
  <c r="Q1983" i="1"/>
  <c r="S1983" i="1" s="1"/>
  <c r="X1984" i="1" s="1"/>
  <c r="R1985" i="1"/>
  <c r="R1988" i="1"/>
  <c r="K1986" i="1"/>
  <c r="V1986" i="1" s="1"/>
  <c r="Q1991" i="1"/>
  <c r="S1991" i="1" s="1"/>
  <c r="R1993" i="1"/>
  <c r="Q1994" i="1"/>
  <c r="S1994" i="1" s="1"/>
  <c r="P1996" i="1"/>
  <c r="K1994" i="1"/>
  <c r="V1994" i="1" s="1"/>
  <c r="Q1999" i="1"/>
  <c r="S1999" i="1" s="1"/>
  <c r="P2001" i="1"/>
  <c r="R2001" i="1" s="1"/>
  <c r="Q2002" i="1"/>
  <c r="K1999" i="1"/>
  <c r="V1999" i="1" s="1"/>
  <c r="P2004" i="1"/>
  <c r="K2002" i="1"/>
  <c r="V2002" i="1" s="1"/>
  <c r="K2003" i="1"/>
  <c r="V1995" i="1"/>
  <c r="M2011" i="1"/>
  <c r="S2011" i="1" s="1"/>
  <c r="K2011" i="1"/>
  <c r="V2011" i="1" s="1"/>
  <c r="V2003" i="1"/>
  <c r="P2022" i="1"/>
  <c r="P2024" i="1"/>
  <c r="R2024" i="1" s="1"/>
  <c r="P2027" i="1"/>
  <c r="R2027" i="1" s="1"/>
  <c r="K2025" i="1"/>
  <c r="V2025" i="1" s="1"/>
  <c r="K2027" i="1"/>
  <c r="V2027" i="1" s="1"/>
  <c r="M2029" i="1"/>
  <c r="S2029" i="1" s="1"/>
  <c r="P2043" i="1"/>
  <c r="R2043" i="1" s="1"/>
  <c r="K2042" i="1"/>
  <c r="V2042" i="1" s="1"/>
  <c r="Q2047" i="1"/>
  <c r="S2047" i="1" s="1"/>
  <c r="K2045" i="1"/>
  <c r="V2045" i="1" s="1"/>
  <c r="Q2057" i="1"/>
  <c r="S2057" i="1" s="1"/>
  <c r="K2058" i="1"/>
  <c r="V2058" i="1" s="1"/>
  <c r="Q2063" i="1"/>
  <c r="S2063" i="1" s="1"/>
  <c r="T2063" i="1" s="1"/>
  <c r="Q2073" i="1"/>
  <c r="S2073" i="1" s="1"/>
  <c r="T2073" i="1" s="1"/>
  <c r="K2074" i="1"/>
  <c r="V2074" i="1" s="1"/>
  <c r="Q2067" i="1"/>
  <c r="S2067" i="1" s="1"/>
  <c r="T2067" i="1" s="1"/>
  <c r="Q2090" i="1"/>
  <c r="P1894" i="1"/>
  <c r="R1894" i="1" s="1"/>
  <c r="P1896" i="1"/>
  <c r="R1896" i="1" s="1"/>
  <c r="P1898" i="1"/>
  <c r="R1898" i="1" s="1"/>
  <c r="P1900" i="1"/>
  <c r="R1900" i="1" s="1"/>
  <c r="P1902" i="1"/>
  <c r="R1902" i="1" s="1"/>
  <c r="P1904" i="1"/>
  <c r="R1904" i="1" s="1"/>
  <c r="P1906" i="1"/>
  <c r="R1906" i="1" s="1"/>
  <c r="M1907" i="1"/>
  <c r="R1907" i="1" s="1"/>
  <c r="P1909" i="1"/>
  <c r="R1909" i="1" s="1"/>
  <c r="P1910" i="1"/>
  <c r="R1910" i="1" s="1"/>
  <c r="M1911" i="1"/>
  <c r="R1911" i="1" s="1"/>
  <c r="P1913" i="1"/>
  <c r="R1913" i="1" s="1"/>
  <c r="P1914" i="1"/>
  <c r="R1914" i="1" s="1"/>
  <c r="M1915" i="1"/>
  <c r="R1915" i="1" s="1"/>
  <c r="P1917" i="1"/>
  <c r="R1917" i="1" s="1"/>
  <c r="P1918" i="1"/>
  <c r="R1918" i="1" s="1"/>
  <c r="K1916" i="1"/>
  <c r="Q1921" i="1"/>
  <c r="S1921" i="1" s="1"/>
  <c r="R1923" i="1"/>
  <c r="K1924" i="1"/>
  <c r="V1924" i="1" s="1"/>
  <c r="V1916" i="1"/>
  <c r="Q1929" i="1"/>
  <c r="S1929" i="1" s="1"/>
  <c r="K1917" i="1"/>
  <c r="V1917" i="1" s="1"/>
  <c r="W1918" i="1" s="1"/>
  <c r="R1931" i="1"/>
  <c r="V1921" i="1"/>
  <c r="K1932" i="1"/>
  <c r="V1932" i="1" s="1"/>
  <c r="Q1937" i="1"/>
  <c r="S1937" i="1" s="1"/>
  <c r="K1925" i="1"/>
  <c r="V1925" i="1" s="1"/>
  <c r="R1939" i="1"/>
  <c r="V1929" i="1"/>
  <c r="K1940" i="1"/>
  <c r="V1940" i="1" s="1"/>
  <c r="Q1945" i="1"/>
  <c r="S1945" i="1" s="1"/>
  <c r="K1933" i="1"/>
  <c r="V1933" i="1" s="1"/>
  <c r="R1947" i="1"/>
  <c r="K1948" i="1"/>
  <c r="V1948" i="1" s="1"/>
  <c r="Q1953" i="1"/>
  <c r="S1953" i="1" s="1"/>
  <c r="K1941" i="1"/>
  <c r="V1941" i="1" s="1"/>
  <c r="R1955" i="1"/>
  <c r="V1945" i="1"/>
  <c r="K1956" i="1"/>
  <c r="V1956" i="1" s="1"/>
  <c r="Q1961" i="1"/>
  <c r="S1961" i="1" s="1"/>
  <c r="K1949" i="1"/>
  <c r="V1949" i="1" s="1"/>
  <c r="R1963" i="1"/>
  <c r="K1964" i="1"/>
  <c r="V1964" i="1" s="1"/>
  <c r="Q1969" i="1"/>
  <c r="S1969" i="1" s="1"/>
  <c r="K1957" i="1"/>
  <c r="V1957" i="1" s="1"/>
  <c r="R1971" i="1"/>
  <c r="V1961" i="1"/>
  <c r="K1972" i="1"/>
  <c r="V1972" i="1" s="1"/>
  <c r="Q1977" i="1"/>
  <c r="S1977" i="1" s="1"/>
  <c r="K1965" i="1"/>
  <c r="V1965" i="1" s="1"/>
  <c r="W1966" i="1" s="1"/>
  <c r="R1979" i="1"/>
  <c r="V1969" i="1"/>
  <c r="K1980" i="1"/>
  <c r="V1980" i="1" s="1"/>
  <c r="Q1985" i="1"/>
  <c r="S1985" i="1" s="1"/>
  <c r="K1973" i="1"/>
  <c r="V1973" i="1" s="1"/>
  <c r="W1974" i="1" s="1"/>
  <c r="R1987" i="1"/>
  <c r="K1988" i="1"/>
  <c r="V1988" i="1" s="1"/>
  <c r="Q1993" i="1"/>
  <c r="S1993" i="1" s="1"/>
  <c r="K1981" i="1"/>
  <c r="V1981" i="1" s="1"/>
  <c r="W1982" i="1" s="1"/>
  <c r="P1995" i="1"/>
  <c r="R1995" i="1" s="1"/>
  <c r="Q1996" i="1"/>
  <c r="V1985" i="1"/>
  <c r="K1996" i="1"/>
  <c r="V1996" i="1" s="1"/>
  <c r="W1997" i="1" s="1"/>
  <c r="Q2001" i="1"/>
  <c r="S2001" i="1" s="1"/>
  <c r="K1989" i="1"/>
  <c r="V1989" i="1" s="1"/>
  <c r="W1990" i="1" s="1"/>
  <c r="P2003" i="1"/>
  <c r="R2003" i="1" s="1"/>
  <c r="Q2004" i="1"/>
  <c r="K2001" i="1"/>
  <c r="V2001" i="1" s="1"/>
  <c r="W2002" i="1" s="1"/>
  <c r="P2006" i="1"/>
  <c r="K2006" i="1"/>
  <c r="V2006" i="1" s="1"/>
  <c r="S2013" i="1"/>
  <c r="P2014" i="1"/>
  <c r="M2015" i="1"/>
  <c r="S2015" i="1" s="1"/>
  <c r="M2017" i="1"/>
  <c r="S2017" i="1" s="1"/>
  <c r="M2019" i="1"/>
  <c r="S2019" i="1" s="1"/>
  <c r="P2020" i="1"/>
  <c r="K2016" i="1"/>
  <c r="V2016" i="1" s="1"/>
  <c r="Q2021" i="1"/>
  <c r="S2021" i="1" s="1"/>
  <c r="Q2022" i="1"/>
  <c r="Q2023" i="1"/>
  <c r="S2023" i="1" s="1"/>
  <c r="Q2025" i="1"/>
  <c r="S2025" i="1" s="1"/>
  <c r="K2022" i="1"/>
  <c r="V2022" i="1" s="1"/>
  <c r="K2023" i="1"/>
  <c r="V2023" i="1" s="1"/>
  <c r="M2031" i="1"/>
  <c r="S2031" i="1" s="1"/>
  <c r="M2032" i="1"/>
  <c r="M2035" i="1"/>
  <c r="R2035" i="1" s="1"/>
  <c r="P2036" i="1"/>
  <c r="K2032" i="1"/>
  <c r="V2032" i="1" s="1"/>
  <c r="Q2037" i="1"/>
  <c r="S2037" i="1" s="1"/>
  <c r="Q2038" i="1"/>
  <c r="Q2039" i="1"/>
  <c r="S2039" i="1" s="1"/>
  <c r="Q2041" i="1"/>
  <c r="S2041" i="1" s="1"/>
  <c r="K2039" i="1"/>
  <c r="V2039" i="1" s="1"/>
  <c r="Q2049" i="1"/>
  <c r="S2049" i="1" s="1"/>
  <c r="K2061" i="1"/>
  <c r="V2061" i="1" s="1"/>
  <c r="K2054" i="1"/>
  <c r="V2054" i="1" s="1"/>
  <c r="K2064" i="1"/>
  <c r="V2064" i="1" s="1"/>
  <c r="T2071" i="1"/>
  <c r="K2070" i="1"/>
  <c r="V2070" i="1" s="1"/>
  <c r="M1996" i="1"/>
  <c r="M1998" i="1"/>
  <c r="M2000" i="1"/>
  <c r="R2000" i="1" s="1"/>
  <c r="M2002" i="1"/>
  <c r="M2004" i="1"/>
  <c r="P2005" i="1"/>
  <c r="R2005" i="1" s="1"/>
  <c r="M2006" i="1"/>
  <c r="S2006" i="1" s="1"/>
  <c r="Q2008" i="1"/>
  <c r="P2009" i="1"/>
  <c r="R2009" i="1" s="1"/>
  <c r="M2014" i="1"/>
  <c r="S2014" i="1" s="1"/>
  <c r="Q2016" i="1"/>
  <c r="P2017" i="1"/>
  <c r="Q2020" i="1"/>
  <c r="M2022" i="1"/>
  <c r="V2012" i="1"/>
  <c r="P2025" i="1"/>
  <c r="R2025" i="1" s="1"/>
  <c r="Q2028" i="1"/>
  <c r="M2030" i="1"/>
  <c r="R2030" i="1" s="1"/>
  <c r="P2033" i="1"/>
  <c r="R2033" i="1" s="1"/>
  <c r="P2034" i="1"/>
  <c r="Q2036" i="1"/>
  <c r="M2038" i="1"/>
  <c r="P2041" i="1"/>
  <c r="R2041" i="1" s="1"/>
  <c r="P2042" i="1"/>
  <c r="R2042" i="1" s="1"/>
  <c r="Q2044" i="1"/>
  <c r="S2044" i="1" s="1"/>
  <c r="X2045" i="1" s="1"/>
  <c r="R2046" i="1"/>
  <c r="R2049" i="1"/>
  <c r="K2047" i="1"/>
  <c r="V2047" i="1" s="1"/>
  <c r="Q2052" i="1"/>
  <c r="S2052" i="1" s="1"/>
  <c r="T2052" i="1" s="1"/>
  <c r="R2054" i="1"/>
  <c r="R2057" i="1"/>
  <c r="K2055" i="1"/>
  <c r="V2055" i="1" s="1"/>
  <c r="Q2060" i="1"/>
  <c r="S2060" i="1" s="1"/>
  <c r="R2062" i="1"/>
  <c r="R2065" i="1"/>
  <c r="K2063" i="1"/>
  <c r="V2063" i="1" s="1"/>
  <c r="Q2068" i="1"/>
  <c r="S2068" i="1" s="1"/>
  <c r="R2070" i="1"/>
  <c r="K2071" i="1"/>
  <c r="Q2079" i="1"/>
  <c r="S2079" i="1" s="1"/>
  <c r="K2076" i="1"/>
  <c r="V2076" i="1" s="1"/>
  <c r="P2081" i="1"/>
  <c r="R2081" i="1" s="1"/>
  <c r="V2071" i="1"/>
  <c r="M2092" i="1"/>
  <c r="M2091" i="1"/>
  <c r="S2091" i="1" s="1"/>
  <c r="M2100" i="1"/>
  <c r="M2099" i="1"/>
  <c r="R2099" i="1" s="1"/>
  <c r="K2096" i="1"/>
  <c r="V2096" i="1" s="1"/>
  <c r="K2099" i="1"/>
  <c r="M2008" i="1"/>
  <c r="Q2010" i="1"/>
  <c r="P2011" i="1"/>
  <c r="M2016" i="1"/>
  <c r="K2013" i="1"/>
  <c r="V2013" i="1" s="1"/>
  <c r="Q2018" i="1"/>
  <c r="M2020" i="1"/>
  <c r="P2023" i="1"/>
  <c r="R2023" i="1" s="1"/>
  <c r="K2021" i="1"/>
  <c r="V2021" i="1" s="1"/>
  <c r="Q2026" i="1"/>
  <c r="M2028" i="1"/>
  <c r="R2028" i="1" s="1"/>
  <c r="P2031" i="1"/>
  <c r="P2032" i="1"/>
  <c r="K2029" i="1"/>
  <c r="V2029" i="1" s="1"/>
  <c r="Q2034" i="1"/>
  <c r="M2036" i="1"/>
  <c r="V2026" i="1"/>
  <c r="P2039" i="1"/>
  <c r="R2039" i="1" s="1"/>
  <c r="P2040" i="1"/>
  <c r="R2040" i="1" s="1"/>
  <c r="K2037" i="1"/>
  <c r="V2037" i="1" s="1"/>
  <c r="Q2042" i="1"/>
  <c r="S2042" i="1" s="1"/>
  <c r="K2041" i="1"/>
  <c r="V2041" i="1" s="1"/>
  <c r="V2033" i="1"/>
  <c r="Q2046" i="1"/>
  <c r="S2046" i="1" s="1"/>
  <c r="K2034" i="1"/>
  <c r="V2034" i="1" s="1"/>
  <c r="R2048" i="1"/>
  <c r="T2051" i="1"/>
  <c r="K2049" i="1"/>
  <c r="Q2054" i="1"/>
  <c r="S2054" i="1" s="1"/>
  <c r="R2056" i="1"/>
  <c r="T2059" i="1"/>
  <c r="K2057" i="1"/>
  <c r="V2049" i="1"/>
  <c r="Q2062" i="1"/>
  <c r="S2062" i="1" s="1"/>
  <c r="R2064" i="1"/>
  <c r="K2065" i="1"/>
  <c r="V2065" i="1" s="1"/>
  <c r="V2057" i="1"/>
  <c r="Q2070" i="1"/>
  <c r="S2070" i="1" s="1"/>
  <c r="V2062" i="1"/>
  <c r="K2073" i="1"/>
  <c r="M2010" i="1"/>
  <c r="Q2012" i="1"/>
  <c r="S2012" i="1" s="1"/>
  <c r="P2013" i="1"/>
  <c r="R2013" i="1" s="1"/>
  <c r="M2018" i="1"/>
  <c r="R2018" i="1" s="1"/>
  <c r="V2008" i="1"/>
  <c r="P2021" i="1"/>
  <c r="R2021" i="1" s="1"/>
  <c r="Q2024" i="1"/>
  <c r="S2024" i="1" s="1"/>
  <c r="M2026" i="1"/>
  <c r="R2026" i="1" s="1"/>
  <c r="P2029" i="1"/>
  <c r="Q2032" i="1"/>
  <c r="K2020" i="1"/>
  <c r="V2020" i="1" s="1"/>
  <c r="M2034" i="1"/>
  <c r="V2024" i="1"/>
  <c r="P2037" i="1"/>
  <c r="R2037" i="1" s="1"/>
  <c r="P2038" i="1"/>
  <c r="Q2040" i="1"/>
  <c r="S2040" i="1" s="1"/>
  <c r="K2028" i="1"/>
  <c r="V2028" i="1" s="1"/>
  <c r="K2043" i="1"/>
  <c r="V2043" i="1" s="1"/>
  <c r="Q2048" i="1"/>
  <c r="S2048" i="1" s="1"/>
  <c r="K2036" i="1"/>
  <c r="V2036" i="1" s="1"/>
  <c r="T2053" i="1"/>
  <c r="K2051" i="1"/>
  <c r="V2051" i="1" s="1"/>
  <c r="Q2056" i="1"/>
  <c r="S2056" i="1" s="1"/>
  <c r="K2044" i="1"/>
  <c r="V2044" i="1" s="1"/>
  <c r="K2059" i="1"/>
  <c r="V2059" i="1" s="1"/>
  <c r="Q2064" i="1"/>
  <c r="S2064" i="1" s="1"/>
  <c r="K2052" i="1"/>
  <c r="V2052" i="1" s="1"/>
  <c r="W2053" i="1" s="1"/>
  <c r="V2056" i="1"/>
  <c r="K2067" i="1"/>
  <c r="V2067" i="1" s="1"/>
  <c r="K2060" i="1"/>
  <c r="V2060" i="1" s="1"/>
  <c r="W2061" i="1" s="1"/>
  <c r="Q2075" i="1"/>
  <c r="S2075" i="1" s="1"/>
  <c r="K2072" i="1"/>
  <c r="V2072" i="1" s="1"/>
  <c r="K2075" i="1"/>
  <c r="V2075" i="1" s="1"/>
  <c r="K2068" i="1"/>
  <c r="V2068" i="1" s="1"/>
  <c r="Q2083" i="1"/>
  <c r="S2083" i="1" s="1"/>
  <c r="Q2085" i="1"/>
  <c r="S2085" i="1" s="1"/>
  <c r="P2078" i="1"/>
  <c r="P2080" i="1"/>
  <c r="P2082" i="1"/>
  <c r="P2084" i="1"/>
  <c r="V2073" i="1"/>
  <c r="P2086" i="1"/>
  <c r="Q2088" i="1"/>
  <c r="M2090" i="1"/>
  <c r="P2077" i="1"/>
  <c r="R2077" i="1" s="1"/>
  <c r="P2094" i="1"/>
  <c r="Q2096" i="1"/>
  <c r="M2098" i="1"/>
  <c r="M2097" i="1"/>
  <c r="R2097" i="1" s="1"/>
  <c r="P2085" i="1"/>
  <c r="R2085" i="1" s="1"/>
  <c r="Q2099" i="1"/>
  <c r="M2087" i="1"/>
  <c r="R2087" i="1" s="1"/>
  <c r="Q2087" i="1"/>
  <c r="K2097" i="1"/>
  <c r="V2097" i="1" s="1"/>
  <c r="M2106" i="1"/>
  <c r="S2106" i="1" s="1"/>
  <c r="M2105" i="1"/>
  <c r="R2105" i="1" s="1"/>
  <c r="M2108" i="1"/>
  <c r="S2108" i="1" s="1"/>
  <c r="M2107" i="1"/>
  <c r="S2107" i="1" s="1"/>
  <c r="M2110" i="1"/>
  <c r="S2110" i="1" s="1"/>
  <c r="M2109" i="1"/>
  <c r="R2109" i="1" s="1"/>
  <c r="M2112" i="1"/>
  <c r="S2112" i="1" s="1"/>
  <c r="M2111" i="1"/>
  <c r="R2111" i="1" s="1"/>
  <c r="M2114" i="1"/>
  <c r="S2114" i="1" s="1"/>
  <c r="M2113" i="1"/>
  <c r="R2113" i="1" s="1"/>
  <c r="M2116" i="1"/>
  <c r="S2116" i="1" s="1"/>
  <c r="M2115" i="1"/>
  <c r="S2115" i="1" s="1"/>
  <c r="M2118" i="1"/>
  <c r="S2118" i="1" s="1"/>
  <c r="M2117" i="1"/>
  <c r="R2117" i="1" s="1"/>
  <c r="M2120" i="1"/>
  <c r="S2120" i="1" s="1"/>
  <c r="M2119" i="1"/>
  <c r="R2119" i="1" s="1"/>
  <c r="M2122" i="1"/>
  <c r="S2122" i="1" s="1"/>
  <c r="M2121" i="1"/>
  <c r="R2121" i="1" s="1"/>
  <c r="M2124" i="1"/>
  <c r="S2124" i="1" s="1"/>
  <c r="M2123" i="1"/>
  <c r="S2123" i="1" s="1"/>
  <c r="M2126" i="1"/>
  <c r="S2126" i="1" s="1"/>
  <c r="M2125" i="1"/>
  <c r="R2125" i="1" s="1"/>
  <c r="M2128" i="1"/>
  <c r="S2128" i="1" s="1"/>
  <c r="M2127" i="1"/>
  <c r="R2127" i="1" s="1"/>
  <c r="M2130" i="1"/>
  <c r="S2130" i="1" s="1"/>
  <c r="M2129" i="1"/>
  <c r="R2129" i="1" s="1"/>
  <c r="M2132" i="1"/>
  <c r="S2132" i="1" s="1"/>
  <c r="M2131" i="1"/>
  <c r="S2131" i="1" s="1"/>
  <c r="M2134" i="1"/>
  <c r="S2134" i="1" s="1"/>
  <c r="M2133" i="1"/>
  <c r="R2133" i="1" s="1"/>
  <c r="M2136" i="1"/>
  <c r="S2136" i="1" s="1"/>
  <c r="M2135" i="1"/>
  <c r="R2135" i="1" s="1"/>
  <c r="M2138" i="1"/>
  <c r="S2138" i="1" s="1"/>
  <c r="M2137" i="1"/>
  <c r="R2137" i="1" s="1"/>
  <c r="M2140" i="1"/>
  <c r="S2140" i="1" s="1"/>
  <c r="M2139" i="1"/>
  <c r="S2139" i="1" s="1"/>
  <c r="M2142" i="1"/>
  <c r="S2142" i="1" s="1"/>
  <c r="M2141" i="1"/>
  <c r="R2141" i="1" s="1"/>
  <c r="M2144" i="1"/>
  <c r="S2144" i="1" s="1"/>
  <c r="M2143" i="1"/>
  <c r="R2143" i="1" s="1"/>
  <c r="M2146" i="1"/>
  <c r="S2146" i="1" s="1"/>
  <c r="M2145" i="1"/>
  <c r="R2145" i="1" s="1"/>
  <c r="M2148" i="1"/>
  <c r="S2148" i="1" s="1"/>
  <c r="M2147" i="1"/>
  <c r="S2147" i="1" s="1"/>
  <c r="M2150" i="1"/>
  <c r="S2150" i="1" s="1"/>
  <c r="M2149" i="1"/>
  <c r="R2149" i="1" s="1"/>
  <c r="M2152" i="1"/>
  <c r="S2152" i="1" s="1"/>
  <c r="M2151" i="1"/>
  <c r="R2151" i="1" s="1"/>
  <c r="M2154" i="1"/>
  <c r="S2154" i="1" s="1"/>
  <c r="M2153" i="1"/>
  <c r="R2153" i="1" s="1"/>
  <c r="M2156" i="1"/>
  <c r="S2156" i="1" s="1"/>
  <c r="M2155" i="1"/>
  <c r="S2155" i="1" s="1"/>
  <c r="M2158" i="1"/>
  <c r="S2158" i="1" s="1"/>
  <c r="M2157" i="1"/>
  <c r="R2157" i="1" s="1"/>
  <c r="M2160" i="1"/>
  <c r="S2160" i="1" s="1"/>
  <c r="M2159" i="1"/>
  <c r="R2159" i="1" s="1"/>
  <c r="M2162" i="1"/>
  <c r="S2162" i="1" s="1"/>
  <c r="M2161" i="1"/>
  <c r="R2161" i="1" s="1"/>
  <c r="M2164" i="1"/>
  <c r="S2164" i="1" s="1"/>
  <c r="M2163" i="1"/>
  <c r="S2163" i="1" s="1"/>
  <c r="M2166" i="1"/>
  <c r="S2166" i="1" s="1"/>
  <c r="M2165" i="1"/>
  <c r="R2165" i="1" s="1"/>
  <c r="M2168" i="1"/>
  <c r="M2167" i="1"/>
  <c r="S2167" i="1" s="1"/>
  <c r="M2170" i="1"/>
  <c r="S2170" i="1" s="1"/>
  <c r="M2169" i="1"/>
  <c r="R2169" i="1" s="1"/>
  <c r="M2172" i="1"/>
  <c r="S2172" i="1" s="1"/>
  <c r="M2171" i="1"/>
  <c r="S2171" i="1" s="1"/>
  <c r="M2174" i="1"/>
  <c r="S2174" i="1" s="1"/>
  <c r="M2173" i="1"/>
  <c r="R2173" i="1" s="1"/>
  <c r="R2177" i="1"/>
  <c r="P2179" i="1"/>
  <c r="R2179" i="1" s="1"/>
  <c r="P2178" i="1"/>
  <c r="R2178" i="1" s="1"/>
  <c r="R2181" i="1"/>
  <c r="P2183" i="1"/>
  <c r="R2183" i="1" s="1"/>
  <c r="P2182" i="1"/>
  <c r="R2182" i="1" s="1"/>
  <c r="K2188" i="1"/>
  <c r="K2189" i="1"/>
  <c r="V2189" i="1" s="1"/>
  <c r="P2188" i="1"/>
  <c r="P2192" i="1"/>
  <c r="R2200" i="1"/>
  <c r="R2204" i="1"/>
  <c r="R2208" i="1"/>
  <c r="R2212" i="1"/>
  <c r="Q2072" i="1"/>
  <c r="Q2074" i="1"/>
  <c r="Q2076" i="1"/>
  <c r="Q2078" i="1"/>
  <c r="Q2080" i="1"/>
  <c r="Q2082" i="1"/>
  <c r="Q2084" i="1"/>
  <c r="Q2086" i="1"/>
  <c r="M2088" i="1"/>
  <c r="R2088" i="1" s="1"/>
  <c r="J2079" i="1"/>
  <c r="P2092" i="1"/>
  <c r="Q2094" i="1"/>
  <c r="M2096" i="1"/>
  <c r="R2096" i="1" s="1"/>
  <c r="M2095" i="1"/>
  <c r="R2095" i="1" s="1"/>
  <c r="Q2097" i="1"/>
  <c r="J2087" i="1"/>
  <c r="K2094" i="1" s="1"/>
  <c r="V2094" i="1" s="1"/>
  <c r="P2100" i="1"/>
  <c r="Q2102" i="1"/>
  <c r="M2104" i="1"/>
  <c r="R2104" i="1" s="1"/>
  <c r="M2103" i="1"/>
  <c r="R2103" i="1" s="1"/>
  <c r="K2100" i="1"/>
  <c r="V2100" i="1" s="1"/>
  <c r="P2106" i="1"/>
  <c r="P2108" i="1"/>
  <c r="R2108" i="1" s="1"/>
  <c r="P2110" i="1"/>
  <c r="P2112" i="1"/>
  <c r="P2114" i="1"/>
  <c r="P2116" i="1"/>
  <c r="P2118" i="1"/>
  <c r="P2120" i="1"/>
  <c r="P2122" i="1"/>
  <c r="P2124" i="1"/>
  <c r="P2126" i="1"/>
  <c r="P2128" i="1"/>
  <c r="S2129" i="1"/>
  <c r="P2130" i="1"/>
  <c r="P2132" i="1"/>
  <c r="P2134" i="1"/>
  <c r="P2136" i="1"/>
  <c r="P2138" i="1"/>
  <c r="P2140" i="1"/>
  <c r="S2141" i="1"/>
  <c r="P2142" i="1"/>
  <c r="P2144" i="1"/>
  <c r="P2146" i="1"/>
  <c r="P2148" i="1"/>
  <c r="P2150" i="1"/>
  <c r="P2152" i="1"/>
  <c r="P2154" i="1"/>
  <c r="P2156" i="1"/>
  <c r="P2158" i="1"/>
  <c r="P2160" i="1"/>
  <c r="P2162" i="1"/>
  <c r="P2164" i="1"/>
  <c r="P2166" i="1"/>
  <c r="P2168" i="1"/>
  <c r="P2170" i="1"/>
  <c r="P2172" i="1"/>
  <c r="P2174" i="1"/>
  <c r="P2176" i="1"/>
  <c r="R2176" i="1" s="1"/>
  <c r="Q2177" i="1"/>
  <c r="S2177" i="1" s="1"/>
  <c r="Q2179" i="1"/>
  <c r="S2179" i="1" s="1"/>
  <c r="P2180" i="1"/>
  <c r="R2180" i="1" s="1"/>
  <c r="Q2181" i="1"/>
  <c r="S2181" i="1" s="1"/>
  <c r="Q2183" i="1"/>
  <c r="S2183" i="1" s="1"/>
  <c r="M2175" i="1"/>
  <c r="S2175" i="1" s="1"/>
  <c r="S2176" i="1"/>
  <c r="K2187" i="1"/>
  <c r="V2187" i="1" s="1"/>
  <c r="T2247" i="1"/>
  <c r="X2248" i="1"/>
  <c r="M2072" i="1"/>
  <c r="R2072" i="1" s="1"/>
  <c r="M2074" i="1"/>
  <c r="R2074" i="1" s="1"/>
  <c r="M2076" i="1"/>
  <c r="R2076" i="1" s="1"/>
  <c r="M2078" i="1"/>
  <c r="M2080" i="1"/>
  <c r="M2082" i="1"/>
  <c r="M2084" i="1"/>
  <c r="M2086" i="1"/>
  <c r="J2077" i="1"/>
  <c r="K2078" i="1" s="1"/>
  <c r="V2078" i="1" s="1"/>
  <c r="P2090" i="1"/>
  <c r="Q2092" i="1"/>
  <c r="M2094" i="1"/>
  <c r="M2093" i="1"/>
  <c r="R2093" i="1" s="1"/>
  <c r="Q2095" i="1"/>
  <c r="J2085" i="1"/>
  <c r="P2098" i="1"/>
  <c r="Q2100" i="1"/>
  <c r="S2100" i="1" s="1"/>
  <c r="M2102" i="1"/>
  <c r="R2102" i="1" s="1"/>
  <c r="M2101" i="1"/>
  <c r="S2101" i="1" s="1"/>
  <c r="K2098" i="1"/>
  <c r="V2098" i="1" s="1"/>
  <c r="K2101" i="1"/>
  <c r="V2101" i="1" s="1"/>
  <c r="K2103" i="1"/>
  <c r="V2103" i="1" s="1"/>
  <c r="K2105" i="1"/>
  <c r="V2105" i="1" s="1"/>
  <c r="K2107" i="1"/>
  <c r="V2107" i="1" s="1"/>
  <c r="V2099" i="1"/>
  <c r="K2109" i="1"/>
  <c r="V2109" i="1" s="1"/>
  <c r="K2111" i="1"/>
  <c r="V2111" i="1" s="1"/>
  <c r="K2113" i="1"/>
  <c r="V2113" i="1" s="1"/>
  <c r="K2115" i="1"/>
  <c r="V2115" i="1" s="1"/>
  <c r="K2117" i="1"/>
  <c r="V2117" i="1" s="1"/>
  <c r="K2119" i="1"/>
  <c r="V2119" i="1" s="1"/>
  <c r="K2121" i="1"/>
  <c r="V2121" i="1" s="1"/>
  <c r="K2123" i="1"/>
  <c r="V2123" i="1" s="1"/>
  <c r="W2124" i="1" s="1"/>
  <c r="K2125" i="1"/>
  <c r="V2125" i="1" s="1"/>
  <c r="K2127" i="1"/>
  <c r="V2127" i="1" s="1"/>
  <c r="K2129" i="1"/>
  <c r="V2129" i="1" s="1"/>
  <c r="K2131" i="1"/>
  <c r="V2131" i="1" s="1"/>
  <c r="K2133" i="1"/>
  <c r="V2133" i="1" s="1"/>
  <c r="K2135" i="1"/>
  <c r="V2135" i="1" s="1"/>
  <c r="K2137" i="1"/>
  <c r="V2137" i="1" s="1"/>
  <c r="K2139" i="1"/>
  <c r="V2139" i="1" s="1"/>
  <c r="K2141" i="1"/>
  <c r="V2141" i="1" s="1"/>
  <c r="K2143" i="1"/>
  <c r="V2143" i="1" s="1"/>
  <c r="K2145" i="1"/>
  <c r="V2145" i="1" s="1"/>
  <c r="K2147" i="1"/>
  <c r="V2147" i="1" s="1"/>
  <c r="K2149" i="1"/>
  <c r="V2149" i="1" s="1"/>
  <c r="K2151" i="1"/>
  <c r="V2151" i="1" s="1"/>
  <c r="K2153" i="1"/>
  <c r="V2153" i="1" s="1"/>
  <c r="K2155" i="1"/>
  <c r="V2155" i="1" s="1"/>
  <c r="K2157" i="1"/>
  <c r="V2157" i="1" s="1"/>
  <c r="K2159" i="1"/>
  <c r="V2159" i="1" s="1"/>
  <c r="K2161" i="1"/>
  <c r="V2161" i="1" s="1"/>
  <c r="K2163" i="1"/>
  <c r="V2163" i="1" s="1"/>
  <c r="S2168" i="1"/>
  <c r="K2165" i="1"/>
  <c r="V2165" i="1" s="1"/>
  <c r="W2166" i="1" s="1"/>
  <c r="K2167" i="1"/>
  <c r="K2169" i="1"/>
  <c r="V2169" i="1" s="1"/>
  <c r="K2171" i="1"/>
  <c r="V2171" i="1" s="1"/>
  <c r="K2173" i="1"/>
  <c r="V2173" i="1" s="1"/>
  <c r="Q2178" i="1"/>
  <c r="S2178" i="1" s="1"/>
  <c r="K2175" i="1"/>
  <c r="V2175" i="1" s="1"/>
  <c r="V2167" i="1"/>
  <c r="K2176" i="1"/>
  <c r="V2176" i="1" s="1"/>
  <c r="W2177" i="1" s="1"/>
  <c r="P2186" i="1"/>
  <c r="R2186" i="1" s="1"/>
  <c r="P2190" i="1"/>
  <c r="R2190" i="1" s="1"/>
  <c r="M2286" i="1"/>
  <c r="M2285" i="1"/>
  <c r="R2285" i="1" s="1"/>
  <c r="M2281" i="1"/>
  <c r="M2277" i="1"/>
  <c r="S2277" i="1" s="1"/>
  <c r="M2283" i="1"/>
  <c r="S2283" i="1" s="1"/>
  <c r="M2275" i="1"/>
  <c r="M2279" i="1"/>
  <c r="Q2185" i="1"/>
  <c r="Q2187" i="1"/>
  <c r="P2189" i="1"/>
  <c r="Q2193" i="1"/>
  <c r="Q2194" i="1"/>
  <c r="R2216" i="1"/>
  <c r="R2218" i="1"/>
  <c r="R2220" i="1"/>
  <c r="R2222" i="1"/>
  <c r="R2224" i="1"/>
  <c r="R2226" i="1"/>
  <c r="S2215" i="1"/>
  <c r="S2226" i="1"/>
  <c r="M2185" i="1"/>
  <c r="R2185" i="1" s="1"/>
  <c r="M2187" i="1"/>
  <c r="R2187" i="1" s="1"/>
  <c r="Q2188" i="1"/>
  <c r="Q2189" i="1"/>
  <c r="J2178" i="1"/>
  <c r="K2180" i="1" s="1"/>
  <c r="V2180" i="1" s="1"/>
  <c r="Q2192" i="1"/>
  <c r="M2194" i="1"/>
  <c r="R2194" i="1" s="1"/>
  <c r="M2195" i="1"/>
  <c r="S2195" i="1" s="1"/>
  <c r="K2192" i="1"/>
  <c r="V2192" i="1" s="1"/>
  <c r="P2197" i="1"/>
  <c r="R2197" i="1" s="1"/>
  <c r="S2198" i="1"/>
  <c r="P2199" i="1"/>
  <c r="R2199" i="1" s="1"/>
  <c r="S2200" i="1"/>
  <c r="P2201" i="1"/>
  <c r="R2201" i="1" s="1"/>
  <c r="S2202" i="1"/>
  <c r="P2203" i="1"/>
  <c r="R2203" i="1" s="1"/>
  <c r="S2204" i="1"/>
  <c r="P2205" i="1"/>
  <c r="R2205" i="1" s="1"/>
  <c r="S2206" i="1"/>
  <c r="P2207" i="1"/>
  <c r="R2207" i="1" s="1"/>
  <c r="S2208" i="1"/>
  <c r="P2209" i="1"/>
  <c r="R2209" i="1" s="1"/>
  <c r="S2210" i="1"/>
  <c r="P2211" i="1"/>
  <c r="R2211" i="1" s="1"/>
  <c r="S2212" i="1"/>
  <c r="P2213" i="1"/>
  <c r="R2213" i="1" s="1"/>
  <c r="S2214" i="1"/>
  <c r="T2214" i="1" s="1"/>
  <c r="S2216" i="1"/>
  <c r="S2217" i="1"/>
  <c r="S2218" i="1"/>
  <c r="S2219" i="1"/>
  <c r="S2220" i="1"/>
  <c r="S2221" i="1"/>
  <c r="S2222" i="1"/>
  <c r="S2223" i="1"/>
  <c r="S2227" i="1"/>
  <c r="T2255" i="1"/>
  <c r="Q2180" i="1"/>
  <c r="S2180" i="1" s="1"/>
  <c r="Q2182" i="1"/>
  <c r="S2182" i="1" s="1"/>
  <c r="Q2184" i="1"/>
  <c r="S2184" i="1" s="1"/>
  <c r="Q2186" i="1"/>
  <c r="S2186" i="1" s="1"/>
  <c r="M2188" i="1"/>
  <c r="M2189" i="1"/>
  <c r="P2191" i="1"/>
  <c r="R2191" i="1" s="1"/>
  <c r="M2192" i="1"/>
  <c r="M2193" i="1"/>
  <c r="R2193" i="1" s="1"/>
  <c r="K2190" i="1"/>
  <c r="V2190" i="1" s="1"/>
  <c r="P2195" i="1"/>
  <c r="S2197" i="1"/>
  <c r="K2194" i="1"/>
  <c r="V2194" i="1" s="1"/>
  <c r="S2199" i="1"/>
  <c r="K2196" i="1"/>
  <c r="V2196" i="1" s="1"/>
  <c r="V2188" i="1"/>
  <c r="S2201" i="1"/>
  <c r="K2198" i="1"/>
  <c r="V2198" i="1" s="1"/>
  <c r="S2203" i="1"/>
  <c r="K2200" i="1"/>
  <c r="V2200" i="1" s="1"/>
  <c r="S2205" i="1"/>
  <c r="K2202" i="1"/>
  <c r="V2202" i="1" s="1"/>
  <c r="S2207" i="1"/>
  <c r="K2204" i="1"/>
  <c r="S2209" i="1"/>
  <c r="K2206" i="1"/>
  <c r="V2206" i="1" s="1"/>
  <c r="S2211" i="1"/>
  <c r="K2208" i="1"/>
  <c r="V2208" i="1" s="1"/>
  <c r="S2213" i="1"/>
  <c r="K2210" i="1"/>
  <c r="V2210" i="1" s="1"/>
  <c r="K2212" i="1"/>
  <c r="V2212" i="1" s="1"/>
  <c r="V2204" i="1"/>
  <c r="K2214" i="1"/>
  <c r="V2214" i="1" s="1"/>
  <c r="K2216" i="1"/>
  <c r="V2216" i="1" s="1"/>
  <c r="K2218" i="1"/>
  <c r="V2218" i="1" s="1"/>
  <c r="K2220" i="1"/>
  <c r="V2220" i="1" s="1"/>
  <c r="K2222" i="1"/>
  <c r="V2222" i="1" s="1"/>
  <c r="S2224" i="1"/>
  <c r="M2273" i="1"/>
  <c r="R2273" i="1" s="1"/>
  <c r="Q2246" i="1"/>
  <c r="S2246" i="1" s="1"/>
  <c r="K2234" i="1"/>
  <c r="V2234" i="1" s="1"/>
  <c r="Q2250" i="1"/>
  <c r="S2250" i="1" s="1"/>
  <c r="K2238" i="1"/>
  <c r="V2238" i="1" s="1"/>
  <c r="Q2254" i="1"/>
  <c r="S2254" i="1" s="1"/>
  <c r="X2255" i="1" s="1"/>
  <c r="Q2258" i="1"/>
  <c r="S2258" i="1" s="1"/>
  <c r="Q2262" i="1"/>
  <c r="S2262" i="1" s="1"/>
  <c r="Q2266" i="1"/>
  <c r="S2266" i="1" s="1"/>
  <c r="T2266" i="1" s="1"/>
  <c r="Q2271" i="1"/>
  <c r="S2271" i="1" s="1"/>
  <c r="Q2275" i="1"/>
  <c r="Q2279" i="1"/>
  <c r="M2331" i="1"/>
  <c r="S2331" i="1" s="1"/>
  <c r="M2327" i="1"/>
  <c r="S2327" i="1" s="1"/>
  <c r="P2215" i="1"/>
  <c r="R2215" i="1" s="1"/>
  <c r="P2217" i="1"/>
  <c r="R2217" i="1" s="1"/>
  <c r="P2219" i="1"/>
  <c r="R2219" i="1" s="1"/>
  <c r="P2221" i="1"/>
  <c r="R2221" i="1" s="1"/>
  <c r="P2223" i="1"/>
  <c r="R2223" i="1" s="1"/>
  <c r="P2225" i="1"/>
  <c r="R2225" i="1" s="1"/>
  <c r="R2227" i="1"/>
  <c r="T2228" i="1"/>
  <c r="R2230" i="1"/>
  <c r="R2231" i="1"/>
  <c r="T2232" i="1"/>
  <c r="R2233" i="1"/>
  <c r="R2235" i="1"/>
  <c r="R2237" i="1"/>
  <c r="K2233" i="1"/>
  <c r="V2233" i="1" s="1"/>
  <c r="R2239" i="1"/>
  <c r="K2235" i="1"/>
  <c r="T2240" i="1"/>
  <c r="R2241" i="1"/>
  <c r="X2241" i="1" s="1"/>
  <c r="K2237" i="1"/>
  <c r="V2237" i="1" s="1"/>
  <c r="R2243" i="1"/>
  <c r="T2244" i="1"/>
  <c r="R2245" i="1"/>
  <c r="X2245" i="1" s="1"/>
  <c r="T2248" i="1"/>
  <c r="R2249" i="1"/>
  <c r="X2249" i="1" s="1"/>
  <c r="J2239" i="1"/>
  <c r="K2242" i="1" s="1"/>
  <c r="V2242" i="1" s="1"/>
  <c r="X2253" i="1"/>
  <c r="T2252" i="1"/>
  <c r="R2253" i="1"/>
  <c r="J2243" i="1"/>
  <c r="R2257" i="1"/>
  <c r="J2247" i="1"/>
  <c r="R2261" i="1"/>
  <c r="J2251" i="1"/>
  <c r="R2265" i="1"/>
  <c r="J2255" i="1"/>
  <c r="R2269" i="1"/>
  <c r="J2259" i="1"/>
  <c r="J2263" i="1"/>
  <c r="J2267" i="1"/>
  <c r="Q2289" i="1"/>
  <c r="S2289" i="1" s="1"/>
  <c r="Q2295" i="1"/>
  <c r="S2295" i="1" s="1"/>
  <c r="K2230" i="1"/>
  <c r="V2230" i="1" s="1"/>
  <c r="K2231" i="1"/>
  <c r="V2231" i="1" s="1"/>
  <c r="K2232" i="1"/>
  <c r="V2232" i="1" s="1"/>
  <c r="V2235" i="1"/>
  <c r="K2236" i="1"/>
  <c r="V2236" i="1" s="1"/>
  <c r="S2281" i="1"/>
  <c r="P2270" i="1"/>
  <c r="R2270" i="1" s="1"/>
  <c r="P2272" i="1"/>
  <c r="R2272" i="1" s="1"/>
  <c r="P2274" i="1"/>
  <c r="P2276" i="1"/>
  <c r="P2278" i="1"/>
  <c r="P2280" i="1"/>
  <c r="P2282" i="1"/>
  <c r="P2283" i="1"/>
  <c r="R2283" i="1" s="1"/>
  <c r="M2284" i="1"/>
  <c r="S2284" i="1" s="1"/>
  <c r="J2275" i="1"/>
  <c r="R2288" i="1"/>
  <c r="R2289" i="1"/>
  <c r="J2279" i="1"/>
  <c r="R2292" i="1"/>
  <c r="R2293" i="1"/>
  <c r="J2283" i="1"/>
  <c r="P2296" i="1"/>
  <c r="J2287" i="1"/>
  <c r="J2291" i="1"/>
  <c r="M2309" i="1"/>
  <c r="Q2270" i="1"/>
  <c r="S2270" i="1" s="1"/>
  <c r="Q2272" i="1"/>
  <c r="S2272" i="1" s="1"/>
  <c r="Q2274" i="1"/>
  <c r="Q2276" i="1"/>
  <c r="Q2278" i="1"/>
  <c r="Q2280" i="1"/>
  <c r="Q2282" i="1"/>
  <c r="R2286" i="1"/>
  <c r="Q2288" i="1"/>
  <c r="S2288" i="1" s="1"/>
  <c r="Q2293" i="1"/>
  <c r="S2293" i="1" s="1"/>
  <c r="Q2301" i="1"/>
  <c r="M2274" i="1"/>
  <c r="P2275" i="1"/>
  <c r="M2276" i="1"/>
  <c r="P2277" i="1"/>
  <c r="M2278" i="1"/>
  <c r="P2279" i="1"/>
  <c r="M2280" i="1"/>
  <c r="P2281" i="1"/>
  <c r="R2281" i="1" s="1"/>
  <c r="M2282" i="1"/>
  <c r="J2271" i="1"/>
  <c r="P2284" i="1"/>
  <c r="R2284" i="1" s="1"/>
  <c r="Q2286" i="1"/>
  <c r="R2287" i="1"/>
  <c r="J2277" i="1"/>
  <c r="R2291" i="1"/>
  <c r="J2281" i="1"/>
  <c r="P2294" i="1"/>
  <c r="R2294" i="1" s="1"/>
  <c r="P2295" i="1"/>
  <c r="R2295" i="1" s="1"/>
  <c r="J2285" i="1"/>
  <c r="P2298" i="1"/>
  <c r="J2289" i="1"/>
  <c r="J2295" i="1"/>
  <c r="K2302" i="1" s="1"/>
  <c r="V2302" i="1" s="1"/>
  <c r="P2300" i="1"/>
  <c r="M2301" i="1"/>
  <c r="P2302" i="1"/>
  <c r="M2303" i="1"/>
  <c r="S2303" i="1" s="1"/>
  <c r="M2305" i="1"/>
  <c r="S2305" i="1" s="1"/>
  <c r="M2306" i="1"/>
  <c r="R2306" i="1" s="1"/>
  <c r="Q2307" i="1"/>
  <c r="K2307" i="1"/>
  <c r="V2307" i="1" s="1"/>
  <c r="K2308" i="1"/>
  <c r="V2308" i="1" s="1"/>
  <c r="K2309" i="1"/>
  <c r="V2309" i="1" s="1"/>
  <c r="Q2292" i="1"/>
  <c r="S2292" i="1" s="1"/>
  <c r="Q2294" i="1"/>
  <c r="S2294" i="1" s="1"/>
  <c r="Q2296" i="1"/>
  <c r="Q2298" i="1"/>
  <c r="Q2300" i="1"/>
  <c r="Q2302" i="1"/>
  <c r="Q2304" i="1"/>
  <c r="M2308" i="1"/>
  <c r="R2308" i="1" s="1"/>
  <c r="Q2309" i="1"/>
  <c r="P2334" i="1"/>
  <c r="P2333" i="1"/>
  <c r="P2332" i="1"/>
  <c r="M2296" i="1"/>
  <c r="P2297" i="1"/>
  <c r="R2297" i="1" s="1"/>
  <c r="M2298" i="1"/>
  <c r="P2299" i="1"/>
  <c r="R2299" i="1" s="1"/>
  <c r="M2300" i="1"/>
  <c r="P2301" i="1"/>
  <c r="M2302" i="1"/>
  <c r="P2303" i="1"/>
  <c r="M2304" i="1"/>
  <c r="R2304" i="1" s="1"/>
  <c r="K2300" i="1"/>
  <c r="V2300" i="1" s="1"/>
  <c r="P2305" i="1"/>
  <c r="R2305" i="1" s="1"/>
  <c r="M2307" i="1"/>
  <c r="R2307" i="1" s="1"/>
  <c r="K2305" i="1"/>
  <c r="V2305" i="1" s="1"/>
  <c r="K2306" i="1"/>
  <c r="V2306" i="1" s="1"/>
  <c r="W2307" i="1" s="1"/>
  <c r="Q2310" i="1"/>
  <c r="S2310" i="1" s="1"/>
  <c r="P2312" i="1"/>
  <c r="R2312" i="1" s="1"/>
  <c r="Q2313" i="1"/>
  <c r="S2313" i="1" s="1"/>
  <c r="Q2314" i="1"/>
  <c r="M2319" i="1"/>
  <c r="S2319" i="1" s="1"/>
  <c r="M2321" i="1"/>
  <c r="S2321" i="1" s="1"/>
  <c r="P2322" i="1"/>
  <c r="M2323" i="1"/>
  <c r="S2323" i="1" s="1"/>
  <c r="P2311" i="1"/>
  <c r="R2311" i="1" s="1"/>
  <c r="P2325" i="1"/>
  <c r="P2324" i="1"/>
  <c r="P2326" i="1"/>
  <c r="P2330" i="1"/>
  <c r="P2329" i="1"/>
  <c r="P2328" i="1"/>
  <c r="S2335" i="1"/>
  <c r="Q2347" i="1"/>
  <c r="Q2346" i="1"/>
  <c r="Q2345" i="1"/>
  <c r="Q2306" i="1"/>
  <c r="Q2308" i="1"/>
  <c r="P2309" i="1"/>
  <c r="P2310" i="1"/>
  <c r="R2310" i="1" s="1"/>
  <c r="Q2311" i="1"/>
  <c r="S2311" i="1" s="1"/>
  <c r="Q2312" i="1"/>
  <c r="S2312" i="1" s="1"/>
  <c r="M2314" i="1"/>
  <c r="R2314" i="1" s="1"/>
  <c r="M2315" i="1"/>
  <c r="S2315" i="1" s="1"/>
  <c r="V2304" i="1"/>
  <c r="P2317" i="1"/>
  <c r="R2317" i="1" s="1"/>
  <c r="P2321" i="1"/>
  <c r="R2321" i="1" s="1"/>
  <c r="M2324" i="1"/>
  <c r="S2324" i="1" s="1"/>
  <c r="M2360" i="1"/>
  <c r="S2360" i="1" s="1"/>
  <c r="M2359" i="1"/>
  <c r="R2359" i="1" s="1"/>
  <c r="K2310" i="1"/>
  <c r="V2310" i="1" s="1"/>
  <c r="Q2351" i="1"/>
  <c r="Q2350" i="1"/>
  <c r="Q2348" i="1"/>
  <c r="M2352" i="1"/>
  <c r="M2351" i="1"/>
  <c r="R2351" i="1" s="1"/>
  <c r="M2353" i="1"/>
  <c r="R2353" i="1" s="1"/>
  <c r="M2354" i="1"/>
  <c r="Q2342" i="1"/>
  <c r="M2344" i="1"/>
  <c r="P2313" i="1"/>
  <c r="R2313" i="1" s="1"/>
  <c r="P2315" i="1"/>
  <c r="R2315" i="1" s="1"/>
  <c r="M2318" i="1"/>
  <c r="R2318" i="1" s="1"/>
  <c r="P2319" i="1"/>
  <c r="M2320" i="1"/>
  <c r="R2320" i="1" s="1"/>
  <c r="M2322" i="1"/>
  <c r="P2323" i="1"/>
  <c r="M2325" i="1"/>
  <c r="S2325" i="1" s="1"/>
  <c r="M2326" i="1"/>
  <c r="M2329" i="1"/>
  <c r="K2329" i="1"/>
  <c r="M2337" i="1"/>
  <c r="R2337" i="1" s="1"/>
  <c r="M2338" i="1"/>
  <c r="M2341" i="1"/>
  <c r="S2341" i="1" s="1"/>
  <c r="M2342" i="1"/>
  <c r="R2342" i="1" s="1"/>
  <c r="V2332" i="1"/>
  <c r="P2346" i="1"/>
  <c r="M2347" i="1"/>
  <c r="R2347" i="1" s="1"/>
  <c r="P2350" i="1"/>
  <c r="S2352" i="1"/>
  <c r="M2368" i="1"/>
  <c r="M2367" i="1"/>
  <c r="S2367" i="1" s="1"/>
  <c r="J2313" i="1"/>
  <c r="J2315" i="1"/>
  <c r="M2330" i="1"/>
  <c r="K2326" i="1"/>
  <c r="V2326" i="1" s="1"/>
  <c r="K2327" i="1"/>
  <c r="V2327" i="1" s="1"/>
  <c r="M2333" i="1"/>
  <c r="M2334" i="1"/>
  <c r="K2330" i="1"/>
  <c r="V2330" i="1" s="1"/>
  <c r="K2331" i="1"/>
  <c r="V2331" i="1" s="1"/>
  <c r="Q2336" i="1"/>
  <c r="R2338" i="1"/>
  <c r="M2339" i="1"/>
  <c r="R2339" i="1" s="1"/>
  <c r="M2340" i="1"/>
  <c r="M2343" i="1"/>
  <c r="Q2344" i="1"/>
  <c r="J2333" i="1"/>
  <c r="K2336" i="1" s="1"/>
  <c r="V2336" i="1" s="1"/>
  <c r="P2343" i="1"/>
  <c r="Q2318" i="1"/>
  <c r="S2318" i="1" s="1"/>
  <c r="Q2320" i="1"/>
  <c r="Q2322" i="1"/>
  <c r="J2311" i="1"/>
  <c r="Q2326" i="1"/>
  <c r="S2326" i="1" s="1"/>
  <c r="Q2328" i="1"/>
  <c r="Q2329" i="1"/>
  <c r="J2317" i="1"/>
  <c r="K2324" i="1" s="1"/>
  <c r="V2324" i="1" s="1"/>
  <c r="P2331" i="1"/>
  <c r="Q2333" i="1"/>
  <c r="P2335" i="1"/>
  <c r="R2335" i="1" s="1"/>
  <c r="Q2339" i="1"/>
  <c r="Q2338" i="1"/>
  <c r="S2338" i="1" s="1"/>
  <c r="K2328" i="1"/>
  <c r="V2328" i="1" s="1"/>
  <c r="K2337" i="1"/>
  <c r="V2337" i="1" s="1"/>
  <c r="V2329" i="1"/>
  <c r="Q2343" i="1"/>
  <c r="M2346" i="1"/>
  <c r="M2345" i="1"/>
  <c r="R2345" i="1" s="1"/>
  <c r="M2350" i="1"/>
  <c r="Q2340" i="1"/>
  <c r="S2340" i="1" s="1"/>
  <c r="P2354" i="1"/>
  <c r="P2361" i="1"/>
  <c r="P2365" i="1"/>
  <c r="Q2357" i="1"/>
  <c r="Q2359" i="1"/>
  <c r="P2362" i="1"/>
  <c r="M2364" i="1"/>
  <c r="S2364" i="1" s="1"/>
  <c r="M2363" i="1"/>
  <c r="R2363" i="1" s="1"/>
  <c r="P2369" i="1"/>
  <c r="P2370" i="1"/>
  <c r="M2372" i="1"/>
  <c r="M2371" i="1"/>
  <c r="S2371" i="1" s="1"/>
  <c r="S2376" i="1"/>
  <c r="P2402" i="1"/>
  <c r="P2400" i="1"/>
  <c r="R2400" i="1" s="1"/>
  <c r="M2328" i="1"/>
  <c r="M2332" i="1"/>
  <c r="S2332" i="1" s="1"/>
  <c r="Q2334" i="1"/>
  <c r="P2344" i="1"/>
  <c r="M2348" i="1"/>
  <c r="Q2349" i="1"/>
  <c r="P2352" i="1"/>
  <c r="R2352" i="1" s="1"/>
  <c r="Q2353" i="1"/>
  <c r="Q2355" i="1"/>
  <c r="J2345" i="1"/>
  <c r="P2358" i="1"/>
  <c r="P2364" i="1"/>
  <c r="M2366" i="1"/>
  <c r="S2366" i="1" s="1"/>
  <c r="M2365" i="1"/>
  <c r="S2365" i="1" s="1"/>
  <c r="Q2354" i="1"/>
  <c r="P2371" i="1"/>
  <c r="P2372" i="1"/>
  <c r="M2374" i="1"/>
  <c r="R2374" i="1" s="1"/>
  <c r="M2373" i="1"/>
  <c r="S2373" i="1" s="1"/>
  <c r="M2378" i="1"/>
  <c r="M2382" i="1"/>
  <c r="M2386" i="1"/>
  <c r="R2386" i="1" s="1"/>
  <c r="K2382" i="1"/>
  <c r="V2382" i="1" s="1"/>
  <c r="M2380" i="1"/>
  <c r="R2380" i="1" s="1"/>
  <c r="M2384" i="1"/>
  <c r="R2384" i="1" s="1"/>
  <c r="K2385" i="1"/>
  <c r="V2385" i="1" s="1"/>
  <c r="P2385" i="1"/>
  <c r="P2401" i="1"/>
  <c r="Q2396" i="1"/>
  <c r="S2368" i="1"/>
  <c r="S2372" i="1"/>
  <c r="Q2384" i="1"/>
  <c r="Q2380" i="1"/>
  <c r="S2380" i="1" s="1"/>
  <c r="M2391" i="1"/>
  <c r="M2395" i="1"/>
  <c r="K2395" i="1"/>
  <c r="V2395" i="1" s="1"/>
  <c r="S2400" i="1"/>
  <c r="M2394" i="1"/>
  <c r="S2394" i="1" s="1"/>
  <c r="M2410" i="1"/>
  <c r="Q2330" i="1"/>
  <c r="M2336" i="1"/>
  <c r="R2336" i="1" s="1"/>
  <c r="P2340" i="1"/>
  <c r="P2348" i="1"/>
  <c r="M2349" i="1"/>
  <c r="R2349" i="1" s="1"/>
  <c r="M2356" i="1"/>
  <c r="R2356" i="1" s="1"/>
  <c r="M2355" i="1"/>
  <c r="R2355" i="1" s="1"/>
  <c r="M2357" i="1"/>
  <c r="R2357" i="1" s="1"/>
  <c r="M2358" i="1"/>
  <c r="P2360" i="1"/>
  <c r="M2361" i="1"/>
  <c r="S2361" i="1" s="1"/>
  <c r="M2362" i="1"/>
  <c r="S2362" i="1" s="1"/>
  <c r="P2367" i="1"/>
  <c r="P2368" i="1"/>
  <c r="M2370" i="1"/>
  <c r="S2370" i="1" s="1"/>
  <c r="M2369" i="1"/>
  <c r="S2369" i="1" s="1"/>
  <c r="Q2358" i="1"/>
  <c r="P2375" i="1"/>
  <c r="P2376" i="1"/>
  <c r="R2376" i="1" s="1"/>
  <c r="P2387" i="1"/>
  <c r="P2382" i="1"/>
  <c r="P2381" i="1"/>
  <c r="P2378" i="1"/>
  <c r="R2378" i="1" s="1"/>
  <c r="M2396" i="1"/>
  <c r="R2396" i="1" s="1"/>
  <c r="P2398" i="1"/>
  <c r="Q2388" i="1"/>
  <c r="S2388" i="1" s="1"/>
  <c r="J2339" i="1"/>
  <c r="J2343" i="1"/>
  <c r="J2347" i="1"/>
  <c r="J2351" i="1"/>
  <c r="J2355" i="1"/>
  <c r="J2359" i="1"/>
  <c r="Q2374" i="1"/>
  <c r="J2363" i="1"/>
  <c r="Q2363" i="1"/>
  <c r="Q2377" i="1"/>
  <c r="Q2378" i="1"/>
  <c r="S2378" i="1" s="1"/>
  <c r="Q2379" i="1"/>
  <c r="Q2381" i="1"/>
  <c r="Q2382" i="1"/>
  <c r="Q2383" i="1"/>
  <c r="Q2385" i="1"/>
  <c r="Q2386" i="1"/>
  <c r="P2388" i="1"/>
  <c r="R2388" i="1" s="1"/>
  <c r="Q2392" i="1"/>
  <c r="P2397" i="1"/>
  <c r="M2398" i="1"/>
  <c r="M2399" i="1"/>
  <c r="R2399" i="1" s="1"/>
  <c r="Q2390" i="1"/>
  <c r="S2390" i="1" s="1"/>
  <c r="Q2405" i="1"/>
  <c r="M2406" i="1"/>
  <c r="S2406" i="1" s="1"/>
  <c r="P2407" i="1"/>
  <c r="P2416" i="1"/>
  <c r="M2417" i="1"/>
  <c r="S2417" i="1" s="1"/>
  <c r="M2408" i="1"/>
  <c r="S2408" i="1" s="1"/>
  <c r="P2412" i="1"/>
  <c r="P2411" i="1"/>
  <c r="Q2410" i="1"/>
  <c r="J2349" i="1"/>
  <c r="J2353" i="1"/>
  <c r="J2357" i="1"/>
  <c r="J2361" i="1"/>
  <c r="Q2375" i="1"/>
  <c r="J2365" i="1"/>
  <c r="J2367" i="1"/>
  <c r="J2369" i="1"/>
  <c r="J2371" i="1"/>
  <c r="J2373" i="1"/>
  <c r="M2387" i="1"/>
  <c r="K2383" i="1"/>
  <c r="V2383" i="1" s="1"/>
  <c r="K2384" i="1"/>
  <c r="V2384" i="1" s="1"/>
  <c r="W2385" i="1" s="1"/>
  <c r="Q2389" i="1"/>
  <c r="P2390" i="1"/>
  <c r="R2390" i="1" s="1"/>
  <c r="P2391" i="1"/>
  <c r="M2392" i="1"/>
  <c r="R2392" i="1" s="1"/>
  <c r="P2394" i="1"/>
  <c r="P2395" i="1"/>
  <c r="Q2398" i="1"/>
  <c r="J2386" i="1"/>
  <c r="K2391" i="1" s="1"/>
  <c r="V2391" i="1" s="1"/>
  <c r="Q2404" i="1"/>
  <c r="M2405" i="1"/>
  <c r="M2411" i="1"/>
  <c r="S2411" i="1" s="1"/>
  <c r="P2413" i="1"/>
  <c r="Q2402" i="1"/>
  <c r="P2403" i="1"/>
  <c r="M2375" i="1"/>
  <c r="M2377" i="1"/>
  <c r="R2377" i="1" s="1"/>
  <c r="M2379" i="1"/>
  <c r="R2379" i="1" s="1"/>
  <c r="M2381" i="1"/>
  <c r="M2383" i="1"/>
  <c r="R2383" i="1" s="1"/>
  <c r="M2385" i="1"/>
  <c r="M2389" i="1"/>
  <c r="R2389" i="1" s="1"/>
  <c r="P2393" i="1"/>
  <c r="M2397" i="1"/>
  <c r="M2402" i="1"/>
  <c r="M2409" i="1"/>
  <c r="P2417" i="1"/>
  <c r="Q2387" i="1"/>
  <c r="S2387" i="1" s="1"/>
  <c r="M2393" i="1"/>
  <c r="M2401" i="1"/>
  <c r="M2403" i="1"/>
  <c r="S2403" i="1" s="1"/>
  <c r="P2404" i="1"/>
  <c r="P2405" i="1"/>
  <c r="R2405" i="1" s="1"/>
  <c r="P2406" i="1"/>
  <c r="P2408" i="1"/>
  <c r="J2396" i="1"/>
  <c r="K2396" i="1" s="1"/>
  <c r="P2409" i="1"/>
  <c r="M2412" i="1"/>
  <c r="S2412" i="1" s="1"/>
  <c r="S2414" i="1"/>
  <c r="Q2391" i="1"/>
  <c r="Q2393" i="1"/>
  <c r="Q2395" i="1"/>
  <c r="Q2397" i="1"/>
  <c r="Q2399" i="1"/>
  <c r="Q2401" i="1"/>
  <c r="M2404" i="1"/>
  <c r="M2407" i="1"/>
  <c r="S2407" i="1" s="1"/>
  <c r="Q2409" i="1"/>
  <c r="P2410" i="1"/>
  <c r="M2413" i="1"/>
  <c r="S2413" i="1" s="1"/>
  <c r="P2414" i="1"/>
  <c r="R2414" i="1" s="1"/>
  <c r="M2415" i="1"/>
  <c r="R2415" i="1" s="1"/>
  <c r="M2416" i="1"/>
  <c r="S2416" i="1" s="1"/>
  <c r="J2405" i="1"/>
  <c r="J2409" i="1"/>
  <c r="J2413" i="1"/>
  <c r="J2403" i="1"/>
  <c r="J2407" i="1"/>
  <c r="J2411" i="1"/>
  <c r="J2415" i="1"/>
  <c r="R2172" i="1" l="1"/>
  <c r="R2156" i="1"/>
  <c r="K2249" i="1"/>
  <c r="V2249" i="1" s="1"/>
  <c r="R2140" i="1"/>
  <c r="R2100" i="1"/>
  <c r="W2017" i="1"/>
  <c r="W1958" i="1"/>
  <c r="W1928" i="1"/>
  <c r="S1907" i="1"/>
  <c r="R1718" i="1"/>
  <c r="W1743" i="1"/>
  <c r="X1572" i="1"/>
  <c r="W1711" i="1"/>
  <c r="X1668" i="1"/>
  <c r="W1267" i="1"/>
  <c r="W1251" i="1"/>
  <c r="W1227" i="1"/>
  <c r="W1211" i="1"/>
  <c r="S2339" i="1"/>
  <c r="W2332" i="1"/>
  <c r="K2335" i="1"/>
  <c r="V2335" i="1" s="1"/>
  <c r="W2305" i="1"/>
  <c r="R2124" i="1"/>
  <c r="S2117" i="1"/>
  <c r="X2056" i="1"/>
  <c r="W2071" i="1"/>
  <c r="Z2071" i="1" s="1"/>
  <c r="W1970" i="1"/>
  <c r="Z1970" i="1" s="1"/>
  <c r="W1602" i="1"/>
  <c r="W1608" i="1"/>
  <c r="X1487" i="1"/>
  <c r="S945" i="1"/>
  <c r="W939" i="1"/>
  <c r="R901" i="1"/>
  <c r="W617" i="1"/>
  <c r="AL8" i="1"/>
  <c r="AM7" i="1"/>
  <c r="X1452" i="1"/>
  <c r="X1319" i="1"/>
  <c r="X1279" i="1"/>
  <c r="W1034" i="1"/>
  <c r="Z1034" i="1" s="1"/>
  <c r="W1018" i="1"/>
  <c r="R906" i="1"/>
  <c r="K912" i="1"/>
  <c r="V912" i="1" s="1"/>
  <c r="W730" i="1"/>
  <c r="W719" i="1"/>
  <c r="W599" i="1"/>
  <c r="W476" i="1"/>
  <c r="Z476" i="1" s="1"/>
  <c r="S273" i="1"/>
  <c r="W202" i="1"/>
  <c r="X130" i="1"/>
  <c r="R1569" i="1"/>
  <c r="R1347" i="1"/>
  <c r="T1347" i="1" s="1"/>
  <c r="R1384" i="1"/>
  <c r="T1384" i="1" s="1"/>
  <c r="K1333" i="1"/>
  <c r="V1333" i="1" s="1"/>
  <c r="K1253" i="1"/>
  <c r="V1253" i="1" s="1"/>
  <c r="S1219" i="1"/>
  <c r="R1174" i="1"/>
  <c r="T1132" i="1"/>
  <c r="T1076" i="1"/>
  <c r="T1020" i="1"/>
  <c r="R1014" i="1"/>
  <c r="T1014" i="1" s="1"/>
  <c r="S736" i="1"/>
  <c r="R650" i="1"/>
  <c r="T650" i="1" s="1"/>
  <c r="R784" i="1"/>
  <c r="T784" i="1" s="1"/>
  <c r="S778" i="1"/>
  <c r="T778" i="1" s="1"/>
  <c r="R768" i="1"/>
  <c r="T768" i="1" s="1"/>
  <c r="R752" i="1"/>
  <c r="S746" i="1"/>
  <c r="T746" i="1" s="1"/>
  <c r="R736" i="1"/>
  <c r="X737" i="1" s="1"/>
  <c r="S672" i="1"/>
  <c r="S503" i="1"/>
  <c r="S471" i="1"/>
  <c r="R158" i="1"/>
  <c r="S147" i="1"/>
  <c r="S437" i="1"/>
  <c r="R421" i="1"/>
  <c r="T421" i="1" s="1"/>
  <c r="K388" i="1"/>
  <c r="V388" i="1" s="1"/>
  <c r="W388" i="1" s="1"/>
  <c r="Z388" i="1" s="1"/>
  <c r="R437" i="1"/>
  <c r="K139" i="1"/>
  <c r="V139" i="1" s="1"/>
  <c r="S187" i="1"/>
  <c r="T187" i="1" s="1"/>
  <c r="S97" i="1"/>
  <c r="R55" i="1"/>
  <c r="K51" i="1"/>
  <c r="V51" i="1" s="1"/>
  <c r="R121" i="1"/>
  <c r="R89" i="1"/>
  <c r="W754" i="1"/>
  <c r="W743" i="1"/>
  <c r="W711" i="1"/>
  <c r="W698" i="1"/>
  <c r="R638" i="1"/>
  <c r="W692" i="1"/>
  <c r="T33" i="1"/>
  <c r="W306" i="1"/>
  <c r="W108" i="1"/>
  <c r="W162" i="1"/>
  <c r="X79" i="1"/>
  <c r="S1871" i="1"/>
  <c r="R1851" i="1"/>
  <c r="T1851" i="1" s="1"/>
  <c r="R1581" i="1"/>
  <c r="R1481" i="1"/>
  <c r="R1411" i="1"/>
  <c r="T1411" i="1" s="1"/>
  <c r="R1334" i="1"/>
  <c r="T1334" i="1" s="1"/>
  <c r="S1332" i="1"/>
  <c r="S1334" i="1"/>
  <c r="R465" i="1"/>
  <c r="K398" i="1"/>
  <c r="V398" i="1" s="1"/>
  <c r="K376" i="1"/>
  <c r="V376" i="1" s="1"/>
  <c r="K358" i="1"/>
  <c r="V358" i="1" s="1"/>
  <c r="R503" i="1"/>
  <c r="T503" i="1" s="1"/>
  <c r="R471" i="1"/>
  <c r="T471" i="1" s="1"/>
  <c r="K119" i="1"/>
  <c r="V119" i="1" s="1"/>
  <c r="W120" i="1" s="1"/>
  <c r="S158" i="1"/>
  <c r="S121" i="1"/>
  <c r="R116" i="1"/>
  <c r="R57" i="1"/>
  <c r="T57" i="1" s="1"/>
  <c r="R102" i="1"/>
  <c r="R1690" i="1"/>
  <c r="T1690" i="1" s="1"/>
  <c r="R1621" i="1"/>
  <c r="T1621" i="1" s="1"/>
  <c r="X1737" i="1"/>
  <c r="X1503" i="1"/>
  <c r="W1474" i="1"/>
  <c r="W1466" i="1"/>
  <c r="W1383" i="1"/>
  <c r="X1217" i="1"/>
  <c r="R902" i="1"/>
  <c r="R943" i="1"/>
  <c r="R945" i="1"/>
  <c r="S943" i="1"/>
  <c r="W958" i="1"/>
  <c r="W815" i="1"/>
  <c r="W807" i="1"/>
  <c r="W778" i="1"/>
  <c r="W767" i="1"/>
  <c r="W746" i="1"/>
  <c r="W735" i="1"/>
  <c r="X713" i="1"/>
  <c r="W703" i="1"/>
  <c r="W596" i="1"/>
  <c r="W532" i="1"/>
  <c r="W452" i="1"/>
  <c r="W416" i="1"/>
  <c r="W481" i="1"/>
  <c r="T32" i="1"/>
  <c r="W198" i="1"/>
  <c r="X154" i="1"/>
  <c r="X114" i="1"/>
  <c r="X80" i="1"/>
  <c r="S2316" i="1"/>
  <c r="T2316" i="1" s="1"/>
  <c r="S2265" i="1"/>
  <c r="R2242" i="1"/>
  <c r="S2234" i="1"/>
  <c r="R1992" i="1"/>
  <c r="T1992" i="1" s="1"/>
  <c r="R1973" i="1"/>
  <c r="R1891" i="1"/>
  <c r="T1891" i="1" s="1"/>
  <c r="S1680" i="1"/>
  <c r="S1624" i="1"/>
  <c r="S1619" i="1"/>
  <c r="T1619" i="1" s="1"/>
  <c r="R1811" i="1"/>
  <c r="X1812" i="1" s="1"/>
  <c r="R1793" i="1"/>
  <c r="T1793" i="1" s="1"/>
  <c r="S1603" i="1"/>
  <c r="S1476" i="1"/>
  <c r="T1476" i="1" s="1"/>
  <c r="S1320" i="1"/>
  <c r="S1288" i="1"/>
  <c r="S1251" i="1"/>
  <c r="R1200" i="1"/>
  <c r="T1200" i="1" s="1"/>
  <c r="R1369" i="1"/>
  <c r="T1369" i="1" s="1"/>
  <c r="R1368" i="1"/>
  <c r="S1164" i="1"/>
  <c r="T1164" i="1" s="1"/>
  <c r="S1068" i="1"/>
  <c r="T1068" i="1" s="1"/>
  <c r="S1036" i="1"/>
  <c r="T1036" i="1" s="1"/>
  <c r="S972" i="1"/>
  <c r="T972" i="1" s="1"/>
  <c r="S960" i="1"/>
  <c r="S891" i="1"/>
  <c r="R1223" i="1"/>
  <c r="T1223" i="1" s="1"/>
  <c r="R1166" i="1"/>
  <c r="T1166" i="1" s="1"/>
  <c r="R1155" i="1"/>
  <c r="X1156" i="1" s="1"/>
  <c r="R1142" i="1"/>
  <c r="T1142" i="1" s="1"/>
  <c r="R1123" i="1"/>
  <c r="X1124" i="1" s="1"/>
  <c r="R1110" i="1"/>
  <c r="T1110" i="1" s="1"/>
  <c r="R1067" i="1"/>
  <c r="X1068" i="1" s="1"/>
  <c r="R1043" i="1"/>
  <c r="T1043" i="1" s="1"/>
  <c r="R1030" i="1"/>
  <c r="T1030" i="1" s="1"/>
  <c r="R1011" i="1"/>
  <c r="T1011" i="1" s="1"/>
  <c r="R987" i="1"/>
  <c r="T987" i="1" s="1"/>
  <c r="R965" i="1"/>
  <c r="X966" i="1" s="1"/>
  <c r="R822" i="1"/>
  <c r="R1141" i="1"/>
  <c r="T1141" i="1" s="1"/>
  <c r="R1109" i="1"/>
  <c r="T1109" i="1" s="1"/>
  <c r="R1077" i="1"/>
  <c r="T1077" i="1" s="1"/>
  <c r="R1045" i="1"/>
  <c r="T1045" i="1" s="1"/>
  <c r="R1013" i="1"/>
  <c r="T1013" i="1" s="1"/>
  <c r="R981" i="1"/>
  <c r="T981" i="1" s="1"/>
  <c r="S507" i="1"/>
  <c r="R478" i="1"/>
  <c r="R734" i="1"/>
  <c r="T734" i="1" s="1"/>
  <c r="R636" i="1"/>
  <c r="T636" i="1" s="1"/>
  <c r="R507" i="1"/>
  <c r="T507" i="1" s="1"/>
  <c r="R475" i="1"/>
  <c r="T475" i="1" s="1"/>
  <c r="R776" i="1"/>
  <c r="T776" i="1" s="1"/>
  <c r="R760" i="1"/>
  <c r="T760" i="1" s="1"/>
  <c r="R744" i="1"/>
  <c r="S722" i="1"/>
  <c r="R485" i="1"/>
  <c r="R185" i="1"/>
  <c r="T185" i="1" s="1"/>
  <c r="R166" i="1"/>
  <c r="T166" i="1" s="1"/>
  <c r="S160" i="1"/>
  <c r="X161" i="1" s="1"/>
  <c r="K372" i="1"/>
  <c r="V372" i="1" s="1"/>
  <c r="W372" i="1" s="1"/>
  <c r="S425" i="1"/>
  <c r="T425" i="1" s="1"/>
  <c r="S473" i="1"/>
  <c r="T473" i="1" s="1"/>
  <c r="S185" i="1"/>
  <c r="R119" i="1"/>
  <c r="T119" i="1" s="1"/>
  <c r="S86" i="1"/>
  <c r="R722" i="1"/>
  <c r="T722" i="1" s="1"/>
  <c r="K2405" i="1"/>
  <c r="S2399" i="1"/>
  <c r="S2391" i="1"/>
  <c r="S2379" i="1"/>
  <c r="K2317" i="1"/>
  <c r="W2328" i="1"/>
  <c r="Z2328" i="1" s="1"/>
  <c r="K2399" i="1"/>
  <c r="V2399" i="1" s="1"/>
  <c r="S2359" i="1"/>
  <c r="S2308" i="1"/>
  <c r="W2309" i="1"/>
  <c r="S2286" i="1"/>
  <c r="K2269" i="1"/>
  <c r="V2269" i="1" s="1"/>
  <c r="W2238" i="1"/>
  <c r="K2088" i="1"/>
  <c r="V2088" i="1" s="1"/>
  <c r="S2165" i="1"/>
  <c r="S2125" i="1"/>
  <c r="S2113" i="1"/>
  <c r="R2092" i="1"/>
  <c r="S2087" i="1"/>
  <c r="W1950" i="1"/>
  <c r="X1936" i="1"/>
  <c r="W1882" i="1"/>
  <c r="X1813" i="1"/>
  <c r="X1900" i="1"/>
  <c r="X1801" i="1"/>
  <c r="W1578" i="1"/>
  <c r="S1552" i="1"/>
  <c r="X1793" i="1"/>
  <c r="R1533" i="1"/>
  <c r="K1508" i="1"/>
  <c r="V1508" i="1" s="1"/>
  <c r="K1495" i="1"/>
  <c r="V1495" i="1" s="1"/>
  <c r="W1362" i="1"/>
  <c r="R1996" i="1"/>
  <c r="W1666" i="1"/>
  <c r="W1594" i="1"/>
  <c r="X1652" i="1"/>
  <c r="W1406" i="1"/>
  <c r="T118" i="1"/>
  <c r="X119" i="1"/>
  <c r="T86" i="1"/>
  <c r="S2157" i="1"/>
  <c r="S2145" i="1"/>
  <c r="S2133" i="1"/>
  <c r="W2037" i="1"/>
  <c r="Z2037" i="1" s="1"/>
  <c r="R2004" i="1"/>
  <c r="W1993" i="1"/>
  <c r="R1712" i="1"/>
  <c r="W1682" i="1"/>
  <c r="W1843" i="1"/>
  <c r="R2410" i="1"/>
  <c r="R2409" i="1"/>
  <c r="S2409" i="1"/>
  <c r="S2194" i="1"/>
  <c r="S2173" i="1"/>
  <c r="S2161" i="1"/>
  <c r="S2149" i="1"/>
  <c r="S2109" i="1"/>
  <c r="W2098" i="1"/>
  <c r="W2069" i="1"/>
  <c r="X2054" i="1"/>
  <c r="K1541" i="1"/>
  <c r="V1541" i="1" s="1"/>
  <c r="K1513" i="1"/>
  <c r="V1513" i="1" s="1"/>
  <c r="X1385" i="1"/>
  <c r="S913" i="1"/>
  <c r="K898" i="1"/>
  <c r="V898" i="1" s="1"/>
  <c r="W714" i="1"/>
  <c r="W812" i="1"/>
  <c r="Z812" i="1" s="1"/>
  <c r="W681" i="1"/>
  <c r="R649" i="1"/>
  <c r="S643" i="1"/>
  <c r="W126" i="1"/>
  <c r="S20" i="1"/>
  <c r="W39" i="1"/>
  <c r="K2207" i="1"/>
  <c r="V2207" i="1" s="1"/>
  <c r="K2199" i="1"/>
  <c r="V2199" i="1" s="1"/>
  <c r="S2231" i="1"/>
  <c r="S2233" i="1"/>
  <c r="X2233" i="1" s="1"/>
  <c r="R1958" i="1"/>
  <c r="T1958" i="1" s="1"/>
  <c r="R1950" i="1"/>
  <c r="T1950" i="1" s="1"/>
  <c r="S1675" i="1"/>
  <c r="R1211" i="1"/>
  <c r="T1211" i="1" s="1"/>
  <c r="R1195" i="1"/>
  <c r="K677" i="1"/>
  <c r="V677" i="1" s="1"/>
  <c r="T42" i="1"/>
  <c r="R1562" i="1"/>
  <c r="X1562" i="1" s="1"/>
  <c r="R1554" i="1"/>
  <c r="S1174" i="1"/>
  <c r="T1174" i="1" s="1"/>
  <c r="S1102" i="1"/>
  <c r="T1102" i="1" s="1"/>
  <c r="S1078" i="1"/>
  <c r="T1078" i="1" s="1"/>
  <c r="S1046" i="1"/>
  <c r="T1046" i="1" s="1"/>
  <c r="S1006" i="1"/>
  <c r="T1006" i="1" s="1"/>
  <c r="S974" i="1"/>
  <c r="T974" i="1" s="1"/>
  <c r="R786" i="1"/>
  <c r="T786" i="1" s="1"/>
  <c r="R754" i="1"/>
  <c r="T754" i="1" s="1"/>
  <c r="S465" i="1"/>
  <c r="T465" i="1" s="1"/>
  <c r="S457" i="1"/>
  <c r="T457" i="1" s="1"/>
  <c r="K304" i="1"/>
  <c r="S682" i="1"/>
  <c r="K368" i="1"/>
  <c r="V368" i="1" s="1"/>
  <c r="K156" i="1"/>
  <c r="V156" i="1" s="1"/>
  <c r="K106" i="1"/>
  <c r="V106" i="1" s="1"/>
  <c r="K211" i="1"/>
  <c r="V211" i="1" s="1"/>
  <c r="R168" i="1"/>
  <c r="R115" i="1"/>
  <c r="S87" i="1"/>
  <c r="X87" i="1" s="1"/>
  <c r="K196" i="1"/>
  <c r="V196" i="1" s="1"/>
  <c r="K188" i="1"/>
  <c r="V188" i="1" s="1"/>
  <c r="W688" i="1"/>
  <c r="W58" i="1"/>
  <c r="W112" i="1"/>
  <c r="Z112" i="1" s="1"/>
  <c r="W154" i="1"/>
  <c r="K1797" i="1"/>
  <c r="V1797" i="1" s="1"/>
  <c r="K1317" i="1"/>
  <c r="V1317" i="1" s="1"/>
  <c r="K1301" i="1"/>
  <c r="V1301" i="1" s="1"/>
  <c r="W1301" i="1" s="1"/>
  <c r="S167" i="1"/>
  <c r="S127" i="1"/>
  <c r="S95" i="1"/>
  <c r="R1876" i="1"/>
  <c r="T1876" i="1" s="1"/>
  <c r="X1417" i="1"/>
  <c r="W1162" i="1"/>
  <c r="W1146" i="1"/>
  <c r="W818" i="1"/>
  <c r="W652" i="1"/>
  <c r="Z652" i="1" s="1"/>
  <c r="K256" i="1"/>
  <c r="V256" i="1" s="1"/>
  <c r="K225" i="1"/>
  <c r="V225" i="1" s="1"/>
  <c r="W104" i="1"/>
  <c r="W50" i="1"/>
  <c r="W187" i="1"/>
  <c r="W134" i="1"/>
  <c r="R2290" i="1"/>
  <c r="S2290" i="1"/>
  <c r="R2238" i="1"/>
  <c r="T2238" i="1" s="1"/>
  <c r="R2184" i="1"/>
  <c r="T2184" i="1" s="1"/>
  <c r="K2106" i="1"/>
  <c r="V2106" i="1" s="1"/>
  <c r="W2106" i="1" s="1"/>
  <c r="K2110" i="1"/>
  <c r="V2110" i="1" s="1"/>
  <c r="K1919" i="1"/>
  <c r="V1919" i="1" s="1"/>
  <c r="K1845" i="1"/>
  <c r="V1845" i="1" s="1"/>
  <c r="R1841" i="1"/>
  <c r="T1841" i="1" s="1"/>
  <c r="R1836" i="1"/>
  <c r="K1765" i="1"/>
  <c r="V1765" i="1" s="1"/>
  <c r="R1658" i="1"/>
  <c r="X1659" i="1" s="1"/>
  <c r="R1653" i="1"/>
  <c r="T1653" i="1" s="1"/>
  <c r="R1403" i="1"/>
  <c r="X1404" i="1" s="1"/>
  <c r="R1221" i="1"/>
  <c r="T1221" i="1" s="1"/>
  <c r="R1196" i="1"/>
  <c r="R1264" i="1"/>
  <c r="R100" i="1"/>
  <c r="T100" i="1" s="1"/>
  <c r="R94" i="1"/>
  <c r="R77" i="1"/>
  <c r="R50" i="1"/>
  <c r="S2251" i="1"/>
  <c r="X2251" i="1" s="1"/>
  <c r="X1405" i="1"/>
  <c r="W1367" i="1"/>
  <c r="X1263" i="1"/>
  <c r="W1374" i="1"/>
  <c r="T1264" i="1"/>
  <c r="X1055" i="1"/>
  <c r="X1273" i="1"/>
  <c r="X1078" i="1"/>
  <c r="K880" i="1"/>
  <c r="V880" i="1" s="1"/>
  <c r="W722" i="1"/>
  <c r="X691" i="1"/>
  <c r="W836" i="1"/>
  <c r="W612" i="1"/>
  <c r="W210" i="1"/>
  <c r="Z210" i="1" s="1"/>
  <c r="W194" i="1"/>
  <c r="W426" i="1"/>
  <c r="S233" i="1"/>
  <c r="X50" i="1"/>
  <c r="S2237" i="1"/>
  <c r="K2215" i="1"/>
  <c r="V2215" i="1" s="1"/>
  <c r="W2215" i="1" s="1"/>
  <c r="S2235" i="1"/>
  <c r="K2114" i="1"/>
  <c r="V2114" i="1" s="1"/>
  <c r="W2114" i="1" s="1"/>
  <c r="R1942" i="1"/>
  <c r="T1942" i="1" s="1"/>
  <c r="R1856" i="1"/>
  <c r="T1856" i="1" s="1"/>
  <c r="S1839" i="1"/>
  <c r="R1617" i="1"/>
  <c r="K1598" i="1"/>
  <c r="V1598" i="1" s="1"/>
  <c r="R1568" i="1"/>
  <c r="K1461" i="1"/>
  <c r="V1461" i="1" s="1"/>
  <c r="R1427" i="1"/>
  <c r="X1427" i="1" s="1"/>
  <c r="K36" i="1"/>
  <c r="V36" i="1" s="1"/>
  <c r="W1463" i="1"/>
  <c r="W1440" i="1"/>
  <c r="W1286" i="1"/>
  <c r="W1938" i="1"/>
  <c r="W1756" i="1"/>
  <c r="W1446" i="1"/>
  <c r="R2408" i="1"/>
  <c r="S2374" i="1"/>
  <c r="R2360" i="1"/>
  <c r="S2396" i="1"/>
  <c r="S2329" i="1"/>
  <c r="K2294" i="1"/>
  <c r="V2294" i="1" s="1"/>
  <c r="K2257" i="1"/>
  <c r="V2257" i="1" s="1"/>
  <c r="K2253" i="1"/>
  <c r="V2253" i="1" s="1"/>
  <c r="X2211" i="1"/>
  <c r="K2412" i="1"/>
  <c r="V2412" i="1" s="1"/>
  <c r="S2382" i="1"/>
  <c r="K2345" i="1"/>
  <c r="R2371" i="1"/>
  <c r="S2320" i="1"/>
  <c r="R2332" i="1"/>
  <c r="K2272" i="1"/>
  <c r="V2272" i="1" s="1"/>
  <c r="R2279" i="1"/>
  <c r="R2275" i="1"/>
  <c r="W2237" i="1"/>
  <c r="T2250" i="1"/>
  <c r="S2103" i="1"/>
  <c r="S2169" i="1"/>
  <c r="R2164" i="1"/>
  <c r="S2153" i="1"/>
  <c r="R2148" i="1"/>
  <c r="S2137" i="1"/>
  <c r="R2132" i="1"/>
  <c r="S2121" i="1"/>
  <c r="R2116" i="1"/>
  <c r="S2105" i="1"/>
  <c r="S2102" i="1"/>
  <c r="S2082" i="1"/>
  <c r="S2074" i="1"/>
  <c r="X2074" i="1" s="1"/>
  <c r="T2050" i="1"/>
  <c r="R2131" i="1"/>
  <c r="X2064" i="1"/>
  <c r="R2017" i="1"/>
  <c r="W1963" i="1"/>
  <c r="X1920" i="1"/>
  <c r="W2015" i="1"/>
  <c r="W1937" i="1"/>
  <c r="X1891" i="1"/>
  <c r="W1870" i="1"/>
  <c r="W1858" i="1"/>
  <c r="W1826" i="1"/>
  <c r="W1766" i="1"/>
  <c r="R1702" i="1"/>
  <c r="X1857" i="1"/>
  <c r="W1759" i="1"/>
  <c r="W1724" i="1"/>
  <c r="T1867" i="1"/>
  <c r="W1779" i="1"/>
  <c r="W1703" i="1"/>
  <c r="S1548" i="1"/>
  <c r="R1552" i="1"/>
  <c r="R1541" i="1"/>
  <c r="W1878" i="1"/>
  <c r="W1638" i="1"/>
  <c r="X1951" i="1"/>
  <c r="W1684" i="1"/>
  <c r="W1668" i="1"/>
  <c r="W1410" i="1"/>
  <c r="X1413" i="1"/>
  <c r="W1386" i="1"/>
  <c r="W1370" i="1"/>
  <c r="Z1370" i="1" s="1"/>
  <c r="W1431" i="1"/>
  <c r="T1435" i="1"/>
  <c r="X1418" i="1"/>
  <c r="W1395" i="1"/>
  <c r="W1306" i="1"/>
  <c r="W1249" i="1"/>
  <c r="Z1249" i="1" s="1"/>
  <c r="W1408" i="1"/>
  <c r="W1304" i="1"/>
  <c r="X1441" i="1"/>
  <c r="W1219" i="1"/>
  <c r="W1186" i="1"/>
  <c r="W1122" i="1"/>
  <c r="W1066" i="1"/>
  <c r="W994" i="1"/>
  <c r="X975" i="1"/>
  <c r="R926" i="1"/>
  <c r="R904" i="1"/>
  <c r="W1225" i="1"/>
  <c r="W1063" i="1"/>
  <c r="W1047" i="1"/>
  <c r="W1023" i="1"/>
  <c r="W999" i="1"/>
  <c r="W983" i="1"/>
  <c r="W1101" i="1"/>
  <c r="R894" i="1"/>
  <c r="S894" i="1"/>
  <c r="W860" i="1"/>
  <c r="S2185" i="1"/>
  <c r="R2094" i="1"/>
  <c r="R2115" i="1"/>
  <c r="W1973" i="1"/>
  <c r="W1722" i="1"/>
  <c r="W1694" i="1"/>
  <c r="X1874" i="1"/>
  <c r="W1658" i="1"/>
  <c r="W1731" i="1"/>
  <c r="W1686" i="1"/>
  <c r="S1688" i="1"/>
  <c r="R1535" i="1"/>
  <c r="R1516" i="1"/>
  <c r="W1436" i="1"/>
  <c r="W1643" i="1"/>
  <c r="W1327" i="1"/>
  <c r="X1292" i="1"/>
  <c r="X1495" i="1"/>
  <c r="S915" i="1"/>
  <c r="R915" i="1"/>
  <c r="K894" i="1"/>
  <c r="V894" i="1" s="1"/>
  <c r="K896" i="1"/>
  <c r="V896" i="1" s="1"/>
  <c r="K878" i="1"/>
  <c r="V878" i="1" s="1"/>
  <c r="K876" i="1"/>
  <c r="V876" i="1" s="1"/>
  <c r="X670" i="1"/>
  <c r="T669" i="1"/>
  <c r="W629" i="1"/>
  <c r="S2410" i="1"/>
  <c r="K2398" i="1"/>
  <c r="V2398" i="1" s="1"/>
  <c r="W2399" i="1" s="1"/>
  <c r="W2100" i="1"/>
  <c r="X1953" i="1"/>
  <c r="W2008" i="1"/>
  <c r="T1935" i="1"/>
  <c r="W2019" i="1"/>
  <c r="X1869" i="1"/>
  <c r="K2184" i="1"/>
  <c r="V2184" i="1" s="1"/>
  <c r="W1816" i="1"/>
  <c r="X1580" i="1"/>
  <c r="R1528" i="1"/>
  <c r="W1675" i="1"/>
  <c r="X1492" i="1"/>
  <c r="W1421" i="1"/>
  <c r="W1338" i="1"/>
  <c r="W1456" i="1"/>
  <c r="W1336" i="1"/>
  <c r="W1428" i="1"/>
  <c r="W954" i="1"/>
  <c r="K908" i="1"/>
  <c r="V908" i="1" s="1"/>
  <c r="R924" i="1"/>
  <c r="S924" i="1"/>
  <c r="S2393" i="1"/>
  <c r="R2393" i="1"/>
  <c r="R2368" i="1"/>
  <c r="S2273" i="1"/>
  <c r="S2097" i="1"/>
  <c r="T2258" i="1"/>
  <c r="R2084" i="1"/>
  <c r="R2091" i="1"/>
  <c r="W2076" i="1"/>
  <c r="W2057" i="1"/>
  <c r="R2147" i="1"/>
  <c r="W2035" i="1"/>
  <c r="R2032" i="1"/>
  <c r="W1989" i="1"/>
  <c r="W2026" i="1"/>
  <c r="W2004" i="1"/>
  <c r="K1906" i="1"/>
  <c r="V1906" i="1" s="1"/>
  <c r="W1969" i="1"/>
  <c r="W1838" i="1"/>
  <c r="W1798" i="1"/>
  <c r="X1773" i="1"/>
  <c r="W1895" i="1"/>
  <c r="W1852" i="1"/>
  <c r="W1820" i="1"/>
  <c r="W1788" i="1"/>
  <c r="W1586" i="1"/>
  <c r="K1521" i="1"/>
  <c r="V1521" i="1" s="1"/>
  <c r="W1774" i="1"/>
  <c r="W1699" i="1"/>
  <c r="W1728" i="1"/>
  <c r="W1590" i="1"/>
  <c r="T1578" i="1"/>
  <c r="K1523" i="1"/>
  <c r="V1523" i="1" s="1"/>
  <c r="W1613" i="1"/>
  <c r="K1489" i="1"/>
  <c r="V1489" i="1" s="1"/>
  <c r="K1485" i="1"/>
  <c r="V1485" i="1" s="1"/>
  <c r="W1438" i="1"/>
  <c r="W1422" i="1"/>
  <c r="K1349" i="1"/>
  <c r="V1349" i="1" s="1"/>
  <c r="K1343" i="1"/>
  <c r="W1736" i="1"/>
  <c r="S1545" i="1"/>
  <c r="X1590" i="1"/>
  <c r="T1459" i="1"/>
  <c r="W1358" i="1"/>
  <c r="W1475" i="1"/>
  <c r="W1330" i="1"/>
  <c r="W1318" i="1"/>
  <c r="W1193" i="1"/>
  <c r="W1114" i="1"/>
  <c r="W1042" i="1"/>
  <c r="Z1042" i="1" s="1"/>
  <c r="W973" i="1"/>
  <c r="W1170" i="1"/>
  <c r="W1050" i="1"/>
  <c r="W986" i="1"/>
  <c r="R922" i="1"/>
  <c r="W1191" i="1"/>
  <c r="W1175" i="1"/>
  <c r="W1151" i="1"/>
  <c r="W1127" i="1"/>
  <c r="W1111" i="1"/>
  <c r="W1087" i="1"/>
  <c r="S929" i="1"/>
  <c r="W943" i="1"/>
  <c r="S930" i="1"/>
  <c r="W962" i="1"/>
  <c r="S882" i="1"/>
  <c r="W770" i="1"/>
  <c r="W759" i="1"/>
  <c r="W738" i="1"/>
  <c r="W727" i="1"/>
  <c r="W706" i="1"/>
  <c r="X705" i="1"/>
  <c r="W683" i="1"/>
  <c r="S651" i="1"/>
  <c r="S629" i="1"/>
  <c r="W796" i="1"/>
  <c r="W764" i="1"/>
  <c r="Z764" i="1" s="1"/>
  <c r="W732" i="1"/>
  <c r="W607" i="1"/>
  <c r="W591" i="1"/>
  <c r="W572" i="1"/>
  <c r="W540" i="1"/>
  <c r="W508" i="1"/>
  <c r="W471" i="1"/>
  <c r="R407" i="1"/>
  <c r="S279" i="1"/>
  <c r="S276" i="1"/>
  <c r="R266" i="1"/>
  <c r="K234" i="1"/>
  <c r="V234" i="1" s="1"/>
  <c r="R222" i="1"/>
  <c r="W200" i="1"/>
  <c r="W192" i="1"/>
  <c r="S265" i="1"/>
  <c r="R198" i="1"/>
  <c r="W332" i="1"/>
  <c r="W74" i="1"/>
  <c r="T30" i="1"/>
  <c r="W176" i="1"/>
  <c r="R1560" i="1"/>
  <c r="K963" i="1"/>
  <c r="V963" i="1" s="1"/>
  <c r="K332" i="1"/>
  <c r="V332" i="1" s="1"/>
  <c r="K330" i="1"/>
  <c r="V330" i="1" s="1"/>
  <c r="K316" i="1"/>
  <c r="V316" i="1" s="1"/>
  <c r="W316" i="1" s="1"/>
  <c r="K314" i="1"/>
  <c r="V314" i="1" s="1"/>
  <c r="W315" i="1" s="1"/>
  <c r="K286" i="1"/>
  <c r="V286" i="1" s="1"/>
  <c r="K400" i="1"/>
  <c r="V400" i="1" s="1"/>
  <c r="W401" i="1" s="1"/>
  <c r="K338" i="1"/>
  <c r="V338" i="1" s="1"/>
  <c r="W338" i="1" s="1"/>
  <c r="V336" i="1"/>
  <c r="K342" i="1"/>
  <c r="V342" i="1" s="1"/>
  <c r="K340" i="1"/>
  <c r="V340" i="1" s="1"/>
  <c r="W340" i="1" s="1"/>
  <c r="K322" i="1"/>
  <c r="V322" i="1" s="1"/>
  <c r="V320" i="1"/>
  <c r="K326" i="1"/>
  <c r="V326" i="1" s="1"/>
  <c r="K324" i="1"/>
  <c r="V324" i="1" s="1"/>
  <c r="W324" i="1" s="1"/>
  <c r="V304" i="1"/>
  <c r="K310" i="1"/>
  <c r="V310" i="1" s="1"/>
  <c r="K308" i="1"/>
  <c r="V308" i="1" s="1"/>
  <c r="W308" i="1" s="1"/>
  <c r="K300" i="1"/>
  <c r="V300" i="1" s="1"/>
  <c r="K294" i="1"/>
  <c r="V294" i="1" s="1"/>
  <c r="K172" i="1"/>
  <c r="V172" i="1" s="1"/>
  <c r="K169" i="1"/>
  <c r="V169" i="1" s="1"/>
  <c r="K130" i="1"/>
  <c r="V130" i="1" s="1"/>
  <c r="W130" i="1" s="1"/>
  <c r="K128" i="1"/>
  <c r="V128" i="1" s="1"/>
  <c r="W128" i="1" s="1"/>
  <c r="T87" i="1"/>
  <c r="K203" i="1"/>
  <c r="V203" i="1" s="1"/>
  <c r="K204" i="1"/>
  <c r="V204" i="1" s="1"/>
  <c r="K132" i="1"/>
  <c r="V132" i="1" s="1"/>
  <c r="V124" i="1"/>
  <c r="W124" i="1" s="1"/>
  <c r="K116" i="1"/>
  <c r="V116" i="1" s="1"/>
  <c r="K68" i="1"/>
  <c r="V68" i="1" s="1"/>
  <c r="K72" i="1"/>
  <c r="V72" i="1" s="1"/>
  <c r="W72" i="1" s="1"/>
  <c r="K48" i="1"/>
  <c r="V48" i="1" s="1"/>
  <c r="W48" i="1" s="1"/>
  <c r="K43" i="1"/>
  <c r="V43" i="1" s="1"/>
  <c r="K44" i="1"/>
  <c r="V44" i="1" s="1"/>
  <c r="W651" i="1"/>
  <c r="W275" i="1"/>
  <c r="W412" i="1"/>
  <c r="W330" i="1"/>
  <c r="W322" i="1"/>
  <c r="W314" i="1"/>
  <c r="W110" i="1"/>
  <c r="W82" i="1"/>
  <c r="W150" i="1"/>
  <c r="W90" i="1"/>
  <c r="W54" i="1"/>
  <c r="K2102" i="1"/>
  <c r="V2102" i="1" s="1"/>
  <c r="W2102" i="1" s="1"/>
  <c r="K949" i="1"/>
  <c r="V949" i="1" s="1"/>
  <c r="K685" i="1"/>
  <c r="V685" i="1" s="1"/>
  <c r="R453" i="1"/>
  <c r="R1888" i="1"/>
  <c r="S1888" i="1"/>
  <c r="R1468" i="1"/>
  <c r="T1468" i="1" s="1"/>
  <c r="R1578" i="1"/>
  <c r="X1579" i="1" s="1"/>
  <c r="K1558" i="1"/>
  <c r="V1558" i="1" s="1"/>
  <c r="K1556" i="1"/>
  <c r="V1556" i="1" s="1"/>
  <c r="R884" i="1"/>
  <c r="W799" i="1"/>
  <c r="X681" i="1"/>
  <c r="R646" i="1"/>
  <c r="W748" i="1"/>
  <c r="W716" i="1"/>
  <c r="X688" i="1"/>
  <c r="W144" i="1"/>
  <c r="W118" i="1"/>
  <c r="W38" i="1"/>
  <c r="Z38" i="1" s="1"/>
  <c r="W135" i="1"/>
  <c r="S2261" i="1"/>
  <c r="R1981" i="1"/>
  <c r="T1981" i="1" s="1"/>
  <c r="R1881" i="1"/>
  <c r="X1881" i="1" s="1"/>
  <c r="K1829" i="1"/>
  <c r="V1829" i="1" s="1"/>
  <c r="K1715" i="1"/>
  <c r="V1715" i="1" s="1"/>
  <c r="R1643" i="1"/>
  <c r="S1627" i="1"/>
  <c r="R1803" i="1"/>
  <c r="T1803" i="1" s="1"/>
  <c r="R1666" i="1"/>
  <c r="T1666" i="1" s="1"/>
  <c r="R1275" i="1"/>
  <c r="T1275" i="1" s="1"/>
  <c r="R1240" i="1"/>
  <c r="T1240" i="1" s="1"/>
  <c r="S1297" i="1"/>
  <c r="S1281" i="1"/>
  <c r="K97" i="1"/>
  <c r="V97" i="1" s="1"/>
  <c r="K98" i="1"/>
  <c r="V98" i="1" s="1"/>
  <c r="W941" i="1"/>
  <c r="S920" i="1"/>
  <c r="K903" i="1"/>
  <c r="K874" i="1"/>
  <c r="V874" i="1" s="1"/>
  <c r="K865" i="1"/>
  <c r="S890" i="1"/>
  <c r="W826" i="1"/>
  <c r="Z826" i="1" s="1"/>
  <c r="W823" i="1"/>
  <c r="W684" i="1"/>
  <c r="W801" i="1"/>
  <c r="T690" i="1"/>
  <c r="W666" i="1"/>
  <c r="T671" i="1"/>
  <c r="W665" i="1"/>
  <c r="W650" i="1"/>
  <c r="W701" i="1"/>
  <c r="W468" i="1"/>
  <c r="W460" i="1"/>
  <c r="K243" i="1"/>
  <c r="V243" i="1" s="1"/>
  <c r="W208" i="1"/>
  <c r="W635" i="1"/>
  <c r="W560" i="1"/>
  <c r="W116" i="1"/>
  <c r="W212" i="1"/>
  <c r="W158" i="1"/>
  <c r="W56" i="1"/>
  <c r="W602" i="1"/>
  <c r="W570" i="1"/>
  <c r="W538" i="1"/>
  <c r="W506" i="1"/>
  <c r="Z506" i="1" s="1"/>
  <c r="R2256" i="1"/>
  <c r="R2236" i="1"/>
  <c r="K1689" i="1"/>
  <c r="V1689" i="1" s="1"/>
  <c r="W1690" i="1" s="1"/>
  <c r="R1785" i="1"/>
  <c r="X1785" i="1" s="1"/>
  <c r="S1611" i="1"/>
  <c r="S1336" i="1"/>
  <c r="S1004" i="1"/>
  <c r="T1004" i="1" s="1"/>
  <c r="R834" i="1"/>
  <c r="K178" i="1"/>
  <c r="V178" i="1" s="1"/>
  <c r="W178" i="1" s="1"/>
  <c r="K180" i="1"/>
  <c r="V180" i="1" s="1"/>
  <c r="W180" i="1" s="1"/>
  <c r="K147" i="1"/>
  <c r="V147" i="1" s="1"/>
  <c r="K146" i="1"/>
  <c r="V146" i="1" s="1"/>
  <c r="K152" i="1"/>
  <c r="V152" i="1" s="1"/>
  <c r="S110" i="1"/>
  <c r="V84" i="1"/>
  <c r="R76" i="1"/>
  <c r="K344" i="1"/>
  <c r="V344" i="1" s="1"/>
  <c r="K312" i="1"/>
  <c r="V312" i="1" s="1"/>
  <c r="R1372" i="1"/>
  <c r="T1372" i="1" s="1"/>
  <c r="S1310" i="1"/>
  <c r="R1243" i="1"/>
  <c r="R1238" i="1"/>
  <c r="S1220" i="1"/>
  <c r="S980" i="1"/>
  <c r="T980" i="1" s="1"/>
  <c r="S828" i="1"/>
  <c r="R1022" i="1"/>
  <c r="T1022" i="1" s="1"/>
  <c r="R897" i="1"/>
  <c r="S834" i="1"/>
  <c r="S702" i="1"/>
  <c r="T702" i="1" s="1"/>
  <c r="S699" i="1"/>
  <c r="X699" i="1" s="1"/>
  <c r="R601" i="1"/>
  <c r="T601" i="1" s="1"/>
  <c r="R585" i="1"/>
  <c r="T585" i="1" s="1"/>
  <c r="R569" i="1"/>
  <c r="T569" i="1" s="1"/>
  <c r="R553" i="1"/>
  <c r="T553" i="1" s="1"/>
  <c r="R537" i="1"/>
  <c r="T537" i="1" s="1"/>
  <c r="R521" i="1"/>
  <c r="T521" i="1" s="1"/>
  <c r="S814" i="1"/>
  <c r="X588" i="1"/>
  <c r="X556" i="1"/>
  <c r="X524" i="1"/>
  <c r="S509" i="1"/>
  <c r="S163" i="1"/>
  <c r="K364" i="1"/>
  <c r="V364" i="1" s="1"/>
  <c r="W364" i="1" s="1"/>
  <c r="K356" i="1"/>
  <c r="V356" i="1" s="1"/>
  <c r="W356" i="1" s="1"/>
  <c r="Z356" i="1" s="1"/>
  <c r="K276" i="1"/>
  <c r="V276" i="1" s="1"/>
  <c r="K272" i="1"/>
  <c r="V272" i="1" s="1"/>
  <c r="R495" i="1"/>
  <c r="T495" i="1" s="1"/>
  <c r="R95" i="1"/>
  <c r="T95" i="1" s="1"/>
  <c r="R126" i="1"/>
  <c r="R110" i="1"/>
  <c r="R63" i="1"/>
  <c r="R1682" i="1"/>
  <c r="R955" i="1"/>
  <c r="K298" i="1"/>
  <c r="V298" i="1" s="1"/>
  <c r="W298" i="1" s="1"/>
  <c r="R2259" i="1"/>
  <c r="R2234" i="1"/>
  <c r="T2234" i="1" s="1"/>
  <c r="K2193" i="1"/>
  <c r="V2193" i="1" s="1"/>
  <c r="W2193" i="1" s="1"/>
  <c r="K2219" i="1"/>
  <c r="V2219" i="1" s="1"/>
  <c r="K2211" i="1"/>
  <c r="V2211" i="1" s="1"/>
  <c r="W2211" i="1" s="1"/>
  <c r="K2201" i="1"/>
  <c r="V2201" i="1" s="1"/>
  <c r="W2201" i="1" s="1"/>
  <c r="S2259" i="1"/>
  <c r="K2134" i="1"/>
  <c r="V2134" i="1" s="1"/>
  <c r="S2061" i="1"/>
  <c r="T2061" i="1" s="1"/>
  <c r="S2058" i="1"/>
  <c r="S2007" i="1"/>
  <c r="R1960" i="1"/>
  <c r="T1960" i="1" s="1"/>
  <c r="R1941" i="1"/>
  <c r="X1942" i="1" s="1"/>
  <c r="K2118" i="1"/>
  <c r="V2118" i="1" s="1"/>
  <c r="K2010" i="1"/>
  <c r="V2010" i="1" s="1"/>
  <c r="R1974" i="1"/>
  <c r="T1974" i="1" s="1"/>
  <c r="R1966" i="1"/>
  <c r="T1966" i="1" s="1"/>
  <c r="R1843" i="1"/>
  <c r="X1844" i="1" s="1"/>
  <c r="R1833" i="1"/>
  <c r="X1833" i="1" s="1"/>
  <c r="S1775" i="1"/>
  <c r="R1768" i="1"/>
  <c r="S1691" i="1"/>
  <c r="R1681" i="1"/>
  <c r="T1681" i="1" s="1"/>
  <c r="S1655" i="1"/>
  <c r="S1826" i="1"/>
  <c r="R1691" i="1"/>
  <c r="T1691" i="1" s="1"/>
  <c r="R1675" i="1"/>
  <c r="T1675" i="1" s="1"/>
  <c r="S1804" i="1"/>
  <c r="T1804" i="1" s="1"/>
  <c r="R1490" i="1"/>
  <c r="R1482" i="1"/>
  <c r="T1482" i="1" s="1"/>
  <c r="S1595" i="1"/>
  <c r="S1587" i="1"/>
  <c r="R1489" i="1"/>
  <c r="T1489" i="1" s="1"/>
  <c r="R1419" i="1"/>
  <c r="S1444" i="1"/>
  <c r="T1444" i="1" s="1"/>
  <c r="R1434" i="1"/>
  <c r="R1387" i="1"/>
  <c r="X1388" i="1" s="1"/>
  <c r="R1364" i="1"/>
  <c r="X1365" i="1" s="1"/>
  <c r="K1315" i="1"/>
  <c r="V1315" i="1" s="1"/>
  <c r="R1310" i="1"/>
  <c r="K1299" i="1"/>
  <c r="V1299" i="1" s="1"/>
  <c r="W1299" i="1" s="1"/>
  <c r="R1294" i="1"/>
  <c r="K1283" i="1"/>
  <c r="V1283" i="1" s="1"/>
  <c r="R1189" i="1"/>
  <c r="T1189" i="1" s="1"/>
  <c r="S1378" i="1"/>
  <c r="K1325" i="1"/>
  <c r="V1325" i="1" s="1"/>
  <c r="W1325" i="1" s="1"/>
  <c r="K1309" i="1"/>
  <c r="V1309" i="1" s="1"/>
  <c r="W1309" i="1" s="1"/>
  <c r="K1293" i="1"/>
  <c r="V1293" i="1" s="1"/>
  <c r="W1293" i="1" s="1"/>
  <c r="S1243" i="1"/>
  <c r="S1302" i="1"/>
  <c r="T1302" i="1" s="1"/>
  <c r="K1231" i="1"/>
  <c r="V1231" i="1" s="1"/>
  <c r="S1232" i="1"/>
  <c r="X1232" i="1" s="1"/>
  <c r="R1203" i="1"/>
  <c r="R1187" i="1"/>
  <c r="X1188" i="1" s="1"/>
  <c r="S1148" i="1"/>
  <c r="T1148" i="1" s="1"/>
  <c r="S1129" i="1"/>
  <c r="S1116" i="1"/>
  <c r="T1116" i="1" s="1"/>
  <c r="S1084" i="1"/>
  <c r="T1084" i="1" s="1"/>
  <c r="S1052" i="1"/>
  <c r="T1052" i="1" s="1"/>
  <c r="R1158" i="1"/>
  <c r="T1158" i="1" s="1"/>
  <c r="R1139" i="1"/>
  <c r="T1139" i="1" s="1"/>
  <c r="R1126" i="1"/>
  <c r="T1126" i="1" s="1"/>
  <c r="R1107" i="1"/>
  <c r="T1107" i="1" s="1"/>
  <c r="R1094" i="1"/>
  <c r="T1094" i="1" s="1"/>
  <c r="R1083" i="1"/>
  <c r="T1083" i="1" s="1"/>
  <c r="R1051" i="1"/>
  <c r="T1051" i="1" s="1"/>
  <c r="R1027" i="1"/>
  <c r="R1003" i="1"/>
  <c r="X1004" i="1" s="1"/>
  <c r="R990" i="1"/>
  <c r="T990" i="1" s="1"/>
  <c r="R814" i="1"/>
  <c r="R1157" i="1"/>
  <c r="T1157" i="1" s="1"/>
  <c r="R1125" i="1"/>
  <c r="T1125" i="1" s="1"/>
  <c r="R1093" i="1"/>
  <c r="T1093" i="1" s="1"/>
  <c r="R1061" i="1"/>
  <c r="T1061" i="1" s="1"/>
  <c r="R1029" i="1"/>
  <c r="T1029" i="1" s="1"/>
  <c r="R997" i="1"/>
  <c r="T997" i="1" s="1"/>
  <c r="R973" i="1"/>
  <c r="T973" i="1" s="1"/>
  <c r="R957" i="1"/>
  <c r="X958" i="1" s="1"/>
  <c r="R816" i="1"/>
  <c r="S810" i="1"/>
  <c r="S654" i="1"/>
  <c r="R609" i="1"/>
  <c r="T609" i="1" s="1"/>
  <c r="R758" i="1"/>
  <c r="T758" i="1" s="1"/>
  <c r="S642" i="1"/>
  <c r="R620" i="1"/>
  <c r="X596" i="1"/>
  <c r="X564" i="1"/>
  <c r="X532" i="1"/>
  <c r="X500" i="1"/>
  <c r="S485" i="1"/>
  <c r="R468" i="1"/>
  <c r="X468" i="1" s="1"/>
  <c r="S453" i="1"/>
  <c r="S714" i="1"/>
  <c r="T714" i="1" s="1"/>
  <c r="K645" i="1"/>
  <c r="V645" i="1" s="1"/>
  <c r="W646" i="1" s="1"/>
  <c r="R509" i="1"/>
  <c r="T509" i="1" s="1"/>
  <c r="S487" i="1"/>
  <c r="T487" i="1" s="1"/>
  <c r="T672" i="1"/>
  <c r="R253" i="1"/>
  <c r="T253" i="1" s="1"/>
  <c r="K406" i="1"/>
  <c r="V406" i="1" s="1"/>
  <c r="K362" i="1"/>
  <c r="V362" i="1" s="1"/>
  <c r="W363" i="1" s="1"/>
  <c r="K354" i="1"/>
  <c r="V354" i="1" s="1"/>
  <c r="W355" i="1" s="1"/>
  <c r="K402" i="1"/>
  <c r="V402" i="1" s="1"/>
  <c r="W403" i="1" s="1"/>
  <c r="K394" i="1"/>
  <c r="V394" i="1" s="1"/>
  <c r="W395" i="1" s="1"/>
  <c r="K386" i="1"/>
  <c r="V386" i="1" s="1"/>
  <c r="W387" i="1" s="1"/>
  <c r="Z387" i="1" s="1"/>
  <c r="K378" i="1"/>
  <c r="V378" i="1" s="1"/>
  <c r="W379" i="1" s="1"/>
  <c r="K370" i="1"/>
  <c r="V370" i="1" s="1"/>
  <c r="W371" i="1" s="1"/>
  <c r="K171" i="1"/>
  <c r="V171" i="1" s="1"/>
  <c r="W172" i="1" s="1"/>
  <c r="Z172" i="1" s="1"/>
  <c r="K163" i="1"/>
  <c r="V163" i="1" s="1"/>
  <c r="K131" i="1"/>
  <c r="V131" i="1" s="1"/>
  <c r="S134" i="1"/>
  <c r="T134" i="1" s="1"/>
  <c r="R108" i="1"/>
  <c r="R103" i="1"/>
  <c r="T103" i="1" s="1"/>
  <c r="S94" i="1"/>
  <c r="R52" i="1"/>
  <c r="R47" i="1"/>
  <c r="R1602" i="1"/>
  <c r="X1602" i="1" s="1"/>
  <c r="S2291" i="1"/>
  <c r="X2291" i="1" s="1"/>
  <c r="R2267" i="1"/>
  <c r="R2246" i="1"/>
  <c r="T2246" i="1" s="1"/>
  <c r="R2229" i="1"/>
  <c r="X2230" i="1" s="1"/>
  <c r="K2203" i="1"/>
  <c r="V2203" i="1" s="1"/>
  <c r="W2203" i="1" s="1"/>
  <c r="S2267" i="1"/>
  <c r="S2256" i="1"/>
  <c r="S2242" i="1"/>
  <c r="T2242" i="1" s="1"/>
  <c r="S2236" i="1"/>
  <c r="S2263" i="1"/>
  <c r="T2263" i="1" s="1"/>
  <c r="K2112" i="1"/>
  <c r="V2112" i="1" s="1"/>
  <c r="S2066" i="1"/>
  <c r="T2066" i="1" s="1"/>
  <c r="R1997" i="1"/>
  <c r="T1997" i="1" s="1"/>
  <c r="R1965" i="1"/>
  <c r="X1966" i="1" s="1"/>
  <c r="S1913" i="1"/>
  <c r="R2069" i="1"/>
  <c r="K2048" i="1"/>
  <c r="V2048" i="1" s="1"/>
  <c r="R1925" i="1"/>
  <c r="X1926" i="1" s="1"/>
  <c r="R1990" i="1"/>
  <c r="X1990" i="1" s="1"/>
  <c r="R1982" i="1"/>
  <c r="T1982" i="1" s="1"/>
  <c r="R1934" i="1"/>
  <c r="T1934" i="1" s="1"/>
  <c r="R1903" i="1"/>
  <c r="T1903" i="1" s="1"/>
  <c r="R1650" i="1"/>
  <c r="X1650" i="1" s="1"/>
  <c r="R1640" i="1"/>
  <c r="K1749" i="1"/>
  <c r="V1749" i="1" s="1"/>
  <c r="R1680" i="1"/>
  <c r="R1665" i="1"/>
  <c r="R1624" i="1"/>
  <c r="T1624" i="1" s="1"/>
  <c r="R1616" i="1"/>
  <c r="T1616" i="1" s="1"/>
  <c r="R1609" i="1"/>
  <c r="S1699" i="1"/>
  <c r="R1656" i="1"/>
  <c r="R1648" i="1"/>
  <c r="R1610" i="1"/>
  <c r="T1610" i="1" s="1"/>
  <c r="R1433" i="1"/>
  <c r="X1433" i="1" s="1"/>
  <c r="R1600" i="1"/>
  <c r="R1466" i="1"/>
  <c r="T1466" i="1" s="1"/>
  <c r="S1458" i="1"/>
  <c r="S1423" i="1"/>
  <c r="R1576" i="1"/>
  <c r="T1576" i="1" s="1"/>
  <c r="R1557" i="1"/>
  <c r="T1557" i="1" s="1"/>
  <c r="S1396" i="1"/>
  <c r="T1396" i="1" s="1"/>
  <c r="R1377" i="1"/>
  <c r="S1328" i="1"/>
  <c r="R1254" i="1"/>
  <c r="T1254" i="1" s="1"/>
  <c r="S1210" i="1"/>
  <c r="S1305" i="1"/>
  <c r="X1305" i="1" s="1"/>
  <c r="S1289" i="1"/>
  <c r="R1180" i="1"/>
  <c r="S1294" i="1"/>
  <c r="R1277" i="1"/>
  <c r="X1278" i="1" s="1"/>
  <c r="R1261" i="1"/>
  <c r="X1262" i="1" s="1"/>
  <c r="S1169" i="1"/>
  <c r="S1137" i="1"/>
  <c r="S1060" i="1"/>
  <c r="T1060" i="1" s="1"/>
  <c r="S1028" i="1"/>
  <c r="T1028" i="1" s="1"/>
  <c r="S996" i="1"/>
  <c r="T996" i="1" s="1"/>
  <c r="R1328" i="1"/>
  <c r="R1150" i="1"/>
  <c r="T1150" i="1" s="1"/>
  <c r="R1118" i="1"/>
  <c r="T1118" i="1" s="1"/>
  <c r="R1062" i="1"/>
  <c r="T1062" i="1" s="1"/>
  <c r="S816" i="1"/>
  <c r="R829" i="1"/>
  <c r="T829" i="1" s="1"/>
  <c r="R824" i="1"/>
  <c r="R828" i="1"/>
  <c r="S804" i="1"/>
  <c r="S694" i="1"/>
  <c r="S648" i="1"/>
  <c r="R593" i="1"/>
  <c r="T593" i="1" s="1"/>
  <c r="R577" i="1"/>
  <c r="T577" i="1" s="1"/>
  <c r="R561" i="1"/>
  <c r="T561" i="1" s="1"/>
  <c r="R545" i="1"/>
  <c r="T545" i="1" s="1"/>
  <c r="R529" i="1"/>
  <c r="T529" i="1" s="1"/>
  <c r="R510" i="1"/>
  <c r="R494" i="1"/>
  <c r="R449" i="1"/>
  <c r="T449" i="1" s="1"/>
  <c r="R810" i="1"/>
  <c r="R804" i="1"/>
  <c r="R795" i="1"/>
  <c r="T795" i="1" s="1"/>
  <c r="R763" i="1"/>
  <c r="T763" i="1" s="1"/>
  <c r="R731" i="1"/>
  <c r="T731" i="1" s="1"/>
  <c r="R694" i="1"/>
  <c r="T694" i="1" s="1"/>
  <c r="S675" i="1"/>
  <c r="R476" i="1"/>
  <c r="T476" i="1" s="1"/>
  <c r="R444" i="1"/>
  <c r="T444" i="1" s="1"/>
  <c r="S674" i="1"/>
  <c r="T550" i="1"/>
  <c r="X519" i="1"/>
  <c r="T802" i="1"/>
  <c r="S171" i="1"/>
  <c r="S144" i="1"/>
  <c r="S139" i="1"/>
  <c r="X436" i="1"/>
  <c r="K396" i="1"/>
  <c r="V396" i="1" s="1"/>
  <c r="W396" i="1" s="1"/>
  <c r="K390" i="1"/>
  <c r="V390" i="1" s="1"/>
  <c r="K380" i="1"/>
  <c r="V380" i="1" s="1"/>
  <c r="W380" i="1" s="1"/>
  <c r="K374" i="1"/>
  <c r="V374" i="1" s="1"/>
  <c r="K360" i="1"/>
  <c r="V360" i="1" s="1"/>
  <c r="K352" i="1"/>
  <c r="V352" i="1" s="1"/>
  <c r="K278" i="1"/>
  <c r="V278" i="1" s="1"/>
  <c r="R447" i="1"/>
  <c r="K292" i="1"/>
  <c r="V292" i="1" s="1"/>
  <c r="W292" i="1" s="1"/>
  <c r="W140" i="1"/>
  <c r="K75" i="1"/>
  <c r="V75" i="1" s="1"/>
  <c r="R127" i="1"/>
  <c r="T127" i="1" s="1"/>
  <c r="R111" i="1"/>
  <c r="S102" i="1"/>
  <c r="R71" i="1"/>
  <c r="S47" i="1"/>
  <c r="K41" i="1"/>
  <c r="V41" i="1" s="1"/>
  <c r="W42" i="1" s="1"/>
  <c r="W1894" i="1"/>
  <c r="W1399" i="1"/>
  <c r="W1404" i="1"/>
  <c r="W953" i="1"/>
  <c r="Z953" i="1" s="1"/>
  <c r="W1944" i="1"/>
  <c r="W1360" i="1"/>
  <c r="W1984" i="1"/>
  <c r="W1382" i="1"/>
  <c r="R2404" i="1"/>
  <c r="K2389" i="1"/>
  <c r="V2389" i="1" s="1"/>
  <c r="X2272" i="1"/>
  <c r="K2278" i="1"/>
  <c r="V2278" i="1" s="1"/>
  <c r="W1926" i="1"/>
  <c r="W2051" i="1"/>
  <c r="W1971" i="1"/>
  <c r="S2098" i="1"/>
  <c r="S2404" i="1"/>
  <c r="K2360" i="1"/>
  <c r="V2360" i="1" s="1"/>
  <c r="K2390" i="1"/>
  <c r="V2390" i="1" s="1"/>
  <c r="W2391" i="1" s="1"/>
  <c r="K2408" i="1"/>
  <c r="V2408" i="1" s="1"/>
  <c r="R2382" i="1"/>
  <c r="R2367" i="1"/>
  <c r="S2354" i="1"/>
  <c r="S2334" i="1"/>
  <c r="R2373" i="1"/>
  <c r="R2319" i="1"/>
  <c r="S2345" i="1"/>
  <c r="R2328" i="1"/>
  <c r="R2322" i="1"/>
  <c r="R2301" i="1"/>
  <c r="R2334" i="1"/>
  <c r="S2285" i="1"/>
  <c r="R2195" i="1"/>
  <c r="T2262" i="1"/>
  <c r="T2210" i="1"/>
  <c r="W2190" i="1"/>
  <c r="R2029" i="1"/>
  <c r="R2175" i="1"/>
  <c r="W2063" i="1"/>
  <c r="K2091" i="1"/>
  <c r="V2091" i="1" s="1"/>
  <c r="S2008" i="1"/>
  <c r="W2023" i="1"/>
  <c r="S2022" i="1"/>
  <c r="W2010" i="1"/>
  <c r="T1967" i="1"/>
  <c r="T1973" i="1"/>
  <c r="W1954" i="1"/>
  <c r="W1842" i="1"/>
  <c r="W1830" i="1"/>
  <c r="W1810" i="1"/>
  <c r="W1786" i="1"/>
  <c r="W1754" i="1"/>
  <c r="W1742" i="1"/>
  <c r="W1718" i="1"/>
  <c r="Z1718" i="1" s="1"/>
  <c r="X2052" i="1"/>
  <c r="X1961" i="1"/>
  <c r="W1951" i="1"/>
  <c r="X1929" i="1"/>
  <c r="W1871" i="1"/>
  <c r="W1791" i="1"/>
  <c r="X1937" i="1"/>
  <c r="X1892" i="1"/>
  <c r="X1860" i="1"/>
  <c r="X1828" i="1"/>
  <c r="X1796" i="1"/>
  <c r="X1764" i="1"/>
  <c r="T1731" i="1"/>
  <c r="W1634" i="1"/>
  <c r="W1943" i="1"/>
  <c r="W1784" i="1"/>
  <c r="W1700" i="1"/>
  <c r="X1670" i="1"/>
  <c r="X1658" i="1"/>
  <c r="X1578" i="1"/>
  <c r="W1560" i="1"/>
  <c r="Z1560" i="1" s="1"/>
  <c r="T1936" i="1"/>
  <c r="R1709" i="1"/>
  <c r="W1654" i="1"/>
  <c r="K1535" i="1"/>
  <c r="V1535" i="1" s="1"/>
  <c r="W1712" i="1"/>
  <c r="W1636" i="1"/>
  <c r="W1597" i="1"/>
  <c r="W1580" i="1"/>
  <c r="S1547" i="1"/>
  <c r="X1477" i="1"/>
  <c r="X1411" i="1"/>
  <c r="W1563" i="1"/>
  <c r="X1469" i="1"/>
  <c r="X1465" i="1"/>
  <c r="X1429" i="1"/>
  <c r="X1425" i="1"/>
  <c r="R1358" i="1"/>
  <c r="R1353" i="1"/>
  <c r="W1660" i="1"/>
  <c r="X1364" i="1"/>
  <c r="X1906" i="1"/>
  <c r="W1451" i="1"/>
  <c r="W1411" i="1"/>
  <c r="W1241" i="1"/>
  <c r="K1487" i="1"/>
  <c r="V1487" i="1" s="1"/>
  <c r="W1454" i="1"/>
  <c r="W1368" i="1"/>
  <c r="W1279" i="1"/>
  <c r="W1333" i="1"/>
  <c r="X1332" i="1"/>
  <c r="W1470" i="1"/>
  <c r="X1377" i="1"/>
  <c r="W1283" i="1"/>
  <c r="W1235" i="1"/>
  <c r="W1261" i="1"/>
  <c r="T1231" i="1"/>
  <c r="W1098" i="1"/>
  <c r="W970" i="1"/>
  <c r="W961" i="1"/>
  <c r="W1210" i="1"/>
  <c r="X1209" i="1"/>
  <c r="W1184" i="1"/>
  <c r="W1160" i="1"/>
  <c r="X1142" i="1"/>
  <c r="W1104" i="1"/>
  <c r="W1080" i="1"/>
  <c r="Z1080" i="1" s="1"/>
  <c r="W1056" i="1"/>
  <c r="W1032" i="1"/>
  <c r="X1014" i="1"/>
  <c r="W976" i="1"/>
  <c r="W956" i="1"/>
  <c r="W1231" i="1"/>
  <c r="W1198" i="1"/>
  <c r="W1189" i="1"/>
  <c r="W1133" i="1"/>
  <c r="W1061" i="1"/>
  <c r="Z1061" i="1" s="1"/>
  <c r="W1005" i="1"/>
  <c r="K926" i="1"/>
  <c r="V926" i="1" s="1"/>
  <c r="W965" i="1"/>
  <c r="W935" i="1"/>
  <c r="R917" i="1"/>
  <c r="K899" i="1"/>
  <c r="K870" i="1"/>
  <c r="V870" i="1" s="1"/>
  <c r="K862" i="1"/>
  <c r="V862" i="1" s="1"/>
  <c r="W851" i="1"/>
  <c r="W831" i="1"/>
  <c r="W810" i="1"/>
  <c r="W802" i="1"/>
  <c r="Z802" i="1" s="1"/>
  <c r="W817" i="1"/>
  <c r="W785" i="1"/>
  <c r="W753" i="1"/>
  <c r="W721" i="1"/>
  <c r="Z721" i="1" s="1"/>
  <c r="W674" i="1"/>
  <c r="S878" i="1"/>
  <c r="W858" i="1"/>
  <c r="W845" i="1"/>
  <c r="W677" i="1"/>
  <c r="R395" i="1"/>
  <c r="S327" i="1"/>
  <c r="W496" i="1"/>
  <c r="W589" i="1"/>
  <c r="W557" i="1"/>
  <c r="W525" i="1"/>
  <c r="W493" i="1"/>
  <c r="W52" i="1"/>
  <c r="W307" i="1"/>
  <c r="S2355" i="1"/>
  <c r="W2000" i="1"/>
  <c r="S1915" i="1"/>
  <c r="W1983" i="1"/>
  <c r="T1965" i="1"/>
  <c r="S2415" i="1"/>
  <c r="R2395" i="1"/>
  <c r="K2397" i="1"/>
  <c r="V2397" i="1" s="1"/>
  <c r="R2394" i="1"/>
  <c r="S2389" i="1"/>
  <c r="R2407" i="1"/>
  <c r="S2392" i="1"/>
  <c r="K2402" i="1"/>
  <c r="V2402" i="1" s="1"/>
  <c r="K2393" i="1"/>
  <c r="V2393" i="1" s="1"/>
  <c r="K2388" i="1"/>
  <c r="V2388" i="1" s="1"/>
  <c r="R2387" i="1"/>
  <c r="S2357" i="1"/>
  <c r="R2361" i="1"/>
  <c r="W2330" i="1"/>
  <c r="S2344" i="1"/>
  <c r="W2327" i="1"/>
  <c r="R2341" i="1"/>
  <c r="R2309" i="1"/>
  <c r="S2346" i="1"/>
  <c r="R2327" i="1"/>
  <c r="S2296" i="1"/>
  <c r="S2307" i="1"/>
  <c r="R2302" i="1"/>
  <c r="S2301" i="1"/>
  <c r="K2298" i="1"/>
  <c r="V2298" i="1" s="1"/>
  <c r="R2282" i="1"/>
  <c r="R2274" i="1"/>
  <c r="S2275" i="1"/>
  <c r="W2235" i="1"/>
  <c r="X2215" i="1"/>
  <c r="S2193" i="1"/>
  <c r="W2188" i="1"/>
  <c r="R2160" i="1"/>
  <c r="R2144" i="1"/>
  <c r="R2128" i="1"/>
  <c r="R2112" i="1"/>
  <c r="S2084" i="1"/>
  <c r="S2076" i="1"/>
  <c r="W2074" i="1"/>
  <c r="R2078" i="1"/>
  <c r="W2049" i="1"/>
  <c r="R2155" i="1"/>
  <c r="R2123" i="1"/>
  <c r="W2022" i="1"/>
  <c r="S2018" i="1"/>
  <c r="S2010" i="1"/>
  <c r="S2016" i="1"/>
  <c r="W2062" i="1"/>
  <c r="W2033" i="1"/>
  <c r="W2007" i="1"/>
  <c r="S2004" i="1"/>
  <c r="W1981" i="1"/>
  <c r="W1934" i="1"/>
  <c r="Z1934" i="1" s="1"/>
  <c r="W2046" i="1"/>
  <c r="R2022" i="1"/>
  <c r="X2053" i="1"/>
  <c r="S2030" i="1"/>
  <c r="W1988" i="1"/>
  <c r="W1956" i="1"/>
  <c r="W1940" i="1"/>
  <c r="W1916" i="1"/>
  <c r="W1850" i="1"/>
  <c r="W1818" i="1"/>
  <c r="W1794" i="1"/>
  <c r="W1762" i="1"/>
  <c r="W1730" i="1"/>
  <c r="Z1730" i="1" s="1"/>
  <c r="R2015" i="1"/>
  <c r="S1908" i="1"/>
  <c r="W1876" i="1"/>
  <c r="X1873" i="1"/>
  <c r="W1844" i="1"/>
  <c r="X1829" i="1"/>
  <c r="W1948" i="1"/>
  <c r="S1916" i="1"/>
  <c r="X1858" i="1"/>
  <c r="X1850" i="1"/>
  <c r="X1794" i="1"/>
  <c r="X1786" i="1"/>
  <c r="W1725" i="1"/>
  <c r="W1892" i="1"/>
  <c r="W1828" i="1"/>
  <c r="W1764" i="1"/>
  <c r="W1715" i="1"/>
  <c r="W1695" i="1"/>
  <c r="Z1695" i="1" s="1"/>
  <c r="W1642" i="1"/>
  <c r="X1577" i="1"/>
  <c r="W1554" i="1"/>
  <c r="W1880" i="1"/>
  <c r="Z1880" i="1" s="1"/>
  <c r="W1864" i="1"/>
  <c r="Z1864" i="1" s="1"/>
  <c r="W1808" i="1"/>
  <c r="W1800" i="1"/>
  <c r="W1768" i="1"/>
  <c r="X1686" i="1"/>
  <c r="W1688" i="1"/>
  <c r="X1606" i="1"/>
  <c r="X1733" i="1"/>
  <c r="W1667" i="1"/>
  <c r="W1670" i="1"/>
  <c r="W1622" i="1"/>
  <c r="W1574" i="1"/>
  <c r="W1639" i="1"/>
  <c r="Z1639" i="1" s="1"/>
  <c r="W1620" i="1"/>
  <c r="W1556" i="1"/>
  <c r="K1507" i="1"/>
  <c r="V1507" i="1" s="1"/>
  <c r="W1508" i="1" s="1"/>
  <c r="K1496" i="1"/>
  <c r="V1496" i="1" s="1"/>
  <c r="K1492" i="1"/>
  <c r="V1492" i="1" s="1"/>
  <c r="W1434" i="1"/>
  <c r="X1443" i="1"/>
  <c r="W1418" i="1"/>
  <c r="S1353" i="1"/>
  <c r="W1681" i="1"/>
  <c r="K1486" i="1"/>
  <c r="W1468" i="1"/>
  <c r="W1396" i="1"/>
  <c r="W1611" i="1"/>
  <c r="X1434" i="1"/>
  <c r="T1427" i="1"/>
  <c r="W1389" i="1"/>
  <c r="X1386" i="1"/>
  <c r="X1378" i="1"/>
  <c r="X1372" i="1"/>
  <c r="W1365" i="1"/>
  <c r="T1732" i="1"/>
  <c r="X1691" i="1"/>
  <c r="W1459" i="1"/>
  <c r="W1420" i="1"/>
  <c r="W1387" i="1"/>
  <c r="R1355" i="1"/>
  <c r="S1349" i="1"/>
  <c r="W1322" i="1"/>
  <c r="W1290" i="1"/>
  <c r="W1257" i="1"/>
  <c r="W1424" i="1"/>
  <c r="W1371" i="1"/>
  <c r="W1335" i="1"/>
  <c r="Z1335" i="1" s="1"/>
  <c r="W1320" i="1"/>
  <c r="W1296" i="1"/>
  <c r="T1293" i="1"/>
  <c r="W1467" i="1"/>
  <c r="W1403" i="1"/>
  <c r="X1284" i="1"/>
  <c r="W1448" i="1"/>
  <c r="X1409" i="1"/>
  <c r="K1354" i="1"/>
  <c r="V1354" i="1" s="1"/>
  <c r="W1315" i="1"/>
  <c r="Z1315" i="1" s="1"/>
  <c r="X1224" i="1"/>
  <c r="W1253" i="1"/>
  <c r="X1255" i="1"/>
  <c r="W1154" i="1"/>
  <c r="W1130" i="1"/>
  <c r="X1119" i="1"/>
  <c r="W1074" i="1"/>
  <c r="W1026" i="1"/>
  <c r="W1002" i="1"/>
  <c r="X991" i="1"/>
  <c r="W966" i="1"/>
  <c r="W946" i="1"/>
  <c r="W1204" i="1"/>
  <c r="W1176" i="1"/>
  <c r="W1152" i="1"/>
  <c r="W1128" i="1"/>
  <c r="X1110" i="1"/>
  <c r="W1072" i="1"/>
  <c r="W1048" i="1"/>
  <c r="W1024" i="1"/>
  <c r="W1000" i="1"/>
  <c r="X982" i="1"/>
  <c r="S927" i="1"/>
  <c r="T1195" i="1"/>
  <c r="W1157" i="1"/>
  <c r="T1067" i="1"/>
  <c r="X1044" i="1"/>
  <c r="W1029" i="1"/>
  <c r="S919" i="1"/>
  <c r="X920" i="1" s="1"/>
  <c r="S911" i="1"/>
  <c r="W960" i="1"/>
  <c r="S881" i="1"/>
  <c r="W856" i="1"/>
  <c r="Z856" i="1" s="1"/>
  <c r="W834" i="1"/>
  <c r="W696" i="1"/>
  <c r="W648" i="1"/>
  <c r="W793" i="1"/>
  <c r="W761" i="1"/>
  <c r="W729" i="1"/>
  <c r="Z729" i="1" s="1"/>
  <c r="X689" i="1"/>
  <c r="S653" i="1"/>
  <c r="S626" i="1"/>
  <c r="W620" i="1"/>
  <c r="T688" i="1"/>
  <c r="W628" i="1"/>
  <c r="W606" i="1"/>
  <c r="Z606" i="1" s="1"/>
  <c r="W592" i="1"/>
  <c r="W464" i="1"/>
  <c r="W300" i="1"/>
  <c r="W299" i="1"/>
  <c r="X607" i="1"/>
  <c r="X606" i="1"/>
  <c r="T606" i="1"/>
  <c r="X590" i="1"/>
  <c r="X591" i="1"/>
  <c r="T590" i="1"/>
  <c r="T574" i="1"/>
  <c r="X574" i="1"/>
  <c r="X558" i="1"/>
  <c r="T558" i="1"/>
  <c r="X542" i="1"/>
  <c r="X543" i="1"/>
  <c r="X526" i="1"/>
  <c r="X527" i="1"/>
  <c r="X510" i="1"/>
  <c r="T510" i="1"/>
  <c r="X511" i="1"/>
  <c r="X479" i="1"/>
  <c r="X478" i="1"/>
  <c r="T478" i="1"/>
  <c r="W273" i="1"/>
  <c r="W331" i="1"/>
  <c r="S2377" i="1"/>
  <c r="W1960" i="1"/>
  <c r="W1923" i="1"/>
  <c r="S1998" i="1"/>
  <c r="X1841" i="1"/>
  <c r="X1777" i="1"/>
  <c r="X1745" i="1"/>
  <c r="W1592" i="1"/>
  <c r="W1840" i="1"/>
  <c r="W1752" i="1"/>
  <c r="W1739" i="1"/>
  <c r="X1678" i="1"/>
  <c r="W1629" i="1"/>
  <c r="X1614" i="1"/>
  <c r="W1575" i="1"/>
  <c r="Z1575" i="1" s="1"/>
  <c r="W1572" i="1"/>
  <c r="W1390" i="1"/>
  <c r="W1705" i="1"/>
  <c r="W1952" i="1"/>
  <c r="Z1952" i="1" s="1"/>
  <c r="W1313" i="1"/>
  <c r="W1472" i="1"/>
  <c r="W1392" i="1"/>
  <c r="W1311" i="1"/>
  <c r="X1239" i="1"/>
  <c r="W1106" i="1"/>
  <c r="W978" i="1"/>
  <c r="W1274" i="1"/>
  <c r="W1168" i="1"/>
  <c r="Z1168" i="1" s="1"/>
  <c r="W1144" i="1"/>
  <c r="W1120" i="1"/>
  <c r="W1096" i="1"/>
  <c r="Z1096" i="1" s="1"/>
  <c r="W1040" i="1"/>
  <c r="W1016" i="1"/>
  <c r="Z1016" i="1" s="1"/>
  <c r="W992" i="1"/>
  <c r="W968" i="1"/>
  <c r="W1269" i="1"/>
  <c r="X1140" i="1"/>
  <c r="W1125" i="1"/>
  <c r="X1012" i="1"/>
  <c r="W997" i="1"/>
  <c r="W949" i="1"/>
  <c r="W769" i="1"/>
  <c r="W737" i="1"/>
  <c r="W705" i="1"/>
  <c r="W697" i="1"/>
  <c r="W694" i="1"/>
  <c r="X678" i="1"/>
  <c r="S399" i="1"/>
  <c r="R399" i="1"/>
  <c r="S391" i="1"/>
  <c r="R391" i="1"/>
  <c r="S387" i="1"/>
  <c r="R387" i="1"/>
  <c r="S383" i="1"/>
  <c r="R383" i="1"/>
  <c r="S379" i="1"/>
  <c r="R379" i="1"/>
  <c r="S371" i="1"/>
  <c r="R371" i="1"/>
  <c r="S367" i="1"/>
  <c r="R367" i="1"/>
  <c r="S359" i="1"/>
  <c r="R359" i="1"/>
  <c r="R315" i="1"/>
  <c r="S315" i="1"/>
  <c r="T315" i="1" s="1"/>
  <c r="R295" i="1"/>
  <c r="S295" i="1"/>
  <c r="R375" i="1"/>
  <c r="W2336" i="1"/>
  <c r="W1893" i="1"/>
  <c r="Z1893" i="1" s="1"/>
  <c r="S2401" i="1"/>
  <c r="K2403" i="1"/>
  <c r="W2384" i="1"/>
  <c r="S2405" i="1"/>
  <c r="K2392" i="1"/>
  <c r="V2392" i="1" s="1"/>
  <c r="R2364" i="1"/>
  <c r="R2344" i="1"/>
  <c r="K2386" i="1"/>
  <c r="R2370" i="1"/>
  <c r="K2387" i="1"/>
  <c r="V2387" i="1" s="1"/>
  <c r="W2388" i="1" s="1"/>
  <c r="Z2388" i="1" s="1"/>
  <c r="R2354" i="1"/>
  <c r="S2322" i="1"/>
  <c r="R2346" i="1"/>
  <c r="K2314" i="1"/>
  <c r="V2314" i="1" s="1"/>
  <c r="S2306" i="1"/>
  <c r="R2326" i="1"/>
  <c r="S2300" i="1"/>
  <c r="S2278" i="1"/>
  <c r="R2278" i="1"/>
  <c r="W2233" i="1"/>
  <c r="X2267" i="1"/>
  <c r="K2182" i="1"/>
  <c r="V2182" i="1" s="1"/>
  <c r="R2098" i="1"/>
  <c r="R2168" i="1"/>
  <c r="R2152" i="1"/>
  <c r="R2136" i="1"/>
  <c r="R2120" i="1"/>
  <c r="W2073" i="1"/>
  <c r="W2044" i="1"/>
  <c r="S2032" i="1"/>
  <c r="R2139" i="1"/>
  <c r="R2107" i="1"/>
  <c r="W2066" i="1"/>
  <c r="W2030" i="1"/>
  <c r="W2048" i="1"/>
  <c r="S2020" i="1"/>
  <c r="R2101" i="1"/>
  <c r="W1986" i="1"/>
  <c r="W1941" i="1"/>
  <c r="W1922" i="1"/>
  <c r="W2012" i="1"/>
  <c r="W2003" i="1"/>
  <c r="W1976" i="1"/>
  <c r="W1979" i="1"/>
  <c r="W1931" i="1"/>
  <c r="W2054" i="1"/>
  <c r="T1983" i="1"/>
  <c r="T1951" i="1"/>
  <c r="W1921" i="1"/>
  <c r="W1919" i="1"/>
  <c r="W1890" i="1"/>
  <c r="W1874" i="1"/>
  <c r="W1778" i="1"/>
  <c r="W1746" i="1"/>
  <c r="W1734" i="1"/>
  <c r="S2035" i="1"/>
  <c r="T2035" i="1" s="1"/>
  <c r="T1925" i="1"/>
  <c r="W1812" i="1"/>
  <c r="X1809" i="1"/>
  <c r="W1780" i="1"/>
  <c r="T1776" i="1"/>
  <c r="X1765" i="1"/>
  <c r="W1748" i="1"/>
  <c r="T1744" i="1"/>
  <c r="S1723" i="1"/>
  <c r="R2008" i="1"/>
  <c r="W1883" i="1"/>
  <c r="W1867" i="1"/>
  <c r="W1835" i="1"/>
  <c r="W1803" i="1"/>
  <c r="W1771" i="1"/>
  <c r="W1704" i="1"/>
  <c r="W1674" i="1"/>
  <c r="W1650" i="1"/>
  <c r="W1626" i="1"/>
  <c r="W1570" i="1"/>
  <c r="S1544" i="1"/>
  <c r="W1848" i="1"/>
  <c r="W1832" i="1"/>
  <c r="W1806" i="1"/>
  <c r="X1789" i="1"/>
  <c r="X1757" i="1"/>
  <c r="S1709" i="1"/>
  <c r="W1693" i="1"/>
  <c r="W1691" i="1"/>
  <c r="X1646" i="1"/>
  <c r="X1582" i="1"/>
  <c r="W1552" i="1"/>
  <c r="R1549" i="1"/>
  <c r="R1544" i="1"/>
  <c r="W1606" i="1"/>
  <c r="W1558" i="1"/>
  <c r="S1542" i="1"/>
  <c r="K1527" i="1"/>
  <c r="V1527" i="1" s="1"/>
  <c r="W1776" i="1"/>
  <c r="W1644" i="1"/>
  <c r="W1604" i="1"/>
  <c r="W1565" i="1"/>
  <c r="K1515" i="1"/>
  <c r="V1515" i="1" s="1"/>
  <c r="K1504" i="1"/>
  <c r="V1504" i="1" s="1"/>
  <c r="W1414" i="1"/>
  <c r="X1695" i="1"/>
  <c r="R1539" i="1"/>
  <c r="X1481" i="1"/>
  <c r="W1460" i="1"/>
  <c r="X1420" i="1"/>
  <c r="W1372" i="1"/>
  <c r="T1605" i="1"/>
  <c r="S1527" i="1"/>
  <c r="T1403" i="1"/>
  <c r="T1737" i="1"/>
  <c r="X1451" i="1"/>
  <c r="W1443" i="1"/>
  <c r="W1427" i="1"/>
  <c r="W1379" i="1"/>
  <c r="K1344" i="1"/>
  <c r="V1344" i="1" s="1"/>
  <c r="X1327" i="1"/>
  <c r="X1238" i="1"/>
  <c r="X1426" i="1"/>
  <c r="W1328" i="1"/>
  <c r="T1325" i="1"/>
  <c r="W1288" i="1"/>
  <c r="W1263" i="1"/>
  <c r="Z1263" i="1" s="1"/>
  <c r="X1300" i="1"/>
  <c r="W1285" i="1"/>
  <c r="X1453" i="1"/>
  <c r="W1277" i="1"/>
  <c r="W1215" i="1"/>
  <c r="W1220" i="1"/>
  <c r="W1138" i="1"/>
  <c r="W1090" i="1"/>
  <c r="W1010" i="1"/>
  <c r="R908" i="1"/>
  <c r="T1238" i="1"/>
  <c r="W1213" i="1"/>
  <c r="W1136" i="1"/>
  <c r="W1112" i="1"/>
  <c r="W1088" i="1"/>
  <c r="W1064" i="1"/>
  <c r="X1046" i="1"/>
  <c r="W1008" i="1"/>
  <c r="W984" i="1"/>
  <c r="S935" i="1"/>
  <c r="X1108" i="1"/>
  <c r="W1093" i="1"/>
  <c r="T1003" i="1"/>
  <c r="S925" i="1"/>
  <c r="W952" i="1"/>
  <c r="R888" i="1"/>
  <c r="R921" i="1"/>
  <c r="R916" i="1"/>
  <c r="S941" i="1"/>
  <c r="S932" i="1"/>
  <c r="R927" i="1"/>
  <c r="K891" i="1"/>
  <c r="V891" i="1" s="1"/>
  <c r="W848" i="1"/>
  <c r="W843" i="1"/>
  <c r="W840" i="1"/>
  <c r="X830" i="1"/>
  <c r="S637" i="1"/>
  <c r="W809" i="1"/>
  <c r="W777" i="1"/>
  <c r="W745" i="1"/>
  <c r="W713" i="1"/>
  <c r="W700" i="1"/>
  <c r="T687" i="1"/>
  <c r="W673" i="1"/>
  <c r="W853" i="1"/>
  <c r="W837" i="1"/>
  <c r="W679" i="1"/>
  <c r="S413" i="1"/>
  <c r="R413" i="1"/>
  <c r="W614" i="1"/>
  <c r="R403" i="1"/>
  <c r="R363" i="1"/>
  <c r="W528" i="1"/>
  <c r="W432" i="1"/>
  <c r="Z432" i="1" s="1"/>
  <c r="W76" i="1"/>
  <c r="X604" i="1"/>
  <c r="X572" i="1"/>
  <c r="X540" i="1"/>
  <c r="X508" i="1"/>
  <c r="X476" i="1"/>
  <c r="X444" i="1"/>
  <c r="X615" i="1"/>
  <c r="T614" i="1"/>
  <c r="X599" i="1"/>
  <c r="X598" i="1"/>
  <c r="T598" i="1"/>
  <c r="X583" i="1"/>
  <c r="T582" i="1"/>
  <c r="T566" i="1"/>
  <c r="X566" i="1"/>
  <c r="X535" i="1"/>
  <c r="X534" i="1"/>
  <c r="T486" i="1"/>
  <c r="X487" i="1"/>
  <c r="X455" i="1"/>
  <c r="T454" i="1"/>
  <c r="W339" i="1"/>
  <c r="W323" i="1"/>
  <c r="W645" i="1"/>
  <c r="R626" i="1"/>
  <c r="R655" i="1"/>
  <c r="W641" i="1"/>
  <c r="W632" i="1"/>
  <c r="W527" i="1"/>
  <c r="W425" i="1"/>
  <c r="W421" i="1"/>
  <c r="R22" i="1"/>
  <c r="W609" i="1"/>
  <c r="X472" i="1"/>
  <c r="S361" i="1"/>
  <c r="W626" i="1"/>
  <c r="T588" i="1"/>
  <c r="W576" i="1"/>
  <c r="T556" i="1"/>
  <c r="W544" i="1"/>
  <c r="Z544" i="1" s="1"/>
  <c r="T524" i="1"/>
  <c r="W512" i="1"/>
  <c r="W480" i="1"/>
  <c r="W448" i="1"/>
  <c r="W402" i="1"/>
  <c r="W278" i="1"/>
  <c r="W209" i="1"/>
  <c r="W201" i="1"/>
  <c r="W193" i="1"/>
  <c r="W156" i="1"/>
  <c r="W88" i="1"/>
  <c r="W78" i="1"/>
  <c r="T20" i="1"/>
  <c r="W605" i="1"/>
  <c r="W586" i="1"/>
  <c r="W573" i="1"/>
  <c r="W554" i="1"/>
  <c r="W541" i="1"/>
  <c r="W522" i="1"/>
  <c r="W509" i="1"/>
  <c r="W195" i="1"/>
  <c r="W102" i="1"/>
  <c r="W67" i="1"/>
  <c r="W188" i="1"/>
  <c r="Z188" i="1" s="1"/>
  <c r="S2299" i="1"/>
  <c r="T2299" i="1" s="1"/>
  <c r="K2197" i="1"/>
  <c r="V2197" i="1" s="1"/>
  <c r="K2217" i="1"/>
  <c r="V2217" i="1" s="1"/>
  <c r="W2218" i="1" s="1"/>
  <c r="R2202" i="1"/>
  <c r="K2168" i="1"/>
  <c r="V2168" i="1" s="1"/>
  <c r="W2168" i="1" s="1"/>
  <c r="K2108" i="1"/>
  <c r="S2196" i="1"/>
  <c r="T2196" i="1" s="1"/>
  <c r="K2152" i="1"/>
  <c r="V2152" i="1" s="1"/>
  <c r="K2104" i="1"/>
  <c r="V2104" i="1" s="1"/>
  <c r="W2104" i="1" s="1"/>
  <c r="R2068" i="1"/>
  <c r="X2068" i="1" s="1"/>
  <c r="K1967" i="1"/>
  <c r="V1967" i="1" s="1"/>
  <c r="W1967" i="1" s="1"/>
  <c r="S2190" i="1"/>
  <c r="K2160" i="1"/>
  <c r="V2160" i="1" s="1"/>
  <c r="K2154" i="1"/>
  <c r="V2154" i="1" s="1"/>
  <c r="W2155" i="1" s="1"/>
  <c r="K2132" i="1"/>
  <c r="V2132" i="1" s="1"/>
  <c r="W2132" i="1" s="1"/>
  <c r="K2126" i="1"/>
  <c r="V2126" i="1" s="1"/>
  <c r="R2083" i="1"/>
  <c r="X2084" i="1" s="1"/>
  <c r="R1895" i="1"/>
  <c r="T1895" i="1" s="1"/>
  <c r="R1975" i="1"/>
  <c r="X1976" i="1" s="1"/>
  <c r="R1865" i="1"/>
  <c r="X1866" i="1" s="1"/>
  <c r="R1637" i="1"/>
  <c r="T1637" i="1" s="1"/>
  <c r="S1822" i="1"/>
  <c r="K1813" i="1"/>
  <c r="V1813" i="1" s="1"/>
  <c r="K1697" i="1"/>
  <c r="V1697" i="1" s="1"/>
  <c r="W1697" i="1" s="1"/>
  <c r="S1671" i="1"/>
  <c r="S1640" i="1"/>
  <c r="K1582" i="1"/>
  <c r="V1582" i="1" s="1"/>
  <c r="S1617" i="1"/>
  <c r="R1501" i="1"/>
  <c r="X1502" i="1" s="1"/>
  <c r="K1323" i="1"/>
  <c r="V1323" i="1" s="1"/>
  <c r="W1323" i="1" s="1"/>
  <c r="K1307" i="1"/>
  <c r="V1307" i="1" s="1"/>
  <c r="W1308" i="1" s="1"/>
  <c r="K1291" i="1"/>
  <c r="V1291" i="1" s="1"/>
  <c r="W1291" i="1" s="1"/>
  <c r="K1275" i="1"/>
  <c r="V1275" i="1" s="1"/>
  <c r="R1197" i="1"/>
  <c r="T1197" i="1" s="1"/>
  <c r="S1190" i="1"/>
  <c r="R1222" i="1"/>
  <c r="K1207" i="1"/>
  <c r="V1207" i="1" s="1"/>
  <c r="W1207" i="1" s="1"/>
  <c r="K1187" i="1"/>
  <c r="V1187" i="1" s="1"/>
  <c r="R1333" i="1"/>
  <c r="X1334" i="1" s="1"/>
  <c r="S1185" i="1"/>
  <c r="S1233" i="1"/>
  <c r="S1212" i="1"/>
  <c r="X1212" i="1" s="1"/>
  <c r="K1147" i="1"/>
  <c r="V1147" i="1" s="1"/>
  <c r="W1148" i="1" s="1"/>
  <c r="K1115" i="1"/>
  <c r="V1115" i="1" s="1"/>
  <c r="W1116" i="1" s="1"/>
  <c r="K1059" i="1"/>
  <c r="V1059" i="1" s="1"/>
  <c r="K1035" i="1"/>
  <c r="V1035" i="1" s="1"/>
  <c r="K1003" i="1"/>
  <c r="V1003" i="1" s="1"/>
  <c r="K979" i="1"/>
  <c r="V979" i="1" s="1"/>
  <c r="W979" i="1" s="1"/>
  <c r="K971" i="1"/>
  <c r="V971" i="1" s="1"/>
  <c r="S847" i="1"/>
  <c r="S840" i="1"/>
  <c r="S832" i="1"/>
  <c r="R819" i="1"/>
  <c r="T819" i="1" s="1"/>
  <c r="R1267" i="1"/>
  <c r="S1193" i="1"/>
  <c r="S1136" i="1"/>
  <c r="S1104" i="1"/>
  <c r="S1072" i="1"/>
  <c r="S1040" i="1"/>
  <c r="S1008" i="1"/>
  <c r="K947" i="1"/>
  <c r="V947" i="1" s="1"/>
  <c r="W947" i="1" s="1"/>
  <c r="S883" i="1"/>
  <c r="R871" i="1"/>
  <c r="X872" i="1" s="1"/>
  <c r="R867" i="1"/>
  <c r="R863" i="1"/>
  <c r="X864" i="1" s="1"/>
  <c r="R859" i="1"/>
  <c r="R855" i="1"/>
  <c r="R851" i="1"/>
  <c r="R847" i="1"/>
  <c r="R843" i="1"/>
  <c r="S839" i="1"/>
  <c r="S789" i="1"/>
  <c r="S773" i="1"/>
  <c r="S757" i="1"/>
  <c r="S741" i="1"/>
  <c r="S725" i="1"/>
  <c r="S709" i="1"/>
  <c r="S586" i="1"/>
  <c r="X586" i="1" s="1"/>
  <c r="S554" i="1"/>
  <c r="X554" i="1" s="1"/>
  <c r="S522" i="1"/>
  <c r="X522" i="1" s="1"/>
  <c r="S490" i="1"/>
  <c r="X490" i="1" s="1"/>
  <c r="S458" i="1"/>
  <c r="X458" i="1" s="1"/>
  <c r="R797" i="1"/>
  <c r="R789" i="1"/>
  <c r="S783" i="1"/>
  <c r="R773" i="1"/>
  <c r="S767" i="1"/>
  <c r="R757" i="1"/>
  <c r="S751" i="1"/>
  <c r="R741" i="1"/>
  <c r="S735" i="1"/>
  <c r="R725" i="1"/>
  <c r="S719" i="1"/>
  <c r="R709" i="1"/>
  <c r="S703" i="1"/>
  <c r="R685" i="1"/>
  <c r="T685" i="1" s="1"/>
  <c r="R429" i="1"/>
  <c r="T429" i="1" s="1"/>
  <c r="S426" i="1"/>
  <c r="R159" i="1"/>
  <c r="X159" i="1" s="1"/>
  <c r="R143" i="1"/>
  <c r="K290" i="1"/>
  <c r="V290" i="1" s="1"/>
  <c r="W290" i="1" s="1"/>
  <c r="S112" i="1"/>
  <c r="X112" i="1" s="1"/>
  <c r="S83" i="1"/>
  <c r="K282" i="1"/>
  <c r="V282" i="1" s="1"/>
  <c r="W283" i="1" s="1"/>
  <c r="K346" i="1"/>
  <c r="V346" i="1" s="1"/>
  <c r="W347" i="1" s="1"/>
  <c r="K99" i="1"/>
  <c r="V99" i="1" s="1"/>
  <c r="W99" i="1" s="1"/>
  <c r="S68" i="1"/>
  <c r="T68" i="1" s="1"/>
  <c r="S63" i="1"/>
  <c r="S44" i="1"/>
  <c r="W687" i="1"/>
  <c r="W671" i="1"/>
  <c r="W663" i="1"/>
  <c r="W821" i="1"/>
  <c r="W805" i="1"/>
  <c r="W789" i="1"/>
  <c r="W773" i="1"/>
  <c r="W757" i="1"/>
  <c r="W741" i="1"/>
  <c r="W725" i="1"/>
  <c r="W709" i="1"/>
  <c r="X648" i="1"/>
  <c r="X640" i="1"/>
  <c r="W623" i="1"/>
  <c r="W559" i="1"/>
  <c r="Z559" i="1" s="1"/>
  <c r="W444" i="1"/>
  <c r="W436" i="1"/>
  <c r="W431" i="1"/>
  <c r="W408" i="1"/>
  <c r="R415" i="1"/>
  <c r="W639" i="1"/>
  <c r="X480" i="1"/>
  <c r="W457" i="1"/>
  <c r="X448" i="1"/>
  <c r="K254" i="1"/>
  <c r="V254" i="1" s="1"/>
  <c r="K238" i="1"/>
  <c r="V238" i="1" s="1"/>
  <c r="S345" i="1"/>
  <c r="S281" i="1"/>
  <c r="T596" i="1"/>
  <c r="W584" i="1"/>
  <c r="T564" i="1"/>
  <c r="W552" i="1"/>
  <c r="T532" i="1"/>
  <c r="W520" i="1"/>
  <c r="Z520" i="1" s="1"/>
  <c r="T500" i="1"/>
  <c r="W488" i="1"/>
  <c r="T468" i="1"/>
  <c r="W456" i="1"/>
  <c r="W419" i="1"/>
  <c r="W410" i="1"/>
  <c r="W114" i="1"/>
  <c r="W96" i="1"/>
  <c r="W86" i="1"/>
  <c r="W62" i="1"/>
  <c r="Z62" i="1" s="1"/>
  <c r="W594" i="1"/>
  <c r="W581" i="1"/>
  <c r="W562" i="1"/>
  <c r="W549" i="1"/>
  <c r="W530" i="1"/>
  <c r="W517" i="1"/>
  <c r="W498" i="1"/>
  <c r="W490" i="1"/>
  <c r="W161" i="1"/>
  <c r="W153" i="1"/>
  <c r="W64" i="1"/>
  <c r="W41" i="1"/>
  <c r="W182" i="1"/>
  <c r="X109" i="1"/>
  <c r="X85" i="1"/>
  <c r="T23" i="1"/>
  <c r="T111" i="1"/>
  <c r="R2260" i="1"/>
  <c r="K2229" i="1"/>
  <c r="V2229" i="1" s="1"/>
  <c r="W2230" i="1" s="1"/>
  <c r="K2225" i="1"/>
  <c r="V2225" i="1" s="1"/>
  <c r="K2209" i="1"/>
  <c r="V2209" i="1" s="1"/>
  <c r="K2224" i="1"/>
  <c r="V2224" i="1" s="1"/>
  <c r="W2225" i="1" s="1"/>
  <c r="R2198" i="1"/>
  <c r="T2198" i="1" s="1"/>
  <c r="K2162" i="1"/>
  <c r="V2162" i="1" s="1"/>
  <c r="W2162" i="1" s="1"/>
  <c r="K2136" i="1"/>
  <c r="V2136" i="1" s="1"/>
  <c r="K2040" i="1"/>
  <c r="V2040" i="1" s="1"/>
  <c r="W2040" i="1" s="1"/>
  <c r="K2170" i="1"/>
  <c r="V2170" i="1" s="1"/>
  <c r="W2170" i="1" s="1"/>
  <c r="K2144" i="1"/>
  <c r="V2144" i="1" s="1"/>
  <c r="K2138" i="1"/>
  <c r="V2138" i="1" s="1"/>
  <c r="W2138" i="1" s="1"/>
  <c r="K2146" i="1"/>
  <c r="V2146" i="1" s="1"/>
  <c r="W2146" i="1" s="1"/>
  <c r="K2120" i="1"/>
  <c r="V2120" i="1" s="1"/>
  <c r="W2120" i="1" s="1"/>
  <c r="K2116" i="1"/>
  <c r="V2116" i="1" s="1"/>
  <c r="W2116" i="1" s="1"/>
  <c r="V2108" i="1"/>
  <c r="W2108" i="1" s="1"/>
  <c r="Z2108" i="1" s="1"/>
  <c r="R2047" i="1"/>
  <c r="T2047" i="1" s="1"/>
  <c r="R1991" i="1"/>
  <c r="T1991" i="1" s="1"/>
  <c r="R1875" i="1"/>
  <c r="X1876" i="1" s="1"/>
  <c r="K1781" i="1"/>
  <c r="V1781" i="1" s="1"/>
  <c r="S1759" i="1"/>
  <c r="R1683" i="1"/>
  <c r="X1684" i="1" s="1"/>
  <c r="R1673" i="1"/>
  <c r="R1642" i="1"/>
  <c r="R1627" i="1"/>
  <c r="X1627" i="1" s="1"/>
  <c r="R1761" i="1"/>
  <c r="T1761" i="1" s="1"/>
  <c r="S1643" i="1"/>
  <c r="R1633" i="1"/>
  <c r="R1573" i="1"/>
  <c r="T1573" i="1" s="1"/>
  <c r="R1603" i="1"/>
  <c r="R1593" i="1"/>
  <c r="R1611" i="1"/>
  <c r="R1597" i="1"/>
  <c r="T1597" i="1" s="1"/>
  <c r="R1594" i="1"/>
  <c r="X1595" i="1" s="1"/>
  <c r="S1525" i="1"/>
  <c r="R1505" i="1"/>
  <c r="X1506" i="1" s="1"/>
  <c r="R1475" i="1"/>
  <c r="X1475" i="1" s="1"/>
  <c r="R1457" i="1"/>
  <c r="R1213" i="1"/>
  <c r="T1213" i="1" s="1"/>
  <c r="S1222" i="1"/>
  <c r="S1206" i="1"/>
  <c r="S1182" i="1"/>
  <c r="R1392" i="1"/>
  <c r="X1393" i="1" s="1"/>
  <c r="K1237" i="1"/>
  <c r="V1237" i="1" s="1"/>
  <c r="R1227" i="1"/>
  <c r="T1227" i="1" s="1"/>
  <c r="R1206" i="1"/>
  <c r="R1190" i="1"/>
  <c r="K1179" i="1"/>
  <c r="V1179" i="1" s="1"/>
  <c r="W1180" i="1" s="1"/>
  <c r="R1179" i="1"/>
  <c r="T1179" i="1" s="1"/>
  <c r="R1301" i="1"/>
  <c r="X1302" i="1" s="1"/>
  <c r="R1285" i="1"/>
  <c r="X1286" i="1" s="1"/>
  <c r="S1180" i="1"/>
  <c r="T1180" i="1" s="1"/>
  <c r="K1163" i="1"/>
  <c r="V1163" i="1" s="1"/>
  <c r="R1163" i="1"/>
  <c r="T1163" i="1" s="1"/>
  <c r="K1139" i="1"/>
  <c r="V1139" i="1" s="1"/>
  <c r="W1139" i="1" s="1"/>
  <c r="R1131" i="1"/>
  <c r="T1131" i="1" s="1"/>
  <c r="K1107" i="1"/>
  <c r="V1107" i="1" s="1"/>
  <c r="W1107" i="1" s="1"/>
  <c r="R1099" i="1"/>
  <c r="T1099" i="1" s="1"/>
  <c r="K1083" i="1"/>
  <c r="V1083" i="1" s="1"/>
  <c r="W1084" i="1" s="1"/>
  <c r="R1075" i="1"/>
  <c r="X1076" i="1" s="1"/>
  <c r="K1051" i="1"/>
  <c r="V1051" i="1" s="1"/>
  <c r="W1052" i="1" s="1"/>
  <c r="K1027" i="1"/>
  <c r="V1027" i="1" s="1"/>
  <c r="R1019" i="1"/>
  <c r="T1019" i="1" s="1"/>
  <c r="R995" i="1"/>
  <c r="X996" i="1" s="1"/>
  <c r="S887" i="1"/>
  <c r="S851" i="1"/>
  <c r="R1288" i="1"/>
  <c r="R1215" i="1"/>
  <c r="T1215" i="1" s="1"/>
  <c r="R1173" i="1"/>
  <c r="X1174" i="1" s="1"/>
  <c r="R1165" i="1"/>
  <c r="X1165" i="1" s="1"/>
  <c r="S1144" i="1"/>
  <c r="R1133" i="1"/>
  <c r="X1133" i="1" s="1"/>
  <c r="S1112" i="1"/>
  <c r="R1101" i="1"/>
  <c r="X1101" i="1" s="1"/>
  <c r="S1080" i="1"/>
  <c r="R1069" i="1"/>
  <c r="X1069" i="1" s="1"/>
  <c r="S1048" i="1"/>
  <c r="R1037" i="1"/>
  <c r="X1037" i="1" s="1"/>
  <c r="S1016" i="1"/>
  <c r="R1005" i="1"/>
  <c r="X1005" i="1" s="1"/>
  <c r="S984" i="1"/>
  <c r="S807" i="1"/>
  <c r="K661" i="1"/>
  <c r="V661" i="1" s="1"/>
  <c r="W661" i="1" s="1"/>
  <c r="Z661" i="1" s="1"/>
  <c r="S797" i="1"/>
  <c r="S594" i="1"/>
  <c r="S562" i="1"/>
  <c r="S530" i="1"/>
  <c r="S498" i="1"/>
  <c r="S466" i="1"/>
  <c r="S799" i="1"/>
  <c r="S791" i="1"/>
  <c r="R261" i="1"/>
  <c r="T261" i="1" s="1"/>
  <c r="R229" i="1"/>
  <c r="T229" i="1" s="1"/>
  <c r="K382" i="1"/>
  <c r="V382" i="1" s="1"/>
  <c r="W383" i="1" s="1"/>
  <c r="S502" i="1"/>
  <c r="S470" i="1"/>
  <c r="R516" i="1"/>
  <c r="X516" i="1" s="1"/>
  <c r="R484" i="1"/>
  <c r="X484" i="1" s="1"/>
  <c r="R452" i="1"/>
  <c r="X452" i="1" s="1"/>
  <c r="S433" i="1"/>
  <c r="T433" i="1" s="1"/>
  <c r="S430" i="1"/>
  <c r="R209" i="1"/>
  <c r="R201" i="1"/>
  <c r="T201" i="1" s="1"/>
  <c r="R193" i="1"/>
  <c r="R164" i="1"/>
  <c r="T164" i="1" s="1"/>
  <c r="R148" i="1"/>
  <c r="X149" i="1" s="1"/>
  <c r="K348" i="1"/>
  <c r="V348" i="1" s="1"/>
  <c r="W348" i="1" s="1"/>
  <c r="S96" i="1"/>
  <c r="K288" i="1"/>
  <c r="V288" i="1" s="1"/>
  <c r="S120" i="1"/>
  <c r="X120" i="1" s="1"/>
  <c r="S107" i="1"/>
  <c r="S88" i="1"/>
  <c r="S76" i="1"/>
  <c r="T76" i="1" s="1"/>
  <c r="S71" i="1"/>
  <c r="W169" i="1"/>
  <c r="W171" i="1"/>
  <c r="T159" i="1"/>
  <c r="W138" i="1"/>
  <c r="X117" i="1"/>
  <c r="T108" i="1"/>
  <c r="W69" i="1"/>
  <c r="W45" i="1"/>
  <c r="R2268" i="1"/>
  <c r="K2205" i="1"/>
  <c r="V2205" i="1" s="1"/>
  <c r="K2228" i="1"/>
  <c r="V2228" i="1" s="1"/>
  <c r="K2213" i="1"/>
  <c r="V2213" i="1" s="1"/>
  <c r="S2225" i="1"/>
  <c r="K2191" i="1"/>
  <c r="V2191" i="1" s="1"/>
  <c r="W2191" i="1" s="1"/>
  <c r="K2172" i="1"/>
  <c r="V2172" i="1" s="1"/>
  <c r="W2172" i="1" s="1"/>
  <c r="Z2172" i="1" s="1"/>
  <c r="K2130" i="1"/>
  <c r="V2130" i="1" s="1"/>
  <c r="W2130" i="1" s="1"/>
  <c r="K2156" i="1"/>
  <c r="V2156" i="1" s="1"/>
  <c r="W2156" i="1" s="1"/>
  <c r="S2009" i="1"/>
  <c r="T2009" i="1" s="1"/>
  <c r="K2164" i="1"/>
  <c r="V2164" i="1" s="1"/>
  <c r="W2164" i="1" s="1"/>
  <c r="K2122" i="1"/>
  <c r="V2122" i="1" s="1"/>
  <c r="W2123" i="1" s="1"/>
  <c r="R2075" i="1"/>
  <c r="T2075" i="1" s="1"/>
  <c r="R1943" i="1"/>
  <c r="X1944" i="1" s="1"/>
  <c r="R1661" i="1"/>
  <c r="T1661" i="1" s="1"/>
  <c r="R1632" i="1"/>
  <c r="R1817" i="1"/>
  <c r="X1817" i="1" s="1"/>
  <c r="S1735" i="1"/>
  <c r="S1632" i="1"/>
  <c r="R1563" i="1"/>
  <c r="S1591" i="1"/>
  <c r="R1509" i="1"/>
  <c r="R1467" i="1"/>
  <c r="K1331" i="1"/>
  <c r="V1331" i="1" s="1"/>
  <c r="R1395" i="1"/>
  <c r="T1395" i="1" s="1"/>
  <c r="K1201" i="1"/>
  <c r="V1201" i="1" s="1"/>
  <c r="W1201" i="1" s="1"/>
  <c r="S1391" i="1"/>
  <c r="K1245" i="1"/>
  <c r="V1245" i="1" s="1"/>
  <c r="W1246" i="1" s="1"/>
  <c r="R1230" i="1"/>
  <c r="T1230" i="1" s="1"/>
  <c r="K1195" i="1"/>
  <c r="V1195" i="1" s="1"/>
  <c r="R1182" i="1"/>
  <c r="K1171" i="1"/>
  <c r="V1171" i="1" s="1"/>
  <c r="W1171" i="1" s="1"/>
  <c r="R1269" i="1"/>
  <c r="T1269" i="1" s="1"/>
  <c r="S1228" i="1"/>
  <c r="S1196" i="1"/>
  <c r="S1201" i="1"/>
  <c r="X1201" i="1" s="1"/>
  <c r="K1131" i="1"/>
  <c r="V1131" i="1" s="1"/>
  <c r="K1099" i="1"/>
  <c r="V1099" i="1" s="1"/>
  <c r="K1075" i="1"/>
  <c r="V1075" i="1" s="1"/>
  <c r="W1075" i="1" s="1"/>
  <c r="K1043" i="1"/>
  <c r="V1043" i="1" s="1"/>
  <c r="W1043" i="1" s="1"/>
  <c r="Z1043" i="1" s="1"/>
  <c r="K1019" i="1"/>
  <c r="V1019" i="1" s="1"/>
  <c r="W1020" i="1" s="1"/>
  <c r="K995" i="1"/>
  <c r="V995" i="1" s="1"/>
  <c r="S855" i="1"/>
  <c r="R827" i="1"/>
  <c r="T827" i="1" s="1"/>
  <c r="S1204" i="1"/>
  <c r="T1204" i="1" s="1"/>
  <c r="S1152" i="1"/>
  <c r="S1120" i="1"/>
  <c r="S1088" i="1"/>
  <c r="S1056" i="1"/>
  <c r="S1024" i="1"/>
  <c r="S992" i="1"/>
  <c r="S968" i="1"/>
  <c r="K937" i="1"/>
  <c r="V937" i="1" s="1"/>
  <c r="W937" i="1" s="1"/>
  <c r="Z937" i="1" s="1"/>
  <c r="R832" i="1"/>
  <c r="S815" i="1"/>
  <c r="K669" i="1"/>
  <c r="V669" i="1" s="1"/>
  <c r="W669" i="1" s="1"/>
  <c r="K1255" i="1"/>
  <c r="V1255" i="1" s="1"/>
  <c r="W1255" i="1" s="1"/>
  <c r="S781" i="1"/>
  <c r="S765" i="1"/>
  <c r="S749" i="1"/>
  <c r="S733" i="1"/>
  <c r="S717" i="1"/>
  <c r="S701" i="1"/>
  <c r="S602" i="1"/>
  <c r="X602" i="1" s="1"/>
  <c r="S570" i="1"/>
  <c r="X570" i="1" s="1"/>
  <c r="S538" i="1"/>
  <c r="X538" i="1" s="1"/>
  <c r="S506" i="1"/>
  <c r="X506" i="1" s="1"/>
  <c r="S474" i="1"/>
  <c r="X474" i="1" s="1"/>
  <c r="S442" i="1"/>
  <c r="X442" i="1" s="1"/>
  <c r="R781" i="1"/>
  <c r="S775" i="1"/>
  <c r="R765" i="1"/>
  <c r="S759" i="1"/>
  <c r="R749" i="1"/>
  <c r="S743" i="1"/>
  <c r="R733" i="1"/>
  <c r="S727" i="1"/>
  <c r="R717" i="1"/>
  <c r="S711" i="1"/>
  <c r="R701" i="1"/>
  <c r="K366" i="1"/>
  <c r="V366" i="1" s="1"/>
  <c r="S439" i="1"/>
  <c r="R167" i="1"/>
  <c r="X167" i="1" s="1"/>
  <c r="R151" i="1"/>
  <c r="X151" i="1" s="1"/>
  <c r="R135" i="1"/>
  <c r="X135" i="1" s="1"/>
  <c r="K280" i="1"/>
  <c r="V280" i="1" s="1"/>
  <c r="W281" i="1" s="1"/>
  <c r="S115" i="1"/>
  <c r="K296" i="1"/>
  <c r="V296" i="1" s="1"/>
  <c r="K404" i="1"/>
  <c r="V404" i="1" s="1"/>
  <c r="W405" i="1" s="1"/>
  <c r="K350" i="1"/>
  <c r="V350" i="1" s="1"/>
  <c r="W351" i="1" s="1"/>
  <c r="K83" i="1"/>
  <c r="V83" i="1" s="1"/>
  <c r="W83" i="1" s="1"/>
  <c r="S52" i="1"/>
  <c r="T52" i="1" s="1"/>
  <c r="R45" i="1"/>
  <c r="T45" i="1" s="1"/>
  <c r="S43" i="1"/>
  <c r="W829" i="1"/>
  <c r="W813" i="1"/>
  <c r="W797" i="1"/>
  <c r="W781" i="1"/>
  <c r="W765" i="1"/>
  <c r="W749" i="1"/>
  <c r="W733" i="1"/>
  <c r="W717" i="1"/>
  <c r="W495" i="1"/>
  <c r="W417" i="1"/>
  <c r="Z417" i="1" s="1"/>
  <c r="W413" i="1"/>
  <c r="R234" i="1"/>
  <c r="X234" i="1" s="1"/>
  <c r="W473" i="1"/>
  <c r="W441" i="1"/>
  <c r="S246" i="1"/>
  <c r="R227" i="1"/>
  <c r="K222" i="1"/>
  <c r="V222" i="1" s="1"/>
  <c r="S210" i="1"/>
  <c r="T210" i="1" s="1"/>
  <c r="S377" i="1"/>
  <c r="W636" i="1"/>
  <c r="W619" i="1"/>
  <c r="T612" i="1"/>
  <c r="W600" i="1"/>
  <c r="T580" i="1"/>
  <c r="W568" i="1"/>
  <c r="T548" i="1"/>
  <c r="W536" i="1"/>
  <c r="T516" i="1"/>
  <c r="W504" i="1"/>
  <c r="Z504" i="1" s="1"/>
  <c r="W472" i="1"/>
  <c r="T452" i="1"/>
  <c r="W440" i="1"/>
  <c r="Z440" i="1" s="1"/>
  <c r="X424" i="1"/>
  <c r="W80" i="1"/>
  <c r="W597" i="1"/>
  <c r="Z597" i="1" s="1"/>
  <c r="W578" i="1"/>
  <c r="W565" i="1"/>
  <c r="W546" i="1"/>
  <c r="W533" i="1"/>
  <c r="W514" i="1"/>
  <c r="W501" i="1"/>
  <c r="W485" i="1"/>
  <c r="W167" i="1"/>
  <c r="W47" i="1"/>
  <c r="X144" i="1"/>
  <c r="W205" i="1"/>
  <c r="W197" i="1"/>
  <c r="T167" i="1"/>
  <c r="X165" i="1"/>
  <c r="W106" i="1"/>
  <c r="X101" i="1"/>
  <c r="X93" i="1"/>
  <c r="W51" i="1"/>
  <c r="W133" i="1"/>
  <c r="K2227" i="1"/>
  <c r="V2227" i="1" s="1"/>
  <c r="K2223" i="1"/>
  <c r="V2223" i="1" s="1"/>
  <c r="W2224" i="1" s="1"/>
  <c r="Z2224" i="1" s="1"/>
  <c r="S2264" i="1"/>
  <c r="S2268" i="1"/>
  <c r="K2195" i="1"/>
  <c r="V2195" i="1" s="1"/>
  <c r="W2195" i="1" s="1"/>
  <c r="K2226" i="1"/>
  <c r="V2226" i="1" s="1"/>
  <c r="K2140" i="1"/>
  <c r="V2140" i="1" s="1"/>
  <c r="W2140" i="1" s="1"/>
  <c r="K2221" i="1"/>
  <c r="V2221" i="1" s="1"/>
  <c r="W2222" i="1" s="1"/>
  <c r="K2148" i="1"/>
  <c r="V2148" i="1" s="1"/>
  <c r="W2148" i="1" s="1"/>
  <c r="R2206" i="1"/>
  <c r="T2206" i="1" s="1"/>
  <c r="R2060" i="1"/>
  <c r="X2060" i="1" s="1"/>
  <c r="K2038" i="1"/>
  <c r="V2038" i="1" s="1"/>
  <c r="W2038" i="1" s="1"/>
  <c r="Z2038" i="1" s="1"/>
  <c r="K1935" i="1"/>
  <c r="V1935" i="1" s="1"/>
  <c r="W1935" i="1" s="1"/>
  <c r="Z1935" i="1" s="1"/>
  <c r="R1927" i="1"/>
  <c r="X1928" i="1" s="1"/>
  <c r="R1959" i="1"/>
  <c r="T1959" i="1" s="1"/>
  <c r="S2027" i="1"/>
  <c r="T2027" i="1" s="1"/>
  <c r="R1897" i="1"/>
  <c r="T1897" i="1" s="1"/>
  <c r="K1861" i="1"/>
  <c r="V1861" i="1" s="1"/>
  <c r="W1862" i="1" s="1"/>
  <c r="R1635" i="1"/>
  <c r="R1625" i="1"/>
  <c r="S1823" i="1"/>
  <c r="R1634" i="1"/>
  <c r="T1634" i="1" s="1"/>
  <c r="S1836" i="1"/>
  <c r="R1825" i="1"/>
  <c r="T1825" i="1" s="1"/>
  <c r="R1779" i="1"/>
  <c r="X1780" i="1" s="1"/>
  <c r="R1771" i="1"/>
  <c r="T1771" i="1" s="1"/>
  <c r="R1753" i="1"/>
  <c r="X1753" i="1" s="1"/>
  <c r="R1739" i="1"/>
  <c r="T1739" i="1" s="1"/>
  <c r="R1724" i="1"/>
  <c r="T1724" i="1" s="1"/>
  <c r="R1674" i="1"/>
  <c r="T1674" i="1" s="1"/>
  <c r="S1635" i="1"/>
  <c r="S1563" i="1"/>
  <c r="K1477" i="1"/>
  <c r="V1477" i="1" s="1"/>
  <c r="W1478" i="1" s="1"/>
  <c r="S1455" i="1"/>
  <c r="R1586" i="1"/>
  <c r="X1586" i="1" s="1"/>
  <c r="S1568" i="1"/>
  <c r="R1497" i="1"/>
  <c r="X1498" i="1" s="1"/>
  <c r="R1449" i="1"/>
  <c r="X1449" i="1" s="1"/>
  <c r="R1402" i="1"/>
  <c r="R1229" i="1"/>
  <c r="X1230" i="1" s="1"/>
  <c r="R1205" i="1"/>
  <c r="X1206" i="1" s="1"/>
  <c r="R1181" i="1"/>
  <c r="K1363" i="1"/>
  <c r="V1363" i="1" s="1"/>
  <c r="W1363" i="1" s="1"/>
  <c r="S1340" i="1"/>
  <c r="S1198" i="1"/>
  <c r="K1247" i="1"/>
  <c r="V1247" i="1" s="1"/>
  <c r="K1223" i="1"/>
  <c r="V1223" i="1" s="1"/>
  <c r="W1224" i="1" s="1"/>
  <c r="R1214" i="1"/>
  <c r="T1214" i="1" s="1"/>
  <c r="R1198" i="1"/>
  <c r="T1198" i="1" s="1"/>
  <c r="R963" i="1"/>
  <c r="X964" i="1" s="1"/>
  <c r="R1317" i="1"/>
  <c r="T1317" i="1" s="1"/>
  <c r="R1251" i="1"/>
  <c r="R1171" i="1"/>
  <c r="X1172" i="1" s="1"/>
  <c r="K1155" i="1"/>
  <c r="V1155" i="1" s="1"/>
  <c r="R1147" i="1"/>
  <c r="T1147" i="1" s="1"/>
  <c r="K1123" i="1"/>
  <c r="V1123" i="1" s="1"/>
  <c r="R1115" i="1"/>
  <c r="T1115" i="1" s="1"/>
  <c r="K1091" i="1"/>
  <c r="V1091" i="1" s="1"/>
  <c r="R1091" i="1"/>
  <c r="X1092" i="1" s="1"/>
  <c r="K1067" i="1"/>
  <c r="V1067" i="1" s="1"/>
  <c r="R1059" i="1"/>
  <c r="X1060" i="1" s="1"/>
  <c r="R1035" i="1"/>
  <c r="T1035" i="1" s="1"/>
  <c r="K1011" i="1"/>
  <c r="V1011" i="1" s="1"/>
  <c r="W1011" i="1" s="1"/>
  <c r="K987" i="1"/>
  <c r="V987" i="1" s="1"/>
  <c r="W988" i="1" s="1"/>
  <c r="R979" i="1"/>
  <c r="X980" i="1" s="1"/>
  <c r="R971" i="1"/>
  <c r="X972" i="1" s="1"/>
  <c r="S895" i="1"/>
  <c r="S859" i="1"/>
  <c r="S843" i="1"/>
  <c r="R835" i="1"/>
  <c r="X835" i="1" s="1"/>
  <c r="R1379" i="1"/>
  <c r="T1379" i="1" s="1"/>
  <c r="R1320" i="1"/>
  <c r="R1253" i="1"/>
  <c r="T1253" i="1" s="1"/>
  <c r="R1226" i="1"/>
  <c r="T1226" i="1" s="1"/>
  <c r="S1160" i="1"/>
  <c r="R1149" i="1"/>
  <c r="X1150" i="1" s="1"/>
  <c r="S1128" i="1"/>
  <c r="R1117" i="1"/>
  <c r="X1117" i="1" s="1"/>
  <c r="S1096" i="1"/>
  <c r="R1085" i="1"/>
  <c r="X1086" i="1" s="1"/>
  <c r="S1064" i="1"/>
  <c r="R1053" i="1"/>
  <c r="X1053" i="1" s="1"/>
  <c r="S1032" i="1"/>
  <c r="R1021" i="1"/>
  <c r="X1022" i="1" s="1"/>
  <c r="S1000" i="1"/>
  <c r="R989" i="1"/>
  <c r="X989" i="1" s="1"/>
  <c r="S976" i="1"/>
  <c r="R889" i="1"/>
  <c r="X890" i="1" s="1"/>
  <c r="R840" i="1"/>
  <c r="S831" i="1"/>
  <c r="S823" i="1"/>
  <c r="K1239" i="1"/>
  <c r="V1239" i="1" s="1"/>
  <c r="W1239" i="1" s="1"/>
  <c r="S610" i="1"/>
  <c r="X610" i="1" s="1"/>
  <c r="S578" i="1"/>
  <c r="X578" i="1" s="1"/>
  <c r="S546" i="1"/>
  <c r="X546" i="1" s="1"/>
  <c r="S514" i="1"/>
  <c r="X514" i="1" s="1"/>
  <c r="S482" i="1"/>
  <c r="X482" i="1" s="1"/>
  <c r="S450" i="1"/>
  <c r="X450" i="1" s="1"/>
  <c r="S822" i="1"/>
  <c r="S812" i="1"/>
  <c r="R693" i="1"/>
  <c r="X693" i="1" s="1"/>
  <c r="K658" i="1"/>
  <c r="V658" i="1" s="1"/>
  <c r="W659" i="1" s="1"/>
  <c r="S617" i="1"/>
  <c r="T617" i="1" s="1"/>
  <c r="R245" i="1"/>
  <c r="T245" i="1" s="1"/>
  <c r="R492" i="1"/>
  <c r="X492" i="1" s="1"/>
  <c r="R460" i="1"/>
  <c r="X460" i="1" s="1"/>
  <c r="S494" i="1"/>
  <c r="S462" i="1"/>
  <c r="S422" i="1"/>
  <c r="R172" i="1"/>
  <c r="T172" i="1" s="1"/>
  <c r="R156" i="1"/>
  <c r="X157" i="1" s="1"/>
  <c r="R140" i="1"/>
  <c r="X141" i="1" s="1"/>
  <c r="S99" i="1"/>
  <c r="S123" i="1"/>
  <c r="S104" i="1"/>
  <c r="S91" i="1"/>
  <c r="S60" i="1"/>
  <c r="T60" i="1" s="1"/>
  <c r="S55" i="1"/>
  <c r="X56" i="1" s="1"/>
  <c r="T2399" i="1"/>
  <c r="X2400" i="1"/>
  <c r="T2357" i="1"/>
  <c r="T2339" i="1"/>
  <c r="X2319" i="1"/>
  <c r="T2318" i="1"/>
  <c r="W2199" i="1"/>
  <c r="W2198" i="1"/>
  <c r="W2158" i="1"/>
  <c r="W2157" i="1"/>
  <c r="W2150" i="1"/>
  <c r="W2142" i="1"/>
  <c r="W2134" i="1"/>
  <c r="W2133" i="1"/>
  <c r="W2126" i="1"/>
  <c r="Z2126" i="1" s="1"/>
  <c r="W2125" i="1"/>
  <c r="W2118" i="1"/>
  <c r="W2117" i="1"/>
  <c r="Z2117" i="1" s="1"/>
  <c r="W2110" i="1"/>
  <c r="W2109" i="1"/>
  <c r="T2102" i="1"/>
  <c r="X2103" i="1"/>
  <c r="T2169" i="1"/>
  <c r="T2165" i="1"/>
  <c r="T2161" i="1"/>
  <c r="T2157" i="1"/>
  <c r="T2149" i="1"/>
  <c r="T2145" i="1"/>
  <c r="T2137" i="1"/>
  <c r="T2133" i="1"/>
  <c r="T2129" i="1"/>
  <c r="T2125" i="1"/>
  <c r="T2117" i="1"/>
  <c r="T2113" i="1"/>
  <c r="T2105" i="1"/>
  <c r="T1713" i="1"/>
  <c r="T1527" i="1"/>
  <c r="X1528" i="1"/>
  <c r="W1589" i="1"/>
  <c r="Z1371" i="1"/>
  <c r="W1476" i="1"/>
  <c r="W1272" i="1"/>
  <c r="W1143" i="1"/>
  <c r="Z1143" i="1" s="1"/>
  <c r="W1119" i="1"/>
  <c r="W1095" i="1"/>
  <c r="W1071" i="1"/>
  <c r="W1015" i="1"/>
  <c r="W991" i="1"/>
  <c r="W975" i="1"/>
  <c r="X942" i="1"/>
  <c r="T941" i="1"/>
  <c r="W1166" i="1"/>
  <c r="W1038" i="1"/>
  <c r="W1218" i="1"/>
  <c r="W934" i="1"/>
  <c r="T890" i="1"/>
  <c r="X891" i="1"/>
  <c r="T878" i="1"/>
  <c r="X879" i="1"/>
  <c r="W833" i="1"/>
  <c r="W850" i="1"/>
  <c r="W672" i="1"/>
  <c r="X646" i="1"/>
  <c r="T645" i="1"/>
  <c r="W649" i="1"/>
  <c r="T327" i="1"/>
  <c r="T295" i="1"/>
  <c r="Z560" i="1"/>
  <c r="W398" i="1"/>
  <c r="W397" i="1"/>
  <c r="W382" i="1"/>
  <c r="W381" i="1"/>
  <c r="W366" i="1"/>
  <c r="W365" i="1"/>
  <c r="W350" i="1"/>
  <c r="W349" i="1"/>
  <c r="Z349" i="1" s="1"/>
  <c r="W334" i="1"/>
  <c r="W333" i="1"/>
  <c r="W318" i="1"/>
  <c r="W317" i="1"/>
  <c r="W302" i="1"/>
  <c r="W301" i="1"/>
  <c r="W286" i="1"/>
  <c r="W285" i="1"/>
  <c r="W165" i="1"/>
  <c r="T2392" i="1"/>
  <c r="X2393" i="1"/>
  <c r="T2355" i="1"/>
  <c r="X2346" i="1"/>
  <c r="T2345" i="1"/>
  <c r="X2307" i="1"/>
  <c r="T2306" i="1"/>
  <c r="W2234" i="1"/>
  <c r="W2207" i="1"/>
  <c r="T2193" i="1"/>
  <c r="X2194" i="1"/>
  <c r="W2174" i="1"/>
  <c r="W2173" i="1"/>
  <c r="T2018" i="1"/>
  <c r="T2030" i="1"/>
  <c r="W1957" i="1"/>
  <c r="X1916" i="1"/>
  <c r="T1915" i="1"/>
  <c r="W2032" i="1"/>
  <c r="W2006" i="1"/>
  <c r="W1932" i="1"/>
  <c r="W1717" i="1"/>
  <c r="W1569" i="1"/>
  <c r="W1295" i="1"/>
  <c r="W1419" i="1"/>
  <c r="W1266" i="1"/>
  <c r="Z1266" i="1" s="1"/>
  <c r="Z1267" i="1" s="1"/>
  <c r="Z1274" i="1"/>
  <c r="W1167" i="1"/>
  <c r="Z1144" i="1"/>
  <c r="W1039" i="1"/>
  <c r="W1197" i="1"/>
  <c r="Z1197" i="1" s="1"/>
  <c r="W1134" i="1"/>
  <c r="W1069" i="1"/>
  <c r="W1006" i="1"/>
  <c r="W1203" i="1"/>
  <c r="T919" i="1"/>
  <c r="T913" i="1"/>
  <c r="W842" i="1"/>
  <c r="Z842" i="1" s="1"/>
  <c r="Z813" i="1"/>
  <c r="Z765" i="1"/>
  <c r="W693" i="1"/>
  <c r="Z693" i="1" s="1"/>
  <c r="T279" i="1"/>
  <c r="X629" i="1"/>
  <c r="W392" i="1"/>
  <c r="W391" i="1"/>
  <c r="W376" i="1"/>
  <c r="W375" i="1"/>
  <c r="W360" i="1"/>
  <c r="W359" i="1"/>
  <c r="W344" i="1"/>
  <c r="W343" i="1"/>
  <c r="W328" i="1"/>
  <c r="W327" i="1"/>
  <c r="Z327" i="1" s="1"/>
  <c r="W312" i="1"/>
  <c r="W311" i="1"/>
  <c r="Z311" i="1" s="1"/>
  <c r="W296" i="1"/>
  <c r="W295" i="1"/>
  <c r="T233" i="1"/>
  <c r="W71" i="1"/>
  <c r="T2380" i="1"/>
  <c r="T2320" i="1"/>
  <c r="X2321" i="1"/>
  <c r="T2308" i="1"/>
  <c r="T2273" i="1"/>
  <c r="W2213" i="1"/>
  <c r="W2212" i="1"/>
  <c r="X2195" i="1"/>
  <c r="T2194" i="1"/>
  <c r="W2068" i="1"/>
  <c r="W2065" i="1"/>
  <c r="W2043" i="1"/>
  <c r="W1633" i="1"/>
  <c r="W1601" i="1"/>
  <c r="W1585" i="1"/>
  <c r="W1628" i="1"/>
  <c r="W1673" i="1"/>
  <c r="W1641" i="1"/>
  <c r="W1303" i="1"/>
  <c r="W1209" i="1"/>
  <c r="W1192" i="1"/>
  <c r="W1183" i="1"/>
  <c r="W1159" i="1"/>
  <c r="W1135" i="1"/>
  <c r="W1079" i="1"/>
  <c r="W1055" i="1"/>
  <c r="W1031" i="1"/>
  <c r="W1007" i="1"/>
  <c r="Z1007" i="1" s="1"/>
  <c r="Z1008" i="1" s="1"/>
  <c r="W1230" i="1"/>
  <c r="W1165" i="1"/>
  <c r="W1102" i="1"/>
  <c r="W1037" i="1"/>
  <c r="W974" i="1"/>
  <c r="T882" i="1"/>
  <c r="X883" i="1"/>
  <c r="X644" i="1"/>
  <c r="T643" i="1"/>
  <c r="W682" i="1"/>
  <c r="T377" i="1"/>
  <c r="T361" i="1"/>
  <c r="T345" i="1"/>
  <c r="T281" i="1"/>
  <c r="W390" i="1"/>
  <c r="W389" i="1"/>
  <c r="W374" i="1"/>
  <c r="W373" i="1"/>
  <c r="W358" i="1"/>
  <c r="W357" i="1"/>
  <c r="W342" i="1"/>
  <c r="Z342" i="1" s="1"/>
  <c r="W341" i="1"/>
  <c r="W326" i="1"/>
  <c r="W325" i="1"/>
  <c r="W310" i="1"/>
  <c r="W309" i="1"/>
  <c r="W294" i="1"/>
  <c r="W293" i="1"/>
  <c r="T273" i="1"/>
  <c r="X266" i="1"/>
  <c r="T265" i="1"/>
  <c r="W166" i="1"/>
  <c r="W2383" i="1"/>
  <c r="W2209" i="1"/>
  <c r="W2208" i="1"/>
  <c r="W2197" i="1"/>
  <c r="W2196" i="1"/>
  <c r="W2160" i="1"/>
  <c r="W2159" i="1"/>
  <c r="W2152" i="1"/>
  <c r="W2151" i="1"/>
  <c r="W2144" i="1"/>
  <c r="W2143" i="1"/>
  <c r="W2136" i="1"/>
  <c r="W2135" i="1"/>
  <c r="W2128" i="1"/>
  <c r="W2127" i="1"/>
  <c r="Z2127" i="1" s="1"/>
  <c r="W2119" i="1"/>
  <c r="W2112" i="1"/>
  <c r="W2111" i="1"/>
  <c r="W2103" i="1"/>
  <c r="T2103" i="1"/>
  <c r="W2045" i="1"/>
  <c r="W2029" i="1"/>
  <c r="W1965" i="1"/>
  <c r="W1949" i="1"/>
  <c r="W1933" i="1"/>
  <c r="W1925" i="1"/>
  <c r="X1908" i="1"/>
  <c r="T1907" i="1"/>
  <c r="W2028" i="1"/>
  <c r="W1947" i="1"/>
  <c r="W1999" i="1"/>
  <c r="W1886" i="1"/>
  <c r="T1547" i="1"/>
  <c r="X1548" i="1"/>
  <c r="T1542" i="1"/>
  <c r="W1665" i="1"/>
  <c r="W1649" i="1"/>
  <c r="W1551" i="1"/>
  <c r="W1496" i="1"/>
  <c r="W1653" i="1"/>
  <c r="W1577" i="1"/>
  <c r="W1103" i="1"/>
  <c r="W1206" i="1"/>
  <c r="Z1198" i="1"/>
  <c r="W1070" i="1"/>
  <c r="X926" i="1"/>
  <c r="T925" i="1"/>
  <c r="T920" i="1"/>
  <c r="T629" i="1"/>
  <c r="X630" i="1"/>
  <c r="W424" i="1"/>
  <c r="W634" i="1"/>
  <c r="Z634" i="1" s="1"/>
  <c r="Z635" i="1" s="1"/>
  <c r="Z636" i="1" s="1"/>
  <c r="W415" i="1"/>
  <c r="W400" i="1"/>
  <c r="W399" i="1"/>
  <c r="W384" i="1"/>
  <c r="W368" i="1"/>
  <c r="W367" i="1"/>
  <c r="W352" i="1"/>
  <c r="W336" i="1"/>
  <c r="W335" i="1"/>
  <c r="W320" i="1"/>
  <c r="W319" i="1"/>
  <c r="W304" i="1"/>
  <c r="W303" i="1"/>
  <c r="W288" i="1"/>
  <c r="W287" i="1"/>
  <c r="X258" i="1"/>
  <c r="T257" i="1"/>
  <c r="W204" i="1"/>
  <c r="S2395" i="1"/>
  <c r="K2404" i="1"/>
  <c r="V2404" i="1" s="1"/>
  <c r="V2396" i="1"/>
  <c r="W2397" i="1" s="1"/>
  <c r="T2405" i="1"/>
  <c r="R2417" i="1"/>
  <c r="T2417" i="1" s="1"/>
  <c r="S2402" i="1"/>
  <c r="S2398" i="1"/>
  <c r="R2391" i="1"/>
  <c r="K2379" i="1"/>
  <c r="V2379" i="1" s="1"/>
  <c r="S2375" i="1"/>
  <c r="K2357" i="1"/>
  <c r="R2412" i="1"/>
  <c r="X2408" i="1"/>
  <c r="T2407" i="1"/>
  <c r="S2385" i="1"/>
  <c r="K2371" i="1"/>
  <c r="V2371" i="1" s="1"/>
  <c r="K2359" i="1"/>
  <c r="T2382" i="1"/>
  <c r="S2358" i="1"/>
  <c r="T2368" i="1"/>
  <c r="R2340" i="1"/>
  <c r="S2384" i="1"/>
  <c r="T2384" i="1" s="1"/>
  <c r="R2385" i="1"/>
  <c r="R2372" i="1"/>
  <c r="V2345" i="1"/>
  <c r="K2353" i="1"/>
  <c r="K2350" i="1"/>
  <c r="V2350" i="1" s="1"/>
  <c r="K2400" i="1"/>
  <c r="V2400" i="1" s="1"/>
  <c r="R2402" i="1"/>
  <c r="X2390" i="1"/>
  <c r="T2389" i="1"/>
  <c r="S2356" i="1"/>
  <c r="X2356" i="1" s="1"/>
  <c r="T2354" i="1"/>
  <c r="X2355" i="1"/>
  <c r="K2346" i="1"/>
  <c r="V2346" i="1" s="1"/>
  <c r="S2343" i="1"/>
  <c r="R2331" i="1"/>
  <c r="R2343" i="1"/>
  <c r="K2341" i="1"/>
  <c r="V2341" i="1" s="1"/>
  <c r="S2336" i="1"/>
  <c r="T2336" i="1" s="1"/>
  <c r="K2349" i="1"/>
  <c r="V2349" i="1" s="1"/>
  <c r="K2340" i="1"/>
  <c r="V2340" i="1" s="1"/>
  <c r="T2313" i="1"/>
  <c r="S2348" i="1"/>
  <c r="K2343" i="1"/>
  <c r="X2318" i="1"/>
  <c r="T2317" i="1"/>
  <c r="R2330" i="1"/>
  <c r="X2312" i="1"/>
  <c r="T2311" i="1"/>
  <c r="K2334" i="1"/>
  <c r="V2334" i="1" s="1"/>
  <c r="W2335" i="1" s="1"/>
  <c r="T2305" i="1"/>
  <c r="X2306" i="1"/>
  <c r="T2332" i="1"/>
  <c r="S2337" i="1"/>
  <c r="X2338" i="1" s="1"/>
  <c r="T2295" i="1"/>
  <c r="T2281" i="1"/>
  <c r="R2277" i="1"/>
  <c r="X2287" i="1"/>
  <c r="T2286" i="1"/>
  <c r="S2280" i="1"/>
  <c r="K2291" i="1"/>
  <c r="K2290" i="1"/>
  <c r="V2290" i="1" s="1"/>
  <c r="T2289" i="1"/>
  <c r="X2290" i="1"/>
  <c r="T2278" i="1"/>
  <c r="T2270" i="1"/>
  <c r="X2271" i="1"/>
  <c r="K2240" i="1"/>
  <c r="V2240" i="1" s="1"/>
  <c r="K2275" i="1"/>
  <c r="T2261" i="1"/>
  <c r="X2262" i="1"/>
  <c r="K2255" i="1"/>
  <c r="T2241" i="1"/>
  <c r="X2242" i="1"/>
  <c r="T2221" i="1"/>
  <c r="X2222" i="1"/>
  <c r="K2241" i="1"/>
  <c r="V2241" i="1" s="1"/>
  <c r="W2242" i="1" s="1"/>
  <c r="W2219" i="1"/>
  <c r="T2254" i="1"/>
  <c r="T2271" i="1"/>
  <c r="K2261" i="1"/>
  <c r="V2261" i="1" s="1"/>
  <c r="K2245" i="1"/>
  <c r="V2245" i="1" s="1"/>
  <c r="T2213" i="1"/>
  <c r="X2214" i="1"/>
  <c r="T2209" i="1"/>
  <c r="X2210" i="1"/>
  <c r="T2205" i="1"/>
  <c r="X2206" i="1"/>
  <c r="T2201" i="1"/>
  <c r="X2202" i="1"/>
  <c r="T2197" i="1"/>
  <c r="S2188" i="1"/>
  <c r="K2274" i="1"/>
  <c r="V2274" i="1" s="1"/>
  <c r="X2247" i="1"/>
  <c r="X2225" i="1"/>
  <c r="T2224" i="1"/>
  <c r="X2217" i="1"/>
  <c r="T2216" i="1"/>
  <c r="S2187" i="1"/>
  <c r="T2187" i="1" s="1"/>
  <c r="S2095" i="1"/>
  <c r="T2095" i="1" s="1"/>
  <c r="R2090" i="1"/>
  <c r="T2074" i="1"/>
  <c r="X2075" i="1"/>
  <c r="R2174" i="1"/>
  <c r="R2170" i="1"/>
  <c r="R2166" i="1"/>
  <c r="X2166" i="1" s="1"/>
  <c r="R2162" i="1"/>
  <c r="R2158" i="1"/>
  <c r="X2158" i="1" s="1"/>
  <c r="R2154" i="1"/>
  <c r="R2150" i="1"/>
  <c r="R2146" i="1"/>
  <c r="R2142" i="1"/>
  <c r="R2138" i="1"/>
  <c r="R2134" i="1"/>
  <c r="X2134" i="1" s="1"/>
  <c r="R2130" i="1"/>
  <c r="R2126" i="1"/>
  <c r="X2126" i="1" s="1"/>
  <c r="R2122" i="1"/>
  <c r="R2118" i="1"/>
  <c r="R2114" i="1"/>
  <c r="R2110" i="1"/>
  <c r="R2106" i="1"/>
  <c r="W2210" i="1"/>
  <c r="W2202" i="1"/>
  <c r="X2197" i="1"/>
  <c r="T2181" i="1"/>
  <c r="X2182" i="1"/>
  <c r="S2096" i="1"/>
  <c r="T2096" i="1" s="1"/>
  <c r="T2077" i="1"/>
  <c r="R2080" i="1"/>
  <c r="W2036" i="1"/>
  <c r="T2037" i="1"/>
  <c r="T2013" i="1"/>
  <c r="R2171" i="1"/>
  <c r="R2163" i="1"/>
  <c r="W2058" i="1"/>
  <c r="W2055" i="1"/>
  <c r="X2057" i="1"/>
  <c r="T2056" i="1"/>
  <c r="T2039" i="1"/>
  <c r="X2040" i="1"/>
  <c r="S2034" i="1"/>
  <c r="R2011" i="1"/>
  <c r="X2185" i="1"/>
  <c r="W2097" i="1"/>
  <c r="W2072" i="1"/>
  <c r="Z2072" i="1" s="1"/>
  <c r="Z2073" i="1" s="1"/>
  <c r="Z2074" i="1" s="1"/>
  <c r="T2041" i="1"/>
  <c r="X2042" i="1"/>
  <c r="R2034" i="1"/>
  <c r="S2028" i="1"/>
  <c r="X2028" i="1" s="1"/>
  <c r="W2031" i="1"/>
  <c r="S1996" i="1"/>
  <c r="W1978" i="1"/>
  <c r="W1962" i="1"/>
  <c r="W1946" i="1"/>
  <c r="W1930" i="1"/>
  <c r="W1917" i="1"/>
  <c r="T1906" i="1"/>
  <c r="X1907" i="1"/>
  <c r="T1898" i="1"/>
  <c r="X1899" i="1"/>
  <c r="W2167" i="1"/>
  <c r="S2090" i="1"/>
  <c r="W2067" i="1"/>
  <c r="W2020" i="1"/>
  <c r="S2002" i="1"/>
  <c r="W1995" i="1"/>
  <c r="X1994" i="1"/>
  <c r="T1993" i="1"/>
  <c r="T1988" i="1"/>
  <c r="X1989" i="1"/>
  <c r="Z1971" i="1"/>
  <c r="X1978" i="1"/>
  <c r="T1977" i="1"/>
  <c r="T1972" i="1"/>
  <c r="X1973" i="1"/>
  <c r="W1955" i="1"/>
  <c r="X1962" i="1"/>
  <c r="T1961" i="1"/>
  <c r="T1956" i="1"/>
  <c r="X1957" i="1"/>
  <c r="W1939" i="1"/>
  <c r="X1946" i="1"/>
  <c r="T1945" i="1"/>
  <c r="T1940" i="1"/>
  <c r="X1941" i="1"/>
  <c r="X1930" i="1"/>
  <c r="T1929" i="1"/>
  <c r="T1924" i="1"/>
  <c r="X1925" i="1"/>
  <c r="K1913" i="1"/>
  <c r="V1913" i="1" s="1"/>
  <c r="W1914" i="1" s="1"/>
  <c r="K1904" i="1"/>
  <c r="V1904" i="1" s="1"/>
  <c r="K1905" i="1"/>
  <c r="V1905" i="1" s="1"/>
  <c r="W1906" i="1" s="1"/>
  <c r="K1897" i="1"/>
  <c r="V1897" i="1" s="1"/>
  <c r="W1897" i="1" s="1"/>
  <c r="W2024" i="1"/>
  <c r="T1986" i="1"/>
  <c r="X1987" i="1"/>
  <c r="W1961" i="1"/>
  <c r="X1960" i="1"/>
  <c r="T1954" i="1"/>
  <c r="X1955" i="1"/>
  <c r="W1929" i="1"/>
  <c r="T1927" i="1"/>
  <c r="T1912" i="1"/>
  <c r="X1913" i="1"/>
  <c r="R2019" i="1"/>
  <c r="T1999" i="1"/>
  <c r="W1964" i="1"/>
  <c r="T1957" i="1"/>
  <c r="X1904" i="1"/>
  <c r="T1874" i="1"/>
  <c r="X1875" i="1"/>
  <c r="W1854" i="1"/>
  <c r="W1849" i="1"/>
  <c r="X1856" i="1"/>
  <c r="T1855" i="1"/>
  <c r="T1842" i="1"/>
  <c r="X1843" i="1"/>
  <c r="W1822" i="1"/>
  <c r="W1817" i="1"/>
  <c r="X1824" i="1"/>
  <c r="T1823" i="1"/>
  <c r="T1810" i="1"/>
  <c r="X1811" i="1"/>
  <c r="W1790" i="1"/>
  <c r="W1785" i="1"/>
  <c r="X1792" i="1"/>
  <c r="T1791" i="1"/>
  <c r="T1778" i="1"/>
  <c r="X1779" i="1"/>
  <c r="W1758" i="1"/>
  <c r="W1753" i="1"/>
  <c r="X1760" i="1"/>
  <c r="T1759" i="1"/>
  <c r="T1746" i="1"/>
  <c r="X1747" i="1"/>
  <c r="W1726" i="1"/>
  <c r="W1721" i="1"/>
  <c r="R1727" i="1"/>
  <c r="W1706" i="1"/>
  <c r="X2069" i="1"/>
  <c r="X1993" i="1"/>
  <c r="W1975" i="1"/>
  <c r="X1945" i="1"/>
  <c r="K1902" i="1"/>
  <c r="V1902" i="1" s="1"/>
  <c r="W1884" i="1"/>
  <c r="W1879" i="1"/>
  <c r="X1878" i="1"/>
  <c r="T1877" i="1"/>
  <c r="W1847" i="1"/>
  <c r="X1846" i="1"/>
  <c r="T1845" i="1"/>
  <c r="W1815" i="1"/>
  <c r="X1814" i="1"/>
  <c r="T1813" i="1"/>
  <c r="W1783" i="1"/>
  <c r="Z1783" i="1" s="1"/>
  <c r="Z1784" i="1" s="1"/>
  <c r="X1782" i="1"/>
  <c r="T1781" i="1"/>
  <c r="W1751" i="1"/>
  <c r="Z1751" i="1" s="1"/>
  <c r="X1750" i="1"/>
  <c r="T1749" i="1"/>
  <c r="Z1719" i="1"/>
  <c r="W1716" i="1"/>
  <c r="T1720" i="1"/>
  <c r="X1721" i="1"/>
  <c r="S1711" i="1"/>
  <c r="W2163" i="1"/>
  <c r="Z2163" i="1" s="1"/>
  <c r="W2131" i="1"/>
  <c r="X1982" i="1"/>
  <c r="X1950" i="1"/>
  <c r="X1934" i="1"/>
  <c r="T1928" i="1"/>
  <c r="K1900" i="1"/>
  <c r="V1900" i="1" s="1"/>
  <c r="X1884" i="1"/>
  <c r="T1878" i="1"/>
  <c r="X1879" i="1"/>
  <c r="W1853" i="1"/>
  <c r="X1852" i="1"/>
  <c r="T1846" i="1"/>
  <c r="X1847" i="1"/>
  <c r="W1821" i="1"/>
  <c r="X1820" i="1"/>
  <c r="T1814" i="1"/>
  <c r="X1815" i="1"/>
  <c r="W1789" i="1"/>
  <c r="X1788" i="1"/>
  <c r="T1782" i="1"/>
  <c r="X1783" i="1"/>
  <c r="W1757" i="1"/>
  <c r="X1756" i="1"/>
  <c r="T1750" i="1"/>
  <c r="X1751" i="1"/>
  <c r="R1722" i="1"/>
  <c r="R1714" i="1"/>
  <c r="T1704" i="1"/>
  <c r="W1859" i="1"/>
  <c r="W1795" i="1"/>
  <c r="T1716" i="1"/>
  <c r="W1687" i="1"/>
  <c r="K1526" i="1"/>
  <c r="X1898" i="1"/>
  <c r="X1882" i="1"/>
  <c r="W1856" i="1"/>
  <c r="T1849" i="1"/>
  <c r="W1792" i="1"/>
  <c r="W1760" i="1"/>
  <c r="W1744" i="1"/>
  <c r="R1717" i="1"/>
  <c r="W1692" i="1"/>
  <c r="W1680" i="1"/>
  <c r="X1687" i="1"/>
  <c r="T1686" i="1"/>
  <c r="X1679" i="1"/>
  <c r="T1678" i="1"/>
  <c r="X1671" i="1"/>
  <c r="T1670" i="1"/>
  <c r="X1663" i="1"/>
  <c r="T1662" i="1"/>
  <c r="X1655" i="1"/>
  <c r="T1654" i="1"/>
  <c r="X1647" i="1"/>
  <c r="T1646" i="1"/>
  <c r="X1639" i="1"/>
  <c r="T1638" i="1"/>
  <c r="X1631" i="1"/>
  <c r="T1630" i="1"/>
  <c r="X1623" i="1"/>
  <c r="T1622" i="1"/>
  <c r="X1615" i="1"/>
  <c r="T1614" i="1"/>
  <c r="X1607" i="1"/>
  <c r="T1606" i="1"/>
  <c r="X1599" i="1"/>
  <c r="T1598" i="1"/>
  <c r="X1591" i="1"/>
  <c r="T1590" i="1"/>
  <c r="X1583" i="1"/>
  <c r="T1582" i="1"/>
  <c r="X1575" i="1"/>
  <c r="T1574" i="1"/>
  <c r="T1541" i="1"/>
  <c r="X1542" i="1"/>
  <c r="T1525" i="1"/>
  <c r="X1526" i="1"/>
  <c r="R2016" i="1"/>
  <c r="T1788" i="1"/>
  <c r="T1756" i="1"/>
  <c r="W1683" i="1"/>
  <c r="W1678" i="1"/>
  <c r="X1685" i="1"/>
  <c r="T1684" i="1"/>
  <c r="T1679" i="1"/>
  <c r="X1680" i="1"/>
  <c r="W1662" i="1"/>
  <c r="X1669" i="1"/>
  <c r="T1668" i="1"/>
  <c r="T1663" i="1"/>
  <c r="X1664" i="1"/>
  <c r="W1646" i="1"/>
  <c r="X1653" i="1"/>
  <c r="T1652" i="1"/>
  <c r="T1647" i="1"/>
  <c r="X1648" i="1"/>
  <c r="W1630" i="1"/>
  <c r="X1637" i="1"/>
  <c r="T1636" i="1"/>
  <c r="T1631" i="1"/>
  <c r="X1632" i="1"/>
  <c r="W1614" i="1"/>
  <c r="X1621" i="1"/>
  <c r="T1620" i="1"/>
  <c r="T1615" i="1"/>
  <c r="X1616" i="1"/>
  <c r="W1598" i="1"/>
  <c r="X1605" i="1"/>
  <c r="T1604" i="1"/>
  <c r="T1599" i="1"/>
  <c r="X1600" i="1"/>
  <c r="W1582" i="1"/>
  <c r="X1589" i="1"/>
  <c r="T1588" i="1"/>
  <c r="T1583" i="1"/>
  <c r="X1584" i="1"/>
  <c r="W1566" i="1"/>
  <c r="X1573" i="1"/>
  <c r="T1572" i="1"/>
  <c r="T1567" i="1"/>
  <c r="W1550" i="1"/>
  <c r="X1557" i="1"/>
  <c r="T1556" i="1"/>
  <c r="S1550" i="1"/>
  <c r="X1551" i="1" s="1"/>
  <c r="K1540" i="1"/>
  <c r="K1524" i="1"/>
  <c r="T1521" i="1"/>
  <c r="X1522" i="1"/>
  <c r="T1513" i="1"/>
  <c r="X1514" i="1"/>
  <c r="X1890" i="1"/>
  <c r="T1645" i="1"/>
  <c r="T1581" i="1"/>
  <c r="W1564" i="1"/>
  <c r="S1543" i="1"/>
  <c r="T1543" i="1" s="1"/>
  <c r="X1512" i="1"/>
  <c r="T1511" i="1"/>
  <c r="K1502" i="1"/>
  <c r="K1501" i="1"/>
  <c r="V1501" i="1" s="1"/>
  <c r="X1483" i="1"/>
  <c r="X1419" i="1"/>
  <c r="T1394" i="1"/>
  <c r="X1395" i="1"/>
  <c r="W1369" i="1"/>
  <c r="X1376" i="1"/>
  <c r="T1375" i="1"/>
  <c r="K1353" i="1"/>
  <c r="V1353" i="1" s="1"/>
  <c r="W1354" i="1" s="1"/>
  <c r="V1343" i="1"/>
  <c r="W1344" i="1" s="1"/>
  <c r="K1351" i="1"/>
  <c r="V1351" i="1" s="1"/>
  <c r="T1350" i="1"/>
  <c r="T1342" i="1"/>
  <c r="X1343" i="1"/>
  <c r="S1701" i="1"/>
  <c r="X1667" i="1"/>
  <c r="X1635" i="1"/>
  <c r="W1609" i="1"/>
  <c r="X1603" i="1"/>
  <c r="X1571" i="1"/>
  <c r="S1555" i="1"/>
  <c r="X1555" i="1" s="1"/>
  <c r="R1540" i="1"/>
  <c r="R1524" i="1"/>
  <c r="R1531" i="1"/>
  <c r="X1527" i="1"/>
  <c r="T1526" i="1"/>
  <c r="X1486" i="1"/>
  <c r="T1485" i="1"/>
  <c r="W1455" i="1"/>
  <c r="Z1455" i="1" s="1"/>
  <c r="W1452" i="1"/>
  <c r="X1454" i="1"/>
  <c r="T1453" i="1"/>
  <c r="T1440" i="1"/>
  <c r="W1423" i="1"/>
  <c r="X1422" i="1"/>
  <c r="T1421" i="1"/>
  <c r="T1408" i="1"/>
  <c r="W1391" i="1"/>
  <c r="W1388" i="1"/>
  <c r="X1390" i="1"/>
  <c r="T1389" i="1"/>
  <c r="T1376" i="1"/>
  <c r="W1359" i="1"/>
  <c r="X1362" i="1"/>
  <c r="T1361" i="1"/>
  <c r="X1842" i="1"/>
  <c r="X1810" i="1"/>
  <c r="X1778" i="1"/>
  <c r="X1746" i="1"/>
  <c r="T1698" i="1"/>
  <c r="S1696" i="1"/>
  <c r="X1697" i="1" s="1"/>
  <c r="T1685" i="1"/>
  <c r="T1669" i="1"/>
  <c r="S1553" i="1"/>
  <c r="T1505" i="1"/>
  <c r="K1491" i="1"/>
  <c r="V1491" i="1" s="1"/>
  <c r="W1492" i="1" s="1"/>
  <c r="K1484" i="1"/>
  <c r="V1484" i="1" s="1"/>
  <c r="W1485" i="1" s="1"/>
  <c r="Z1485" i="1" s="1"/>
  <c r="T1483" i="1"/>
  <c r="X1476" i="1"/>
  <c r="T1470" i="1"/>
  <c r="X1471" i="1"/>
  <c r="W1445" i="1"/>
  <c r="T1451" i="1"/>
  <c r="X1444" i="1"/>
  <c r="T1438" i="1"/>
  <c r="X1439" i="1"/>
  <c r="W1413" i="1"/>
  <c r="T1419" i="1"/>
  <c r="X1412" i="1"/>
  <c r="T1406" i="1"/>
  <c r="X1407" i="1"/>
  <c r="W1381" i="1"/>
  <c r="T1387" i="1"/>
  <c r="X1380" i="1"/>
  <c r="R2366" i="1"/>
  <c r="X1675" i="1"/>
  <c r="K1483" i="1"/>
  <c r="V1483" i="1" s="1"/>
  <c r="W1484" i="1" s="1"/>
  <c r="W1435" i="1"/>
  <c r="T1356" i="1"/>
  <c r="X1357" i="1"/>
  <c r="W1337" i="1"/>
  <c r="X1344" i="1"/>
  <c r="T1343" i="1"/>
  <c r="T1330" i="1"/>
  <c r="X1331" i="1"/>
  <c r="W1310" i="1"/>
  <c r="W1305" i="1"/>
  <c r="X1312" i="1"/>
  <c r="T1311" i="1"/>
  <c r="T1298" i="1"/>
  <c r="X1299" i="1"/>
  <c r="W1278" i="1"/>
  <c r="W1262" i="1"/>
  <c r="Z1262" i="1" s="1"/>
  <c r="S1524" i="1"/>
  <c r="S1516" i="1"/>
  <c r="X1490" i="1"/>
  <c r="X1474" i="1"/>
  <c r="W1432" i="1"/>
  <c r="Z1432" i="1" s="1"/>
  <c r="W1400" i="1"/>
  <c r="X1394" i="1"/>
  <c r="X1370" i="1"/>
  <c r="T1364" i="1"/>
  <c r="W1332" i="1"/>
  <c r="T1333" i="1"/>
  <c r="W1319" i="1"/>
  <c r="W1316" i="1"/>
  <c r="Z1316" i="1" s="1"/>
  <c r="X1310" i="1"/>
  <c r="T1301" i="1"/>
  <c r="W1287" i="1"/>
  <c r="W1284" i="1"/>
  <c r="X1350" i="1"/>
  <c r="T1349" i="1"/>
  <c r="K1350" i="1"/>
  <c r="V1350" i="1" s="1"/>
  <c r="K1340" i="1"/>
  <c r="V1340" i="1" s="1"/>
  <c r="X1340" i="1"/>
  <c r="X1324" i="1"/>
  <c r="X1316" i="1"/>
  <c r="X1311" i="1"/>
  <c r="X1308" i="1"/>
  <c r="R1352" i="1"/>
  <c r="W1331" i="1"/>
  <c r="W1256" i="1"/>
  <c r="W1240" i="1"/>
  <c r="W1208" i="1"/>
  <c r="W1258" i="1"/>
  <c r="X1254" i="1"/>
  <c r="W1237" i="1"/>
  <c r="W1236" i="1"/>
  <c r="W1226" i="1"/>
  <c r="W1222" i="1"/>
  <c r="X1216" i="1"/>
  <c r="X1208" i="1"/>
  <c r="T1207" i="1"/>
  <c r="X1200" i="1"/>
  <c r="T1199" i="1"/>
  <c r="T1186" i="1"/>
  <c r="X1187" i="1"/>
  <c r="W1161" i="1"/>
  <c r="Z1161" i="1" s="1"/>
  <c r="Z1162" i="1" s="1"/>
  <c r="X1168" i="1"/>
  <c r="T1167" i="1"/>
  <c r="T1154" i="1"/>
  <c r="X1155" i="1"/>
  <c r="W1129" i="1"/>
  <c r="X1136" i="1"/>
  <c r="T1135" i="1"/>
  <c r="T1122" i="1"/>
  <c r="X1123" i="1"/>
  <c r="W1097" i="1"/>
  <c r="Z1097" i="1" s="1"/>
  <c r="Z1098" i="1" s="1"/>
  <c r="X1104" i="1"/>
  <c r="T1103" i="1"/>
  <c r="T1090" i="1"/>
  <c r="X1091" i="1"/>
  <c r="W1065" i="1"/>
  <c r="X1072" i="1"/>
  <c r="T1071" i="1"/>
  <c r="T1058" i="1"/>
  <c r="X1059" i="1"/>
  <c r="W1033" i="1"/>
  <c r="X1040" i="1"/>
  <c r="T1039" i="1"/>
  <c r="T1026" i="1"/>
  <c r="X1027" i="1"/>
  <c r="W1001" i="1"/>
  <c r="X1008" i="1"/>
  <c r="T1007" i="1"/>
  <c r="T994" i="1"/>
  <c r="X995" i="1"/>
  <c r="W969" i="1"/>
  <c r="X976" i="1"/>
  <c r="T975" i="1"/>
  <c r="T970" i="1"/>
  <c r="X971" i="1"/>
  <c r="W950" i="1"/>
  <c r="T951" i="1"/>
  <c r="R914" i="1"/>
  <c r="T906" i="1"/>
  <c r="X907" i="1"/>
  <c r="X1271" i="1"/>
  <c r="X1247" i="1"/>
  <c r="X1231" i="1"/>
  <c r="X1215" i="1"/>
  <c r="W1199" i="1"/>
  <c r="X1198" i="1"/>
  <c r="X1190" i="1"/>
  <c r="X1182" i="1"/>
  <c r="X1166" i="1"/>
  <c r="X1158" i="1"/>
  <c r="X1134" i="1"/>
  <c r="X1126" i="1"/>
  <c r="X1118" i="1"/>
  <c r="X1102" i="1"/>
  <c r="X1094" i="1"/>
  <c r="X1070" i="1"/>
  <c r="X1062" i="1"/>
  <c r="X1054" i="1"/>
  <c r="X1038" i="1"/>
  <c r="X1030" i="1"/>
  <c r="X1006" i="1"/>
  <c r="X998" i="1"/>
  <c r="X990" i="1"/>
  <c r="X974" i="1"/>
  <c r="T968" i="1"/>
  <c r="X969" i="1"/>
  <c r="W948" i="1"/>
  <c r="X944" i="1"/>
  <c r="T943" i="1"/>
  <c r="W940" i="1"/>
  <c r="T945" i="1"/>
  <c r="S939" i="1"/>
  <c r="W1214" i="1"/>
  <c r="T1203" i="1"/>
  <c r="W1181" i="1"/>
  <c r="X1180" i="1"/>
  <c r="W1149" i="1"/>
  <c r="X1148" i="1"/>
  <c r="W1117" i="1"/>
  <c r="Z1117" i="1" s="1"/>
  <c r="X1116" i="1"/>
  <c r="W1085" i="1"/>
  <c r="X1084" i="1"/>
  <c r="W1053" i="1"/>
  <c r="X1052" i="1"/>
  <c r="W1021" i="1"/>
  <c r="X1020" i="1"/>
  <c r="W989" i="1"/>
  <c r="X988" i="1"/>
  <c r="T971" i="1"/>
  <c r="W1247" i="1"/>
  <c r="W1195" i="1"/>
  <c r="X1194" i="1"/>
  <c r="T1193" i="1"/>
  <c r="X1189" i="1"/>
  <c r="W1163" i="1"/>
  <c r="Z1163" i="1" s="1"/>
  <c r="X1162" i="1"/>
  <c r="T1161" i="1"/>
  <c r="X1157" i="1"/>
  <c r="W1131" i="1"/>
  <c r="X1130" i="1"/>
  <c r="T1129" i="1"/>
  <c r="X1125" i="1"/>
  <c r="W1099" i="1"/>
  <c r="X1098" i="1"/>
  <c r="T1097" i="1"/>
  <c r="X1093" i="1"/>
  <c r="W1067" i="1"/>
  <c r="X1066" i="1"/>
  <c r="T1065" i="1"/>
  <c r="X1061" i="1"/>
  <c r="W1035" i="1"/>
  <c r="Z1035" i="1" s="1"/>
  <c r="X1034" i="1"/>
  <c r="T1033" i="1"/>
  <c r="X1029" i="1"/>
  <c r="W1003" i="1"/>
  <c r="X1002" i="1"/>
  <c r="T1001" i="1"/>
  <c r="X997" i="1"/>
  <c r="W971" i="1"/>
  <c r="X970" i="1"/>
  <c r="T969" i="1"/>
  <c r="X965" i="1"/>
  <c r="W944" i="1"/>
  <c r="R949" i="1"/>
  <c r="S933" i="1"/>
  <c r="W957" i="1"/>
  <c r="W942" i="1"/>
  <c r="R947" i="1"/>
  <c r="R931" i="1"/>
  <c r="S921" i="1"/>
  <c r="X921" i="1" s="1"/>
  <c r="K914" i="1"/>
  <c r="V914" i="1" s="1"/>
  <c r="X901" i="1"/>
  <c r="T900" i="1"/>
  <c r="T888" i="1"/>
  <c r="X889" i="1"/>
  <c r="Z954" i="1"/>
  <c r="T954" i="1"/>
  <c r="X955" i="1"/>
  <c r="R935" i="1"/>
  <c r="X935" i="1" s="1"/>
  <c r="K924" i="1"/>
  <c r="V924" i="1" s="1"/>
  <c r="T955" i="1"/>
  <c r="X902" i="1"/>
  <c r="T901" i="1"/>
  <c r="T895" i="1"/>
  <c r="T879" i="1"/>
  <c r="R928" i="1"/>
  <c r="K905" i="1"/>
  <c r="V905" i="1" s="1"/>
  <c r="K889" i="1"/>
  <c r="K877" i="1"/>
  <c r="K869" i="1"/>
  <c r="V869" i="1" s="1"/>
  <c r="W870" i="1" s="1"/>
  <c r="T866" i="1"/>
  <c r="X867" i="1"/>
  <c r="K882" i="1"/>
  <c r="V882" i="1" s="1"/>
  <c r="W859" i="1"/>
  <c r="K863" i="1"/>
  <c r="V863" i="1" s="1"/>
  <c r="T825" i="1"/>
  <c r="X826" i="1"/>
  <c r="T817" i="1"/>
  <c r="X818" i="1"/>
  <c r="T809" i="1"/>
  <c r="X810" i="1"/>
  <c r="T801" i="1"/>
  <c r="X802" i="1"/>
  <c r="T793" i="1"/>
  <c r="X794" i="1"/>
  <c r="T785" i="1"/>
  <c r="X786" i="1"/>
  <c r="T777" i="1"/>
  <c r="X778" i="1"/>
  <c r="T769" i="1"/>
  <c r="X770" i="1"/>
  <c r="T761" i="1"/>
  <c r="X762" i="1"/>
  <c r="T753" i="1"/>
  <c r="X754" i="1"/>
  <c r="T745" i="1"/>
  <c r="X746" i="1"/>
  <c r="T737" i="1"/>
  <c r="X738" i="1"/>
  <c r="T729" i="1"/>
  <c r="X730" i="1"/>
  <c r="T721" i="1"/>
  <c r="X722" i="1"/>
  <c r="T713" i="1"/>
  <c r="X714" i="1"/>
  <c r="T705" i="1"/>
  <c r="X706" i="1"/>
  <c r="T689" i="1"/>
  <c r="X690" i="1"/>
  <c r="X677" i="1"/>
  <c r="T676" i="1"/>
  <c r="R656" i="1"/>
  <c r="W637" i="1"/>
  <c r="W630" i="1"/>
  <c r="R898" i="1"/>
  <c r="S877" i="1"/>
  <c r="X878" i="1" s="1"/>
  <c r="X849" i="1"/>
  <c r="T848" i="1"/>
  <c r="X839" i="1"/>
  <c r="T838" i="1"/>
  <c r="T835" i="1"/>
  <c r="W689" i="1"/>
  <c r="W686" i="1"/>
  <c r="X680" i="1"/>
  <c r="X672" i="1"/>
  <c r="W657" i="1"/>
  <c r="X650" i="1"/>
  <c r="T649" i="1"/>
  <c r="T658" i="1"/>
  <c r="T644" i="1"/>
  <c r="X645" i="1"/>
  <c r="R627" i="1"/>
  <c r="R905" i="1"/>
  <c r="T889" i="1"/>
  <c r="K875" i="1"/>
  <c r="V875" i="1" s="1"/>
  <c r="W876" i="1" s="1"/>
  <c r="R874" i="1"/>
  <c r="X838" i="1"/>
  <c r="W660" i="1"/>
  <c r="W655" i="1"/>
  <c r="R886" i="1"/>
  <c r="T839" i="1"/>
  <c r="X840" i="1"/>
  <c r="W685" i="1"/>
  <c r="W653" i="1"/>
  <c r="Z653" i="1" s="1"/>
  <c r="T631" i="1"/>
  <c r="X638" i="1"/>
  <c r="T637" i="1"/>
  <c r="Z607" i="1"/>
  <c r="W588" i="1"/>
  <c r="W583" i="1"/>
  <c r="Z583" i="1" s="1"/>
  <c r="Z584" i="1" s="1"/>
  <c r="W556" i="1"/>
  <c r="W551" i="1"/>
  <c r="W524" i="1"/>
  <c r="W519" i="1"/>
  <c r="W492" i="1"/>
  <c r="W487" i="1"/>
  <c r="W455" i="1"/>
  <c r="W423" i="1"/>
  <c r="T426" i="1"/>
  <c r="X427" i="1"/>
  <c r="T413" i="1"/>
  <c r="K269" i="1"/>
  <c r="V269" i="1" s="1"/>
  <c r="K253" i="1"/>
  <c r="K252" i="1"/>
  <c r="V252" i="1" s="1"/>
  <c r="T250" i="1"/>
  <c r="K221" i="1"/>
  <c r="K220" i="1"/>
  <c r="V220" i="1" s="1"/>
  <c r="K215" i="1"/>
  <c r="T214" i="1"/>
  <c r="X215" i="1"/>
  <c r="T196" i="1"/>
  <c r="W627" i="1"/>
  <c r="X617" i="1"/>
  <c r="W593" i="1"/>
  <c r="W590" i="1"/>
  <c r="T584" i="1"/>
  <c r="X585" i="1"/>
  <c r="W561" i="1"/>
  <c r="Z561" i="1" s="1"/>
  <c r="Z562" i="1" s="1"/>
  <c r="W558" i="1"/>
  <c r="T552" i="1"/>
  <c r="X553" i="1"/>
  <c r="W529" i="1"/>
  <c r="W526" i="1"/>
  <c r="T520" i="1"/>
  <c r="X521" i="1"/>
  <c r="W497" i="1"/>
  <c r="W494" i="1"/>
  <c r="T488" i="1"/>
  <c r="X489" i="1"/>
  <c r="W462" i="1"/>
  <c r="T456" i="1"/>
  <c r="X457" i="1"/>
  <c r="Z433" i="1"/>
  <c r="W430" i="1"/>
  <c r="W393" i="1"/>
  <c r="W385" i="1"/>
  <c r="W377" i="1"/>
  <c r="W369" i="1"/>
  <c r="W361" i="1"/>
  <c r="K271" i="1"/>
  <c r="V271" i="1" s="1"/>
  <c r="W272" i="1" s="1"/>
  <c r="Z272" i="1" s="1"/>
  <c r="Z273" i="1" s="1"/>
  <c r="R259" i="1"/>
  <c r="T268" i="1"/>
  <c r="T252" i="1"/>
  <c r="X253" i="1"/>
  <c r="T236" i="1"/>
  <c r="X237" i="1"/>
  <c r="T228" i="1"/>
  <c r="X229" i="1"/>
  <c r="T220" i="1"/>
  <c r="X221" i="1"/>
  <c r="T212" i="1"/>
  <c r="X213" i="1"/>
  <c r="S202" i="1"/>
  <c r="T202" i="1" s="1"/>
  <c r="S365" i="1"/>
  <c r="T365" i="1" s="1"/>
  <c r="S349" i="1"/>
  <c r="S333" i="1"/>
  <c r="S319" i="1"/>
  <c r="T319" i="1" s="1"/>
  <c r="S301" i="1"/>
  <c r="S285" i="1"/>
  <c r="T263" i="1"/>
  <c r="K267" i="1"/>
  <c r="V267" i="1" s="1"/>
  <c r="R182" i="1"/>
  <c r="X182" i="1" s="1"/>
  <c r="S18" i="1"/>
  <c r="S634" i="1"/>
  <c r="W611" i="1"/>
  <c r="W608" i="1"/>
  <c r="W418" i="1"/>
  <c r="Z418" i="1" s="1"/>
  <c r="Z419" i="1" s="1"/>
  <c r="W411" i="1"/>
  <c r="T420" i="1"/>
  <c r="X421" i="1"/>
  <c r="W406" i="1"/>
  <c r="S406" i="1"/>
  <c r="T406" i="1" s="1"/>
  <c r="S398" i="1"/>
  <c r="T398" i="1" s="1"/>
  <c r="S390" i="1"/>
  <c r="T390" i="1" s="1"/>
  <c r="S382" i="1"/>
  <c r="T382" i="1" s="1"/>
  <c r="S374" i="1"/>
  <c r="T374" i="1" s="1"/>
  <c r="S366" i="1"/>
  <c r="T366" i="1" s="1"/>
  <c r="S358" i="1"/>
  <c r="T358" i="1" s="1"/>
  <c r="S350" i="1"/>
  <c r="T350" i="1" s="1"/>
  <c r="S342" i="1"/>
  <c r="T342" i="1" s="1"/>
  <c r="S334" i="1"/>
  <c r="T334" i="1" s="1"/>
  <c r="S326" i="1"/>
  <c r="T326" i="1" s="1"/>
  <c r="S318" i="1"/>
  <c r="T318" i="1" s="1"/>
  <c r="S310" i="1"/>
  <c r="T310" i="1" s="1"/>
  <c r="S302" i="1"/>
  <c r="T302" i="1" s="1"/>
  <c r="S294" i="1"/>
  <c r="T294" i="1" s="1"/>
  <c r="S286" i="1"/>
  <c r="T286" i="1" s="1"/>
  <c r="K257" i="1"/>
  <c r="V257" i="1" s="1"/>
  <c r="W257" i="1" s="1"/>
  <c r="R254" i="1"/>
  <c r="K241" i="1"/>
  <c r="V241" i="1" s="1"/>
  <c r="R238" i="1"/>
  <c r="X222" i="1"/>
  <c r="T221" i="1"/>
  <c r="S192" i="1"/>
  <c r="X192" i="1" s="1"/>
  <c r="S182" i="1"/>
  <c r="S174" i="1"/>
  <c r="T174" i="1" s="1"/>
  <c r="S351" i="1"/>
  <c r="T351" i="1" s="1"/>
  <c r="S335" i="1"/>
  <c r="S317" i="1"/>
  <c r="X318" i="1" s="1"/>
  <c r="S303" i="1"/>
  <c r="T303" i="1" s="1"/>
  <c r="S287" i="1"/>
  <c r="S249" i="1"/>
  <c r="X250" i="1" s="1"/>
  <c r="S241" i="1"/>
  <c r="X242" i="1" s="1"/>
  <c r="T231" i="1"/>
  <c r="S225" i="1"/>
  <c r="T225" i="1" s="1"/>
  <c r="R206" i="1"/>
  <c r="W168" i="1"/>
  <c r="W160" i="1"/>
  <c r="W152" i="1"/>
  <c r="W44" i="1"/>
  <c r="S22" i="1"/>
  <c r="S664" i="1"/>
  <c r="X665" i="1" s="1"/>
  <c r="W618" i="1"/>
  <c r="W482" i="1"/>
  <c r="W477" i="1"/>
  <c r="Z477" i="1" s="1"/>
  <c r="X485" i="1"/>
  <c r="X477" i="1"/>
  <c r="X469" i="1"/>
  <c r="X461" i="1"/>
  <c r="X453" i="1"/>
  <c r="X445" i="1"/>
  <c r="X437" i="1"/>
  <c r="R416" i="1"/>
  <c r="R412" i="1"/>
  <c r="R408" i="1"/>
  <c r="X408" i="1" s="1"/>
  <c r="S401" i="1"/>
  <c r="T401" i="1" s="1"/>
  <c r="S393" i="1"/>
  <c r="T393" i="1" s="1"/>
  <c r="S385" i="1"/>
  <c r="T385" i="1" s="1"/>
  <c r="R341" i="1"/>
  <c r="R325" i="1"/>
  <c r="R309" i="1"/>
  <c r="R296" i="1"/>
  <c r="R269" i="1"/>
  <c r="W211" i="1"/>
  <c r="Z211" i="1" s="1"/>
  <c r="X214" i="1"/>
  <c r="R203" i="1"/>
  <c r="R197" i="1"/>
  <c r="W179" i="1"/>
  <c r="T181" i="1"/>
  <c r="W103" i="1"/>
  <c r="W63" i="1"/>
  <c r="Z63" i="1" s="1"/>
  <c r="Z64" i="1" s="1"/>
  <c r="R396" i="1"/>
  <c r="R306" i="1"/>
  <c r="R282" i="1"/>
  <c r="W206" i="1"/>
  <c r="T183" i="1"/>
  <c r="T147" i="1"/>
  <c r="X148" i="1"/>
  <c r="W129" i="1"/>
  <c r="X129" i="1"/>
  <c r="T128" i="1"/>
  <c r="T115" i="1"/>
  <c r="X116" i="1"/>
  <c r="W97" i="1"/>
  <c r="Z97" i="1" s="1"/>
  <c r="X97" i="1"/>
  <c r="T96" i="1"/>
  <c r="T83" i="1"/>
  <c r="X84" i="1"/>
  <c r="W65" i="1"/>
  <c r="X65" i="1"/>
  <c r="T64" i="1"/>
  <c r="T51" i="1"/>
  <c r="X52" i="1"/>
  <c r="T41" i="1"/>
  <c r="X42" i="1"/>
  <c r="T34" i="1"/>
  <c r="R378" i="1"/>
  <c r="X378" i="1" s="1"/>
  <c r="R364" i="1"/>
  <c r="X364" i="1" s="1"/>
  <c r="R356" i="1"/>
  <c r="R348" i="1"/>
  <c r="R340" i="1"/>
  <c r="R332" i="1"/>
  <c r="R324" i="1"/>
  <c r="R316" i="1"/>
  <c r="R308" i="1"/>
  <c r="W289" i="1"/>
  <c r="K216" i="1"/>
  <c r="V216" i="1" s="1"/>
  <c r="W189" i="1"/>
  <c r="Z189" i="1" s="1"/>
  <c r="Z190" i="1" s="1"/>
  <c r="X171" i="1"/>
  <c r="T170" i="1"/>
  <c r="T157" i="1"/>
  <c r="X158" i="1"/>
  <c r="W139" i="1"/>
  <c r="Z139" i="1" s="1"/>
  <c r="Z140" i="1" s="1"/>
  <c r="X139" i="1"/>
  <c r="T138" i="1"/>
  <c r="T125" i="1"/>
  <c r="X126" i="1"/>
  <c r="W107" i="1"/>
  <c r="X107" i="1"/>
  <c r="T106" i="1"/>
  <c r="T93" i="1"/>
  <c r="X94" i="1"/>
  <c r="W75" i="1"/>
  <c r="W59" i="1"/>
  <c r="X67" i="1"/>
  <c r="T66" i="1"/>
  <c r="T61" i="1"/>
  <c r="X62" i="1"/>
  <c r="R392" i="1"/>
  <c r="R291" i="1"/>
  <c r="W196" i="1"/>
  <c r="W173" i="1"/>
  <c r="Z173" i="1" s="1"/>
  <c r="X160" i="1"/>
  <c r="W141" i="1"/>
  <c r="T148" i="1"/>
  <c r="W125" i="1"/>
  <c r="X125" i="1"/>
  <c r="W101" i="1"/>
  <c r="X96" i="1"/>
  <c r="W77" i="1"/>
  <c r="T84" i="1"/>
  <c r="W61" i="1"/>
  <c r="W36" i="1"/>
  <c r="W37" i="1"/>
  <c r="K2417" i="1"/>
  <c r="V2417" i="1" s="1"/>
  <c r="T2410" i="1"/>
  <c r="K2416" i="1"/>
  <c r="V2416" i="1" s="1"/>
  <c r="T2408" i="1"/>
  <c r="X2409" i="1"/>
  <c r="T2404" i="1"/>
  <c r="X2405" i="1"/>
  <c r="T2395" i="1"/>
  <c r="X2396" i="1"/>
  <c r="X2391" i="1"/>
  <c r="T2390" i="1"/>
  <c r="K2377" i="1"/>
  <c r="V2377" i="1" s="1"/>
  <c r="K2369" i="1"/>
  <c r="V2369" i="1" s="1"/>
  <c r="S2383" i="1"/>
  <c r="X2383" i="1" s="1"/>
  <c r="K2355" i="1"/>
  <c r="X2388" i="1"/>
  <c r="T2387" i="1"/>
  <c r="K2366" i="1"/>
  <c r="V2366" i="1" s="1"/>
  <c r="T2367" i="1"/>
  <c r="X2368" i="1"/>
  <c r="T2360" i="1"/>
  <c r="X2361" i="1"/>
  <c r="K2374" i="1"/>
  <c r="V2374" i="1" s="1"/>
  <c r="K2370" i="1"/>
  <c r="V2370" i="1" s="1"/>
  <c r="T2371" i="1"/>
  <c r="X2372" i="1"/>
  <c r="T2352" i="1"/>
  <c r="T2344" i="1"/>
  <c r="X2345" i="1"/>
  <c r="T2415" i="1"/>
  <c r="W2392" i="1"/>
  <c r="T2396" i="1"/>
  <c r="T2361" i="1"/>
  <c r="K2325" i="1"/>
  <c r="V2325" i="1" s="1"/>
  <c r="W2326" i="1" s="1"/>
  <c r="Z2326" i="1" s="1"/>
  <c r="Z2327" i="1" s="1"/>
  <c r="V2317" i="1"/>
  <c r="T2373" i="1"/>
  <c r="X2374" i="1"/>
  <c r="T2346" i="1"/>
  <c r="X2320" i="1"/>
  <c r="T2319" i="1"/>
  <c r="S2350" i="1"/>
  <c r="T2341" i="1"/>
  <c r="X2380" i="1"/>
  <c r="T2379" i="1"/>
  <c r="K2322" i="1"/>
  <c r="V2322" i="1" s="1"/>
  <c r="X2327" i="1"/>
  <c r="T2326" i="1"/>
  <c r="T2312" i="1"/>
  <c r="X2313" i="1"/>
  <c r="R2333" i="1"/>
  <c r="T2327" i="1"/>
  <c r="S2298" i="1"/>
  <c r="W2337" i="1"/>
  <c r="K2297" i="1"/>
  <c r="V2297" i="1" s="1"/>
  <c r="W2298" i="1" s="1"/>
  <c r="T2294" i="1"/>
  <c r="X2295" i="1"/>
  <c r="X2285" i="1"/>
  <c r="T2284" i="1"/>
  <c r="T2307" i="1"/>
  <c r="X2308" i="1"/>
  <c r="K2299" i="1"/>
  <c r="V2299" i="1" s="1"/>
  <c r="W2300" i="1" s="1"/>
  <c r="V2291" i="1"/>
  <c r="X2294" i="1"/>
  <c r="T2293" i="1"/>
  <c r="X2289" i="1"/>
  <c r="T2288" i="1"/>
  <c r="T2283" i="1"/>
  <c r="X2284" i="1"/>
  <c r="R2276" i="1"/>
  <c r="T2285" i="1"/>
  <c r="X2286" i="1"/>
  <c r="K2267" i="1"/>
  <c r="V2267" i="1" s="1"/>
  <c r="T2257" i="1"/>
  <c r="X2258" i="1"/>
  <c r="K2251" i="1"/>
  <c r="W2232" i="1"/>
  <c r="T2239" i="1"/>
  <c r="X2240" i="1"/>
  <c r="W2220" i="1"/>
  <c r="T2227" i="1"/>
  <c r="X2228" i="1"/>
  <c r="T2219" i="1"/>
  <c r="X2220" i="1"/>
  <c r="Z2225" i="1"/>
  <c r="K2264" i="1"/>
  <c r="V2264" i="1" s="1"/>
  <c r="T2195" i="1"/>
  <c r="X2196" i="1"/>
  <c r="S2192" i="1"/>
  <c r="X2223" i="1"/>
  <c r="T2222" i="1"/>
  <c r="K2085" i="1"/>
  <c r="K2084" i="1"/>
  <c r="V2084" i="1" s="1"/>
  <c r="K2082" i="1"/>
  <c r="V2082" i="1" s="1"/>
  <c r="K2087" i="1"/>
  <c r="X2209" i="1"/>
  <c r="T2208" i="1"/>
  <c r="X2201" i="1"/>
  <c r="T2200" i="1"/>
  <c r="T2185" i="1"/>
  <c r="X2186" i="1"/>
  <c r="X2179" i="1"/>
  <c r="T2178" i="1"/>
  <c r="T2085" i="1"/>
  <c r="K2081" i="1"/>
  <c r="V2081" i="1" s="1"/>
  <c r="W2060" i="1"/>
  <c r="W2025" i="1"/>
  <c r="T2029" i="1"/>
  <c r="X2030" i="1"/>
  <c r="T2021" i="1"/>
  <c r="X2022" i="1"/>
  <c r="W2176" i="1"/>
  <c r="T2175" i="1"/>
  <c r="X2176" i="1"/>
  <c r="X2156" i="1"/>
  <c r="T2155" i="1"/>
  <c r="X2148" i="1"/>
  <c r="T2147" i="1"/>
  <c r="X2140" i="1"/>
  <c r="T2139" i="1"/>
  <c r="X2132" i="1"/>
  <c r="T2131" i="1"/>
  <c r="X2124" i="1"/>
  <c r="T2123" i="1"/>
  <c r="X2116" i="1"/>
  <c r="T2115" i="1"/>
  <c r="X2108" i="1"/>
  <c r="T2107" i="1"/>
  <c r="X2065" i="1"/>
  <c r="T2064" i="1"/>
  <c r="W2027" i="1"/>
  <c r="T2023" i="1"/>
  <c r="X2024" i="1"/>
  <c r="K2086" i="1"/>
  <c r="V2086" i="1" s="1"/>
  <c r="K2079" i="1"/>
  <c r="V2079" i="1" s="1"/>
  <c r="W2079" i="1" s="1"/>
  <c r="W2056" i="1"/>
  <c r="X2063" i="1"/>
  <c r="T2062" i="1"/>
  <c r="T2057" i="1"/>
  <c r="X2058" i="1"/>
  <c r="X2047" i="1"/>
  <c r="T2046" i="1"/>
  <c r="T2033" i="1"/>
  <c r="X2034" i="1"/>
  <c r="T2025" i="1"/>
  <c r="T2017" i="1"/>
  <c r="X2018" i="1"/>
  <c r="X2174" i="1"/>
  <c r="T2173" i="1"/>
  <c r="X2142" i="1"/>
  <c r="T2141" i="1"/>
  <c r="X2110" i="1"/>
  <c r="T2109" i="1"/>
  <c r="W2070" i="1"/>
  <c r="X1996" i="1"/>
  <c r="T1995" i="1"/>
  <c r="X1988" i="1"/>
  <c r="T1987" i="1"/>
  <c r="X1980" i="1"/>
  <c r="T1979" i="1"/>
  <c r="X1972" i="1"/>
  <c r="T1971" i="1"/>
  <c r="X1964" i="1"/>
  <c r="T1963" i="1"/>
  <c r="X1956" i="1"/>
  <c r="T1955" i="1"/>
  <c r="X1948" i="1"/>
  <c r="T1947" i="1"/>
  <c r="X1940" i="1"/>
  <c r="T1939" i="1"/>
  <c r="X1932" i="1"/>
  <c r="T1931" i="1"/>
  <c r="X1924" i="1"/>
  <c r="T1923" i="1"/>
  <c r="T1918" i="1"/>
  <c r="X1919" i="1"/>
  <c r="T1914" i="1"/>
  <c r="X1915" i="1"/>
  <c r="T1910" i="1"/>
  <c r="T1904" i="1"/>
  <c r="X1905" i="1"/>
  <c r="T1896" i="1"/>
  <c r="X1897" i="1"/>
  <c r="X2098" i="1"/>
  <c r="T2097" i="1"/>
  <c r="T2076" i="1"/>
  <c r="X2077" i="1"/>
  <c r="X2025" i="1"/>
  <c r="T2024" i="1"/>
  <c r="X2005" i="1"/>
  <c r="T2004" i="1"/>
  <c r="T2001" i="1"/>
  <c r="T1996" i="1"/>
  <c r="X1997" i="1"/>
  <c r="X2154" i="1"/>
  <c r="T2153" i="1"/>
  <c r="X2122" i="1"/>
  <c r="T2121" i="1"/>
  <c r="T2087" i="1"/>
  <c r="K2080" i="1"/>
  <c r="V2080" i="1" s="1"/>
  <c r="W1998" i="1"/>
  <c r="T1994" i="1"/>
  <c r="X1995" i="1"/>
  <c r="T1975" i="1"/>
  <c r="T1962" i="1"/>
  <c r="X1963" i="1"/>
  <c r="W1942" i="1"/>
  <c r="T1943" i="1"/>
  <c r="T1930" i="1"/>
  <c r="X1931" i="1"/>
  <c r="T1922" i="1"/>
  <c r="X1923" i="1"/>
  <c r="S2093" i="1"/>
  <c r="W2001" i="1"/>
  <c r="T2007" i="1"/>
  <c r="X2008" i="1"/>
  <c r="W1980" i="1"/>
  <c r="Z1894" i="1"/>
  <c r="Z1895" i="1" s="1"/>
  <c r="W1857" i="1"/>
  <c r="X1864" i="1"/>
  <c r="T1863" i="1"/>
  <c r="T1850" i="1"/>
  <c r="X1851" i="1"/>
  <c r="W1825" i="1"/>
  <c r="X1832" i="1"/>
  <c r="T1831" i="1"/>
  <c r="T1818" i="1"/>
  <c r="X1819" i="1"/>
  <c r="W1793" i="1"/>
  <c r="X1800" i="1"/>
  <c r="T1799" i="1"/>
  <c r="T1786" i="1"/>
  <c r="X1787" i="1"/>
  <c r="W1761" i="1"/>
  <c r="X1768" i="1"/>
  <c r="T1767" i="1"/>
  <c r="T1754" i="1"/>
  <c r="X1755" i="1"/>
  <c r="W1729" i="1"/>
  <c r="X1736" i="1"/>
  <c r="T1735" i="1"/>
  <c r="T1726" i="1"/>
  <c r="X1727" i="1"/>
  <c r="T1710" i="1"/>
  <c r="X1711" i="1"/>
  <c r="T2015" i="1"/>
  <c r="X2016" i="1"/>
  <c r="W1927" i="1"/>
  <c r="X1902" i="1"/>
  <c r="T1901" i="1"/>
  <c r="X1886" i="1"/>
  <c r="T1885" i="1"/>
  <c r="X1854" i="1"/>
  <c r="T1853" i="1"/>
  <c r="X1822" i="1"/>
  <c r="T1821" i="1"/>
  <c r="X1790" i="1"/>
  <c r="T1789" i="1"/>
  <c r="X1758" i="1"/>
  <c r="T1757" i="1"/>
  <c r="W1727" i="1"/>
  <c r="W1698" i="1"/>
  <c r="X2009" i="1"/>
  <c r="T2008" i="1"/>
  <c r="W1885" i="1"/>
  <c r="T1886" i="1"/>
  <c r="X1887" i="1"/>
  <c r="W1866" i="1"/>
  <c r="W1861" i="1"/>
  <c r="T1854" i="1"/>
  <c r="X1855" i="1"/>
  <c r="W1834" i="1"/>
  <c r="W1829" i="1"/>
  <c r="T1822" i="1"/>
  <c r="X1823" i="1"/>
  <c r="W1802" i="1"/>
  <c r="Z1802" i="1" s="1"/>
  <c r="Z1803" i="1" s="1"/>
  <c r="W1797" i="1"/>
  <c r="T1790" i="1"/>
  <c r="X1791" i="1"/>
  <c r="W1770" i="1"/>
  <c r="W1765" i="1"/>
  <c r="Z1765" i="1" s="1"/>
  <c r="Z1766" i="1" s="1"/>
  <c r="T1758" i="1"/>
  <c r="X1759" i="1"/>
  <c r="W1738" i="1"/>
  <c r="W1733" i="1"/>
  <c r="W1710" i="1"/>
  <c r="W1702" i="1"/>
  <c r="T1708" i="1"/>
  <c r="X1709" i="1"/>
  <c r="X1690" i="1"/>
  <c r="T1689" i="1"/>
  <c r="W2059" i="1"/>
  <c r="W1891" i="1"/>
  <c r="W1707" i="1"/>
  <c r="T1688" i="1"/>
  <c r="X1689" i="1"/>
  <c r="K1546" i="1"/>
  <c r="V1546" i="1" s="1"/>
  <c r="K1538" i="1"/>
  <c r="V1538" i="1" s="1"/>
  <c r="K1522" i="1"/>
  <c r="T1785" i="1"/>
  <c r="T1753" i="1"/>
  <c r="W1701" i="1"/>
  <c r="X1567" i="1"/>
  <c r="T1566" i="1"/>
  <c r="X1559" i="1"/>
  <c r="T1558" i="1"/>
  <c r="T1553" i="1"/>
  <c r="X1554" i="1"/>
  <c r="T1549" i="1"/>
  <c r="X1550" i="1"/>
  <c r="T1545" i="1"/>
  <c r="T1537" i="1"/>
  <c r="X1538" i="1"/>
  <c r="W1851" i="1"/>
  <c r="W1819" i="1"/>
  <c r="W1787" i="1"/>
  <c r="W1755" i="1"/>
  <c r="X1710" i="1"/>
  <c r="T1709" i="1"/>
  <c r="W1651" i="1"/>
  <c r="Z1651" i="1" s="1"/>
  <c r="Z1652" i="1" s="1"/>
  <c r="W1635" i="1"/>
  <c r="W1619" i="1"/>
  <c r="Z1619" i="1" s="1"/>
  <c r="Z1620" i="1" s="1"/>
  <c r="W1603" i="1"/>
  <c r="W1587" i="1"/>
  <c r="W1571" i="1"/>
  <c r="W1555" i="1"/>
  <c r="K1544" i="1"/>
  <c r="V1544" i="1" s="1"/>
  <c r="V1524" i="1"/>
  <c r="W1524" i="1" s="1"/>
  <c r="K1532" i="1"/>
  <c r="V1532" i="1" s="1"/>
  <c r="T1519" i="1"/>
  <c r="Z1752" i="1"/>
  <c r="Z1731" i="1"/>
  <c r="K1518" i="1"/>
  <c r="V1518" i="1" s="1"/>
  <c r="K1506" i="1"/>
  <c r="K1505" i="1"/>
  <c r="V1505" i="1" s="1"/>
  <c r="T1504" i="1"/>
  <c r="X1505" i="1"/>
  <c r="T1500" i="1"/>
  <c r="X1501" i="1"/>
  <c r="T1496" i="1"/>
  <c r="X1497" i="1"/>
  <c r="W1377" i="1"/>
  <c r="X1384" i="1"/>
  <c r="T1383" i="1"/>
  <c r="T1370" i="1"/>
  <c r="X1371" i="1"/>
  <c r="T1348" i="1"/>
  <c r="X1349" i="1"/>
  <c r="T1340" i="1"/>
  <c r="T1682" i="1"/>
  <c r="T1650" i="1"/>
  <c r="T1618" i="1"/>
  <c r="T1586" i="1"/>
  <c r="W1553" i="1"/>
  <c r="T1551" i="1"/>
  <c r="X1552" i="1"/>
  <c r="T1528" i="1"/>
  <c r="T1535" i="1"/>
  <c r="X1531" i="1"/>
  <c r="T1530" i="1"/>
  <c r="X1513" i="1"/>
  <c r="T1512" i="1"/>
  <c r="X1462" i="1"/>
  <c r="T1461" i="1"/>
  <c r="X1430" i="1"/>
  <c r="T1429" i="1"/>
  <c r="X1398" i="1"/>
  <c r="T1397" i="1"/>
  <c r="W1364" i="1"/>
  <c r="X1366" i="1"/>
  <c r="T1365" i="1"/>
  <c r="T1354" i="1"/>
  <c r="X1355" i="1"/>
  <c r="X1566" i="1"/>
  <c r="K1516" i="1"/>
  <c r="V1516" i="1" s="1"/>
  <c r="K1512" i="1"/>
  <c r="T1497" i="1"/>
  <c r="T1478" i="1"/>
  <c r="X1479" i="1"/>
  <c r="W1458" i="1"/>
  <c r="W1453" i="1"/>
  <c r="T1446" i="1"/>
  <c r="X1447" i="1"/>
  <c r="W1426" i="1"/>
  <c r="T1414" i="1"/>
  <c r="X1415" i="1"/>
  <c r="W1394" i="1"/>
  <c r="T1382" i="1"/>
  <c r="X1383" i="1"/>
  <c r="T1374" i="1"/>
  <c r="X1375" i="1"/>
  <c r="S1359" i="1"/>
  <c r="T1359" i="1" s="1"/>
  <c r="W1617" i="1"/>
  <c r="K1525" i="1"/>
  <c r="V1525" i="1" s="1"/>
  <c r="X1356" i="1"/>
  <c r="T1355" i="1"/>
  <c r="T1338" i="1"/>
  <c r="X1339" i="1"/>
  <c r="X1320" i="1"/>
  <c r="T1319" i="1"/>
  <c r="T1306" i="1"/>
  <c r="X1307" i="1"/>
  <c r="W1281" i="1"/>
  <c r="X1288" i="1"/>
  <c r="T1287" i="1"/>
  <c r="T1282" i="1"/>
  <c r="X1283" i="1"/>
  <c r="W1265" i="1"/>
  <c r="X1272" i="1"/>
  <c r="T1271" i="1"/>
  <c r="T1266" i="1"/>
  <c r="X1267" i="1"/>
  <c r="X1256" i="1"/>
  <c r="T1255" i="1"/>
  <c r="T1250" i="1"/>
  <c r="X1251" i="1"/>
  <c r="X1240" i="1"/>
  <c r="T1239" i="1"/>
  <c r="K1537" i="1"/>
  <c r="V1537" i="1" s="1"/>
  <c r="T1441" i="1"/>
  <c r="T1409" i="1"/>
  <c r="T1360" i="1"/>
  <c r="X1361" i="1"/>
  <c r="W1349" i="1"/>
  <c r="W1276" i="1"/>
  <c r="W1271" i="1"/>
  <c r="Z1271" i="1" s="1"/>
  <c r="W1268" i="1"/>
  <c r="Z1268" i="1" s="1"/>
  <c r="Z1269" i="1" s="1"/>
  <c r="W1260" i="1"/>
  <c r="K1529" i="1"/>
  <c r="V1529" i="1" s="1"/>
  <c r="X1348" i="1"/>
  <c r="W1317" i="1"/>
  <c r="Z1317" i="1" s="1"/>
  <c r="Z1318" i="1" s="1"/>
  <c r="X1287" i="1"/>
  <c r="Z1456" i="1"/>
  <c r="W1376" i="1"/>
  <c r="Z1336" i="1"/>
  <c r="X1330" i="1"/>
  <c r="T1329" i="1"/>
  <c r="T1324" i="1"/>
  <c r="X1325" i="1"/>
  <c r="W1307" i="1"/>
  <c r="X1314" i="1"/>
  <c r="T1313" i="1"/>
  <c r="T1308" i="1"/>
  <c r="X1309" i="1"/>
  <c r="X1298" i="1"/>
  <c r="T1297" i="1"/>
  <c r="T1292" i="1"/>
  <c r="X1293" i="1"/>
  <c r="W1275" i="1"/>
  <c r="Z1275" i="1" s="1"/>
  <c r="X1282" i="1"/>
  <c r="T1281" i="1"/>
  <c r="T1276" i="1"/>
  <c r="X1277" i="1"/>
  <c r="W1259" i="1"/>
  <c r="X1266" i="1"/>
  <c r="T1265" i="1"/>
  <c r="T1260" i="1"/>
  <c r="X1261" i="1"/>
  <c r="X1250" i="1"/>
  <c r="T1249" i="1"/>
  <c r="T1244" i="1"/>
  <c r="X1245" i="1"/>
  <c r="X1234" i="1"/>
  <c r="T1233" i="1"/>
  <c r="T1228" i="1"/>
  <c r="X1229" i="1"/>
  <c r="X1218" i="1"/>
  <c r="T1217" i="1"/>
  <c r="T1212" i="1"/>
  <c r="X1213" i="1"/>
  <c r="W1250" i="1"/>
  <c r="Z1250" i="1" s="1"/>
  <c r="Z1251" i="1" s="1"/>
  <c r="X1260" i="1"/>
  <c r="X1246" i="1"/>
  <c r="W1229" i="1"/>
  <c r="W1228" i="1"/>
  <c r="Z1228" i="1" s="1"/>
  <c r="T1218" i="1"/>
  <c r="X1219" i="1"/>
  <c r="T1210" i="1"/>
  <c r="X1211" i="1"/>
  <c r="T1202" i="1"/>
  <c r="X1203" i="1"/>
  <c r="T1194" i="1"/>
  <c r="X1195" i="1"/>
  <c r="W1174" i="1"/>
  <c r="W1169" i="1"/>
  <c r="Z1169" i="1" s="1"/>
  <c r="Z1170" i="1" s="1"/>
  <c r="X1176" i="1"/>
  <c r="T1175" i="1"/>
  <c r="T1162" i="1"/>
  <c r="X1163" i="1"/>
  <c r="W1142" i="1"/>
  <c r="W1137" i="1"/>
  <c r="X1144" i="1"/>
  <c r="T1143" i="1"/>
  <c r="T1130" i="1"/>
  <c r="X1131" i="1"/>
  <c r="W1110" i="1"/>
  <c r="W1105" i="1"/>
  <c r="Z1105" i="1" s="1"/>
  <c r="Z1106" i="1" s="1"/>
  <c r="X1112" i="1"/>
  <c r="T1111" i="1"/>
  <c r="T1098" i="1"/>
  <c r="X1099" i="1"/>
  <c r="W1078" i="1"/>
  <c r="Z1078" i="1" s="1"/>
  <c r="W1073" i="1"/>
  <c r="X1080" i="1"/>
  <c r="T1079" i="1"/>
  <c r="T1066" i="1"/>
  <c r="X1067" i="1"/>
  <c r="W1046" i="1"/>
  <c r="W1041" i="1"/>
  <c r="X1048" i="1"/>
  <c r="T1047" i="1"/>
  <c r="T1034" i="1"/>
  <c r="X1035" i="1"/>
  <c r="W1014" i="1"/>
  <c r="W1009" i="1"/>
  <c r="X1016" i="1"/>
  <c r="T1015" i="1"/>
  <c r="T1002" i="1"/>
  <c r="X1003" i="1"/>
  <c r="W982" i="1"/>
  <c r="Z982" i="1" s="1"/>
  <c r="Z983" i="1" s="1"/>
  <c r="Z984" i="1" s="1"/>
  <c r="W977" i="1"/>
  <c r="X984" i="1"/>
  <c r="T983" i="1"/>
  <c r="W945" i="1"/>
  <c r="T950" i="1"/>
  <c r="X951" i="1"/>
  <c r="T934" i="1"/>
  <c r="T926" i="1"/>
  <c r="X927" i="1"/>
  <c r="T904" i="1"/>
  <c r="X905" i="1"/>
  <c r="X1276" i="1"/>
  <c r="W1217" i="1"/>
  <c r="X1228" i="1"/>
  <c r="W1196" i="1"/>
  <c r="T1192" i="1"/>
  <c r="X1193" i="1"/>
  <c r="T1184" i="1"/>
  <c r="X1185" i="1"/>
  <c r="T1176" i="1"/>
  <c r="X1177" i="1"/>
  <c r="T1168" i="1"/>
  <c r="X1169" i="1"/>
  <c r="T1160" i="1"/>
  <c r="X1161" i="1"/>
  <c r="T1152" i="1"/>
  <c r="X1153" i="1"/>
  <c r="T1144" i="1"/>
  <c r="X1145" i="1"/>
  <c r="T1136" i="1"/>
  <c r="X1137" i="1"/>
  <c r="T1128" i="1"/>
  <c r="X1129" i="1"/>
  <c r="T1120" i="1"/>
  <c r="X1121" i="1"/>
  <c r="T1112" i="1"/>
  <c r="X1113" i="1"/>
  <c r="T1104" i="1"/>
  <c r="X1105" i="1"/>
  <c r="T1096" i="1"/>
  <c r="X1097" i="1"/>
  <c r="T1088" i="1"/>
  <c r="X1089" i="1"/>
  <c r="T1080" i="1"/>
  <c r="X1081" i="1"/>
  <c r="T1072" i="1"/>
  <c r="X1073" i="1"/>
  <c r="T1064" i="1"/>
  <c r="X1065" i="1"/>
  <c r="T1056" i="1"/>
  <c r="X1057" i="1"/>
  <c r="T1048" i="1"/>
  <c r="X1049" i="1"/>
  <c r="T1040" i="1"/>
  <c r="X1041" i="1"/>
  <c r="T1032" i="1"/>
  <c r="X1033" i="1"/>
  <c r="T1024" i="1"/>
  <c r="X1025" i="1"/>
  <c r="T1016" i="1"/>
  <c r="X1017" i="1"/>
  <c r="T1008" i="1"/>
  <c r="X1009" i="1"/>
  <c r="T1000" i="1"/>
  <c r="X1001" i="1"/>
  <c r="T992" i="1"/>
  <c r="X993" i="1"/>
  <c r="T984" i="1"/>
  <c r="X985" i="1"/>
  <c r="T976" i="1"/>
  <c r="X977" i="1"/>
  <c r="W951" i="1"/>
  <c r="T944" i="1"/>
  <c r="X945" i="1"/>
  <c r="W1173" i="1"/>
  <c r="X1175" i="1"/>
  <c r="W1141" i="1"/>
  <c r="X1143" i="1"/>
  <c r="W1109" i="1"/>
  <c r="X1111" i="1"/>
  <c r="W1077" i="1"/>
  <c r="Z1077" i="1" s="1"/>
  <c r="X1079" i="1"/>
  <c r="W1045" i="1"/>
  <c r="Z1045" i="1" s="1"/>
  <c r="X1047" i="1"/>
  <c r="W1013" i="1"/>
  <c r="X1015" i="1"/>
  <c r="W981" i="1"/>
  <c r="X983" i="1"/>
  <c r="X1202" i="1"/>
  <c r="T1201" i="1"/>
  <c r="X1170" i="1"/>
  <c r="T1169" i="1"/>
  <c r="X1138" i="1"/>
  <c r="T1137" i="1"/>
  <c r="X1106" i="1"/>
  <c r="T1105" i="1"/>
  <c r="X1074" i="1"/>
  <c r="T1073" i="1"/>
  <c r="X1042" i="1"/>
  <c r="T1041" i="1"/>
  <c r="X1010" i="1"/>
  <c r="T1009" i="1"/>
  <c r="X978" i="1"/>
  <c r="T977" i="1"/>
  <c r="X973" i="1"/>
  <c r="R948" i="1"/>
  <c r="K927" i="1"/>
  <c r="V927" i="1" s="1"/>
  <c r="W927" i="1" s="1"/>
  <c r="K919" i="1"/>
  <c r="V919" i="1" s="1"/>
  <c r="K920" i="1"/>
  <c r="V920" i="1" s="1"/>
  <c r="K918" i="1"/>
  <c r="V918" i="1" s="1"/>
  <c r="K916" i="1"/>
  <c r="V916" i="1" s="1"/>
  <c r="T884" i="1"/>
  <c r="X885" i="1"/>
  <c r="S946" i="1"/>
  <c r="X930" i="1"/>
  <c r="T929" i="1"/>
  <c r="R938" i="1"/>
  <c r="X922" i="1"/>
  <c r="T921" i="1"/>
  <c r="K922" i="1"/>
  <c r="V922" i="1" s="1"/>
  <c r="T916" i="1"/>
  <c r="T891" i="1"/>
  <c r="T875" i="1"/>
  <c r="R937" i="1"/>
  <c r="R946" i="1"/>
  <c r="X928" i="1"/>
  <c r="T927" i="1"/>
  <c r="K893" i="1"/>
  <c r="T872" i="1"/>
  <c r="T864" i="1"/>
  <c r="X865" i="1"/>
  <c r="R909" i="1"/>
  <c r="W875" i="1"/>
  <c r="X870" i="1"/>
  <c r="T869" i="1"/>
  <c r="W852" i="1"/>
  <c r="X862" i="1"/>
  <c r="T861" i="1"/>
  <c r="W847" i="1"/>
  <c r="W844" i="1"/>
  <c r="T853" i="1"/>
  <c r="X854" i="1"/>
  <c r="W839" i="1"/>
  <c r="T845" i="1"/>
  <c r="X846" i="1"/>
  <c r="Z730" i="1"/>
  <c r="Z722" i="1"/>
  <c r="W690" i="1"/>
  <c r="X685" i="1"/>
  <c r="T684" i="1"/>
  <c r="W664" i="1"/>
  <c r="T665" i="1"/>
  <c r="X666" i="1"/>
  <c r="W644" i="1"/>
  <c r="T646" i="1"/>
  <c r="X647" i="1"/>
  <c r="W622" i="1"/>
  <c r="X845" i="1"/>
  <c r="T844" i="1"/>
  <c r="W825" i="1"/>
  <c r="W820" i="1"/>
  <c r="T679" i="1"/>
  <c r="W638" i="1"/>
  <c r="S873" i="1"/>
  <c r="X873" i="1" s="1"/>
  <c r="T653" i="1"/>
  <c r="X654" i="1"/>
  <c r="X627" i="1"/>
  <c r="T626" i="1"/>
  <c r="T894" i="1"/>
  <c r="X895" i="1"/>
  <c r="T831" i="1"/>
  <c r="X832" i="1"/>
  <c r="X827" i="1"/>
  <c r="T823" i="1"/>
  <c r="X824" i="1"/>
  <c r="X819" i="1"/>
  <c r="T815" i="1"/>
  <c r="X816" i="1"/>
  <c r="X811" i="1"/>
  <c r="T807" i="1"/>
  <c r="X808" i="1"/>
  <c r="X803" i="1"/>
  <c r="T799" i="1"/>
  <c r="X800" i="1"/>
  <c r="X795" i="1"/>
  <c r="T791" i="1"/>
  <c r="X792" i="1"/>
  <c r="X787" i="1"/>
  <c r="T783" i="1"/>
  <c r="X784" i="1"/>
  <c r="X779" i="1"/>
  <c r="T775" i="1"/>
  <c r="X776" i="1"/>
  <c r="X771" i="1"/>
  <c r="T767" i="1"/>
  <c r="X768" i="1"/>
  <c r="X763" i="1"/>
  <c r="T759" i="1"/>
  <c r="X760" i="1"/>
  <c r="X755" i="1"/>
  <c r="T751" i="1"/>
  <c r="X752" i="1"/>
  <c r="X747" i="1"/>
  <c r="T743" i="1"/>
  <c r="X744" i="1"/>
  <c r="X739" i="1"/>
  <c r="T735" i="1"/>
  <c r="X736" i="1"/>
  <c r="X731" i="1"/>
  <c r="T727" i="1"/>
  <c r="X728" i="1"/>
  <c r="X723" i="1"/>
  <c r="T719" i="1"/>
  <c r="X720" i="1"/>
  <c r="X715" i="1"/>
  <c r="T711" i="1"/>
  <c r="X712" i="1"/>
  <c r="X707" i="1"/>
  <c r="T703" i="1"/>
  <c r="X704" i="1"/>
  <c r="T655" i="1"/>
  <c r="X656" i="1"/>
  <c r="T648" i="1"/>
  <c r="X649" i="1"/>
  <c r="T640" i="1"/>
  <c r="W647" i="1"/>
  <c r="W633" i="1"/>
  <c r="W624" i="1"/>
  <c r="W580" i="1"/>
  <c r="W575" i="1"/>
  <c r="W548" i="1"/>
  <c r="W543" i="1"/>
  <c r="W516" i="1"/>
  <c r="W511" i="1"/>
  <c r="W484" i="1"/>
  <c r="W479" i="1"/>
  <c r="W447" i="1"/>
  <c r="W420" i="1"/>
  <c r="T422" i="1"/>
  <c r="X423" i="1"/>
  <c r="X416" i="1"/>
  <c r="T415" i="1"/>
  <c r="T407" i="1"/>
  <c r="K245" i="1"/>
  <c r="V245" i="1" s="1"/>
  <c r="K244" i="1"/>
  <c r="V244" i="1" s="1"/>
  <c r="W244" i="1" s="1"/>
  <c r="T242" i="1"/>
  <c r="T188" i="1"/>
  <c r="T22" i="1"/>
  <c r="U34" i="1" s="1"/>
  <c r="W631" i="1"/>
  <c r="W601" i="1"/>
  <c r="W598" i="1"/>
  <c r="Z598" i="1" s="1"/>
  <c r="Z599" i="1" s="1"/>
  <c r="Z600" i="1" s="1"/>
  <c r="T592" i="1"/>
  <c r="X593" i="1"/>
  <c r="W569" i="1"/>
  <c r="W566" i="1"/>
  <c r="T560" i="1"/>
  <c r="X561" i="1"/>
  <c r="W537" i="1"/>
  <c r="W534" i="1"/>
  <c r="T528" i="1"/>
  <c r="X529" i="1"/>
  <c r="W505" i="1"/>
  <c r="Z505" i="1" s="1"/>
  <c r="W502" i="1"/>
  <c r="T496" i="1"/>
  <c r="X497" i="1"/>
  <c r="W470" i="1"/>
  <c r="T464" i="1"/>
  <c r="X465" i="1"/>
  <c r="Z441" i="1"/>
  <c r="W438" i="1"/>
  <c r="T432" i="1"/>
  <c r="X433" i="1"/>
  <c r="X422" i="1"/>
  <c r="T403" i="1"/>
  <c r="T399" i="1"/>
  <c r="X396" i="1"/>
  <c r="T395" i="1"/>
  <c r="X392" i="1"/>
  <c r="T391" i="1"/>
  <c r="T387" i="1"/>
  <c r="T383" i="1"/>
  <c r="T379" i="1"/>
  <c r="T375" i="1"/>
  <c r="T371" i="1"/>
  <c r="T367" i="1"/>
  <c r="T363" i="1"/>
  <c r="T359" i="1"/>
  <c r="W279" i="1"/>
  <c r="K263" i="1"/>
  <c r="V263" i="1" s="1"/>
  <c r="S262" i="1"/>
  <c r="R243" i="1"/>
  <c r="X243" i="1" s="1"/>
  <c r="K247" i="1"/>
  <c r="X228" i="1"/>
  <c r="T227" i="1"/>
  <c r="K231" i="1"/>
  <c r="K223" i="1"/>
  <c r="V223" i="1" s="1"/>
  <c r="V215" i="1"/>
  <c r="W216" i="1" s="1"/>
  <c r="S218" i="1"/>
  <c r="T247" i="1"/>
  <c r="S632" i="1"/>
  <c r="X632" i="1" s="1"/>
  <c r="W616" i="1"/>
  <c r="T610" i="1"/>
  <c r="X611" i="1"/>
  <c r="T602" i="1"/>
  <c r="X603" i="1"/>
  <c r="T594" i="1"/>
  <c r="X595" i="1"/>
  <c r="T586" i="1"/>
  <c r="X587" i="1"/>
  <c r="T578" i="1"/>
  <c r="X579" i="1"/>
  <c r="T570" i="1"/>
  <c r="X571" i="1"/>
  <c r="T562" i="1"/>
  <c r="X563" i="1"/>
  <c r="T554" i="1"/>
  <c r="X555" i="1"/>
  <c r="T546" i="1"/>
  <c r="X547" i="1"/>
  <c r="T538" i="1"/>
  <c r="X539" i="1"/>
  <c r="T530" i="1"/>
  <c r="X531" i="1"/>
  <c r="T522" i="1"/>
  <c r="X523" i="1"/>
  <c r="T514" i="1"/>
  <c r="X515" i="1"/>
  <c r="T506" i="1"/>
  <c r="X507" i="1"/>
  <c r="T498" i="1"/>
  <c r="X499" i="1"/>
  <c r="T490" i="1"/>
  <c r="X491" i="1"/>
  <c r="T482" i="1"/>
  <c r="X483" i="1"/>
  <c r="T474" i="1"/>
  <c r="X475" i="1"/>
  <c r="T466" i="1"/>
  <c r="X467" i="1"/>
  <c r="T458" i="1"/>
  <c r="X459" i="1"/>
  <c r="T450" i="1"/>
  <c r="X451" i="1"/>
  <c r="T442" i="1"/>
  <c r="X443" i="1"/>
  <c r="T434" i="1"/>
  <c r="X435" i="1"/>
  <c r="W414" i="1"/>
  <c r="W407" i="1"/>
  <c r="S400" i="1"/>
  <c r="X401" i="1" s="1"/>
  <c r="S384" i="1"/>
  <c r="T384" i="1" s="1"/>
  <c r="S376" i="1"/>
  <c r="X377" i="1" s="1"/>
  <c r="S368" i="1"/>
  <c r="S360" i="1"/>
  <c r="T360" i="1" s="1"/>
  <c r="S352" i="1"/>
  <c r="S344" i="1"/>
  <c r="T344" i="1" s="1"/>
  <c r="S336" i="1"/>
  <c r="S328" i="1"/>
  <c r="X328" i="1" s="1"/>
  <c r="S320" i="1"/>
  <c r="S312" i="1"/>
  <c r="T312" i="1" s="1"/>
  <c r="S304" i="1"/>
  <c r="S288" i="1"/>
  <c r="T288" i="1" s="1"/>
  <c r="W274" i="1"/>
  <c r="S280" i="1"/>
  <c r="X280" i="1" s="1"/>
  <c r="K264" i="1"/>
  <c r="V264" i="1" s="1"/>
  <c r="K265" i="1"/>
  <c r="V265" i="1" s="1"/>
  <c r="S264" i="1"/>
  <c r="T264" i="1" s="1"/>
  <c r="K248" i="1"/>
  <c r="V248" i="1" s="1"/>
  <c r="S248" i="1"/>
  <c r="X249" i="1" s="1"/>
  <c r="K232" i="1"/>
  <c r="V232" i="1" s="1"/>
  <c r="S180" i="1"/>
  <c r="X180" i="1" s="1"/>
  <c r="X488" i="1"/>
  <c r="S347" i="1"/>
  <c r="X348" i="1" s="1"/>
  <c r="S331" i="1"/>
  <c r="T331" i="1" s="1"/>
  <c r="S313" i="1"/>
  <c r="T313" i="1" s="1"/>
  <c r="S299" i="1"/>
  <c r="S283" i="1"/>
  <c r="T283" i="1" s="1"/>
  <c r="S277" i="1"/>
  <c r="Z212" i="1"/>
  <c r="W207" i="1"/>
  <c r="R190" i="1"/>
  <c r="W68" i="1"/>
  <c r="X47" i="1"/>
  <c r="T46" i="1"/>
  <c r="X41" i="1"/>
  <c r="T40" i="1"/>
  <c r="W613" i="1"/>
  <c r="Z613" i="1" s="1"/>
  <c r="Z614" i="1" s="1"/>
  <c r="Z615" i="1" s="1"/>
  <c r="W610" i="1"/>
  <c r="X464" i="1"/>
  <c r="X456" i="1"/>
  <c r="X432" i="1"/>
  <c r="S411" i="1"/>
  <c r="X412" i="1" s="1"/>
  <c r="R355" i="1"/>
  <c r="R339" i="1"/>
  <c r="R323" i="1"/>
  <c r="R293" i="1"/>
  <c r="T217" i="1"/>
  <c r="W203" i="1"/>
  <c r="X188" i="1"/>
  <c r="W175" i="1"/>
  <c r="Z175" i="1" s="1"/>
  <c r="Z176" i="1" s="1"/>
  <c r="W143" i="1"/>
  <c r="W111" i="1"/>
  <c r="W79" i="1"/>
  <c r="W55" i="1"/>
  <c r="R388" i="1"/>
  <c r="X388" i="1" s="1"/>
  <c r="K246" i="1"/>
  <c r="V246" i="1" s="1"/>
  <c r="K213" i="1"/>
  <c r="V213" i="1" s="1"/>
  <c r="T171" i="1"/>
  <c r="X172" i="1"/>
  <c r="T163" i="1"/>
  <c r="X164" i="1"/>
  <c r="T155" i="1"/>
  <c r="X156" i="1"/>
  <c r="W137" i="1"/>
  <c r="X137" i="1"/>
  <c r="T136" i="1"/>
  <c r="T123" i="1"/>
  <c r="X124" i="1"/>
  <c r="W105" i="1"/>
  <c r="X105" i="1"/>
  <c r="T104" i="1"/>
  <c r="T91" i="1"/>
  <c r="X92" i="1"/>
  <c r="W73" i="1"/>
  <c r="X73" i="1"/>
  <c r="T72" i="1"/>
  <c r="T59" i="1"/>
  <c r="X60" i="1"/>
  <c r="R402" i="1"/>
  <c r="R370" i="1"/>
  <c r="R362" i="1"/>
  <c r="R354" i="1"/>
  <c r="R346" i="1"/>
  <c r="X346" i="1" s="1"/>
  <c r="R338" i="1"/>
  <c r="R330" i="1"/>
  <c r="R322" i="1"/>
  <c r="R314" i="1"/>
  <c r="R305" i="1"/>
  <c r="R292" i="1"/>
  <c r="K214" i="1"/>
  <c r="V214" i="1" s="1"/>
  <c r="W199" i="1"/>
  <c r="W181" i="1"/>
  <c r="T165" i="1"/>
  <c r="X166" i="1"/>
  <c r="X147" i="1"/>
  <c r="T146" i="1"/>
  <c r="T133" i="1"/>
  <c r="X134" i="1"/>
  <c r="W115" i="1"/>
  <c r="X115" i="1"/>
  <c r="T114" i="1"/>
  <c r="T101" i="1"/>
  <c r="X102" i="1"/>
  <c r="X83" i="1"/>
  <c r="T82" i="1"/>
  <c r="X59" i="1"/>
  <c r="T58" i="1"/>
  <c r="T53" i="1"/>
  <c r="X54" i="1"/>
  <c r="S211" i="1"/>
  <c r="X212" i="1" s="1"/>
  <c r="S195" i="1"/>
  <c r="X196" i="1" s="1"/>
  <c r="X168" i="1"/>
  <c r="W149" i="1"/>
  <c r="X133" i="1"/>
  <c r="X128" i="1"/>
  <c r="W109" i="1"/>
  <c r="X104" i="1"/>
  <c r="W85" i="1"/>
  <c r="X61" i="1"/>
  <c r="K2415" i="1"/>
  <c r="V2415" i="1" s="1"/>
  <c r="W2416" i="1" s="1"/>
  <c r="V2405" i="1"/>
  <c r="W2406" i="1" s="1"/>
  <c r="K2413" i="1"/>
  <c r="V2413" i="1" s="1"/>
  <c r="K2409" i="1"/>
  <c r="V2409" i="1" s="1"/>
  <c r="K2406" i="1"/>
  <c r="V2406" i="1" s="1"/>
  <c r="K2407" i="1"/>
  <c r="V2407" i="1" s="1"/>
  <c r="W2408" i="1" s="1"/>
  <c r="T2393" i="1"/>
  <c r="X2394" i="1"/>
  <c r="K2414" i="1"/>
  <c r="V2414" i="1" s="1"/>
  <c r="K2410" i="1"/>
  <c r="V2410" i="1" s="1"/>
  <c r="W2398" i="1"/>
  <c r="T2394" i="1"/>
  <c r="X2395" i="1"/>
  <c r="K2375" i="1"/>
  <c r="V2375" i="1" s="1"/>
  <c r="V2357" i="1"/>
  <c r="K2365" i="1"/>
  <c r="R2397" i="1"/>
  <c r="X2389" i="1"/>
  <c r="T2388" i="1"/>
  <c r="V2359" i="1"/>
  <c r="W2360" i="1" s="1"/>
  <c r="K2367" i="1"/>
  <c r="V2367" i="1" s="1"/>
  <c r="V2343" i="1"/>
  <c r="K2351" i="1"/>
  <c r="V2351" i="1" s="1"/>
  <c r="X2379" i="1"/>
  <c r="T2378" i="1"/>
  <c r="T2376" i="1"/>
  <c r="X2377" i="1"/>
  <c r="K2358" i="1"/>
  <c r="V2358" i="1" s="1"/>
  <c r="W2359" i="1" s="1"/>
  <c r="S2330" i="1"/>
  <c r="K2376" i="1"/>
  <c r="V2376" i="1" s="1"/>
  <c r="W2377" i="1" s="1"/>
  <c r="T2364" i="1"/>
  <c r="S2349" i="1"/>
  <c r="W2400" i="1"/>
  <c r="T2377" i="1"/>
  <c r="X2378" i="1"/>
  <c r="X2371" i="1"/>
  <c r="T2370" i="1"/>
  <c r="K2364" i="1"/>
  <c r="V2364" i="1" s="1"/>
  <c r="X2360" i="1"/>
  <c r="T2359" i="1"/>
  <c r="X2336" i="1"/>
  <c r="T2335" i="1"/>
  <c r="K2319" i="1"/>
  <c r="V2319" i="1" s="1"/>
  <c r="W2390" i="1"/>
  <c r="K2323" i="1"/>
  <c r="V2323" i="1" s="1"/>
  <c r="W2324" i="1" s="1"/>
  <c r="K2352" i="1"/>
  <c r="V2352" i="1" s="1"/>
  <c r="R2323" i="1"/>
  <c r="X2323" i="1" s="1"/>
  <c r="S2342" i="1"/>
  <c r="T2342" i="1" s="1"/>
  <c r="S2351" i="1"/>
  <c r="X2352" i="1" s="1"/>
  <c r="K2320" i="1"/>
  <c r="V2320" i="1" s="1"/>
  <c r="K2316" i="1"/>
  <c r="V2316" i="1" s="1"/>
  <c r="W2317" i="1" s="1"/>
  <c r="K2313" i="1"/>
  <c r="T2374" i="1"/>
  <c r="K2312" i="1"/>
  <c r="V2312" i="1" s="1"/>
  <c r="R2324" i="1"/>
  <c r="T2322" i="1"/>
  <c r="W2306" i="1"/>
  <c r="T2301" i="1"/>
  <c r="T2297" i="1"/>
  <c r="X2335" i="1"/>
  <c r="T2334" i="1"/>
  <c r="S2304" i="1"/>
  <c r="T2304" i="1" s="1"/>
  <c r="W2331" i="1"/>
  <c r="K2303" i="1"/>
  <c r="V2303" i="1" s="1"/>
  <c r="W2304" i="1" s="1"/>
  <c r="R2298" i="1"/>
  <c r="X2298" i="1" s="1"/>
  <c r="K2289" i="1"/>
  <c r="V2289" i="1" s="1"/>
  <c r="W2290" i="1" s="1"/>
  <c r="K2288" i="1"/>
  <c r="V2288" i="1" s="1"/>
  <c r="K2285" i="1"/>
  <c r="K2284" i="1"/>
  <c r="V2284" i="1" s="1"/>
  <c r="K2279" i="1"/>
  <c r="T2275" i="1"/>
  <c r="K2296" i="1"/>
  <c r="V2296" i="1" s="1"/>
  <c r="W2297" i="1" s="1"/>
  <c r="Z2297" i="1" s="1"/>
  <c r="K2281" i="1"/>
  <c r="V2281" i="1" s="1"/>
  <c r="S2276" i="1"/>
  <c r="X2276" i="1" s="1"/>
  <c r="K2311" i="1"/>
  <c r="V2311" i="1" s="1"/>
  <c r="K2295" i="1"/>
  <c r="V2295" i="1" s="1"/>
  <c r="W2296" i="1" s="1"/>
  <c r="X2293" i="1"/>
  <c r="T2292" i="1"/>
  <c r="K2283" i="1"/>
  <c r="V2283" i="1" s="1"/>
  <c r="V2275" i="1"/>
  <c r="K2301" i="1"/>
  <c r="V2301" i="1" s="1"/>
  <c r="W2302" i="1" s="1"/>
  <c r="W2236" i="1"/>
  <c r="X2270" i="1"/>
  <c r="T2269" i="1"/>
  <c r="K2263" i="1"/>
  <c r="V2255" i="1"/>
  <c r="T2253" i="1"/>
  <c r="X2254" i="1"/>
  <c r="K2247" i="1"/>
  <c r="V2247" i="1" s="1"/>
  <c r="T2245" i="1"/>
  <c r="X2246" i="1"/>
  <c r="K2239" i="1"/>
  <c r="V2239" i="1" s="1"/>
  <c r="T2237" i="1"/>
  <c r="X2238" i="1"/>
  <c r="T2235" i="1"/>
  <c r="X2236" i="1"/>
  <c r="T2233" i="1"/>
  <c r="X2234" i="1"/>
  <c r="T2231" i="1"/>
  <c r="X2232" i="1"/>
  <c r="T2225" i="1"/>
  <c r="X2226" i="1"/>
  <c r="T2217" i="1"/>
  <c r="X2218" i="1"/>
  <c r="W2231" i="1"/>
  <c r="W2223" i="1"/>
  <c r="K2250" i="1"/>
  <c r="V2250" i="1" s="1"/>
  <c r="K2248" i="1"/>
  <c r="V2248" i="1" s="1"/>
  <c r="W2249" i="1" s="1"/>
  <c r="T2191" i="1"/>
  <c r="K2262" i="1"/>
  <c r="V2262" i="1" s="1"/>
  <c r="K2260" i="1"/>
  <c r="V2260" i="1" s="1"/>
  <c r="W2261" i="1" s="1"/>
  <c r="W2216" i="1"/>
  <c r="T2211" i="1"/>
  <c r="X2212" i="1"/>
  <c r="T2207" i="1"/>
  <c r="X2208" i="1"/>
  <c r="T2203" i="1"/>
  <c r="X2204" i="1"/>
  <c r="T2199" i="1"/>
  <c r="X2200" i="1"/>
  <c r="K2186" i="1"/>
  <c r="V2186" i="1" s="1"/>
  <c r="W2187" i="1" s="1"/>
  <c r="K2258" i="1"/>
  <c r="V2258" i="1" s="1"/>
  <c r="K2256" i="1"/>
  <c r="V2256" i="1" s="1"/>
  <c r="W2257" i="1" s="1"/>
  <c r="X2221" i="1"/>
  <c r="T2220" i="1"/>
  <c r="K2270" i="1"/>
  <c r="V2270" i="1" s="1"/>
  <c r="X2207" i="1"/>
  <c r="W2200" i="1"/>
  <c r="Z2200" i="1" s="1"/>
  <c r="X2191" i="1"/>
  <c r="T2190" i="1"/>
  <c r="K2179" i="1"/>
  <c r="V2179" i="1" s="1"/>
  <c r="W2180" i="1" s="1"/>
  <c r="W2099" i="1"/>
  <c r="T2098" i="1"/>
  <c r="X2177" i="1"/>
  <c r="T2176" i="1"/>
  <c r="T2172" i="1"/>
  <c r="X2173" i="1"/>
  <c r="T2168" i="1"/>
  <c r="X2169" i="1"/>
  <c r="T2164" i="1"/>
  <c r="X2165" i="1"/>
  <c r="T2160" i="1"/>
  <c r="X2161" i="1"/>
  <c r="T2156" i="1"/>
  <c r="X2157" i="1"/>
  <c r="T2152" i="1"/>
  <c r="X2153" i="1"/>
  <c r="T2148" i="1"/>
  <c r="X2149" i="1"/>
  <c r="T2144" i="1"/>
  <c r="X2145" i="1"/>
  <c r="T2140" i="1"/>
  <c r="X2141" i="1"/>
  <c r="T2136" i="1"/>
  <c r="X2137" i="1"/>
  <c r="T2132" i="1"/>
  <c r="X2133" i="1"/>
  <c r="T2128" i="1"/>
  <c r="X2129" i="1"/>
  <c r="T2124" i="1"/>
  <c r="X2125" i="1"/>
  <c r="T2120" i="1"/>
  <c r="X2121" i="1"/>
  <c r="T2116" i="1"/>
  <c r="X2117" i="1"/>
  <c r="T2112" i="1"/>
  <c r="X2113" i="1"/>
  <c r="T2108" i="1"/>
  <c r="X2109" i="1"/>
  <c r="W2101" i="1"/>
  <c r="T2100" i="1"/>
  <c r="X2101" i="1"/>
  <c r="S2080" i="1"/>
  <c r="S2072" i="1"/>
  <c r="X2073" i="1" s="1"/>
  <c r="W2214" i="1"/>
  <c r="R2192" i="1"/>
  <c r="X2183" i="1"/>
  <c r="T2182" i="1"/>
  <c r="T2179" i="1"/>
  <c r="X2180" i="1"/>
  <c r="S2104" i="1"/>
  <c r="X2105" i="1" s="1"/>
  <c r="S2088" i="1"/>
  <c r="X2088" i="1" s="1"/>
  <c r="T2084" i="1"/>
  <c r="X2085" i="1"/>
  <c r="K2254" i="1"/>
  <c r="V2254" i="1" s="1"/>
  <c r="W2052" i="1"/>
  <c r="Z2052" i="1" s="1"/>
  <c r="Z2053" i="1" s="1"/>
  <c r="Z2054" i="1" s="1"/>
  <c r="X2046" i="1"/>
  <c r="W2009" i="1"/>
  <c r="K2183" i="1"/>
  <c r="V2183" i="1" s="1"/>
  <c r="W2184" i="1" s="1"/>
  <c r="R2167" i="1"/>
  <c r="W2161" i="1"/>
  <c r="W2153" i="1"/>
  <c r="W2145" i="1"/>
  <c r="W2137" i="1"/>
  <c r="W2129" i="1"/>
  <c r="W2121" i="1"/>
  <c r="W2113" i="1"/>
  <c r="W2105" i="1"/>
  <c r="W2075" i="1"/>
  <c r="W2042" i="1"/>
  <c r="W2039" i="1"/>
  <c r="W2034" i="1"/>
  <c r="X2033" i="1"/>
  <c r="T2032" i="1"/>
  <c r="W2014" i="1"/>
  <c r="W2011" i="1"/>
  <c r="T2081" i="1"/>
  <c r="W2064" i="1"/>
  <c r="W2021" i="1"/>
  <c r="W2013" i="1"/>
  <c r="X2102" i="1"/>
  <c r="T2101" i="1"/>
  <c r="K2077" i="1"/>
  <c r="V2077" i="1" s="1"/>
  <c r="R2036" i="1"/>
  <c r="W2016" i="1"/>
  <c r="R2006" i="1"/>
  <c r="X2004" i="1"/>
  <c r="T2003" i="1"/>
  <c r="X1991" i="1"/>
  <c r="X1983" i="1"/>
  <c r="X1975" i="1"/>
  <c r="X1959" i="1"/>
  <c r="X1943" i="1"/>
  <c r="X1927" i="1"/>
  <c r="X1918" i="1"/>
  <c r="T1917" i="1"/>
  <c r="X1914" i="1"/>
  <c r="T1913" i="1"/>
  <c r="X1910" i="1"/>
  <c r="T1909" i="1"/>
  <c r="T1902" i="1"/>
  <c r="X1903" i="1"/>
  <c r="T1894" i="1"/>
  <c r="X1895" i="1"/>
  <c r="T2079" i="1"/>
  <c r="T2060" i="1"/>
  <c r="T2043" i="1"/>
  <c r="X2044" i="1"/>
  <c r="W2018" i="1"/>
  <c r="X2023" i="1"/>
  <c r="T2022" i="1"/>
  <c r="W1996" i="1"/>
  <c r="W1992" i="1"/>
  <c r="X1986" i="1"/>
  <c r="T1985" i="1"/>
  <c r="T1980" i="1"/>
  <c r="X1981" i="1"/>
  <c r="X1970" i="1"/>
  <c r="T1969" i="1"/>
  <c r="T1964" i="1"/>
  <c r="X1965" i="1"/>
  <c r="X1954" i="1"/>
  <c r="T1953" i="1"/>
  <c r="T1948" i="1"/>
  <c r="X1949" i="1"/>
  <c r="X1938" i="1"/>
  <c r="T1937" i="1"/>
  <c r="T1932" i="1"/>
  <c r="X1933" i="1"/>
  <c r="W1915" i="1"/>
  <c r="X1922" i="1"/>
  <c r="T1921" i="1"/>
  <c r="U1934" i="1" s="1"/>
  <c r="K1909" i="1"/>
  <c r="V1909" i="1" s="1"/>
  <c r="T2044" i="1"/>
  <c r="S2000" i="1"/>
  <c r="X2001" i="1" s="1"/>
  <c r="W1977" i="1"/>
  <c r="T1970" i="1"/>
  <c r="X1971" i="1"/>
  <c r="W1945" i="1"/>
  <c r="T1938" i="1"/>
  <c r="X1939" i="1"/>
  <c r="T1916" i="1"/>
  <c r="X1917" i="1"/>
  <c r="T1908" i="1"/>
  <c r="X1909" i="1"/>
  <c r="T1989" i="1"/>
  <c r="W1881" i="1"/>
  <c r="Z1881" i="1" s="1"/>
  <c r="Z1882" i="1" s="1"/>
  <c r="Z1883" i="1" s="1"/>
  <c r="W1873" i="1"/>
  <c r="W1865" i="1"/>
  <c r="Z1865" i="1" s="1"/>
  <c r="X1872" i="1"/>
  <c r="T1871" i="1"/>
  <c r="T1858" i="1"/>
  <c r="X1859" i="1"/>
  <c r="W1833" i="1"/>
  <c r="X1840" i="1"/>
  <c r="T1839" i="1"/>
  <c r="T1826" i="1"/>
  <c r="X1827" i="1"/>
  <c r="W1801" i="1"/>
  <c r="X1808" i="1"/>
  <c r="T1807" i="1"/>
  <c r="T1794" i="1"/>
  <c r="X1795" i="1"/>
  <c r="W1769" i="1"/>
  <c r="X1776" i="1"/>
  <c r="T1775" i="1"/>
  <c r="T1762" i="1"/>
  <c r="X1763" i="1"/>
  <c r="W1737" i="1"/>
  <c r="Z1737" i="1" s="1"/>
  <c r="X1744" i="1"/>
  <c r="T1743" i="1"/>
  <c r="W1714" i="1"/>
  <c r="X2013" i="1"/>
  <c r="T2012" i="1"/>
  <c r="W1991" i="1"/>
  <c r="Z1991" i="1" s="1"/>
  <c r="X1977" i="1"/>
  <c r="X1921" i="1"/>
  <c r="K1910" i="1"/>
  <c r="V1910" i="1" s="1"/>
  <c r="K1903" i="1"/>
  <c r="V1903" i="1" s="1"/>
  <c r="W1904" i="1" s="1"/>
  <c r="K1899" i="1"/>
  <c r="V1899" i="1" s="1"/>
  <c r="W1900" i="1" s="1"/>
  <c r="X1894" i="1"/>
  <c r="T1893" i="1"/>
  <c r="W1863" i="1"/>
  <c r="W1860" i="1"/>
  <c r="X1862" i="1"/>
  <c r="T1861" i="1"/>
  <c r="W1831" i="1"/>
  <c r="X1830" i="1"/>
  <c r="T1829" i="1"/>
  <c r="W1799" i="1"/>
  <c r="W1796" i="1"/>
  <c r="X1798" i="1"/>
  <c r="T1797" i="1"/>
  <c r="W1767" i="1"/>
  <c r="X1766" i="1"/>
  <c r="T1765" i="1"/>
  <c r="X1761" i="1"/>
  <c r="W1735" i="1"/>
  <c r="W1732" i="1"/>
  <c r="Z1732" i="1" s="1"/>
  <c r="X1734" i="1"/>
  <c r="T1733" i="1"/>
  <c r="X1730" i="1"/>
  <c r="T1729" i="1"/>
  <c r="S1703" i="1"/>
  <c r="X1704" i="1" s="1"/>
  <c r="W2171" i="1"/>
  <c r="W2147" i="1"/>
  <c r="W2115" i="1"/>
  <c r="W1972" i="1"/>
  <c r="Z1972" i="1" s="1"/>
  <c r="Z1973" i="1" s="1"/>
  <c r="Z1974" i="1" s="1"/>
  <c r="W1924" i="1"/>
  <c r="T1899" i="1"/>
  <c r="W1869" i="1"/>
  <c r="T1875" i="1"/>
  <c r="T1862" i="1"/>
  <c r="X1863" i="1"/>
  <c r="W1837" i="1"/>
  <c r="T1843" i="1"/>
  <c r="T1830" i="1"/>
  <c r="X1831" i="1"/>
  <c r="W1805" i="1"/>
  <c r="T1811" i="1"/>
  <c r="T1798" i="1"/>
  <c r="X1799" i="1"/>
  <c r="W1773" i="1"/>
  <c r="T1779" i="1"/>
  <c r="T1766" i="1"/>
  <c r="X1767" i="1"/>
  <c r="W1741" i="1"/>
  <c r="T1747" i="1"/>
  <c r="S1725" i="1"/>
  <c r="T1725" i="1" s="1"/>
  <c r="X1694" i="1"/>
  <c r="T1693" i="1"/>
  <c r="K1907" i="1"/>
  <c r="V1907" i="1" s="1"/>
  <c r="W1907" i="1" s="1"/>
  <c r="K1898" i="1"/>
  <c r="V1898" i="1" s="1"/>
  <c r="X1861" i="1"/>
  <c r="W1827" i="1"/>
  <c r="Z1827" i="1" s="1"/>
  <c r="Z1828" i="1" s="1"/>
  <c r="X1797" i="1"/>
  <c r="W1763" i="1"/>
  <c r="W1709" i="1"/>
  <c r="T1555" i="1"/>
  <c r="X1556" i="1"/>
  <c r="V1526" i="1"/>
  <c r="W1527" i="1" s="1"/>
  <c r="K1534" i="1"/>
  <c r="W1872" i="1"/>
  <c r="W1824" i="1"/>
  <c r="T1817" i="1"/>
  <c r="S1719" i="1"/>
  <c r="T1719" i="1" s="1"/>
  <c r="W1685" i="1"/>
  <c r="W1672" i="1"/>
  <c r="W1664" i="1"/>
  <c r="Z1664" i="1" s="1"/>
  <c r="W1648" i="1"/>
  <c r="W1640" i="1"/>
  <c r="Z1640" i="1" s="1"/>
  <c r="W1632" i="1"/>
  <c r="Z1632" i="1" s="1"/>
  <c r="W1616" i="1"/>
  <c r="W1600" i="1"/>
  <c r="W1584" i="1"/>
  <c r="W1576" i="1"/>
  <c r="Z1576" i="1" s="1"/>
  <c r="W1568" i="1"/>
  <c r="X1553" i="1"/>
  <c r="T1552" i="1"/>
  <c r="X1549" i="1"/>
  <c r="T1548" i="1"/>
  <c r="X1545" i="1"/>
  <c r="T1544" i="1"/>
  <c r="T1533" i="1"/>
  <c r="X1534" i="1"/>
  <c r="X1969" i="1"/>
  <c r="X1885" i="1"/>
  <c r="W1723" i="1"/>
  <c r="W1720" i="1"/>
  <c r="Z1720" i="1" s="1"/>
  <c r="S1714" i="1"/>
  <c r="S1705" i="1"/>
  <c r="T1705" i="1" s="1"/>
  <c r="S1702" i="1"/>
  <c r="T1702" i="1" s="1"/>
  <c r="X1696" i="1"/>
  <c r="T1695" i="1"/>
  <c r="X1688" i="1"/>
  <c r="T1687" i="1"/>
  <c r="X1677" i="1"/>
  <c r="T1676" i="1"/>
  <c r="T1671" i="1"/>
  <c r="X1672" i="1"/>
  <c r="X1661" i="1"/>
  <c r="T1660" i="1"/>
  <c r="T1655" i="1"/>
  <c r="X1656" i="1"/>
  <c r="X1645" i="1"/>
  <c r="T1644" i="1"/>
  <c r="T1639" i="1"/>
  <c r="X1640" i="1"/>
  <c r="X1629" i="1"/>
  <c r="T1628" i="1"/>
  <c r="T1623" i="1"/>
  <c r="X1624" i="1"/>
  <c r="X1613" i="1"/>
  <c r="T1612" i="1"/>
  <c r="T1607" i="1"/>
  <c r="X1608" i="1"/>
  <c r="X1597" i="1"/>
  <c r="T1596" i="1"/>
  <c r="T1591" i="1"/>
  <c r="X1592" i="1"/>
  <c r="X1581" i="1"/>
  <c r="T1580" i="1"/>
  <c r="T1575" i="1"/>
  <c r="X1576" i="1"/>
  <c r="X1565" i="1"/>
  <c r="T1564" i="1"/>
  <c r="T1559" i="1"/>
  <c r="X1560" i="1"/>
  <c r="V1540" i="1"/>
  <c r="W1541" i="1" s="1"/>
  <c r="K1548" i="1"/>
  <c r="V1548" i="1" s="1"/>
  <c r="W1549" i="1" s="1"/>
  <c r="K1528" i="1"/>
  <c r="V1512" i="1"/>
  <c r="W1513" i="1" s="1"/>
  <c r="K1520" i="1"/>
  <c r="V1520" i="1" s="1"/>
  <c r="W1521" i="1" s="1"/>
  <c r="T1517" i="1"/>
  <c r="X1518" i="1"/>
  <c r="W1689" i="1"/>
  <c r="X1630" i="1"/>
  <c r="W1596" i="1"/>
  <c r="Z1596" i="1" s="1"/>
  <c r="Z1597" i="1" s="1"/>
  <c r="K1514" i="1"/>
  <c r="V1514" i="1" s="1"/>
  <c r="V1506" i="1"/>
  <c r="W1507" i="1" s="1"/>
  <c r="T1508" i="1"/>
  <c r="X1509" i="1"/>
  <c r="X1504" i="1"/>
  <c r="T1503" i="1"/>
  <c r="X1500" i="1"/>
  <c r="T1499" i="1"/>
  <c r="X1496" i="1"/>
  <c r="T1495" i="1"/>
  <c r="W1481" i="1"/>
  <c r="W1473" i="1"/>
  <c r="W1465" i="1"/>
  <c r="W1462" i="1"/>
  <c r="W1457" i="1"/>
  <c r="Z1457" i="1" s="1"/>
  <c r="W1449" i="1"/>
  <c r="W1441" i="1"/>
  <c r="W1433" i="1"/>
  <c r="Z1433" i="1" s="1"/>
  <c r="Z1434" i="1" s="1"/>
  <c r="W1430" i="1"/>
  <c r="W1425" i="1"/>
  <c r="W1417" i="1"/>
  <c r="W1409" i="1"/>
  <c r="W1401" i="1"/>
  <c r="W1398" i="1"/>
  <c r="W1393" i="1"/>
  <c r="Z1393" i="1" s="1"/>
  <c r="W1385" i="1"/>
  <c r="X1392" i="1"/>
  <c r="T1391" i="1"/>
  <c r="T1378" i="1"/>
  <c r="X1379" i="1"/>
  <c r="K1355" i="1"/>
  <c r="V1355" i="1" s="1"/>
  <c r="W1356" i="1" s="1"/>
  <c r="K1347" i="1"/>
  <c r="V1347" i="1" s="1"/>
  <c r="W1348" i="1" s="1"/>
  <c r="T1346" i="1"/>
  <c r="X1347" i="1"/>
  <c r="T1873" i="1"/>
  <c r="W1657" i="1"/>
  <c r="W1625" i="1"/>
  <c r="W1593" i="1"/>
  <c r="W1561" i="1"/>
  <c r="Z1561" i="1" s="1"/>
  <c r="Z1562" i="1" s="1"/>
  <c r="Z1563" i="1" s="1"/>
  <c r="X1558" i="1"/>
  <c r="T1554" i="1"/>
  <c r="R1532" i="1"/>
  <c r="T1539" i="1"/>
  <c r="X1540" i="1"/>
  <c r="X1535" i="1"/>
  <c r="T1534" i="1"/>
  <c r="X1517" i="1"/>
  <c r="T1516" i="1"/>
  <c r="X1494" i="1"/>
  <c r="T1493" i="1"/>
  <c r="T1488" i="1"/>
  <c r="X1489" i="1"/>
  <c r="W1471" i="1"/>
  <c r="X1470" i="1"/>
  <c r="T1469" i="1"/>
  <c r="W1439" i="1"/>
  <c r="X1438" i="1"/>
  <c r="T1437" i="1"/>
  <c r="W1407" i="1"/>
  <c r="X1406" i="1"/>
  <c r="T1405" i="1"/>
  <c r="X1401" i="1"/>
  <c r="W1375" i="1"/>
  <c r="Z1372" i="1"/>
  <c r="X1374" i="1"/>
  <c r="T1373" i="1"/>
  <c r="T1358" i="1"/>
  <c r="X1359" i="1"/>
  <c r="X1354" i="1"/>
  <c r="T1353" i="1"/>
  <c r="X1654" i="1"/>
  <c r="X1622" i="1"/>
  <c r="X1574" i="1"/>
  <c r="K1511" i="1"/>
  <c r="V1511" i="1" s="1"/>
  <c r="W1512" i="1" s="1"/>
  <c r="K1503" i="1"/>
  <c r="V1503" i="1" s="1"/>
  <c r="W1504" i="1" s="1"/>
  <c r="K1499" i="1"/>
  <c r="V1499" i="1" s="1"/>
  <c r="X1507" i="1"/>
  <c r="W1461" i="1"/>
  <c r="T1454" i="1"/>
  <c r="X1455" i="1"/>
  <c r="W1429" i="1"/>
  <c r="T1422" i="1"/>
  <c r="X1423" i="1"/>
  <c r="W1397" i="1"/>
  <c r="T1390" i="1"/>
  <c r="X1391" i="1"/>
  <c r="T1366" i="1"/>
  <c r="X1367" i="1"/>
  <c r="R1351" i="1"/>
  <c r="X1738" i="1"/>
  <c r="K1533" i="1"/>
  <c r="V1533" i="1" s="1"/>
  <c r="X1437" i="1"/>
  <c r="W1334" i="1"/>
  <c r="S1341" i="1"/>
  <c r="T1341" i="1" s="1"/>
  <c r="W1326" i="1"/>
  <c r="W1321" i="1"/>
  <c r="X1328" i="1"/>
  <c r="T1327" i="1"/>
  <c r="T1314" i="1"/>
  <c r="X1315" i="1"/>
  <c r="W1294" i="1"/>
  <c r="W1289" i="1"/>
  <c r="Z1289" i="1" s="1"/>
  <c r="Z1290" i="1" s="1"/>
  <c r="X1296" i="1"/>
  <c r="T1295" i="1"/>
  <c r="W1270" i="1"/>
  <c r="W1254" i="1"/>
  <c r="W1238" i="1"/>
  <c r="S1520" i="1"/>
  <c r="W1480" i="1"/>
  <c r="W1464" i="1"/>
  <c r="W1416" i="1"/>
  <c r="Z1416" i="1" s="1"/>
  <c r="W1384" i="1"/>
  <c r="T1377" i="1"/>
  <c r="K1342" i="1"/>
  <c r="V1342" i="1" s="1"/>
  <c r="W1343" i="1" s="1"/>
  <c r="X1329" i="1"/>
  <c r="W1300" i="1"/>
  <c r="X1297" i="1"/>
  <c r="T1285" i="1"/>
  <c r="T1277" i="1"/>
  <c r="T1658" i="1"/>
  <c r="T1626" i="1"/>
  <c r="T1594" i="1"/>
  <c r="X1493" i="1"/>
  <c r="X1461" i="1"/>
  <c r="X1397" i="1"/>
  <c r="X1373" i="1"/>
  <c r="K1352" i="1"/>
  <c r="V1352" i="1" s="1"/>
  <c r="W1353" i="1" s="1"/>
  <c r="Z1353" i="1" s="1"/>
  <c r="S1345" i="1"/>
  <c r="X1346" i="1" s="1"/>
  <c r="W1314" i="1"/>
  <c r="T1481" i="1"/>
  <c r="T1465" i="1"/>
  <c r="T1449" i="1"/>
  <c r="T1433" i="1"/>
  <c r="T1417" i="1"/>
  <c r="T1401" i="1"/>
  <c r="T1385" i="1"/>
  <c r="K1346" i="1"/>
  <c r="V1346" i="1" s="1"/>
  <c r="W1312" i="1"/>
  <c r="W1280" i="1"/>
  <c r="W1264" i="1"/>
  <c r="Z1264" i="1" s="1"/>
  <c r="W1248" i="1"/>
  <c r="W1232" i="1"/>
  <c r="W1216" i="1"/>
  <c r="W1200" i="1"/>
  <c r="W1252" i="1"/>
  <c r="T1261" i="1"/>
  <c r="W1242" i="1"/>
  <c r="W1212" i="1"/>
  <c r="W1190" i="1"/>
  <c r="W1182" i="1"/>
  <c r="W1177" i="1"/>
  <c r="X1184" i="1"/>
  <c r="T1183" i="1"/>
  <c r="T1170" i="1"/>
  <c r="X1171" i="1"/>
  <c r="W1150" i="1"/>
  <c r="W1145" i="1"/>
  <c r="Z1145" i="1" s="1"/>
  <c r="Z1146" i="1" s="1"/>
  <c r="X1152" i="1"/>
  <c r="T1151" i="1"/>
  <c r="T1138" i="1"/>
  <c r="X1139" i="1"/>
  <c r="W1118" i="1"/>
  <c r="Z1118" i="1" s="1"/>
  <c r="W1113" i="1"/>
  <c r="X1120" i="1"/>
  <c r="T1119" i="1"/>
  <c r="T1106" i="1"/>
  <c r="X1107" i="1"/>
  <c r="W1086" i="1"/>
  <c r="W1081" i="1"/>
  <c r="Z1081" i="1" s="1"/>
  <c r="X1088" i="1"/>
  <c r="T1087" i="1"/>
  <c r="T1074" i="1"/>
  <c r="X1075" i="1"/>
  <c r="W1054" i="1"/>
  <c r="W1049" i="1"/>
  <c r="X1056" i="1"/>
  <c r="T1055" i="1"/>
  <c r="T1042" i="1"/>
  <c r="X1043" i="1"/>
  <c r="W1022" i="1"/>
  <c r="W1017" i="1"/>
  <c r="Z1017" i="1" s="1"/>
  <c r="Z1018" i="1" s="1"/>
  <c r="X1024" i="1"/>
  <c r="T1023" i="1"/>
  <c r="T1010" i="1"/>
  <c r="X1011" i="1"/>
  <c r="W990" i="1"/>
  <c r="W985" i="1"/>
  <c r="X992" i="1"/>
  <c r="T991" i="1"/>
  <c r="T978" i="1"/>
  <c r="X979" i="1"/>
  <c r="X960" i="1"/>
  <c r="T959" i="1"/>
  <c r="W938" i="1"/>
  <c r="T942" i="1"/>
  <c r="X943" i="1"/>
  <c r="K925" i="1"/>
  <c r="V925" i="1" s="1"/>
  <c r="W926" i="1" s="1"/>
  <c r="T922" i="1"/>
  <c r="R910" i="1"/>
  <c r="T902" i="1"/>
  <c r="X903" i="1"/>
  <c r="X1265" i="1"/>
  <c r="X1257" i="1"/>
  <c r="X1249" i="1"/>
  <c r="W1221" i="1"/>
  <c r="X1225" i="1"/>
  <c r="W1205" i="1"/>
  <c r="W1202" i="1"/>
  <c r="T1205" i="1"/>
  <c r="W1188" i="1"/>
  <c r="W1172" i="1"/>
  <c r="W1164" i="1"/>
  <c r="Z1164" i="1" s="1"/>
  <c r="W1156" i="1"/>
  <c r="W1140" i="1"/>
  <c r="W1132" i="1"/>
  <c r="W1124" i="1"/>
  <c r="W1108" i="1"/>
  <c r="W1100" i="1"/>
  <c r="Z1100" i="1" s="1"/>
  <c r="Z1101" i="1" s="1"/>
  <c r="W1092" i="1"/>
  <c r="W1076" i="1"/>
  <c r="W1068" i="1"/>
  <c r="W1060" i="1"/>
  <c r="W1044" i="1"/>
  <c r="W1036" i="1"/>
  <c r="Z1036" i="1" s="1"/>
  <c r="W1028" i="1"/>
  <c r="W1012" i="1"/>
  <c r="W1004" i="1"/>
  <c r="W996" i="1"/>
  <c r="W980" i="1"/>
  <c r="W972" i="1"/>
  <c r="W964" i="1"/>
  <c r="W959" i="1"/>
  <c r="T965" i="1"/>
  <c r="T957" i="1"/>
  <c r="X954" i="1"/>
  <c r="T953" i="1"/>
  <c r="X1227" i="1"/>
  <c r="X1199" i="1"/>
  <c r="T1187" i="1"/>
  <c r="X1167" i="1"/>
  <c r="T1155" i="1"/>
  <c r="X1135" i="1"/>
  <c r="T1123" i="1"/>
  <c r="X1103" i="1"/>
  <c r="T1091" i="1"/>
  <c r="X1071" i="1"/>
  <c r="T1059" i="1"/>
  <c r="X1039" i="1"/>
  <c r="T1027" i="1"/>
  <c r="X1007" i="1"/>
  <c r="T995" i="1"/>
  <c r="X1236" i="1"/>
  <c r="T1235" i="1"/>
  <c r="X1210" i="1"/>
  <c r="T1209" i="1"/>
  <c r="X1205" i="1"/>
  <c r="W1179" i="1"/>
  <c r="Z1179" i="1" s="1"/>
  <c r="Z1180" i="1" s="1"/>
  <c r="X1178" i="1"/>
  <c r="T1177" i="1"/>
  <c r="X1173" i="1"/>
  <c r="W1147" i="1"/>
  <c r="X1146" i="1"/>
  <c r="T1145" i="1"/>
  <c r="X1141" i="1"/>
  <c r="W1115" i="1"/>
  <c r="X1114" i="1"/>
  <c r="T1113" i="1"/>
  <c r="X1109" i="1"/>
  <c r="W1083" i="1"/>
  <c r="Z1083" i="1" s="1"/>
  <c r="Z1084" i="1" s="1"/>
  <c r="X1082" i="1"/>
  <c r="T1081" i="1"/>
  <c r="X1077" i="1"/>
  <c r="W1051" i="1"/>
  <c r="X1050" i="1"/>
  <c r="T1049" i="1"/>
  <c r="X1045" i="1"/>
  <c r="W1019" i="1"/>
  <c r="X1018" i="1"/>
  <c r="T1017" i="1"/>
  <c r="X1013" i="1"/>
  <c r="W987" i="1"/>
  <c r="X986" i="1"/>
  <c r="T985" i="1"/>
  <c r="X981" i="1"/>
  <c r="W955" i="1"/>
  <c r="Z955" i="1" s="1"/>
  <c r="Z956" i="1" s="1"/>
  <c r="W936" i="1"/>
  <c r="K931" i="1"/>
  <c r="V931" i="1" s="1"/>
  <c r="W932" i="1" s="1"/>
  <c r="K929" i="1"/>
  <c r="V929" i="1" s="1"/>
  <c r="W930" i="1" s="1"/>
  <c r="K915" i="1"/>
  <c r="S949" i="1"/>
  <c r="R933" i="1"/>
  <c r="K913" i="1"/>
  <c r="V913" i="1" s="1"/>
  <c r="W914" i="1" s="1"/>
  <c r="K909" i="1"/>
  <c r="V909" i="1" s="1"/>
  <c r="X904" i="1"/>
  <c r="T903" i="1"/>
  <c r="R896" i="1"/>
  <c r="R880" i="1"/>
  <c r="X880" i="1" s="1"/>
  <c r="T963" i="1"/>
  <c r="X959" i="1"/>
  <c r="W933" i="1"/>
  <c r="T924" i="1"/>
  <c r="X925" i="1"/>
  <c r="X916" i="1"/>
  <c r="T915" i="1"/>
  <c r="K884" i="1"/>
  <c r="V884" i="1" s="1"/>
  <c r="K868" i="1"/>
  <c r="V868" i="1" s="1"/>
  <c r="S938" i="1"/>
  <c r="K928" i="1"/>
  <c r="V928" i="1" s="1"/>
  <c r="W929" i="1" s="1"/>
  <c r="X888" i="1"/>
  <c r="T887" i="1"/>
  <c r="S912" i="1"/>
  <c r="T912" i="1" s="1"/>
  <c r="V889" i="1"/>
  <c r="K897" i="1"/>
  <c r="V897" i="1" s="1"/>
  <c r="K881" i="1"/>
  <c r="V881" i="1" s="1"/>
  <c r="V865" i="1"/>
  <c r="K873" i="1"/>
  <c r="V873" i="1" s="1"/>
  <c r="W874" i="1" s="1"/>
  <c r="T870" i="1"/>
  <c r="X871" i="1"/>
  <c r="T862" i="1"/>
  <c r="X863" i="1"/>
  <c r="K890" i="1"/>
  <c r="V890" i="1" s="1"/>
  <c r="W891" i="1" s="1"/>
  <c r="K867" i="1"/>
  <c r="V867" i="1" s="1"/>
  <c r="W868" i="1" s="1"/>
  <c r="Z868" i="1" s="1"/>
  <c r="W855" i="1"/>
  <c r="W695" i="1"/>
  <c r="W680" i="1"/>
  <c r="W667" i="1"/>
  <c r="T673" i="1"/>
  <c r="X674" i="1"/>
  <c r="S659" i="1"/>
  <c r="T638" i="1"/>
  <c r="X639" i="1"/>
  <c r="W621" i="1"/>
  <c r="X882" i="1"/>
  <c r="T881" i="1"/>
  <c r="X857" i="1"/>
  <c r="T856" i="1"/>
  <c r="W828" i="1"/>
  <c r="X828" i="1"/>
  <c r="X820" i="1"/>
  <c r="X812" i="1"/>
  <c r="X804" i="1"/>
  <c r="X796" i="1"/>
  <c r="X788" i="1"/>
  <c r="X780" i="1"/>
  <c r="X772" i="1"/>
  <c r="X764" i="1"/>
  <c r="X756" i="1"/>
  <c r="X748" i="1"/>
  <c r="X740" i="1"/>
  <c r="X732" i="1"/>
  <c r="X724" i="1"/>
  <c r="X716" i="1"/>
  <c r="X708" i="1"/>
  <c r="X696" i="1"/>
  <c r="W678" i="1"/>
  <c r="X683" i="1"/>
  <c r="T682" i="1"/>
  <c r="X675" i="1"/>
  <c r="T674" i="1"/>
  <c r="X667" i="1"/>
  <c r="T666" i="1"/>
  <c r="S661" i="1"/>
  <c r="X662" i="1" s="1"/>
  <c r="R619" i="1"/>
  <c r="K902" i="1"/>
  <c r="V902" i="1" s="1"/>
  <c r="T897" i="1"/>
  <c r="K886" i="1"/>
  <c r="V886" i="1" s="1"/>
  <c r="T871" i="1"/>
  <c r="W857" i="1"/>
  <c r="Z857" i="1" s="1"/>
  <c r="Z858" i="1" s="1"/>
  <c r="W854" i="1"/>
  <c r="T863" i="1"/>
  <c r="W849" i="1"/>
  <c r="W846" i="1"/>
  <c r="X856" i="1"/>
  <c r="W841" i="1"/>
  <c r="W838" i="1"/>
  <c r="X848" i="1"/>
  <c r="W830" i="1"/>
  <c r="W827" i="1"/>
  <c r="Z827" i="1" s="1"/>
  <c r="W822" i="1"/>
  <c r="W819" i="1"/>
  <c r="W814" i="1"/>
  <c r="Z814" i="1" s="1"/>
  <c r="Z815" i="1" s="1"/>
  <c r="W811" i="1"/>
  <c r="W806" i="1"/>
  <c r="W803" i="1"/>
  <c r="Z803" i="1" s="1"/>
  <c r="Z804" i="1" s="1"/>
  <c r="Z805" i="1" s="1"/>
  <c r="W798" i="1"/>
  <c r="W795" i="1"/>
  <c r="W790" i="1"/>
  <c r="W787" i="1"/>
  <c r="W782" i="1"/>
  <c r="W779" i="1"/>
  <c r="Z779" i="1" s="1"/>
  <c r="Z780" i="1" s="1"/>
  <c r="Z781" i="1" s="1"/>
  <c r="W774" i="1"/>
  <c r="W771" i="1"/>
  <c r="W766" i="1"/>
  <c r="Z766" i="1" s="1"/>
  <c r="Z767" i="1" s="1"/>
  <c r="W763" i="1"/>
  <c r="W758" i="1"/>
  <c r="W755" i="1"/>
  <c r="W750" i="1"/>
  <c r="Z750" i="1" s="1"/>
  <c r="Z751" i="1" s="1"/>
  <c r="W747" i="1"/>
  <c r="W742" i="1"/>
  <c r="W739" i="1"/>
  <c r="W734" i="1"/>
  <c r="W731" i="1"/>
  <c r="Z731" i="1" s="1"/>
  <c r="Z732" i="1" s="1"/>
  <c r="Z733" i="1" s="1"/>
  <c r="W726" i="1"/>
  <c r="W723" i="1"/>
  <c r="Z723" i="1" s="1"/>
  <c r="Z724" i="1" s="1"/>
  <c r="Z725" i="1" s="1"/>
  <c r="W718" i="1"/>
  <c r="Z718" i="1" s="1"/>
  <c r="Z719" i="1" s="1"/>
  <c r="W715" i="1"/>
  <c r="W710" i="1"/>
  <c r="W707" i="1"/>
  <c r="W702" i="1"/>
  <c r="W699" i="1"/>
  <c r="X694" i="1"/>
  <c r="T660" i="1"/>
  <c r="X653" i="1"/>
  <c r="T652" i="1"/>
  <c r="R633" i="1"/>
  <c r="R625" i="1"/>
  <c r="S899" i="1"/>
  <c r="X900" i="1" s="1"/>
  <c r="W824" i="1"/>
  <c r="W816" i="1"/>
  <c r="W808" i="1"/>
  <c r="W800" i="1"/>
  <c r="Z800" i="1" s="1"/>
  <c r="Z801" i="1" s="1"/>
  <c r="W792" i="1"/>
  <c r="W784" i="1"/>
  <c r="W776" i="1"/>
  <c r="W768" i="1"/>
  <c r="W760" i="1"/>
  <c r="W752" i="1"/>
  <c r="W744" i="1"/>
  <c r="W736" i="1"/>
  <c r="W728" i="1"/>
  <c r="W720" i="1"/>
  <c r="W712" i="1"/>
  <c r="W704" i="1"/>
  <c r="Z704" i="1" s="1"/>
  <c r="Z705" i="1" s="1"/>
  <c r="Z706" i="1" s="1"/>
  <c r="T699" i="1"/>
  <c r="X700" i="1"/>
  <c r="T683" i="1"/>
  <c r="X684" i="1"/>
  <c r="T675" i="1"/>
  <c r="X676" i="1"/>
  <c r="T667" i="1"/>
  <c r="X668" i="1"/>
  <c r="T663" i="1"/>
  <c r="X664" i="1"/>
  <c r="X655" i="1"/>
  <c r="T654" i="1"/>
  <c r="W409" i="1"/>
  <c r="R417" i="1"/>
  <c r="R409" i="1"/>
  <c r="S271" i="1"/>
  <c r="T266" i="1"/>
  <c r="K237" i="1"/>
  <c r="V237" i="1" s="1"/>
  <c r="W238" i="1" s="1"/>
  <c r="K236" i="1"/>
  <c r="V236" i="1" s="1"/>
  <c r="T234" i="1"/>
  <c r="T222" i="1"/>
  <c r="X223" i="1"/>
  <c r="T204" i="1"/>
  <c r="R18" i="1"/>
  <c r="T18" i="1" s="1"/>
  <c r="X637" i="1"/>
  <c r="S621" i="1"/>
  <c r="X621" i="1" s="1"/>
  <c r="T600" i="1"/>
  <c r="U606" i="1" s="1"/>
  <c r="X601" i="1"/>
  <c r="W577" i="1"/>
  <c r="W574" i="1"/>
  <c r="T568" i="1"/>
  <c r="X569" i="1"/>
  <c r="W545" i="1"/>
  <c r="Z545" i="1" s="1"/>
  <c r="Z546" i="1" s="1"/>
  <c r="W542" i="1"/>
  <c r="T536" i="1"/>
  <c r="U542" i="1" s="1"/>
  <c r="X537" i="1"/>
  <c r="W513" i="1"/>
  <c r="W510" i="1"/>
  <c r="T504" i="1"/>
  <c r="X505" i="1"/>
  <c r="W478" i="1"/>
  <c r="Z478" i="1" s="1"/>
  <c r="T472" i="1"/>
  <c r="X473" i="1"/>
  <c r="W446" i="1"/>
  <c r="T440" i="1"/>
  <c r="X441" i="1"/>
  <c r="X426" i="1"/>
  <c r="W353" i="1"/>
  <c r="W345" i="1"/>
  <c r="W337" i="1"/>
  <c r="W329" i="1"/>
  <c r="W321" i="1"/>
  <c r="W313" i="1"/>
  <c r="W305" i="1"/>
  <c r="W297" i="1"/>
  <c r="Z297" i="1" s="1"/>
  <c r="W277" i="1"/>
  <c r="S278" i="1"/>
  <c r="T260" i="1"/>
  <c r="X261" i="1"/>
  <c r="T244" i="1"/>
  <c r="X245" i="1"/>
  <c r="W186" i="1"/>
  <c r="S186" i="1"/>
  <c r="X186" i="1" s="1"/>
  <c r="S357" i="1"/>
  <c r="T357" i="1" s="1"/>
  <c r="S343" i="1"/>
  <c r="T343" i="1" s="1"/>
  <c r="S311" i="1"/>
  <c r="T311" i="1" s="1"/>
  <c r="K266" i="1"/>
  <c r="V266" i="1" s="1"/>
  <c r="W267" i="1" s="1"/>
  <c r="T255" i="1"/>
  <c r="T198" i="1"/>
  <c r="X199" i="1"/>
  <c r="X37" i="1"/>
  <c r="T36" i="1"/>
  <c r="T639" i="1"/>
  <c r="W603" i="1"/>
  <c r="W595" i="1"/>
  <c r="W587" i="1"/>
  <c r="W579" i="1"/>
  <c r="W571" i="1"/>
  <c r="W563" i="1"/>
  <c r="W555" i="1"/>
  <c r="W547" i="1"/>
  <c r="W539" i="1"/>
  <c r="W531" i="1"/>
  <c r="W523" i="1"/>
  <c r="W515" i="1"/>
  <c r="W507" i="1"/>
  <c r="Z507" i="1" s="1"/>
  <c r="Z508" i="1" s="1"/>
  <c r="Z509" i="1" s="1"/>
  <c r="W499" i="1"/>
  <c r="W491" i="1"/>
  <c r="Z491" i="1" s="1"/>
  <c r="W483" i="1"/>
  <c r="W475" i="1"/>
  <c r="W467" i="1"/>
  <c r="W459" i="1"/>
  <c r="W451" i="1"/>
  <c r="W443" i="1"/>
  <c r="W435" i="1"/>
  <c r="W427" i="1"/>
  <c r="T428" i="1"/>
  <c r="X429" i="1"/>
  <c r="S410" i="1"/>
  <c r="X411" i="1" s="1"/>
  <c r="S394" i="1"/>
  <c r="T394" i="1" s="1"/>
  <c r="S386" i="1"/>
  <c r="T386" i="1" s="1"/>
  <c r="S298" i="1"/>
  <c r="T298" i="1" s="1"/>
  <c r="S290" i="1"/>
  <c r="T290" i="1" s="1"/>
  <c r="W276" i="1"/>
  <c r="R278" i="1"/>
  <c r="S275" i="1"/>
  <c r="T275" i="1" s="1"/>
  <c r="S272" i="1"/>
  <c r="T272" i="1" s="1"/>
  <c r="R262" i="1"/>
  <c r="K249" i="1"/>
  <c r="V249" i="1" s="1"/>
  <c r="R246" i="1"/>
  <c r="X246" i="1" s="1"/>
  <c r="K233" i="1"/>
  <c r="V233" i="1" s="1"/>
  <c r="W234" i="1" s="1"/>
  <c r="S232" i="1"/>
  <c r="T232" i="1" s="1"/>
  <c r="R218" i="1"/>
  <c r="X218" i="1" s="1"/>
  <c r="R184" i="1"/>
  <c r="W177" i="1"/>
  <c r="S178" i="1"/>
  <c r="X179" i="1" s="1"/>
  <c r="S373" i="1"/>
  <c r="X374" i="1" s="1"/>
  <c r="S329" i="1"/>
  <c r="T329" i="1" s="1"/>
  <c r="S297" i="1"/>
  <c r="T297" i="1" s="1"/>
  <c r="K251" i="1"/>
  <c r="V251" i="1" s="1"/>
  <c r="W252" i="1" s="1"/>
  <c r="T239" i="1"/>
  <c r="K235" i="1"/>
  <c r="V235" i="1" s="1"/>
  <c r="K219" i="1"/>
  <c r="V219" i="1" s="1"/>
  <c r="W220" i="1" s="1"/>
  <c r="T175" i="1"/>
  <c r="W170" i="1"/>
  <c r="W164" i="1"/>
  <c r="W132" i="1"/>
  <c r="W46" i="1"/>
  <c r="X39" i="1"/>
  <c r="T38" i="1"/>
  <c r="T647" i="1"/>
  <c r="T628" i="1"/>
  <c r="T620" i="1"/>
  <c r="X616" i="1"/>
  <c r="X613" i="1"/>
  <c r="X605" i="1"/>
  <c r="X597" i="1"/>
  <c r="U604" i="1"/>
  <c r="X589" i="1"/>
  <c r="U596" i="1"/>
  <c r="X581" i="1"/>
  <c r="X573" i="1"/>
  <c r="X565" i="1"/>
  <c r="U572" i="1"/>
  <c r="X557" i="1"/>
  <c r="U564" i="1"/>
  <c r="X549" i="1"/>
  <c r="X541" i="1"/>
  <c r="X533" i="1"/>
  <c r="U540" i="1"/>
  <c r="X525" i="1"/>
  <c r="U532" i="1"/>
  <c r="X517" i="1"/>
  <c r="X509" i="1"/>
  <c r="X501" i="1"/>
  <c r="X493" i="1"/>
  <c r="W474" i="1"/>
  <c r="W469" i="1"/>
  <c r="W466" i="1"/>
  <c r="Z466" i="1" s="1"/>
  <c r="W461" i="1"/>
  <c r="W458" i="1"/>
  <c r="W453" i="1"/>
  <c r="Z453" i="1" s="1"/>
  <c r="W450" i="1"/>
  <c r="W445" i="1"/>
  <c r="W442" i="1"/>
  <c r="Z442" i="1" s="1"/>
  <c r="W437" i="1"/>
  <c r="W434" i="1"/>
  <c r="Z434" i="1" s="1"/>
  <c r="W429" i="1"/>
  <c r="R418" i="1"/>
  <c r="R414" i="1"/>
  <c r="S405" i="1"/>
  <c r="X406" i="1" s="1"/>
  <c r="S397" i="1"/>
  <c r="X398" i="1" s="1"/>
  <c r="S389" i="1"/>
  <c r="X390" i="1" s="1"/>
  <c r="S381" i="1"/>
  <c r="X382" i="1" s="1"/>
  <c r="R353" i="1"/>
  <c r="R337" i="1"/>
  <c r="R321" i="1"/>
  <c r="R205" i="1"/>
  <c r="R189" i="1"/>
  <c r="W151" i="1"/>
  <c r="W119" i="1"/>
  <c r="W87" i="1"/>
  <c r="W70" i="1"/>
  <c r="R380" i="1"/>
  <c r="W145" i="1"/>
  <c r="X145" i="1"/>
  <c r="T144" i="1"/>
  <c r="T131" i="1"/>
  <c r="X132" i="1"/>
  <c r="W113" i="1"/>
  <c r="Z113" i="1" s="1"/>
  <c r="Z114" i="1" s="1"/>
  <c r="X113" i="1"/>
  <c r="T112" i="1"/>
  <c r="T99" i="1"/>
  <c r="X100" i="1"/>
  <c r="W81" i="1"/>
  <c r="X81" i="1"/>
  <c r="T80" i="1"/>
  <c r="T67" i="1"/>
  <c r="X68" i="1"/>
  <c r="W49" i="1"/>
  <c r="T39" i="1"/>
  <c r="X40" i="1"/>
  <c r="R300" i="1"/>
  <c r="R289" i="1"/>
  <c r="W191" i="1"/>
  <c r="X174" i="1"/>
  <c r="T173" i="1"/>
  <c r="W155" i="1"/>
  <c r="X155" i="1"/>
  <c r="T154" i="1"/>
  <c r="T141" i="1"/>
  <c r="X142" i="1"/>
  <c r="W123" i="1"/>
  <c r="X123" i="1"/>
  <c r="T122" i="1"/>
  <c r="T109" i="1"/>
  <c r="X110" i="1"/>
  <c r="W91" i="1"/>
  <c r="X91" i="1"/>
  <c r="T90" i="1"/>
  <c r="T77" i="1"/>
  <c r="X78" i="1"/>
  <c r="W43" i="1"/>
  <c r="X51" i="1"/>
  <c r="T50" i="1"/>
  <c r="T19" i="1"/>
  <c r="U32" i="1" s="1"/>
  <c r="W291" i="1"/>
  <c r="S219" i="1"/>
  <c r="X220" i="1" s="1"/>
  <c r="T209" i="1"/>
  <c r="T193" i="1"/>
  <c r="T156" i="1"/>
  <c r="X152" i="1"/>
  <c r="T140" i="1"/>
  <c r="X136" i="1"/>
  <c r="W117" i="1"/>
  <c r="T116" i="1"/>
  <c r="W100" i="1"/>
  <c r="T92" i="1"/>
  <c r="X88" i="1"/>
  <c r="X64" i="1"/>
  <c r="V2403" i="1"/>
  <c r="W2404" i="1" s="1"/>
  <c r="Z2404" i="1" s="1"/>
  <c r="K2411" i="1"/>
  <c r="V2411" i="1" s="1"/>
  <c r="W2412" i="1" s="1"/>
  <c r="Z2412" i="1" s="1"/>
  <c r="T2414" i="1"/>
  <c r="X2415" i="1"/>
  <c r="S2397" i="1"/>
  <c r="X2410" i="1"/>
  <c r="T2409" i="1"/>
  <c r="R2406" i="1"/>
  <c r="R2403" i="1"/>
  <c r="R2413" i="1"/>
  <c r="K2401" i="1"/>
  <c r="V2401" i="1" s="1"/>
  <c r="W2402" i="1" s="1"/>
  <c r="Z2402" i="1" s="1"/>
  <c r="K2394" i="1"/>
  <c r="V2394" i="1" s="1"/>
  <c r="W2395" i="1" s="1"/>
  <c r="V2386" i="1"/>
  <c r="W2387" i="1" s="1"/>
  <c r="K2381" i="1"/>
  <c r="V2381" i="1" s="1"/>
  <c r="W2382" i="1" s="1"/>
  <c r="V2365" i="1"/>
  <c r="W2366" i="1" s="1"/>
  <c r="Z2366" i="1" s="1"/>
  <c r="K2373" i="1"/>
  <c r="V2373" i="1" s="1"/>
  <c r="W2374" i="1" s="1"/>
  <c r="V2353" i="1"/>
  <c r="K2361" i="1"/>
  <c r="V2361" i="1" s="1"/>
  <c r="R2411" i="1"/>
  <c r="R2416" i="1"/>
  <c r="X2416" i="1" s="1"/>
  <c r="S2386" i="1"/>
  <c r="X2387" i="1" s="1"/>
  <c r="S2381" i="1"/>
  <c r="S2363" i="1"/>
  <c r="X2364" i="1" s="1"/>
  <c r="V2355" i="1"/>
  <c r="K2363" i="1"/>
  <c r="V2363" i="1" s="1"/>
  <c r="W2364" i="1" s="1"/>
  <c r="K2347" i="1"/>
  <c r="V2347" i="1" s="1"/>
  <c r="R2398" i="1"/>
  <c r="R2381" i="1"/>
  <c r="R2375" i="1"/>
  <c r="R2348" i="1"/>
  <c r="W2396" i="1"/>
  <c r="K2380" i="1"/>
  <c r="V2380" i="1" s="1"/>
  <c r="W2381" i="1" s="1"/>
  <c r="K2378" i="1"/>
  <c r="V2378" i="1" s="1"/>
  <c r="W2379" i="1" s="1"/>
  <c r="K2372" i="1"/>
  <c r="V2372" i="1" s="1"/>
  <c r="R2401" i="1"/>
  <c r="X2401" i="1" s="1"/>
  <c r="K2362" i="1"/>
  <c r="V2362" i="1" s="1"/>
  <c r="R2358" i="1"/>
  <c r="S2353" i="1"/>
  <c r="X2353" i="1" s="1"/>
  <c r="K2344" i="1"/>
  <c r="V2344" i="1" s="1"/>
  <c r="W2345" i="1" s="1"/>
  <c r="Z2345" i="1" s="1"/>
  <c r="T2400" i="1"/>
  <c r="K2368" i="1"/>
  <c r="V2368" i="1" s="1"/>
  <c r="R2369" i="1"/>
  <c r="R2362" i="1"/>
  <c r="K2354" i="1"/>
  <c r="V2354" i="1" s="1"/>
  <c r="R2365" i="1"/>
  <c r="K2348" i="1"/>
  <c r="V2348" i="1" s="1"/>
  <c r="W2329" i="1"/>
  <c r="Z2329" i="1" s="1"/>
  <c r="Z2330" i="1" s="1"/>
  <c r="S2333" i="1"/>
  <c r="S2328" i="1"/>
  <c r="T2328" i="1" s="1"/>
  <c r="K2356" i="1"/>
  <c r="V2356" i="1" s="1"/>
  <c r="W2357" i="1" s="1"/>
  <c r="T2338" i="1"/>
  <c r="X2339" i="1"/>
  <c r="K2321" i="1"/>
  <c r="V2321" i="1" s="1"/>
  <c r="W2322" i="1" s="1"/>
  <c r="V2313" i="1"/>
  <c r="W2314" i="1" s="1"/>
  <c r="R2350" i="1"/>
  <c r="T2315" i="1"/>
  <c r="X2316" i="1"/>
  <c r="K2342" i="1"/>
  <c r="V2342" i="1" s="1"/>
  <c r="W2343" i="1" s="1"/>
  <c r="K2318" i="1"/>
  <c r="V2318" i="1" s="1"/>
  <c r="W2319" i="1" s="1"/>
  <c r="K2315" i="1"/>
  <c r="V2315" i="1" s="1"/>
  <c r="X2317" i="1"/>
  <c r="K2339" i="1"/>
  <c r="V2339" i="1" s="1"/>
  <c r="W2340" i="1" s="1"/>
  <c r="K2333" i="1"/>
  <c r="V2333" i="1" s="1"/>
  <c r="X2322" i="1"/>
  <c r="T2321" i="1"/>
  <c r="T2310" i="1"/>
  <c r="X2311" i="1"/>
  <c r="S2347" i="1"/>
  <c r="R2329" i="1"/>
  <c r="R2325" i="1"/>
  <c r="S2314" i="1"/>
  <c r="T2314" i="1" s="1"/>
  <c r="R2303" i="1"/>
  <c r="S2309" i="1"/>
  <c r="X2310" i="1" s="1"/>
  <c r="S2302" i="1"/>
  <c r="T2302" i="1" s="1"/>
  <c r="K2338" i="1"/>
  <c r="V2338" i="1" s="1"/>
  <c r="W2338" i="1" s="1"/>
  <c r="W2310" i="1"/>
  <c r="W2308" i="1"/>
  <c r="R2300" i="1"/>
  <c r="X2300" i="1" s="1"/>
  <c r="K2293" i="1"/>
  <c r="V2293" i="1" s="1"/>
  <c r="W2294" i="1" s="1"/>
  <c r="V2285" i="1"/>
  <c r="K2292" i="1"/>
  <c r="V2292" i="1" s="1"/>
  <c r="X2292" i="1"/>
  <c r="T2291" i="1"/>
  <c r="T2287" i="1"/>
  <c r="X2288" i="1"/>
  <c r="S2282" i="1"/>
  <c r="T2282" i="1" s="1"/>
  <c r="S2274" i="1"/>
  <c r="X2275" i="1" s="1"/>
  <c r="R2296" i="1"/>
  <c r="K2287" i="1"/>
  <c r="V2287" i="1" s="1"/>
  <c r="W2288" i="1" s="1"/>
  <c r="V2279" i="1"/>
  <c r="K2286" i="1"/>
  <c r="V2286" i="1" s="1"/>
  <c r="R2280" i="1"/>
  <c r="T2272" i="1"/>
  <c r="X2273" i="1"/>
  <c r="K2244" i="1"/>
  <c r="V2244" i="1" s="1"/>
  <c r="W2245" i="1" s="1"/>
  <c r="K2243" i="1"/>
  <c r="V2243" i="1" s="1"/>
  <c r="K2276" i="1"/>
  <c r="V2276" i="1" s="1"/>
  <c r="K2271" i="1"/>
  <c r="V2271" i="1" s="1"/>
  <c r="W2272" i="1" s="1"/>
  <c r="V2263" i="1"/>
  <c r="W2264" i="1" s="1"/>
  <c r="T2265" i="1"/>
  <c r="X2266" i="1"/>
  <c r="K2259" i="1"/>
  <c r="V2259" i="1" s="1"/>
  <c r="W2260" i="1" s="1"/>
  <c r="V2251" i="1"/>
  <c r="X2261" i="1"/>
  <c r="T2249" i="1"/>
  <c r="X2250" i="1"/>
  <c r="T2243" i="1"/>
  <c r="X2244" i="1"/>
  <c r="X2239" i="1"/>
  <c r="X2231" i="1"/>
  <c r="T2230" i="1"/>
  <c r="T2223" i="1"/>
  <c r="X2224" i="1"/>
  <c r="T2215" i="1"/>
  <c r="X2216" i="1"/>
  <c r="S2279" i="1"/>
  <c r="T2279" i="1" s="1"/>
  <c r="W2229" i="1"/>
  <c r="K2282" i="1"/>
  <c r="V2282" i="1" s="1"/>
  <c r="K2266" i="1"/>
  <c r="V2266" i="1" s="1"/>
  <c r="K2265" i="1"/>
  <c r="V2265" i="1" s="1"/>
  <c r="W2189" i="1"/>
  <c r="K2185" i="1"/>
  <c r="V2185" i="1" s="1"/>
  <c r="W2186" i="1" s="1"/>
  <c r="K2277" i="1"/>
  <c r="V2277" i="1" s="1"/>
  <c r="W2278" i="1" s="1"/>
  <c r="K2246" i="1"/>
  <c r="V2246" i="1" s="1"/>
  <c r="S2189" i="1"/>
  <c r="K2280" i="1"/>
  <c r="V2280" i="1" s="1"/>
  <c r="K2273" i="1"/>
  <c r="V2273" i="1" s="1"/>
  <c r="W2274" i="1" s="1"/>
  <c r="X2227" i="1"/>
  <c r="T2226" i="1"/>
  <c r="X2219" i="1"/>
  <c r="T2218" i="1"/>
  <c r="R2189" i="1"/>
  <c r="W2204" i="1"/>
  <c r="Z2204" i="1" s="1"/>
  <c r="X2187" i="1"/>
  <c r="T2186" i="1"/>
  <c r="K2181" i="1"/>
  <c r="V2181" i="1" s="1"/>
  <c r="W2182" i="1" s="1"/>
  <c r="K2093" i="1"/>
  <c r="V2093" i="1" s="1"/>
  <c r="W2094" i="1" s="1"/>
  <c r="V2085" i="1"/>
  <c r="W2086" i="1" s="1"/>
  <c r="K2092" i="1"/>
  <c r="V2092" i="1" s="1"/>
  <c r="W2092" i="1" s="1"/>
  <c r="K2090" i="1"/>
  <c r="V2090" i="1" s="1"/>
  <c r="W2091" i="1" s="1"/>
  <c r="S2092" i="1"/>
  <c r="T2092" i="1" s="1"/>
  <c r="X2181" i="1"/>
  <c r="T2180" i="1"/>
  <c r="S2159" i="1"/>
  <c r="X2160" i="1" s="1"/>
  <c r="S2151" i="1"/>
  <c r="X2152" i="1" s="1"/>
  <c r="S2143" i="1"/>
  <c r="X2144" i="1" s="1"/>
  <c r="S2135" i="1"/>
  <c r="X2136" i="1" s="1"/>
  <c r="S2127" i="1"/>
  <c r="X2128" i="1" s="1"/>
  <c r="S2119" i="1"/>
  <c r="X2120" i="1" s="1"/>
  <c r="S2111" i="1"/>
  <c r="X2112" i="1" s="1"/>
  <c r="K2095" i="1"/>
  <c r="V2095" i="1" s="1"/>
  <c r="W2096" i="1" s="1"/>
  <c r="V2087" i="1"/>
  <c r="W2088" i="1" s="1"/>
  <c r="S2094" i="1"/>
  <c r="X2095" i="1" s="1"/>
  <c r="S2086" i="1"/>
  <c r="S2078" i="1"/>
  <c r="X2078" i="1" s="1"/>
  <c r="K2252" i="1"/>
  <c r="V2252" i="1" s="1"/>
  <c r="W2253" i="1" s="1"/>
  <c r="X2213" i="1"/>
  <c r="T2212" i="1"/>
  <c r="X2205" i="1"/>
  <c r="T2204" i="1"/>
  <c r="R2188" i="1"/>
  <c r="T2183" i="1"/>
  <c r="X2184" i="1"/>
  <c r="T2177" i="1"/>
  <c r="X2178" i="1"/>
  <c r="S2099" i="1"/>
  <c r="T2099" i="1" s="1"/>
  <c r="K2089" i="1"/>
  <c r="V2089" i="1" s="1"/>
  <c r="W2089" i="1" s="1"/>
  <c r="R2086" i="1"/>
  <c r="R2082" i="1"/>
  <c r="T2091" i="1"/>
  <c r="X2067" i="1"/>
  <c r="W2041" i="1"/>
  <c r="R2038" i="1"/>
  <c r="K2268" i="1"/>
  <c r="V2268" i="1" s="1"/>
  <c r="W2269" i="1" s="1"/>
  <c r="W2192" i="1"/>
  <c r="Z2192" i="1" s="1"/>
  <c r="W2165" i="1"/>
  <c r="T2083" i="1"/>
  <c r="W2050" i="1"/>
  <c r="W2047" i="1"/>
  <c r="X2049" i="1"/>
  <c r="T2048" i="1"/>
  <c r="X2041" i="1"/>
  <c r="T2040" i="1"/>
  <c r="R2031" i="1"/>
  <c r="X2031" i="1" s="1"/>
  <c r="S2026" i="1"/>
  <c r="X2027" i="1" s="1"/>
  <c r="K2083" i="1"/>
  <c r="V2083" i="1" s="1"/>
  <c r="W2084" i="1" s="1"/>
  <c r="X2071" i="1"/>
  <c r="T2070" i="1"/>
  <c r="T2065" i="1"/>
  <c r="X2066" i="1"/>
  <c r="X2055" i="1"/>
  <c r="T2054" i="1"/>
  <c r="T2049" i="1"/>
  <c r="X2050" i="1"/>
  <c r="X2043" i="1"/>
  <c r="T2042" i="1"/>
  <c r="S2036" i="1"/>
  <c r="T2005" i="1"/>
  <c r="X2006" i="1"/>
  <c r="S2038" i="1"/>
  <c r="R2020" i="1"/>
  <c r="R2014" i="1"/>
  <c r="W1994" i="1"/>
  <c r="K1912" i="1"/>
  <c r="V1912" i="1" s="1"/>
  <c r="W1913" i="1" s="1"/>
  <c r="K1908" i="1"/>
  <c r="V1908" i="1" s="1"/>
  <c r="W1909" i="1" s="1"/>
  <c r="T1900" i="1"/>
  <c r="X1901" i="1"/>
  <c r="W2175" i="1"/>
  <c r="Z2175" i="1" s="1"/>
  <c r="W1987" i="1"/>
  <c r="W1968" i="1"/>
  <c r="W1936" i="1"/>
  <c r="W1920" i="1"/>
  <c r="S1911" i="1"/>
  <c r="X1911" i="1" s="1"/>
  <c r="W2005" i="1"/>
  <c r="R2002" i="1"/>
  <c r="W1985" i="1"/>
  <c r="T1978" i="1"/>
  <c r="X1979" i="1"/>
  <c r="W1953" i="1"/>
  <c r="Z1953" i="1" s="1"/>
  <c r="Z1954" i="1" s="1"/>
  <c r="T1946" i="1"/>
  <c r="X1947" i="1"/>
  <c r="R1998" i="1"/>
  <c r="W1889" i="1"/>
  <c r="X1896" i="1"/>
  <c r="X1888" i="1"/>
  <c r="T1887" i="1"/>
  <c r="X1880" i="1"/>
  <c r="T1879" i="1"/>
  <c r="T1866" i="1"/>
  <c r="X1867" i="1"/>
  <c r="W1846" i="1"/>
  <c r="W1841" i="1"/>
  <c r="Z1841" i="1" s="1"/>
  <c r="Z1842" i="1" s="1"/>
  <c r="Z1843" i="1" s="1"/>
  <c r="Z1844" i="1" s="1"/>
  <c r="X1848" i="1"/>
  <c r="T1847" i="1"/>
  <c r="T1834" i="1"/>
  <c r="X1835" i="1"/>
  <c r="W1814" i="1"/>
  <c r="W1809" i="1"/>
  <c r="X1816" i="1"/>
  <c r="T1815" i="1"/>
  <c r="U1828" i="1" s="1"/>
  <c r="T1802" i="1"/>
  <c r="X1803" i="1"/>
  <c r="W1782" i="1"/>
  <c r="W1777" i="1"/>
  <c r="X1784" i="1"/>
  <c r="T1783" i="1"/>
  <c r="T1770" i="1"/>
  <c r="X1771" i="1"/>
  <c r="W1750" i="1"/>
  <c r="W1745" i="1"/>
  <c r="X1752" i="1"/>
  <c r="T1751" i="1"/>
  <c r="U1764" i="1" s="1"/>
  <c r="T1738" i="1"/>
  <c r="X1739" i="1"/>
  <c r="T1718" i="1"/>
  <c r="X1719" i="1"/>
  <c r="T1706" i="1"/>
  <c r="W1959" i="1"/>
  <c r="Z1959" i="1" s="1"/>
  <c r="Z1960" i="1" s="1"/>
  <c r="K1911" i="1"/>
  <c r="V1911" i="1" s="1"/>
  <c r="K1901" i="1"/>
  <c r="V1901" i="1" s="1"/>
  <c r="W1902" i="1" s="1"/>
  <c r="W1896" i="1"/>
  <c r="W1868" i="1"/>
  <c r="X1870" i="1"/>
  <c r="T1869" i="1"/>
  <c r="W1839" i="1"/>
  <c r="W1836" i="1"/>
  <c r="X1838" i="1"/>
  <c r="T1837" i="1"/>
  <c r="W1807" i="1"/>
  <c r="W1804" i="1"/>
  <c r="X1806" i="1"/>
  <c r="T1805" i="1"/>
  <c r="W1775" i="1"/>
  <c r="W1772" i="1"/>
  <c r="X1774" i="1"/>
  <c r="T1773" i="1"/>
  <c r="W1740" i="1"/>
  <c r="X1742" i="1"/>
  <c r="T1741" i="1"/>
  <c r="T1728" i="1"/>
  <c r="X1729" i="1"/>
  <c r="X1722" i="1"/>
  <c r="T1721" i="1"/>
  <c r="S1715" i="1"/>
  <c r="X1716" i="1" s="1"/>
  <c r="S1707" i="1"/>
  <c r="X1708" i="1" s="1"/>
  <c r="K2178" i="1"/>
  <c r="V2178" i="1" s="1"/>
  <c r="W2139" i="1"/>
  <c r="W2107" i="1"/>
  <c r="W1877" i="1"/>
  <c r="T1870" i="1"/>
  <c r="X1871" i="1"/>
  <c r="W1845" i="1"/>
  <c r="T1838" i="1"/>
  <c r="X1839" i="1"/>
  <c r="W1813" i="1"/>
  <c r="T1806" i="1"/>
  <c r="U1819" i="1" s="1"/>
  <c r="X1807" i="1"/>
  <c r="W1781" i="1"/>
  <c r="T1774" i="1"/>
  <c r="X1775" i="1"/>
  <c r="W1749" i="1"/>
  <c r="T1742" i="1"/>
  <c r="X1743" i="1"/>
  <c r="T1734" i="1"/>
  <c r="X1735" i="1"/>
  <c r="T1730" i="1"/>
  <c r="X1731" i="1"/>
  <c r="R1723" i="1"/>
  <c r="S1717" i="1"/>
  <c r="X1698" i="1"/>
  <c r="T1697" i="1"/>
  <c r="X1985" i="1"/>
  <c r="X1893" i="1"/>
  <c r="W1875" i="1"/>
  <c r="X1845" i="1"/>
  <c r="W1811" i="1"/>
  <c r="X1781" i="1"/>
  <c r="W1747" i="1"/>
  <c r="W1696" i="1"/>
  <c r="Z1696" i="1" s="1"/>
  <c r="W1679" i="1"/>
  <c r="W1671" i="1"/>
  <c r="W1663" i="1"/>
  <c r="W1655" i="1"/>
  <c r="W1647" i="1"/>
  <c r="W1631" i="1"/>
  <c r="W1623" i="1"/>
  <c r="W1615" i="1"/>
  <c r="W1607" i="1"/>
  <c r="W1599" i="1"/>
  <c r="W1591" i="1"/>
  <c r="W1583" i="1"/>
  <c r="W1567" i="1"/>
  <c r="W1559" i="1"/>
  <c r="V1534" i="1"/>
  <c r="W1535" i="1" s="1"/>
  <c r="K1542" i="1"/>
  <c r="V1542" i="1" s="1"/>
  <c r="V1522" i="1"/>
  <c r="W1523" i="1" s="1"/>
  <c r="K1530" i="1"/>
  <c r="V1530" i="1" s="1"/>
  <c r="W1888" i="1"/>
  <c r="S1692" i="1"/>
  <c r="T1692" i="1" s="1"/>
  <c r="W1677" i="1"/>
  <c r="W1669" i="1"/>
  <c r="W1661" i="1"/>
  <c r="W1645" i="1"/>
  <c r="W1637" i="1"/>
  <c r="W1621" i="1"/>
  <c r="W1605" i="1"/>
  <c r="W1581" i="1"/>
  <c r="W1573" i="1"/>
  <c r="W1557" i="1"/>
  <c r="K1547" i="1"/>
  <c r="V1547" i="1" s="1"/>
  <c r="W1548" i="1" s="1"/>
  <c r="K1543" i="1"/>
  <c r="V1543" i="1" s="1"/>
  <c r="W1544" i="1" s="1"/>
  <c r="Z1544" i="1" s="1"/>
  <c r="R1529" i="1"/>
  <c r="X1529" i="1" s="1"/>
  <c r="R2010" i="1"/>
  <c r="X1853" i="1"/>
  <c r="X1821" i="1"/>
  <c r="W1713" i="1"/>
  <c r="S1712" i="1"/>
  <c r="T1712" i="1" s="1"/>
  <c r="T1700" i="1"/>
  <c r="X1701" i="1"/>
  <c r="W1659" i="1"/>
  <c r="W1627" i="1"/>
  <c r="W1595" i="1"/>
  <c r="W1579" i="1"/>
  <c r="S1546" i="1"/>
  <c r="X1547" i="1" s="1"/>
  <c r="V1528" i="1"/>
  <c r="W1529" i="1" s="1"/>
  <c r="K1536" i="1"/>
  <c r="V1536" i="1" s="1"/>
  <c r="K1517" i="1"/>
  <c r="V1517" i="1" s="1"/>
  <c r="T1523" i="1"/>
  <c r="X1524" i="1"/>
  <c r="T1515" i="1"/>
  <c r="X1516" i="1"/>
  <c r="W1676" i="1"/>
  <c r="W1612" i="1"/>
  <c r="Z1612" i="1" s="1"/>
  <c r="Z1613" i="1" s="1"/>
  <c r="K1510" i="1"/>
  <c r="V1510" i="1" s="1"/>
  <c r="W1511" i="1" s="1"/>
  <c r="V1502" i="1"/>
  <c r="W1503" i="1" s="1"/>
  <c r="K1509" i="1"/>
  <c r="V1509" i="1" s="1"/>
  <c r="X1508" i="1"/>
  <c r="T1507" i="1"/>
  <c r="K1498" i="1"/>
  <c r="V1498" i="1" s="1"/>
  <c r="W1499" i="1" s="1"/>
  <c r="K1497" i="1"/>
  <c r="V1497" i="1" s="1"/>
  <c r="W1497" i="1" s="1"/>
  <c r="Z1497" i="1" s="1"/>
  <c r="K1494" i="1"/>
  <c r="V1494" i="1" s="1"/>
  <c r="W1495" i="1" s="1"/>
  <c r="V1486" i="1"/>
  <c r="W1487" i="1" s="1"/>
  <c r="Z1487" i="1" s="1"/>
  <c r="K1493" i="1"/>
  <c r="V1493" i="1" s="1"/>
  <c r="K1490" i="1"/>
  <c r="V1490" i="1" s="1"/>
  <c r="W1491" i="1" s="1"/>
  <c r="V1482" i="1"/>
  <c r="W1483" i="1" s="1"/>
  <c r="K1488" i="1"/>
  <c r="V1488" i="1" s="1"/>
  <c r="W1489" i="1" s="1"/>
  <c r="X1488" i="1"/>
  <c r="T1487" i="1"/>
  <c r="X1480" i="1"/>
  <c r="T1479" i="1"/>
  <c r="X1472" i="1"/>
  <c r="T1471" i="1"/>
  <c r="X1464" i="1"/>
  <c r="T1463" i="1"/>
  <c r="X1456" i="1"/>
  <c r="T1455" i="1"/>
  <c r="X1448" i="1"/>
  <c r="T1447" i="1"/>
  <c r="X1440" i="1"/>
  <c r="T1439" i="1"/>
  <c r="U1448" i="1" s="1"/>
  <c r="X1432" i="1"/>
  <c r="T1431" i="1"/>
  <c r="X1424" i="1"/>
  <c r="T1423" i="1"/>
  <c r="X1416" i="1"/>
  <c r="T1415" i="1"/>
  <c r="X1408" i="1"/>
  <c r="T1407" i="1"/>
  <c r="X1400" i="1"/>
  <c r="T1399" i="1"/>
  <c r="T1386" i="1"/>
  <c r="X1387" i="1"/>
  <c r="W1366" i="1"/>
  <c r="Z1366" i="1" s="1"/>
  <c r="Z1367" i="1" s="1"/>
  <c r="Z1368" i="1" s="1"/>
  <c r="W1361" i="1"/>
  <c r="X1368" i="1"/>
  <c r="T1367" i="1"/>
  <c r="T1344" i="1"/>
  <c r="X1345" i="1"/>
  <c r="R1536" i="1"/>
  <c r="X1539" i="1"/>
  <c r="T1538" i="1"/>
  <c r="R1520" i="1"/>
  <c r="X1478" i="1"/>
  <c r="T1477" i="1"/>
  <c r="X1473" i="1"/>
  <c r="W1447" i="1"/>
  <c r="W1444" i="1"/>
  <c r="X1446" i="1"/>
  <c r="T1445" i="1"/>
  <c r="W1412" i="1"/>
  <c r="X1414" i="1"/>
  <c r="T1413" i="1"/>
  <c r="W1380" i="1"/>
  <c r="X1382" i="1"/>
  <c r="T1381" i="1"/>
  <c r="T1362" i="1"/>
  <c r="X1363" i="1"/>
  <c r="X1358" i="1"/>
  <c r="T1357" i="1"/>
  <c r="S1351" i="1"/>
  <c r="K1539" i="1"/>
  <c r="V1539" i="1" s="1"/>
  <c r="W1540" i="1" s="1"/>
  <c r="K1531" i="1"/>
  <c r="V1531" i="1" s="1"/>
  <c r="X1523" i="1"/>
  <c r="T1522" i="1"/>
  <c r="X1519" i="1"/>
  <c r="T1518" i="1"/>
  <c r="X1515" i="1"/>
  <c r="T1514" i="1"/>
  <c r="X1511" i="1"/>
  <c r="K1500" i="1"/>
  <c r="V1500" i="1" s="1"/>
  <c r="W1501" i="1" s="1"/>
  <c r="X1499" i="1"/>
  <c r="W1469" i="1"/>
  <c r="T1462" i="1"/>
  <c r="X1463" i="1"/>
  <c r="W1437" i="1"/>
  <c r="T1430" i="1"/>
  <c r="X1431" i="1"/>
  <c r="W1405" i="1"/>
  <c r="T1398" i="1"/>
  <c r="X1399" i="1"/>
  <c r="W1373" i="1"/>
  <c r="Z1373" i="1" s="1"/>
  <c r="Z1374" i="1" s="1"/>
  <c r="W1357" i="1"/>
  <c r="K1519" i="1"/>
  <c r="V1519" i="1" s="1"/>
  <c r="X1389" i="1"/>
  <c r="K1341" i="1"/>
  <c r="V1341" i="1" s="1"/>
  <c r="W1342" i="1" s="1"/>
  <c r="Z1342" i="1" s="1"/>
  <c r="W1329" i="1"/>
  <c r="X1336" i="1"/>
  <c r="T1335" i="1"/>
  <c r="T1322" i="1"/>
  <c r="X1323" i="1"/>
  <c r="W1302" i="1"/>
  <c r="W1297" i="1"/>
  <c r="X1304" i="1"/>
  <c r="T1303" i="1"/>
  <c r="T1290" i="1"/>
  <c r="X1291" i="1"/>
  <c r="X1280" i="1"/>
  <c r="T1279" i="1"/>
  <c r="T1274" i="1"/>
  <c r="X1275" i="1"/>
  <c r="X1264" i="1"/>
  <c r="T1263" i="1"/>
  <c r="T1258" i="1"/>
  <c r="X1259" i="1"/>
  <c r="X1248" i="1"/>
  <c r="T1247" i="1"/>
  <c r="T1242" i="1"/>
  <c r="X1243" i="1"/>
  <c r="K1339" i="1"/>
  <c r="V1339" i="1" s="1"/>
  <c r="W1324" i="1"/>
  <c r="W1292" i="1"/>
  <c r="X1281" i="1"/>
  <c r="X1445" i="1"/>
  <c r="X1381" i="1"/>
  <c r="K1345" i="1"/>
  <c r="V1345" i="1" s="1"/>
  <c r="W1346" i="1" s="1"/>
  <c r="K1545" i="1"/>
  <c r="V1545" i="1" s="1"/>
  <c r="W1546" i="1" s="1"/>
  <c r="X1338" i="1"/>
  <c r="T1337" i="1"/>
  <c r="T1332" i="1"/>
  <c r="X1333" i="1"/>
  <c r="X1322" i="1"/>
  <c r="T1321" i="1"/>
  <c r="T1316" i="1"/>
  <c r="X1317" i="1"/>
  <c r="X1306" i="1"/>
  <c r="T1305" i="1"/>
  <c r="T1300" i="1"/>
  <c r="X1301" i="1"/>
  <c r="X1290" i="1"/>
  <c r="T1289" i="1"/>
  <c r="T1284" i="1"/>
  <c r="X1285" i="1"/>
  <c r="X1274" i="1"/>
  <c r="T1273" i="1"/>
  <c r="T1268" i="1"/>
  <c r="X1269" i="1"/>
  <c r="X1258" i="1"/>
  <c r="T1257" i="1"/>
  <c r="T1252" i="1"/>
  <c r="X1253" i="1"/>
  <c r="X1242" i="1"/>
  <c r="T1241" i="1"/>
  <c r="T1236" i="1"/>
  <c r="X1237" i="1"/>
  <c r="X1226" i="1"/>
  <c r="T1225" i="1"/>
  <c r="T1220" i="1"/>
  <c r="X1221" i="1"/>
  <c r="W1244" i="1"/>
  <c r="W1234" i="1"/>
  <c r="X1244" i="1"/>
  <c r="T1234" i="1"/>
  <c r="X1235" i="1"/>
  <c r="W1185" i="1"/>
  <c r="X1192" i="1"/>
  <c r="T1191" i="1"/>
  <c r="T1178" i="1"/>
  <c r="X1179" i="1"/>
  <c r="W1158" i="1"/>
  <c r="W1153" i="1"/>
  <c r="X1160" i="1"/>
  <c r="T1159" i="1"/>
  <c r="T1146" i="1"/>
  <c r="X1147" i="1"/>
  <c r="W1126" i="1"/>
  <c r="W1121" i="1"/>
  <c r="X1128" i="1"/>
  <c r="T1127" i="1"/>
  <c r="T1114" i="1"/>
  <c r="X1115" i="1"/>
  <c r="W1094" i="1"/>
  <c r="W1089" i="1"/>
  <c r="X1096" i="1"/>
  <c r="T1095" i="1"/>
  <c r="T1082" i="1"/>
  <c r="X1083" i="1"/>
  <c r="W1062" i="1"/>
  <c r="Z1062" i="1" s="1"/>
  <c r="Z1063" i="1" s="1"/>
  <c r="Z1064" i="1" s="1"/>
  <c r="W1057" i="1"/>
  <c r="X1064" i="1"/>
  <c r="T1063" i="1"/>
  <c r="T1050" i="1"/>
  <c r="X1051" i="1"/>
  <c r="W1030" i="1"/>
  <c r="W1025" i="1"/>
  <c r="X1032" i="1"/>
  <c r="T1031" i="1"/>
  <c r="T1018" i="1"/>
  <c r="X1019" i="1"/>
  <c r="W998" i="1"/>
  <c r="W993" i="1"/>
  <c r="X1000" i="1"/>
  <c r="T999" i="1"/>
  <c r="T986" i="1"/>
  <c r="X987" i="1"/>
  <c r="X968" i="1"/>
  <c r="T967" i="1"/>
  <c r="T962" i="1"/>
  <c r="X963" i="1"/>
  <c r="S937" i="1"/>
  <c r="T930" i="1"/>
  <c r="T918" i="1"/>
  <c r="X919" i="1"/>
  <c r="T908" i="1"/>
  <c r="X909" i="1"/>
  <c r="T1181" i="1"/>
  <c r="T1149" i="1"/>
  <c r="T1117" i="1"/>
  <c r="T1085" i="1"/>
  <c r="T1053" i="1"/>
  <c r="T1021" i="1"/>
  <c r="T989" i="1"/>
  <c r="W967" i="1"/>
  <c r="T960" i="1"/>
  <c r="X961" i="1"/>
  <c r="R952" i="1"/>
  <c r="S947" i="1"/>
  <c r="S931" i="1"/>
  <c r="X931" i="1" s="1"/>
  <c r="X1191" i="1"/>
  <c r="X1159" i="1"/>
  <c r="X1127" i="1"/>
  <c r="X1095" i="1"/>
  <c r="X1063" i="1"/>
  <c r="X1031" i="1"/>
  <c r="X999" i="1"/>
  <c r="T1232" i="1"/>
  <c r="X1233" i="1"/>
  <c r="X1220" i="1"/>
  <c r="T1219" i="1"/>
  <c r="W1187" i="1"/>
  <c r="X1186" i="1"/>
  <c r="T1185" i="1"/>
  <c r="W1155" i="1"/>
  <c r="X1154" i="1"/>
  <c r="T1153" i="1"/>
  <c r="W1123" i="1"/>
  <c r="X1122" i="1"/>
  <c r="T1121" i="1"/>
  <c r="W1091" i="1"/>
  <c r="X1090" i="1"/>
  <c r="T1089" i="1"/>
  <c r="W1059" i="1"/>
  <c r="X1058" i="1"/>
  <c r="T1057" i="1"/>
  <c r="W1027" i="1"/>
  <c r="Z1027" i="1" s="1"/>
  <c r="X1026" i="1"/>
  <c r="T1025" i="1"/>
  <c r="W995" i="1"/>
  <c r="X994" i="1"/>
  <c r="T993" i="1"/>
  <c r="W963" i="1"/>
  <c r="X962" i="1"/>
  <c r="T961" i="1"/>
  <c r="R956" i="1"/>
  <c r="R940" i="1"/>
  <c r="K921" i="1"/>
  <c r="V921" i="1" s="1"/>
  <c r="W922" i="1" s="1"/>
  <c r="V915" i="1"/>
  <c r="W916" i="1" s="1"/>
  <c r="K923" i="1"/>
  <c r="V923" i="1" s="1"/>
  <c r="W924" i="1" s="1"/>
  <c r="V903" i="1"/>
  <c r="K911" i="1"/>
  <c r="V911" i="1" s="1"/>
  <c r="W912" i="1" s="1"/>
  <c r="K910" i="1"/>
  <c r="V910" i="1" s="1"/>
  <c r="S952" i="1"/>
  <c r="S948" i="1"/>
  <c r="S936" i="1"/>
  <c r="R932" i="1"/>
  <c r="S923" i="1"/>
  <c r="X924" i="1" s="1"/>
  <c r="K917" i="1"/>
  <c r="V917" i="1" s="1"/>
  <c r="W918" i="1" s="1"/>
  <c r="S917" i="1"/>
  <c r="X918" i="1" s="1"/>
  <c r="X908" i="1"/>
  <c r="T907" i="1"/>
  <c r="R892" i="1"/>
  <c r="X892" i="1" s="1"/>
  <c r="R876" i="1"/>
  <c r="X876" i="1" s="1"/>
  <c r="R936" i="1"/>
  <c r="R911" i="1"/>
  <c r="K892" i="1"/>
  <c r="V892" i="1" s="1"/>
  <c r="W892" i="1" s="1"/>
  <c r="K888" i="1"/>
  <c r="V888" i="1" s="1"/>
  <c r="W889" i="1" s="1"/>
  <c r="K872" i="1"/>
  <c r="V872" i="1" s="1"/>
  <c r="X967" i="1"/>
  <c r="K904" i="1"/>
  <c r="V904" i="1" s="1"/>
  <c r="W905" i="1" s="1"/>
  <c r="X884" i="1"/>
  <c r="T883" i="1"/>
  <c r="V899" i="1"/>
  <c r="K907" i="1"/>
  <c r="V907" i="1" s="1"/>
  <c r="W908" i="1" s="1"/>
  <c r="K906" i="1"/>
  <c r="V906" i="1" s="1"/>
  <c r="V893" i="1"/>
  <c r="W894" i="1" s="1"/>
  <c r="K901" i="1"/>
  <c r="V901" i="1" s="1"/>
  <c r="W902" i="1" s="1"/>
  <c r="V877" i="1"/>
  <c r="W878" i="1" s="1"/>
  <c r="K885" i="1"/>
  <c r="V885" i="1" s="1"/>
  <c r="W886" i="1" s="1"/>
  <c r="T868" i="1"/>
  <c r="X869" i="1"/>
  <c r="T860" i="1"/>
  <c r="X861" i="1"/>
  <c r="K900" i="1"/>
  <c r="V900" i="1" s="1"/>
  <c r="K866" i="1"/>
  <c r="V866" i="1" s="1"/>
  <c r="W867" i="1" s="1"/>
  <c r="X866" i="1"/>
  <c r="T865" i="1"/>
  <c r="T857" i="1"/>
  <c r="X858" i="1"/>
  <c r="T849" i="1"/>
  <c r="X850" i="1"/>
  <c r="W835" i="1"/>
  <c r="W832" i="1"/>
  <c r="T841" i="1"/>
  <c r="X842" i="1"/>
  <c r="X837" i="1"/>
  <c r="T836" i="1"/>
  <c r="T833" i="1"/>
  <c r="X834" i="1"/>
  <c r="T697" i="1"/>
  <c r="X698" i="1"/>
  <c r="W675" i="1"/>
  <c r="Z675" i="1" s="1"/>
  <c r="Z676" i="1" s="1"/>
  <c r="Z677" i="1" s="1"/>
  <c r="T681" i="1"/>
  <c r="X682" i="1"/>
  <c r="X669" i="1"/>
  <c r="T668" i="1"/>
  <c r="T657" i="1"/>
  <c r="X658" i="1"/>
  <c r="K895" i="1"/>
  <c r="V895" i="1" s="1"/>
  <c r="W896" i="1" s="1"/>
  <c r="K887" i="1"/>
  <c r="V887" i="1" s="1"/>
  <c r="K879" i="1"/>
  <c r="V879" i="1" s="1"/>
  <c r="W880" i="1" s="1"/>
  <c r="X853" i="1"/>
  <c r="T852" i="1"/>
  <c r="X831" i="1"/>
  <c r="T830" i="1"/>
  <c r="X823" i="1"/>
  <c r="X815" i="1"/>
  <c r="X807" i="1"/>
  <c r="X799" i="1"/>
  <c r="X791" i="1"/>
  <c r="X783" i="1"/>
  <c r="X775" i="1"/>
  <c r="X767" i="1"/>
  <c r="X759" i="1"/>
  <c r="X751" i="1"/>
  <c r="X743" i="1"/>
  <c r="X735" i="1"/>
  <c r="X727" i="1"/>
  <c r="X719" i="1"/>
  <c r="X711" i="1"/>
  <c r="X703" i="1"/>
  <c r="T695" i="1"/>
  <c r="W670" i="1"/>
  <c r="W662" i="1"/>
  <c r="W654" i="1"/>
  <c r="Z654" i="1" s="1"/>
  <c r="R659" i="1"/>
  <c r="X659" i="1" s="1"/>
  <c r="R641" i="1"/>
  <c r="S635" i="1"/>
  <c r="T635" i="1" s="1"/>
  <c r="S618" i="1"/>
  <c r="X618" i="1" s="1"/>
  <c r="K864" i="1"/>
  <c r="V864" i="1" s="1"/>
  <c r="W865" i="1" s="1"/>
  <c r="K861" i="1"/>
  <c r="V861" i="1" s="1"/>
  <c r="X697" i="1"/>
  <c r="X673" i="1"/>
  <c r="R651" i="1"/>
  <c r="W643" i="1"/>
  <c r="W640" i="1"/>
  <c r="S624" i="1"/>
  <c r="X625" i="1" s="1"/>
  <c r="K883" i="1"/>
  <c r="V883" i="1" s="1"/>
  <c r="W884" i="1" s="1"/>
  <c r="Z884" i="1" s="1"/>
  <c r="K871" i="1"/>
  <c r="V871" i="1" s="1"/>
  <c r="W871" i="1" s="1"/>
  <c r="T691" i="1"/>
  <c r="X692" i="1"/>
  <c r="X663" i="1"/>
  <c r="T662" i="1"/>
  <c r="W642" i="1"/>
  <c r="T642" i="1"/>
  <c r="X643" i="1"/>
  <c r="X631" i="1"/>
  <c r="T630" i="1"/>
  <c r="X594" i="1"/>
  <c r="U598" i="1"/>
  <c r="X562" i="1"/>
  <c r="U566" i="1"/>
  <c r="X530" i="1"/>
  <c r="U534" i="1"/>
  <c r="X498" i="1"/>
  <c r="X466" i="1"/>
  <c r="X434" i="1"/>
  <c r="T430" i="1"/>
  <c r="X431" i="1"/>
  <c r="R274" i="1"/>
  <c r="K261" i="1"/>
  <c r="V261" i="1" s="1"/>
  <c r="V253" i="1"/>
  <c r="W254" i="1" s="1"/>
  <c r="Z254" i="1" s="1"/>
  <c r="K260" i="1"/>
  <c r="V260" i="1" s="1"/>
  <c r="T258" i="1"/>
  <c r="X259" i="1"/>
  <c r="K229" i="1"/>
  <c r="V229" i="1" s="1"/>
  <c r="V221" i="1"/>
  <c r="W222" i="1" s="1"/>
  <c r="K228" i="1"/>
  <c r="V228" i="1" s="1"/>
  <c r="T226" i="1"/>
  <c r="X227" i="1"/>
  <c r="T608" i="1"/>
  <c r="X609" i="1"/>
  <c r="W585" i="1"/>
  <c r="W582" i="1"/>
  <c r="U592" i="1"/>
  <c r="T576" i="1"/>
  <c r="U589" i="1" s="1"/>
  <c r="X577" i="1"/>
  <c r="W553" i="1"/>
  <c r="W550" i="1"/>
  <c r="U560" i="1"/>
  <c r="T544" i="1"/>
  <c r="U557" i="1" s="1"/>
  <c r="X545" i="1"/>
  <c r="W521" i="1"/>
  <c r="Z521" i="1" s="1"/>
  <c r="Z522" i="1" s="1"/>
  <c r="W518" i="1"/>
  <c r="U528" i="1"/>
  <c r="T512" i="1"/>
  <c r="U525" i="1" s="1"/>
  <c r="X513" i="1"/>
  <c r="W489" i="1"/>
  <c r="W486" i="1"/>
  <c r="T480" i="1"/>
  <c r="X481" i="1"/>
  <c r="W454" i="1"/>
  <c r="Z454" i="1" s="1"/>
  <c r="T448" i="1"/>
  <c r="X449" i="1"/>
  <c r="W422" i="1"/>
  <c r="X430" i="1"/>
  <c r="R369" i="1"/>
  <c r="R267" i="1"/>
  <c r="R276" i="1"/>
  <c r="K268" i="1"/>
  <c r="V268" i="1" s="1"/>
  <c r="W269" i="1" s="1"/>
  <c r="S270" i="1"/>
  <c r="R251" i="1"/>
  <c r="K255" i="1"/>
  <c r="V255" i="1" s="1"/>
  <c r="V247" i="1"/>
  <c r="W248" i="1" s="1"/>
  <c r="S254" i="1"/>
  <c r="X254" i="1" s="1"/>
  <c r="R235" i="1"/>
  <c r="K239" i="1"/>
  <c r="V239" i="1" s="1"/>
  <c r="V231" i="1"/>
  <c r="W232" i="1" s="1"/>
  <c r="S238" i="1"/>
  <c r="S230" i="1"/>
  <c r="S194" i="1"/>
  <c r="X195" i="1" s="1"/>
  <c r="S307" i="1"/>
  <c r="X308" i="1" s="1"/>
  <c r="K250" i="1"/>
  <c r="V250" i="1" s="1"/>
  <c r="S623" i="1"/>
  <c r="X623" i="1" s="1"/>
  <c r="T424" i="1"/>
  <c r="X425" i="1"/>
  <c r="S404" i="1"/>
  <c r="T404" i="1" s="1"/>
  <c r="S372" i="1"/>
  <c r="T372" i="1" s="1"/>
  <c r="S284" i="1"/>
  <c r="X285" i="1" s="1"/>
  <c r="K270" i="1"/>
  <c r="V270" i="1" s="1"/>
  <c r="W271" i="1" s="1"/>
  <c r="R270" i="1"/>
  <c r="S267" i="1"/>
  <c r="S256" i="1"/>
  <c r="T256" i="1" s="1"/>
  <c r="K240" i="1"/>
  <c r="V240" i="1" s="1"/>
  <c r="W241" i="1" s="1"/>
  <c r="S240" i="1"/>
  <c r="X241" i="1" s="1"/>
  <c r="K224" i="1"/>
  <c r="V224" i="1" s="1"/>
  <c r="W225" i="1" s="1"/>
  <c r="R230" i="1"/>
  <c r="S224" i="1"/>
  <c r="X225" i="1" s="1"/>
  <c r="S216" i="1"/>
  <c r="X216" i="1" s="1"/>
  <c r="S208" i="1"/>
  <c r="X209" i="1" s="1"/>
  <c r="S200" i="1"/>
  <c r="T200" i="1" s="1"/>
  <c r="S184" i="1"/>
  <c r="S176" i="1"/>
  <c r="X176" i="1" s="1"/>
  <c r="K258" i="1"/>
  <c r="V258" i="1" s="1"/>
  <c r="K259" i="1"/>
  <c r="V259" i="1" s="1"/>
  <c r="K242" i="1"/>
  <c r="V242" i="1" s="1"/>
  <c r="W243" i="1" s="1"/>
  <c r="K226" i="1"/>
  <c r="V226" i="1" s="1"/>
  <c r="W226" i="1" s="1"/>
  <c r="K227" i="1"/>
  <c r="V227" i="1" s="1"/>
  <c r="K217" i="1"/>
  <c r="V217" i="1" s="1"/>
  <c r="W142" i="1"/>
  <c r="X45" i="1"/>
  <c r="T44" i="1"/>
  <c r="X608" i="1"/>
  <c r="X600" i="1"/>
  <c r="X592" i="1"/>
  <c r="X584" i="1"/>
  <c r="X576" i="1"/>
  <c r="X568" i="1"/>
  <c r="X560" i="1"/>
  <c r="X552" i="1"/>
  <c r="X544" i="1"/>
  <c r="X536" i="1"/>
  <c r="X528" i="1"/>
  <c r="X520" i="1"/>
  <c r="X512" i="1"/>
  <c r="X504" i="1"/>
  <c r="X496" i="1"/>
  <c r="X428" i="1"/>
  <c r="K218" i="1"/>
  <c r="V218" i="1" s="1"/>
  <c r="W219" i="1" s="1"/>
  <c r="W159" i="1"/>
  <c r="W127" i="1"/>
  <c r="W95" i="1"/>
  <c r="Z39" i="1"/>
  <c r="T37" i="1"/>
  <c r="X38" i="1"/>
  <c r="K262" i="1"/>
  <c r="V262" i="1" s="1"/>
  <c r="K230" i="1"/>
  <c r="V230" i="1" s="1"/>
  <c r="X153" i="1"/>
  <c r="T152" i="1"/>
  <c r="W136" i="1"/>
  <c r="T139" i="1"/>
  <c r="X140" i="1"/>
  <c r="W121" i="1"/>
  <c r="Z121" i="1" s="1"/>
  <c r="Z122" i="1" s="1"/>
  <c r="X121" i="1"/>
  <c r="T120" i="1"/>
  <c r="T107" i="1"/>
  <c r="X108" i="1"/>
  <c r="W89" i="1"/>
  <c r="X89" i="1"/>
  <c r="T88" i="1"/>
  <c r="T75" i="1"/>
  <c r="X76" i="1"/>
  <c r="W57" i="1"/>
  <c r="X57" i="1"/>
  <c r="T56" i="1"/>
  <c r="W40" i="1"/>
  <c r="Z40" i="1" s="1"/>
  <c r="Z41" i="1" s="1"/>
  <c r="Z42" i="1" s="1"/>
  <c r="T35" i="1"/>
  <c r="X36" i="1"/>
  <c r="W183" i="1"/>
  <c r="W163" i="1"/>
  <c r="X163" i="1"/>
  <c r="T162" i="1"/>
  <c r="T149" i="1"/>
  <c r="X150" i="1"/>
  <c r="W131" i="1"/>
  <c r="X131" i="1"/>
  <c r="T130" i="1"/>
  <c r="T117" i="1"/>
  <c r="X118" i="1"/>
  <c r="X99" i="1"/>
  <c r="T98" i="1"/>
  <c r="T85" i="1"/>
  <c r="X86" i="1"/>
  <c r="X75" i="1"/>
  <c r="T74" i="1"/>
  <c r="T69" i="1"/>
  <c r="X70" i="1"/>
  <c r="W157" i="1"/>
  <c r="W148" i="1"/>
  <c r="W93" i="1"/>
  <c r="W84" i="1"/>
  <c r="X77" i="1"/>
  <c r="X72" i="1"/>
  <c r="W53" i="1"/>
  <c r="X53" i="1"/>
  <c r="W146" i="1" l="1"/>
  <c r="W147" i="1"/>
  <c r="Z1896" i="1"/>
  <c r="W2082" i="1"/>
  <c r="Z2082" i="1" s="1"/>
  <c r="X1620" i="1"/>
  <c r="X438" i="1"/>
  <c r="T437" i="1"/>
  <c r="T160" i="1"/>
  <c r="Z274" i="1"/>
  <c r="Z275" i="1" s="1"/>
  <c r="X69" i="1"/>
  <c r="T1328" i="1"/>
  <c r="X2257" i="1"/>
  <c r="T744" i="1"/>
  <c r="X745" i="1"/>
  <c r="X58" i="1"/>
  <c r="T89" i="1"/>
  <c r="X90" i="1"/>
  <c r="T97" i="1"/>
  <c r="X98" i="1"/>
  <c r="T158" i="1"/>
  <c r="T736" i="1"/>
  <c r="X769" i="1"/>
  <c r="W251" i="1"/>
  <c r="W1912" i="1"/>
  <c r="W2255" i="1"/>
  <c r="W2248" i="1"/>
  <c r="W2149" i="1"/>
  <c r="Z2149" i="1" s="1"/>
  <c r="W2227" i="1"/>
  <c r="T810" i="1"/>
  <c r="T2259" i="1"/>
  <c r="X777" i="1"/>
  <c r="T121" i="1"/>
  <c r="X122" i="1"/>
  <c r="X761" i="1"/>
  <c r="AL9" i="1"/>
  <c r="AM8" i="1"/>
  <c r="X785" i="1"/>
  <c r="X1335" i="1"/>
  <c r="U1796" i="1"/>
  <c r="U1860" i="1"/>
  <c r="X1428" i="1"/>
  <c r="T1368" i="1"/>
  <c r="X1369" i="1"/>
  <c r="X1619" i="1"/>
  <c r="T752" i="1"/>
  <c r="X753" i="1"/>
  <c r="T1569" i="1"/>
  <c r="X1570" i="1"/>
  <c r="U437" i="1"/>
  <c r="U1851" i="1"/>
  <c r="Z2128" i="1"/>
  <c r="Z2129" i="1" s="1"/>
  <c r="Z2130" i="1" s="1"/>
  <c r="Z2131" i="1" s="1"/>
  <c r="Z2132" i="1" s="1"/>
  <c r="Z2133" i="1" s="1"/>
  <c r="Z2134" i="1" s="1"/>
  <c r="Z2135" i="1" s="1"/>
  <c r="Z2136" i="1" s="1"/>
  <c r="Z2137" i="1" s="1"/>
  <c r="Z2138" i="1" s="1"/>
  <c r="Z2139" i="1" s="1"/>
  <c r="Z2140" i="1" s="1"/>
  <c r="W2141" i="1"/>
  <c r="Z2141" i="1" s="1"/>
  <c r="T1190" i="1"/>
  <c r="X1028" i="1"/>
  <c r="T2290" i="1"/>
  <c r="X169" i="1"/>
  <c r="T168" i="1"/>
  <c r="X1877" i="1"/>
  <c r="U1786" i="1"/>
  <c r="X210" i="1"/>
  <c r="U1051" i="1"/>
  <c r="X1295" i="1"/>
  <c r="U88" i="1"/>
  <c r="X2090" i="1"/>
  <c r="W2341" i="1"/>
  <c r="T1562" i="1"/>
  <c r="U527" i="1"/>
  <c r="U559" i="1"/>
  <c r="U591" i="1"/>
  <c r="W2350" i="1"/>
  <c r="T1310" i="1"/>
  <c r="T2251" i="1"/>
  <c r="X2252" i="1"/>
  <c r="X1958" i="1"/>
  <c r="W2205" i="1"/>
  <c r="Z2205" i="1" s="1"/>
  <c r="W2206" i="1"/>
  <c r="U974" i="1"/>
  <c r="U975" i="1"/>
  <c r="U1335" i="1"/>
  <c r="U1751" i="1"/>
  <c r="U1879" i="1"/>
  <c r="Z298" i="1"/>
  <c r="Z299" i="1" s="1"/>
  <c r="Z300" i="1" s="1"/>
  <c r="W1899" i="1"/>
  <c r="W2284" i="1"/>
  <c r="T2351" i="1"/>
  <c r="Z1009" i="1"/>
  <c r="Z1010" i="1" s="1"/>
  <c r="W2081" i="1"/>
  <c r="W2417" i="1"/>
  <c r="Z608" i="1"/>
  <c r="Z609" i="1" s="1"/>
  <c r="U1115" i="1"/>
  <c r="W282" i="1"/>
  <c r="Z282" i="1" s="1"/>
  <c r="Z283" i="1" s="1"/>
  <c r="Z284" i="1" s="1"/>
  <c r="X2076" i="1"/>
  <c r="Z694" i="1"/>
  <c r="T1005" i="1"/>
  <c r="U1017" i="1" s="1"/>
  <c r="X1598" i="1"/>
  <c r="X1772" i="1"/>
  <c r="X103" i="1"/>
  <c r="T102" i="1"/>
  <c r="T1699" i="1"/>
  <c r="X1700" i="1"/>
  <c r="X1666" i="1"/>
  <c r="X1665" i="1"/>
  <c r="T1665" i="1"/>
  <c r="T47" i="1"/>
  <c r="X48" i="1"/>
  <c r="T816" i="1"/>
  <c r="X817" i="1"/>
  <c r="X1596" i="1"/>
  <c r="T1595" i="1"/>
  <c r="X127" i="1"/>
  <c r="T126" i="1"/>
  <c r="T1243" i="1"/>
  <c r="T834" i="1"/>
  <c r="W98" i="1"/>
  <c r="Z98" i="1" s="1"/>
  <c r="Z99" i="1" s="1"/>
  <c r="Z100" i="1" s="1"/>
  <c r="Z101" i="1" s="1"/>
  <c r="Z102" i="1" s="1"/>
  <c r="Z103" i="1" s="1"/>
  <c r="Z104" i="1" s="1"/>
  <c r="Z105" i="1" s="1"/>
  <c r="Z106" i="1" s="1"/>
  <c r="Z107" i="1" s="1"/>
  <c r="Z108" i="1" s="1"/>
  <c r="Z109" i="1" s="1"/>
  <c r="Z110" i="1" s="1"/>
  <c r="Z111" i="1" s="1"/>
  <c r="X454" i="1"/>
  <c r="T453" i="1"/>
  <c r="W378" i="1"/>
  <c r="X1241" i="1"/>
  <c r="X1482" i="1"/>
  <c r="X1699" i="1"/>
  <c r="X1804" i="1"/>
  <c r="X1935" i="1"/>
  <c r="W2194" i="1"/>
  <c r="Z2194" i="1" s="1"/>
  <c r="Z2195" i="1" s="1"/>
  <c r="Z2196" i="1" s="1"/>
  <c r="Z2197" i="1" s="1"/>
  <c r="Z2198" i="1" s="1"/>
  <c r="Z2199" i="1" s="1"/>
  <c r="X894" i="1"/>
  <c r="X1151" i="1"/>
  <c r="U1012" i="1"/>
  <c r="U1433" i="1"/>
  <c r="Z938" i="1"/>
  <c r="Z939" i="1" s="1"/>
  <c r="Z357" i="1"/>
  <c r="Z2164" i="1"/>
  <c r="X1183" i="1"/>
  <c r="X844" i="1"/>
  <c r="T1475" i="1"/>
  <c r="U1488" i="1" s="1"/>
  <c r="X1204" i="1"/>
  <c r="T804" i="1"/>
  <c r="U811" i="1" s="1"/>
  <c r="X805" i="1"/>
  <c r="T1458" i="1"/>
  <c r="X1459" i="1"/>
  <c r="X1609" i="1"/>
  <c r="X1610" i="1"/>
  <c r="T1680" i="1"/>
  <c r="X1681" i="1"/>
  <c r="T2267" i="1"/>
  <c r="X486" i="1"/>
  <c r="T485" i="1"/>
  <c r="T814" i="1"/>
  <c r="X814" i="1"/>
  <c r="T1294" i="1"/>
  <c r="X2059" i="1"/>
  <c r="T2058" i="1"/>
  <c r="U2063" i="1" s="1"/>
  <c r="W354" i="1"/>
  <c r="W386" i="1"/>
  <c r="X1023" i="1"/>
  <c r="X2259" i="1"/>
  <c r="X1294" i="1"/>
  <c r="X1967" i="1"/>
  <c r="T1881" i="1"/>
  <c r="X2263" i="1"/>
  <c r="X1676" i="1"/>
  <c r="X2243" i="1"/>
  <c r="W228" i="1"/>
  <c r="Z228" i="1" s="1"/>
  <c r="W888" i="1"/>
  <c r="U1089" i="1"/>
  <c r="Z2193" i="1"/>
  <c r="W890" i="1"/>
  <c r="W2370" i="1"/>
  <c r="Z350" i="1"/>
  <c r="Z351" i="1" s="1"/>
  <c r="Z352" i="1" s="1"/>
  <c r="Z353" i="1" s="1"/>
  <c r="Z354" i="1" s="1"/>
  <c r="Z355" i="1" s="1"/>
  <c r="Z843" i="1"/>
  <c r="T2068" i="1"/>
  <c r="X447" i="1"/>
  <c r="T447" i="1"/>
  <c r="T828" i="1"/>
  <c r="X829" i="1"/>
  <c r="X1649" i="1"/>
  <c r="T1648" i="1"/>
  <c r="T94" i="1"/>
  <c r="X95" i="1"/>
  <c r="T1490" i="1"/>
  <c r="U1500" i="1" s="1"/>
  <c r="X1491" i="1"/>
  <c r="T1768" i="1"/>
  <c r="X1769" i="1"/>
  <c r="T1336" i="1"/>
  <c r="X1337" i="1"/>
  <c r="T2236" i="1"/>
  <c r="U2245" i="1" s="1"/>
  <c r="W362" i="1"/>
  <c r="W394" i="1"/>
  <c r="X1561" i="1"/>
  <c r="T1560" i="1"/>
  <c r="X695" i="1"/>
  <c r="X1651" i="1"/>
  <c r="T1990" i="1"/>
  <c r="T1941" i="1"/>
  <c r="X1466" i="1"/>
  <c r="X1682" i="1"/>
  <c r="X2235" i="1"/>
  <c r="W259" i="1"/>
  <c r="U579" i="1"/>
  <c r="U1006" i="1"/>
  <c r="U1318" i="1"/>
  <c r="U1755" i="1"/>
  <c r="U1883" i="1"/>
  <c r="U2225" i="1"/>
  <c r="W2286" i="1"/>
  <c r="X2348" i="1"/>
  <c r="W2355" i="1"/>
  <c r="Z2201" i="1"/>
  <c r="W658" i="1"/>
  <c r="X686" i="1"/>
  <c r="X2061" i="1"/>
  <c r="T1075" i="1"/>
  <c r="X825" i="1"/>
  <c r="T824" i="1"/>
  <c r="T1600" i="1"/>
  <c r="X1601" i="1"/>
  <c r="X1657" i="1"/>
  <c r="T1656" i="1"/>
  <c r="U1669" i="1" s="1"/>
  <c r="T2069" i="1"/>
  <c r="X2070" i="1"/>
  <c r="T2229" i="1"/>
  <c r="U2239" i="1" s="1"/>
  <c r="X2229" i="1"/>
  <c r="T1434" i="1"/>
  <c r="X1435" i="1"/>
  <c r="T1587" i="1"/>
  <c r="X1588" i="1"/>
  <c r="X111" i="1"/>
  <c r="T110" i="1"/>
  <c r="U118" i="1" s="1"/>
  <c r="X2256" i="1"/>
  <c r="T2256" i="1"/>
  <c r="U2256" i="1" s="1"/>
  <c r="T1888" i="1"/>
  <c r="U1897" i="1" s="1"/>
  <c r="X1889" i="1"/>
  <c r="W370" i="1"/>
  <c r="T1609" i="1"/>
  <c r="X1974" i="1"/>
  <c r="X1303" i="1"/>
  <c r="T1833" i="1"/>
  <c r="X1805" i="1"/>
  <c r="X2062" i="1"/>
  <c r="T1602" i="1"/>
  <c r="X1834" i="1"/>
  <c r="X2237" i="1"/>
  <c r="U1971" i="1"/>
  <c r="U1963" i="1"/>
  <c r="U1129" i="1"/>
  <c r="U1818" i="1"/>
  <c r="Y1819" i="1" s="1"/>
  <c r="U1813" i="1"/>
  <c r="U1991" i="1"/>
  <c r="X272" i="1"/>
  <c r="U1067" i="1"/>
  <c r="U1131" i="1"/>
  <c r="W1347" i="1"/>
  <c r="X1351" i="1"/>
  <c r="U1744" i="1"/>
  <c r="U1808" i="1"/>
  <c r="X2350" i="1"/>
  <c r="X278" i="1"/>
  <c r="Z1107" i="1"/>
  <c r="Z1171" i="1"/>
  <c r="W1519" i="1"/>
  <c r="W1533" i="1"/>
  <c r="Z1533" i="1" s="1"/>
  <c r="W2268" i="1"/>
  <c r="U108" i="1"/>
  <c r="X288" i="1"/>
  <c r="X1702" i="1"/>
  <c r="Z1897" i="1"/>
  <c r="W2372" i="1"/>
  <c r="Z2109" i="1"/>
  <c r="X462" i="1"/>
  <c r="X463" i="1"/>
  <c r="T462" i="1"/>
  <c r="X813" i="1"/>
  <c r="T812" i="1"/>
  <c r="T1320" i="1"/>
  <c r="X1321" i="1"/>
  <c r="X1252" i="1"/>
  <c r="T1251" i="1"/>
  <c r="T1568" i="1"/>
  <c r="X1569" i="1"/>
  <c r="X1626" i="1"/>
  <c r="T1625" i="1"/>
  <c r="X1625" i="1"/>
  <c r="T43" i="1"/>
  <c r="X43" i="1"/>
  <c r="T439" i="1"/>
  <c r="U451" i="1" s="1"/>
  <c r="X439" i="1"/>
  <c r="X717" i="1"/>
  <c r="T717" i="1"/>
  <c r="X718" i="1"/>
  <c r="X749" i="1"/>
  <c r="T749" i="1"/>
  <c r="X750" i="1"/>
  <c r="X781" i="1"/>
  <c r="T781" i="1"/>
  <c r="X782" i="1"/>
  <c r="X833" i="1"/>
  <c r="T832" i="1"/>
  <c r="X1510" i="1"/>
  <c r="T1509" i="1"/>
  <c r="T71" i="1"/>
  <c r="X71" i="1"/>
  <c r="X1207" i="1"/>
  <c r="T1206" i="1"/>
  <c r="X1458" i="1"/>
  <c r="X1457" i="1"/>
  <c r="T1457" i="1"/>
  <c r="T1603" i="1"/>
  <c r="X1604" i="1"/>
  <c r="X847" i="1"/>
  <c r="T847" i="1"/>
  <c r="T1683" i="1"/>
  <c r="W346" i="1"/>
  <c r="X1085" i="1"/>
  <c r="X1683" i="1"/>
  <c r="T693" i="1"/>
  <c r="T1501" i="1"/>
  <c r="U1505" i="1" s="1"/>
  <c r="W2122" i="1"/>
  <c r="U1000" i="1"/>
  <c r="U173" i="1"/>
  <c r="U99" i="1"/>
  <c r="W230" i="1"/>
  <c r="U443" i="1"/>
  <c r="W873" i="1"/>
  <c r="U1264" i="1"/>
  <c r="U1312" i="1"/>
  <c r="U1328" i="1"/>
  <c r="U1344" i="1"/>
  <c r="U1981" i="1"/>
  <c r="Z1697" i="1"/>
  <c r="U1880" i="1"/>
  <c r="U1959" i="1"/>
  <c r="W2266" i="1"/>
  <c r="U2249" i="1"/>
  <c r="W2252" i="1"/>
  <c r="X2381" i="1"/>
  <c r="U166" i="1"/>
  <c r="X184" i="1"/>
  <c r="U609" i="1"/>
  <c r="Z1044" i="1"/>
  <c r="U1461" i="1"/>
  <c r="U1514" i="1"/>
  <c r="U1757" i="1"/>
  <c r="U1789" i="1"/>
  <c r="U1821" i="1"/>
  <c r="X1720" i="1"/>
  <c r="W2352" i="1"/>
  <c r="X305" i="1"/>
  <c r="X337" i="1"/>
  <c r="X369" i="1"/>
  <c r="U434" i="1"/>
  <c r="U1372" i="1"/>
  <c r="U1578" i="1"/>
  <c r="X635" i="1"/>
  <c r="X334" i="1"/>
  <c r="Z1199" i="1"/>
  <c r="Z1200" i="1" s="1"/>
  <c r="Z1201" i="1" s="1"/>
  <c r="Z1202" i="1" s="1"/>
  <c r="Z1203" i="1" s="1"/>
  <c r="Z1204" i="1" s="1"/>
  <c r="Z1205" i="1" s="1"/>
  <c r="Z1206" i="1" s="1"/>
  <c r="Z1207" i="1" s="1"/>
  <c r="Z1208" i="1" s="1"/>
  <c r="Z1209" i="1" s="1"/>
  <c r="Z1210" i="1" s="1"/>
  <c r="Z1211" i="1" s="1"/>
  <c r="Z1212" i="1" s="1"/>
  <c r="Z1213" i="1" s="1"/>
  <c r="Z1214" i="1" s="1"/>
  <c r="Z1215" i="1" s="1"/>
  <c r="Z1216" i="1" s="1"/>
  <c r="Z1217" i="1" s="1"/>
  <c r="Z1218" i="1" s="1"/>
  <c r="Z1219" i="1" s="1"/>
  <c r="Z1220" i="1" s="1"/>
  <c r="Z1221" i="1" s="1"/>
  <c r="Z1222" i="1" s="1"/>
  <c r="U1376" i="1"/>
  <c r="X1568" i="1"/>
  <c r="U1586" i="1"/>
  <c r="U1666" i="1"/>
  <c r="X1717" i="1"/>
  <c r="W2169" i="1"/>
  <c r="Z2110" i="1"/>
  <c r="Z2142" i="1"/>
  <c r="X494" i="1"/>
  <c r="T494" i="1"/>
  <c r="X495" i="1"/>
  <c r="T822" i="1"/>
  <c r="U827" i="1" s="1"/>
  <c r="X822" i="1"/>
  <c r="T1402" i="1"/>
  <c r="U1415" i="1" s="1"/>
  <c r="X1403" i="1"/>
  <c r="X1837" i="1"/>
  <c r="T1836" i="1"/>
  <c r="U1837" i="1" s="1"/>
  <c r="T1635" i="1"/>
  <c r="X1636" i="1"/>
  <c r="X2265" i="1"/>
  <c r="T2264" i="1"/>
  <c r="X2264" i="1"/>
  <c r="W280" i="1"/>
  <c r="T1627" i="1"/>
  <c r="X1628" i="1"/>
  <c r="T2260" i="1"/>
  <c r="U2260" i="1" s="1"/>
  <c r="X2260" i="1"/>
  <c r="T151" i="1"/>
  <c r="U162" i="1" s="1"/>
  <c r="T63" i="1"/>
  <c r="U76" i="1" s="1"/>
  <c r="X63" i="1"/>
  <c r="T143" i="1"/>
  <c r="X143" i="1"/>
  <c r="T725" i="1"/>
  <c r="X725" i="1"/>
  <c r="X726" i="1"/>
  <c r="T757" i="1"/>
  <c r="X757" i="1"/>
  <c r="X758" i="1"/>
  <c r="T789" i="1"/>
  <c r="X789" i="1"/>
  <c r="X790" i="1"/>
  <c r="X851" i="1"/>
  <c r="T851" i="1"/>
  <c r="X868" i="1"/>
  <c r="T867" i="1"/>
  <c r="T1222" i="1"/>
  <c r="U1224" i="1" s="1"/>
  <c r="X1222" i="1"/>
  <c r="X1223" i="1"/>
  <c r="T1617" i="1"/>
  <c r="X1617" i="1"/>
  <c r="X1618" i="1"/>
  <c r="T1865" i="1"/>
  <c r="U1865" i="1" s="1"/>
  <c r="X1865" i="1"/>
  <c r="X2203" i="1"/>
  <c r="T2202" i="1"/>
  <c r="U2209" i="1" s="1"/>
  <c r="X44" i="1"/>
  <c r="T492" i="1"/>
  <c r="X1450" i="1"/>
  <c r="X1836" i="1"/>
  <c r="W2393" i="1"/>
  <c r="X852" i="1"/>
  <c r="X1036" i="1"/>
  <c r="X1270" i="1"/>
  <c r="T1171" i="1"/>
  <c r="X1181" i="1"/>
  <c r="X2048" i="1"/>
  <c r="X1149" i="1"/>
  <c r="W1245" i="1"/>
  <c r="U1025" i="1"/>
  <c r="U1380" i="1"/>
  <c r="U81" i="1"/>
  <c r="W262" i="1"/>
  <c r="U1057" i="1"/>
  <c r="U1059" i="1"/>
  <c r="U1254" i="1"/>
  <c r="U1286" i="1"/>
  <c r="U1302" i="1"/>
  <c r="U1458" i="1"/>
  <c r="U1412" i="1"/>
  <c r="U1428" i="1"/>
  <c r="U1444" i="1"/>
  <c r="U1460" i="1"/>
  <c r="U1492" i="1"/>
  <c r="W1531" i="1"/>
  <c r="U1782" i="1"/>
  <c r="U1846" i="1"/>
  <c r="Z1936" i="1"/>
  <c r="Z1937" i="1" s="1"/>
  <c r="Z1938" i="1" s="1"/>
  <c r="U2243" i="1"/>
  <c r="U2295" i="1"/>
  <c r="U91" i="1"/>
  <c r="W869" i="1"/>
  <c r="U1099" i="1"/>
  <c r="U1463" i="1"/>
  <c r="U1930" i="1"/>
  <c r="X2036" i="1"/>
  <c r="U2264" i="1"/>
  <c r="W2282" i="1"/>
  <c r="W2376" i="1"/>
  <c r="U94" i="1"/>
  <c r="U126" i="1"/>
  <c r="X300" i="1"/>
  <c r="U535" i="1"/>
  <c r="Y535" i="1" s="1"/>
  <c r="U567" i="1"/>
  <c r="Y567" i="1" s="1"/>
  <c r="W264" i="1"/>
  <c r="U539" i="1"/>
  <c r="Y540" i="1" s="1"/>
  <c r="U568" i="1"/>
  <c r="U600" i="1"/>
  <c r="U994" i="1"/>
  <c r="Z1011" i="1"/>
  <c r="U1056" i="1"/>
  <c r="U1122" i="1"/>
  <c r="U1304" i="1"/>
  <c r="W1538" i="1"/>
  <c r="U1832" i="1"/>
  <c r="U1896" i="1"/>
  <c r="X2094" i="1"/>
  <c r="U2058" i="1"/>
  <c r="X2333" i="1"/>
  <c r="X286" i="1"/>
  <c r="X350" i="1"/>
  <c r="U593" i="1"/>
  <c r="U698" i="1"/>
  <c r="W1351" i="1"/>
  <c r="U1768" i="1"/>
  <c r="U1822" i="1"/>
  <c r="X2198" i="1"/>
  <c r="T55" i="1"/>
  <c r="U62" i="1" s="1"/>
  <c r="X55" i="1"/>
  <c r="T484" i="1"/>
  <c r="U496" i="1" s="1"/>
  <c r="T701" i="1"/>
  <c r="X702" i="1"/>
  <c r="X701" i="1"/>
  <c r="X733" i="1"/>
  <c r="T733" i="1"/>
  <c r="X734" i="1"/>
  <c r="X765" i="1"/>
  <c r="T765" i="1"/>
  <c r="X766" i="1"/>
  <c r="T1563" i="1"/>
  <c r="U1576" i="1" s="1"/>
  <c r="X1564" i="1"/>
  <c r="X1633" i="1"/>
  <c r="T1632" i="1"/>
  <c r="X2269" i="1"/>
  <c r="X2268" i="1"/>
  <c r="T2268" i="1"/>
  <c r="X471" i="1"/>
  <c r="X470" i="1"/>
  <c r="T470" i="1"/>
  <c r="U478" i="1" s="1"/>
  <c r="T1611" i="1"/>
  <c r="X1612" i="1"/>
  <c r="X1634" i="1"/>
  <c r="T1633" i="1"/>
  <c r="X1643" i="1"/>
  <c r="X1642" i="1"/>
  <c r="X173" i="1"/>
  <c r="T797" i="1"/>
  <c r="X798" i="1"/>
  <c r="X855" i="1"/>
  <c r="T855" i="1"/>
  <c r="X836" i="1"/>
  <c r="X1132" i="1"/>
  <c r="T1392" i="1"/>
  <c r="T1165" i="1"/>
  <c r="U1166" i="1" s="1"/>
  <c r="W1477" i="1"/>
  <c r="Z1477" i="1" s="1"/>
  <c r="Z1478" i="1" s="1"/>
  <c r="Z1479" i="1" s="1"/>
  <c r="X1587" i="1"/>
  <c r="X46" i="1"/>
  <c r="W404" i="1"/>
  <c r="T1133" i="1"/>
  <c r="U1145" i="1" s="1"/>
  <c r="X1611" i="1"/>
  <c r="X1563" i="1"/>
  <c r="X1754" i="1"/>
  <c r="X1818" i="1"/>
  <c r="X2199" i="1"/>
  <c r="X1100" i="1"/>
  <c r="X1021" i="1"/>
  <c r="X1318" i="1"/>
  <c r="X1662" i="1"/>
  <c r="X797" i="1"/>
  <c r="W2154" i="1"/>
  <c r="X1825" i="1"/>
  <c r="W2217" i="1"/>
  <c r="U69" i="1"/>
  <c r="U164" i="1"/>
  <c r="U493" i="1"/>
  <c r="Z662" i="1"/>
  <c r="Z663" i="1" s="1"/>
  <c r="U1153" i="1"/>
  <c r="U1394" i="1"/>
  <c r="U48" i="1"/>
  <c r="U704" i="1"/>
  <c r="U694" i="1"/>
  <c r="U1096" i="1"/>
  <c r="U1247" i="1"/>
  <c r="U1409" i="1"/>
  <c r="U1309" i="1"/>
  <c r="U1441" i="1"/>
  <c r="U1375" i="1"/>
  <c r="U1515" i="1"/>
  <c r="Z2165" i="1"/>
  <c r="Z2166" i="1" s="1"/>
  <c r="U2262" i="1"/>
  <c r="W2293" i="1"/>
  <c r="W2369" i="1"/>
  <c r="W2348" i="1"/>
  <c r="U102" i="1"/>
  <c r="U121" i="1"/>
  <c r="U124" i="1"/>
  <c r="U438" i="1"/>
  <c r="U452" i="1"/>
  <c r="Z695" i="1"/>
  <c r="Z696" i="1" s="1"/>
  <c r="Z697" i="1" s="1"/>
  <c r="Z698" i="1" s="1"/>
  <c r="U1493" i="1"/>
  <c r="U1607" i="1"/>
  <c r="Z1291" i="1"/>
  <c r="U1431" i="1"/>
  <c r="U1447" i="1"/>
  <c r="U1506" i="1"/>
  <c r="U1577" i="1"/>
  <c r="U1609" i="1"/>
  <c r="U1625" i="1"/>
  <c r="U1657" i="1"/>
  <c r="U1689" i="1"/>
  <c r="U1910" i="1"/>
  <c r="U1872" i="1"/>
  <c r="U1903" i="1"/>
  <c r="U1966" i="1"/>
  <c r="Z2039" i="1"/>
  <c r="Z2040" i="1" s="1"/>
  <c r="W2368" i="1"/>
  <c r="U84" i="1"/>
  <c r="X321" i="1"/>
  <c r="X353" i="1"/>
  <c r="X400" i="1"/>
  <c r="W246" i="1"/>
  <c r="U732" i="1"/>
  <c r="U764" i="1"/>
  <c r="U796" i="1"/>
  <c r="U828" i="1"/>
  <c r="Z844" i="1"/>
  <c r="Z845" i="1" s="1"/>
  <c r="W920" i="1"/>
  <c r="U1323" i="1"/>
  <c r="U1570" i="1"/>
  <c r="U1954" i="1"/>
  <c r="Z36" i="1"/>
  <c r="AB36" i="1"/>
  <c r="U73" i="1"/>
  <c r="X336" i="1"/>
  <c r="X302" i="1"/>
  <c r="X940" i="1"/>
  <c r="U1406" i="1"/>
  <c r="U1583" i="1"/>
  <c r="X1714" i="1"/>
  <c r="X1712" i="1"/>
  <c r="X1992" i="1"/>
  <c r="W2346" i="1"/>
  <c r="Z2111" i="1"/>
  <c r="Z2112" i="1" s="1"/>
  <c r="Z2113" i="1" s="1"/>
  <c r="Z2114" i="1" s="1"/>
  <c r="Z2115" i="1" s="1"/>
  <c r="Z2116" i="1" s="1"/>
  <c r="Z2143" i="1"/>
  <c r="Z2144" i="1" s="1"/>
  <c r="Z2145" i="1" s="1"/>
  <c r="Z2146" i="1" s="1"/>
  <c r="Z2147" i="1" s="1"/>
  <c r="Z2148" i="1" s="1"/>
  <c r="Z358" i="1"/>
  <c r="Z312" i="1"/>
  <c r="Z313" i="1" s="1"/>
  <c r="Z314" i="1" s="1"/>
  <c r="Z315" i="1" s="1"/>
  <c r="Z316" i="1" s="1"/>
  <c r="Z317" i="1" s="1"/>
  <c r="Z318" i="1" s="1"/>
  <c r="Z319" i="1" s="1"/>
  <c r="Z320" i="1" s="1"/>
  <c r="Z321" i="1" s="1"/>
  <c r="Z322" i="1" s="1"/>
  <c r="Z323" i="1" s="1"/>
  <c r="Z324" i="1" s="1"/>
  <c r="Z325" i="1" s="1"/>
  <c r="Z326" i="1" s="1"/>
  <c r="Z2173" i="1"/>
  <c r="T840" i="1"/>
  <c r="X841" i="1"/>
  <c r="W2228" i="1"/>
  <c r="T1196" i="1"/>
  <c r="U1204" i="1" s="1"/>
  <c r="X1197" i="1"/>
  <c r="T1182" i="1"/>
  <c r="U1195" i="1" s="1"/>
  <c r="X1467" i="1"/>
  <c r="T1467" i="1"/>
  <c r="U1477" i="1" s="1"/>
  <c r="T135" i="1"/>
  <c r="U143" i="1" s="1"/>
  <c r="T502" i="1"/>
  <c r="U503" i="1" s="1"/>
  <c r="X502" i="1"/>
  <c r="X503" i="1"/>
  <c r="T1288" i="1"/>
  <c r="U1291" i="1" s="1"/>
  <c r="X1289" i="1"/>
  <c r="T1593" i="1"/>
  <c r="U1593" i="1" s="1"/>
  <c r="X1594" i="1"/>
  <c r="X1593" i="1"/>
  <c r="T1643" i="1"/>
  <c r="X1644" i="1"/>
  <c r="T1673" i="1"/>
  <c r="U1673" i="1" s="1"/>
  <c r="X1674" i="1"/>
  <c r="X1673" i="1"/>
  <c r="W2226" i="1"/>
  <c r="Z2226" i="1" s="1"/>
  <c r="Z2227" i="1" s="1"/>
  <c r="Z2228" i="1" s="1"/>
  <c r="Z2229" i="1" s="1"/>
  <c r="Z2230" i="1" s="1"/>
  <c r="Z2231" i="1" s="1"/>
  <c r="Z2232" i="1" s="1"/>
  <c r="Z2233" i="1" s="1"/>
  <c r="Z2234" i="1" s="1"/>
  <c r="Z2235" i="1" s="1"/>
  <c r="Z2236" i="1" s="1"/>
  <c r="Z2237" i="1" s="1"/>
  <c r="Z2238" i="1" s="1"/>
  <c r="X710" i="1"/>
  <c r="X709" i="1"/>
  <c r="T709" i="1"/>
  <c r="T741" i="1"/>
  <c r="U749" i="1" s="1"/>
  <c r="X741" i="1"/>
  <c r="X742" i="1"/>
  <c r="T773" i="1"/>
  <c r="X773" i="1"/>
  <c r="X774" i="1"/>
  <c r="X843" i="1"/>
  <c r="T843" i="1"/>
  <c r="U855" i="1" s="1"/>
  <c r="X859" i="1"/>
  <c r="T859" i="1"/>
  <c r="U870" i="1" s="1"/>
  <c r="X860" i="1"/>
  <c r="X1268" i="1"/>
  <c r="T1267" i="1"/>
  <c r="U1280" i="1" s="1"/>
  <c r="X1641" i="1"/>
  <c r="T1640" i="1"/>
  <c r="U1641" i="1" s="1"/>
  <c r="T460" i="1"/>
  <c r="X440" i="1"/>
  <c r="T979" i="1"/>
  <c r="U986" i="1" s="1"/>
  <c r="T1069" i="1"/>
  <c r="U1082" i="1" s="1"/>
  <c r="T1173" i="1"/>
  <c r="U1185" i="1" s="1"/>
  <c r="X1638" i="1"/>
  <c r="X1214" i="1"/>
  <c r="X1164" i="1"/>
  <c r="T1037" i="1"/>
  <c r="U1049" i="1" s="1"/>
  <c r="X1740" i="1"/>
  <c r="X1196" i="1"/>
  <c r="X1468" i="1"/>
  <c r="X1762" i="1"/>
  <c r="X1826" i="1"/>
  <c r="W2221" i="1"/>
  <c r="W2389" i="1"/>
  <c r="Z2389" i="1" s="1"/>
  <c r="Z2390" i="1" s="1"/>
  <c r="Z2391" i="1" s="1"/>
  <c r="Z2392" i="1" s="1"/>
  <c r="Z2393" i="1" s="1"/>
  <c r="T1229" i="1"/>
  <c r="U1232" i="1" s="1"/>
  <c r="T1101" i="1"/>
  <c r="U1108" i="1" s="1"/>
  <c r="W1223" i="1"/>
  <c r="X1402" i="1"/>
  <c r="X1396" i="1"/>
  <c r="T1642" i="1"/>
  <c r="W1340" i="1"/>
  <c r="W1339" i="1"/>
  <c r="W2179" i="1"/>
  <c r="W2178" i="1"/>
  <c r="W1515" i="1"/>
  <c r="W1514" i="1"/>
  <c r="W214" i="1"/>
  <c r="W213" i="1"/>
  <c r="Z213" i="1" s="1"/>
  <c r="Y1057" i="1"/>
  <c r="W1517" i="1"/>
  <c r="W1516" i="1"/>
  <c r="W1537" i="1"/>
  <c r="W1536" i="1"/>
  <c r="W898" i="1"/>
  <c r="W897" i="1"/>
  <c r="U1341" i="1"/>
  <c r="Y1448" i="1"/>
  <c r="W2078" i="1"/>
  <c r="W2077" i="1"/>
  <c r="W2240" i="1"/>
  <c r="W2239" i="1"/>
  <c r="U1694" i="1"/>
  <c r="W2244" i="1"/>
  <c r="W2243" i="1"/>
  <c r="W2316" i="1"/>
  <c r="W2315" i="1"/>
  <c r="Z2315" i="1" s="1"/>
  <c r="W2362" i="1"/>
  <c r="W2361" i="1"/>
  <c r="W2410" i="1"/>
  <c r="W2409" i="1"/>
  <c r="W240" i="1"/>
  <c r="W239" i="1"/>
  <c r="W256" i="1"/>
  <c r="W255" i="1"/>
  <c r="Z255" i="1" s="1"/>
  <c r="W862" i="1"/>
  <c r="W861" i="1"/>
  <c r="W2334" i="1"/>
  <c r="W2333" i="1"/>
  <c r="W882" i="1"/>
  <c r="Z882" i="1" s="1"/>
  <c r="W881" i="1"/>
  <c r="Y1515" i="1"/>
  <c r="W2414" i="1"/>
  <c r="W2413" i="1"/>
  <c r="Z2413" i="1" s="1"/>
  <c r="U87" i="1"/>
  <c r="Y88" i="1" s="1"/>
  <c r="U130" i="1"/>
  <c r="U133" i="1"/>
  <c r="U152" i="1"/>
  <c r="W231" i="1"/>
  <c r="U60" i="1"/>
  <c r="U107" i="1"/>
  <c r="Y108" i="1" s="1"/>
  <c r="U57" i="1"/>
  <c r="W218" i="1"/>
  <c r="W260" i="1"/>
  <c r="T230" i="1"/>
  <c r="X231" i="1"/>
  <c r="Y438" i="1"/>
  <c r="X236" i="1"/>
  <c r="T235" i="1"/>
  <c r="X252" i="1"/>
  <c r="T251" i="1"/>
  <c r="X268" i="1"/>
  <c r="T267" i="1"/>
  <c r="W229" i="1"/>
  <c r="Z229" i="1" s="1"/>
  <c r="Z230" i="1" s="1"/>
  <c r="T274" i="1"/>
  <c r="X275" i="1"/>
  <c r="U515" i="1"/>
  <c r="U699" i="1"/>
  <c r="Y699" i="1" s="1"/>
  <c r="X652" i="1"/>
  <c r="T651" i="1"/>
  <c r="U655" i="1" s="1"/>
  <c r="X651" i="1"/>
  <c r="U868" i="1"/>
  <c r="U833" i="1"/>
  <c r="W900" i="1"/>
  <c r="X912" i="1"/>
  <c r="T911" i="1"/>
  <c r="T956" i="1"/>
  <c r="U969" i="1" s="1"/>
  <c r="X957" i="1"/>
  <c r="U993" i="1"/>
  <c r="Y994" i="1" s="1"/>
  <c r="U1121" i="1"/>
  <c r="Y1122" i="1" s="1"/>
  <c r="U1245" i="1"/>
  <c r="U1034" i="1"/>
  <c r="U1162" i="1"/>
  <c r="U1238" i="1"/>
  <c r="U1334" i="1"/>
  <c r="Y1335" i="1" s="1"/>
  <c r="U1260" i="1"/>
  <c r="U1276" i="1"/>
  <c r="U1292" i="1"/>
  <c r="U1316" i="1"/>
  <c r="W1532" i="1"/>
  <c r="U1426" i="1"/>
  <c r="U1445" i="1"/>
  <c r="X1537" i="1"/>
  <c r="T1536" i="1"/>
  <c r="U1399" i="1"/>
  <c r="W1494" i="1"/>
  <c r="W1510" i="1"/>
  <c r="W1543" i="1"/>
  <c r="U1809" i="1"/>
  <c r="Y1809" i="1" s="1"/>
  <c r="U1743" i="1"/>
  <c r="Y1744" i="1" s="1"/>
  <c r="U1754" i="1"/>
  <c r="Y1755" i="1" s="1"/>
  <c r="U1850" i="1"/>
  <c r="Y1851" i="1" s="1"/>
  <c r="U1869" i="1"/>
  <c r="X1707" i="1"/>
  <c r="U1900" i="1"/>
  <c r="T1998" i="1"/>
  <c r="X1999" i="1"/>
  <c r="X1998" i="1"/>
  <c r="U1947" i="1"/>
  <c r="U1987" i="1"/>
  <c r="X2021" i="1"/>
  <c r="T2020" i="1"/>
  <c r="X2092" i="1"/>
  <c r="W2281" i="1"/>
  <c r="Z2281" i="1" s="1"/>
  <c r="Z2282" i="1" s="1"/>
  <c r="W2283" i="1"/>
  <c r="U2228" i="1"/>
  <c r="U2269" i="1"/>
  <c r="W2277" i="1"/>
  <c r="X2330" i="1"/>
  <c r="T2329" i="1"/>
  <c r="T2365" i="1"/>
  <c r="X2366" i="1"/>
  <c r="W2373" i="1"/>
  <c r="T2348" i="1"/>
  <c r="X2349" i="1"/>
  <c r="X2412" i="1"/>
  <c r="T2411" i="1"/>
  <c r="T2406" i="1"/>
  <c r="X2407" i="1"/>
  <c r="U55" i="1"/>
  <c r="U169" i="1"/>
  <c r="Z43" i="1"/>
  <c r="U135" i="1"/>
  <c r="U154" i="1"/>
  <c r="T300" i="1"/>
  <c r="X301" i="1"/>
  <c r="U157" i="1"/>
  <c r="T380" i="1"/>
  <c r="X381" i="1"/>
  <c r="X206" i="1"/>
  <c r="T205" i="1"/>
  <c r="T414" i="1"/>
  <c r="X415" i="1"/>
  <c r="U508" i="1"/>
  <c r="U524" i="1"/>
  <c r="Y525" i="1" s="1"/>
  <c r="U556" i="1"/>
  <c r="Y557" i="1" s="1"/>
  <c r="U588" i="1"/>
  <c r="Y589" i="1" s="1"/>
  <c r="W236" i="1"/>
  <c r="T262" i="1"/>
  <c r="X263" i="1"/>
  <c r="Z276" i="1"/>
  <c r="Z277" i="1" s="1"/>
  <c r="Z278" i="1" s="1"/>
  <c r="Z279" i="1" s="1"/>
  <c r="Z280" i="1" s="1"/>
  <c r="Z281" i="1" s="1"/>
  <c r="Z443" i="1"/>
  <c r="Z444" i="1" s="1"/>
  <c r="X256" i="1"/>
  <c r="U456" i="1"/>
  <c r="U549" i="1"/>
  <c r="U584" i="1"/>
  <c r="X267" i="1"/>
  <c r="X418" i="1"/>
  <c r="T417" i="1"/>
  <c r="U459" i="1"/>
  <c r="U523" i="1"/>
  <c r="Y524" i="1" s="1"/>
  <c r="U587" i="1"/>
  <c r="U680" i="1"/>
  <c r="U691" i="1"/>
  <c r="Z720" i="1"/>
  <c r="Z752" i="1"/>
  <c r="Z753" i="1" s="1"/>
  <c r="Z754" i="1" s="1"/>
  <c r="Z816" i="1"/>
  <c r="Z817" i="1" s="1"/>
  <c r="Z818" i="1" s="1"/>
  <c r="U867" i="1"/>
  <c r="Y868" i="1" s="1"/>
  <c r="U682" i="1"/>
  <c r="Z699" i="1"/>
  <c r="Z700" i="1" s="1"/>
  <c r="Z701" i="1" s="1"/>
  <c r="W887" i="1"/>
  <c r="U835" i="1"/>
  <c r="U686" i="1"/>
  <c r="W866" i="1"/>
  <c r="T896" i="1"/>
  <c r="X897" i="1"/>
  <c r="Z1019" i="1"/>
  <c r="Z1020" i="1" s="1"/>
  <c r="U1094" i="1"/>
  <c r="Z1147" i="1"/>
  <c r="Z1148" i="1" s="1"/>
  <c r="U1222" i="1"/>
  <c r="U1104" i="1"/>
  <c r="U978" i="1"/>
  <c r="Z1012" i="1"/>
  <c r="Z1108" i="1"/>
  <c r="Z1172" i="1"/>
  <c r="X923" i="1"/>
  <c r="U1023" i="1"/>
  <c r="U1087" i="1"/>
  <c r="U1151" i="1"/>
  <c r="U1414" i="1"/>
  <c r="U1478" i="1"/>
  <c r="U1290" i="1"/>
  <c r="Y1291" i="1" s="1"/>
  <c r="Z1343" i="1"/>
  <c r="U1340" i="1"/>
  <c r="Y1341" i="1" s="1"/>
  <c r="U1497" i="1"/>
  <c r="U1416" i="1"/>
  <c r="W1500" i="1"/>
  <c r="U1386" i="1"/>
  <c r="X1533" i="1"/>
  <c r="T1532" i="1"/>
  <c r="U1886" i="1"/>
  <c r="U1391" i="1"/>
  <c r="U1512" i="1"/>
  <c r="U1572" i="1"/>
  <c r="U1588" i="1"/>
  <c r="U1604" i="1"/>
  <c r="U1620" i="1"/>
  <c r="U1636" i="1"/>
  <c r="U1652" i="1"/>
  <c r="U1668" i="1"/>
  <c r="U1684" i="1"/>
  <c r="U1817" i="1"/>
  <c r="Y1818" i="1" s="1"/>
  <c r="U1565" i="1"/>
  <c r="U1590" i="1"/>
  <c r="U1606" i="1"/>
  <c r="Y1607" i="1" s="1"/>
  <c r="U1622" i="1"/>
  <c r="U1654" i="1"/>
  <c r="U1670" i="1"/>
  <c r="U1686" i="1"/>
  <c r="U1600" i="1"/>
  <c r="U1632" i="1"/>
  <c r="U1664" i="1"/>
  <c r="U1889" i="1"/>
  <c r="U1742" i="1"/>
  <c r="Y1743" i="1" s="1"/>
  <c r="U1778" i="1"/>
  <c r="U1861" i="1"/>
  <c r="U1775" i="1"/>
  <c r="U1852" i="1"/>
  <c r="U1908" i="1"/>
  <c r="U1945" i="1"/>
  <c r="U1961" i="1"/>
  <c r="U1977" i="1"/>
  <c r="U1993" i="1"/>
  <c r="Z1992" i="1"/>
  <c r="Z1993" i="1" s="1"/>
  <c r="U2066" i="1"/>
  <c r="W2271" i="1"/>
  <c r="Z2271" i="1" s="1"/>
  <c r="Z2272" i="1" s="1"/>
  <c r="U2242" i="1"/>
  <c r="Y2243" i="1" s="1"/>
  <c r="U2246" i="1"/>
  <c r="U2250" i="1"/>
  <c r="Y2250" i="1" s="1"/>
  <c r="U2273" i="1"/>
  <c r="X2283" i="1"/>
  <c r="W2289" i="1"/>
  <c r="X2302" i="1"/>
  <c r="W2313" i="1"/>
  <c r="T2323" i="1"/>
  <c r="X2324" i="1"/>
  <c r="W2312" i="1"/>
  <c r="X2398" i="1"/>
  <c r="T2397" i="1"/>
  <c r="W2394" i="1"/>
  <c r="U56" i="1"/>
  <c r="Y57" i="1" s="1"/>
  <c r="U58" i="1"/>
  <c r="U159" i="1"/>
  <c r="T292" i="1"/>
  <c r="X293" i="1"/>
  <c r="T330" i="1"/>
  <c r="X331" i="1"/>
  <c r="T362" i="1"/>
  <c r="X363" i="1"/>
  <c r="U117" i="1"/>
  <c r="Y118" i="1" s="1"/>
  <c r="U136" i="1"/>
  <c r="U123" i="1"/>
  <c r="Y124" i="1" s="1"/>
  <c r="X324" i="1"/>
  <c r="T323" i="1"/>
  <c r="W249" i="1"/>
  <c r="U447" i="1"/>
  <c r="U455" i="1"/>
  <c r="Y456" i="1" s="1"/>
  <c r="U471" i="1"/>
  <c r="U479" i="1"/>
  <c r="U487" i="1"/>
  <c r="U511" i="1"/>
  <c r="U519" i="1"/>
  <c r="Y528" i="1"/>
  <c r="U543" i="1"/>
  <c r="U551" i="1"/>
  <c r="Y560" i="1"/>
  <c r="Y568" i="1"/>
  <c r="U575" i="1"/>
  <c r="U583" i="1"/>
  <c r="Y584" i="1" s="1"/>
  <c r="Y592" i="1"/>
  <c r="U599" i="1"/>
  <c r="Y600" i="1" s="1"/>
  <c r="U607" i="1"/>
  <c r="U615" i="1"/>
  <c r="W224" i="1"/>
  <c r="X360" i="1"/>
  <c r="X368" i="1"/>
  <c r="X376" i="1"/>
  <c r="X384" i="1"/>
  <c r="U509" i="1"/>
  <c r="U544" i="1"/>
  <c r="Z601" i="1"/>
  <c r="Z602" i="1" s="1"/>
  <c r="Z603" i="1" s="1"/>
  <c r="Z604" i="1" s="1"/>
  <c r="Z605" i="1" s="1"/>
  <c r="Z479" i="1"/>
  <c r="Z480" i="1" s="1"/>
  <c r="Z481" i="1" s="1"/>
  <c r="U836" i="1"/>
  <c r="T661" i="1"/>
  <c r="U693" i="1"/>
  <c r="Y694" i="1" s="1"/>
  <c r="U746" i="1"/>
  <c r="U778" i="1"/>
  <c r="U810" i="1"/>
  <c r="Y811" i="1" s="1"/>
  <c r="U842" i="1"/>
  <c r="U684" i="1"/>
  <c r="U678" i="1"/>
  <c r="X910" i="1"/>
  <c r="T909" i="1"/>
  <c r="X917" i="1"/>
  <c r="W919" i="1"/>
  <c r="U977" i="1"/>
  <c r="Y978" i="1" s="1"/>
  <c r="U1022" i="1"/>
  <c r="Y1023" i="1" s="1"/>
  <c r="U1086" i="1"/>
  <c r="Y1087" i="1" s="1"/>
  <c r="U1150" i="1"/>
  <c r="Y1151" i="1" s="1"/>
  <c r="U1214" i="1"/>
  <c r="U1080" i="1"/>
  <c r="U997" i="1"/>
  <c r="U1013" i="1"/>
  <c r="U1029" i="1"/>
  <c r="U1045" i="1"/>
  <c r="U1061" i="1"/>
  <c r="U1077" i="1"/>
  <c r="U1093" i="1"/>
  <c r="Y1094" i="1" s="1"/>
  <c r="U1109" i="1"/>
  <c r="U1125" i="1"/>
  <c r="U1141" i="1"/>
  <c r="U1157" i="1"/>
  <c r="U1173" i="1"/>
  <c r="U1189" i="1"/>
  <c r="U1205" i="1"/>
  <c r="U1267" i="1"/>
  <c r="U1015" i="1"/>
  <c r="U1079" i="1"/>
  <c r="U1143" i="1"/>
  <c r="U1207" i="1"/>
  <c r="U1223" i="1"/>
  <c r="U1244" i="1"/>
  <c r="Y1245" i="1" s="1"/>
  <c r="U1282" i="1"/>
  <c r="U1246" i="1"/>
  <c r="Y1247" i="1" s="1"/>
  <c r="U1257" i="1"/>
  <c r="U1310" i="1"/>
  <c r="U1321" i="1"/>
  <c r="U1339" i="1"/>
  <c r="Y1340" i="1" s="1"/>
  <c r="Z1276" i="1"/>
  <c r="Z1277" i="1" s="1"/>
  <c r="U1338" i="1"/>
  <c r="U1422" i="1"/>
  <c r="Z1265" i="1"/>
  <c r="U1319" i="1"/>
  <c r="U1481" i="1"/>
  <c r="U1395" i="1"/>
  <c r="U1618" i="1"/>
  <c r="U1474" i="1"/>
  <c r="U1564" i="1"/>
  <c r="Y1565" i="1" s="1"/>
  <c r="U1663" i="1"/>
  <c r="Y1664" i="1" s="1"/>
  <c r="U1396" i="1"/>
  <c r="U1610" i="1"/>
  <c r="U1674" i="1"/>
  <c r="X1546" i="1"/>
  <c r="U1878" i="1"/>
  <c r="Y1879" i="1" s="1"/>
  <c r="Z1738" i="1"/>
  <c r="Z1739" i="1" s="1"/>
  <c r="U1816" i="1"/>
  <c r="Y1817" i="1" s="1"/>
  <c r="U1835" i="1"/>
  <c r="Z1829" i="1"/>
  <c r="Z1830" i="1" s="1"/>
  <c r="Z1866" i="1"/>
  <c r="Z1867" i="1" s="1"/>
  <c r="U1802" i="1"/>
  <c r="U1957" i="1"/>
  <c r="U1767" i="1"/>
  <c r="Y1768" i="1" s="1"/>
  <c r="U1831" i="1"/>
  <c r="Y1832" i="1" s="1"/>
  <c r="T1911" i="1"/>
  <c r="U1924" i="1" s="1"/>
  <c r="U1927" i="1"/>
  <c r="U2064" i="1"/>
  <c r="X2079" i="1"/>
  <c r="T2094" i="1"/>
  <c r="U2213" i="1"/>
  <c r="U2271" i="1"/>
  <c r="W2085" i="1"/>
  <c r="U2235" i="1"/>
  <c r="W2185" i="1"/>
  <c r="U2253" i="1"/>
  <c r="X2277" i="1"/>
  <c r="T2276" i="1"/>
  <c r="X2303" i="1"/>
  <c r="X2328" i="1"/>
  <c r="X2354" i="1"/>
  <c r="W2386" i="1"/>
  <c r="Z141" i="1"/>
  <c r="U119" i="1"/>
  <c r="U138" i="1"/>
  <c r="T316" i="1"/>
  <c r="X317" i="1"/>
  <c r="T348" i="1"/>
  <c r="X349" i="1"/>
  <c r="U47" i="1"/>
  <c r="Y48" i="1" s="1"/>
  <c r="U64" i="1"/>
  <c r="T282" i="1"/>
  <c r="X283" i="1"/>
  <c r="U147" i="1"/>
  <c r="T296" i="1"/>
  <c r="X297" i="1"/>
  <c r="T412" i="1"/>
  <c r="X413" i="1"/>
  <c r="T238" i="1"/>
  <c r="X239" i="1"/>
  <c r="U433" i="1"/>
  <c r="Y434" i="1" s="1"/>
  <c r="U458" i="1"/>
  <c r="Y459" i="1" s="1"/>
  <c r="U490" i="1"/>
  <c r="U522" i="1"/>
  <c r="Y523" i="1" s="1"/>
  <c r="U554" i="1"/>
  <c r="U586" i="1"/>
  <c r="Y587" i="1" s="1"/>
  <c r="U565" i="1"/>
  <c r="Y566" i="1" s="1"/>
  <c r="W221" i="1"/>
  <c r="Z492" i="1"/>
  <c r="Z493" i="1" s="1"/>
  <c r="Z494" i="1" s="1"/>
  <c r="Z495" i="1" s="1"/>
  <c r="Z496" i="1" s="1"/>
  <c r="Z497" i="1" s="1"/>
  <c r="Z498" i="1" s="1"/>
  <c r="Z499" i="1" s="1"/>
  <c r="Z500" i="1" s="1"/>
  <c r="Z501" i="1" s="1"/>
  <c r="Z502" i="1" s="1"/>
  <c r="Z503" i="1" s="1"/>
  <c r="U735" i="1"/>
  <c r="U767" i="1"/>
  <c r="U799" i="1"/>
  <c r="U831" i="1"/>
  <c r="U852" i="1"/>
  <c r="Z655" i="1"/>
  <c r="Z656" i="1" s="1"/>
  <c r="T874" i="1"/>
  <c r="X875" i="1"/>
  <c r="T627" i="1"/>
  <c r="X628" i="1"/>
  <c r="U703" i="1"/>
  <c r="Y704" i="1" s="1"/>
  <c r="U851" i="1"/>
  <c r="X657" i="1"/>
  <c r="T656" i="1"/>
  <c r="T923" i="1"/>
  <c r="Z957" i="1"/>
  <c r="Z958" i="1" s="1"/>
  <c r="U1046" i="1"/>
  <c r="U1097" i="1"/>
  <c r="Z1099" i="1"/>
  <c r="U1174" i="1"/>
  <c r="U1107" i="1"/>
  <c r="Z940" i="1"/>
  <c r="Z941" i="1" s="1"/>
  <c r="U1020" i="1"/>
  <c r="U1039" i="1"/>
  <c r="Z1065" i="1"/>
  <c r="Z1066" i="1" s="1"/>
  <c r="U1148" i="1"/>
  <c r="U1167" i="1"/>
  <c r="U1220" i="1"/>
  <c r="U1314" i="1"/>
  <c r="Z1319" i="1"/>
  <c r="Z1320" i="1" s="1"/>
  <c r="U1324" i="1"/>
  <c r="Z1337" i="1"/>
  <c r="Z1338" i="1" s="1"/>
  <c r="Z1435" i="1"/>
  <c r="Z1436" i="1" s="1"/>
  <c r="X2367" i="1"/>
  <c r="T2366" i="1"/>
  <c r="U1400" i="1"/>
  <c r="U1451" i="1"/>
  <c r="U1389" i="1"/>
  <c r="U1466" i="1"/>
  <c r="U1485" i="1"/>
  <c r="T1531" i="1"/>
  <c r="X1532" i="1"/>
  <c r="Z1354" i="1"/>
  <c r="U1601" i="1"/>
  <c r="U1612" i="1"/>
  <c r="Z1614" i="1"/>
  <c r="U1665" i="1"/>
  <c r="Y1666" i="1" s="1"/>
  <c r="U1676" i="1"/>
  <c r="U1833" i="1"/>
  <c r="X1706" i="1"/>
  <c r="U1589" i="1"/>
  <c r="Y1590" i="1" s="1"/>
  <c r="U1621" i="1"/>
  <c r="Y1622" i="1" s="1"/>
  <c r="U1653" i="1"/>
  <c r="Y1654" i="1" s="1"/>
  <c r="U1685" i="1"/>
  <c r="Y1686" i="1" s="1"/>
  <c r="U1857" i="1"/>
  <c r="X1705" i="1"/>
  <c r="U1859" i="1"/>
  <c r="Y1860" i="1" s="1"/>
  <c r="U1794" i="1"/>
  <c r="U1858" i="1"/>
  <c r="U1877" i="1"/>
  <c r="Y1878" i="1" s="1"/>
  <c r="W1903" i="1"/>
  <c r="U1791" i="1"/>
  <c r="U1855" i="1"/>
  <c r="U1940" i="1"/>
  <c r="U1967" i="1"/>
  <c r="W1905" i="1"/>
  <c r="U1974" i="1"/>
  <c r="U1985" i="1"/>
  <c r="Z2167" i="1"/>
  <c r="Z2168" i="1" s="1"/>
  <c r="U1919" i="1"/>
  <c r="U2052" i="1"/>
  <c r="T2080" i="1"/>
  <c r="X2081" i="1"/>
  <c r="X2093" i="1"/>
  <c r="T2114" i="1"/>
  <c r="X2115" i="1"/>
  <c r="T2130" i="1"/>
  <c r="X2131" i="1"/>
  <c r="T2146" i="1"/>
  <c r="X2147" i="1"/>
  <c r="T2162" i="1"/>
  <c r="X2163" i="1"/>
  <c r="U2214" i="1"/>
  <c r="U2222" i="1"/>
  <c r="W2262" i="1"/>
  <c r="U2267" i="1"/>
  <c r="U2265" i="1"/>
  <c r="W2241" i="1"/>
  <c r="X2279" i="1"/>
  <c r="X2344" i="1"/>
  <c r="T2343" i="1"/>
  <c r="T2391" i="1"/>
  <c r="X2392" i="1"/>
  <c r="U100" i="1"/>
  <c r="Y100" i="1" s="1"/>
  <c r="U40" i="1"/>
  <c r="U449" i="1"/>
  <c r="T176" i="1"/>
  <c r="T219" i="1"/>
  <c r="X287" i="1"/>
  <c r="X295" i="1"/>
  <c r="X303" i="1"/>
  <c r="X319" i="1"/>
  <c r="X335" i="1"/>
  <c r="X351" i="1"/>
  <c r="X367" i="1"/>
  <c r="X383" i="1"/>
  <c r="X391" i="1"/>
  <c r="X399" i="1"/>
  <c r="T411" i="1"/>
  <c r="T618" i="1"/>
  <c r="U706" i="1"/>
  <c r="U736" i="1"/>
  <c r="U768" i="1"/>
  <c r="U800" i="1"/>
  <c r="U832" i="1"/>
  <c r="Y833" i="1" s="1"/>
  <c r="W895" i="1"/>
  <c r="T899" i="1"/>
  <c r="W913" i="1"/>
  <c r="U1259" i="1"/>
  <c r="Y1260" i="1" s="1"/>
  <c r="W1488" i="1"/>
  <c r="Z1488" i="1" s="1"/>
  <c r="X1342" i="1"/>
  <c r="Z1665" i="1"/>
  <c r="Z1666" i="1" s="1"/>
  <c r="Z1667" i="1" s="1"/>
  <c r="Z1668" i="1" s="1"/>
  <c r="X1543" i="1"/>
  <c r="T1701" i="1"/>
  <c r="U1933" i="1"/>
  <c r="Y1934" i="1" s="1"/>
  <c r="W2303" i="1"/>
  <c r="T2337" i="1"/>
  <c r="T2349" i="1"/>
  <c r="Z389" i="1"/>
  <c r="U569" i="1"/>
  <c r="Y569" i="1" s="1"/>
  <c r="U45" i="1"/>
  <c r="X276" i="1"/>
  <c r="X208" i="1"/>
  <c r="X217" i="1"/>
  <c r="T224" i="1"/>
  <c r="U233" i="1" s="1"/>
  <c r="T240" i="1"/>
  <c r="X281" i="1"/>
  <c r="T194" i="1"/>
  <c r="X282" i="1"/>
  <c r="X298" i="1"/>
  <c r="X314" i="1"/>
  <c r="X330" i="1"/>
  <c r="X358" i="1"/>
  <c r="X366" i="1"/>
  <c r="X386" i="1"/>
  <c r="X394" i="1"/>
  <c r="X402" i="1"/>
  <c r="T410" i="1"/>
  <c r="T873" i="1"/>
  <c r="U992" i="1"/>
  <c r="Y993" i="1" s="1"/>
  <c r="Z1079" i="1"/>
  <c r="U1322" i="1"/>
  <c r="Y1323" i="1" s="1"/>
  <c r="W1345" i="1"/>
  <c r="X1360" i="1"/>
  <c r="U1591" i="1"/>
  <c r="T1696" i="1"/>
  <c r="X2080" i="1"/>
  <c r="T2119" i="1"/>
  <c r="T2135" i="1"/>
  <c r="T2151" i="1"/>
  <c r="W2254" i="1"/>
  <c r="U2207" i="1"/>
  <c r="X2309" i="1"/>
  <c r="X2357" i="1"/>
  <c r="T2383" i="1"/>
  <c r="Z343" i="1"/>
  <c r="X181" i="1"/>
  <c r="X201" i="1"/>
  <c r="T186" i="1"/>
  <c r="T284" i="1"/>
  <c r="T304" i="1"/>
  <c r="T320" i="1"/>
  <c r="T336" i="1"/>
  <c r="T352" i="1"/>
  <c r="T368" i="1"/>
  <c r="T376" i="1"/>
  <c r="T400" i="1"/>
  <c r="U1320" i="1"/>
  <c r="Y1321" i="1" s="1"/>
  <c r="U1456" i="1"/>
  <c r="W1490" i="1"/>
  <c r="U1790" i="1"/>
  <c r="Y1791" i="1" s="1"/>
  <c r="X1692" i="1"/>
  <c r="X1726" i="1"/>
  <c r="X2100" i="1"/>
  <c r="X2096" i="1"/>
  <c r="U2206" i="1"/>
  <c r="U2259" i="1"/>
  <c r="Y2260" i="1" s="1"/>
  <c r="X2385" i="1"/>
  <c r="X226" i="1"/>
  <c r="U37" i="1"/>
  <c r="T192" i="1"/>
  <c r="T248" i="1"/>
  <c r="T211" i="1"/>
  <c r="X284" i="1"/>
  <c r="X296" i="1"/>
  <c r="X304" i="1"/>
  <c r="X312" i="1"/>
  <c r="X320" i="1"/>
  <c r="X332" i="1"/>
  <c r="X344" i="1"/>
  <c r="X352" i="1"/>
  <c r="T632" i="1"/>
  <c r="Z1119" i="1"/>
  <c r="Z1120" i="1" s="1"/>
  <c r="W1355" i="1"/>
  <c r="Z1355" i="1" s="1"/>
  <c r="X2114" i="1"/>
  <c r="X2146" i="1"/>
  <c r="T2104" i="1"/>
  <c r="X2305" i="1"/>
  <c r="T2363" i="1"/>
  <c r="W263" i="1"/>
  <c r="Y119" i="1"/>
  <c r="U139" i="1"/>
  <c r="Z142" i="1"/>
  <c r="Y593" i="1"/>
  <c r="W261" i="1"/>
  <c r="U547" i="1"/>
  <c r="X642" i="1"/>
  <c r="T641" i="1"/>
  <c r="U650" i="1" s="1"/>
  <c r="U841" i="1"/>
  <c r="Y842" i="1" s="1"/>
  <c r="W901" i="1"/>
  <c r="Z901" i="1" s="1"/>
  <c r="Z902" i="1" s="1"/>
  <c r="T936" i="1"/>
  <c r="X937" i="1"/>
  <c r="T932" i="1"/>
  <c r="X933" i="1"/>
  <c r="W911" i="1"/>
  <c r="U973" i="1"/>
  <c r="Y974" i="1" s="1"/>
  <c r="U1066" i="1"/>
  <c r="Y1067" i="1" s="1"/>
  <c r="U1194" i="1"/>
  <c r="U1031" i="1"/>
  <c r="U1095" i="1"/>
  <c r="Y1096" i="1" s="1"/>
  <c r="U1159" i="1"/>
  <c r="Y1478" i="1"/>
  <c r="X1521" i="1"/>
  <c r="T1520" i="1"/>
  <c r="Y1445" i="1"/>
  <c r="Y1461" i="1"/>
  <c r="Y1493" i="1"/>
  <c r="Z1489" i="1"/>
  <c r="W1518" i="1"/>
  <c r="Z1615" i="1"/>
  <c r="Y1852" i="1"/>
  <c r="Z1868" i="1"/>
  <c r="Z1869" i="1" s="1"/>
  <c r="Z1870" i="1" s="1"/>
  <c r="Z1871" i="1" s="1"/>
  <c r="Z1872" i="1" s="1"/>
  <c r="Z1873" i="1" s="1"/>
  <c r="Z1874" i="1" s="1"/>
  <c r="Z1875" i="1" s="1"/>
  <c r="Z1876" i="1" s="1"/>
  <c r="Z1877" i="1" s="1"/>
  <c r="Z1878" i="1" s="1"/>
  <c r="Z1879" i="1" s="1"/>
  <c r="U1815" i="1"/>
  <c r="Y1816" i="1" s="1"/>
  <c r="Y1880" i="1"/>
  <c r="U1913" i="1"/>
  <c r="U2061" i="1"/>
  <c r="X2039" i="1"/>
  <c r="T2038" i="1"/>
  <c r="U2051" i="1" s="1"/>
  <c r="Y2052" i="1" s="1"/>
  <c r="T2082" i="1"/>
  <c r="X2083" i="1"/>
  <c r="X2189" i="1"/>
  <c r="T2188" i="1"/>
  <c r="X2281" i="1"/>
  <c r="T2280" i="1"/>
  <c r="U2293" i="1" s="1"/>
  <c r="X2297" i="1"/>
  <c r="T2296" i="1"/>
  <c r="T2303" i="1"/>
  <c r="X2304" i="1"/>
  <c r="T2358" i="1"/>
  <c r="X2359" i="1"/>
  <c r="X2376" i="1"/>
  <c r="T2375" i="1"/>
  <c r="U65" i="1"/>
  <c r="U105" i="1"/>
  <c r="U167" i="1"/>
  <c r="Y167" i="1" s="1"/>
  <c r="U80" i="1"/>
  <c r="Y81" i="1" s="1"/>
  <c r="U30" i="1"/>
  <c r="U83" i="1"/>
  <c r="Y84" i="1" s="1"/>
  <c r="U163" i="1"/>
  <c r="Y164" i="1" s="1"/>
  <c r="X322" i="1"/>
  <c r="T321" i="1"/>
  <c r="T418" i="1"/>
  <c r="U431" i="1" s="1"/>
  <c r="X419" i="1"/>
  <c r="Z177" i="1"/>
  <c r="Z178" i="1" s="1"/>
  <c r="Z179" i="1" s="1"/>
  <c r="Z180" i="1" s="1"/>
  <c r="Z181" i="1" s="1"/>
  <c r="Z182" i="1" s="1"/>
  <c r="Z183" i="1" s="1"/>
  <c r="Z184" i="1" s="1"/>
  <c r="Z185" i="1" s="1"/>
  <c r="Z186" i="1" s="1"/>
  <c r="Z187" i="1" s="1"/>
  <c r="U441" i="1"/>
  <c r="Z547" i="1"/>
  <c r="U517" i="1"/>
  <c r="U552" i="1"/>
  <c r="W237" i="1"/>
  <c r="U432" i="1"/>
  <c r="Y433" i="1" s="1"/>
  <c r="Y479" i="1"/>
  <c r="Y543" i="1"/>
  <c r="Y607" i="1"/>
  <c r="U683" i="1"/>
  <c r="Y684" i="1" s="1"/>
  <c r="U685" i="1"/>
  <c r="Y686" i="1" s="1"/>
  <c r="Z702" i="1"/>
  <c r="Z703" i="1" s="1"/>
  <c r="Z734" i="1"/>
  <c r="Z735" i="1" s="1"/>
  <c r="Z782" i="1"/>
  <c r="Z783" i="1" s="1"/>
  <c r="Z784" i="1" s="1"/>
  <c r="Z785" i="1" s="1"/>
  <c r="Z786" i="1" s="1"/>
  <c r="Z787" i="1" s="1"/>
  <c r="Z788" i="1" s="1"/>
  <c r="Z789" i="1" s="1"/>
  <c r="Z790" i="1" s="1"/>
  <c r="Z791" i="1" s="1"/>
  <c r="Z792" i="1" s="1"/>
  <c r="Z793" i="1" s="1"/>
  <c r="Z794" i="1" s="1"/>
  <c r="Z795" i="1" s="1"/>
  <c r="Z796" i="1" s="1"/>
  <c r="Z797" i="1" s="1"/>
  <c r="Z798" i="1" s="1"/>
  <c r="Z799" i="1" s="1"/>
  <c r="U679" i="1"/>
  <c r="Y680" i="1" s="1"/>
  <c r="U695" i="1"/>
  <c r="U711" i="1"/>
  <c r="U651" i="1"/>
  <c r="U998" i="1"/>
  <c r="U1126" i="1"/>
  <c r="U987" i="1"/>
  <c r="U1027" i="1"/>
  <c r="U1072" i="1"/>
  <c r="U1155" i="1"/>
  <c r="U1200" i="1"/>
  <c r="U966" i="1"/>
  <c r="Z959" i="1"/>
  <c r="Z960" i="1" s="1"/>
  <c r="Z961" i="1" s="1"/>
  <c r="Z962" i="1" s="1"/>
  <c r="Z985" i="1"/>
  <c r="Z986" i="1" s="1"/>
  <c r="U1036" i="1"/>
  <c r="U1100" i="1"/>
  <c r="Y1100" i="1" s="1"/>
  <c r="U1164" i="1"/>
  <c r="U1256" i="1"/>
  <c r="Y1257" i="1" s="1"/>
  <c r="U1274" i="1"/>
  <c r="U1430" i="1"/>
  <c r="Y1431" i="1" s="1"/>
  <c r="U1494" i="1"/>
  <c r="Y1494" i="1" s="1"/>
  <c r="U1425" i="1"/>
  <c r="Y1426" i="1" s="1"/>
  <c r="U1298" i="1"/>
  <c r="U1330" i="1"/>
  <c r="U1390" i="1"/>
  <c r="Y1391" i="1" s="1"/>
  <c r="Z1480" i="1"/>
  <c r="Z1270" i="1"/>
  <c r="W1534" i="1"/>
  <c r="Z1534" i="1" s="1"/>
  <c r="Z1535" i="1" s="1"/>
  <c r="U1379" i="1"/>
  <c r="Y1380" i="1" s="1"/>
  <c r="U1371" i="1"/>
  <c r="Y1372" i="1" s="1"/>
  <c r="U1418" i="1"/>
  <c r="Z1356" i="1"/>
  <c r="Z1357" i="1" s="1"/>
  <c r="Z1358" i="1" s="1"/>
  <c r="Z1359" i="1" s="1"/>
  <c r="Z1360" i="1" s="1"/>
  <c r="Z1361" i="1" s="1"/>
  <c r="Z1362" i="1" s="1"/>
  <c r="Z1363" i="1" s="1"/>
  <c r="Z1364" i="1" s="1"/>
  <c r="Z1365" i="1" s="1"/>
  <c r="U1404" i="1"/>
  <c r="Z1481" i="1"/>
  <c r="U1521" i="1"/>
  <c r="Y1578" i="1"/>
  <c r="Y1610" i="1"/>
  <c r="U1849" i="1"/>
  <c r="Y1850" i="1" s="1"/>
  <c r="U2068" i="1"/>
  <c r="Z1616" i="1"/>
  <c r="U1568" i="1"/>
  <c r="U1608" i="1"/>
  <c r="Y1609" i="1" s="1"/>
  <c r="U1640" i="1"/>
  <c r="U1672" i="1"/>
  <c r="U1825" i="1"/>
  <c r="U1912" i="1"/>
  <c r="Y1913" i="1" s="1"/>
  <c r="U1842" i="1"/>
  <c r="U1788" i="1"/>
  <c r="Y1789" i="1" s="1"/>
  <c r="U1871" i="1"/>
  <c r="Y1872" i="1" s="1"/>
  <c r="U1921" i="1"/>
  <c r="U1951" i="1"/>
  <c r="U1983" i="1"/>
  <c r="U2057" i="1"/>
  <c r="Y2058" i="1" s="1"/>
  <c r="U1950" i="1"/>
  <c r="Y1951" i="1" s="1"/>
  <c r="Y1967" i="1"/>
  <c r="U1982" i="1"/>
  <c r="Y1983" i="1" s="1"/>
  <c r="U1998" i="1"/>
  <c r="U1922" i="1"/>
  <c r="X2007" i="1"/>
  <c r="T2006" i="1"/>
  <c r="X2193" i="1"/>
  <c r="T2192" i="1"/>
  <c r="U2205" i="1" s="1"/>
  <c r="Y2206" i="1" s="1"/>
  <c r="U2233" i="1"/>
  <c r="W2259" i="1"/>
  <c r="U2212" i="1"/>
  <c r="Y2213" i="1" s="1"/>
  <c r="U2220" i="1"/>
  <c r="W2263" i="1"/>
  <c r="W2251" i="1"/>
  <c r="U2230" i="1"/>
  <c r="U2251" i="1"/>
  <c r="T2274" i="1"/>
  <c r="W2276" i="1"/>
  <c r="X2280" i="1"/>
  <c r="W2285" i="1"/>
  <c r="T2324" i="1"/>
  <c r="X2325" i="1"/>
  <c r="W2321" i="1"/>
  <c r="W2320" i="1"/>
  <c r="W2411" i="1"/>
  <c r="U68" i="1"/>
  <c r="Y69" i="1" s="1"/>
  <c r="U92" i="1"/>
  <c r="U132" i="1"/>
  <c r="Y133" i="1" s="1"/>
  <c r="U156" i="1"/>
  <c r="Y157" i="1" s="1"/>
  <c r="Z115" i="1"/>
  <c r="Z116" i="1" s="1"/>
  <c r="Z117" i="1" s="1"/>
  <c r="Z118" i="1" s="1"/>
  <c r="Z119" i="1" s="1"/>
  <c r="Z120" i="1" s="1"/>
  <c r="X306" i="1"/>
  <c r="T305" i="1"/>
  <c r="T338" i="1"/>
  <c r="X339" i="1"/>
  <c r="T370" i="1"/>
  <c r="X371" i="1"/>
  <c r="U149" i="1"/>
  <c r="U168" i="1"/>
  <c r="Y169" i="1" s="1"/>
  <c r="U134" i="1"/>
  <c r="Y135" i="1" s="1"/>
  <c r="Z143" i="1"/>
  <c r="Z144" i="1" s="1"/>
  <c r="X340" i="1"/>
  <c r="T339" i="1"/>
  <c r="U53" i="1"/>
  <c r="U477" i="1"/>
  <c r="Y478" i="1" s="1"/>
  <c r="U512" i="1"/>
  <c r="U605" i="1"/>
  <c r="Y606" i="1" s="1"/>
  <c r="T624" i="1"/>
  <c r="Z420" i="1"/>
  <c r="Z421" i="1" s="1"/>
  <c r="Z422" i="1" s="1"/>
  <c r="Z423" i="1" s="1"/>
  <c r="Z424" i="1" s="1"/>
  <c r="Z425" i="1" s="1"/>
  <c r="Z426" i="1" s="1"/>
  <c r="Z427" i="1" s="1"/>
  <c r="Z428" i="1" s="1"/>
  <c r="Z429" i="1" s="1"/>
  <c r="Z430" i="1" s="1"/>
  <c r="Z431" i="1" s="1"/>
  <c r="Z548" i="1"/>
  <c r="Z549" i="1" s="1"/>
  <c r="U834" i="1"/>
  <c r="Y835" i="1" s="1"/>
  <c r="U692" i="1"/>
  <c r="Y693" i="1" s="1"/>
  <c r="T946" i="1"/>
  <c r="X947" i="1"/>
  <c r="T938" i="1"/>
  <c r="X939" i="1"/>
  <c r="W921" i="1"/>
  <c r="T948" i="1"/>
  <c r="X949" i="1"/>
  <c r="U1009" i="1"/>
  <c r="U1073" i="1"/>
  <c r="U1137" i="1"/>
  <c r="U1201" i="1"/>
  <c r="U1144" i="1"/>
  <c r="Y1145" i="1" s="1"/>
  <c r="U1163" i="1"/>
  <c r="Y1164" i="1" s="1"/>
  <c r="Z1173" i="1"/>
  <c r="U1226" i="1"/>
  <c r="U1275" i="1"/>
  <c r="Y1276" i="1" s="1"/>
  <c r="X913" i="1"/>
  <c r="U1028" i="1"/>
  <c r="Y1029" i="1" s="1"/>
  <c r="U1092" i="1"/>
  <c r="Y1093" i="1" s="1"/>
  <c r="U1156" i="1"/>
  <c r="Y1157" i="1" s="1"/>
  <c r="U1250" i="1"/>
  <c r="U1262" i="1"/>
  <c r="U1273" i="1"/>
  <c r="Y1274" i="1" s="1"/>
  <c r="U1326" i="1"/>
  <c r="U1337" i="1"/>
  <c r="Y1338" i="1" s="1"/>
  <c r="U1325" i="1"/>
  <c r="U1373" i="1"/>
  <c r="U1454" i="1"/>
  <c r="U1252" i="1"/>
  <c r="U1263" i="1"/>
  <c r="Y1264" i="1" s="1"/>
  <c r="U1279" i="1"/>
  <c r="Y1280" i="1" s="1"/>
  <c r="U1332" i="1"/>
  <c r="W1526" i="1"/>
  <c r="X1725" i="1"/>
  <c r="U1427" i="1"/>
  <c r="Y1428" i="1" s="1"/>
  <c r="Z1458" i="1"/>
  <c r="Z1459" i="1" s="1"/>
  <c r="Z1460" i="1" s="1"/>
  <c r="Z1461" i="1" s="1"/>
  <c r="Z1462" i="1" s="1"/>
  <c r="Z1463" i="1" s="1"/>
  <c r="Z1464" i="1" s="1"/>
  <c r="Z1465" i="1" s="1"/>
  <c r="Z1466" i="1" s="1"/>
  <c r="Z1467" i="1" s="1"/>
  <c r="Z1468" i="1" s="1"/>
  <c r="Z1469" i="1" s="1"/>
  <c r="Z1470" i="1" s="1"/>
  <c r="Z1471" i="1" s="1"/>
  <c r="Z1472" i="1" s="1"/>
  <c r="Z1473" i="1" s="1"/>
  <c r="Z1474" i="1" s="1"/>
  <c r="Z1475" i="1" s="1"/>
  <c r="Z1476" i="1" s="1"/>
  <c r="U1650" i="1"/>
  <c r="U1774" i="1"/>
  <c r="Y1775" i="1" s="1"/>
  <c r="U1442" i="1"/>
  <c r="Y1442" i="1" s="1"/>
  <c r="X1536" i="1"/>
  <c r="T1546" i="1"/>
  <c r="U1695" i="1"/>
  <c r="U1423" i="1"/>
  <c r="U1455" i="1"/>
  <c r="Y1456" i="1" s="1"/>
  <c r="U1487" i="1"/>
  <c r="U1509" i="1"/>
  <c r="U1517" i="1"/>
  <c r="W1525" i="1"/>
  <c r="T1703" i="1"/>
  <c r="U1949" i="1"/>
  <c r="Y1950" i="1" s="1"/>
  <c r="U1566" i="1"/>
  <c r="U1798" i="1"/>
  <c r="W1547" i="1"/>
  <c r="U1701" i="1"/>
  <c r="U1753" i="1"/>
  <c r="Y1754" i="1" s="1"/>
  <c r="U1784" i="1"/>
  <c r="U1803" i="1"/>
  <c r="U1770" i="1"/>
  <c r="U1898" i="1"/>
  <c r="X1703" i="1"/>
  <c r="U1780" i="1"/>
  <c r="U1844" i="1"/>
  <c r="X1912" i="1"/>
  <c r="U1935" i="1"/>
  <c r="U1988" i="1"/>
  <c r="X2089" i="1"/>
  <c r="U1944" i="1"/>
  <c r="Y1945" i="1" s="1"/>
  <c r="U1960" i="1"/>
  <c r="Y1961" i="1" s="1"/>
  <c r="U1976" i="1"/>
  <c r="Y1977" i="1" s="1"/>
  <c r="U1992" i="1"/>
  <c r="Y1993" i="1" s="1"/>
  <c r="T2078" i="1"/>
  <c r="W2080" i="1"/>
  <c r="U2240" i="1"/>
  <c r="W2273" i="1"/>
  <c r="X2334" i="1"/>
  <c r="T2333" i="1"/>
  <c r="X2342" i="1"/>
  <c r="X2347" i="1"/>
  <c r="X2397" i="1"/>
  <c r="W2375" i="1"/>
  <c r="W2378" i="1"/>
  <c r="X2411" i="1"/>
  <c r="X292" i="1"/>
  <c r="T291" i="1"/>
  <c r="U74" i="1"/>
  <c r="Y74" i="1" s="1"/>
  <c r="U151" i="1"/>
  <c r="Y152" i="1" s="1"/>
  <c r="U170" i="1"/>
  <c r="W217" i="1"/>
  <c r="T324" i="1"/>
  <c r="X325" i="1"/>
  <c r="T356" i="1"/>
  <c r="X357" i="1"/>
  <c r="U77" i="1"/>
  <c r="U96" i="1"/>
  <c r="T306" i="1"/>
  <c r="X307" i="1"/>
  <c r="U67" i="1"/>
  <c r="Y68" i="1" s="1"/>
  <c r="U115" i="1"/>
  <c r="U158" i="1"/>
  <c r="Y159" i="1" s="1"/>
  <c r="X198" i="1"/>
  <c r="T197" i="1"/>
  <c r="X310" i="1"/>
  <c r="T309" i="1"/>
  <c r="T416" i="1"/>
  <c r="U429" i="1" s="1"/>
  <c r="X417" i="1"/>
  <c r="U468" i="1"/>
  <c r="W242" i="1"/>
  <c r="U466" i="1"/>
  <c r="U498" i="1"/>
  <c r="U530" i="1"/>
  <c r="U562" i="1"/>
  <c r="U594" i="1"/>
  <c r="X264" i="1"/>
  <c r="X260" i="1"/>
  <c r="T259" i="1"/>
  <c r="U533" i="1"/>
  <c r="Y534" i="1" s="1"/>
  <c r="W253" i="1"/>
  <c r="W270" i="1"/>
  <c r="U462" i="1"/>
  <c r="U494" i="1"/>
  <c r="U526" i="1"/>
  <c r="Y527" i="1" s="1"/>
  <c r="U558" i="1"/>
  <c r="Y559" i="1" s="1"/>
  <c r="U590" i="1"/>
  <c r="Y591" i="1" s="1"/>
  <c r="U743" i="1"/>
  <c r="U775" i="1"/>
  <c r="U807" i="1"/>
  <c r="U839" i="1"/>
  <c r="U701" i="1"/>
  <c r="U741" i="1"/>
  <c r="U773" i="1"/>
  <c r="U805" i="1"/>
  <c r="U837" i="1"/>
  <c r="T898" i="1"/>
  <c r="X899" i="1"/>
  <c r="U702" i="1"/>
  <c r="Y703" i="1" s="1"/>
  <c r="W864" i="1"/>
  <c r="W906" i="1"/>
  <c r="U967" i="1"/>
  <c r="X932" i="1"/>
  <c r="T931" i="1"/>
  <c r="U1001" i="1"/>
  <c r="U1078" i="1"/>
  <c r="Y1079" i="1" s="1"/>
  <c r="U1206" i="1"/>
  <c r="Y1207" i="1" s="1"/>
  <c r="U984" i="1"/>
  <c r="U1075" i="1"/>
  <c r="Z1085" i="1"/>
  <c r="Z1086" i="1" s="1"/>
  <c r="Z1087" i="1" s="1"/>
  <c r="Z1088" i="1" s="1"/>
  <c r="Z1089" i="1" s="1"/>
  <c r="Z1090" i="1" s="1"/>
  <c r="Z1091" i="1" s="1"/>
  <c r="Z1092" i="1" s="1"/>
  <c r="Z1093" i="1" s="1"/>
  <c r="Z1094" i="1" s="1"/>
  <c r="Z1095" i="1" s="1"/>
  <c r="U1203" i="1"/>
  <c r="U981" i="1"/>
  <c r="T914" i="1"/>
  <c r="X915" i="1"/>
  <c r="U1052" i="1"/>
  <c r="U1071" i="1"/>
  <c r="Y1072" i="1" s="1"/>
  <c r="U1180" i="1"/>
  <c r="U1199" i="1"/>
  <c r="Y1200" i="1" s="1"/>
  <c r="W1341" i="1"/>
  <c r="U1393" i="1"/>
  <c r="Y1394" i="1" s="1"/>
  <c r="U1301" i="1"/>
  <c r="Y1302" i="1" s="1"/>
  <c r="Z1278" i="1"/>
  <c r="Z1279" i="1" s="1"/>
  <c r="Z1280" i="1" s="1"/>
  <c r="Z1281" i="1" s="1"/>
  <c r="Z1282" i="1" s="1"/>
  <c r="Z1283" i="1" s="1"/>
  <c r="Z1284" i="1" s="1"/>
  <c r="Z1285" i="1" s="1"/>
  <c r="Z1286" i="1" s="1"/>
  <c r="Z1287" i="1" s="1"/>
  <c r="Z1288" i="1" s="1"/>
  <c r="U1343" i="1"/>
  <c r="Y1344" i="1" s="1"/>
  <c r="U1465" i="1"/>
  <c r="Y1466" i="1" s="1"/>
  <c r="U1432" i="1"/>
  <c r="Y1433" i="1" s="1"/>
  <c r="U1483" i="1"/>
  <c r="U1504" i="1"/>
  <c r="Y1505" i="1" s="1"/>
  <c r="U1682" i="1"/>
  <c r="U1374" i="1"/>
  <c r="Y1375" i="1" s="1"/>
  <c r="U1453" i="1"/>
  <c r="Y1454" i="1" s="1"/>
  <c r="X1525" i="1"/>
  <c r="T1524" i="1"/>
  <c r="U1388" i="1"/>
  <c r="Y1389" i="1" s="1"/>
  <c r="Z1564" i="1"/>
  <c r="Z1565" i="1" s="1"/>
  <c r="Z1566" i="1" s="1"/>
  <c r="Z1567" i="1" s="1"/>
  <c r="Z1568" i="1" s="1"/>
  <c r="Z1569" i="1" s="1"/>
  <c r="Z1570" i="1" s="1"/>
  <c r="Z1571" i="1" s="1"/>
  <c r="Z1572" i="1" s="1"/>
  <c r="Z1573" i="1" s="1"/>
  <c r="Z1574" i="1" s="1"/>
  <c r="U1617" i="1"/>
  <c r="Y1618" i="1" s="1"/>
  <c r="U1628" i="1"/>
  <c r="U1681" i="1"/>
  <c r="U1692" i="1"/>
  <c r="U1595" i="1"/>
  <c r="U1611" i="1"/>
  <c r="Y1612" i="1" s="1"/>
  <c r="U1627" i="1"/>
  <c r="U1643" i="1"/>
  <c r="U1659" i="1"/>
  <c r="U1675" i="1"/>
  <c r="Y1676" i="1" s="1"/>
  <c r="U1691" i="1"/>
  <c r="Y1692" i="1" s="1"/>
  <c r="X1718" i="1"/>
  <c r="T1717" i="1"/>
  <c r="U1862" i="1"/>
  <c r="U1661" i="1"/>
  <c r="U1693" i="1"/>
  <c r="Y1694" i="1" s="1"/>
  <c r="U1763" i="1"/>
  <c r="Y1764" i="1" s="1"/>
  <c r="U1840" i="1"/>
  <c r="U1891" i="1"/>
  <c r="W1901" i="1"/>
  <c r="Z1753" i="1"/>
  <c r="Z1754" i="1" s="1"/>
  <c r="Z1755" i="1" s="1"/>
  <c r="Z1756" i="1" s="1"/>
  <c r="Z1757" i="1" s="1"/>
  <c r="Z1758" i="1" s="1"/>
  <c r="Z1759" i="1" s="1"/>
  <c r="Z1760" i="1" s="1"/>
  <c r="Z1761" i="1" s="1"/>
  <c r="Z1762" i="1" s="1"/>
  <c r="Z1763" i="1" s="1"/>
  <c r="Z1764" i="1" s="1"/>
  <c r="U1804" i="1"/>
  <c r="U1868" i="1"/>
  <c r="Y1869" i="1" s="1"/>
  <c r="U1948" i="1"/>
  <c r="Y1949" i="1" s="1"/>
  <c r="U1999" i="1"/>
  <c r="U2060" i="1"/>
  <c r="Y2061" i="1" s="1"/>
  <c r="W1898" i="1"/>
  <c r="Z1898" i="1" s="1"/>
  <c r="Z1899" i="1" s="1"/>
  <c r="Z1900" i="1" s="1"/>
  <c r="U1937" i="1"/>
  <c r="Z1939" i="1"/>
  <c r="Z1940" i="1" s="1"/>
  <c r="Z1941" i="1" s="1"/>
  <c r="Z1942" i="1" s="1"/>
  <c r="Z1943" i="1" s="1"/>
  <c r="Z1944" i="1" s="1"/>
  <c r="Z1945" i="1" s="1"/>
  <c r="Z1946" i="1" s="1"/>
  <c r="Z1947" i="1" s="1"/>
  <c r="Z1948" i="1" s="1"/>
  <c r="Z1949" i="1" s="1"/>
  <c r="Z1950" i="1" s="1"/>
  <c r="Z1951" i="1" s="1"/>
  <c r="U1990" i="1"/>
  <c r="Y1991" i="1" s="1"/>
  <c r="X2035" i="1"/>
  <c r="T2034" i="1"/>
  <c r="T2011" i="1"/>
  <c r="X2012" i="1"/>
  <c r="U2069" i="1"/>
  <c r="X2164" i="1"/>
  <c r="T2163" i="1"/>
  <c r="X2038" i="1"/>
  <c r="W2095" i="1"/>
  <c r="Z2202" i="1"/>
  <c r="Z2203" i="1" s="1"/>
  <c r="T2118" i="1"/>
  <c r="X2119" i="1"/>
  <c r="T2134" i="1"/>
  <c r="X2135" i="1"/>
  <c r="T2150" i="1"/>
  <c r="X2151" i="1"/>
  <c r="T2166" i="1"/>
  <c r="X2167" i="1"/>
  <c r="U2237" i="1"/>
  <c r="U2254" i="1"/>
  <c r="T2277" i="1"/>
  <c r="U2290" i="1" s="1"/>
  <c r="X2278" i="1"/>
  <c r="X2331" i="1"/>
  <c r="T2330" i="1"/>
  <c r="U2343" i="1" s="1"/>
  <c r="X2332" i="1"/>
  <c r="T2331" i="1"/>
  <c r="T2402" i="1"/>
  <c r="X2403" i="1"/>
  <c r="Z2346" i="1"/>
  <c r="T2340" i="1"/>
  <c r="X2341" i="1"/>
  <c r="X2406" i="1"/>
  <c r="X194" i="1"/>
  <c r="U44" i="1"/>
  <c r="Y45" i="1" s="1"/>
  <c r="U545" i="1"/>
  <c r="X177" i="1"/>
  <c r="T664" i="1"/>
  <c r="U677" i="1" s="1"/>
  <c r="Y678" i="1" s="1"/>
  <c r="X622" i="1"/>
  <c r="X619" i="1"/>
  <c r="U840" i="1"/>
  <c r="Y841" i="1" s="1"/>
  <c r="W879" i="1"/>
  <c r="U1010" i="1"/>
  <c r="U1090" i="1"/>
  <c r="Z1577" i="1"/>
  <c r="Z1578" i="1" s="1"/>
  <c r="Z1579" i="1" s="1"/>
  <c r="Z1580" i="1" s="1"/>
  <c r="Z1581" i="1" s="1"/>
  <c r="Z1582" i="1" s="1"/>
  <c r="Z1583" i="1" s="1"/>
  <c r="Z1584" i="1" s="1"/>
  <c r="Z1585" i="1" s="1"/>
  <c r="Z1586" i="1" s="1"/>
  <c r="Z1587" i="1" s="1"/>
  <c r="Z1588" i="1" s="1"/>
  <c r="Z1589" i="1" s="1"/>
  <c r="Z1590" i="1" s="1"/>
  <c r="Z1591" i="1" s="1"/>
  <c r="Z1592" i="1" s="1"/>
  <c r="Z1593" i="1" s="1"/>
  <c r="Z1594" i="1" s="1"/>
  <c r="Z1595" i="1" s="1"/>
  <c r="W1522" i="1"/>
  <c r="X2104" i="1"/>
  <c r="W2295" i="1"/>
  <c r="U137" i="1"/>
  <c r="Y138" i="1" s="1"/>
  <c r="U177" i="1"/>
  <c r="T241" i="1"/>
  <c r="Z390" i="1"/>
  <c r="U505" i="1"/>
  <c r="T249" i="1"/>
  <c r="X178" i="1"/>
  <c r="T208" i="1"/>
  <c r="T216" i="1"/>
  <c r="X233" i="1"/>
  <c r="X273" i="1"/>
  <c r="T280" i="1"/>
  <c r="X202" i="1"/>
  <c r="T285" i="1"/>
  <c r="T301" i="1"/>
  <c r="T317" i="1"/>
  <c r="T333" i="1"/>
  <c r="T349" i="1"/>
  <c r="T373" i="1"/>
  <c r="T381" i="1"/>
  <c r="T389" i="1"/>
  <c r="T397" i="1"/>
  <c r="T405" i="1"/>
  <c r="X624" i="1"/>
  <c r="U656" i="1"/>
  <c r="X874" i="1"/>
  <c r="Z1102" i="1"/>
  <c r="U1064" i="1"/>
  <c r="U1058" i="1"/>
  <c r="Y1059" i="1" s="1"/>
  <c r="U1253" i="1"/>
  <c r="Y1254" i="1" s="1"/>
  <c r="T1345" i="1"/>
  <c r="X1544" i="1"/>
  <c r="U1615" i="1"/>
  <c r="U1642" i="1"/>
  <c r="Y1643" i="1" s="1"/>
  <c r="U1773" i="1"/>
  <c r="Y1774" i="1" s="1"/>
  <c r="U1973" i="1"/>
  <c r="Y1974" i="1" s="1"/>
  <c r="X2097" i="1"/>
  <c r="X2274" i="1"/>
  <c r="T2356" i="1"/>
  <c r="X2384" i="1"/>
  <c r="Z344" i="1"/>
  <c r="U529" i="1"/>
  <c r="Y530" i="1" s="1"/>
  <c r="T180" i="1"/>
  <c r="W223" i="1"/>
  <c r="X187" i="1"/>
  <c r="X211" i="1"/>
  <c r="X289" i="1"/>
  <c r="X313" i="1"/>
  <c r="X329" i="1"/>
  <c r="X345" i="1"/>
  <c r="X361" i="1"/>
  <c r="X373" i="1"/>
  <c r="X385" i="1"/>
  <c r="X405" i="1"/>
  <c r="U1024" i="1"/>
  <c r="Y1025" i="1" s="1"/>
  <c r="U1152" i="1"/>
  <c r="Y1153" i="1" s="1"/>
  <c r="U1026" i="1"/>
  <c r="Y1027" i="1" s="1"/>
  <c r="U1074" i="1"/>
  <c r="Y1075" i="1" s="1"/>
  <c r="U1178" i="1"/>
  <c r="U1237" i="1"/>
  <c r="Y1238" i="1" s="1"/>
  <c r="U1269" i="1"/>
  <c r="U1258" i="1"/>
  <c r="Y1259" i="1" s="1"/>
  <c r="U1626" i="1"/>
  <c r="Y1627" i="1" s="1"/>
  <c r="U1918" i="1"/>
  <c r="Y1919" i="1" s="1"/>
  <c r="X1693" i="1"/>
  <c r="T1711" i="1"/>
  <c r="U1946" i="1"/>
  <c r="Y1947" i="1" s="1"/>
  <c r="T2028" i="1"/>
  <c r="W2270" i="1"/>
  <c r="X2072" i="1"/>
  <c r="T2093" i="1"/>
  <c r="Z301" i="1"/>
  <c r="U457" i="1"/>
  <c r="Y458" i="1" s="1"/>
  <c r="U521" i="1"/>
  <c r="Y522" i="1" s="1"/>
  <c r="U585" i="1"/>
  <c r="Y586" i="1" s="1"/>
  <c r="X175" i="1"/>
  <c r="X193" i="1"/>
  <c r="T287" i="1"/>
  <c r="T299" i="1"/>
  <c r="T307" i="1"/>
  <c r="T335" i="1"/>
  <c r="T347" i="1"/>
  <c r="U658" i="1"/>
  <c r="X633" i="1"/>
  <c r="U1042" i="1"/>
  <c r="U1146" i="1"/>
  <c r="Y1146" i="1" s="1"/>
  <c r="U1221" i="1"/>
  <c r="Y1222" i="1" s="1"/>
  <c r="U1680" i="1"/>
  <c r="Y1681" i="1" s="1"/>
  <c r="W1493" i="1"/>
  <c r="U1623" i="1"/>
  <c r="U1894" i="1"/>
  <c r="U1972" i="1"/>
  <c r="W2181" i="1"/>
  <c r="X2315" i="1"/>
  <c r="X2358" i="1"/>
  <c r="Y77" i="1"/>
  <c r="U175" i="1"/>
  <c r="U165" i="1"/>
  <c r="Y166" i="1" s="1"/>
  <c r="U150" i="1"/>
  <c r="Y151" i="1" s="1"/>
  <c r="U171" i="1"/>
  <c r="W227" i="1"/>
  <c r="T270" i="1"/>
  <c r="X271" i="1"/>
  <c r="U46" i="1"/>
  <c r="Y47" i="1" s="1"/>
  <c r="X370" i="1"/>
  <c r="T369" i="1"/>
  <c r="Y526" i="1"/>
  <c r="Y452" i="1"/>
  <c r="U871" i="1"/>
  <c r="T659" i="1"/>
  <c r="U672" i="1" s="1"/>
  <c r="X660" i="1"/>
  <c r="U681" i="1"/>
  <c r="Y682" i="1" s="1"/>
  <c r="W907" i="1"/>
  <c r="T876" i="1"/>
  <c r="X877" i="1"/>
  <c r="U1098" i="1"/>
  <c r="Y1099" i="1" s="1"/>
  <c r="Z1121" i="1"/>
  <c r="Z1122" i="1" s="1"/>
  <c r="Y1310" i="1"/>
  <c r="U1348" i="1"/>
  <c r="U1443" i="1"/>
  <c r="Y1444" i="1" s="1"/>
  <c r="U1527" i="1"/>
  <c r="Y1376" i="1"/>
  <c r="U1520" i="1"/>
  <c r="Y1521" i="1" s="1"/>
  <c r="U1528" i="1"/>
  <c r="X2011" i="1"/>
  <c r="T2010" i="1"/>
  <c r="Z1621" i="1"/>
  <c r="Z1622" i="1" s="1"/>
  <c r="Z1623" i="1" s="1"/>
  <c r="Z1624" i="1" s="1"/>
  <c r="Z1625" i="1" s="1"/>
  <c r="Z1626" i="1" s="1"/>
  <c r="Z1627" i="1" s="1"/>
  <c r="Z1628" i="1" s="1"/>
  <c r="Z1629" i="1" s="1"/>
  <c r="Z1630" i="1" s="1"/>
  <c r="Z1631" i="1" s="1"/>
  <c r="Z1669" i="1"/>
  <c r="Z1670" i="1" s="1"/>
  <c r="X1724" i="1"/>
  <c r="T1723" i="1"/>
  <c r="U1747" i="1"/>
  <c r="Z1845" i="1"/>
  <c r="Z1740" i="1"/>
  <c r="Z1741" i="1" s="1"/>
  <c r="Z1742" i="1" s="1"/>
  <c r="Z1743" i="1" s="1"/>
  <c r="Z1744" i="1" s="1"/>
  <c r="Z1745" i="1" s="1"/>
  <c r="Z1746" i="1" s="1"/>
  <c r="Z1747" i="1" s="1"/>
  <c r="Z1748" i="1" s="1"/>
  <c r="Z1749" i="1" s="1"/>
  <c r="Z1750" i="1" s="1"/>
  <c r="U1805" i="1"/>
  <c r="Y1960" i="1"/>
  <c r="Y1972" i="1"/>
  <c r="Z1994" i="1"/>
  <c r="Z1995" i="1" s="1"/>
  <c r="Z1996" i="1" s="1"/>
  <c r="Z1997" i="1" s="1"/>
  <c r="Z1998" i="1" s="1"/>
  <c r="Z1999" i="1" s="1"/>
  <c r="Z2000" i="1" s="1"/>
  <c r="Z2001" i="1" s="1"/>
  <c r="Z2002" i="1" s="1"/>
  <c r="Z2003" i="1" s="1"/>
  <c r="Z2004" i="1" s="1"/>
  <c r="Z2005" i="1" s="1"/>
  <c r="Z2006" i="1" s="1"/>
  <c r="Z2007" i="1" s="1"/>
  <c r="Z2008" i="1" s="1"/>
  <c r="Z2009" i="1" s="1"/>
  <c r="Z2010" i="1" s="1"/>
  <c r="Z2011" i="1" s="1"/>
  <c r="Z2012" i="1" s="1"/>
  <c r="Z2013" i="1" s="1"/>
  <c r="Z2014" i="1" s="1"/>
  <c r="Z2015" i="1" s="1"/>
  <c r="Z2016" i="1" s="1"/>
  <c r="Z2017" i="1" s="1"/>
  <c r="Z2018" i="1" s="1"/>
  <c r="Z2019" i="1" s="1"/>
  <c r="Z2020" i="1" s="1"/>
  <c r="Z2021" i="1" s="1"/>
  <c r="Z2022" i="1" s="1"/>
  <c r="Z2023" i="1" s="1"/>
  <c r="Z2024" i="1" s="1"/>
  <c r="Z2025" i="1" s="1"/>
  <c r="Z2026" i="1" s="1"/>
  <c r="Z2027" i="1" s="1"/>
  <c r="Z2028" i="1" s="1"/>
  <c r="Z2029" i="1" s="1"/>
  <c r="Z2030" i="1" s="1"/>
  <c r="Z2031" i="1" s="1"/>
  <c r="Z2032" i="1" s="1"/>
  <c r="Z2033" i="1" s="1"/>
  <c r="Z2034" i="1" s="1"/>
  <c r="Z2035" i="1" s="1"/>
  <c r="Z2036" i="1" s="1"/>
  <c r="U2055" i="1"/>
  <c r="U2067" i="1"/>
  <c r="Y2068" i="1" s="1"/>
  <c r="T2031" i="1"/>
  <c r="X2032" i="1"/>
  <c r="Z2041" i="1"/>
  <c r="T2086" i="1"/>
  <c r="X2087" i="1"/>
  <c r="T2189" i="1"/>
  <c r="U2202" i="1" s="1"/>
  <c r="X2190" i="1"/>
  <c r="W2247" i="1"/>
  <c r="U2236" i="1"/>
  <c r="Y2237" i="1" s="1"/>
  <c r="Y2246" i="1"/>
  <c r="W2287" i="1"/>
  <c r="W2339" i="1"/>
  <c r="T2350" i="1"/>
  <c r="X2351" i="1"/>
  <c r="T2362" i="1"/>
  <c r="X2363" i="1"/>
  <c r="W2363" i="1"/>
  <c r="T2381" i="1"/>
  <c r="X2382" i="1"/>
  <c r="W2354" i="1"/>
  <c r="X2414" i="1"/>
  <c r="T2413" i="1"/>
  <c r="U153" i="1"/>
  <c r="Y154" i="1" s="1"/>
  <c r="U63" i="1"/>
  <c r="Y64" i="1" s="1"/>
  <c r="U90" i="1"/>
  <c r="Y91" i="1" s="1"/>
  <c r="Z123" i="1"/>
  <c r="Z124" i="1" s="1"/>
  <c r="Z191" i="1"/>
  <c r="Z192" i="1" s="1"/>
  <c r="Z193" i="1" s="1"/>
  <c r="Z194" i="1" s="1"/>
  <c r="Z195" i="1" s="1"/>
  <c r="Z196" i="1" s="1"/>
  <c r="Z197" i="1" s="1"/>
  <c r="Z198" i="1" s="1"/>
  <c r="Z199" i="1" s="1"/>
  <c r="Z200" i="1" s="1"/>
  <c r="Z201" i="1" s="1"/>
  <c r="Z202" i="1" s="1"/>
  <c r="Z203" i="1" s="1"/>
  <c r="Z204" i="1" s="1"/>
  <c r="Z205" i="1" s="1"/>
  <c r="Z206" i="1" s="1"/>
  <c r="Z207" i="1" s="1"/>
  <c r="Z208" i="1" s="1"/>
  <c r="Z209" i="1" s="1"/>
  <c r="U52" i="1"/>
  <c r="Y53" i="1" s="1"/>
  <c r="U93" i="1"/>
  <c r="Y94" i="1" s="1"/>
  <c r="U112" i="1"/>
  <c r="Z145" i="1"/>
  <c r="Z146" i="1" s="1"/>
  <c r="Z147" i="1" s="1"/>
  <c r="Z148" i="1" s="1"/>
  <c r="Z149" i="1" s="1"/>
  <c r="Z150" i="1" s="1"/>
  <c r="Z151" i="1" s="1"/>
  <c r="Z152" i="1" s="1"/>
  <c r="Z153" i="1" s="1"/>
  <c r="Z154" i="1" s="1"/>
  <c r="Z155" i="1" s="1"/>
  <c r="Z156" i="1" s="1"/>
  <c r="Z157" i="1" s="1"/>
  <c r="Z158" i="1" s="1"/>
  <c r="Z159" i="1" s="1"/>
  <c r="Z160" i="1" s="1"/>
  <c r="Z161" i="1" s="1"/>
  <c r="Z162" i="1" s="1"/>
  <c r="Z163" i="1" s="1"/>
  <c r="Z164" i="1" s="1"/>
  <c r="Z165" i="1" s="1"/>
  <c r="Z166" i="1" s="1"/>
  <c r="Z167" i="1" s="1"/>
  <c r="Z168" i="1" s="1"/>
  <c r="Z169" i="1" s="1"/>
  <c r="Z170" i="1" s="1"/>
  <c r="Z171" i="1" s="1"/>
  <c r="U110" i="1"/>
  <c r="U131" i="1"/>
  <c r="Y132" i="1" s="1"/>
  <c r="U174" i="1"/>
  <c r="Y175" i="1" s="1"/>
  <c r="X338" i="1"/>
  <c r="T337" i="1"/>
  <c r="U440" i="1"/>
  <c r="Y441" i="1" s="1"/>
  <c r="U516" i="1"/>
  <c r="Y517" i="1" s="1"/>
  <c r="Y533" i="1"/>
  <c r="U548" i="1"/>
  <c r="Y549" i="1" s="1"/>
  <c r="Y565" i="1"/>
  <c r="U580" i="1"/>
  <c r="Y580" i="1" s="1"/>
  <c r="U612" i="1"/>
  <c r="U51" i="1"/>
  <c r="Y52" i="1" s="1"/>
  <c r="X240" i="1"/>
  <c r="X185" i="1"/>
  <c r="T184" i="1"/>
  <c r="T246" i="1"/>
  <c r="X247" i="1"/>
  <c r="Z523" i="1"/>
  <c r="Z524" i="1" s="1"/>
  <c r="Z525" i="1" s="1"/>
  <c r="Z526" i="1" s="1"/>
  <c r="Z527" i="1" s="1"/>
  <c r="Z528" i="1" s="1"/>
  <c r="Z529" i="1" s="1"/>
  <c r="Z530" i="1" s="1"/>
  <c r="Z531" i="1" s="1"/>
  <c r="Z532" i="1" s="1"/>
  <c r="Z533" i="1" s="1"/>
  <c r="Z534" i="1" s="1"/>
  <c r="Z535" i="1" s="1"/>
  <c r="Z536" i="1" s="1"/>
  <c r="Z537" i="1" s="1"/>
  <c r="Z538" i="1" s="1"/>
  <c r="Z539" i="1" s="1"/>
  <c r="Z540" i="1" s="1"/>
  <c r="Z541" i="1" s="1"/>
  <c r="Z542" i="1" s="1"/>
  <c r="Z543" i="1" s="1"/>
  <c r="U652" i="1"/>
  <c r="U485" i="1"/>
  <c r="U520" i="1"/>
  <c r="Y521" i="1" s="1"/>
  <c r="U613" i="1"/>
  <c r="U31" i="1"/>
  <c r="U235" i="1"/>
  <c r="U491" i="1"/>
  <c r="U555" i="1"/>
  <c r="Y556" i="1" s="1"/>
  <c r="U676" i="1"/>
  <c r="Y677" i="1" s="1"/>
  <c r="U696" i="1"/>
  <c r="Z736" i="1"/>
  <c r="Z737" i="1" s="1"/>
  <c r="Z738" i="1" s="1"/>
  <c r="Z739" i="1" s="1"/>
  <c r="Z740" i="1" s="1"/>
  <c r="Z741" i="1" s="1"/>
  <c r="Z742" i="1" s="1"/>
  <c r="Z743" i="1" s="1"/>
  <c r="Z744" i="1" s="1"/>
  <c r="Z745" i="1" s="1"/>
  <c r="Z746" i="1" s="1"/>
  <c r="Z747" i="1" s="1"/>
  <c r="Z748" i="1" s="1"/>
  <c r="Z749" i="1" s="1"/>
  <c r="Z768" i="1"/>
  <c r="Z769" i="1" s="1"/>
  <c r="Z770" i="1" s="1"/>
  <c r="Z771" i="1" s="1"/>
  <c r="Z772" i="1" s="1"/>
  <c r="Z773" i="1" s="1"/>
  <c r="Z774" i="1" s="1"/>
  <c r="Z775" i="1" s="1"/>
  <c r="Z776" i="1" s="1"/>
  <c r="Z777" i="1" s="1"/>
  <c r="Z778" i="1" s="1"/>
  <c r="X626" i="1"/>
  <c r="T625" i="1"/>
  <c r="U673" i="1"/>
  <c r="Z707" i="1"/>
  <c r="Z708" i="1" s="1"/>
  <c r="Z709" i="1" s="1"/>
  <c r="Z755" i="1"/>
  <c r="Z756" i="1" s="1"/>
  <c r="Z757" i="1" s="1"/>
  <c r="Z819" i="1"/>
  <c r="Z820" i="1" s="1"/>
  <c r="Z821" i="1" s="1"/>
  <c r="Z822" i="1" s="1"/>
  <c r="Z823" i="1" s="1"/>
  <c r="Z824" i="1" s="1"/>
  <c r="Z825" i="1" s="1"/>
  <c r="Z846" i="1"/>
  <c r="Z847" i="1" s="1"/>
  <c r="Z848" i="1" s="1"/>
  <c r="Z849" i="1" s="1"/>
  <c r="Z850" i="1" s="1"/>
  <c r="Z851" i="1" s="1"/>
  <c r="Z852" i="1" s="1"/>
  <c r="Z853" i="1" s="1"/>
  <c r="Z854" i="1" s="1"/>
  <c r="Z855" i="1" s="1"/>
  <c r="W903" i="1"/>
  <c r="Z828" i="1"/>
  <c r="Z829" i="1" s="1"/>
  <c r="Z830" i="1" s="1"/>
  <c r="Z831" i="1" s="1"/>
  <c r="Z832" i="1" s="1"/>
  <c r="Z833" i="1" s="1"/>
  <c r="Z834" i="1" s="1"/>
  <c r="Z835" i="1" s="1"/>
  <c r="Z836" i="1" s="1"/>
  <c r="Z837" i="1" s="1"/>
  <c r="Z838" i="1" s="1"/>
  <c r="Z839" i="1" s="1"/>
  <c r="Z840" i="1" s="1"/>
  <c r="Z841" i="1" s="1"/>
  <c r="Z869" i="1"/>
  <c r="U976" i="1"/>
  <c r="Y977" i="1" s="1"/>
  <c r="X934" i="1"/>
  <c r="T933" i="1"/>
  <c r="U1030" i="1"/>
  <c r="Y1031" i="1" s="1"/>
  <c r="U1081" i="1"/>
  <c r="U1158" i="1"/>
  <c r="Y1159" i="1" s="1"/>
  <c r="U1209" i="1"/>
  <c r="U1235" i="1"/>
  <c r="U995" i="1"/>
  <c r="U1040" i="1"/>
  <c r="U1123" i="1"/>
  <c r="Y1123" i="1" s="1"/>
  <c r="U1168" i="1"/>
  <c r="Z1028" i="1"/>
  <c r="Z1029" i="1" s="1"/>
  <c r="Z1030" i="1" s="1"/>
  <c r="Z1031" i="1" s="1"/>
  <c r="Z1032" i="1" s="1"/>
  <c r="Z1033" i="1" s="1"/>
  <c r="U972" i="1"/>
  <c r="Y973" i="1" s="1"/>
  <c r="U991" i="1"/>
  <c r="Y992" i="1" s="1"/>
  <c r="U1055" i="1"/>
  <c r="Y1056" i="1" s="1"/>
  <c r="U1119" i="1"/>
  <c r="U1183" i="1"/>
  <c r="Z1252" i="1"/>
  <c r="Z1253" i="1" s="1"/>
  <c r="Z1254" i="1" s="1"/>
  <c r="Z1255" i="1" s="1"/>
  <c r="Z1256" i="1" s="1"/>
  <c r="Z1257" i="1" s="1"/>
  <c r="Z1258" i="1" s="1"/>
  <c r="Z1259" i="1" s="1"/>
  <c r="Z1260" i="1" s="1"/>
  <c r="Z1261" i="1" s="1"/>
  <c r="U1446" i="1"/>
  <c r="Y1447" i="1" s="1"/>
  <c r="U1299" i="1"/>
  <c r="U1639" i="1"/>
  <c r="Y1640" i="1" s="1"/>
  <c r="U1308" i="1"/>
  <c r="Y1309" i="1" s="1"/>
  <c r="Z1321" i="1"/>
  <c r="Z1322" i="1" s="1"/>
  <c r="Z1323" i="1" s="1"/>
  <c r="U1499" i="1"/>
  <c r="U1366" i="1"/>
  <c r="U1482" i="1"/>
  <c r="Y1483" i="1" s="1"/>
  <c r="U1508" i="1"/>
  <c r="Y1509" i="1" s="1"/>
  <c r="U1516" i="1"/>
  <c r="Y1517" i="1" s="1"/>
  <c r="U1881" i="1"/>
  <c r="Y1881" i="1" s="1"/>
  <c r="U1574" i="1"/>
  <c r="U1598" i="1"/>
  <c r="U1614" i="1"/>
  <c r="Y1615" i="1" s="1"/>
  <c r="U1630" i="1"/>
  <c r="U1646" i="1"/>
  <c r="U1662" i="1"/>
  <c r="Y1663" i="1" s="1"/>
  <c r="U1678" i="1"/>
  <c r="U1584" i="1"/>
  <c r="U1616" i="1"/>
  <c r="Y1617" i="1" s="1"/>
  <c r="U1648" i="1"/>
  <c r="U1688" i="1"/>
  <c r="Y1689" i="1" s="1"/>
  <c r="U1761" i="1"/>
  <c r="W1908" i="1"/>
  <c r="Z1908" i="1" s="1"/>
  <c r="Z1909" i="1" s="1"/>
  <c r="X1713" i="1"/>
  <c r="U1779" i="1"/>
  <c r="Y1780" i="1" s="1"/>
  <c r="U1811" i="1"/>
  <c r="U1843" i="1"/>
  <c r="Y1844" i="1" s="1"/>
  <c r="U1875" i="1"/>
  <c r="U1746" i="1"/>
  <c r="Y1747" i="1" s="1"/>
  <c r="U1765" i="1"/>
  <c r="Z1767" i="1"/>
  <c r="Z1768" i="1" s="1"/>
  <c r="U1810" i="1"/>
  <c r="U1829" i="1"/>
  <c r="Y1829" i="1" s="1"/>
  <c r="U1906" i="1"/>
  <c r="W1911" i="1"/>
  <c r="U1807" i="1"/>
  <c r="Y1808" i="1" s="1"/>
  <c r="U1884" i="1"/>
  <c r="U1964" i="1"/>
  <c r="U1996" i="1"/>
  <c r="W1910" i="1"/>
  <c r="U2056" i="1"/>
  <c r="Y2057" i="1" s="1"/>
  <c r="U1907" i="1"/>
  <c r="Y1908" i="1" s="1"/>
  <c r="Z2042" i="1"/>
  <c r="Z2043" i="1" s="1"/>
  <c r="Z2044" i="1" s="1"/>
  <c r="Z2045" i="1" s="1"/>
  <c r="Z2046" i="1" s="1"/>
  <c r="Z2047" i="1" s="1"/>
  <c r="Z2048" i="1" s="1"/>
  <c r="Z2049" i="1" s="1"/>
  <c r="Z2050" i="1" s="1"/>
  <c r="Z2051" i="1" s="1"/>
  <c r="Z2075" i="1"/>
  <c r="Z2076" i="1" s="1"/>
  <c r="U2192" i="1"/>
  <c r="U2189" i="1"/>
  <c r="X2192" i="1"/>
  <c r="U2244" i="1"/>
  <c r="Y2245" i="1" s="1"/>
  <c r="U2248" i="1"/>
  <c r="Y2249" i="1" s="1"/>
  <c r="Z2331" i="1"/>
  <c r="Z2332" i="1" s="1"/>
  <c r="X2329" i="1"/>
  <c r="X2375" i="1"/>
  <c r="W2353" i="1"/>
  <c r="W2365" i="1"/>
  <c r="X2365" i="1"/>
  <c r="W2358" i="1"/>
  <c r="W2415" i="1"/>
  <c r="W2407" i="1"/>
  <c r="U66" i="1"/>
  <c r="Y67" i="1" s="1"/>
  <c r="U95" i="1"/>
  <c r="Y96" i="1" s="1"/>
  <c r="U114" i="1"/>
  <c r="Y115" i="1" s="1"/>
  <c r="T314" i="1"/>
  <c r="X315" i="1"/>
  <c r="T346" i="1"/>
  <c r="X347" i="1"/>
  <c r="T402" i="1"/>
  <c r="X403" i="1"/>
  <c r="U72" i="1"/>
  <c r="Y73" i="1" s="1"/>
  <c r="W247" i="1"/>
  <c r="X356" i="1"/>
  <c r="T355" i="1"/>
  <c r="W233" i="1"/>
  <c r="W266" i="1"/>
  <c r="U240" i="1"/>
  <c r="X244" i="1"/>
  <c r="T243" i="1"/>
  <c r="X372" i="1"/>
  <c r="X380" i="1"/>
  <c r="X404" i="1"/>
  <c r="U445" i="1"/>
  <c r="U480" i="1"/>
  <c r="U573" i="1"/>
  <c r="Y573" i="1" s="1"/>
  <c r="U608" i="1"/>
  <c r="Y609" i="1" s="1"/>
  <c r="U35" i="1"/>
  <c r="U454" i="1"/>
  <c r="Y455" i="1" s="1"/>
  <c r="U486" i="1"/>
  <c r="Y487" i="1" s="1"/>
  <c r="U518" i="1"/>
  <c r="Y519" i="1" s="1"/>
  <c r="U550" i="1"/>
  <c r="Y551" i="1" s="1"/>
  <c r="U582" i="1"/>
  <c r="Y583" i="1" s="1"/>
  <c r="U614" i="1"/>
  <c r="Y615" i="1" s="1"/>
  <c r="X641" i="1"/>
  <c r="U724" i="1"/>
  <c r="U756" i="1"/>
  <c r="U788" i="1"/>
  <c r="U820" i="1"/>
  <c r="U666" i="1"/>
  <c r="U730" i="1"/>
  <c r="U762" i="1"/>
  <c r="U794" i="1"/>
  <c r="U826" i="1"/>
  <c r="U700" i="1"/>
  <c r="Y701" i="1" s="1"/>
  <c r="Z664" i="1"/>
  <c r="Z665" i="1" s="1"/>
  <c r="Z666" i="1" s="1"/>
  <c r="Z667" i="1" s="1"/>
  <c r="Z668" i="1" s="1"/>
  <c r="Z669" i="1" s="1"/>
  <c r="Z670" i="1" s="1"/>
  <c r="Z671" i="1" s="1"/>
  <c r="Z672" i="1" s="1"/>
  <c r="Z673" i="1" s="1"/>
  <c r="Z674" i="1" s="1"/>
  <c r="U874" i="1"/>
  <c r="X938" i="1"/>
  <c r="T937" i="1"/>
  <c r="W923" i="1"/>
  <c r="T917" i="1"/>
  <c r="U990" i="1"/>
  <c r="U1054" i="1"/>
  <c r="Y1055" i="1" s="1"/>
  <c r="U1118" i="1"/>
  <c r="Y1119" i="1" s="1"/>
  <c r="U1182" i="1"/>
  <c r="Y1183" i="1" s="1"/>
  <c r="U1229" i="1"/>
  <c r="U1016" i="1"/>
  <c r="Y1017" i="1" s="1"/>
  <c r="U1035" i="1"/>
  <c r="Y1036" i="1" s="1"/>
  <c r="U1112" i="1"/>
  <c r="U1208" i="1"/>
  <c r="U1236" i="1"/>
  <c r="Y1237" i="1" s="1"/>
  <c r="U989" i="1"/>
  <c r="U1005" i="1"/>
  <c r="Y1006" i="1" s="1"/>
  <c r="U1021" i="1"/>
  <c r="Y1022" i="1" s="1"/>
  <c r="U1037" i="1"/>
  <c r="U1053" i="1"/>
  <c r="U1069" i="1"/>
  <c r="U1085" i="1"/>
  <c r="Y1086" i="1" s="1"/>
  <c r="U1101" i="1"/>
  <c r="U1117" i="1"/>
  <c r="Y1118" i="1" s="1"/>
  <c r="U1133" i="1"/>
  <c r="U1149" i="1"/>
  <c r="Y1150" i="1" s="1"/>
  <c r="U1165" i="1"/>
  <c r="U1181" i="1"/>
  <c r="U1197" i="1"/>
  <c r="U1243" i="1"/>
  <c r="Y1244" i="1" s="1"/>
  <c r="U1047" i="1"/>
  <c r="Z1046" i="1"/>
  <c r="Z1047" i="1" s="1"/>
  <c r="Z1048" i="1" s="1"/>
  <c r="Z1049" i="1" s="1"/>
  <c r="Z1050" i="1" s="1"/>
  <c r="Z1051" i="1" s="1"/>
  <c r="Z1052" i="1" s="1"/>
  <c r="Z1053" i="1" s="1"/>
  <c r="Z1054" i="1" s="1"/>
  <c r="Z1055" i="1" s="1"/>
  <c r="Z1056" i="1" s="1"/>
  <c r="Z1057" i="1" s="1"/>
  <c r="Z1058" i="1" s="1"/>
  <c r="Z1059" i="1" s="1"/>
  <c r="Z1060" i="1" s="1"/>
  <c r="U1111" i="1"/>
  <c r="Y1112" i="1" s="1"/>
  <c r="U1175" i="1"/>
  <c r="Z1174" i="1"/>
  <c r="Z1175" i="1" s="1"/>
  <c r="Z1176" i="1" s="1"/>
  <c r="Z1177" i="1" s="1"/>
  <c r="U1215" i="1"/>
  <c r="U1231" i="1"/>
  <c r="U1225" i="1"/>
  <c r="Y1226" i="1" s="1"/>
  <c r="U1278" i="1"/>
  <c r="Y1279" i="1" s="1"/>
  <c r="U1289" i="1"/>
  <c r="Y1290" i="1" s="1"/>
  <c r="U1342" i="1"/>
  <c r="Y1343" i="1" s="1"/>
  <c r="U1315" i="1"/>
  <c r="Y1316" i="1" s="1"/>
  <c r="U1331" i="1"/>
  <c r="Y1332" i="1" s="1"/>
  <c r="U1347" i="1"/>
  <c r="Y1348" i="1" s="1"/>
  <c r="W1530" i="1"/>
  <c r="U1306" i="1"/>
  <c r="U1268" i="1"/>
  <c r="Y1269" i="1" s="1"/>
  <c r="U1284" i="1"/>
  <c r="U1295" i="1"/>
  <c r="U1417" i="1"/>
  <c r="Y1418" i="1" s="1"/>
  <c r="Z1617" i="1"/>
  <c r="Z1618" i="1" s="1"/>
  <c r="U1745" i="1"/>
  <c r="Y1746" i="1" s="1"/>
  <c r="U1387" i="1"/>
  <c r="Y1388" i="1" s="1"/>
  <c r="U1440" i="1"/>
  <c r="Y1441" i="1" s="1"/>
  <c r="U1459" i="1"/>
  <c r="Y1460" i="1" s="1"/>
  <c r="U1510" i="1"/>
  <c r="U1806" i="1"/>
  <c r="Y1807" i="1" s="1"/>
  <c r="U1367" i="1"/>
  <c r="U1410" i="1"/>
  <c r="U1429" i="1"/>
  <c r="Y1430" i="1" s="1"/>
  <c r="U1599" i="1"/>
  <c r="Y1600" i="1" s="1"/>
  <c r="X1341" i="1"/>
  <c r="U1495" i="1"/>
  <c r="W1506" i="1"/>
  <c r="X1520" i="1"/>
  <c r="W1545" i="1"/>
  <c r="Z1545" i="1" s="1"/>
  <c r="Z1546" i="1" s="1"/>
  <c r="T2000" i="1"/>
  <c r="U1571" i="1"/>
  <c r="Y1572" i="1" s="1"/>
  <c r="U1579" i="1"/>
  <c r="U1814" i="1"/>
  <c r="Y1815" i="1" s="1"/>
  <c r="W1539" i="1"/>
  <c r="U1777" i="1"/>
  <c r="Y1778" i="1" s="1"/>
  <c r="U1702" i="1"/>
  <c r="U1752" i="1"/>
  <c r="Y1753" i="1" s="1"/>
  <c r="U1771" i="1"/>
  <c r="U1899" i="1"/>
  <c r="Y1900" i="1" s="1"/>
  <c r="U1978" i="1"/>
  <c r="T2026" i="1"/>
  <c r="Z1698" i="1"/>
  <c r="Z1699" i="1" s="1"/>
  <c r="Z1700" i="1" s="1"/>
  <c r="Z1701" i="1" s="1"/>
  <c r="Z1702" i="1" s="1"/>
  <c r="Z1703" i="1" s="1"/>
  <c r="Z1704" i="1" s="1"/>
  <c r="Z1705" i="1" s="1"/>
  <c r="Z1706" i="1" s="1"/>
  <c r="Z1707" i="1" s="1"/>
  <c r="Z1708" i="1" s="1"/>
  <c r="Z1709" i="1" s="1"/>
  <c r="Z1710" i="1" s="1"/>
  <c r="Z1711" i="1" s="1"/>
  <c r="Z1712" i="1" s="1"/>
  <c r="Z1713" i="1" s="1"/>
  <c r="Z1714" i="1" s="1"/>
  <c r="Z1715" i="1" s="1"/>
  <c r="Z1716" i="1" s="1"/>
  <c r="Z1717" i="1" s="1"/>
  <c r="U1866" i="1"/>
  <c r="U1885" i="1"/>
  <c r="Y1886" i="1" s="1"/>
  <c r="U1938" i="1"/>
  <c r="U1799" i="1"/>
  <c r="U1863" i="1"/>
  <c r="U1986" i="1"/>
  <c r="Y1987" i="1" s="1"/>
  <c r="U1956" i="1"/>
  <c r="Y1957" i="1" s="1"/>
  <c r="U1975" i="1"/>
  <c r="Y1976" i="1" s="1"/>
  <c r="T2088" i="1"/>
  <c r="U2088" i="1" s="1"/>
  <c r="U1909" i="1"/>
  <c r="Y1910" i="1" s="1"/>
  <c r="U1923" i="1"/>
  <c r="Y1924" i="1" s="1"/>
  <c r="U1931" i="1"/>
  <c r="Y1931" i="1" s="1"/>
  <c r="X2026" i="1"/>
  <c r="U2059" i="1"/>
  <c r="Y2060" i="1" s="1"/>
  <c r="U2070" i="1"/>
  <c r="U2188" i="1"/>
  <c r="Y2189" i="1" s="1"/>
  <c r="X2086" i="1"/>
  <c r="U2198" i="1"/>
  <c r="U2221" i="1"/>
  <c r="Y2222" i="1" s="1"/>
  <c r="U2280" i="1"/>
  <c r="U2272" i="1"/>
  <c r="Y2273" i="1" s="1"/>
  <c r="U2296" i="1"/>
  <c r="Z2298" i="1"/>
  <c r="W2367" i="1"/>
  <c r="Z2367" i="1" s="1"/>
  <c r="Z2368" i="1" s="1"/>
  <c r="Z2369" i="1" s="1"/>
  <c r="Z2370" i="1" s="1"/>
  <c r="Z125" i="1"/>
  <c r="Z126" i="1" s="1"/>
  <c r="T392" i="1"/>
  <c r="X393" i="1"/>
  <c r="U79" i="1"/>
  <c r="Y80" i="1" s="1"/>
  <c r="T332" i="1"/>
  <c r="X333" i="1"/>
  <c r="T364" i="1"/>
  <c r="U377" i="1" s="1"/>
  <c r="X365" i="1"/>
  <c r="U54" i="1"/>
  <c r="Y55" i="1" s="1"/>
  <c r="U109" i="1"/>
  <c r="Y110" i="1" s="1"/>
  <c r="U128" i="1"/>
  <c r="T396" i="1"/>
  <c r="U406" i="1" s="1"/>
  <c r="X397" i="1"/>
  <c r="U86" i="1"/>
  <c r="Y87" i="1" s="1"/>
  <c r="X204" i="1"/>
  <c r="T203" i="1"/>
  <c r="X230" i="1"/>
  <c r="X262" i="1"/>
  <c r="X326" i="1"/>
  <c r="T325" i="1"/>
  <c r="U436" i="1"/>
  <c r="Y437" i="1" s="1"/>
  <c r="Z482" i="1"/>
  <c r="Z483" i="1" s="1"/>
  <c r="Z484" i="1" s="1"/>
  <c r="Z485" i="1" s="1"/>
  <c r="Z486" i="1" s="1"/>
  <c r="Z487" i="1" s="1"/>
  <c r="Z488" i="1" s="1"/>
  <c r="Z489" i="1" s="1"/>
  <c r="Z490" i="1" s="1"/>
  <c r="Z44" i="1"/>
  <c r="Z45" i="1" s="1"/>
  <c r="Z46" i="1" s="1"/>
  <c r="Z47" i="1" s="1"/>
  <c r="Z48" i="1" s="1"/>
  <c r="Z49" i="1" s="1"/>
  <c r="Z50" i="1" s="1"/>
  <c r="Z51" i="1" s="1"/>
  <c r="Z52" i="1" s="1"/>
  <c r="Z53" i="1" s="1"/>
  <c r="Z54" i="1" s="1"/>
  <c r="Z55" i="1" s="1"/>
  <c r="Z56" i="1" s="1"/>
  <c r="Z57" i="1" s="1"/>
  <c r="Z58" i="1" s="1"/>
  <c r="Z59" i="1" s="1"/>
  <c r="Z60" i="1" s="1"/>
  <c r="Z61" i="1" s="1"/>
  <c r="X232" i="1"/>
  <c r="U500" i="1"/>
  <c r="U234" i="1"/>
  <c r="Y235" i="1" s="1"/>
  <c r="T254" i="1"/>
  <c r="U263" i="1" s="1"/>
  <c r="X255" i="1"/>
  <c r="U474" i="1"/>
  <c r="U506" i="1"/>
  <c r="U538" i="1"/>
  <c r="Y539" i="1" s="1"/>
  <c r="U570" i="1"/>
  <c r="U602" i="1"/>
  <c r="T182" i="1"/>
  <c r="X183" i="1"/>
  <c r="U241" i="1"/>
  <c r="U265" i="1"/>
  <c r="U501" i="1"/>
  <c r="U536" i="1"/>
  <c r="U426" i="1"/>
  <c r="U439" i="1"/>
  <c r="Y440" i="1" s="1"/>
  <c r="U475" i="1"/>
  <c r="U507" i="1"/>
  <c r="Y508" i="1" s="1"/>
  <c r="U571" i="1"/>
  <c r="Y572" i="1" s="1"/>
  <c r="U603" i="1"/>
  <c r="Y604" i="1" s="1"/>
  <c r="U719" i="1"/>
  <c r="U751" i="1"/>
  <c r="U783" i="1"/>
  <c r="U815" i="1"/>
  <c r="U847" i="1"/>
  <c r="T886" i="1"/>
  <c r="X887" i="1"/>
  <c r="X886" i="1"/>
  <c r="U733" i="1"/>
  <c r="Y733" i="1" s="1"/>
  <c r="U765" i="1"/>
  <c r="U797" i="1"/>
  <c r="U829" i="1"/>
  <c r="U657" i="1"/>
  <c r="Y658" i="1" s="1"/>
  <c r="U861" i="1"/>
  <c r="U689" i="1"/>
  <c r="U705" i="1"/>
  <c r="Y706" i="1" s="1"/>
  <c r="U718" i="1"/>
  <c r="Y719" i="1" s="1"/>
  <c r="U726" i="1"/>
  <c r="U734" i="1"/>
  <c r="Y735" i="1" s="1"/>
  <c r="U742" i="1"/>
  <c r="Y743" i="1" s="1"/>
  <c r="U750" i="1"/>
  <c r="U758" i="1"/>
  <c r="U766" i="1"/>
  <c r="Y767" i="1" s="1"/>
  <c r="U774" i="1"/>
  <c r="Y775" i="1" s="1"/>
  <c r="U782" i="1"/>
  <c r="U790" i="1"/>
  <c r="U798" i="1"/>
  <c r="Y799" i="1" s="1"/>
  <c r="U806" i="1"/>
  <c r="Y807" i="1" s="1"/>
  <c r="U814" i="1"/>
  <c r="U822" i="1"/>
  <c r="U830" i="1"/>
  <c r="Y831" i="1" s="1"/>
  <c r="U838" i="1"/>
  <c r="Y839" i="1" s="1"/>
  <c r="Z859" i="1"/>
  <c r="Z860" i="1" s="1"/>
  <c r="Z870" i="1"/>
  <c r="Z871" i="1" s="1"/>
  <c r="U968" i="1"/>
  <c r="Y969" i="1" s="1"/>
  <c r="W925" i="1"/>
  <c r="X948" i="1"/>
  <c r="T947" i="1"/>
  <c r="W931" i="1"/>
  <c r="Z931" i="1" s="1"/>
  <c r="U982" i="1"/>
  <c r="U1033" i="1"/>
  <c r="Y1034" i="1" s="1"/>
  <c r="U1110" i="1"/>
  <c r="Y1111" i="1" s="1"/>
  <c r="U1161" i="1"/>
  <c r="Y1162" i="1" s="1"/>
  <c r="U1043" i="1"/>
  <c r="U1171" i="1"/>
  <c r="Z1181" i="1"/>
  <c r="Z1182" i="1" s="1"/>
  <c r="Z1183" i="1" s="1"/>
  <c r="Z1184" i="1" s="1"/>
  <c r="Z1185" i="1" s="1"/>
  <c r="Z1186" i="1" s="1"/>
  <c r="Z1187" i="1" s="1"/>
  <c r="Z1188" i="1" s="1"/>
  <c r="Z1189" i="1" s="1"/>
  <c r="Z1190" i="1" s="1"/>
  <c r="Z1191" i="1" s="1"/>
  <c r="Z1192" i="1" s="1"/>
  <c r="Z1193" i="1" s="1"/>
  <c r="Z1194" i="1" s="1"/>
  <c r="Z1195" i="1" s="1"/>
  <c r="Z1196" i="1" s="1"/>
  <c r="U983" i="1"/>
  <c r="Y984" i="1" s="1"/>
  <c r="U1084" i="1"/>
  <c r="Y1085" i="1" s="1"/>
  <c r="U1103" i="1"/>
  <c r="Y1104" i="1" s="1"/>
  <c r="U1212" i="1"/>
  <c r="U1272" i="1"/>
  <c r="Y1273" i="1" s="1"/>
  <c r="U1457" i="1"/>
  <c r="Y1458" i="1" s="1"/>
  <c r="U1333" i="1"/>
  <c r="Y1334" i="1" s="1"/>
  <c r="U1470" i="1"/>
  <c r="U1369" i="1"/>
  <c r="U1464" i="1"/>
  <c r="Y1465" i="1" s="1"/>
  <c r="U1511" i="1"/>
  <c r="Y1512" i="1" s="1"/>
  <c r="U1518" i="1"/>
  <c r="U1698" i="1"/>
  <c r="U1434" i="1"/>
  <c r="X1541" i="1"/>
  <c r="T1540" i="1"/>
  <c r="W1352" i="1"/>
  <c r="U1407" i="1"/>
  <c r="U1524" i="1"/>
  <c r="U1594" i="1"/>
  <c r="Y1595" i="1" s="1"/>
  <c r="U1526" i="1"/>
  <c r="Y1527" i="1" s="1"/>
  <c r="U1569" i="1"/>
  <c r="Y1570" i="1" s="1"/>
  <c r="U1580" i="1"/>
  <c r="U1633" i="1"/>
  <c r="U1644" i="1"/>
  <c r="U1697" i="1"/>
  <c r="U1769" i="1"/>
  <c r="Y1770" i="1" s="1"/>
  <c r="X2017" i="1"/>
  <c r="T2016" i="1"/>
  <c r="U1605" i="1"/>
  <c r="Y1606" i="1" s="1"/>
  <c r="U1637" i="1"/>
  <c r="U1793" i="1"/>
  <c r="Y1794" i="1" s="1"/>
  <c r="U1905" i="1"/>
  <c r="Y1906" i="1" s="1"/>
  <c r="T1714" i="1"/>
  <c r="X1715" i="1"/>
  <c r="U1795" i="1"/>
  <c r="Y1796" i="1" s="1"/>
  <c r="U1941" i="1"/>
  <c r="U1749" i="1"/>
  <c r="Z1975" i="1"/>
  <c r="Z1976" i="1" s="1"/>
  <c r="X1728" i="1"/>
  <c r="T1727" i="1"/>
  <c r="U1740" i="1" s="1"/>
  <c r="U1759" i="1"/>
  <c r="U1823" i="1"/>
  <c r="U1887" i="1"/>
  <c r="X2000" i="1"/>
  <c r="U1925" i="1"/>
  <c r="U1980" i="1"/>
  <c r="Y1981" i="1" s="1"/>
  <c r="U1942" i="1"/>
  <c r="U1953" i="1"/>
  <c r="Y1954" i="1" s="1"/>
  <c r="Z1955" i="1"/>
  <c r="Z1956" i="1" s="1"/>
  <c r="U1911" i="1"/>
  <c r="Y1912" i="1" s="1"/>
  <c r="X2010" i="1"/>
  <c r="X2172" i="1"/>
  <c r="T2171" i="1"/>
  <c r="U2050" i="1"/>
  <c r="Y2051" i="1" s="1"/>
  <c r="T2106" i="1"/>
  <c r="X2107" i="1"/>
  <c r="T2122" i="1"/>
  <c r="U2125" i="1" s="1"/>
  <c r="X2123" i="1"/>
  <c r="T2138" i="1"/>
  <c r="X2139" i="1"/>
  <c r="T2154" i="1"/>
  <c r="U2157" i="1" s="1"/>
  <c r="X2155" i="1"/>
  <c r="T2170" i="1"/>
  <c r="X2171" i="1"/>
  <c r="T2090" i="1"/>
  <c r="X2091" i="1"/>
  <c r="U2210" i="1"/>
  <c r="U2218" i="1"/>
  <c r="U2226" i="1"/>
  <c r="Y2226" i="1" s="1"/>
  <c r="U2255" i="1"/>
  <c r="U2283" i="1"/>
  <c r="X2282" i="1"/>
  <c r="X2296" i="1"/>
  <c r="T2309" i="1"/>
  <c r="U2322" i="1" s="1"/>
  <c r="X2314" i="1"/>
  <c r="W2401" i="1"/>
  <c r="T2372" i="1"/>
  <c r="U2383" i="1" s="1"/>
  <c r="X2373" i="1"/>
  <c r="T2412" i="1"/>
  <c r="X2413" i="1"/>
  <c r="U481" i="1"/>
  <c r="T195" i="1"/>
  <c r="T277" i="1"/>
  <c r="X291" i="1"/>
  <c r="X299" i="1"/>
  <c r="X311" i="1"/>
  <c r="X327" i="1"/>
  <c r="X343" i="1"/>
  <c r="X359" i="1"/>
  <c r="X375" i="1"/>
  <c r="X387" i="1"/>
  <c r="X395" i="1"/>
  <c r="X407" i="1"/>
  <c r="T621" i="1"/>
  <c r="T634" i="1"/>
  <c r="U647" i="1" s="1"/>
  <c r="X636" i="1"/>
  <c r="U720" i="1"/>
  <c r="U752" i="1"/>
  <c r="U784" i="1"/>
  <c r="U816" i="1"/>
  <c r="T877" i="1"/>
  <c r="U1032" i="1"/>
  <c r="Z1103" i="1"/>
  <c r="Z1104" i="1" s="1"/>
  <c r="U1138" i="1"/>
  <c r="U1437" i="1"/>
  <c r="U1413" i="1"/>
  <c r="Y1414" i="1" s="1"/>
  <c r="Z1653" i="1"/>
  <c r="Z1654" i="1" s="1"/>
  <c r="Z1655" i="1" s="1"/>
  <c r="Z1656" i="1" s="1"/>
  <c r="Z1657" i="1" s="1"/>
  <c r="Z1658" i="1" s="1"/>
  <c r="Z1659" i="1" s="1"/>
  <c r="Z1660" i="1" s="1"/>
  <c r="Z1661" i="1" s="1"/>
  <c r="Z1662" i="1" s="1"/>
  <c r="Z1663" i="1" s="1"/>
  <c r="U1785" i="1"/>
  <c r="Y1786" i="1" s="1"/>
  <c r="T1707" i="1"/>
  <c r="U1989" i="1"/>
  <c r="Y1990" i="1" s="1"/>
  <c r="U1962" i="1"/>
  <c r="Y1963" i="1" s="1"/>
  <c r="X2188" i="1"/>
  <c r="W2301" i="1"/>
  <c r="U113" i="1"/>
  <c r="Y114" i="1" s="1"/>
  <c r="U33" i="1"/>
  <c r="X274" i="1"/>
  <c r="U601" i="1"/>
  <c r="Y602" i="1" s="1"/>
  <c r="T178" i="1"/>
  <c r="X224" i="1"/>
  <c r="X257" i="1"/>
  <c r="X203" i="1"/>
  <c r="X362" i="1"/>
  <c r="T623" i="1"/>
  <c r="Z1165" i="1"/>
  <c r="U1120" i="1"/>
  <c r="Y1121" i="1" s="1"/>
  <c r="U1106" i="1"/>
  <c r="Y1107" i="1" s="1"/>
  <c r="U1210" i="1"/>
  <c r="U1519" i="1"/>
  <c r="Y1520" i="1" s="1"/>
  <c r="U1995" i="1"/>
  <c r="Y1996" i="1" s="1"/>
  <c r="Z1633" i="1"/>
  <c r="Z1634" i="1" s="1"/>
  <c r="Z1635" i="1" s="1"/>
  <c r="Z1636" i="1" s="1"/>
  <c r="Z1637" i="1" s="1"/>
  <c r="Z1638" i="1" s="1"/>
  <c r="W1528" i="1"/>
  <c r="T1715" i="1"/>
  <c r="T2111" i="1"/>
  <c r="T2127" i="1"/>
  <c r="U2140" i="1" s="1"/>
  <c r="T2143" i="1"/>
  <c r="T2159" i="1"/>
  <c r="X2337" i="1"/>
  <c r="U42" i="1"/>
  <c r="U246" i="1"/>
  <c r="Z359" i="1"/>
  <c r="Z360" i="1" s="1"/>
  <c r="Z361" i="1" s="1"/>
  <c r="Z362" i="1" s="1"/>
  <c r="Z363" i="1" s="1"/>
  <c r="Z364" i="1" s="1"/>
  <c r="Z365" i="1" s="1"/>
  <c r="Z366" i="1" s="1"/>
  <c r="Z367" i="1" s="1"/>
  <c r="Z368" i="1" s="1"/>
  <c r="Z369" i="1" s="1"/>
  <c r="Z370" i="1" s="1"/>
  <c r="Z371" i="1" s="1"/>
  <c r="Z372" i="1" s="1"/>
  <c r="Z373" i="1" s="1"/>
  <c r="Z374" i="1" s="1"/>
  <c r="Z375" i="1" s="1"/>
  <c r="Z376" i="1" s="1"/>
  <c r="Z377" i="1" s="1"/>
  <c r="Z378" i="1" s="1"/>
  <c r="Z379" i="1" s="1"/>
  <c r="Z380" i="1" s="1"/>
  <c r="Z381" i="1" s="1"/>
  <c r="Z382" i="1" s="1"/>
  <c r="Z383" i="1" s="1"/>
  <c r="Z384" i="1" s="1"/>
  <c r="Z385" i="1" s="1"/>
  <c r="Z386" i="1" s="1"/>
  <c r="Z391" i="1"/>
  <c r="X200" i="1"/>
  <c r="T271" i="1"/>
  <c r="W235" i="1"/>
  <c r="T328" i="1"/>
  <c r="X914" i="1"/>
  <c r="U971" i="1"/>
  <c r="Y972" i="1" s="1"/>
  <c r="U1239" i="1"/>
  <c r="T939" i="1"/>
  <c r="U1154" i="1"/>
  <c r="Y1155" i="1" s="1"/>
  <c r="U1288" i="1"/>
  <c r="Y1289" i="1" s="1"/>
  <c r="U1385" i="1"/>
  <c r="Y1386" i="1" s="1"/>
  <c r="U1438" i="1"/>
  <c r="U1384" i="1"/>
  <c r="W1482" i="1"/>
  <c r="Z1482" i="1" s="1"/>
  <c r="Z1483" i="1" s="1"/>
  <c r="Z1484" i="1" s="1"/>
  <c r="T1550" i="1"/>
  <c r="U1563" i="1" s="1"/>
  <c r="Y1564" i="1" s="1"/>
  <c r="U1854" i="1"/>
  <c r="Y1855" i="1" s="1"/>
  <c r="U1939" i="1"/>
  <c r="Y1940" i="1" s="1"/>
  <c r="U1955" i="1"/>
  <c r="Y1956" i="1" s="1"/>
  <c r="Z1957" i="1"/>
  <c r="Z1958" i="1" s="1"/>
  <c r="X2029" i="1"/>
  <c r="T2072" i="1"/>
  <c r="U2078" i="1" s="1"/>
  <c r="Z2174" i="1"/>
  <c r="U2227" i="1"/>
  <c r="Y2228" i="1" s="1"/>
  <c r="T2347" i="1"/>
  <c r="U2348" i="1" s="1"/>
  <c r="U172" i="1"/>
  <c r="Y173" i="1" s="1"/>
  <c r="Z302" i="1"/>
  <c r="X265" i="1"/>
  <c r="X316" i="1"/>
  <c r="X898" i="1"/>
  <c r="Z1272" i="1"/>
  <c r="U1261" i="1"/>
  <c r="Y1262" i="1" s="1"/>
  <c r="U1277" i="1"/>
  <c r="Y1278" i="1" s="1"/>
  <c r="U1392" i="1"/>
  <c r="Y1393" i="1" s="1"/>
  <c r="U1902" i="1"/>
  <c r="Y1903" i="1" s="1"/>
  <c r="U2065" i="1"/>
  <c r="Y2066" i="1" s="1"/>
  <c r="X2106" i="1"/>
  <c r="X2118" i="1"/>
  <c r="X2130" i="1"/>
  <c r="X2138" i="1"/>
  <c r="X2150" i="1"/>
  <c r="X2162" i="1"/>
  <c r="X2170" i="1"/>
  <c r="W2299" i="1"/>
  <c r="Z2299" i="1" s="1"/>
  <c r="Z2300" i="1" s="1"/>
  <c r="X2343" i="1"/>
  <c r="X2340" i="1"/>
  <c r="T2386" i="1"/>
  <c r="U82" i="1"/>
  <c r="Y83" i="1" s="1"/>
  <c r="U98" i="1"/>
  <c r="Y99" i="1" s="1"/>
  <c r="U101" i="1"/>
  <c r="Y102" i="1" s="1"/>
  <c r="U120" i="1"/>
  <c r="Y121" i="1" s="1"/>
  <c r="U50" i="1"/>
  <c r="Y51" i="1" s="1"/>
  <c r="U75" i="1"/>
  <c r="Y76" i="1" s="1"/>
  <c r="Z127" i="1"/>
  <c r="Z128" i="1" s="1"/>
  <c r="Z129" i="1" s="1"/>
  <c r="Z130" i="1" s="1"/>
  <c r="Z131" i="1" s="1"/>
  <c r="Z132" i="1" s="1"/>
  <c r="Z133" i="1" s="1"/>
  <c r="Z134" i="1" s="1"/>
  <c r="Z135" i="1" s="1"/>
  <c r="Z136" i="1" s="1"/>
  <c r="Z137" i="1" s="1"/>
  <c r="Z138" i="1" s="1"/>
  <c r="T276" i="1"/>
  <c r="X277" i="1"/>
  <c r="Y494" i="1"/>
  <c r="Y529" i="1"/>
  <c r="Z550" i="1"/>
  <c r="Z551" i="1" s="1"/>
  <c r="Z552" i="1" s="1"/>
  <c r="Z553" i="1" s="1"/>
  <c r="Z554" i="1" s="1"/>
  <c r="Z555" i="1" s="1"/>
  <c r="Z556" i="1" s="1"/>
  <c r="Z557" i="1" s="1"/>
  <c r="Z558" i="1" s="1"/>
  <c r="Z585" i="1"/>
  <c r="Z586" i="1" s="1"/>
  <c r="Z587" i="1" s="1"/>
  <c r="Z588" i="1" s="1"/>
  <c r="Z589" i="1" s="1"/>
  <c r="Z590" i="1" s="1"/>
  <c r="Z591" i="1" s="1"/>
  <c r="Z592" i="1" s="1"/>
  <c r="Z593" i="1" s="1"/>
  <c r="Z594" i="1" s="1"/>
  <c r="Z595" i="1" s="1"/>
  <c r="Z596" i="1" s="1"/>
  <c r="U239" i="1"/>
  <c r="Y240" i="1" s="1"/>
  <c r="U483" i="1"/>
  <c r="Y599" i="1"/>
  <c r="U611" i="1"/>
  <c r="Y612" i="1" s="1"/>
  <c r="W872" i="1"/>
  <c r="U860" i="1"/>
  <c r="Y861" i="1" s="1"/>
  <c r="U865" i="1"/>
  <c r="U846" i="1"/>
  <c r="U854" i="1"/>
  <c r="Y855" i="1" s="1"/>
  <c r="U862" i="1"/>
  <c r="U873" i="1"/>
  <c r="Y874" i="1" s="1"/>
  <c r="W893" i="1"/>
  <c r="T892" i="1"/>
  <c r="U901" i="1" s="1"/>
  <c r="X893" i="1"/>
  <c r="W904" i="1"/>
  <c r="T940" i="1"/>
  <c r="X941" i="1"/>
  <c r="Z963" i="1"/>
  <c r="Z964" i="1" s="1"/>
  <c r="Z965" i="1" s="1"/>
  <c r="Z966" i="1" s="1"/>
  <c r="Z967" i="1" s="1"/>
  <c r="Z968" i="1" s="1"/>
  <c r="Z969" i="1" s="1"/>
  <c r="Z970" i="1" s="1"/>
  <c r="Z971" i="1" s="1"/>
  <c r="Z972" i="1" s="1"/>
  <c r="Z973" i="1" s="1"/>
  <c r="Z974" i="1" s="1"/>
  <c r="Z975" i="1" s="1"/>
  <c r="Z976" i="1" s="1"/>
  <c r="Z977" i="1" s="1"/>
  <c r="Z978" i="1" s="1"/>
  <c r="Z979" i="1" s="1"/>
  <c r="Z980" i="1" s="1"/>
  <c r="Z981" i="1" s="1"/>
  <c r="Z1123" i="1"/>
  <c r="Z1124" i="1" s="1"/>
  <c r="Z1125" i="1" s="1"/>
  <c r="Z1126" i="1" s="1"/>
  <c r="Z1127" i="1" s="1"/>
  <c r="Z1128" i="1" s="1"/>
  <c r="Z1129" i="1" s="1"/>
  <c r="Z1130" i="1" s="1"/>
  <c r="Z1131" i="1" s="1"/>
  <c r="Z1132" i="1" s="1"/>
  <c r="Z1133" i="1" s="1"/>
  <c r="Z1134" i="1" s="1"/>
  <c r="Z1135" i="1" s="1"/>
  <c r="Z1136" i="1" s="1"/>
  <c r="Z1137" i="1" s="1"/>
  <c r="Z1138" i="1" s="1"/>
  <c r="Z1139" i="1" s="1"/>
  <c r="Z1140" i="1" s="1"/>
  <c r="Z1141" i="1" s="1"/>
  <c r="Z1142" i="1" s="1"/>
  <c r="U1019" i="1"/>
  <c r="Y1020" i="1" s="1"/>
  <c r="U1083" i="1"/>
  <c r="Y1084" i="1" s="1"/>
  <c r="U1147" i="1"/>
  <c r="Y1148" i="1" s="1"/>
  <c r="T952" i="1"/>
  <c r="U965" i="1" s="1"/>
  <c r="Y966" i="1" s="1"/>
  <c r="X953" i="1"/>
  <c r="U1002" i="1"/>
  <c r="U1130" i="1"/>
  <c r="Y1131" i="1" s="1"/>
  <c r="U999" i="1"/>
  <c r="Y1000" i="1" s="1"/>
  <c r="U1063" i="1"/>
  <c r="Y1064" i="1" s="1"/>
  <c r="U1127" i="1"/>
  <c r="U1191" i="1"/>
  <c r="U1234" i="1"/>
  <c r="Y1235" i="1" s="1"/>
  <c r="U1233" i="1"/>
  <c r="U1249" i="1"/>
  <c r="Y1250" i="1" s="1"/>
  <c r="U1265" i="1"/>
  <c r="U1281" i="1"/>
  <c r="Y1282" i="1" s="1"/>
  <c r="U1297" i="1"/>
  <c r="Y1298" i="1" s="1"/>
  <c r="U1313" i="1"/>
  <c r="Y1314" i="1" s="1"/>
  <c r="U1329" i="1"/>
  <c r="Y1330" i="1" s="1"/>
  <c r="U1345" i="1"/>
  <c r="U1473" i="1"/>
  <c r="Y1474" i="1" s="1"/>
  <c r="Z1292" i="1"/>
  <c r="Z1293" i="1" s="1"/>
  <c r="Z1294" i="1" s="1"/>
  <c r="Z1295" i="1" s="1"/>
  <c r="Z1296" i="1" s="1"/>
  <c r="Z1297" i="1" s="1"/>
  <c r="Z1298" i="1" s="1"/>
  <c r="Z1299" i="1" s="1"/>
  <c r="Z1300" i="1" s="1"/>
  <c r="Z1301" i="1" s="1"/>
  <c r="Z1302" i="1" s="1"/>
  <c r="Z1303" i="1" s="1"/>
  <c r="Z1304" i="1" s="1"/>
  <c r="Z1305" i="1" s="1"/>
  <c r="Z1306" i="1" s="1"/>
  <c r="Z1307" i="1" s="1"/>
  <c r="Z1308" i="1" s="1"/>
  <c r="Z1309" i="1" s="1"/>
  <c r="Z1310" i="1" s="1"/>
  <c r="Z1311" i="1" s="1"/>
  <c r="Z1312" i="1" s="1"/>
  <c r="Z1313" i="1" s="1"/>
  <c r="Z1314" i="1" s="1"/>
  <c r="Z1324" i="1"/>
  <c r="Z1325" i="1" s="1"/>
  <c r="U1255" i="1"/>
  <c r="Y1256" i="1" s="1"/>
  <c r="U1271" i="1"/>
  <c r="Y1272" i="1" s="1"/>
  <c r="U1287" i="1"/>
  <c r="Y1288" i="1" s="1"/>
  <c r="U1303" i="1"/>
  <c r="Y1304" i="1" s="1"/>
  <c r="W1520" i="1"/>
  <c r="Z1520" i="1" s="1"/>
  <c r="Z1521" i="1" s="1"/>
  <c r="U1411" i="1"/>
  <c r="Y1412" i="1" s="1"/>
  <c r="Z1437" i="1"/>
  <c r="Z1438" i="1" s="1"/>
  <c r="Z1439" i="1" s="1"/>
  <c r="Z1440" i="1" s="1"/>
  <c r="Z1441" i="1" s="1"/>
  <c r="Z1442" i="1" s="1"/>
  <c r="Z1443" i="1" s="1"/>
  <c r="Z1444" i="1" s="1"/>
  <c r="Z1445" i="1" s="1"/>
  <c r="Z1446" i="1" s="1"/>
  <c r="Z1447" i="1" s="1"/>
  <c r="Z1448" i="1" s="1"/>
  <c r="Z1449" i="1" s="1"/>
  <c r="Z1450" i="1" s="1"/>
  <c r="Z1451" i="1" s="1"/>
  <c r="Z1452" i="1" s="1"/>
  <c r="Z1453" i="1" s="1"/>
  <c r="Z1454" i="1" s="1"/>
  <c r="U1370" i="1"/>
  <c r="Y1371" i="1" s="1"/>
  <c r="U1381" i="1"/>
  <c r="Y1381" i="1" s="1"/>
  <c r="U1490" i="1"/>
  <c r="U1420" i="1"/>
  <c r="U1436" i="1"/>
  <c r="Y1437" i="1" s="1"/>
  <c r="U1452" i="1"/>
  <c r="Y1453" i="1" s="1"/>
  <c r="U1468" i="1"/>
  <c r="U1484" i="1"/>
  <c r="Y1485" i="1" s="1"/>
  <c r="W1498" i="1"/>
  <c r="Z1498" i="1" s="1"/>
  <c r="Z1499" i="1" s="1"/>
  <c r="U1713" i="1"/>
  <c r="T1529" i="1"/>
  <c r="U1542" i="1" s="1"/>
  <c r="X1530" i="1"/>
  <c r="Z1671" i="1"/>
  <c r="U1873" i="1"/>
  <c r="Y1873" i="1" s="1"/>
  <c r="U1710" i="1"/>
  <c r="U1787" i="1"/>
  <c r="Y1788" i="1" s="1"/>
  <c r="U1741" i="1"/>
  <c r="Y1742" i="1" s="1"/>
  <c r="Z1804" i="1"/>
  <c r="Z1805" i="1" s="1"/>
  <c r="Z1806" i="1" s="1"/>
  <c r="Z1807" i="1" s="1"/>
  <c r="Z1808" i="1" s="1"/>
  <c r="Z1809" i="1" s="1"/>
  <c r="Z1810" i="1" s="1"/>
  <c r="Z1811" i="1" s="1"/>
  <c r="Z1812" i="1" s="1"/>
  <c r="Z1813" i="1" s="1"/>
  <c r="Z1814" i="1" s="1"/>
  <c r="Z1815" i="1" s="1"/>
  <c r="Z1816" i="1" s="1"/>
  <c r="Z1817" i="1" s="1"/>
  <c r="Z1818" i="1" s="1"/>
  <c r="Z1819" i="1" s="1"/>
  <c r="Z1820" i="1" s="1"/>
  <c r="Z1821" i="1" s="1"/>
  <c r="Z1822" i="1" s="1"/>
  <c r="Z1823" i="1" s="1"/>
  <c r="Z1824" i="1" s="1"/>
  <c r="Z1825" i="1" s="1"/>
  <c r="Z1826" i="1" s="1"/>
  <c r="U1882" i="1"/>
  <c r="Y1883" i="1" s="1"/>
  <c r="U1901" i="1"/>
  <c r="Y1902" i="1" s="1"/>
  <c r="U1783" i="1"/>
  <c r="Y1784" i="1" s="1"/>
  <c r="U1847" i="1"/>
  <c r="Z1846" i="1"/>
  <c r="T2002" i="1"/>
  <c r="X2003" i="1"/>
  <c r="U1979" i="1"/>
  <c r="Y1980" i="1" s="1"/>
  <c r="X2015" i="1"/>
  <c r="T2014" i="1"/>
  <c r="U2053" i="1"/>
  <c r="U2071" i="1"/>
  <c r="U2104" i="1"/>
  <c r="W2090" i="1"/>
  <c r="U2217" i="1"/>
  <c r="Y2218" i="1" s="1"/>
  <c r="W2093" i="1"/>
  <c r="Z2093" i="1" s="1"/>
  <c r="Z2094" i="1" s="1"/>
  <c r="U2199" i="1"/>
  <c r="U2231" i="1"/>
  <c r="W2267" i="1"/>
  <c r="U2241" i="1"/>
  <c r="Y2242" i="1" s="1"/>
  <c r="U2247" i="1"/>
  <c r="Y2248" i="1" s="1"/>
  <c r="W2280" i="1"/>
  <c r="X2301" i="1"/>
  <c r="T2300" i="1"/>
  <c r="U2313" i="1" s="1"/>
  <c r="X2326" i="1"/>
  <c r="T2325" i="1"/>
  <c r="U2338" i="1" s="1"/>
  <c r="U2323" i="1"/>
  <c r="W2349" i="1"/>
  <c r="T2369" i="1"/>
  <c r="X2370" i="1"/>
  <c r="X2402" i="1"/>
  <c r="T2401" i="1"/>
  <c r="X2399" i="1"/>
  <c r="T2398" i="1"/>
  <c r="W2356" i="1"/>
  <c r="X2417" i="1"/>
  <c r="T2416" i="1"/>
  <c r="X2404" i="1"/>
  <c r="T2403" i="1"/>
  <c r="U89" i="1"/>
  <c r="Y90" i="1" s="1"/>
  <c r="U129" i="1"/>
  <c r="Y130" i="1" s="1"/>
  <c r="U103" i="1"/>
  <c r="U122" i="1"/>
  <c r="Y123" i="1" s="1"/>
  <c r="X290" i="1"/>
  <c r="T289" i="1"/>
  <c r="U125" i="1"/>
  <c r="Y126" i="1" s="1"/>
  <c r="U144" i="1"/>
  <c r="U142" i="1"/>
  <c r="X190" i="1"/>
  <c r="T189" i="1"/>
  <c r="X354" i="1"/>
  <c r="T353" i="1"/>
  <c r="Z445" i="1"/>
  <c r="Z446" i="1" s="1"/>
  <c r="Z447" i="1" s="1"/>
  <c r="Z448" i="1" s="1"/>
  <c r="Z449" i="1" s="1"/>
  <c r="Z450" i="1" s="1"/>
  <c r="Z451" i="1" s="1"/>
  <c r="Z452" i="1" s="1"/>
  <c r="U43" i="1"/>
  <c r="Y44" i="1" s="1"/>
  <c r="T218" i="1"/>
  <c r="U231" i="1" s="1"/>
  <c r="X219" i="1"/>
  <c r="W250" i="1"/>
  <c r="T278" i="1"/>
  <c r="X279" i="1"/>
  <c r="Z435" i="1"/>
  <c r="Z436" i="1" s="1"/>
  <c r="Z437" i="1" s="1"/>
  <c r="Z438" i="1" s="1"/>
  <c r="Z439" i="1" s="1"/>
  <c r="Z467" i="1"/>
  <c r="Z468" i="1" s="1"/>
  <c r="Z469" i="1" s="1"/>
  <c r="Z470" i="1" s="1"/>
  <c r="Z471" i="1" s="1"/>
  <c r="Z472" i="1" s="1"/>
  <c r="Z473" i="1" s="1"/>
  <c r="Z474" i="1" s="1"/>
  <c r="Z475" i="1" s="1"/>
  <c r="Z563" i="1"/>
  <c r="Z564" i="1" s="1"/>
  <c r="Z565" i="1" s="1"/>
  <c r="Z566" i="1" s="1"/>
  <c r="Z567" i="1" s="1"/>
  <c r="Z568" i="1" s="1"/>
  <c r="Z569" i="1" s="1"/>
  <c r="Z570" i="1" s="1"/>
  <c r="Z571" i="1" s="1"/>
  <c r="Z572" i="1" s="1"/>
  <c r="Z573" i="1" s="1"/>
  <c r="Z574" i="1" s="1"/>
  <c r="Z575" i="1" s="1"/>
  <c r="Z576" i="1" s="1"/>
  <c r="Z577" i="1" s="1"/>
  <c r="Z578" i="1" s="1"/>
  <c r="Z579" i="1" s="1"/>
  <c r="Z580" i="1" s="1"/>
  <c r="Z581" i="1" s="1"/>
  <c r="Z582" i="1" s="1"/>
  <c r="U49" i="1"/>
  <c r="U268" i="1"/>
  <c r="Z345" i="1"/>
  <c r="Z346" i="1" s="1"/>
  <c r="Z347" i="1" s="1"/>
  <c r="Z348" i="1" s="1"/>
  <c r="U442" i="1"/>
  <c r="Y443" i="1" s="1"/>
  <c r="U453" i="1"/>
  <c r="Y454" i="1" s="1"/>
  <c r="U488" i="1"/>
  <c r="Z510" i="1"/>
  <c r="Z511" i="1" s="1"/>
  <c r="Z512" i="1" s="1"/>
  <c r="Z513" i="1" s="1"/>
  <c r="Z514" i="1" s="1"/>
  <c r="Z515" i="1" s="1"/>
  <c r="Z516" i="1" s="1"/>
  <c r="Z517" i="1" s="1"/>
  <c r="Z518" i="1" s="1"/>
  <c r="Z519" i="1" s="1"/>
  <c r="U581" i="1"/>
  <c r="Y582" i="1" s="1"/>
  <c r="U616" i="1"/>
  <c r="X205" i="1"/>
  <c r="X235" i="1"/>
  <c r="X410" i="1"/>
  <c r="T409" i="1"/>
  <c r="U422" i="1" s="1"/>
  <c r="U446" i="1"/>
  <c r="Y447" i="1" s="1"/>
  <c r="U510" i="1"/>
  <c r="Y511" i="1" s="1"/>
  <c r="U574" i="1"/>
  <c r="Y575" i="1" s="1"/>
  <c r="U667" i="1"/>
  <c r="U688" i="1"/>
  <c r="Y689" i="1" s="1"/>
  <c r="U707" i="1"/>
  <c r="X634" i="1"/>
  <c r="T633" i="1"/>
  <c r="U646" i="1" s="1"/>
  <c r="Y647" i="1" s="1"/>
  <c r="X661" i="1"/>
  <c r="U709" i="1"/>
  <c r="Z710" i="1"/>
  <c r="Z711" i="1" s="1"/>
  <c r="Z712" i="1" s="1"/>
  <c r="Z713" i="1" s="1"/>
  <c r="Z714" i="1" s="1"/>
  <c r="Z715" i="1" s="1"/>
  <c r="Z716" i="1" s="1"/>
  <c r="Z717" i="1" s="1"/>
  <c r="Z726" i="1"/>
  <c r="Z727" i="1" s="1"/>
  <c r="Z728" i="1" s="1"/>
  <c r="Z758" i="1"/>
  <c r="Z759" i="1" s="1"/>
  <c r="Z760" i="1" s="1"/>
  <c r="Z761" i="1" s="1"/>
  <c r="Z762" i="1" s="1"/>
  <c r="Z763" i="1" s="1"/>
  <c r="Z806" i="1"/>
  <c r="Z807" i="1" s="1"/>
  <c r="Z808" i="1" s="1"/>
  <c r="Z809" i="1" s="1"/>
  <c r="Z810" i="1" s="1"/>
  <c r="Z811" i="1" s="1"/>
  <c r="T619" i="1"/>
  <c r="U632" i="1" s="1"/>
  <c r="X620" i="1"/>
  <c r="U687" i="1"/>
  <c r="Y688" i="1" s="1"/>
  <c r="Z678" i="1"/>
  <c r="Z679" i="1" s="1"/>
  <c r="Z680" i="1" s="1"/>
  <c r="Z681" i="1" s="1"/>
  <c r="Z682" i="1" s="1"/>
  <c r="Z683" i="1" s="1"/>
  <c r="Z684" i="1" s="1"/>
  <c r="Z685" i="1" s="1"/>
  <c r="Z686" i="1" s="1"/>
  <c r="Z687" i="1" s="1"/>
  <c r="Z688" i="1" s="1"/>
  <c r="Z689" i="1" s="1"/>
  <c r="Z690" i="1" s="1"/>
  <c r="Z691" i="1" s="1"/>
  <c r="Z692" i="1" s="1"/>
  <c r="U869" i="1"/>
  <c r="W885" i="1"/>
  <c r="Z885" i="1" s="1"/>
  <c r="Z886" i="1" s="1"/>
  <c r="T880" i="1"/>
  <c r="U893" i="1" s="1"/>
  <c r="X881" i="1"/>
  <c r="W910" i="1"/>
  <c r="Z932" i="1"/>
  <c r="Z933" i="1" s="1"/>
  <c r="Z934" i="1" s="1"/>
  <c r="Z935" i="1" s="1"/>
  <c r="Z936" i="1" s="1"/>
  <c r="U985" i="1"/>
  <c r="Z987" i="1"/>
  <c r="Z988" i="1" s="1"/>
  <c r="Z989" i="1" s="1"/>
  <c r="Z990" i="1" s="1"/>
  <c r="Z991" i="1" s="1"/>
  <c r="Z992" i="1" s="1"/>
  <c r="Z993" i="1" s="1"/>
  <c r="Z994" i="1" s="1"/>
  <c r="Z995" i="1" s="1"/>
  <c r="Z996" i="1" s="1"/>
  <c r="Z997" i="1" s="1"/>
  <c r="Z998" i="1" s="1"/>
  <c r="Z999" i="1" s="1"/>
  <c r="Z1000" i="1" s="1"/>
  <c r="Z1001" i="1" s="1"/>
  <c r="Z1002" i="1" s="1"/>
  <c r="Z1003" i="1" s="1"/>
  <c r="Z1004" i="1" s="1"/>
  <c r="Z1005" i="1" s="1"/>
  <c r="Z1006" i="1" s="1"/>
  <c r="U1062" i="1"/>
  <c r="Y1063" i="1" s="1"/>
  <c r="U1113" i="1"/>
  <c r="U1190" i="1"/>
  <c r="Y1191" i="1" s="1"/>
  <c r="U1248" i="1"/>
  <c r="Y1249" i="1" s="1"/>
  <c r="U1008" i="1"/>
  <c r="Y1009" i="1" s="1"/>
  <c r="U1091" i="1"/>
  <c r="Y1092" i="1" s="1"/>
  <c r="U1136" i="1"/>
  <c r="Y1137" i="1" s="1"/>
  <c r="U1219" i="1"/>
  <c r="Y1220" i="1" s="1"/>
  <c r="U970" i="1"/>
  <c r="Y971" i="1" s="1"/>
  <c r="U1218" i="1"/>
  <c r="T910" i="1"/>
  <c r="U923" i="1" s="1"/>
  <c r="X911" i="1"/>
  <c r="U1004" i="1"/>
  <c r="Y1005" i="1" s="1"/>
  <c r="U1068" i="1"/>
  <c r="Y1069" i="1" s="1"/>
  <c r="U1132" i="1"/>
  <c r="Y1133" i="1" s="1"/>
  <c r="U1196" i="1"/>
  <c r="Y1197" i="1" s="1"/>
  <c r="U1398" i="1"/>
  <c r="Y1399" i="1" s="1"/>
  <c r="U1462" i="1"/>
  <c r="Y1463" i="1" s="1"/>
  <c r="U1307" i="1"/>
  <c r="Y1308" i="1" s="1"/>
  <c r="U1489" i="1"/>
  <c r="Y1490" i="1" s="1"/>
  <c r="U1671" i="1"/>
  <c r="Y1672" i="1" s="1"/>
  <c r="U1317" i="1"/>
  <c r="Y1318" i="1" s="1"/>
  <c r="U1349" i="1"/>
  <c r="U1327" i="1"/>
  <c r="Y1328" i="1" s="1"/>
  <c r="Z1326" i="1"/>
  <c r="Z1327" i="1" s="1"/>
  <c r="Z1328" i="1" s="1"/>
  <c r="Z1329" i="1" s="1"/>
  <c r="Z1330" i="1" s="1"/>
  <c r="Z1331" i="1" s="1"/>
  <c r="Z1332" i="1" s="1"/>
  <c r="Z1333" i="1" s="1"/>
  <c r="Z1334" i="1" s="1"/>
  <c r="X1352" i="1"/>
  <c r="T1351" i="1"/>
  <c r="U1403" i="1"/>
  <c r="Y1404" i="1" s="1"/>
  <c r="U1435" i="1"/>
  <c r="U1467" i="1"/>
  <c r="Y1468" i="1" s="1"/>
  <c r="U1507" i="1"/>
  <c r="Y1508" i="1" s="1"/>
  <c r="Z1375" i="1"/>
  <c r="Z1376" i="1" s="1"/>
  <c r="Z1377" i="1" s="1"/>
  <c r="Z1378" i="1" s="1"/>
  <c r="Z1379" i="1" s="1"/>
  <c r="Z1380" i="1" s="1"/>
  <c r="Z1381" i="1" s="1"/>
  <c r="Z1382" i="1" s="1"/>
  <c r="Z1383" i="1" s="1"/>
  <c r="Z1384" i="1" s="1"/>
  <c r="Z1385" i="1" s="1"/>
  <c r="Z1386" i="1" s="1"/>
  <c r="Z1387" i="1" s="1"/>
  <c r="Z1388" i="1" s="1"/>
  <c r="Z1389" i="1" s="1"/>
  <c r="Z1390" i="1" s="1"/>
  <c r="Z1391" i="1" s="1"/>
  <c r="Z1392" i="1" s="1"/>
  <c r="U1450" i="1"/>
  <c r="Y1451" i="1" s="1"/>
  <c r="U1469" i="1"/>
  <c r="Y1470" i="1" s="1"/>
  <c r="U1501" i="1"/>
  <c r="U1575" i="1"/>
  <c r="Y1576" i="1" s="1"/>
  <c r="Z1417" i="1"/>
  <c r="Z1418" i="1" s="1"/>
  <c r="Z1419" i="1" s="1"/>
  <c r="Z1420" i="1" s="1"/>
  <c r="Z1421" i="1" s="1"/>
  <c r="Z1422" i="1" s="1"/>
  <c r="Z1423" i="1" s="1"/>
  <c r="Z1424" i="1" s="1"/>
  <c r="Z1425" i="1" s="1"/>
  <c r="Z1426" i="1" s="1"/>
  <c r="Z1427" i="1" s="1"/>
  <c r="Z1428" i="1" s="1"/>
  <c r="Z1429" i="1" s="1"/>
  <c r="Z1430" i="1" s="1"/>
  <c r="Z1431" i="1" s="1"/>
  <c r="U1700" i="1"/>
  <c r="Y1701" i="1" s="1"/>
  <c r="U1546" i="1"/>
  <c r="U1582" i="1"/>
  <c r="Y1583" i="1" s="1"/>
  <c r="Z1672" i="1"/>
  <c r="Z1673" i="1" s="1"/>
  <c r="Z1674" i="1" s="1"/>
  <c r="Z1675" i="1" s="1"/>
  <c r="Z1676" i="1" s="1"/>
  <c r="Z1677" i="1" s="1"/>
  <c r="Z1678" i="1" s="1"/>
  <c r="Z1679" i="1" s="1"/>
  <c r="Z1680" i="1" s="1"/>
  <c r="Z1681" i="1" s="1"/>
  <c r="Z1682" i="1" s="1"/>
  <c r="Z1683" i="1" s="1"/>
  <c r="Z1684" i="1" s="1"/>
  <c r="Z1685" i="1" s="1"/>
  <c r="Z1686" i="1" s="1"/>
  <c r="Z1687" i="1" s="1"/>
  <c r="Z1688" i="1" s="1"/>
  <c r="Z1689" i="1" s="1"/>
  <c r="Z1690" i="1" s="1"/>
  <c r="Z1691" i="1" s="1"/>
  <c r="Z1692" i="1" s="1"/>
  <c r="Z1693" i="1" s="1"/>
  <c r="Z1694" i="1" s="1"/>
  <c r="U1830" i="1"/>
  <c r="Y1831" i="1" s="1"/>
  <c r="U1592" i="1"/>
  <c r="U1624" i="1"/>
  <c r="Y1625" i="1" s="1"/>
  <c r="U1656" i="1"/>
  <c r="Y1657" i="1" s="1"/>
  <c r="U1965" i="1"/>
  <c r="Y1966" i="1" s="1"/>
  <c r="U1760" i="1"/>
  <c r="Y1761" i="1" s="1"/>
  <c r="U1792" i="1"/>
  <c r="Y1793" i="1" s="1"/>
  <c r="U1824" i="1"/>
  <c r="Y1825" i="1" s="1"/>
  <c r="U1856" i="1"/>
  <c r="Y1857" i="1" s="1"/>
  <c r="U1888" i="1"/>
  <c r="Y1889" i="1" s="1"/>
  <c r="U1797" i="1"/>
  <c r="Y1798" i="1" s="1"/>
  <c r="Z1831" i="1"/>
  <c r="Z1832" i="1" s="1"/>
  <c r="Z1833" i="1" s="1"/>
  <c r="Z1834" i="1" s="1"/>
  <c r="Z1835" i="1" s="1"/>
  <c r="Z1836" i="1" s="1"/>
  <c r="Z1837" i="1" s="1"/>
  <c r="Z1838" i="1" s="1"/>
  <c r="Z1839" i="1" s="1"/>
  <c r="Z1840" i="1" s="1"/>
  <c r="U1874" i="1"/>
  <c r="Y1875" i="1" s="1"/>
  <c r="U1893" i="1"/>
  <c r="Y1894" i="1" s="1"/>
  <c r="U1756" i="1"/>
  <c r="Y1757" i="1" s="1"/>
  <c r="Z1769" i="1"/>
  <c r="Z1770" i="1" s="1"/>
  <c r="Z1771" i="1" s="1"/>
  <c r="Z1772" i="1" s="1"/>
  <c r="Z1773" i="1" s="1"/>
  <c r="Z1774" i="1" s="1"/>
  <c r="Z1775" i="1" s="1"/>
  <c r="Z1776" i="1" s="1"/>
  <c r="Z1777" i="1" s="1"/>
  <c r="Z1778" i="1" s="1"/>
  <c r="Z1779" i="1" s="1"/>
  <c r="Z1780" i="1" s="1"/>
  <c r="Z1781" i="1" s="1"/>
  <c r="Z1782" i="1" s="1"/>
  <c r="U1820" i="1"/>
  <c r="Y1821" i="1" s="1"/>
  <c r="U1839" i="1"/>
  <c r="Y1840" i="1" s="1"/>
  <c r="U2002" i="1"/>
  <c r="U1929" i="1"/>
  <c r="Y1930" i="1" s="1"/>
  <c r="Z1977" i="1"/>
  <c r="U2073" i="1"/>
  <c r="U1926" i="1"/>
  <c r="Y1927" i="1" s="1"/>
  <c r="U2016" i="1"/>
  <c r="X2037" i="1"/>
  <c r="T2036" i="1"/>
  <c r="U2049" i="1" s="1"/>
  <c r="Y2050" i="1" s="1"/>
  <c r="X2082" i="1"/>
  <c r="U2072" i="1"/>
  <c r="X2168" i="1"/>
  <c r="T2167" i="1"/>
  <c r="U2079" i="1"/>
  <c r="U2195" i="1"/>
  <c r="U2141" i="1"/>
  <c r="X2099" i="1"/>
  <c r="U2203" i="1"/>
  <c r="U2223" i="1"/>
  <c r="Y2265" i="1"/>
  <c r="U2216" i="1"/>
  <c r="Y2217" i="1" s="1"/>
  <c r="U2224" i="1"/>
  <c r="Y2225" i="1" s="1"/>
  <c r="U2268" i="1"/>
  <c r="Y2269" i="1" s="1"/>
  <c r="U2204" i="1"/>
  <c r="Y2205" i="1" s="1"/>
  <c r="U2238" i="1"/>
  <c r="U2258" i="1"/>
  <c r="Y2259" i="1" s="1"/>
  <c r="U2266" i="1"/>
  <c r="Y2267" i="1" s="1"/>
  <c r="W2256" i="1"/>
  <c r="Z2256" i="1" s="1"/>
  <c r="Z2257" i="1" s="1"/>
  <c r="X2299" i="1"/>
  <c r="T2298" i="1"/>
  <c r="U2311" i="1" s="1"/>
  <c r="U2335" i="1"/>
  <c r="W2344" i="1"/>
  <c r="U36" i="1"/>
  <c r="Y37" i="1" s="1"/>
  <c r="U71" i="1"/>
  <c r="Y72" i="1" s="1"/>
  <c r="U127" i="1"/>
  <c r="Y128" i="1" s="1"/>
  <c r="U146" i="1"/>
  <c r="Y147" i="1" s="1"/>
  <c r="W215" i="1"/>
  <c r="T322" i="1"/>
  <c r="U335" i="1" s="1"/>
  <c r="X323" i="1"/>
  <c r="T354" i="1"/>
  <c r="U367" i="1" s="1"/>
  <c r="X355" i="1"/>
  <c r="U41" i="1"/>
  <c r="Y42" i="1" s="1"/>
  <c r="U85" i="1"/>
  <c r="U104" i="1"/>
  <c r="Y105" i="1" s="1"/>
  <c r="U176" i="1"/>
  <c r="Y177" i="1" s="1"/>
  <c r="T388" i="1"/>
  <c r="X389" i="1"/>
  <c r="U78" i="1"/>
  <c r="Y79" i="1" s="1"/>
  <c r="U155" i="1"/>
  <c r="Y156" i="1" s="1"/>
  <c r="X294" i="1"/>
  <c r="T293" i="1"/>
  <c r="U306" i="1" s="1"/>
  <c r="Z610" i="1"/>
  <c r="Z611" i="1" s="1"/>
  <c r="Z612" i="1" s="1"/>
  <c r="U59" i="1"/>
  <c r="Y60" i="1" s="1"/>
  <c r="T190" i="1"/>
  <c r="U203" i="1" s="1"/>
  <c r="X191" i="1"/>
  <c r="W265" i="1"/>
  <c r="Z265" i="1" s="1"/>
  <c r="Z616" i="1"/>
  <c r="Z617" i="1" s="1"/>
  <c r="Z618" i="1" s="1"/>
  <c r="Z619" i="1" s="1"/>
  <c r="Z620" i="1" s="1"/>
  <c r="Z621" i="1" s="1"/>
  <c r="Z622" i="1" s="1"/>
  <c r="Z623" i="1" s="1"/>
  <c r="Z624" i="1" s="1"/>
  <c r="Z625" i="1" s="1"/>
  <c r="Z626" i="1" s="1"/>
  <c r="Z627" i="1" s="1"/>
  <c r="Z628" i="1" s="1"/>
  <c r="Z629" i="1" s="1"/>
  <c r="Z630" i="1" s="1"/>
  <c r="Z631" i="1" s="1"/>
  <c r="Z632" i="1" s="1"/>
  <c r="Z633" i="1" s="1"/>
  <c r="X248" i="1"/>
  <c r="U372" i="1"/>
  <c r="U404" i="1"/>
  <c r="U448" i="1"/>
  <c r="Y449" i="1" s="1"/>
  <c r="U541" i="1"/>
  <c r="Y542" i="1" s="1"/>
  <c r="U576" i="1"/>
  <c r="X189" i="1"/>
  <c r="W245" i="1"/>
  <c r="U435" i="1"/>
  <c r="Y436" i="1" s="1"/>
  <c r="U467" i="1"/>
  <c r="Y468" i="1" s="1"/>
  <c r="U499" i="1"/>
  <c r="Y500" i="1" s="1"/>
  <c r="U531" i="1"/>
  <c r="Y532" i="1" s="1"/>
  <c r="U563" i="1"/>
  <c r="Y564" i="1" s="1"/>
  <c r="U595" i="1"/>
  <c r="Y596" i="1" s="1"/>
  <c r="U653" i="1"/>
  <c r="U668" i="1"/>
  <c r="U716" i="1"/>
  <c r="U748" i="1"/>
  <c r="U780" i="1"/>
  <c r="U812" i="1"/>
  <c r="U844" i="1"/>
  <c r="U690" i="1"/>
  <c r="Y691" i="1" s="1"/>
  <c r="U722" i="1"/>
  <c r="U754" i="1"/>
  <c r="U786" i="1"/>
  <c r="U818" i="1"/>
  <c r="U850" i="1"/>
  <c r="Y851" i="1" s="1"/>
  <c r="U864" i="1"/>
  <c r="U857" i="1"/>
  <c r="U697" i="1"/>
  <c r="Y698" i="1" s="1"/>
  <c r="U858" i="1"/>
  <c r="U866" i="1"/>
  <c r="Y867" i="1" s="1"/>
  <c r="W899" i="1"/>
  <c r="U888" i="1"/>
  <c r="W909" i="1"/>
  <c r="W917" i="1"/>
  <c r="Z917" i="1" s="1"/>
  <c r="Z918" i="1" s="1"/>
  <c r="W928" i="1"/>
  <c r="U1041" i="1"/>
  <c r="Y1042" i="1" s="1"/>
  <c r="U1105" i="1"/>
  <c r="Y1106" i="1" s="1"/>
  <c r="U1169" i="1"/>
  <c r="U1003" i="1"/>
  <c r="Y1004" i="1" s="1"/>
  <c r="Z1013" i="1"/>
  <c r="Z1014" i="1" s="1"/>
  <c r="Z1015" i="1" s="1"/>
  <c r="Z1109" i="1"/>
  <c r="Z1110" i="1" s="1"/>
  <c r="Z1111" i="1" s="1"/>
  <c r="Z1112" i="1" s="1"/>
  <c r="Z1113" i="1" s="1"/>
  <c r="Z1114" i="1" s="1"/>
  <c r="Z1115" i="1" s="1"/>
  <c r="Z1116" i="1" s="1"/>
  <c r="U1227" i="1"/>
  <c r="U1251" i="1"/>
  <c r="Y1252" i="1" s="1"/>
  <c r="U996" i="1"/>
  <c r="Y997" i="1" s="1"/>
  <c r="U1060" i="1"/>
  <c r="Y1061" i="1" s="1"/>
  <c r="U1124" i="1"/>
  <c r="Y1125" i="1" s="1"/>
  <c r="U1188" i="1"/>
  <c r="Y1189" i="1" s="1"/>
  <c r="Z1229" i="1"/>
  <c r="Z1230" i="1" s="1"/>
  <c r="Z1231" i="1" s="1"/>
  <c r="Z1232" i="1" s="1"/>
  <c r="Z1233" i="1" s="1"/>
  <c r="Z1234" i="1" s="1"/>
  <c r="Z1235" i="1" s="1"/>
  <c r="Z1236" i="1" s="1"/>
  <c r="Z1237" i="1" s="1"/>
  <c r="Z1238" i="1" s="1"/>
  <c r="Z1239" i="1" s="1"/>
  <c r="Z1240" i="1" s="1"/>
  <c r="Z1241" i="1" s="1"/>
  <c r="Z1242" i="1" s="1"/>
  <c r="Z1243" i="1" s="1"/>
  <c r="Z1244" i="1" s="1"/>
  <c r="Z1245" i="1" s="1"/>
  <c r="Z1246" i="1" s="1"/>
  <c r="Z1247" i="1" s="1"/>
  <c r="Z1248" i="1" s="1"/>
  <c r="U1230" i="1"/>
  <c r="Y1231" i="1" s="1"/>
  <c r="U1241" i="1"/>
  <c r="U1294" i="1"/>
  <c r="Y1295" i="1" s="1"/>
  <c r="U1305" i="1"/>
  <c r="Y1306" i="1" s="1"/>
  <c r="U1300" i="1"/>
  <c r="Y1301" i="1" s="1"/>
  <c r="U1368" i="1"/>
  <c r="Y1369" i="1" s="1"/>
  <c r="U1750" i="1"/>
  <c r="Y1751" i="1" s="1"/>
  <c r="Z1394" i="1"/>
  <c r="Z1395" i="1" s="1"/>
  <c r="Z1396" i="1" s="1"/>
  <c r="Z1397" i="1" s="1"/>
  <c r="Z1398" i="1" s="1"/>
  <c r="Z1399" i="1" s="1"/>
  <c r="Z1400" i="1" s="1"/>
  <c r="Z1401" i="1" s="1"/>
  <c r="Z1402" i="1" s="1"/>
  <c r="Z1403" i="1" s="1"/>
  <c r="Z1404" i="1" s="1"/>
  <c r="Z1405" i="1" s="1"/>
  <c r="Z1406" i="1" s="1"/>
  <c r="Z1407" i="1" s="1"/>
  <c r="Z1408" i="1" s="1"/>
  <c r="Z1409" i="1" s="1"/>
  <c r="Z1410" i="1" s="1"/>
  <c r="Z1411" i="1" s="1"/>
  <c r="Z1412" i="1" s="1"/>
  <c r="Z1413" i="1" s="1"/>
  <c r="Z1414" i="1" s="1"/>
  <c r="Z1415" i="1" s="1"/>
  <c r="U1472" i="1"/>
  <c r="Y1473" i="1" s="1"/>
  <c r="U1491" i="1"/>
  <c r="Y1492" i="1" s="1"/>
  <c r="U1838" i="1"/>
  <c r="U1378" i="1"/>
  <c r="Y1379" i="1" s="1"/>
  <c r="U1397" i="1"/>
  <c r="Y1398" i="1" s="1"/>
  <c r="U1543" i="1"/>
  <c r="U1541" i="1"/>
  <c r="Y1542" i="1" s="1"/>
  <c r="U1631" i="1"/>
  <c r="Y1632" i="1" s="1"/>
  <c r="U1383" i="1"/>
  <c r="Y1384" i="1" s="1"/>
  <c r="U1439" i="1"/>
  <c r="Y1440" i="1" s="1"/>
  <c r="U1471" i="1"/>
  <c r="U1503" i="1"/>
  <c r="Y1504" i="1" s="1"/>
  <c r="U1513" i="1"/>
  <c r="Y1514" i="1" s="1"/>
  <c r="U1532" i="1"/>
  <c r="U1562" i="1"/>
  <c r="Y1563" i="1" s="1"/>
  <c r="U1766" i="1"/>
  <c r="Y1767" i="1" s="1"/>
  <c r="U1573" i="1"/>
  <c r="Y1574" i="1" s="1"/>
  <c r="U1712" i="1"/>
  <c r="Y1713" i="1" s="1"/>
  <c r="Z1733" i="1"/>
  <c r="Z1734" i="1" s="1"/>
  <c r="Z1735" i="1" s="1"/>
  <c r="Z1736" i="1" s="1"/>
  <c r="U1848" i="1"/>
  <c r="Y1849" i="1" s="1"/>
  <c r="U1867" i="1"/>
  <c r="Y1868" i="1" s="1"/>
  <c r="U1834" i="1"/>
  <c r="Y1835" i="1" s="1"/>
  <c r="U1853" i="1"/>
  <c r="Y1854" i="1" s="1"/>
  <c r="U1914" i="1"/>
  <c r="U1748" i="1"/>
  <c r="U1812" i="1"/>
  <c r="Y1813" i="1" s="1"/>
  <c r="U1876" i="1"/>
  <c r="Y1877" i="1" s="1"/>
  <c r="U1895" i="1"/>
  <c r="Y1896" i="1" s="1"/>
  <c r="U1943" i="1"/>
  <c r="Y1944" i="1" s="1"/>
  <c r="X2002" i="1"/>
  <c r="U1936" i="1"/>
  <c r="Y1937" i="1" s="1"/>
  <c r="U1952" i="1"/>
  <c r="Y1953" i="1" s="1"/>
  <c r="U1968" i="1"/>
  <c r="U1984" i="1"/>
  <c r="Y1985" i="1" s="1"/>
  <c r="U2000" i="1"/>
  <c r="U2038" i="1"/>
  <c r="U2075" i="1"/>
  <c r="W2087" i="1"/>
  <c r="U2077" i="1"/>
  <c r="Z2176" i="1"/>
  <c r="Z2177" i="1" s="1"/>
  <c r="U2042" i="1"/>
  <c r="U2191" i="1"/>
  <c r="Y2192" i="1" s="1"/>
  <c r="W2083" i="1"/>
  <c r="Z2083" i="1" s="1"/>
  <c r="Z2084" i="1" s="1"/>
  <c r="U2219" i="1"/>
  <c r="Y2220" i="1" s="1"/>
  <c r="U2208" i="1"/>
  <c r="W2265" i="1"/>
  <c r="U2232" i="1"/>
  <c r="Y2233" i="1" s="1"/>
  <c r="U2252" i="1"/>
  <c r="Y2253" i="1" s="1"/>
  <c r="U2270" i="1"/>
  <c r="Y2271" i="1" s="1"/>
  <c r="U2298" i="1"/>
  <c r="U2301" i="1"/>
  <c r="W2292" i="1"/>
  <c r="U2297" i="1"/>
  <c r="U2340" i="1"/>
  <c r="U2325" i="1"/>
  <c r="W2323" i="1"/>
  <c r="U2332" i="1"/>
  <c r="T2353" i="1"/>
  <c r="U2366" i="1" s="1"/>
  <c r="W2318" i="1"/>
  <c r="X2362" i="1"/>
  <c r="W2371" i="1"/>
  <c r="U2373" i="1"/>
  <c r="U2400" i="1"/>
  <c r="W2403" i="1"/>
  <c r="Z2403" i="1" s="1"/>
  <c r="U97" i="1"/>
  <c r="Y98" i="1" s="1"/>
  <c r="U161" i="1"/>
  <c r="U106" i="1"/>
  <c r="Y107" i="1" s="1"/>
  <c r="T308" i="1"/>
  <c r="U321" i="1" s="1"/>
  <c r="X309" i="1"/>
  <c r="T340" i="1"/>
  <c r="X341" i="1"/>
  <c r="T378" i="1"/>
  <c r="X379" i="1"/>
  <c r="Z65" i="1"/>
  <c r="Z66" i="1" s="1"/>
  <c r="Z67" i="1" s="1"/>
  <c r="Z68" i="1" s="1"/>
  <c r="Z69" i="1" s="1"/>
  <c r="Z70" i="1" s="1"/>
  <c r="Z71" i="1" s="1"/>
  <c r="Z72" i="1" s="1"/>
  <c r="Z73" i="1" s="1"/>
  <c r="Z74" i="1" s="1"/>
  <c r="Z75" i="1" s="1"/>
  <c r="Z76" i="1" s="1"/>
  <c r="Z77" i="1" s="1"/>
  <c r="Z78" i="1" s="1"/>
  <c r="Z79" i="1" s="1"/>
  <c r="Z80" i="1" s="1"/>
  <c r="Z81" i="1" s="1"/>
  <c r="Z82" i="1" s="1"/>
  <c r="Z83" i="1" s="1"/>
  <c r="Z84" i="1" s="1"/>
  <c r="Z85" i="1" s="1"/>
  <c r="Z86" i="1" s="1"/>
  <c r="Z87" i="1" s="1"/>
  <c r="Z88" i="1" s="1"/>
  <c r="Z89" i="1" s="1"/>
  <c r="Z90" i="1" s="1"/>
  <c r="Z91" i="1" s="1"/>
  <c r="Z92" i="1" s="1"/>
  <c r="Z93" i="1" s="1"/>
  <c r="Z94" i="1" s="1"/>
  <c r="Z95" i="1" s="1"/>
  <c r="Z96" i="1" s="1"/>
  <c r="U141" i="1"/>
  <c r="Y142" i="1" s="1"/>
  <c r="U160" i="1"/>
  <c r="Y161" i="1" s="1"/>
  <c r="U38" i="1"/>
  <c r="U179" i="1"/>
  <c r="U200" i="1"/>
  <c r="X238" i="1"/>
  <c r="X270" i="1"/>
  <c r="T269" i="1"/>
  <c r="X342" i="1"/>
  <c r="T341" i="1"/>
  <c r="T408" i="1"/>
  <c r="U421" i="1" s="1"/>
  <c r="Y422" i="1" s="1"/>
  <c r="X409" i="1"/>
  <c r="U444" i="1"/>
  <c r="Y445" i="1" s="1"/>
  <c r="U460" i="1"/>
  <c r="U476" i="1"/>
  <c r="Y477" i="1" s="1"/>
  <c r="U492" i="1"/>
  <c r="Y493" i="1" s="1"/>
  <c r="T206" i="1"/>
  <c r="X207" i="1"/>
  <c r="W258" i="1"/>
  <c r="U450" i="1"/>
  <c r="Y451" i="1" s="1"/>
  <c r="U482" i="1"/>
  <c r="Y483" i="1" s="1"/>
  <c r="U514" i="1"/>
  <c r="Y515" i="1" s="1"/>
  <c r="U546" i="1"/>
  <c r="Y547" i="1" s="1"/>
  <c r="U578" i="1"/>
  <c r="Y579" i="1" s="1"/>
  <c r="U610" i="1"/>
  <c r="Y611" i="1" s="1"/>
  <c r="W268" i="1"/>
  <c r="X269" i="1"/>
  <c r="U469" i="1"/>
  <c r="U504" i="1"/>
  <c r="Y505" i="1" s="1"/>
  <c r="U597" i="1"/>
  <c r="Y598" i="1" s="1"/>
  <c r="X197" i="1"/>
  <c r="X251" i="1"/>
  <c r="X414" i="1"/>
  <c r="Z455" i="1"/>
  <c r="Z456" i="1" s="1"/>
  <c r="Z457" i="1" s="1"/>
  <c r="Z458" i="1" s="1"/>
  <c r="Z459" i="1" s="1"/>
  <c r="Z460" i="1" s="1"/>
  <c r="Z461" i="1" s="1"/>
  <c r="Z462" i="1" s="1"/>
  <c r="Z463" i="1" s="1"/>
  <c r="Z464" i="1" s="1"/>
  <c r="Z465" i="1" s="1"/>
  <c r="U727" i="1"/>
  <c r="U759" i="1"/>
  <c r="U791" i="1"/>
  <c r="U823" i="1"/>
  <c r="U859" i="1"/>
  <c r="Y860" i="1" s="1"/>
  <c r="U725" i="1"/>
  <c r="Y726" i="1" s="1"/>
  <c r="U757" i="1"/>
  <c r="Y758" i="1" s="1"/>
  <c r="U789" i="1"/>
  <c r="Y790" i="1" s="1"/>
  <c r="U821" i="1"/>
  <c r="Y822" i="1" s="1"/>
  <c r="U880" i="1"/>
  <c r="X906" i="1"/>
  <c r="T905" i="1"/>
  <c r="U918" i="1" s="1"/>
  <c r="U671" i="1"/>
  <c r="Y672" i="1" s="1"/>
  <c r="Z657" i="1"/>
  <c r="Z658" i="1" s="1"/>
  <c r="Z659" i="1" s="1"/>
  <c r="Z660" i="1" s="1"/>
  <c r="U848" i="1"/>
  <c r="Z637" i="1"/>
  <c r="Z638" i="1" s="1"/>
  <c r="Z639" i="1" s="1"/>
  <c r="Z640" i="1" s="1"/>
  <c r="Z641" i="1" s="1"/>
  <c r="Z642" i="1" s="1"/>
  <c r="Z643" i="1" s="1"/>
  <c r="Z644" i="1" s="1"/>
  <c r="Z645" i="1" s="1"/>
  <c r="Z646" i="1" s="1"/>
  <c r="Z647" i="1" s="1"/>
  <c r="Z648" i="1" s="1"/>
  <c r="Z649" i="1" s="1"/>
  <c r="Z650" i="1" s="1"/>
  <c r="Z651" i="1" s="1"/>
  <c r="W883" i="1"/>
  <c r="Z883" i="1" s="1"/>
  <c r="T928" i="1"/>
  <c r="X929" i="1"/>
  <c r="X896" i="1"/>
  <c r="U979" i="1"/>
  <c r="X936" i="1"/>
  <c r="T935" i="1"/>
  <c r="U948" i="1" s="1"/>
  <c r="W915" i="1"/>
  <c r="Z942" i="1"/>
  <c r="Z943" i="1" s="1"/>
  <c r="Z944" i="1" s="1"/>
  <c r="Z945" i="1" s="1"/>
  <c r="Z946" i="1" s="1"/>
  <c r="Z947" i="1" s="1"/>
  <c r="Z948" i="1" s="1"/>
  <c r="Z949" i="1" s="1"/>
  <c r="Z950" i="1" s="1"/>
  <c r="Z951" i="1" s="1"/>
  <c r="Z952" i="1" s="1"/>
  <c r="X950" i="1"/>
  <c r="T949" i="1"/>
  <c r="U962" i="1" s="1"/>
  <c r="U1014" i="1"/>
  <c r="Y1015" i="1" s="1"/>
  <c r="U1065" i="1"/>
  <c r="Y1066" i="1" s="1"/>
  <c r="Z1067" i="1"/>
  <c r="Z1068" i="1" s="1"/>
  <c r="Z1069" i="1" s="1"/>
  <c r="Z1070" i="1" s="1"/>
  <c r="Z1071" i="1" s="1"/>
  <c r="Z1072" i="1" s="1"/>
  <c r="Z1073" i="1" s="1"/>
  <c r="Z1074" i="1" s="1"/>
  <c r="Z1075" i="1" s="1"/>
  <c r="Z1076" i="1" s="1"/>
  <c r="U1142" i="1"/>
  <c r="Y1143" i="1" s="1"/>
  <c r="U1193" i="1"/>
  <c r="Y1194" i="1" s="1"/>
  <c r="U1011" i="1"/>
  <c r="Y1012" i="1" s="1"/>
  <c r="Z1021" i="1"/>
  <c r="Z1022" i="1" s="1"/>
  <c r="Z1023" i="1" s="1"/>
  <c r="Z1024" i="1" s="1"/>
  <c r="Z1025" i="1" s="1"/>
  <c r="Z1026" i="1" s="1"/>
  <c r="U1139" i="1"/>
  <c r="Z1149" i="1"/>
  <c r="Z1150" i="1" s="1"/>
  <c r="Z1151" i="1" s="1"/>
  <c r="Z1152" i="1" s="1"/>
  <c r="Z1153" i="1" s="1"/>
  <c r="Z1154" i="1" s="1"/>
  <c r="Z1155" i="1" s="1"/>
  <c r="Z1156" i="1" s="1"/>
  <c r="Z1157" i="1" s="1"/>
  <c r="Z1158" i="1" s="1"/>
  <c r="Z1159" i="1" s="1"/>
  <c r="Z1160" i="1" s="1"/>
  <c r="U1216" i="1"/>
  <c r="X946" i="1"/>
  <c r="X952" i="1"/>
  <c r="U988" i="1"/>
  <c r="Y989" i="1" s="1"/>
  <c r="U1007" i="1"/>
  <c r="U1116" i="1"/>
  <c r="Y1117" i="1" s="1"/>
  <c r="U1135" i="1"/>
  <c r="Y1136" i="1" s="1"/>
  <c r="T1352" i="1"/>
  <c r="U1365" i="1" s="1"/>
  <c r="Y1366" i="1" s="1"/>
  <c r="X1353" i="1"/>
  <c r="U1285" i="1"/>
  <c r="Y1286" i="1" s="1"/>
  <c r="U1377" i="1"/>
  <c r="U1311" i="1"/>
  <c r="Y1312" i="1" s="1"/>
  <c r="U1401" i="1"/>
  <c r="U1419" i="1"/>
  <c r="Y1420" i="1" s="1"/>
  <c r="U1496" i="1"/>
  <c r="Y1497" i="1" s="1"/>
  <c r="U1523" i="1"/>
  <c r="U1402" i="1"/>
  <c r="U1421" i="1"/>
  <c r="Y1422" i="1" s="1"/>
  <c r="U1498" i="1"/>
  <c r="Y1499" i="1" s="1"/>
  <c r="U1355" i="1"/>
  <c r="Z1344" i="1"/>
  <c r="Z1369" i="1"/>
  <c r="W1502" i="1"/>
  <c r="U1658" i="1"/>
  <c r="Y1659" i="1" s="1"/>
  <c r="U1585" i="1"/>
  <c r="Y1586" i="1" s="1"/>
  <c r="U1596" i="1"/>
  <c r="Z1598" i="1"/>
  <c r="Z1599" i="1" s="1"/>
  <c r="Z1600" i="1" s="1"/>
  <c r="Z1601" i="1" s="1"/>
  <c r="Z1602" i="1" s="1"/>
  <c r="Z1603" i="1" s="1"/>
  <c r="Z1604" i="1" s="1"/>
  <c r="Z1605" i="1" s="1"/>
  <c r="Z1606" i="1" s="1"/>
  <c r="Z1607" i="1" s="1"/>
  <c r="Z1608" i="1" s="1"/>
  <c r="Z1609" i="1" s="1"/>
  <c r="Z1610" i="1" s="1"/>
  <c r="Z1611" i="1" s="1"/>
  <c r="U1649" i="1"/>
  <c r="Y1650" i="1" s="1"/>
  <c r="U1660" i="1"/>
  <c r="Y1661" i="1" s="1"/>
  <c r="U1801" i="1"/>
  <c r="Y1802" i="1" s="1"/>
  <c r="U1587" i="1"/>
  <c r="Y1588" i="1" s="1"/>
  <c r="U1603" i="1"/>
  <c r="Y1604" i="1" s="1"/>
  <c r="U1619" i="1"/>
  <c r="Y1620" i="1" s="1"/>
  <c r="U1635" i="1"/>
  <c r="Y1636" i="1" s="1"/>
  <c r="U1651" i="1"/>
  <c r="Y1652" i="1" s="1"/>
  <c r="U1667" i="1"/>
  <c r="Y1668" i="1" s="1"/>
  <c r="U1683" i="1"/>
  <c r="Y1684" i="1" s="1"/>
  <c r="U1699" i="1"/>
  <c r="Y1700" i="1" s="1"/>
  <c r="U1581" i="1"/>
  <c r="Y1582" i="1" s="1"/>
  <c r="U1613" i="1"/>
  <c r="Y1614" i="1" s="1"/>
  <c r="U1645" i="1"/>
  <c r="Y1646" i="1" s="1"/>
  <c r="U1677" i="1"/>
  <c r="Y1678" i="1" s="1"/>
  <c r="U1997" i="1"/>
  <c r="Y1998" i="1" s="1"/>
  <c r="T1722" i="1"/>
  <c r="U1735" i="1" s="1"/>
  <c r="X1723" i="1"/>
  <c r="U1776" i="1"/>
  <c r="Y1777" i="1" s="1"/>
  <c r="U1827" i="1"/>
  <c r="Y1828" i="1" s="1"/>
  <c r="U1904" i="1"/>
  <c r="Y1905" i="1" s="1"/>
  <c r="U1762" i="1"/>
  <c r="Y1763" i="1" s="1"/>
  <c r="U1781" i="1"/>
  <c r="Y1782" i="1" s="1"/>
  <c r="U1826" i="1"/>
  <c r="U1845" i="1"/>
  <c r="Y1846" i="1" s="1"/>
  <c r="Z1847" i="1"/>
  <c r="Z1848" i="1" s="1"/>
  <c r="Z1849" i="1" s="1"/>
  <c r="Z1850" i="1" s="1"/>
  <c r="Z1851" i="1" s="1"/>
  <c r="Z1852" i="1" s="1"/>
  <c r="Z1853" i="1" s="1"/>
  <c r="Z1854" i="1" s="1"/>
  <c r="Z1855" i="1" s="1"/>
  <c r="Z1856" i="1" s="1"/>
  <c r="Z1857" i="1" s="1"/>
  <c r="Z1858" i="1" s="1"/>
  <c r="Z1859" i="1" s="1"/>
  <c r="Z1860" i="1" s="1"/>
  <c r="Z1861" i="1" s="1"/>
  <c r="Z1862" i="1" s="1"/>
  <c r="Z1863" i="1" s="1"/>
  <c r="U1890" i="1"/>
  <c r="Y1891" i="1" s="1"/>
  <c r="Z1884" i="1"/>
  <c r="Z1885" i="1" s="1"/>
  <c r="Z1886" i="1" s="1"/>
  <c r="Z1887" i="1" s="1"/>
  <c r="Z1888" i="1" s="1"/>
  <c r="Z1889" i="1" s="1"/>
  <c r="Z1890" i="1" s="1"/>
  <c r="Z1891" i="1" s="1"/>
  <c r="Z1892" i="1" s="1"/>
  <c r="Z1721" i="1"/>
  <c r="Z1722" i="1" s="1"/>
  <c r="Z1723" i="1" s="1"/>
  <c r="Z1724" i="1" s="1"/>
  <c r="Z1725" i="1" s="1"/>
  <c r="Z1726" i="1" s="1"/>
  <c r="Z1727" i="1" s="1"/>
  <c r="Z1728" i="1" s="1"/>
  <c r="Z1729" i="1" s="1"/>
  <c r="U1772" i="1"/>
  <c r="Y1773" i="1" s="1"/>
  <c r="Z1785" i="1"/>
  <c r="Z1786" i="1" s="1"/>
  <c r="Z1787" i="1" s="1"/>
  <c r="Z1788" i="1" s="1"/>
  <c r="Z1789" i="1" s="1"/>
  <c r="Z1790" i="1" s="1"/>
  <c r="Z1791" i="1" s="1"/>
  <c r="Z1792" i="1" s="1"/>
  <c r="Z1793" i="1" s="1"/>
  <c r="Z1794" i="1" s="1"/>
  <c r="Z1795" i="1" s="1"/>
  <c r="Z1796" i="1" s="1"/>
  <c r="Z1797" i="1" s="1"/>
  <c r="Z1798" i="1" s="1"/>
  <c r="Z1799" i="1" s="1"/>
  <c r="Z1800" i="1" s="1"/>
  <c r="Z1801" i="1" s="1"/>
  <c r="U1836" i="1"/>
  <c r="Y1837" i="1" s="1"/>
  <c r="U1970" i="1"/>
  <c r="Y1971" i="1" s="1"/>
  <c r="T2019" i="1"/>
  <c r="U2032" i="1" s="1"/>
  <c r="X2020" i="1"/>
  <c r="U1932" i="1"/>
  <c r="Y1933" i="1" s="1"/>
  <c r="Z1961" i="1"/>
  <c r="Z1962" i="1" s="1"/>
  <c r="Z1963" i="1" s="1"/>
  <c r="Z1964" i="1" s="1"/>
  <c r="Z1965" i="1" s="1"/>
  <c r="Z1966" i="1" s="1"/>
  <c r="Z1967" i="1" s="1"/>
  <c r="Z1968" i="1" s="1"/>
  <c r="Z1969" i="1" s="1"/>
  <c r="U1958" i="1"/>
  <c r="Y1959" i="1" s="1"/>
  <c r="U1969" i="1"/>
  <c r="Z1978" i="1"/>
  <c r="Z1979" i="1" s="1"/>
  <c r="Z1980" i="1" s="1"/>
  <c r="Z1981" i="1" s="1"/>
  <c r="Z1982" i="1" s="1"/>
  <c r="Z1983" i="1" s="1"/>
  <c r="Z1984" i="1" s="1"/>
  <c r="Z1985" i="1" s="1"/>
  <c r="Z1986" i="1" s="1"/>
  <c r="Z1987" i="1" s="1"/>
  <c r="Z1988" i="1" s="1"/>
  <c r="Z1989" i="1" s="1"/>
  <c r="Z1990" i="1" s="1"/>
  <c r="U2054" i="1"/>
  <c r="Y2055" i="1" s="1"/>
  <c r="Z2055" i="1"/>
  <c r="Z2056" i="1" s="1"/>
  <c r="Z2057" i="1" s="1"/>
  <c r="Z2058" i="1" s="1"/>
  <c r="Z2059" i="1" s="1"/>
  <c r="Z2060" i="1" s="1"/>
  <c r="Z2061" i="1" s="1"/>
  <c r="Z2062" i="1" s="1"/>
  <c r="Z2063" i="1" s="1"/>
  <c r="Z2064" i="1" s="1"/>
  <c r="Z2065" i="1" s="1"/>
  <c r="Z2066" i="1" s="1"/>
  <c r="Z2067" i="1" s="1"/>
  <c r="Z2068" i="1" s="1"/>
  <c r="Z2069" i="1" s="1"/>
  <c r="Z2070" i="1" s="1"/>
  <c r="X2014" i="1"/>
  <c r="U2082" i="1"/>
  <c r="U2194" i="1"/>
  <c r="U2276" i="1"/>
  <c r="T2110" i="1"/>
  <c r="X2111" i="1"/>
  <c r="T2126" i="1"/>
  <c r="U2139" i="1" s="1"/>
  <c r="Y2140" i="1" s="1"/>
  <c r="X2127" i="1"/>
  <c r="T2142" i="1"/>
  <c r="X2143" i="1"/>
  <c r="T2158" i="1"/>
  <c r="X2159" i="1"/>
  <c r="X2175" i="1"/>
  <c r="T2174" i="1"/>
  <c r="U2187" i="1" s="1"/>
  <c r="Y2188" i="1" s="1"/>
  <c r="U2229" i="1"/>
  <c r="Y2230" i="1" s="1"/>
  <c r="W2275" i="1"/>
  <c r="W2246" i="1"/>
  <c r="U2234" i="1"/>
  <c r="Y2235" i="1" s="1"/>
  <c r="U2261" i="1"/>
  <c r="Y2262" i="1" s="1"/>
  <c r="U2291" i="1"/>
  <c r="W2291" i="1"/>
  <c r="U2299" i="1"/>
  <c r="U2294" i="1"/>
  <c r="Y2295" i="1" s="1"/>
  <c r="U2312" i="1"/>
  <c r="Y2313" i="1" s="1"/>
  <c r="U2324" i="1"/>
  <c r="W2342" i="1"/>
  <c r="W2347" i="1"/>
  <c r="Z2347" i="1" s="1"/>
  <c r="Z2348" i="1" s="1"/>
  <c r="U2402" i="1"/>
  <c r="W2351" i="1"/>
  <c r="T2385" i="1"/>
  <c r="U2398" i="1" s="1"/>
  <c r="X2386" i="1"/>
  <c r="X2369" i="1"/>
  <c r="W2380" i="1"/>
  <c r="W2405" i="1"/>
  <c r="Z2405" i="1" s="1"/>
  <c r="Z2406" i="1" s="1"/>
  <c r="Z303" i="1"/>
  <c r="Z304" i="1" s="1"/>
  <c r="Z305" i="1" s="1"/>
  <c r="Z306" i="1" s="1"/>
  <c r="Z307" i="1" s="1"/>
  <c r="Z308" i="1" s="1"/>
  <c r="Z309" i="1" s="1"/>
  <c r="Z310" i="1" s="1"/>
  <c r="U577" i="1"/>
  <c r="Y578" i="1" s="1"/>
  <c r="U39" i="1"/>
  <c r="Y40" i="1" s="1"/>
  <c r="U728" i="1"/>
  <c r="U760" i="1"/>
  <c r="U792" i="1"/>
  <c r="U824" i="1"/>
  <c r="W863" i="1"/>
  <c r="X956" i="1"/>
  <c r="U1088" i="1"/>
  <c r="Y1089" i="1" s="1"/>
  <c r="U1160" i="1"/>
  <c r="Y1161" i="1" s="1"/>
  <c r="U1242" i="1"/>
  <c r="Y1243" i="1" s="1"/>
  <c r="U1283" i="1"/>
  <c r="Y1284" i="1" s="1"/>
  <c r="U1486" i="1"/>
  <c r="Y1487" i="1" s="1"/>
  <c r="W1509" i="1"/>
  <c r="U1655" i="1"/>
  <c r="Y1656" i="1" s="1"/>
  <c r="U1602" i="1"/>
  <c r="Y1603" i="1" s="1"/>
  <c r="U1916" i="1"/>
  <c r="U1994" i="1"/>
  <c r="Y1995" i="1" s="1"/>
  <c r="U1920" i="1"/>
  <c r="Y1921" i="1" s="1"/>
  <c r="W2258" i="1"/>
  <c r="U473" i="1"/>
  <c r="Y474" i="1" s="1"/>
  <c r="U537" i="1"/>
  <c r="Y538" i="1" s="1"/>
  <c r="Z1037" i="1"/>
  <c r="Z1038" i="1" s="1"/>
  <c r="Z1039" i="1" s="1"/>
  <c r="Z1040" i="1" s="1"/>
  <c r="Z1041" i="1" s="1"/>
  <c r="U1192" i="1"/>
  <c r="U1186" i="1"/>
  <c r="U1228" i="1"/>
  <c r="Y1229" i="1" s="1"/>
  <c r="U1405" i="1"/>
  <c r="Y1406" i="1" s="1"/>
  <c r="Z1641" i="1"/>
  <c r="Z1642" i="1" s="1"/>
  <c r="Z1643" i="1" s="1"/>
  <c r="Z1644" i="1" s="1"/>
  <c r="Z1645" i="1" s="1"/>
  <c r="Z1646" i="1" s="1"/>
  <c r="Z1647" i="1" s="1"/>
  <c r="Z1648" i="1" s="1"/>
  <c r="Z1649" i="1" s="1"/>
  <c r="Z1650" i="1" s="1"/>
  <c r="U1382" i="1"/>
  <c r="Y1383" i="1" s="1"/>
  <c r="W1505" i="1"/>
  <c r="Z1505" i="1" s="1"/>
  <c r="U1687" i="1"/>
  <c r="Y1688" i="1" s="1"/>
  <c r="U1864" i="1"/>
  <c r="W2183" i="1"/>
  <c r="U2279" i="1"/>
  <c r="Y2280" i="1" s="1"/>
  <c r="U2321" i="1"/>
  <c r="Y2322" i="1" s="1"/>
  <c r="U2333" i="1"/>
  <c r="U116" i="1"/>
  <c r="Y117" i="1" s="1"/>
  <c r="Z328" i="1"/>
  <c r="Z329" i="1" s="1"/>
  <c r="Z330" i="1" s="1"/>
  <c r="Z331" i="1" s="1"/>
  <c r="Z332" i="1" s="1"/>
  <c r="Z333" i="1" s="1"/>
  <c r="Z334" i="1" s="1"/>
  <c r="Z335" i="1" s="1"/>
  <c r="Z336" i="1" s="1"/>
  <c r="Z337" i="1" s="1"/>
  <c r="Z338" i="1" s="1"/>
  <c r="Z339" i="1" s="1"/>
  <c r="Z340" i="1" s="1"/>
  <c r="Z341" i="1" s="1"/>
  <c r="Z392" i="1"/>
  <c r="Z393" i="1" s="1"/>
  <c r="Z394" i="1" s="1"/>
  <c r="Z395" i="1" s="1"/>
  <c r="Z396" i="1" s="1"/>
  <c r="Z397" i="1" s="1"/>
  <c r="Z398" i="1" s="1"/>
  <c r="Z399" i="1" s="1"/>
  <c r="Z400" i="1" s="1"/>
  <c r="Z401" i="1" s="1"/>
  <c r="Z402" i="1" s="1"/>
  <c r="Z403" i="1" s="1"/>
  <c r="Z404" i="1" s="1"/>
  <c r="Z405" i="1" s="1"/>
  <c r="Z406" i="1" s="1"/>
  <c r="Z407" i="1" s="1"/>
  <c r="Z408" i="1" s="1"/>
  <c r="Z409" i="1" s="1"/>
  <c r="Z410" i="1" s="1"/>
  <c r="Z411" i="1" s="1"/>
  <c r="Z412" i="1" s="1"/>
  <c r="Z413" i="1" s="1"/>
  <c r="Z414" i="1" s="1"/>
  <c r="Z415" i="1" s="1"/>
  <c r="Z416" i="1" s="1"/>
  <c r="U561" i="1"/>
  <c r="Y562" i="1" s="1"/>
  <c r="W877" i="1"/>
  <c r="U1202" i="1"/>
  <c r="Y1203" i="1" s="1"/>
  <c r="U1424" i="1"/>
  <c r="Y1425" i="1" s="1"/>
  <c r="W1350" i="1"/>
  <c r="W1486" i="1"/>
  <c r="Z1486" i="1" s="1"/>
  <c r="U1647" i="1"/>
  <c r="Y1648" i="1" s="1"/>
  <c r="U1690" i="1"/>
  <c r="Y1691" i="1" s="1"/>
  <c r="W1542" i="1"/>
  <c r="U1758" i="1"/>
  <c r="U1928" i="1"/>
  <c r="U2043" i="1"/>
  <c r="X2019" i="1"/>
  <c r="Z2169" i="1"/>
  <c r="Z2170" i="1" s="1"/>
  <c r="Z2171" i="1" s="1"/>
  <c r="U2211" i="1"/>
  <c r="Y2212" i="1" s="1"/>
  <c r="W2279" i="1"/>
  <c r="W2250" i="1"/>
  <c r="Z285" i="1"/>
  <c r="Z286" i="1" s="1"/>
  <c r="Z287" i="1" s="1"/>
  <c r="Z288" i="1" s="1"/>
  <c r="Z289" i="1" s="1"/>
  <c r="Z290" i="1" s="1"/>
  <c r="Z291" i="1" s="1"/>
  <c r="Z292" i="1" s="1"/>
  <c r="Z293" i="1" s="1"/>
  <c r="Z294" i="1" s="1"/>
  <c r="Z295" i="1" s="1"/>
  <c r="Z296" i="1" s="1"/>
  <c r="U489" i="1"/>
  <c r="Y490" i="1" s="1"/>
  <c r="U553" i="1"/>
  <c r="Y554" i="1" s="1"/>
  <c r="U617" i="1"/>
  <c r="U891" i="1"/>
  <c r="Z1166" i="1"/>
  <c r="Z1167" i="1" s="1"/>
  <c r="U1128" i="1"/>
  <c r="Y1129" i="1" s="1"/>
  <c r="U1018" i="1"/>
  <c r="Y1019" i="1" s="1"/>
  <c r="U1170" i="1"/>
  <c r="U1449" i="1"/>
  <c r="Y1450" i="1" s="1"/>
  <c r="U1336" i="1"/>
  <c r="Y1337" i="1" s="1"/>
  <c r="U1266" i="1"/>
  <c r="Y1267" i="1" s="1"/>
  <c r="U1502" i="1"/>
  <c r="U1679" i="1"/>
  <c r="Y1680" i="1" s="1"/>
  <c r="U1800" i="1"/>
  <c r="Y1801" i="1" s="1"/>
  <c r="U2146" i="1"/>
  <c r="Z2118" i="1"/>
  <c r="Z2119" i="1" s="1"/>
  <c r="Z2120" i="1" s="1"/>
  <c r="Z2121" i="1" s="1"/>
  <c r="Z2122" i="1" s="1"/>
  <c r="Z2123" i="1" s="1"/>
  <c r="Z2124" i="1" s="1"/>
  <c r="Z2125" i="1" s="1"/>
  <c r="Z2150" i="1"/>
  <c r="Z2151" i="1" s="1"/>
  <c r="Z2152" i="1" s="1"/>
  <c r="Z2153" i="1" s="1"/>
  <c r="Z2154" i="1" s="1"/>
  <c r="Z2155" i="1" s="1"/>
  <c r="Z2156" i="1" s="1"/>
  <c r="Z2157" i="1" s="1"/>
  <c r="Z2158" i="1" s="1"/>
  <c r="Z2159" i="1" s="1"/>
  <c r="Z2160" i="1" s="1"/>
  <c r="Z2161" i="1" s="1"/>
  <c r="Z2162" i="1" s="1"/>
  <c r="W2311" i="1"/>
  <c r="W2325" i="1"/>
  <c r="U294" i="1" l="1"/>
  <c r="Y1378" i="1"/>
  <c r="Y1167" i="1"/>
  <c r="AL10" i="1"/>
  <c r="AM9" i="1"/>
  <c r="U308" i="1"/>
  <c r="U278" i="1"/>
  <c r="U1726" i="1"/>
  <c r="Z2316" i="1"/>
  <c r="Z2317" i="1" s="1"/>
  <c r="Z2318" i="1" s="1"/>
  <c r="Z2319" i="1" s="1"/>
  <c r="Z2320" i="1" s="1"/>
  <c r="Z2321" i="1" s="1"/>
  <c r="Z2322" i="1" s="1"/>
  <c r="Z2323" i="1" s="1"/>
  <c r="Z2324" i="1" s="1"/>
  <c r="Z2325" i="1" s="1"/>
  <c r="U1134" i="1"/>
  <c r="Y1134" i="1" s="1"/>
  <c r="U2412" i="1"/>
  <c r="U1140" i="1"/>
  <c r="Y1140" i="1" s="1"/>
  <c r="Y1171" i="1"/>
  <c r="Y1929" i="1"/>
  <c r="U2155" i="1"/>
  <c r="U2123" i="1"/>
  <c r="Y1749" i="1"/>
  <c r="U1550" i="1"/>
  <c r="U639" i="1"/>
  <c r="Y86" i="1"/>
  <c r="Y1436" i="1"/>
  <c r="U2156" i="1"/>
  <c r="Z2206" i="1"/>
  <c r="Z2207" i="1" s="1"/>
  <c r="Z2208" i="1" s="1"/>
  <c r="Z2209" i="1" s="1"/>
  <c r="Z2210" i="1" s="1"/>
  <c r="Z2211" i="1" s="1"/>
  <c r="Z2212" i="1" s="1"/>
  <c r="Z2213" i="1" s="1"/>
  <c r="Z2214" i="1" s="1"/>
  <c r="Z2215" i="1" s="1"/>
  <c r="Z2216" i="1" s="1"/>
  <c r="Z2217" i="1" s="1"/>
  <c r="Z2218" i="1" s="1"/>
  <c r="Z2219" i="1" s="1"/>
  <c r="Z2220" i="1" s="1"/>
  <c r="Z2221" i="1" s="1"/>
  <c r="Z2222" i="1" s="1"/>
  <c r="Z2223" i="1" s="1"/>
  <c r="Y1759" i="1"/>
  <c r="U219" i="1"/>
  <c r="U2403" i="1"/>
  <c r="Y2403" i="1" s="1"/>
  <c r="Y865" i="1"/>
  <c r="U401" i="1"/>
  <c r="U1552" i="1"/>
  <c r="U2382" i="1"/>
  <c r="Y1385" i="1"/>
  <c r="Y1033" i="1"/>
  <c r="U111" i="1"/>
  <c r="U1555" i="1"/>
  <c r="U2171" i="1"/>
  <c r="Y2195" i="1"/>
  <c r="Y1524" i="1"/>
  <c r="U282" i="1"/>
  <c r="Y2204" i="1"/>
  <c r="Y847" i="1"/>
  <c r="Y1166" i="1"/>
  <c r="U1892" i="1"/>
  <c r="U2310" i="1"/>
  <c r="Y2311" i="1" s="1"/>
  <c r="Y815" i="1"/>
  <c r="Y751" i="1"/>
  <c r="U405" i="1"/>
  <c r="Y1209" i="1"/>
  <c r="Y991" i="1"/>
  <c r="Y111" i="1"/>
  <c r="Y1892" i="1"/>
  <c r="Y1628" i="1"/>
  <c r="Y1682" i="1"/>
  <c r="Y1488" i="1"/>
  <c r="Y1109" i="1"/>
  <c r="U714" i="1"/>
  <c r="U1629" i="1"/>
  <c r="U1638" i="1"/>
  <c r="U2257" i="1"/>
  <c r="Y2257" i="1" s="1"/>
  <c r="Y405" i="1"/>
  <c r="U776" i="1"/>
  <c r="U1634" i="1"/>
  <c r="Y828" i="1"/>
  <c r="Z1223" i="1"/>
  <c r="Z1224" i="1" s="1"/>
  <c r="Z1225" i="1" s="1"/>
  <c r="Z1226" i="1" s="1"/>
  <c r="Z1227" i="1" s="1"/>
  <c r="U2062" i="1"/>
  <c r="Y2063" i="1" s="1"/>
  <c r="Y2239" i="1"/>
  <c r="Y50" i="1"/>
  <c r="Y1670" i="1"/>
  <c r="Y1669" i="1"/>
  <c r="Y588" i="1"/>
  <c r="Y1870" i="1"/>
  <c r="U853" i="1"/>
  <c r="U1870" i="1"/>
  <c r="U863" i="1"/>
  <c r="Y975" i="1"/>
  <c r="Y162" i="1"/>
  <c r="Y2256" i="1"/>
  <c r="Y1500" i="1"/>
  <c r="Y1326" i="1"/>
  <c r="Y1339" i="1"/>
  <c r="Y1674" i="1"/>
  <c r="Y1897" i="1"/>
  <c r="U772" i="1"/>
  <c r="Y1865" i="1"/>
  <c r="U2158" i="1"/>
  <c r="U2022" i="1"/>
  <c r="U1733" i="1"/>
  <c r="Y1402" i="1"/>
  <c r="U1362" i="1"/>
  <c r="U941" i="1"/>
  <c r="Y760" i="1"/>
  <c r="U1722" i="1"/>
  <c r="Y870" i="1"/>
  <c r="U366" i="1"/>
  <c r="Y367" i="1" s="1"/>
  <c r="Y143" i="1"/>
  <c r="U286" i="1"/>
  <c r="U340" i="1"/>
  <c r="Y475" i="1"/>
  <c r="U324" i="1"/>
  <c r="Y1629" i="1"/>
  <c r="U910" i="1"/>
  <c r="Y776" i="1"/>
  <c r="U1556" i="1"/>
  <c r="U2315" i="1"/>
  <c r="Y1195" i="1"/>
  <c r="Y651" i="1"/>
  <c r="U2109" i="1"/>
  <c r="U379" i="1"/>
  <c r="Y234" i="1"/>
  <c r="U2349" i="1"/>
  <c r="Y1859" i="1"/>
  <c r="U342" i="1"/>
  <c r="Y1415" i="1"/>
  <c r="U470" i="1"/>
  <c r="Y471" i="1" s="1"/>
  <c r="U464" i="1"/>
  <c r="U779" i="1"/>
  <c r="U785" i="1"/>
  <c r="Y785" i="1" s="1"/>
  <c r="U715" i="1"/>
  <c r="Y715" i="1" s="1"/>
  <c r="U721" i="1"/>
  <c r="Y721" i="1" s="1"/>
  <c r="U1076" i="1"/>
  <c r="Y1076" i="1" s="1"/>
  <c r="U1038" i="1"/>
  <c r="Y1039" i="1" s="1"/>
  <c r="U845" i="1"/>
  <c r="U809" i="1"/>
  <c r="Y810" i="1" s="1"/>
  <c r="U803" i="1"/>
  <c r="U497" i="1"/>
  <c r="Y497" i="1" s="1"/>
  <c r="U1184" i="1"/>
  <c r="Y1185" i="1" s="1"/>
  <c r="U145" i="1"/>
  <c r="Y145" i="1" s="1"/>
  <c r="U61" i="1"/>
  <c r="Y62" i="1" s="1"/>
  <c r="U1476" i="1"/>
  <c r="Y1477" i="1" s="1"/>
  <c r="U1198" i="1"/>
  <c r="U795" i="1"/>
  <c r="Y796" i="1" s="1"/>
  <c r="U802" i="1"/>
  <c r="Y803" i="1" s="1"/>
  <c r="U801" i="1"/>
  <c r="U1114" i="1"/>
  <c r="Y1115" i="1" s="1"/>
  <c r="U148" i="1"/>
  <c r="Y148" i="1" s="1"/>
  <c r="U1296" i="1"/>
  <c r="U1044" i="1"/>
  <c r="Y1045" i="1" s="1"/>
  <c r="U819" i="1"/>
  <c r="Y819" i="1" s="1"/>
  <c r="U825" i="1"/>
  <c r="Y826" i="1" s="1"/>
  <c r="U817" i="1"/>
  <c r="U717" i="1"/>
  <c r="U1597" i="1"/>
  <c r="Y825" i="1"/>
  <c r="Y470" i="1"/>
  <c r="Y749" i="1"/>
  <c r="U2174" i="1"/>
  <c r="Y1593" i="1"/>
  <c r="Y2072" i="1"/>
  <c r="U2080" i="1"/>
  <c r="Y2080" i="1" s="1"/>
  <c r="U2417" i="1"/>
  <c r="U2182" i="1"/>
  <c r="U2142" i="1"/>
  <c r="U2114" i="1"/>
  <c r="Y798" i="1"/>
  <c r="U214" i="1"/>
  <c r="Y827" i="1"/>
  <c r="Y1184" i="1"/>
  <c r="U299" i="1"/>
  <c r="U1352" i="1"/>
  <c r="U416" i="1"/>
  <c r="U385" i="1"/>
  <c r="U2128" i="1"/>
  <c r="U1536" i="1"/>
  <c r="U303" i="1"/>
  <c r="Y1455" i="1"/>
  <c r="U2018" i="1"/>
  <c r="U2307" i="1"/>
  <c r="U641" i="1"/>
  <c r="U363" i="1"/>
  <c r="U296" i="1"/>
  <c r="Y801" i="1"/>
  <c r="U232" i="1"/>
  <c r="Y232" i="1" s="1"/>
  <c r="U247" i="1"/>
  <c r="Y1396" i="1"/>
  <c r="Y779" i="1"/>
  <c r="U1050" i="1"/>
  <c r="U980" i="1"/>
  <c r="Y981" i="1" s="1"/>
  <c r="U872" i="1"/>
  <c r="Y872" i="1" s="1"/>
  <c r="U1480" i="1"/>
  <c r="U849" i="1"/>
  <c r="U1177" i="1"/>
  <c r="Y1577" i="1"/>
  <c r="U804" i="1"/>
  <c r="U1479" i="1"/>
  <c r="U712" i="1"/>
  <c r="Y712" i="1" s="1"/>
  <c r="U1270" i="1"/>
  <c r="Y1270" i="1" s="1"/>
  <c r="U1070" i="1"/>
  <c r="U461" i="1"/>
  <c r="Y461" i="1" s="1"/>
  <c r="U140" i="1"/>
  <c r="U808" i="1"/>
  <c r="Y809" i="1" s="1"/>
  <c r="Y1822" i="1"/>
  <c r="U513" i="1"/>
  <c r="U1102" i="1"/>
  <c r="Y1102" i="1" s="1"/>
  <c r="U1408" i="1"/>
  <c r="Y1409" i="1" s="1"/>
  <c r="Y1506" i="1"/>
  <c r="U723" i="1"/>
  <c r="U729" i="1"/>
  <c r="Y730" i="1" s="1"/>
  <c r="U1240" i="1"/>
  <c r="Y1240" i="1" s="1"/>
  <c r="U1176" i="1"/>
  <c r="Y1177" i="1" s="1"/>
  <c r="Y2298" i="1"/>
  <c r="Y1228" i="1"/>
  <c r="Y845" i="1"/>
  <c r="Y717" i="1"/>
  <c r="U1356" i="1"/>
  <c r="Y986" i="1"/>
  <c r="U201" i="1"/>
  <c r="U2411" i="1"/>
  <c r="Y1233" i="1"/>
  <c r="Y863" i="1"/>
  <c r="U621" i="1"/>
  <c r="Y1634" i="1"/>
  <c r="U957" i="1"/>
  <c r="U896" i="1"/>
  <c r="Y1296" i="1"/>
  <c r="Y1232" i="1"/>
  <c r="Y1198" i="1"/>
  <c r="Y1070" i="1"/>
  <c r="U928" i="1"/>
  <c r="U357" i="1"/>
  <c r="Z1910" i="1"/>
  <c r="Z1911" i="1" s="1"/>
  <c r="Z1912" i="1" s="1"/>
  <c r="Z1913" i="1" s="1"/>
  <c r="Z1914" i="1" s="1"/>
  <c r="Z1915" i="1" s="1"/>
  <c r="Z1916" i="1" s="1"/>
  <c r="Z1917" i="1" s="1"/>
  <c r="Z1918" i="1" s="1"/>
  <c r="Z1919" i="1" s="1"/>
  <c r="Z1920" i="1" s="1"/>
  <c r="Z1921" i="1" s="1"/>
  <c r="Z1922" i="1" s="1"/>
  <c r="Z1923" i="1" s="1"/>
  <c r="Z1924" i="1" s="1"/>
  <c r="Z1925" i="1" s="1"/>
  <c r="Z1926" i="1" s="1"/>
  <c r="Z1927" i="1" s="1"/>
  <c r="Z1928" i="1" s="1"/>
  <c r="Z1929" i="1" s="1"/>
  <c r="Z1930" i="1" s="1"/>
  <c r="Z1931" i="1" s="1"/>
  <c r="Z1932" i="1" s="1"/>
  <c r="Z1933" i="1" s="1"/>
  <c r="Y1811" i="1"/>
  <c r="U2098" i="1"/>
  <c r="Y1528" i="1"/>
  <c r="U2046" i="1"/>
  <c r="Y1204" i="1"/>
  <c r="Y513" i="1"/>
  <c r="Y1673" i="1"/>
  <c r="U187" i="1"/>
  <c r="Y1108" i="1"/>
  <c r="Y853" i="1"/>
  <c r="U2288" i="1"/>
  <c r="U371" i="1"/>
  <c r="Y372" i="1" s="1"/>
  <c r="Y1416" i="1"/>
  <c r="U2004" i="1"/>
  <c r="U856" i="1"/>
  <c r="Y856" i="1" s="1"/>
  <c r="U843" i="1"/>
  <c r="U745" i="1"/>
  <c r="Y746" i="1" s="1"/>
  <c r="U739" i="1"/>
  <c r="U713" i="1"/>
  <c r="Y714" i="1" s="1"/>
  <c r="U484" i="1"/>
  <c r="Y485" i="1" s="1"/>
  <c r="U1475" i="1"/>
  <c r="Y1476" i="1" s="1"/>
  <c r="U710" i="1"/>
  <c r="Y710" i="1" s="1"/>
  <c r="U502" i="1"/>
  <c r="Y503" i="1" s="1"/>
  <c r="U731" i="1"/>
  <c r="Y732" i="1" s="1"/>
  <c r="U737" i="1"/>
  <c r="U738" i="1"/>
  <c r="Y739" i="1" s="1"/>
  <c r="U2215" i="1"/>
  <c r="Y2215" i="1" s="1"/>
  <c r="U1172" i="1"/>
  <c r="Y1173" i="1" s="1"/>
  <c r="U1211" i="1"/>
  <c r="Y1212" i="1" s="1"/>
  <c r="U1217" i="1"/>
  <c r="Y1217" i="1" s="1"/>
  <c r="U755" i="1"/>
  <c r="Y755" i="1" s="1"/>
  <c r="U761" i="1"/>
  <c r="Y762" i="1" s="1"/>
  <c r="U813" i="1"/>
  <c r="U495" i="1"/>
  <c r="Y496" i="1" s="1"/>
  <c r="U2263" i="1"/>
  <c r="U1567" i="1"/>
  <c r="Y1567" i="1" s="1"/>
  <c r="U1213" i="1"/>
  <c r="Y1213" i="1" s="1"/>
  <c r="Y1597" i="1"/>
  <c r="Y849" i="1"/>
  <c r="Y2209" i="1"/>
  <c r="Y2043" i="1"/>
  <c r="U1353" i="1"/>
  <c r="Y859" i="1"/>
  <c r="Y723" i="1"/>
  <c r="Y813" i="1"/>
  <c r="U2173" i="1"/>
  <c r="Y1219" i="1"/>
  <c r="Y1114" i="1"/>
  <c r="U2015" i="1"/>
  <c r="Y484" i="1"/>
  <c r="Y2349" i="1"/>
  <c r="Y2079" i="1"/>
  <c r="Y1211" i="1"/>
  <c r="Y817" i="1"/>
  <c r="Y1638" i="1"/>
  <c r="Y1172" i="1"/>
  <c r="U194" i="1"/>
  <c r="Y1082" i="1"/>
  <c r="Y1263" i="1"/>
  <c r="Y1641" i="1"/>
  <c r="Y140" i="1"/>
  <c r="U1706" i="1"/>
  <c r="U249" i="1"/>
  <c r="Y737" i="1"/>
  <c r="U2092" i="1"/>
  <c r="Y1475" i="1"/>
  <c r="Y1224" i="1"/>
  <c r="Y843" i="1"/>
  <c r="U2327" i="1"/>
  <c r="Y1479" i="1"/>
  <c r="U906" i="1"/>
  <c r="U277" i="1"/>
  <c r="Y278" i="1" s="1"/>
  <c r="U245" i="1"/>
  <c r="Y246" i="1" s="1"/>
  <c r="U238" i="1"/>
  <c r="Y239" i="1" s="1"/>
  <c r="Z214" i="1"/>
  <c r="Z215" i="1" s="1"/>
  <c r="Z216" i="1" s="1"/>
  <c r="Z217" i="1" s="1"/>
  <c r="Z218" i="1" s="1"/>
  <c r="Z219" i="1" s="1"/>
  <c r="Z220" i="1" s="1"/>
  <c r="Z221" i="1" s="1"/>
  <c r="Z222" i="1" s="1"/>
  <c r="Z223" i="1" s="1"/>
  <c r="Z224" i="1" s="1"/>
  <c r="Z225" i="1" s="1"/>
  <c r="Z226" i="1" s="1"/>
  <c r="Z227" i="1" s="1"/>
  <c r="U747" i="1"/>
  <c r="Y747" i="1" s="1"/>
  <c r="U753" i="1"/>
  <c r="Y753" i="1" s="1"/>
  <c r="U465" i="1"/>
  <c r="Y466" i="1" s="1"/>
  <c r="U472" i="1"/>
  <c r="Y472" i="1" s="1"/>
  <c r="U1048" i="1"/>
  <c r="Y1049" i="1" s="1"/>
  <c r="U777" i="1"/>
  <c r="Y778" i="1" s="1"/>
  <c r="U771" i="1"/>
  <c r="Z37" i="1"/>
  <c r="U1293" i="1"/>
  <c r="Y1293" i="1" s="1"/>
  <c r="U740" i="1"/>
  <c r="Y741" i="1" s="1"/>
  <c r="U1187" i="1"/>
  <c r="Y1187" i="1" s="1"/>
  <c r="U708" i="1"/>
  <c r="Y708" i="1" s="1"/>
  <c r="U1179" i="1"/>
  <c r="Y1179" i="1" s="1"/>
  <c r="U763" i="1"/>
  <c r="Y764" i="1" s="1"/>
  <c r="U769" i="1"/>
  <c r="U770" i="1"/>
  <c r="U744" i="1"/>
  <c r="Y745" i="1" s="1"/>
  <c r="U70" i="1"/>
  <c r="Y70" i="1" s="1"/>
  <c r="U787" i="1"/>
  <c r="Y787" i="1" s="1"/>
  <c r="U793" i="1"/>
  <c r="Y794" i="1" s="1"/>
  <c r="U781" i="1"/>
  <c r="Y781" i="1" s="1"/>
  <c r="U463" i="1"/>
  <c r="U1841" i="1"/>
  <c r="Y1841" i="1" s="1"/>
  <c r="U2136" i="1"/>
  <c r="U937" i="1"/>
  <c r="U2170" i="1"/>
  <c r="U2126" i="1"/>
  <c r="Y1503" i="1"/>
  <c r="U358" i="1"/>
  <c r="Z2258" i="1"/>
  <c r="Y1008" i="1"/>
  <c r="Y792" i="1"/>
  <c r="U391" i="1"/>
  <c r="Y2299" i="1"/>
  <c r="U2152" i="1"/>
  <c r="Y1969" i="1"/>
  <c r="Y1170" i="1"/>
  <c r="U940" i="1"/>
  <c r="Y941" i="1" s="1"/>
  <c r="Y577" i="1"/>
  <c r="U412" i="1"/>
  <c r="U380" i="1"/>
  <c r="Y380" i="1" s="1"/>
  <c r="U2305" i="1"/>
  <c r="U2165" i="1"/>
  <c r="U2133" i="1"/>
  <c r="Y1502" i="1"/>
  <c r="U884" i="1"/>
  <c r="Y489" i="1"/>
  <c r="Y2412" i="1"/>
  <c r="U2027" i="1"/>
  <c r="Y1469" i="1"/>
  <c r="Y1266" i="1"/>
  <c r="Z872" i="1"/>
  <c r="Z873" i="1" s="1"/>
  <c r="Z874" i="1" s="1"/>
  <c r="Z875" i="1" s="1"/>
  <c r="Z876" i="1" s="1"/>
  <c r="U2399" i="1"/>
  <c r="Y2400" i="1" s="1"/>
  <c r="U2172" i="1"/>
  <c r="Y2173" i="1" s="1"/>
  <c r="U191" i="1"/>
  <c r="U190" i="1"/>
  <c r="Y191" i="1" s="1"/>
  <c r="Z2301" i="1"/>
  <c r="Z2302" i="1" s="1"/>
  <c r="U1720" i="1"/>
  <c r="Y1139" i="1"/>
  <c r="U890" i="1"/>
  <c r="Y891" i="1" s="1"/>
  <c r="U208" i="1"/>
  <c r="U2329" i="1"/>
  <c r="Y2211" i="1"/>
  <c r="U2103" i="1"/>
  <c r="Y2104" i="1" s="1"/>
  <c r="U2102" i="1"/>
  <c r="U2167" i="1"/>
  <c r="U2135" i="1"/>
  <c r="U2184" i="1"/>
  <c r="U2029" i="1"/>
  <c r="Y1581" i="1"/>
  <c r="U1553" i="1"/>
  <c r="Y1553" i="1" s="1"/>
  <c r="Y1435" i="1"/>
  <c r="Y1370" i="1"/>
  <c r="Y690" i="1"/>
  <c r="Y830" i="1"/>
  <c r="Y816" i="1"/>
  <c r="Y537" i="1"/>
  <c r="Y603" i="1"/>
  <c r="U183" i="1"/>
  <c r="Y406" i="1"/>
  <c r="Y2297" i="1"/>
  <c r="U2166" i="1"/>
  <c r="Y2167" i="1" s="1"/>
  <c r="Y1800" i="1"/>
  <c r="Y1939" i="1"/>
  <c r="Y1867" i="1"/>
  <c r="U2039" i="1"/>
  <c r="U2013" i="1"/>
  <c r="Y1496" i="1"/>
  <c r="Y1411" i="1"/>
  <c r="U1351" i="1"/>
  <c r="Y1352" i="1" s="1"/>
  <c r="Y1285" i="1"/>
  <c r="Y1307" i="1"/>
  <c r="Y1216" i="1"/>
  <c r="Y1113" i="1"/>
  <c r="U942" i="1"/>
  <c r="Y942" i="1" s="1"/>
  <c r="U877" i="1"/>
  <c r="Y821" i="1"/>
  <c r="Y241" i="1"/>
  <c r="Z266" i="1"/>
  <c r="Z267" i="1" s="1"/>
  <c r="Z268" i="1" s="1"/>
  <c r="Z269" i="1" s="1"/>
  <c r="Z270" i="1" s="1"/>
  <c r="Z271" i="1" s="1"/>
  <c r="Y1997" i="1"/>
  <c r="Y1812" i="1"/>
  <c r="Y1762" i="1"/>
  <c r="Y1585" i="1"/>
  <c r="Y1631" i="1"/>
  <c r="U1561" i="1"/>
  <c r="Y1562" i="1" s="1"/>
  <c r="U1529" i="1"/>
  <c r="Y1236" i="1"/>
  <c r="U883" i="1"/>
  <c r="Y884" i="1" s="1"/>
  <c r="Y748" i="1"/>
  <c r="Y492" i="1"/>
  <c r="Y614" i="1"/>
  <c r="Y653" i="1"/>
  <c r="U197" i="1"/>
  <c r="Y597" i="1"/>
  <c r="U222" i="1"/>
  <c r="U2394" i="1"/>
  <c r="U2363" i="1"/>
  <c r="Y2203" i="1"/>
  <c r="U2190" i="1"/>
  <c r="Y2191" i="1" s="1"/>
  <c r="U2083" i="1"/>
  <c r="Y1820" i="1"/>
  <c r="U1736" i="1"/>
  <c r="U1551" i="1"/>
  <c r="Y1552" i="1" s="1"/>
  <c r="U1535" i="1"/>
  <c r="Y1536" i="1" s="1"/>
  <c r="Y1349" i="1"/>
  <c r="U889" i="1"/>
  <c r="Y754" i="1"/>
  <c r="Y673" i="1"/>
  <c r="Y172" i="1"/>
  <c r="Y89" i="1"/>
  <c r="U2352" i="1"/>
  <c r="U2150" i="1"/>
  <c r="Y1973" i="1"/>
  <c r="Y1043" i="1"/>
  <c r="U348" i="1"/>
  <c r="U312" i="1"/>
  <c r="U2358" i="1"/>
  <c r="U2106" i="1"/>
  <c r="Y1616" i="1"/>
  <c r="U394" i="1"/>
  <c r="U346" i="1"/>
  <c r="U229" i="1"/>
  <c r="U228" i="1"/>
  <c r="U226" i="1"/>
  <c r="Y506" i="1"/>
  <c r="U1360" i="1"/>
  <c r="U2395" i="1"/>
  <c r="U2308" i="1"/>
  <c r="Y2255" i="1"/>
  <c r="U2179" i="1"/>
  <c r="U2147" i="1"/>
  <c r="Z2095" i="1"/>
  <c r="Z2096" i="1" s="1"/>
  <c r="Z2097" i="1" s="1"/>
  <c r="Z2098" i="1" s="1"/>
  <c r="Z2099" i="1" s="1"/>
  <c r="Z2100" i="1" s="1"/>
  <c r="Z2101" i="1" s="1"/>
  <c r="Z2102" i="1" s="1"/>
  <c r="Z2103" i="1" s="1"/>
  <c r="Z2104" i="1" s="1"/>
  <c r="Z2105" i="1" s="1"/>
  <c r="Z2106" i="1" s="1"/>
  <c r="Z2107" i="1" s="1"/>
  <c r="Y2070" i="1"/>
  <c r="U1717" i="1"/>
  <c r="Y1662" i="1"/>
  <c r="Y1644" i="1"/>
  <c r="U1346" i="1"/>
  <c r="Y1347" i="1" s="1"/>
  <c r="Y1181" i="1"/>
  <c r="Y968" i="1"/>
  <c r="Y806" i="1"/>
  <c r="U622" i="1"/>
  <c r="Y531" i="1"/>
  <c r="U210" i="1"/>
  <c r="Y116" i="1"/>
  <c r="Y78" i="1"/>
  <c r="U369" i="1"/>
  <c r="Y171" i="1"/>
  <c r="U2392" i="1"/>
  <c r="U2306" i="1"/>
  <c r="Y2307" i="1" s="1"/>
  <c r="Y2241" i="1"/>
  <c r="Y1989" i="1"/>
  <c r="U1716" i="1"/>
  <c r="Y1518" i="1"/>
  <c r="Y1424" i="1"/>
  <c r="U1525" i="1"/>
  <c r="Y1526" i="1" s="1"/>
  <c r="Y1651" i="1"/>
  <c r="Y1202" i="1"/>
  <c r="U904" i="1"/>
  <c r="U659" i="1"/>
  <c r="U384" i="1"/>
  <c r="Y385" i="1" s="1"/>
  <c r="Y54" i="1"/>
  <c r="U184" i="1"/>
  <c r="U318" i="1"/>
  <c r="Y93" i="1"/>
  <c r="U2364" i="1"/>
  <c r="U2337" i="1"/>
  <c r="Y2338" i="1" s="1"/>
  <c r="U2287" i="1"/>
  <c r="Z2259" i="1"/>
  <c r="Z2260" i="1" s="1"/>
  <c r="Z2261" i="1" s="1"/>
  <c r="Z2262" i="1" s="1"/>
  <c r="Z2263" i="1" s="1"/>
  <c r="Z2264" i="1" s="1"/>
  <c r="Z2265" i="1" s="1"/>
  <c r="Z2266" i="1" s="1"/>
  <c r="Z2267" i="1" s="1"/>
  <c r="Z2268" i="1" s="1"/>
  <c r="Z2269" i="1" s="1"/>
  <c r="Z2270" i="1" s="1"/>
  <c r="U2177" i="1"/>
  <c r="U2145" i="1"/>
  <c r="Y2146" i="1" s="1"/>
  <c r="Y1922" i="1"/>
  <c r="Y1843" i="1"/>
  <c r="Y1826" i="1"/>
  <c r="Y2069" i="1"/>
  <c r="Y1608" i="1"/>
  <c r="Y967" i="1"/>
  <c r="Y999" i="1"/>
  <c r="U894" i="1"/>
  <c r="Y894" i="1" s="1"/>
  <c r="Y518" i="1"/>
  <c r="U660" i="1"/>
  <c r="Y432" i="1"/>
  <c r="Y106" i="1"/>
  <c r="U2388" i="1"/>
  <c r="U2371" i="1"/>
  <c r="Y2294" i="1"/>
  <c r="Y1413" i="1"/>
  <c r="U1533" i="1"/>
  <c r="Y1248" i="1"/>
  <c r="Y1160" i="1"/>
  <c r="Y1032" i="1"/>
  <c r="Y1103" i="1"/>
  <c r="Y163" i="1"/>
  <c r="U2376" i="1"/>
  <c r="U261" i="1"/>
  <c r="U2319" i="1"/>
  <c r="U413" i="1"/>
  <c r="U349" i="1"/>
  <c r="U223" i="1"/>
  <c r="Y2208" i="1"/>
  <c r="U2132" i="1"/>
  <c r="Y2133" i="1" s="1"/>
  <c r="Y1592" i="1"/>
  <c r="U886" i="1"/>
  <c r="U1714" i="1"/>
  <c r="U631" i="1"/>
  <c r="Y632" i="1" s="1"/>
  <c r="U625" i="1"/>
  <c r="U629" i="1"/>
  <c r="U628" i="1"/>
  <c r="U627" i="1"/>
  <c r="Y628" i="1" s="1"/>
  <c r="U626" i="1"/>
  <c r="U630" i="1"/>
  <c r="U624" i="1"/>
  <c r="Y41" i="1"/>
  <c r="U2356" i="1"/>
  <c r="Y2266" i="1"/>
  <c r="U2175" i="1"/>
  <c r="U2143" i="1"/>
  <c r="U2026" i="1"/>
  <c r="Y2027" i="1" s="1"/>
  <c r="Y1975" i="1"/>
  <c r="Y1795" i="1"/>
  <c r="U1538" i="1"/>
  <c r="Y1613" i="1"/>
  <c r="U1544" i="1"/>
  <c r="Y1467" i="1"/>
  <c r="Y1390" i="1"/>
  <c r="Y1325" i="1"/>
  <c r="Y1175" i="1"/>
  <c r="Y1098" i="1"/>
  <c r="U936" i="1"/>
  <c r="U640" i="1"/>
  <c r="Y641" i="1" s="1"/>
  <c r="Y736" i="1"/>
  <c r="U209" i="1"/>
  <c r="Y210" i="1" s="1"/>
  <c r="U309" i="1"/>
  <c r="Y65" i="1"/>
  <c r="Y139" i="1"/>
  <c r="U2365" i="1"/>
  <c r="Y2366" i="1" s="1"/>
  <c r="Z2085" i="1"/>
  <c r="Z2086" i="1" s="1"/>
  <c r="Y2065" i="1"/>
  <c r="Y1925" i="1"/>
  <c r="U2028" i="1"/>
  <c r="Y1675" i="1"/>
  <c r="Y1619" i="1"/>
  <c r="Y1322" i="1"/>
  <c r="Y1208" i="1"/>
  <c r="Y1144" i="1"/>
  <c r="U917" i="1"/>
  <c r="Y918" i="1" s="1"/>
  <c r="Y1206" i="1"/>
  <c r="Y1142" i="1"/>
  <c r="Y1078" i="1"/>
  <c r="Y1014" i="1"/>
  <c r="Y1081" i="1"/>
  <c r="Y1215" i="1"/>
  <c r="U922" i="1"/>
  <c r="Y923" i="1" s="1"/>
  <c r="Y685" i="1"/>
  <c r="Y545" i="1"/>
  <c r="Y608" i="1"/>
  <c r="Y576" i="1"/>
  <c r="Y544" i="1"/>
  <c r="Y512" i="1"/>
  <c r="Y480" i="1"/>
  <c r="Y448" i="1"/>
  <c r="U178" i="1"/>
  <c r="Y179" i="1" s="1"/>
  <c r="Z2394" i="1"/>
  <c r="Z2395" i="1" s="1"/>
  <c r="Z2396" i="1" s="1"/>
  <c r="Z2397" i="1" s="1"/>
  <c r="Z2398" i="1" s="1"/>
  <c r="Z2399" i="1" s="1"/>
  <c r="Z2400" i="1" s="1"/>
  <c r="U2391" i="1"/>
  <c r="Y2392" i="1" s="1"/>
  <c r="Y2067" i="1"/>
  <c r="Y1978" i="1"/>
  <c r="Y1776" i="1"/>
  <c r="Y1862" i="1"/>
  <c r="Y1601" i="1"/>
  <c r="Y1623" i="1"/>
  <c r="U1557" i="1"/>
  <c r="Y1653" i="1"/>
  <c r="Y1589" i="1"/>
  <c r="U1545" i="1"/>
  <c r="Y1546" i="1" s="1"/>
  <c r="Y1223" i="1"/>
  <c r="Y820" i="1"/>
  <c r="Z887" i="1"/>
  <c r="Z888" i="1" s="1"/>
  <c r="Z889" i="1" s="1"/>
  <c r="Z890" i="1" s="1"/>
  <c r="Z891" i="1" s="1"/>
  <c r="Z892" i="1" s="1"/>
  <c r="Y460" i="1"/>
  <c r="U275" i="1"/>
  <c r="U274" i="1"/>
  <c r="Y509" i="1"/>
  <c r="U218" i="1"/>
  <c r="Y219" i="1" s="1"/>
  <c r="Y136" i="1"/>
  <c r="U2334" i="1"/>
  <c r="Y2335" i="1" s="1"/>
  <c r="Z2283" i="1"/>
  <c r="Z2284" i="1" s="1"/>
  <c r="Y2261" i="1"/>
  <c r="Y1948" i="1"/>
  <c r="Y1395" i="1"/>
  <c r="U1531" i="1"/>
  <c r="Y1532" i="1" s="1"/>
  <c r="Y1261" i="1"/>
  <c r="Y1035" i="1"/>
  <c r="U920" i="1"/>
  <c r="Y850" i="1"/>
  <c r="U287" i="1"/>
  <c r="Y134" i="1"/>
  <c r="Y49" i="1"/>
  <c r="Y131" i="1"/>
  <c r="U355" i="1"/>
  <c r="U182" i="1"/>
  <c r="Y183" i="1" s="1"/>
  <c r="Y1630" i="1"/>
  <c r="Y1790" i="1"/>
  <c r="Y1462" i="1"/>
  <c r="Y610" i="1"/>
  <c r="Y1329" i="1"/>
  <c r="Y864" i="1"/>
  <c r="U180" i="1"/>
  <c r="Y1225" i="1"/>
  <c r="Y750" i="1"/>
  <c r="Y1639" i="1"/>
  <c r="Y1214" i="1"/>
  <c r="U1705" i="1"/>
  <c r="Y1706" i="1" s="1"/>
  <c r="Y1434" i="1"/>
  <c r="Y1026" i="1"/>
  <c r="U619" i="1"/>
  <c r="U307" i="1"/>
  <c r="Y308" i="1" s="1"/>
  <c r="Y1571" i="1"/>
  <c r="U397" i="1"/>
  <c r="U326" i="1"/>
  <c r="Z2239" i="1"/>
  <c r="Z2077" i="1"/>
  <c r="Y1904" i="1"/>
  <c r="U1707" i="1"/>
  <c r="Y1707" i="1" s="1"/>
  <c r="U1354" i="1"/>
  <c r="Y1355" i="1" s="1"/>
  <c r="Y453" i="1"/>
  <c r="Z1536" i="1"/>
  <c r="U1696" i="1"/>
  <c r="Y1697" i="1" s="1"/>
  <c r="Y2059" i="1"/>
  <c r="Y95" i="1"/>
  <c r="Y1871" i="1"/>
  <c r="Y1783" i="1"/>
  <c r="Y1060" i="1"/>
  <c r="U633" i="1"/>
  <c r="Y633" i="1" s="1"/>
  <c r="U302" i="1"/>
  <c r="Y303" i="1" s="1"/>
  <c r="Y2016" i="1"/>
  <c r="U1731" i="1"/>
  <c r="Y1491" i="1"/>
  <c r="Y1192" i="1"/>
  <c r="Y1128" i="1"/>
  <c r="Y1003" i="1"/>
  <c r="Y866" i="1"/>
  <c r="U289" i="1"/>
  <c r="U2115" i="1"/>
  <c r="Y1439" i="1"/>
  <c r="U952" i="1"/>
  <c r="U284" i="1"/>
  <c r="Y2157" i="1"/>
  <c r="Y482" i="1"/>
  <c r="U2385" i="1"/>
  <c r="Y2323" i="1"/>
  <c r="U2302" i="1"/>
  <c r="Y1943" i="1"/>
  <c r="Y1888" i="1"/>
  <c r="Y1824" i="1"/>
  <c r="Y1760" i="1"/>
  <c r="U1727" i="1"/>
  <c r="Y1645" i="1"/>
  <c r="Y1471" i="1"/>
  <c r="U960" i="1"/>
  <c r="U879" i="1"/>
  <c r="Y880" i="1" s="1"/>
  <c r="Y823" i="1"/>
  <c r="Y791" i="1"/>
  <c r="Y759" i="1"/>
  <c r="Y727" i="1"/>
  <c r="Y784" i="1"/>
  <c r="U225" i="1"/>
  <c r="Y226" i="1" s="1"/>
  <c r="Y571" i="1"/>
  <c r="Y501" i="1"/>
  <c r="U338" i="1"/>
  <c r="U216" i="1"/>
  <c r="U2408" i="1"/>
  <c r="U2374" i="1"/>
  <c r="Y2374" i="1" s="1"/>
  <c r="U2320" i="1"/>
  <c r="Y2321" i="1" s="1"/>
  <c r="U2101" i="1"/>
  <c r="U2100" i="1"/>
  <c r="Y1864" i="1"/>
  <c r="Y1979" i="1"/>
  <c r="Y1772" i="1"/>
  <c r="Z1506" i="1"/>
  <c r="Z1507" i="1" s="1"/>
  <c r="Z1508" i="1" s="1"/>
  <c r="Z1509" i="1" s="1"/>
  <c r="Z1510" i="1" s="1"/>
  <c r="Z1511" i="1" s="1"/>
  <c r="Z1512" i="1" s="1"/>
  <c r="Z1513" i="1" s="1"/>
  <c r="Z1514" i="1" s="1"/>
  <c r="Z1515" i="1" s="1"/>
  <c r="Z1516" i="1" s="1"/>
  <c r="Z1517" i="1" s="1"/>
  <c r="Z1518" i="1" s="1"/>
  <c r="Z1519" i="1" s="1"/>
  <c r="Y1368" i="1"/>
  <c r="U947" i="1"/>
  <c r="Y948" i="1" s="1"/>
  <c r="Y1230" i="1"/>
  <c r="Y789" i="1"/>
  <c r="U420" i="1"/>
  <c r="Y421" i="1" s="1"/>
  <c r="Y574" i="1"/>
  <c r="U359" i="1"/>
  <c r="U2407" i="1"/>
  <c r="Y2408" i="1" s="1"/>
  <c r="U2035" i="1"/>
  <c r="Y1965" i="1"/>
  <c r="Y1885" i="1"/>
  <c r="U2025" i="1"/>
  <c r="Y1679" i="1"/>
  <c r="Y1210" i="1"/>
  <c r="Y716" i="1"/>
  <c r="U273" i="1"/>
  <c r="Y274" i="1" s="1"/>
  <c r="Y581" i="1"/>
  <c r="U350" i="1"/>
  <c r="Y113" i="1"/>
  <c r="U2375" i="1"/>
  <c r="Y1806" i="1"/>
  <c r="U2023" i="1"/>
  <c r="Y561" i="1"/>
  <c r="U283" i="1"/>
  <c r="Y1895" i="1"/>
  <c r="U300" i="1"/>
  <c r="U418" i="1"/>
  <c r="U386" i="1"/>
  <c r="U330" i="1"/>
  <c r="U293" i="1"/>
  <c r="Y294" i="1" s="1"/>
  <c r="U221" i="1"/>
  <c r="Y222" i="1" s="1"/>
  <c r="U220" i="1"/>
  <c r="Y220" i="1" s="1"/>
  <c r="U254" i="1"/>
  <c r="Y1091" i="1"/>
  <c r="U2415" i="1"/>
  <c r="U2326" i="1"/>
  <c r="Y2327" i="1" s="1"/>
  <c r="Y2238" i="1"/>
  <c r="Y2000" i="1"/>
  <c r="Y1863" i="1"/>
  <c r="U927" i="1"/>
  <c r="Y928" i="1" s="1"/>
  <c r="U944" i="1"/>
  <c r="U911" i="1"/>
  <c r="Y774" i="1"/>
  <c r="Y840" i="1"/>
  <c r="U272" i="1"/>
  <c r="Y499" i="1"/>
  <c r="U244" i="1"/>
  <c r="Y245" i="1" s="1"/>
  <c r="Y75" i="1"/>
  <c r="U2380" i="1"/>
  <c r="U2091" i="1"/>
  <c r="Y2092" i="1" s="1"/>
  <c r="U2020" i="1"/>
  <c r="Y1845" i="1"/>
  <c r="Y1781" i="1"/>
  <c r="Y1771" i="1"/>
  <c r="Y1702" i="1"/>
  <c r="U1558" i="1"/>
  <c r="Y1510" i="1"/>
  <c r="Y1333" i="1"/>
  <c r="Y1374" i="1"/>
  <c r="Y1010" i="1"/>
  <c r="U961" i="1"/>
  <c r="Y962" i="1" s="1"/>
  <c r="U882" i="1"/>
  <c r="Y883" i="1" s="1"/>
  <c r="Y829" i="1"/>
  <c r="U408" i="1"/>
  <c r="U376" i="1"/>
  <c r="Y377" i="1" s="1"/>
  <c r="U230" i="1"/>
  <c r="Y231" i="1" s="1"/>
  <c r="U383" i="1"/>
  <c r="Y384" i="1" s="1"/>
  <c r="U2314" i="1"/>
  <c r="Y2315" i="1" s="1"/>
  <c r="Z2285" i="1"/>
  <c r="Z2286" i="1" s="1"/>
  <c r="U2282" i="1"/>
  <c r="Y2283" i="1" s="1"/>
  <c r="Y2234" i="1"/>
  <c r="U2169" i="1"/>
  <c r="Y2170" i="1" s="1"/>
  <c r="U2137" i="1"/>
  <c r="Y1923" i="1"/>
  <c r="Y1569" i="1"/>
  <c r="Y1658" i="1"/>
  <c r="Y1594" i="1"/>
  <c r="Y1419" i="1"/>
  <c r="Y1201" i="1"/>
  <c r="Y1073" i="1"/>
  <c r="Y1127" i="1"/>
  <c r="U334" i="1"/>
  <c r="Y335" i="1" s="1"/>
  <c r="U206" i="1"/>
  <c r="Y66" i="1"/>
  <c r="U2300" i="1"/>
  <c r="Y2301" i="1" s="1"/>
  <c r="Y1992" i="1"/>
  <c r="Y1336" i="1"/>
  <c r="U931" i="1"/>
  <c r="Y1199" i="1"/>
  <c r="Y1071" i="1"/>
  <c r="Y871" i="1"/>
  <c r="Y844" i="1"/>
  <c r="Y548" i="1"/>
  <c r="Y144" i="1"/>
  <c r="U2331" i="1"/>
  <c r="Y2332" i="1" s="1"/>
  <c r="U645" i="1"/>
  <c r="Y646" i="1" s="1"/>
  <c r="U205" i="1"/>
  <c r="U204" i="1"/>
  <c r="U2003" i="1"/>
  <c r="Y2004" i="1" s="1"/>
  <c r="Z1490" i="1"/>
  <c r="Z1491" i="1" s="1"/>
  <c r="Z1492" i="1" s="1"/>
  <c r="Z1493" i="1" s="1"/>
  <c r="Z1494" i="1" s="1"/>
  <c r="Z1495" i="1" s="1"/>
  <c r="Z1496" i="1" s="1"/>
  <c r="U389" i="1"/>
  <c r="U333" i="1"/>
  <c r="U199" i="1"/>
  <c r="Y200" i="1" s="1"/>
  <c r="U198" i="1"/>
  <c r="U2393" i="1"/>
  <c r="Y2394" i="1" s="1"/>
  <c r="Z1345" i="1"/>
  <c r="Z1346" i="1" s="1"/>
  <c r="Z1347" i="1" s="1"/>
  <c r="Z1348" i="1" s="1"/>
  <c r="Z1349" i="1" s="1"/>
  <c r="Z1350" i="1" s="1"/>
  <c r="Z1351" i="1" s="1"/>
  <c r="Z1352" i="1" s="1"/>
  <c r="U423" i="1"/>
  <c r="U253" i="1"/>
  <c r="Y254" i="1" s="1"/>
  <c r="U2362" i="1"/>
  <c r="U642" i="1"/>
  <c r="Y233" i="1"/>
  <c r="Y101" i="1"/>
  <c r="Y2223" i="1"/>
  <c r="Y1920" i="1"/>
  <c r="Y1968" i="1"/>
  <c r="Y1834" i="1"/>
  <c r="Y1677" i="1"/>
  <c r="Y1602" i="1"/>
  <c r="U1534" i="1"/>
  <c r="Y1535" i="1" s="1"/>
  <c r="Y1401" i="1"/>
  <c r="Y1040" i="1"/>
  <c r="U914" i="1"/>
  <c r="U669" i="1"/>
  <c r="Y832" i="1"/>
  <c r="Y555" i="1"/>
  <c r="U329" i="1"/>
  <c r="Y330" i="1" s="1"/>
  <c r="Y120" i="1"/>
  <c r="U2409" i="1"/>
  <c r="U2354" i="1"/>
  <c r="U2277" i="1"/>
  <c r="Y2272" i="1"/>
  <c r="U2107" i="1"/>
  <c r="Y1958" i="1"/>
  <c r="Y1611" i="1"/>
  <c r="Y1320" i="1"/>
  <c r="Y1311" i="1"/>
  <c r="Y1268" i="1"/>
  <c r="Y1190" i="1"/>
  <c r="Y1126" i="1"/>
  <c r="Y1062" i="1"/>
  <c r="Y998" i="1"/>
  <c r="Z919" i="1"/>
  <c r="Z920" i="1" s="1"/>
  <c r="Z921" i="1" s="1"/>
  <c r="Z922" i="1" s="1"/>
  <c r="Z923" i="1" s="1"/>
  <c r="Z924" i="1" s="1"/>
  <c r="Z925" i="1" s="1"/>
  <c r="Z926" i="1" s="1"/>
  <c r="Z927" i="1" s="1"/>
  <c r="Z928" i="1" s="1"/>
  <c r="Z929" i="1" s="1"/>
  <c r="Z930" i="1" s="1"/>
  <c r="Y837" i="1"/>
  <c r="U428" i="1"/>
  <c r="Y429" i="1" s="1"/>
  <c r="Y510" i="1"/>
  <c r="Y536" i="1"/>
  <c r="Y504" i="1"/>
  <c r="U336" i="1"/>
  <c r="U343" i="1"/>
  <c r="Y160" i="1"/>
  <c r="U2347" i="1"/>
  <c r="Y2348" i="1" s="1"/>
  <c r="Y1962" i="1"/>
  <c r="Y1853" i="1"/>
  <c r="Y1687" i="1"/>
  <c r="Y1637" i="1"/>
  <c r="Y1573" i="1"/>
  <c r="Y1513" i="1"/>
  <c r="Y1387" i="1"/>
  <c r="U875" i="1"/>
  <c r="Y788" i="1"/>
  <c r="U876" i="1"/>
  <c r="Y877" i="1" s="1"/>
  <c r="Y683" i="1"/>
  <c r="U430" i="1"/>
  <c r="Y431" i="1" s="1"/>
  <c r="U217" i="1"/>
  <c r="U620" i="1"/>
  <c r="U393" i="1"/>
  <c r="Y394" i="1" s="1"/>
  <c r="U313" i="1"/>
  <c r="Y170" i="1"/>
  <c r="Y56" i="1"/>
  <c r="U2342" i="1"/>
  <c r="Y2343" i="1" s="1"/>
  <c r="U2033" i="1"/>
  <c r="U2011" i="1"/>
  <c r="U2010" i="1"/>
  <c r="Y1861" i="1"/>
  <c r="Y1797" i="1"/>
  <c r="U1734" i="1"/>
  <c r="Y1735" i="1" s="1"/>
  <c r="U1549" i="1"/>
  <c r="Y1550" i="1" s="1"/>
  <c r="Y1317" i="1"/>
  <c r="Y1319" i="1"/>
  <c r="Y1255" i="1"/>
  <c r="U924" i="1"/>
  <c r="Y924" i="1" s="1"/>
  <c r="Y834" i="1"/>
  <c r="Y869" i="1"/>
  <c r="Y700" i="1"/>
  <c r="Y516" i="1"/>
  <c r="U271" i="1"/>
  <c r="Y272" i="1" s="1"/>
  <c r="Y462" i="1"/>
  <c r="U264" i="1"/>
  <c r="Y265" i="1" s="1"/>
  <c r="Y112" i="1"/>
  <c r="Y1667" i="1"/>
  <c r="U323" i="1"/>
  <c r="U398" i="1"/>
  <c r="Y1373" i="1"/>
  <c r="Y2216" i="1"/>
  <c r="Y1758" i="1"/>
  <c r="U925" i="1"/>
  <c r="Y514" i="1"/>
  <c r="U2292" i="1"/>
  <c r="Y2293" i="1" s="1"/>
  <c r="Y1313" i="1"/>
  <c r="Z861" i="1"/>
  <c r="U269" i="1"/>
  <c r="Y174" i="1"/>
  <c r="U215" i="1"/>
  <c r="Y216" i="1" s="1"/>
  <c r="U347" i="1"/>
  <c r="Y348" i="1" s="1"/>
  <c r="Y1745" i="1"/>
  <c r="Y1196" i="1"/>
  <c r="U285" i="1"/>
  <c r="Y286" i="1" s="1"/>
  <c r="U2275" i="1"/>
  <c r="Y2276" i="1" s="1"/>
  <c r="U1703" i="1"/>
  <c r="U1725" i="1"/>
  <c r="Y1726" i="1" s="1"/>
  <c r="Y1489" i="1"/>
  <c r="Y1130" i="1"/>
  <c r="Y165" i="1"/>
  <c r="Y1584" i="1"/>
  <c r="U403" i="1"/>
  <c r="Y404" i="1" s="1"/>
  <c r="Y1324" i="1"/>
  <c r="Y85" i="1"/>
  <c r="Z2240" i="1"/>
  <c r="Z2078" i="1"/>
  <c r="Z2079" i="1" s="1"/>
  <c r="U356" i="1"/>
  <c r="Y357" i="1" s="1"/>
  <c r="Y125" i="1"/>
  <c r="Z1537" i="1"/>
  <c r="Z1538" i="1" s="1"/>
  <c r="Z1539" i="1" s="1"/>
  <c r="Z1540" i="1" s="1"/>
  <c r="Z1541" i="1" s="1"/>
  <c r="Z1542" i="1" s="1"/>
  <c r="Z1543" i="1" s="1"/>
  <c r="U1522" i="1"/>
  <c r="Y1523" i="1" s="1"/>
  <c r="U395" i="1"/>
  <c r="Y601" i="1"/>
  <c r="U325" i="1"/>
  <c r="Y326" i="1" s="1"/>
  <c r="U1718" i="1"/>
  <c r="Y1464" i="1"/>
  <c r="Y92" i="1"/>
  <c r="Z2178" i="1"/>
  <c r="Z2179" i="1" s="1"/>
  <c r="Z2180" i="1" s="1"/>
  <c r="Z2181" i="1" s="1"/>
  <c r="Z2182" i="1" s="1"/>
  <c r="Z2183" i="1" s="1"/>
  <c r="Z2184" i="1" s="1"/>
  <c r="Z2185" i="1" s="1"/>
  <c r="Z2186" i="1" s="1"/>
  <c r="Z2187" i="1" s="1"/>
  <c r="Z2188" i="1" s="1"/>
  <c r="Z2189" i="1" s="1"/>
  <c r="Z2190" i="1" s="1"/>
  <c r="Z2191" i="1" s="1"/>
  <c r="Z1339" i="1"/>
  <c r="Y1186" i="1"/>
  <c r="Y2147" i="1"/>
  <c r="Y1727" i="1"/>
  <c r="Z877" i="1"/>
  <c r="Z878" i="1" s="1"/>
  <c r="Z879" i="1" s="1"/>
  <c r="Z880" i="1" s="1"/>
  <c r="Z881" i="1" s="1"/>
  <c r="Y1193" i="1"/>
  <c r="Y2325" i="1"/>
  <c r="Y2083" i="1"/>
  <c r="Y2023" i="1"/>
  <c r="Y1736" i="1"/>
  <c r="Y1356" i="1"/>
  <c r="Y728" i="1"/>
  <c r="U354" i="1"/>
  <c r="Y355" i="1" s="1"/>
  <c r="Y39" i="1"/>
  <c r="U353" i="1"/>
  <c r="U2120" i="1"/>
  <c r="Y1472" i="1"/>
  <c r="Y1544" i="1"/>
  <c r="U396" i="1"/>
  <c r="U2389" i="1"/>
  <c r="Y2312" i="1"/>
  <c r="U2181" i="1"/>
  <c r="Y2182" i="1" s="1"/>
  <c r="U2149" i="1"/>
  <c r="Y2150" i="1" s="1"/>
  <c r="Y2003" i="1"/>
  <c r="U1364" i="1"/>
  <c r="Y1365" i="1" s="1"/>
  <c r="U2416" i="1"/>
  <c r="Y2383" i="1"/>
  <c r="Y2314" i="1"/>
  <c r="Y2232" i="1"/>
  <c r="Y1848" i="1"/>
  <c r="Y1714" i="1"/>
  <c r="Y1501" i="1"/>
  <c r="Y1234" i="1"/>
  <c r="U943" i="1"/>
  <c r="Y944" i="1" s="1"/>
  <c r="U953" i="1"/>
  <c r="U905" i="1"/>
  <c r="Y906" i="1" s="1"/>
  <c r="U2360" i="1"/>
  <c r="U2085" i="1"/>
  <c r="U2084" i="1"/>
  <c r="Y247" i="1"/>
  <c r="Y2141" i="1"/>
  <c r="U2005" i="1"/>
  <c r="Y2005" i="1" s="1"/>
  <c r="Z2401" i="1"/>
  <c r="Y2227" i="1"/>
  <c r="U2183" i="1"/>
  <c r="Y2184" i="1" s="1"/>
  <c r="U2151" i="1"/>
  <c r="Y2152" i="1" s="1"/>
  <c r="U2119" i="1"/>
  <c r="U2090" i="1"/>
  <c r="Y2091" i="1" s="1"/>
  <c r="U2006" i="1"/>
  <c r="Y1741" i="1"/>
  <c r="U1539" i="1"/>
  <c r="Y1699" i="1"/>
  <c r="U964" i="1"/>
  <c r="Y965" i="1" s="1"/>
  <c r="Y783" i="1"/>
  <c r="Y862" i="1"/>
  <c r="Y766" i="1"/>
  <c r="U899" i="1"/>
  <c r="U898" i="1"/>
  <c r="Y752" i="1"/>
  <c r="U227" i="1"/>
  <c r="Y228" i="1" s="1"/>
  <c r="Y129" i="1"/>
  <c r="U345" i="1"/>
  <c r="U2384" i="1"/>
  <c r="Y2385" i="1" s="1"/>
  <c r="U2386" i="1"/>
  <c r="Y2199" i="1"/>
  <c r="U2036" i="1"/>
  <c r="U2186" i="1"/>
  <c r="Y2187" i="1" s="1"/>
  <c r="Y1932" i="1"/>
  <c r="U2037" i="1"/>
  <c r="Y2038" i="1" s="1"/>
  <c r="Y1580" i="1"/>
  <c r="U1548" i="1"/>
  <c r="Y1549" i="1" s="1"/>
  <c r="U930" i="1"/>
  <c r="Y931" i="1" s="1"/>
  <c r="U950" i="1"/>
  <c r="Y667" i="1"/>
  <c r="Y757" i="1"/>
  <c r="U255" i="1"/>
  <c r="Y481" i="1"/>
  <c r="U256" i="1"/>
  <c r="U260" i="1"/>
  <c r="Y261" i="1" s="1"/>
  <c r="U368" i="1"/>
  <c r="Y369" i="1" s="1"/>
  <c r="Y2190" i="1"/>
  <c r="U2097" i="1"/>
  <c r="Y2098" i="1" s="1"/>
  <c r="U2045" i="1"/>
  <c r="Y1766" i="1"/>
  <c r="Y1876" i="1"/>
  <c r="Y1649" i="1"/>
  <c r="Y1599" i="1"/>
  <c r="U1359" i="1"/>
  <c r="Y1360" i="1" s="1"/>
  <c r="Y1300" i="1"/>
  <c r="U915" i="1"/>
  <c r="Y1169" i="1"/>
  <c r="Y1041" i="1"/>
  <c r="U946" i="1"/>
  <c r="Y947" i="1" s="1"/>
  <c r="U900" i="1"/>
  <c r="Y901" i="1" s="1"/>
  <c r="Y812" i="1"/>
  <c r="Z903" i="1"/>
  <c r="Y486" i="1"/>
  <c r="U2351" i="1"/>
  <c r="Y2352" i="1" s="1"/>
  <c r="U2304" i="1"/>
  <c r="Y2305" i="1" s="1"/>
  <c r="U2099" i="1"/>
  <c r="Y2100" i="1" s="1"/>
  <c r="Y2056" i="1"/>
  <c r="Y1765" i="1"/>
  <c r="Y1787" i="1"/>
  <c r="Y818" i="1"/>
  <c r="Y709" i="1"/>
  <c r="Y705" i="1"/>
  <c r="U382" i="1"/>
  <c r="Y383" i="1" s="1"/>
  <c r="Y176" i="1"/>
  <c r="U2130" i="1"/>
  <c r="Y1624" i="1"/>
  <c r="Y659" i="1"/>
  <c r="U328" i="1"/>
  <c r="Y329" i="1" s="1"/>
  <c r="U1724" i="1"/>
  <c r="U926" i="1"/>
  <c r="U193" i="1"/>
  <c r="Y194" i="1" s="1"/>
  <c r="U192" i="1"/>
  <c r="Y193" i="1" s="1"/>
  <c r="U2369" i="1"/>
  <c r="Y657" i="1"/>
  <c r="U410" i="1"/>
  <c r="U374" i="1"/>
  <c r="U314" i="1"/>
  <c r="Y1011" i="1"/>
  <c r="U2353" i="1"/>
  <c r="Y2354" i="1" s="1"/>
  <c r="U2367" i="1"/>
  <c r="U2318" i="1"/>
  <c r="Y2319" i="1" s="1"/>
  <c r="Y2291" i="1"/>
  <c r="U2284" i="1"/>
  <c r="Y2284" i="1" s="1"/>
  <c r="U2087" i="1"/>
  <c r="Y2088" i="1" s="1"/>
  <c r="U2163" i="1"/>
  <c r="U2131" i="1"/>
  <c r="Y2132" i="1" s="1"/>
  <c r="U2176" i="1"/>
  <c r="U2024" i="1"/>
  <c r="Y2025" i="1" s="1"/>
  <c r="Y1938" i="1"/>
  <c r="Y1805" i="1"/>
  <c r="U1729" i="1"/>
  <c r="U1730" i="1"/>
  <c r="Y1731" i="1" s="1"/>
  <c r="U1537" i="1"/>
  <c r="Y1538" i="1" s="1"/>
  <c r="Y1484" i="1"/>
  <c r="Y1053" i="1"/>
  <c r="Y982" i="1"/>
  <c r="Y1002" i="1"/>
  <c r="Y742" i="1"/>
  <c r="Y595" i="1"/>
  <c r="Y467" i="1"/>
  <c r="U322" i="1"/>
  <c r="Y323" i="1" s="1"/>
  <c r="U337" i="1"/>
  <c r="Y338" i="1" s="1"/>
  <c r="U304" i="1"/>
  <c r="U2074" i="1"/>
  <c r="Y2075" i="1" s="1"/>
  <c r="U2160" i="1"/>
  <c r="Y1899" i="1"/>
  <c r="Y1804" i="1"/>
  <c r="U1721" i="1"/>
  <c r="Y1722" i="1" s="1"/>
  <c r="Z1547" i="1"/>
  <c r="Z1548" i="1" s="1"/>
  <c r="Z1549" i="1" s="1"/>
  <c r="Z1550" i="1" s="1"/>
  <c r="Z1551" i="1" s="1"/>
  <c r="Z1552" i="1" s="1"/>
  <c r="Z1553" i="1" s="1"/>
  <c r="Z1554" i="1" s="1"/>
  <c r="Z1555" i="1" s="1"/>
  <c r="Z1556" i="1" s="1"/>
  <c r="Z1557" i="1" s="1"/>
  <c r="Z1558" i="1" s="1"/>
  <c r="Z1559" i="1" s="1"/>
  <c r="U1559" i="1"/>
  <c r="Y1251" i="1"/>
  <c r="Y1227" i="1"/>
  <c r="Y1074" i="1"/>
  <c r="U951" i="1"/>
  <c r="Y952" i="1" s="1"/>
  <c r="U959" i="1"/>
  <c r="Y960" i="1" s="1"/>
  <c r="Y797" i="1"/>
  <c r="U637" i="1"/>
  <c r="U400" i="1"/>
  <c r="Y401" i="1" s="1"/>
  <c r="Y150" i="1"/>
  <c r="U2377" i="1"/>
  <c r="U2387" i="1"/>
  <c r="Y2388" i="1" s="1"/>
  <c r="Y2252" i="1"/>
  <c r="Y2221" i="1"/>
  <c r="U2161" i="1"/>
  <c r="U2129" i="1"/>
  <c r="Y2130" i="1" s="1"/>
  <c r="U2019" i="1"/>
  <c r="Y2020" i="1" s="1"/>
  <c r="Y1984" i="1"/>
  <c r="U1708" i="1"/>
  <c r="Y1642" i="1"/>
  <c r="Y1522" i="1"/>
  <c r="Y1405" i="1"/>
  <c r="Y1331" i="1"/>
  <c r="Y1495" i="1"/>
  <c r="Y1275" i="1"/>
  <c r="Y1156" i="1"/>
  <c r="Y1028" i="1"/>
  <c r="Y1178" i="1"/>
  <c r="Y696" i="1"/>
  <c r="U279" i="1"/>
  <c r="U252" i="1"/>
  <c r="Y253" i="1" s="1"/>
  <c r="U2328" i="1"/>
  <c r="Y2329" i="1" s="1"/>
  <c r="U2316" i="1"/>
  <c r="U2309" i="1"/>
  <c r="Y2310" i="1" s="1"/>
  <c r="U2278" i="1"/>
  <c r="Y2279" i="1" s="1"/>
  <c r="Y2240" i="1"/>
  <c r="U2201" i="1"/>
  <c r="Y2202" i="1" s="1"/>
  <c r="U2096" i="1"/>
  <c r="Y2097" i="1" s="1"/>
  <c r="Y1964" i="1"/>
  <c r="Y1752" i="1"/>
  <c r="Y1410" i="1"/>
  <c r="Y1116" i="1"/>
  <c r="Y695" i="1"/>
  <c r="U643" i="1"/>
  <c r="U2117" i="1"/>
  <c r="Y38" i="1"/>
  <c r="U2405" i="1"/>
  <c r="Y2207" i="1"/>
  <c r="Y1457" i="1"/>
  <c r="U381" i="1"/>
  <c r="Y382" i="1" s="1"/>
  <c r="U317" i="1"/>
  <c r="Y318" i="1" s="1"/>
  <c r="U292" i="1"/>
  <c r="Y293" i="1" s="1"/>
  <c r="U2164" i="1"/>
  <c r="Y2165" i="1" s="1"/>
  <c r="U237" i="1"/>
  <c r="Y238" i="1" s="1"/>
  <c r="U236" i="1"/>
  <c r="Y236" i="1" s="1"/>
  <c r="Y46" i="1"/>
  <c r="U2350" i="1"/>
  <c r="Y2351" i="1" s="1"/>
  <c r="U2116" i="1"/>
  <c r="U424" i="1"/>
  <c r="U189" i="1"/>
  <c r="Y190" i="1" s="1"/>
  <c r="U2330" i="1"/>
  <c r="Y2331" i="1" s="1"/>
  <c r="Z2241" i="1"/>
  <c r="Z2242" i="1" s="1"/>
  <c r="U2159" i="1"/>
  <c r="Y2160" i="1" s="1"/>
  <c r="U2127" i="1"/>
  <c r="Y2053" i="1"/>
  <c r="Y1941" i="1"/>
  <c r="Y1452" i="1"/>
  <c r="U2379" i="1"/>
  <c r="Y2380" i="1" s="1"/>
  <c r="Y1315" i="1"/>
  <c r="Y1168" i="1"/>
  <c r="Y1021" i="1"/>
  <c r="U919" i="1"/>
  <c r="Y920" i="1" s="1"/>
  <c r="U892" i="1"/>
  <c r="Y893" i="1" s="1"/>
  <c r="U887" i="1"/>
  <c r="Y888" i="1" s="1"/>
  <c r="Y800" i="1"/>
  <c r="U276" i="1"/>
  <c r="U425" i="1"/>
  <c r="Y426" i="1" s="1"/>
  <c r="U295" i="1"/>
  <c r="Y296" i="1" s="1"/>
  <c r="U2339" i="1"/>
  <c r="Y2340" i="1" s="1"/>
  <c r="Y2254" i="1"/>
  <c r="Y2214" i="1"/>
  <c r="Y1928" i="1"/>
  <c r="U2089" i="1"/>
  <c r="U2134" i="1"/>
  <c r="Y2135" i="1" s="1"/>
  <c r="Y1803" i="1"/>
  <c r="Y1836" i="1"/>
  <c r="Y1397" i="1"/>
  <c r="Y1482" i="1"/>
  <c r="Y1423" i="1"/>
  <c r="U963" i="1"/>
  <c r="Y964" i="1" s="1"/>
  <c r="Y1174" i="1"/>
  <c r="Y1110" i="1"/>
  <c r="Y1046" i="1"/>
  <c r="U674" i="1"/>
  <c r="Y805" i="1"/>
  <c r="U623" i="1"/>
  <c r="Y624" i="1" s="1"/>
  <c r="Y137" i="1"/>
  <c r="Y59" i="1"/>
  <c r="U2410" i="1"/>
  <c r="Y2411" i="1" s="1"/>
  <c r="Y2251" i="1"/>
  <c r="U2111" i="1"/>
  <c r="Y1946" i="1"/>
  <c r="Y1909" i="1"/>
  <c r="Y1779" i="1"/>
  <c r="Y1665" i="1"/>
  <c r="Y1671" i="1"/>
  <c r="Y1591" i="1"/>
  <c r="Y1685" i="1"/>
  <c r="Y1621" i="1"/>
  <c r="U1530" i="1"/>
  <c r="Y1531" i="1" s="1"/>
  <c r="Y1392" i="1"/>
  <c r="U1547" i="1"/>
  <c r="Y1548" i="1" s="1"/>
  <c r="Z1500" i="1"/>
  <c r="Z1501" i="1" s="1"/>
  <c r="Z1502" i="1" s="1"/>
  <c r="Z1503" i="1" s="1"/>
  <c r="Z1504" i="1" s="1"/>
  <c r="Y1498" i="1"/>
  <c r="U955" i="1"/>
  <c r="Y979" i="1"/>
  <c r="Y687" i="1"/>
  <c r="Y756" i="1"/>
  <c r="U665" i="1"/>
  <c r="Y666" i="1" s="1"/>
  <c r="Y692" i="1"/>
  <c r="Y585" i="1"/>
  <c r="Y605" i="1"/>
  <c r="Y541" i="1"/>
  <c r="Y158" i="1"/>
  <c r="U186" i="1"/>
  <c r="Y187" i="1" s="1"/>
  <c r="U2361" i="1"/>
  <c r="Y2362" i="1" s="1"/>
  <c r="U2378" i="1"/>
  <c r="Y2379" i="1" s="1"/>
  <c r="Y2244" i="1"/>
  <c r="Y1901" i="1"/>
  <c r="Y1884" i="1"/>
  <c r="Y1756" i="1"/>
  <c r="Y1400" i="1"/>
  <c r="Y1446" i="1"/>
  <c r="Y1303" i="1"/>
  <c r="Y1239" i="1"/>
  <c r="Y1205" i="1"/>
  <c r="Y1141" i="1"/>
  <c r="Y1077" i="1"/>
  <c r="Y1013" i="1"/>
  <c r="Y1246" i="1"/>
  <c r="Y711" i="1"/>
  <c r="Y656" i="1"/>
  <c r="Y444" i="1"/>
  <c r="Y58" i="1"/>
  <c r="Z231" i="1"/>
  <c r="Z232" i="1" s="1"/>
  <c r="Z233" i="1" s="1"/>
  <c r="Z234" i="1" s="1"/>
  <c r="Z235" i="1" s="1"/>
  <c r="Z236" i="1" s="1"/>
  <c r="Z237" i="1" s="1"/>
  <c r="Z238" i="1" s="1"/>
  <c r="Z239" i="1" s="1"/>
  <c r="Z240" i="1" s="1"/>
  <c r="Z241" i="1" s="1"/>
  <c r="Z242" i="1" s="1"/>
  <c r="Z243" i="1" s="1"/>
  <c r="Z244" i="1" s="1"/>
  <c r="Z245" i="1" s="1"/>
  <c r="Z246" i="1" s="1"/>
  <c r="Z247" i="1" s="1"/>
  <c r="Z248" i="1" s="1"/>
  <c r="Z249" i="1" s="1"/>
  <c r="Z250" i="1" s="1"/>
  <c r="Z251" i="1" s="1"/>
  <c r="Z252" i="1" s="1"/>
  <c r="Z253" i="1" s="1"/>
  <c r="U2108" i="1"/>
  <c r="Y2109" i="1" s="1"/>
  <c r="Y1635" i="1"/>
  <c r="Y1377" i="1"/>
  <c r="U419" i="1"/>
  <c r="U316" i="1"/>
  <c r="Y317" i="1" s="1"/>
  <c r="Y141" i="1"/>
  <c r="Y1579" i="1"/>
  <c r="Y435" i="1"/>
  <c r="Y149" i="1"/>
  <c r="Z2414" i="1"/>
  <c r="Z2415" i="1" s="1"/>
  <c r="Z2416" i="1" s="1"/>
  <c r="Z2417" i="1" s="1"/>
  <c r="U311" i="1"/>
  <c r="Y312" i="1" s="1"/>
  <c r="Z2333" i="1"/>
  <c r="U2303" i="1"/>
  <c r="Y2304" i="1" s="1"/>
  <c r="U2112" i="1"/>
  <c r="Y1297" i="1"/>
  <c r="Z862" i="1"/>
  <c r="Z863" i="1" s="1"/>
  <c r="Z864" i="1" s="1"/>
  <c r="Z865" i="1" s="1"/>
  <c r="Z866" i="1" s="1"/>
  <c r="Z867" i="1" s="1"/>
  <c r="Z256" i="1"/>
  <c r="Z257" i="1" s="1"/>
  <c r="Z258" i="1" s="1"/>
  <c r="Z259" i="1" s="1"/>
  <c r="Z260" i="1" s="1"/>
  <c r="Z261" i="1" s="1"/>
  <c r="Z262" i="1" s="1"/>
  <c r="Z263" i="1" s="1"/>
  <c r="Z264" i="1" s="1"/>
  <c r="U212" i="1"/>
  <c r="Y1083" i="1"/>
  <c r="U332" i="1"/>
  <c r="U315" i="1"/>
  <c r="U2197" i="1"/>
  <c r="Y2198" i="1" s="1"/>
  <c r="Y1598" i="1"/>
  <c r="Y814" i="1"/>
  <c r="U301" i="1"/>
  <c r="Y302" i="1" s="1"/>
  <c r="U1737" i="1"/>
  <c r="Y1132" i="1"/>
  <c r="U310" i="1"/>
  <c r="U2105" i="1"/>
  <c r="Y2106" i="1" s="1"/>
  <c r="Y1814" i="1"/>
  <c r="Y1695" i="1"/>
  <c r="Y1481" i="1"/>
  <c r="Y1154" i="1"/>
  <c r="Y1001" i="1"/>
  <c r="Y1407" i="1"/>
  <c r="U378" i="1"/>
  <c r="Y379" i="1" s="1"/>
  <c r="Y1911" i="1"/>
  <c r="Y1432" i="1"/>
  <c r="Y439" i="1"/>
  <c r="Y122" i="1"/>
  <c r="Y854" i="1"/>
  <c r="U417" i="1"/>
  <c r="Y418" i="1" s="1"/>
  <c r="U2397" i="1"/>
  <c r="Y2398" i="1" s="1"/>
  <c r="Y1823" i="1"/>
  <c r="Y1305" i="1"/>
  <c r="Y146" i="1"/>
  <c r="U2355" i="1"/>
  <c r="U399" i="1"/>
  <c r="Y400" i="1" s="1"/>
  <c r="U2076" i="1"/>
  <c r="Y2077" i="1" s="1"/>
  <c r="Z1340" i="1"/>
  <c r="Z1341" i="1" s="1"/>
  <c r="Y1058" i="1"/>
  <c r="Y295" i="1"/>
  <c r="Y1556" i="1"/>
  <c r="Y2300" i="1"/>
  <c r="Z2087" i="1"/>
  <c r="Z2088" i="1" s="1"/>
  <c r="Z2089" i="1" s="1"/>
  <c r="Z2090" i="1" s="1"/>
  <c r="Z2091" i="1" s="1"/>
  <c r="Z2092" i="1" s="1"/>
  <c r="Y2039" i="1"/>
  <c r="Y1354" i="1"/>
  <c r="U934" i="1"/>
  <c r="Y858" i="1"/>
  <c r="Y640" i="1"/>
  <c r="Y307" i="1"/>
  <c r="Y2224" i="1"/>
  <c r="Y2158" i="1"/>
  <c r="U2178" i="1"/>
  <c r="Y2179" i="1" s="1"/>
  <c r="U2138" i="1"/>
  <c r="Y2139" i="1" s="1"/>
  <c r="Y309" i="1"/>
  <c r="U932" i="1"/>
  <c r="U390" i="1"/>
  <c r="Y391" i="1" s="1"/>
  <c r="U938" i="1"/>
  <c r="Y1970" i="1"/>
  <c r="Y1827" i="1"/>
  <c r="Y1403" i="1"/>
  <c r="Y919" i="1"/>
  <c r="Y824" i="1"/>
  <c r="U644" i="1"/>
  <c r="Y645" i="1" s="1"/>
  <c r="Y201" i="1"/>
  <c r="Z2371" i="1"/>
  <c r="Z2372" i="1" s="1"/>
  <c r="Y2333" i="1"/>
  <c r="Y2302" i="1"/>
  <c r="U2168" i="1"/>
  <c r="Y2078" i="1"/>
  <c r="U2110" i="1"/>
  <c r="Y2111" i="1" s="1"/>
  <c r="Y1551" i="1"/>
  <c r="Y1533" i="1"/>
  <c r="Y1839" i="1"/>
  <c r="Y1242" i="1"/>
  <c r="Y889" i="1"/>
  <c r="Y669" i="1"/>
  <c r="U388" i="1"/>
  <c r="Y389" i="1" s="1"/>
  <c r="Y2174" i="1"/>
  <c r="Y2142" i="1"/>
  <c r="U2180" i="1"/>
  <c r="Y2181" i="1" s="1"/>
  <c r="Y2073" i="1"/>
  <c r="Y668" i="1"/>
  <c r="Y423" i="1"/>
  <c r="Y617" i="1"/>
  <c r="U291" i="1"/>
  <c r="Y292" i="1" s="1"/>
  <c r="U202" i="1"/>
  <c r="Y203" i="1" s="1"/>
  <c r="Y104" i="1"/>
  <c r="U2414" i="1"/>
  <c r="Y2415" i="1" s="1"/>
  <c r="Z2349" i="1"/>
  <c r="Z2350" i="1" s="1"/>
  <c r="Z2351" i="1" s="1"/>
  <c r="Z2352" i="1" s="1"/>
  <c r="Z2353" i="1" s="1"/>
  <c r="Z2354" i="1" s="1"/>
  <c r="Z2355" i="1" s="1"/>
  <c r="Z2356" i="1" s="1"/>
  <c r="Z2357" i="1" s="1"/>
  <c r="Z2358" i="1" s="1"/>
  <c r="Z2359" i="1" s="1"/>
  <c r="Z2360" i="1" s="1"/>
  <c r="Z2361" i="1" s="1"/>
  <c r="Z2362" i="1" s="1"/>
  <c r="Z2363" i="1" s="1"/>
  <c r="Z2364" i="1" s="1"/>
  <c r="Z2365" i="1" s="1"/>
  <c r="Y2324" i="1"/>
  <c r="Y2054" i="1"/>
  <c r="Y1874" i="1"/>
  <c r="Y1543" i="1"/>
  <c r="Y1421" i="1"/>
  <c r="Y1382" i="1"/>
  <c r="U921" i="1"/>
  <c r="Y922" i="1" s="1"/>
  <c r="Z904" i="1"/>
  <c r="Z905" i="1" s="1"/>
  <c r="Z906" i="1" s="1"/>
  <c r="Z907" i="1" s="1"/>
  <c r="Z908" i="1" s="1"/>
  <c r="Z909" i="1" s="1"/>
  <c r="Z910" i="1" s="1"/>
  <c r="Z911" i="1" s="1"/>
  <c r="Z912" i="1" s="1"/>
  <c r="Z913" i="1" s="1"/>
  <c r="Z914" i="1" s="1"/>
  <c r="Z915" i="1" s="1"/>
  <c r="Z916" i="1" s="1"/>
  <c r="Z893" i="1"/>
  <c r="Z894" i="1" s="1"/>
  <c r="Z895" i="1" s="1"/>
  <c r="Z896" i="1" s="1"/>
  <c r="Z897" i="1" s="1"/>
  <c r="Z898" i="1" s="1"/>
  <c r="Z899" i="1" s="1"/>
  <c r="Z900" i="1" s="1"/>
  <c r="AE36" i="1"/>
  <c r="AG36" i="1"/>
  <c r="U2031" i="1"/>
  <c r="Y2032" i="1" s="1"/>
  <c r="U341" i="1"/>
  <c r="Y342" i="1" s="1"/>
  <c r="Y43" i="1"/>
  <c r="U2124" i="1"/>
  <c r="Y2125" i="1" s="1"/>
  <c r="U1728" i="1"/>
  <c r="Y1729" i="1" s="1"/>
  <c r="U636" i="1"/>
  <c r="Y637" i="1" s="1"/>
  <c r="U635" i="1"/>
  <c r="U2081" i="1"/>
  <c r="Y2082" i="1" s="1"/>
  <c r="U1560" i="1"/>
  <c r="Y1561" i="1" s="1"/>
  <c r="Y1438" i="1"/>
  <c r="U933" i="1"/>
  <c r="Y934" i="1" s="1"/>
  <c r="U634" i="1"/>
  <c r="U290" i="1"/>
  <c r="U270" i="1"/>
  <c r="U2381" i="1"/>
  <c r="Y2382" i="1" s="1"/>
  <c r="Y2219" i="1"/>
  <c r="Y1926" i="1"/>
  <c r="Y1750" i="1"/>
  <c r="Y1942" i="1"/>
  <c r="U1554" i="1"/>
  <c r="Y1555" i="1" s="1"/>
  <c r="Y1698" i="1"/>
  <c r="Y1519" i="1"/>
  <c r="U958" i="1"/>
  <c r="Y983" i="1"/>
  <c r="U908" i="1"/>
  <c r="U902" i="1"/>
  <c r="Y734" i="1"/>
  <c r="Y848" i="1"/>
  <c r="Y720" i="1"/>
  <c r="Y476" i="1"/>
  <c r="U195" i="1"/>
  <c r="Y507" i="1"/>
  <c r="U267" i="1"/>
  <c r="Y268" i="1" s="1"/>
  <c r="U266" i="1"/>
  <c r="U409" i="1"/>
  <c r="Y410" i="1" s="1"/>
  <c r="U2357" i="1"/>
  <c r="Y2358" i="1" s="1"/>
  <c r="U2359" i="1"/>
  <c r="Y2360" i="1" s="1"/>
  <c r="Y2071" i="1"/>
  <c r="U2122" i="1"/>
  <c r="Y2123" i="1" s="1"/>
  <c r="U2014" i="1"/>
  <c r="Y2015" i="1" s="1"/>
  <c r="U1739" i="1"/>
  <c r="Y1740" i="1" s="1"/>
  <c r="Y1511" i="1"/>
  <c r="Y1182" i="1"/>
  <c r="Y1054" i="1"/>
  <c r="Y990" i="1"/>
  <c r="U897" i="1"/>
  <c r="Y898" i="1" s="1"/>
  <c r="Y875" i="1"/>
  <c r="U907" i="1"/>
  <c r="Y907" i="1" s="1"/>
  <c r="Y725" i="1"/>
  <c r="Y36" i="1"/>
  <c r="AA36" i="1" s="1"/>
  <c r="Y446" i="1"/>
  <c r="U415" i="1"/>
  <c r="Y416" i="1" s="1"/>
  <c r="U327" i="1"/>
  <c r="Z2407" i="1"/>
  <c r="Z2408" i="1" s="1"/>
  <c r="Z2409" i="1" s="1"/>
  <c r="Z2410" i="1" s="1"/>
  <c r="Z2411" i="1" s="1"/>
  <c r="U2401" i="1"/>
  <c r="Y2402" i="1" s="1"/>
  <c r="U2390" i="1"/>
  <c r="Y2391" i="1" s="1"/>
  <c r="U2113" i="1"/>
  <c r="Y2114" i="1" s="1"/>
  <c r="U2094" i="1"/>
  <c r="Y1907" i="1"/>
  <c r="Y1830" i="1"/>
  <c r="Y1647" i="1"/>
  <c r="Y1575" i="1"/>
  <c r="Y1882" i="1"/>
  <c r="Y1367" i="1"/>
  <c r="Y1120" i="1"/>
  <c r="Y1124" i="1"/>
  <c r="Y996" i="1"/>
  <c r="Y780" i="1"/>
  <c r="U638" i="1"/>
  <c r="Y639" i="1" s="1"/>
  <c r="Y697" i="1"/>
  <c r="U211" i="1"/>
  <c r="Y212" i="1" s="1"/>
  <c r="U259" i="1"/>
  <c r="Y260" i="1" s="1"/>
  <c r="U258" i="1"/>
  <c r="Y613" i="1"/>
  <c r="U2413" i="1"/>
  <c r="Y2414" i="1" s="1"/>
  <c r="Z2287" i="1"/>
  <c r="Z2288" i="1" s="1"/>
  <c r="U2193" i="1"/>
  <c r="Y2194" i="1" s="1"/>
  <c r="Y2210" i="1"/>
  <c r="U2044" i="1"/>
  <c r="Y2045" i="1" s="1"/>
  <c r="Y1893" i="1"/>
  <c r="Y1748" i="1"/>
  <c r="U1357" i="1"/>
  <c r="Y1357" i="1" s="1"/>
  <c r="Y976" i="1"/>
  <c r="U878" i="1"/>
  <c r="Y879" i="1" s="1"/>
  <c r="Y786" i="1"/>
  <c r="U675" i="1"/>
  <c r="Y676" i="1" s="1"/>
  <c r="U2162" i="1"/>
  <c r="Y2163" i="1" s="1"/>
  <c r="U2118" i="1"/>
  <c r="Y2119" i="1" s="1"/>
  <c r="U1540" i="1"/>
  <c r="Y1541" i="1" s="1"/>
  <c r="Y1147" i="1"/>
  <c r="U903" i="1"/>
  <c r="Y904" i="1" s="1"/>
  <c r="U360" i="1"/>
  <c r="U320" i="1"/>
  <c r="Y321" i="1" s="1"/>
  <c r="U2368" i="1"/>
  <c r="Y2369" i="1" s="1"/>
  <c r="U2041" i="1"/>
  <c r="Y2042" i="1" s="1"/>
  <c r="U2048" i="1"/>
  <c r="Y2049" i="1" s="1"/>
  <c r="U1358" i="1"/>
  <c r="Y1065" i="1"/>
  <c r="U402" i="1"/>
  <c r="Y403" i="1" s="1"/>
  <c r="U362" i="1"/>
  <c r="Y363" i="1" s="1"/>
  <c r="U298" i="1"/>
  <c r="Y299" i="1" s="1"/>
  <c r="U262" i="1"/>
  <c r="Y263" i="1" s="1"/>
  <c r="Z1522" i="1"/>
  <c r="Z1523" i="1" s="1"/>
  <c r="Z1524" i="1" s="1"/>
  <c r="Z1525" i="1" s="1"/>
  <c r="Z1526" i="1" s="1"/>
  <c r="Z1527" i="1" s="1"/>
  <c r="Z1528" i="1" s="1"/>
  <c r="Z1529" i="1" s="1"/>
  <c r="Z1530" i="1" s="1"/>
  <c r="Z1531" i="1" s="1"/>
  <c r="Z1532" i="1" s="1"/>
  <c r="Y546" i="1"/>
  <c r="U2344" i="1"/>
  <c r="U2345" i="1"/>
  <c r="U2281" i="1"/>
  <c r="Y2282" i="1" s="1"/>
  <c r="U2047" i="1"/>
  <c r="Y2047" i="1" s="1"/>
  <c r="U2001" i="1"/>
  <c r="Y2002" i="1" s="1"/>
  <c r="U2012" i="1"/>
  <c r="Y2013" i="1" s="1"/>
  <c r="Z1901" i="1"/>
  <c r="Z1902" i="1" s="1"/>
  <c r="Z1903" i="1" s="1"/>
  <c r="Z1904" i="1" s="1"/>
  <c r="Z1905" i="1" s="1"/>
  <c r="Z1906" i="1" s="1"/>
  <c r="Z1907" i="1" s="1"/>
  <c r="Y1660" i="1"/>
  <c r="Y1596" i="1"/>
  <c r="Y1693" i="1"/>
  <c r="U1363" i="1"/>
  <c r="Y1364" i="1" s="1"/>
  <c r="Y1683" i="1"/>
  <c r="U956" i="1"/>
  <c r="Y957" i="1" s="1"/>
  <c r="Y985" i="1"/>
  <c r="U913" i="1"/>
  <c r="Y914" i="1" s="1"/>
  <c r="U662" i="1"/>
  <c r="Y838" i="1"/>
  <c r="Y702" i="1"/>
  <c r="Y563" i="1"/>
  <c r="Y469" i="1"/>
  <c r="U319" i="1"/>
  <c r="Y97" i="1"/>
  <c r="U2346" i="1"/>
  <c r="Y2347" i="1" s="1"/>
  <c r="Z2273" i="1"/>
  <c r="Z2274" i="1" s="1"/>
  <c r="Z2275" i="1" s="1"/>
  <c r="Z2276" i="1" s="1"/>
  <c r="Z2277" i="1" s="1"/>
  <c r="Z2278" i="1" s="1"/>
  <c r="Z2279" i="1" s="1"/>
  <c r="Z2280" i="1" s="1"/>
  <c r="Z2080" i="1"/>
  <c r="Z2081" i="1" s="1"/>
  <c r="U2034" i="1"/>
  <c r="Y2035" i="1" s="1"/>
  <c r="U2144" i="1"/>
  <c r="Y2145" i="1" s="1"/>
  <c r="U2030" i="1"/>
  <c r="U2008" i="1"/>
  <c r="U2009" i="1"/>
  <c r="Y2010" i="1" s="1"/>
  <c r="U2007" i="1"/>
  <c r="Y1936" i="1"/>
  <c r="Y1785" i="1"/>
  <c r="Y1799" i="1"/>
  <c r="U1361" i="1"/>
  <c r="Y1362" i="1" s="1"/>
  <c r="Y1443" i="1"/>
  <c r="Y1253" i="1"/>
  <c r="Y1327" i="1"/>
  <c r="Y1138" i="1"/>
  <c r="U929" i="1"/>
  <c r="Y765" i="1"/>
  <c r="U661" i="1"/>
  <c r="Y662" i="1" s="1"/>
  <c r="U392" i="1"/>
  <c r="U352" i="1"/>
  <c r="Y353" i="1" s="1"/>
  <c r="U351" i="1"/>
  <c r="Y2231" i="1"/>
  <c r="U2185" i="1"/>
  <c r="Y2186" i="1" s="1"/>
  <c r="U2153" i="1"/>
  <c r="U2121" i="1"/>
  <c r="Y2122" i="1" s="1"/>
  <c r="Y1999" i="1"/>
  <c r="Y1952" i="1"/>
  <c r="Y1690" i="1"/>
  <c r="Y1626" i="1"/>
  <c r="Y1568" i="1"/>
  <c r="Y1299" i="1"/>
  <c r="Y1165" i="1"/>
  <c r="Y1101" i="1"/>
  <c r="Y1037" i="1"/>
  <c r="U935" i="1"/>
  <c r="Y936" i="1" s="1"/>
  <c r="Y988" i="1"/>
  <c r="U916" i="1"/>
  <c r="Y652" i="1"/>
  <c r="Y553" i="1"/>
  <c r="Y442" i="1"/>
  <c r="U188" i="1"/>
  <c r="Y189" i="1" s="1"/>
  <c r="Y168" i="1"/>
  <c r="U2095" i="1"/>
  <c r="Y1914" i="1"/>
  <c r="U1719" i="1"/>
  <c r="Y1720" i="1" s="1"/>
  <c r="Y1838" i="1"/>
  <c r="Y1982" i="1"/>
  <c r="Y1429" i="1"/>
  <c r="Y1459" i="1"/>
  <c r="Y1281" i="1"/>
  <c r="Y1052" i="1"/>
  <c r="Y1135" i="1"/>
  <c r="Y1007" i="1"/>
  <c r="U945" i="1"/>
  <c r="Y946" i="1" s="1"/>
  <c r="U949" i="1"/>
  <c r="Y950" i="1" s="1"/>
  <c r="U881" i="1"/>
  <c r="Y882" i="1" s="1"/>
  <c r="U670" i="1"/>
  <c r="Y671" i="1" s="1"/>
  <c r="U654" i="1"/>
  <c r="Y655" i="1" s="1"/>
  <c r="U649" i="1"/>
  <c r="Y650" i="1" s="1"/>
  <c r="Y558" i="1"/>
  <c r="Y63" i="1"/>
  <c r="U2370" i="1"/>
  <c r="Y2371" i="1" s="1"/>
  <c r="U954" i="1"/>
  <c r="Y955" i="1" s="1"/>
  <c r="U224" i="1"/>
  <c r="Y225" i="1" s="1"/>
  <c r="U365" i="1"/>
  <c r="Y366" i="1" s="1"/>
  <c r="U297" i="1"/>
  <c r="Y297" i="1" s="1"/>
  <c r="U2396" i="1"/>
  <c r="Y2397" i="1" s="1"/>
  <c r="U2286" i="1"/>
  <c r="Y2287" i="1" s="1"/>
  <c r="U2148" i="1"/>
  <c r="Y2149" i="1" s="1"/>
  <c r="U1709" i="1"/>
  <c r="Y1710" i="1" s="1"/>
  <c r="U895" i="1"/>
  <c r="Y896" i="1" s="1"/>
  <c r="U207" i="1"/>
  <c r="Y208" i="1" s="1"/>
  <c r="Y570" i="1"/>
  <c r="Z2303" i="1"/>
  <c r="Z2304" i="1" s="1"/>
  <c r="Z2305" i="1" s="1"/>
  <c r="Z2306" i="1" s="1"/>
  <c r="Z2307" i="1" s="1"/>
  <c r="Z2308" i="1" s="1"/>
  <c r="Z2309" i="1" s="1"/>
  <c r="Z2310" i="1" s="1"/>
  <c r="Z2311" i="1" s="1"/>
  <c r="Z2312" i="1" s="1"/>
  <c r="Z2313" i="1" s="1"/>
  <c r="Z2314" i="1" s="1"/>
  <c r="U912" i="1"/>
  <c r="Y707" i="1"/>
  <c r="Y450" i="1"/>
  <c r="U2404" i="1"/>
  <c r="Y2405" i="1" s="1"/>
  <c r="U2274" i="1"/>
  <c r="Y2275" i="1" s="1"/>
  <c r="Y2268" i="1"/>
  <c r="U2093" i="1"/>
  <c r="Y2094" i="1" s="1"/>
  <c r="U2040" i="1"/>
  <c r="Y2041" i="1" s="1"/>
  <c r="Y1986" i="1"/>
  <c r="Y1856" i="1"/>
  <c r="Y1792" i="1"/>
  <c r="Y1858" i="1"/>
  <c r="Y1486" i="1"/>
  <c r="U1711" i="1"/>
  <c r="Y1712" i="1" s="1"/>
  <c r="Y1221" i="1"/>
  <c r="Y1149" i="1"/>
  <c r="Y1047" i="1"/>
  <c r="Y852" i="1"/>
  <c r="Y768" i="1"/>
  <c r="U281" i="1"/>
  <c r="Y282" i="1" s="1"/>
  <c r="U618" i="1"/>
  <c r="Y619" i="1" s="1"/>
  <c r="Y491" i="1"/>
  <c r="U251" i="1"/>
  <c r="Y252" i="1" s="1"/>
  <c r="U250" i="1"/>
  <c r="Y250" i="1" s="1"/>
  <c r="U196" i="1"/>
  <c r="Y197" i="1" s="1"/>
  <c r="U361" i="1"/>
  <c r="Y362" i="1" s="1"/>
  <c r="U2289" i="1"/>
  <c r="Y2290" i="1" s="1"/>
  <c r="Y2236" i="1"/>
  <c r="U2154" i="1"/>
  <c r="Y2155" i="1" s="1"/>
  <c r="U1917" i="1"/>
  <c r="Y1918" i="1" s="1"/>
  <c r="U2017" i="1"/>
  <c r="Y2018" i="1" s="1"/>
  <c r="U1723" i="1"/>
  <c r="Y1724" i="1" s="1"/>
  <c r="U2021" i="1"/>
  <c r="Y2022" i="1" s="1"/>
  <c r="Y1258" i="1"/>
  <c r="Y1283" i="1"/>
  <c r="Y1080" i="1"/>
  <c r="Y1016" i="1"/>
  <c r="U939" i="1"/>
  <c r="Y940" i="1" s="1"/>
  <c r="Y1158" i="1"/>
  <c r="Y1030" i="1"/>
  <c r="U885" i="1"/>
  <c r="Y886" i="1" s="1"/>
  <c r="Y679" i="1"/>
  <c r="Y773" i="1"/>
  <c r="Y616" i="1"/>
  <c r="Y552" i="1"/>
  <c r="Y520" i="1"/>
  <c r="Y488" i="1"/>
  <c r="U375" i="1"/>
  <c r="Y376" i="1" s="1"/>
  <c r="U305" i="1"/>
  <c r="Y306" i="1" s="1"/>
  <c r="U185" i="1"/>
  <c r="Y186" i="1" s="1"/>
  <c r="U2406" i="1"/>
  <c r="Y2407" i="1" s="1"/>
  <c r="U2372" i="1"/>
  <c r="Y2373" i="1" s="1"/>
  <c r="U2336" i="1"/>
  <c r="Y2337" i="1" s="1"/>
  <c r="Z2289" i="1"/>
  <c r="Z2290" i="1" s="1"/>
  <c r="Z2291" i="1" s="1"/>
  <c r="Z2292" i="1" s="1"/>
  <c r="Z2293" i="1" s="1"/>
  <c r="Z2294" i="1" s="1"/>
  <c r="Z2295" i="1" s="1"/>
  <c r="Z2296" i="1" s="1"/>
  <c r="Y2247" i="1"/>
  <c r="U1915" i="1"/>
  <c r="Y1916" i="1" s="1"/>
  <c r="Y1994" i="1"/>
  <c r="Y1935" i="1"/>
  <c r="Y1890" i="1"/>
  <c r="Y1633" i="1"/>
  <c r="Y1655" i="1"/>
  <c r="Y1566" i="1"/>
  <c r="Y1605" i="1"/>
  <c r="Y1887" i="1"/>
  <c r="Y1507" i="1"/>
  <c r="Y1417" i="1"/>
  <c r="Y1152" i="1"/>
  <c r="Y1088" i="1"/>
  <c r="Y1024" i="1"/>
  <c r="Y1105" i="1"/>
  <c r="Y1095" i="1"/>
  <c r="Y1018" i="1"/>
  <c r="U909" i="1"/>
  <c r="Y910" i="1" s="1"/>
  <c r="Y836" i="1"/>
  <c r="Y724" i="1"/>
  <c r="Y681" i="1"/>
  <c r="Y550" i="1"/>
  <c r="Y457" i="1"/>
  <c r="U257" i="1"/>
  <c r="Y258" i="1" s="1"/>
  <c r="U427" i="1"/>
  <c r="Y428" i="1" s="1"/>
  <c r="Y155" i="1"/>
  <c r="Z2373" i="1"/>
  <c r="Z2374" i="1" s="1"/>
  <c r="Z2375" i="1" s="1"/>
  <c r="Z2376" i="1" s="1"/>
  <c r="Z2377" i="1" s="1"/>
  <c r="Z2378" i="1" s="1"/>
  <c r="Z2379" i="1" s="1"/>
  <c r="Z2380" i="1" s="1"/>
  <c r="Z2381" i="1" s="1"/>
  <c r="Z2382" i="1" s="1"/>
  <c r="Z2383" i="1" s="1"/>
  <c r="Z2384" i="1" s="1"/>
  <c r="Z2385" i="1" s="1"/>
  <c r="Z2386" i="1" s="1"/>
  <c r="Z2387" i="1" s="1"/>
  <c r="U2285" i="1"/>
  <c r="Y2270" i="1"/>
  <c r="Y2229" i="1"/>
  <c r="U2196" i="1"/>
  <c r="Y2197" i="1" s="1"/>
  <c r="Y1988" i="1"/>
  <c r="Y1810" i="1"/>
  <c r="Y1898" i="1"/>
  <c r="Y1427" i="1"/>
  <c r="Y1277" i="1"/>
  <c r="U1350" i="1"/>
  <c r="Y1351" i="1" s="1"/>
  <c r="Y1287" i="1"/>
  <c r="Y1163" i="1"/>
  <c r="Y1292" i="1"/>
  <c r="Y1218" i="1"/>
  <c r="Y970" i="1"/>
  <c r="U664" i="1"/>
  <c r="Y665" i="1" s="1"/>
  <c r="U663" i="1"/>
  <c r="Y590" i="1"/>
  <c r="U280" i="1"/>
  <c r="Y281" i="1" s="1"/>
  <c r="U248" i="1"/>
  <c r="Y249" i="1" s="1"/>
  <c r="U243" i="1"/>
  <c r="Y244" i="1" s="1"/>
  <c r="U242" i="1"/>
  <c r="Y153" i="1"/>
  <c r="Y1587" i="1"/>
  <c r="Y987" i="1"/>
  <c r="U387" i="1"/>
  <c r="Y388" i="1" s="1"/>
  <c r="U181" i="1"/>
  <c r="Y182" i="1" s="1"/>
  <c r="U1715" i="1"/>
  <c r="Y1716" i="1" s="1"/>
  <c r="U288" i="1"/>
  <c r="Y289" i="1" s="1"/>
  <c r="Y71" i="1"/>
  <c r="Z2334" i="1"/>
  <c r="Z2335" i="1" s="1"/>
  <c r="Z2336" i="1" s="1"/>
  <c r="Z2337" i="1" s="1"/>
  <c r="Z2338" i="1" s="1"/>
  <c r="Z2339" i="1" s="1"/>
  <c r="Z2340" i="1" s="1"/>
  <c r="Z2341" i="1" s="1"/>
  <c r="Z2342" i="1" s="1"/>
  <c r="Z2343" i="1" s="1"/>
  <c r="Z2344" i="1" s="1"/>
  <c r="Y1345" i="1"/>
  <c r="Y1265" i="1"/>
  <c r="U213" i="1"/>
  <c r="Y214" i="1" s="1"/>
  <c r="Y718" i="1"/>
  <c r="U411" i="1"/>
  <c r="Y412" i="1" s="1"/>
  <c r="U364" i="1"/>
  <c r="Y365" i="1" s="1"/>
  <c r="Y109" i="1"/>
  <c r="Y1866" i="1"/>
  <c r="Y1241" i="1"/>
  <c r="Y782" i="1"/>
  <c r="U373" i="1"/>
  <c r="U344" i="1"/>
  <c r="Y345" i="1" s="1"/>
  <c r="Y1842" i="1"/>
  <c r="U1738" i="1"/>
  <c r="Y1068" i="1"/>
  <c r="U370" i="1"/>
  <c r="Y371" i="1" s="1"/>
  <c r="Z2243" i="1"/>
  <c r="Z2244" i="1" s="1"/>
  <c r="Z2245" i="1" s="1"/>
  <c r="Z2246" i="1" s="1"/>
  <c r="Z2247" i="1" s="1"/>
  <c r="Z2248" i="1" s="1"/>
  <c r="Z2249" i="1" s="1"/>
  <c r="Z2250" i="1" s="1"/>
  <c r="Z2251" i="1" s="1"/>
  <c r="Z2252" i="1" s="1"/>
  <c r="Z2253" i="1" s="1"/>
  <c r="Z2254" i="1" s="1"/>
  <c r="Z2255" i="1" s="1"/>
  <c r="U1704" i="1"/>
  <c r="Y1705" i="1" s="1"/>
  <c r="Y1449" i="1"/>
  <c r="Y1090" i="1"/>
  <c r="U648" i="1"/>
  <c r="Y649" i="1" s="1"/>
  <c r="U2086" i="1"/>
  <c r="U339" i="1"/>
  <c r="Y340" i="1" s="1"/>
  <c r="U414" i="1"/>
  <c r="Y1955" i="1"/>
  <c r="Y473" i="1"/>
  <c r="U1732" i="1"/>
  <c r="Y1733" i="1" s="1"/>
  <c r="Y1342" i="1"/>
  <c r="U407" i="1"/>
  <c r="Y408" i="1" s="1"/>
  <c r="Y103" i="1"/>
  <c r="U2341" i="1"/>
  <c r="Y2064" i="1"/>
  <c r="Y1516" i="1"/>
  <c r="Y1097" i="1"/>
  <c r="Y846" i="1"/>
  <c r="U2200" i="1"/>
  <c r="Y2201" i="1" s="1"/>
  <c r="Y1769" i="1"/>
  <c r="Y594" i="1"/>
  <c r="U331" i="1"/>
  <c r="Y332" i="1" s="1"/>
  <c r="Y1833" i="1"/>
  <c r="Y1294" i="1"/>
  <c r="Y995" i="1"/>
  <c r="Y127" i="1"/>
  <c r="U2317" i="1"/>
  <c r="Y2318" i="1" s="1"/>
  <c r="Y2296" i="1"/>
  <c r="Y1847" i="1"/>
  <c r="Y1188" i="1"/>
  <c r="Y82" i="1"/>
  <c r="Y2117" i="1" l="1"/>
  <c r="Y2120" i="1"/>
  <c r="AI36" i="1"/>
  <c r="AJ36" i="1" s="1"/>
  <c r="Y1734" i="1"/>
  <c r="AL11" i="1"/>
  <c r="AM10" i="1"/>
  <c r="Y205" i="1"/>
  <c r="Y622" i="1"/>
  <c r="Y2062" i="1"/>
  <c r="Y415" i="1"/>
  <c r="Y2096" i="1"/>
  <c r="Y930" i="1"/>
  <c r="Y178" i="1"/>
  <c r="Y333" i="1"/>
  <c r="Y420" i="1"/>
  <c r="Y2177" i="1"/>
  <c r="Y2046" i="1"/>
  <c r="Y204" i="1"/>
  <c r="Y621" i="1"/>
  <c r="Y2363" i="1"/>
  <c r="Y2376" i="1"/>
  <c r="Y2026" i="1"/>
  <c r="Y937" i="1"/>
  <c r="Y2156" i="1"/>
  <c r="Y2342" i="1"/>
  <c r="Y374" i="1"/>
  <c r="Y393" i="1"/>
  <c r="Y2031" i="1"/>
  <c r="Y959" i="1"/>
  <c r="Y1346" i="1"/>
  <c r="Y2292" i="1"/>
  <c r="Y2356" i="1"/>
  <c r="Y277" i="1"/>
  <c r="Y2128" i="1"/>
  <c r="Y927" i="1"/>
  <c r="Y346" i="1"/>
  <c r="Y2417" i="1"/>
  <c r="Y397" i="1"/>
  <c r="Y218" i="1"/>
  <c r="Y1180" i="1"/>
  <c r="Y2258" i="1"/>
  <c r="Y722" i="1"/>
  <c r="Y2102" i="1"/>
  <c r="Y275" i="1"/>
  <c r="Y2029" i="1"/>
  <c r="Y2288" i="1"/>
  <c r="Y229" i="1"/>
  <c r="Y772" i="1"/>
  <c r="Y808" i="1"/>
  <c r="Y795" i="1"/>
  <c r="Y2087" i="1"/>
  <c r="Y1739" i="1"/>
  <c r="Y2286" i="1"/>
  <c r="Y917" i="1"/>
  <c r="Y2008" i="1"/>
  <c r="Y1359" i="1"/>
  <c r="Y328" i="1"/>
  <c r="Y271" i="1"/>
  <c r="Y2169" i="1"/>
  <c r="Y2090" i="1"/>
  <c r="Y1725" i="1"/>
  <c r="Y354" i="1"/>
  <c r="Y324" i="1"/>
  <c r="Y873" i="1"/>
  <c r="Y1271" i="1"/>
  <c r="Y2171" i="1"/>
  <c r="Y464" i="1"/>
  <c r="Y2345" i="1"/>
  <c r="Y636" i="1"/>
  <c r="Y311" i="1"/>
  <c r="Y890" i="1"/>
  <c r="Y502" i="1"/>
  <c r="Y738" i="1"/>
  <c r="Y802" i="1"/>
  <c r="Y664" i="1"/>
  <c r="Y259" i="1"/>
  <c r="Y334" i="1"/>
  <c r="Y273" i="1"/>
  <c r="Y2136" i="1"/>
  <c r="Y770" i="1"/>
  <c r="AF36" i="1"/>
  <c r="AC36" i="1"/>
  <c r="AD36" i="1"/>
  <c r="Y291" i="1"/>
  <c r="Y2037" i="1"/>
  <c r="Y899" i="1"/>
  <c r="Y2011" i="1"/>
  <c r="Y221" i="1"/>
  <c r="Y284" i="1"/>
  <c r="Y2375" i="1"/>
  <c r="Y1480" i="1"/>
  <c r="Y1051" i="1"/>
  <c r="Y1050" i="1"/>
  <c r="Y744" i="1"/>
  <c r="Y1176" i="1"/>
  <c r="Y804" i="1"/>
  <c r="Y61" i="1"/>
  <c r="Y1408" i="1"/>
  <c r="Y761" i="1"/>
  <c r="Y243" i="1"/>
  <c r="Y2164" i="1"/>
  <c r="Y199" i="1"/>
  <c r="Y627" i="1"/>
  <c r="Y771" i="1"/>
  <c r="AA37" i="1"/>
  <c r="Y2264" i="1"/>
  <c r="Y2263" i="1"/>
  <c r="Y1353" i="1"/>
  <c r="Y857" i="1"/>
  <c r="Y1048" i="1"/>
  <c r="Y740" i="1"/>
  <c r="Y465" i="1"/>
  <c r="Y498" i="1"/>
  <c r="Y731" i="1"/>
  <c r="Y729" i="1"/>
  <c r="Y777" i="1"/>
  <c r="Y903" i="1"/>
  <c r="Y2112" i="1"/>
  <c r="Y368" i="1"/>
  <c r="Y1545" i="1"/>
  <c r="Y763" i="1"/>
  <c r="Y769" i="1"/>
  <c r="Y463" i="1"/>
  <c r="Y793" i="1"/>
  <c r="Y713" i="1"/>
  <c r="Y495" i="1"/>
  <c r="Y980" i="1"/>
  <c r="Y1038" i="1"/>
  <c r="Y1044" i="1"/>
  <c r="AB37" i="1"/>
  <c r="Y2200" i="1"/>
  <c r="Y1350" i="1"/>
  <c r="Y1917" i="1"/>
  <c r="Y1723" i="1"/>
  <c r="Y316" i="1"/>
  <c r="Y644" i="1"/>
  <c r="Y2378" i="1"/>
  <c r="Y305" i="1"/>
  <c r="Y375" i="1"/>
  <c r="Y2131" i="1"/>
  <c r="Y257" i="1"/>
  <c r="Y256" i="1"/>
  <c r="Y2387" i="1"/>
  <c r="Y2086" i="1"/>
  <c r="Y1711" i="1"/>
  <c r="Y1719" i="1"/>
  <c r="Y396" i="1"/>
  <c r="Y1704" i="1"/>
  <c r="Y2034" i="1"/>
  <c r="Y314" i="1"/>
  <c r="Y2108" i="1"/>
  <c r="Y2410" i="1"/>
  <c r="Y915" i="1"/>
  <c r="Y390" i="1"/>
  <c r="Y409" i="1"/>
  <c r="Y1559" i="1"/>
  <c r="Y912" i="1"/>
  <c r="Y2416" i="1"/>
  <c r="Y255" i="1"/>
  <c r="Y331" i="1"/>
  <c r="Y301" i="1"/>
  <c r="Y2024" i="1"/>
  <c r="Y351" i="1"/>
  <c r="Y2193" i="1"/>
  <c r="Y961" i="1"/>
  <c r="Y2303" i="1"/>
  <c r="Y285" i="1"/>
  <c r="Y290" i="1"/>
  <c r="Y398" i="1"/>
  <c r="Y181" i="1"/>
  <c r="Y626" i="1"/>
  <c r="Y350" i="1"/>
  <c r="Y2320" i="1"/>
  <c r="Y2377" i="1"/>
  <c r="Y2178" i="1"/>
  <c r="Y905" i="1"/>
  <c r="Y370" i="1"/>
  <c r="Y1718" i="1"/>
  <c r="Y2309" i="1"/>
  <c r="Y347" i="1"/>
  <c r="Y2359" i="1"/>
  <c r="Y1737" i="1"/>
  <c r="Y1530" i="1"/>
  <c r="Y1703" i="1"/>
  <c r="Y2185" i="1"/>
  <c r="Y2330" i="1"/>
  <c r="Y2028" i="1"/>
  <c r="Y2306" i="1"/>
  <c r="Y413" i="1"/>
  <c r="Y392" i="1"/>
  <c r="Y2399" i="1"/>
  <c r="Y359" i="1"/>
  <c r="Y2326" i="1"/>
  <c r="Y2159" i="1"/>
  <c r="Y264" i="1"/>
  <c r="Y248" i="1"/>
  <c r="Y2308" i="1"/>
  <c r="Y2129" i="1"/>
  <c r="Y407" i="1"/>
  <c r="Y2183" i="1"/>
  <c r="Y911" i="1"/>
  <c r="Y909" i="1"/>
  <c r="Y2196" i="1"/>
  <c r="Y2124" i="1"/>
  <c r="Y402" i="1"/>
  <c r="Y2413" i="1"/>
  <c r="Y675" i="1"/>
  <c r="Y425" i="1"/>
  <c r="Y2406" i="1"/>
  <c r="Y2118" i="1"/>
  <c r="Y638" i="1"/>
  <c r="Y411" i="1"/>
  <c r="Y2370" i="1"/>
  <c r="Y2007" i="1"/>
  <c r="Y648" i="1"/>
  <c r="Y2361" i="1"/>
  <c r="Y2017" i="1"/>
  <c r="Y2001" i="1"/>
  <c r="Y2341" i="1"/>
  <c r="Y270" i="1"/>
  <c r="Y2274" i="1"/>
  <c r="Y344" i="1"/>
  <c r="Y424" i="1"/>
  <c r="Y932" i="1"/>
  <c r="Y207" i="1"/>
  <c r="Y2381" i="1"/>
  <c r="Y945" i="1"/>
  <c r="Y387" i="1"/>
  <c r="Y217" i="1"/>
  <c r="Y953" i="1"/>
  <c r="Y2116" i="1"/>
  <c r="Y356" i="1"/>
  <c r="Y1558" i="1"/>
  <c r="Y414" i="1"/>
  <c r="Y262" i="1"/>
  <c r="Y2372" i="1"/>
  <c r="Y661" i="1"/>
  <c r="Y2365" i="1"/>
  <c r="Y1717" i="1"/>
  <c r="Y623" i="1"/>
  <c r="Y2148" i="1"/>
  <c r="Y2344" i="1"/>
  <c r="Y230" i="1"/>
  <c r="Y395" i="1"/>
  <c r="Y313" i="1"/>
  <c r="Y223" i="1"/>
  <c r="Y2040" i="1"/>
  <c r="Y184" i="1"/>
  <c r="Y1525" i="1"/>
  <c r="Y192" i="1"/>
  <c r="Y2105" i="1"/>
  <c r="Y2336" i="1"/>
  <c r="Y1915" i="1"/>
  <c r="Y2153" i="1"/>
  <c r="Y180" i="1"/>
  <c r="Y2044" i="1"/>
  <c r="Y2127" i="1"/>
  <c r="Y1547" i="1"/>
  <c r="Y2401" i="1"/>
  <c r="Y2099" i="1"/>
  <c r="Y897" i="1"/>
  <c r="Y2019" i="1"/>
  <c r="Y386" i="1"/>
  <c r="Y215" i="1"/>
  <c r="Y902" i="1"/>
  <c r="Y2110" i="1"/>
  <c r="Y325" i="1"/>
  <c r="Y298" i="1"/>
  <c r="Y2009" i="1"/>
  <c r="Y663" i="1"/>
  <c r="Y361" i="1"/>
  <c r="Y1358" i="1"/>
  <c r="Y2095" i="1"/>
  <c r="Y908" i="1"/>
  <c r="Y196" i="1"/>
  <c r="Y635" i="1"/>
  <c r="Y933" i="1"/>
  <c r="Y935" i="1"/>
  <c r="Y881" i="1"/>
  <c r="Y1738" i="1"/>
  <c r="Y956" i="1"/>
  <c r="Y2317" i="1"/>
  <c r="Y1709" i="1"/>
  <c r="Y2162" i="1"/>
  <c r="Y1560" i="1"/>
  <c r="Y2368" i="1"/>
  <c r="Y916" i="1"/>
  <c r="Y2006" i="1"/>
  <c r="Y2076" i="1"/>
  <c r="Y2367" i="1"/>
  <c r="Y963" i="1"/>
  <c r="Y926" i="1"/>
  <c r="Y399" i="1"/>
  <c r="Y337" i="1"/>
  <c r="Y2278" i="1"/>
  <c r="Y643" i="1"/>
  <c r="Y206" i="1"/>
  <c r="Y419" i="1"/>
  <c r="Y360" i="1"/>
  <c r="Y2409" i="1"/>
  <c r="Y339" i="1"/>
  <c r="Y427" i="1"/>
  <c r="Y2386" i="1"/>
  <c r="Y2081" i="1"/>
  <c r="Y634" i="1"/>
  <c r="Y288" i="1"/>
  <c r="Y921" i="1"/>
  <c r="Y276" i="1"/>
  <c r="Y310" i="1"/>
  <c r="Y1539" i="1"/>
  <c r="Y2144" i="1"/>
  <c r="Y2357" i="1"/>
  <c r="Y625" i="1"/>
  <c r="Y629" i="1"/>
  <c r="Y1715" i="1"/>
  <c r="Y1534" i="1"/>
  <c r="Y2389" i="1"/>
  <c r="Y185" i="1"/>
  <c r="Y1696" i="1"/>
  <c r="Y2180" i="1"/>
  <c r="Y2396" i="1"/>
  <c r="Y349" i="1"/>
  <c r="Y2151" i="1"/>
  <c r="Y2084" i="1"/>
  <c r="Y2395" i="1"/>
  <c r="Y878" i="1"/>
  <c r="Y2281" i="1"/>
  <c r="Y378" i="1"/>
  <c r="Y242" i="1"/>
  <c r="Y2168" i="1"/>
  <c r="Y1721" i="1"/>
  <c r="Y2134" i="1"/>
  <c r="Y336" i="1"/>
  <c r="Y654" i="1"/>
  <c r="Y2404" i="1"/>
  <c r="Y283" i="1"/>
  <c r="Y2277" i="1"/>
  <c r="Y2334" i="1"/>
  <c r="Y2126" i="1"/>
  <c r="Y2172" i="1"/>
  <c r="Y2289" i="1"/>
  <c r="Y358" i="1"/>
  <c r="Y958" i="1"/>
  <c r="Y364" i="1"/>
  <c r="Y304" i="1"/>
  <c r="Y417" i="1"/>
  <c r="Y2115" i="1"/>
  <c r="Y343" i="1"/>
  <c r="Y2316" i="1"/>
  <c r="Y341" i="1"/>
  <c r="Y2328" i="1"/>
  <c r="Y195" i="1"/>
  <c r="Y251" i="1"/>
  <c r="Y913" i="1"/>
  <c r="Y2154" i="1"/>
  <c r="Y352" i="1"/>
  <c r="Y320" i="1"/>
  <c r="Y2048" i="1"/>
  <c r="Y2346" i="1"/>
  <c r="Y267" i="1"/>
  <c r="Y266" i="1"/>
  <c r="Y1363" i="1"/>
  <c r="Y939" i="1"/>
  <c r="Y373" i="1"/>
  <c r="Y213" i="1"/>
  <c r="Y2113" i="1"/>
  <c r="Y237" i="1"/>
  <c r="Y280" i="1"/>
  <c r="Y2161" i="1"/>
  <c r="Y1730" i="1"/>
  <c r="Y2285" i="1"/>
  <c r="Y315" i="1"/>
  <c r="Y674" i="1"/>
  <c r="Y951" i="1"/>
  <c r="Y900" i="1"/>
  <c r="Y1540" i="1"/>
  <c r="Y2085" i="1"/>
  <c r="Y954" i="1"/>
  <c r="Y269" i="1"/>
  <c r="Y2390" i="1"/>
  <c r="Y2121" i="1"/>
  <c r="Y279" i="1"/>
  <c r="Y892" i="1"/>
  <c r="Y925" i="1"/>
  <c r="Y2012" i="1"/>
  <c r="Y876" i="1"/>
  <c r="Y2355" i="1"/>
  <c r="Y670" i="1"/>
  <c r="Y2138" i="1"/>
  <c r="Y2021" i="1"/>
  <c r="Y430" i="1"/>
  <c r="Y2036" i="1"/>
  <c r="Y2101" i="1"/>
  <c r="Y2089" i="1"/>
  <c r="Y1728" i="1"/>
  <c r="Y1732" i="1"/>
  <c r="Y1708" i="1"/>
  <c r="Y327" i="1"/>
  <c r="Y620" i="1"/>
  <c r="Y2176" i="1"/>
  <c r="Y631" i="1"/>
  <c r="Y630" i="1"/>
  <c r="Y887" i="1"/>
  <c r="Y224" i="1"/>
  <c r="Y895" i="1"/>
  <c r="Y319" i="1"/>
  <c r="Y660" i="1"/>
  <c r="Y2393" i="1"/>
  <c r="Y211" i="1"/>
  <c r="Y1361" i="1"/>
  <c r="Y227" i="1"/>
  <c r="Y2107" i="1"/>
  <c r="Y2353" i="1"/>
  <c r="Y1529" i="1"/>
  <c r="Y2364" i="1"/>
  <c r="Y198" i="1"/>
  <c r="Y943" i="1"/>
  <c r="Y2014" i="1"/>
  <c r="Y1554" i="1"/>
  <c r="Y2030" i="1"/>
  <c r="Y2103" i="1"/>
  <c r="Y209" i="1"/>
  <c r="Y2339" i="1"/>
  <c r="Y885" i="1"/>
  <c r="Y2074" i="1"/>
  <c r="Y2166" i="1"/>
  <c r="Y381" i="1"/>
  <c r="Y322" i="1"/>
  <c r="Y949" i="1"/>
  <c r="Y2033" i="1"/>
  <c r="Y618" i="1"/>
  <c r="Y938" i="1"/>
  <c r="Y2384" i="1"/>
  <c r="Y2137" i="1"/>
  <c r="Y188" i="1"/>
  <c r="Y929" i="1"/>
  <c r="Y287" i="1"/>
  <c r="Y642" i="1"/>
  <c r="Y1537" i="1"/>
  <c r="Y300" i="1"/>
  <c r="Y2143" i="1"/>
  <c r="Y2350" i="1"/>
  <c r="Y1557" i="1"/>
  <c r="Y202" i="1"/>
  <c r="Y2093" i="1"/>
  <c r="Y2175" i="1"/>
  <c r="AL12" i="1" l="1"/>
  <c r="AM11" i="1"/>
  <c r="AC37" i="1"/>
  <c r="AA38" i="1" s="1"/>
  <c r="AF37" i="1"/>
  <c r="AD37" i="1"/>
  <c r="AG37" i="1"/>
  <c r="AI37" i="1" s="1"/>
  <c r="AJ37" i="1" s="1"/>
  <c r="AE37" i="1"/>
  <c r="AL13" i="1" l="1"/>
  <c r="AM12" i="1"/>
  <c r="AB38" i="1"/>
  <c r="AL14" i="1" l="1"/>
  <c r="AM13" i="1"/>
  <c r="AE38" i="1"/>
  <c r="AG38" i="1"/>
  <c r="AI38" i="1" s="1"/>
  <c r="AJ38" i="1" s="1"/>
  <c r="AD38" i="1"/>
  <c r="AC38" i="1"/>
  <c r="AA39" i="1" s="1"/>
  <c r="AF38" i="1"/>
  <c r="AL15" i="1" l="1"/>
  <c r="AM14" i="1"/>
  <c r="AB39" i="1"/>
  <c r="AL16" i="1" l="1"/>
  <c r="AM15" i="1"/>
  <c r="AG39" i="1"/>
  <c r="AI39" i="1" s="1"/>
  <c r="AJ39" i="1" s="1"/>
  <c r="AE39" i="1"/>
  <c r="AC39" i="1"/>
  <c r="AA40" i="1" s="1"/>
  <c r="AF39" i="1"/>
  <c r="AD39" i="1"/>
  <c r="AL17" i="1" l="1"/>
  <c r="AM16" i="1"/>
  <c r="AB40" i="1"/>
  <c r="AL18" i="1" l="1"/>
  <c r="AM17" i="1"/>
  <c r="AD40" i="1"/>
  <c r="AC40" i="1"/>
  <c r="AA41" i="1" s="1"/>
  <c r="AF40" i="1"/>
  <c r="AE40" i="1"/>
  <c r="AG40" i="1"/>
  <c r="AI40" i="1" s="1"/>
  <c r="AJ40" i="1" s="1"/>
  <c r="AL19" i="1" l="1"/>
  <c r="AM18" i="1"/>
  <c r="AB41" i="1"/>
  <c r="AL20" i="1" l="1"/>
  <c r="AM19" i="1"/>
  <c r="AC41" i="1"/>
  <c r="AA42" i="1" s="1"/>
  <c r="AF41" i="1"/>
  <c r="AD41" i="1"/>
  <c r="AG41" i="1"/>
  <c r="AI41" i="1" s="1"/>
  <c r="AJ41" i="1" s="1"/>
  <c r="AE41" i="1"/>
  <c r="AL21" i="1" l="1"/>
  <c r="AM20" i="1"/>
  <c r="AB42" i="1"/>
  <c r="AL22" i="1" l="1"/>
  <c r="AM21" i="1"/>
  <c r="AE42" i="1"/>
  <c r="AG42" i="1"/>
  <c r="AI42" i="1" s="1"/>
  <c r="AJ42" i="1" s="1"/>
  <c r="AD42" i="1"/>
  <c r="AF42" i="1"/>
  <c r="AC42" i="1"/>
  <c r="AA43" i="1" s="1"/>
  <c r="AL23" i="1" l="1"/>
  <c r="AM22" i="1"/>
  <c r="AB43" i="1"/>
  <c r="AL24" i="1" l="1"/>
  <c r="AM23" i="1"/>
  <c r="AG43" i="1"/>
  <c r="AI43" i="1" s="1"/>
  <c r="AJ43" i="1" s="1"/>
  <c r="AE43" i="1"/>
  <c r="AC43" i="1"/>
  <c r="AA44" i="1" s="1"/>
  <c r="AF43" i="1"/>
  <c r="AD43" i="1"/>
  <c r="AL25" i="1" l="1"/>
  <c r="AM24" i="1"/>
  <c r="AB44" i="1"/>
  <c r="AL26" i="1" l="1"/>
  <c r="AM25" i="1"/>
  <c r="AD44" i="1"/>
  <c r="AC44" i="1"/>
  <c r="AA45" i="1" s="1"/>
  <c r="AF44" i="1"/>
  <c r="AE44" i="1"/>
  <c r="AG44" i="1"/>
  <c r="AI44" i="1" s="1"/>
  <c r="AJ44" i="1" s="1"/>
  <c r="AL27" i="1" l="1"/>
  <c r="AM26" i="1"/>
  <c r="AB45" i="1"/>
  <c r="AL28" i="1" l="1"/>
  <c r="AM27" i="1"/>
  <c r="AG45" i="1"/>
  <c r="AI45" i="1" s="1"/>
  <c r="AJ45" i="1" s="1"/>
  <c r="AE45" i="1"/>
  <c r="AC45" i="1"/>
  <c r="AA46" i="1" s="1"/>
  <c r="AF45" i="1"/>
  <c r="AD45" i="1"/>
  <c r="AL29" i="1" l="1"/>
  <c r="AM28" i="1"/>
  <c r="AB46" i="1"/>
  <c r="AL30" i="1" l="1"/>
  <c r="AM29" i="1"/>
  <c r="AD46" i="1"/>
  <c r="AC46" i="1"/>
  <c r="AA47" i="1" s="1"/>
  <c r="AF46" i="1"/>
  <c r="AE46" i="1"/>
  <c r="AG46" i="1"/>
  <c r="AI46" i="1" s="1"/>
  <c r="AJ46" i="1" s="1"/>
  <c r="AL31" i="1" l="1"/>
  <c r="AM30" i="1"/>
  <c r="AB47" i="1"/>
  <c r="AL32" i="1" l="1"/>
  <c r="AM31" i="1"/>
  <c r="AC47" i="1"/>
  <c r="AA48" i="1" s="1"/>
  <c r="AF47" i="1"/>
  <c r="AD47" i="1"/>
  <c r="AG47" i="1"/>
  <c r="AI47" i="1" s="1"/>
  <c r="AJ47" i="1" s="1"/>
  <c r="AE47" i="1"/>
  <c r="AL33" i="1" l="1"/>
  <c r="AM32" i="1"/>
  <c r="AB48" i="1"/>
  <c r="AL34" i="1" l="1"/>
  <c r="AM33" i="1"/>
  <c r="AE48" i="1"/>
  <c r="AG48" i="1"/>
  <c r="AI48" i="1" s="1"/>
  <c r="AJ48" i="1" s="1"/>
  <c r="AD48" i="1"/>
  <c r="AC48" i="1"/>
  <c r="AA49" i="1" s="1"/>
  <c r="AF48" i="1"/>
  <c r="AL35" i="1" l="1"/>
  <c r="AM34" i="1"/>
  <c r="AB49" i="1"/>
  <c r="AL36" i="1" l="1"/>
  <c r="AM35" i="1"/>
  <c r="AC49" i="1"/>
  <c r="AA50" i="1" s="1"/>
  <c r="AF49" i="1"/>
  <c r="AD49" i="1"/>
  <c r="AG49" i="1"/>
  <c r="AI49" i="1" s="1"/>
  <c r="AJ49" i="1" s="1"/>
  <c r="AE49" i="1"/>
  <c r="AL37" i="1" l="1"/>
  <c r="AM36" i="1"/>
  <c r="AB50" i="1"/>
  <c r="AL38" i="1" l="1"/>
  <c r="AM37" i="1"/>
  <c r="AE50" i="1"/>
  <c r="AG50" i="1"/>
  <c r="AI50" i="1" s="1"/>
  <c r="AJ50" i="1" s="1"/>
  <c r="AD50" i="1"/>
  <c r="AF50" i="1"/>
  <c r="AC50" i="1"/>
  <c r="AA51" i="1" s="1"/>
  <c r="AL39" i="1" l="1"/>
  <c r="AM38" i="1"/>
  <c r="AB51" i="1"/>
  <c r="AL40" i="1" l="1"/>
  <c r="AM39" i="1"/>
  <c r="AC51" i="1"/>
  <c r="AA52" i="1" s="1"/>
  <c r="AF51" i="1"/>
  <c r="AD51" i="1"/>
  <c r="AG51" i="1"/>
  <c r="AI51" i="1" s="1"/>
  <c r="AJ51" i="1" s="1"/>
  <c r="AE51" i="1"/>
  <c r="AL41" i="1" l="1"/>
  <c r="AM40" i="1"/>
  <c r="AB52" i="1"/>
  <c r="AL42" i="1" l="1"/>
  <c r="AM41" i="1"/>
  <c r="AE52" i="1"/>
  <c r="AG52" i="1"/>
  <c r="AI52" i="1" s="1"/>
  <c r="AJ52" i="1" s="1"/>
  <c r="AD52" i="1"/>
  <c r="AC52" i="1"/>
  <c r="AA53" i="1" s="1"/>
  <c r="AF52" i="1"/>
  <c r="AL43" i="1" l="1"/>
  <c r="AM42" i="1"/>
  <c r="AB53" i="1"/>
  <c r="AL44" i="1" l="1"/>
  <c r="AM43" i="1"/>
  <c r="AC53" i="1"/>
  <c r="AA54" i="1" s="1"/>
  <c r="AF53" i="1"/>
  <c r="AD53" i="1"/>
  <c r="AG53" i="1"/>
  <c r="AI53" i="1" s="1"/>
  <c r="AJ53" i="1" s="1"/>
  <c r="AE53" i="1"/>
  <c r="AL45" i="1" l="1"/>
  <c r="AM44" i="1"/>
  <c r="AB54" i="1"/>
  <c r="AL46" i="1" l="1"/>
  <c r="AM45" i="1"/>
  <c r="AE54" i="1"/>
  <c r="AG54" i="1"/>
  <c r="AI54" i="1" s="1"/>
  <c r="AJ54" i="1" s="1"/>
  <c r="AD54" i="1"/>
  <c r="AF54" i="1"/>
  <c r="AC54" i="1"/>
  <c r="AA55" i="1" s="1"/>
  <c r="AL47" i="1" l="1"/>
  <c r="AM46" i="1"/>
  <c r="AB55" i="1"/>
  <c r="AL48" i="1" l="1"/>
  <c r="AM47" i="1"/>
  <c r="AG55" i="1"/>
  <c r="AI55" i="1" s="1"/>
  <c r="AJ55" i="1" s="1"/>
  <c r="AE55" i="1"/>
  <c r="AC55" i="1"/>
  <c r="AA56" i="1" s="1"/>
  <c r="AF55" i="1"/>
  <c r="AD55" i="1"/>
  <c r="AL49" i="1" l="1"/>
  <c r="AM48" i="1"/>
  <c r="AB56" i="1"/>
  <c r="AL50" i="1" l="1"/>
  <c r="AM49" i="1"/>
  <c r="AE56" i="1"/>
  <c r="AG56" i="1"/>
  <c r="AI56" i="1" s="1"/>
  <c r="AJ56" i="1" s="1"/>
  <c r="AD56" i="1"/>
  <c r="AC56" i="1"/>
  <c r="AA57" i="1" s="1"/>
  <c r="AF56" i="1"/>
  <c r="AL51" i="1" l="1"/>
  <c r="AM50" i="1"/>
  <c r="AB57" i="1"/>
  <c r="AL52" i="1" l="1"/>
  <c r="AM51" i="1"/>
  <c r="AC57" i="1"/>
  <c r="AA58" i="1" s="1"/>
  <c r="AF57" i="1"/>
  <c r="AD57" i="1"/>
  <c r="AG57" i="1"/>
  <c r="AI57" i="1" s="1"/>
  <c r="AJ57" i="1" s="1"/>
  <c r="AE57" i="1"/>
  <c r="AL53" i="1" l="1"/>
  <c r="AM52" i="1"/>
  <c r="AB58" i="1"/>
  <c r="AL54" i="1" l="1"/>
  <c r="AM53" i="1"/>
  <c r="AE58" i="1"/>
  <c r="AG58" i="1"/>
  <c r="AI58" i="1" s="1"/>
  <c r="AJ58" i="1" s="1"/>
  <c r="AD58" i="1"/>
  <c r="AC58" i="1"/>
  <c r="AA59" i="1" s="1"/>
  <c r="AF58" i="1"/>
  <c r="AL55" i="1" l="1"/>
  <c r="AM54" i="1"/>
  <c r="AB59" i="1"/>
  <c r="AL56" i="1" l="1"/>
  <c r="AM55" i="1"/>
  <c r="AC59" i="1"/>
  <c r="AA60" i="1" s="1"/>
  <c r="AF59" i="1"/>
  <c r="AD59" i="1"/>
  <c r="AG59" i="1"/>
  <c r="AI59" i="1" s="1"/>
  <c r="AJ59" i="1" s="1"/>
  <c r="AE59" i="1"/>
  <c r="AL57" i="1" l="1"/>
  <c r="AM56" i="1"/>
  <c r="AB60" i="1"/>
  <c r="AL58" i="1" l="1"/>
  <c r="AM57" i="1"/>
  <c r="AE60" i="1"/>
  <c r="AG60" i="1"/>
  <c r="AI60" i="1" s="1"/>
  <c r="AJ60" i="1" s="1"/>
  <c r="AD60" i="1"/>
  <c r="AC60" i="1"/>
  <c r="AA61" i="1" s="1"/>
  <c r="AF60" i="1"/>
  <c r="AL59" i="1" l="1"/>
  <c r="AM58" i="1"/>
  <c r="AB61" i="1"/>
  <c r="AL60" i="1" l="1"/>
  <c r="AM59" i="1"/>
  <c r="AC61" i="1"/>
  <c r="AA62" i="1" s="1"/>
  <c r="AF61" i="1"/>
  <c r="AD61" i="1"/>
  <c r="AG61" i="1"/>
  <c r="AI61" i="1" s="1"/>
  <c r="AJ61" i="1" s="1"/>
  <c r="AE61" i="1"/>
  <c r="AL61" i="1" l="1"/>
  <c r="AM60" i="1"/>
  <c r="AB62" i="1"/>
  <c r="AL62" i="1" l="1"/>
  <c r="AM61" i="1"/>
  <c r="AD62" i="1"/>
  <c r="AC62" i="1"/>
  <c r="AA63" i="1" s="1"/>
  <c r="AF62" i="1"/>
  <c r="AE62" i="1"/>
  <c r="AG62" i="1"/>
  <c r="AI62" i="1" s="1"/>
  <c r="AJ62" i="1" s="1"/>
  <c r="AL63" i="1" l="1"/>
  <c r="AM62" i="1"/>
  <c r="AB63" i="1"/>
  <c r="AL64" i="1" l="1"/>
  <c r="AM63" i="1"/>
  <c r="AC63" i="1"/>
  <c r="AA64" i="1" s="1"/>
  <c r="AF63" i="1"/>
  <c r="AD63" i="1"/>
  <c r="AG63" i="1"/>
  <c r="AI63" i="1" s="1"/>
  <c r="AJ63" i="1" s="1"/>
  <c r="AE63" i="1"/>
  <c r="AL65" i="1" l="1"/>
  <c r="AM64" i="1"/>
  <c r="AB64" i="1"/>
  <c r="AL66" i="1" l="1"/>
  <c r="AM65" i="1"/>
  <c r="AD64" i="1"/>
  <c r="AF64" i="1"/>
  <c r="AC64" i="1"/>
  <c r="AA65" i="1" s="1"/>
  <c r="AE64" i="1"/>
  <c r="AG64" i="1"/>
  <c r="AI64" i="1" s="1"/>
  <c r="AJ64" i="1" s="1"/>
  <c r="AL67" i="1" l="1"/>
  <c r="AM66" i="1"/>
  <c r="AB65" i="1"/>
  <c r="AL68" i="1" l="1"/>
  <c r="AM67" i="1"/>
  <c r="AC65" i="1"/>
  <c r="AA66" i="1" s="1"/>
  <c r="AF65" i="1"/>
  <c r="AD65" i="1"/>
  <c r="AG65" i="1"/>
  <c r="AI65" i="1" s="1"/>
  <c r="AJ65" i="1" s="1"/>
  <c r="AE65" i="1"/>
  <c r="AL69" i="1" l="1"/>
  <c r="AM68" i="1"/>
  <c r="AB66" i="1"/>
  <c r="AL70" i="1" l="1"/>
  <c r="AM69" i="1"/>
  <c r="AE66" i="1"/>
  <c r="AG66" i="1"/>
  <c r="AI66" i="1" s="1"/>
  <c r="AJ66" i="1" s="1"/>
  <c r="AD66" i="1"/>
  <c r="AF66" i="1"/>
  <c r="AC66" i="1"/>
  <c r="AA67" i="1" s="1"/>
  <c r="AL71" i="1" l="1"/>
  <c r="AM70" i="1"/>
  <c r="AB67" i="1"/>
  <c r="AL72" i="1" l="1"/>
  <c r="AM71" i="1"/>
  <c r="AC67" i="1"/>
  <c r="AA68" i="1" s="1"/>
  <c r="AF67" i="1"/>
  <c r="AD67" i="1"/>
  <c r="AG67" i="1"/>
  <c r="AI67" i="1" s="1"/>
  <c r="AJ67" i="1" s="1"/>
  <c r="AE67" i="1"/>
  <c r="AL73" i="1" l="1"/>
  <c r="AM72" i="1"/>
  <c r="AB68" i="1"/>
  <c r="AL74" i="1" l="1"/>
  <c r="AM73" i="1"/>
  <c r="AE68" i="1"/>
  <c r="AG68" i="1"/>
  <c r="AI68" i="1" s="1"/>
  <c r="AJ68" i="1" s="1"/>
  <c r="AD68" i="1"/>
  <c r="AC68" i="1"/>
  <c r="AA69" i="1" s="1"/>
  <c r="AF68" i="1"/>
  <c r="AL75" i="1" l="1"/>
  <c r="AM74" i="1"/>
  <c r="AB69" i="1"/>
  <c r="AL76" i="1" l="1"/>
  <c r="AM75" i="1"/>
  <c r="AC69" i="1"/>
  <c r="AA70" i="1" s="1"/>
  <c r="AF69" i="1"/>
  <c r="AD69" i="1"/>
  <c r="AG69" i="1"/>
  <c r="AI69" i="1" s="1"/>
  <c r="AJ69" i="1" s="1"/>
  <c r="AE69" i="1"/>
  <c r="AL77" i="1" l="1"/>
  <c r="AM76" i="1"/>
  <c r="AB70" i="1"/>
  <c r="AL78" i="1" l="1"/>
  <c r="AM77" i="1"/>
  <c r="AD70" i="1"/>
  <c r="AC70" i="1"/>
  <c r="AA71" i="1" s="1"/>
  <c r="AF70" i="1"/>
  <c r="AE70" i="1"/>
  <c r="AG70" i="1"/>
  <c r="AI70" i="1" s="1"/>
  <c r="AJ70" i="1" s="1"/>
  <c r="AL79" i="1" l="1"/>
  <c r="AM78" i="1"/>
  <c r="AB71" i="1"/>
  <c r="AL80" i="1" l="1"/>
  <c r="AM79" i="1"/>
  <c r="AC71" i="1"/>
  <c r="AA72" i="1" s="1"/>
  <c r="AF71" i="1"/>
  <c r="AD71" i="1"/>
  <c r="AG71" i="1"/>
  <c r="AI71" i="1" s="1"/>
  <c r="AJ71" i="1" s="1"/>
  <c r="AE71" i="1"/>
  <c r="AL81" i="1" l="1"/>
  <c r="AM80" i="1"/>
  <c r="AB72" i="1"/>
  <c r="AL82" i="1" l="1"/>
  <c r="AM81" i="1"/>
  <c r="AE72" i="1"/>
  <c r="AG72" i="1"/>
  <c r="AI72" i="1" s="1"/>
  <c r="AJ72" i="1" s="1"/>
  <c r="AD72" i="1"/>
  <c r="AF72" i="1" s="1"/>
  <c r="AC72" i="1"/>
  <c r="AA73" i="1" s="1"/>
  <c r="AL83" i="1" l="1"/>
  <c r="AM82" i="1"/>
  <c r="AB73" i="1"/>
  <c r="AL84" i="1" l="1"/>
  <c r="AM83" i="1"/>
  <c r="AC73" i="1"/>
  <c r="AA74" i="1" s="1"/>
  <c r="AF73" i="1"/>
  <c r="AD73" i="1"/>
  <c r="AG73" i="1"/>
  <c r="AI73" i="1" s="1"/>
  <c r="AJ73" i="1" s="1"/>
  <c r="AE73" i="1"/>
  <c r="AL85" i="1" l="1"/>
  <c r="AM84" i="1"/>
  <c r="AB74" i="1"/>
  <c r="AL86" i="1" l="1"/>
  <c r="AM85" i="1"/>
  <c r="AE74" i="1"/>
  <c r="AG74" i="1" s="1"/>
  <c r="AI74" i="1" s="1"/>
  <c r="AJ74" i="1" s="1"/>
  <c r="AD74" i="1"/>
  <c r="AF74" i="1"/>
  <c r="AC74" i="1"/>
  <c r="AA75" i="1" s="1"/>
  <c r="AL87" i="1" l="1"/>
  <c r="AM86" i="1"/>
  <c r="AB75" i="1"/>
  <c r="AL88" i="1" l="1"/>
  <c r="AM87" i="1"/>
  <c r="AC75" i="1"/>
  <c r="AA76" i="1" s="1"/>
  <c r="AF75" i="1"/>
  <c r="AD75" i="1"/>
  <c r="AG75" i="1"/>
  <c r="AI75" i="1" s="1"/>
  <c r="AJ75" i="1" s="1"/>
  <c r="AE75" i="1"/>
  <c r="AL89" i="1" l="1"/>
  <c r="AM88" i="1"/>
  <c r="AB76" i="1"/>
  <c r="AL90" i="1" l="1"/>
  <c r="AM89" i="1"/>
  <c r="AE76" i="1"/>
  <c r="AG76" i="1"/>
  <c r="AI76" i="1" s="1"/>
  <c r="AJ76" i="1" s="1"/>
  <c r="AD76" i="1"/>
  <c r="AC76" i="1"/>
  <c r="AA77" i="1" s="1"/>
  <c r="AF76" i="1"/>
  <c r="AL91" i="1" l="1"/>
  <c r="AM90" i="1"/>
  <c r="AB77" i="1"/>
  <c r="AL92" i="1" l="1"/>
  <c r="AM91" i="1"/>
  <c r="AG77" i="1"/>
  <c r="AI77" i="1" s="1"/>
  <c r="AJ77" i="1" s="1"/>
  <c r="AE77" i="1"/>
  <c r="AC77" i="1"/>
  <c r="AA78" i="1" s="1"/>
  <c r="AF77" i="1"/>
  <c r="AD77" i="1"/>
  <c r="AL93" i="1" l="1"/>
  <c r="AM92" i="1"/>
  <c r="AB78" i="1"/>
  <c r="AL94" i="1" l="1"/>
  <c r="AM93" i="1"/>
  <c r="AD78" i="1"/>
  <c r="AF78" i="1" s="1"/>
  <c r="AC78" i="1"/>
  <c r="AA79" i="1" s="1"/>
  <c r="AE78" i="1"/>
  <c r="AG78" i="1"/>
  <c r="AI78" i="1" s="1"/>
  <c r="AJ78" i="1" s="1"/>
  <c r="AL95" i="1" l="1"/>
  <c r="AM94" i="1"/>
  <c r="AB79" i="1"/>
  <c r="AL96" i="1" l="1"/>
  <c r="AM95" i="1"/>
  <c r="AC79" i="1"/>
  <c r="AA80" i="1" s="1"/>
  <c r="AF79" i="1"/>
  <c r="AD79" i="1"/>
  <c r="AG79" i="1"/>
  <c r="AI79" i="1" s="1"/>
  <c r="AJ79" i="1" s="1"/>
  <c r="AE79" i="1"/>
  <c r="AL97" i="1" l="1"/>
  <c r="AM96" i="1"/>
  <c r="AB80" i="1"/>
  <c r="AL98" i="1" l="1"/>
  <c r="AM97" i="1"/>
  <c r="AE80" i="1"/>
  <c r="AG80" i="1"/>
  <c r="AI80" i="1" s="1"/>
  <c r="AJ80" i="1" s="1"/>
  <c r="AD80" i="1"/>
  <c r="AF80" i="1" s="1"/>
  <c r="AC80" i="1"/>
  <c r="AA81" i="1" s="1"/>
  <c r="AL99" i="1" l="1"/>
  <c r="AM98" i="1"/>
  <c r="AB81" i="1"/>
  <c r="AL100" i="1" l="1"/>
  <c r="AM99" i="1"/>
  <c r="AC81" i="1"/>
  <c r="AA82" i="1" s="1"/>
  <c r="AF81" i="1"/>
  <c r="AD81" i="1"/>
  <c r="AG81" i="1"/>
  <c r="AI81" i="1" s="1"/>
  <c r="AJ81" i="1" s="1"/>
  <c r="AE81" i="1"/>
  <c r="AL101" i="1" l="1"/>
  <c r="AM100" i="1"/>
  <c r="AB82" i="1"/>
  <c r="AL102" i="1" l="1"/>
  <c r="AM101" i="1"/>
  <c r="AE82" i="1"/>
  <c r="AG82" i="1"/>
  <c r="AI82" i="1" s="1"/>
  <c r="AJ82" i="1" s="1"/>
  <c r="AD82" i="1"/>
  <c r="AF82" i="1"/>
  <c r="AC82" i="1"/>
  <c r="AA83" i="1" s="1"/>
  <c r="AL103" i="1" l="1"/>
  <c r="AM102" i="1"/>
  <c r="AB83" i="1"/>
  <c r="AL104" i="1" l="1"/>
  <c r="AM103" i="1"/>
  <c r="AC83" i="1"/>
  <c r="AA84" i="1" s="1"/>
  <c r="AF83" i="1"/>
  <c r="AD83" i="1"/>
  <c r="AG83" i="1"/>
  <c r="AI83" i="1" s="1"/>
  <c r="AJ83" i="1" s="1"/>
  <c r="AE83" i="1"/>
  <c r="AL105" i="1" l="1"/>
  <c r="AM104" i="1"/>
  <c r="AB84" i="1"/>
  <c r="AL106" i="1" l="1"/>
  <c r="AM105" i="1"/>
  <c r="AE84" i="1"/>
  <c r="AG84" i="1"/>
  <c r="AI84" i="1" s="1"/>
  <c r="AJ84" i="1" s="1"/>
  <c r="AD84" i="1"/>
  <c r="AF84" i="1"/>
  <c r="AC84" i="1"/>
  <c r="AA85" i="1" s="1"/>
  <c r="AL107" i="1" l="1"/>
  <c r="AM106" i="1"/>
  <c r="AB85" i="1"/>
  <c r="AL108" i="1" l="1"/>
  <c r="AM107" i="1"/>
  <c r="AC85" i="1"/>
  <c r="AA86" i="1" s="1"/>
  <c r="AF85" i="1"/>
  <c r="AD85" i="1"/>
  <c r="AG85" i="1"/>
  <c r="AI85" i="1" s="1"/>
  <c r="AJ85" i="1" s="1"/>
  <c r="AE85" i="1"/>
  <c r="AL109" i="1" l="1"/>
  <c r="AM108" i="1"/>
  <c r="AB86" i="1"/>
  <c r="AL110" i="1" l="1"/>
  <c r="AM109" i="1"/>
  <c r="AE86" i="1"/>
  <c r="AG86" i="1"/>
  <c r="AI86" i="1" s="1"/>
  <c r="AJ86" i="1" s="1"/>
  <c r="AD86" i="1"/>
  <c r="AF86" i="1"/>
  <c r="AC86" i="1"/>
  <c r="AA87" i="1" s="1"/>
  <c r="AL111" i="1" l="1"/>
  <c r="AM110" i="1"/>
  <c r="AB87" i="1"/>
  <c r="AL112" i="1" l="1"/>
  <c r="AM111" i="1"/>
  <c r="AC87" i="1"/>
  <c r="AA88" i="1" s="1"/>
  <c r="AF87" i="1"/>
  <c r="AD87" i="1"/>
  <c r="AG87" i="1"/>
  <c r="AI87" i="1" s="1"/>
  <c r="AJ87" i="1" s="1"/>
  <c r="AE87" i="1"/>
  <c r="AL113" i="1" l="1"/>
  <c r="AM112" i="1"/>
  <c r="AB88" i="1"/>
  <c r="AL114" i="1" l="1"/>
  <c r="AM113" i="1"/>
  <c r="AD88" i="1"/>
  <c r="AF88" i="1"/>
  <c r="AC88" i="1"/>
  <c r="AA89" i="1" s="1"/>
  <c r="AE88" i="1"/>
  <c r="AG88" i="1"/>
  <c r="AI88" i="1" s="1"/>
  <c r="AJ88" i="1" s="1"/>
  <c r="AL115" i="1" l="1"/>
  <c r="AM114" i="1"/>
  <c r="AB89" i="1"/>
  <c r="AL116" i="1" l="1"/>
  <c r="AM115" i="1"/>
  <c r="AC89" i="1"/>
  <c r="AA90" i="1" s="1"/>
  <c r="AF89" i="1"/>
  <c r="AD89" i="1"/>
  <c r="AG89" i="1"/>
  <c r="AI89" i="1" s="1"/>
  <c r="AJ89" i="1" s="1"/>
  <c r="AE89" i="1"/>
  <c r="AL117" i="1" l="1"/>
  <c r="AM116" i="1"/>
  <c r="AB90" i="1"/>
  <c r="AL118" i="1" l="1"/>
  <c r="AM117" i="1"/>
  <c r="AE90" i="1"/>
  <c r="AG90" i="1"/>
  <c r="AI90" i="1" s="1"/>
  <c r="AJ90" i="1" s="1"/>
  <c r="AD90" i="1"/>
  <c r="AC90" i="1"/>
  <c r="AA91" i="1" s="1"/>
  <c r="AF90" i="1"/>
  <c r="AL119" i="1" l="1"/>
  <c r="AM118" i="1"/>
  <c r="AB91" i="1"/>
  <c r="AL120" i="1" l="1"/>
  <c r="AM119" i="1"/>
  <c r="AC91" i="1"/>
  <c r="AA92" i="1" s="1"/>
  <c r="AF91" i="1"/>
  <c r="AD91" i="1"/>
  <c r="AG91" i="1"/>
  <c r="AI91" i="1" s="1"/>
  <c r="AJ91" i="1" s="1"/>
  <c r="AE91" i="1"/>
  <c r="AL121" i="1" l="1"/>
  <c r="AM120" i="1"/>
  <c r="AB92" i="1"/>
  <c r="AL122" i="1" l="1"/>
  <c r="AM121" i="1"/>
  <c r="AD92" i="1"/>
  <c r="AC92" i="1"/>
  <c r="AA93" i="1" s="1"/>
  <c r="AF92" i="1"/>
  <c r="AE92" i="1"/>
  <c r="AG92" i="1"/>
  <c r="AI92" i="1" s="1"/>
  <c r="AJ92" i="1" s="1"/>
  <c r="AL123" i="1" l="1"/>
  <c r="AM122" i="1"/>
  <c r="AB93" i="1"/>
  <c r="AL124" i="1" l="1"/>
  <c r="AM123" i="1"/>
  <c r="AG93" i="1"/>
  <c r="AI93" i="1" s="1"/>
  <c r="AJ93" i="1" s="1"/>
  <c r="AE93" i="1"/>
  <c r="AC93" i="1"/>
  <c r="AA94" i="1" s="1"/>
  <c r="AF93" i="1"/>
  <c r="AD93" i="1"/>
  <c r="AL125" i="1" l="1"/>
  <c r="AM124" i="1"/>
  <c r="AB94" i="1"/>
  <c r="AL126" i="1" l="1"/>
  <c r="AM125" i="1"/>
  <c r="AE94" i="1"/>
  <c r="AG94" i="1"/>
  <c r="AI94" i="1" s="1"/>
  <c r="AJ94" i="1" s="1"/>
  <c r="AD94" i="1"/>
  <c r="AC94" i="1"/>
  <c r="AA95" i="1" s="1"/>
  <c r="AF94" i="1"/>
  <c r="AL127" i="1" l="1"/>
  <c r="AM126" i="1"/>
  <c r="AB95" i="1"/>
  <c r="AL128" i="1" l="1"/>
  <c r="AM127" i="1"/>
  <c r="AG95" i="1"/>
  <c r="AI95" i="1" s="1"/>
  <c r="AJ95" i="1" s="1"/>
  <c r="AE95" i="1"/>
  <c r="AC95" i="1"/>
  <c r="AA96" i="1" s="1"/>
  <c r="AF95" i="1"/>
  <c r="AD95" i="1"/>
  <c r="AL129" i="1" l="1"/>
  <c r="AM128" i="1"/>
  <c r="AB96" i="1"/>
  <c r="AL130" i="1" l="1"/>
  <c r="AM129" i="1"/>
  <c r="AE96" i="1"/>
  <c r="AG96" i="1"/>
  <c r="AI96" i="1" s="1"/>
  <c r="AJ96" i="1" s="1"/>
  <c r="AD96" i="1"/>
  <c r="AF96" i="1"/>
  <c r="AC96" i="1"/>
  <c r="AA97" i="1" s="1"/>
  <c r="AL131" i="1" l="1"/>
  <c r="AM130" i="1"/>
  <c r="AB97" i="1"/>
  <c r="AL132" i="1" l="1"/>
  <c r="AM131" i="1"/>
  <c r="AC97" i="1"/>
  <c r="AA98" i="1" s="1"/>
  <c r="AF97" i="1"/>
  <c r="AD97" i="1"/>
  <c r="AE97" i="1"/>
  <c r="AG97" i="1" s="1"/>
  <c r="AI97" i="1" s="1"/>
  <c r="AJ97" i="1" s="1"/>
  <c r="AL133" i="1" l="1"/>
  <c r="AM132" i="1"/>
  <c r="AB98" i="1"/>
  <c r="AL134" i="1" l="1"/>
  <c r="AM133" i="1"/>
  <c r="AE98" i="1"/>
  <c r="AG98" i="1"/>
  <c r="AI98" i="1" s="1"/>
  <c r="AJ98" i="1" s="1"/>
  <c r="AD98" i="1"/>
  <c r="AC98" i="1"/>
  <c r="AA99" i="1" s="1"/>
  <c r="AF98" i="1"/>
  <c r="AL135" i="1" l="1"/>
  <c r="AM134" i="1"/>
  <c r="AB99" i="1"/>
  <c r="AL136" i="1" l="1"/>
  <c r="AM135" i="1"/>
  <c r="AC99" i="1"/>
  <c r="AA100" i="1" s="1"/>
  <c r="AF99" i="1"/>
  <c r="AD99" i="1"/>
  <c r="AE99" i="1"/>
  <c r="AG99" i="1" s="1"/>
  <c r="AI99" i="1" s="1"/>
  <c r="AJ99" i="1" s="1"/>
  <c r="AL137" i="1" l="1"/>
  <c r="AM136" i="1"/>
  <c r="AB100" i="1"/>
  <c r="AL138" i="1" l="1"/>
  <c r="AM137" i="1"/>
  <c r="AE100" i="1"/>
  <c r="AG100" i="1"/>
  <c r="AI100" i="1" s="1"/>
  <c r="AJ100" i="1" s="1"/>
  <c r="AD100" i="1"/>
  <c r="AC100" i="1"/>
  <c r="AA101" i="1" s="1"/>
  <c r="AF100" i="1"/>
  <c r="AL139" i="1" l="1"/>
  <c r="AM138" i="1"/>
  <c r="AB101" i="1"/>
  <c r="AL140" i="1" l="1"/>
  <c r="AM139" i="1"/>
  <c r="AC101" i="1"/>
  <c r="AA102" i="1" s="1"/>
  <c r="AF101" i="1"/>
  <c r="AD101" i="1"/>
  <c r="AG101" i="1"/>
  <c r="AI101" i="1" s="1"/>
  <c r="AJ101" i="1" s="1"/>
  <c r="AE101" i="1"/>
  <c r="AL141" i="1" l="1"/>
  <c r="AM140" i="1"/>
  <c r="AB102" i="1"/>
  <c r="AL142" i="1" l="1"/>
  <c r="AM141" i="1"/>
  <c r="AE102" i="1"/>
  <c r="AG102" i="1"/>
  <c r="AI102" i="1" s="1"/>
  <c r="AJ102" i="1" s="1"/>
  <c r="AD102" i="1"/>
  <c r="AF102" i="1"/>
  <c r="AC102" i="1"/>
  <c r="AA103" i="1" s="1"/>
  <c r="AL143" i="1" l="1"/>
  <c r="AM142" i="1"/>
  <c r="AB103" i="1"/>
  <c r="AL144" i="1" l="1"/>
  <c r="AM143" i="1"/>
  <c r="AC103" i="1"/>
  <c r="AA104" i="1" s="1"/>
  <c r="AF103" i="1"/>
  <c r="AD103" i="1"/>
  <c r="AG103" i="1"/>
  <c r="AI103" i="1" s="1"/>
  <c r="AJ103" i="1" s="1"/>
  <c r="AE103" i="1"/>
  <c r="AL145" i="1" l="1"/>
  <c r="AM144" i="1"/>
  <c r="AB104" i="1"/>
  <c r="AL146" i="1" l="1"/>
  <c r="AM145" i="1"/>
  <c r="AE104" i="1"/>
  <c r="AG104" i="1"/>
  <c r="AI104" i="1" s="1"/>
  <c r="AJ104" i="1" s="1"/>
  <c r="AD104" i="1"/>
  <c r="AC104" i="1"/>
  <c r="AA105" i="1" s="1"/>
  <c r="AF104" i="1"/>
  <c r="AL147" i="1" l="1"/>
  <c r="AM146" i="1"/>
  <c r="AB105" i="1"/>
  <c r="AL148" i="1" l="1"/>
  <c r="AM147" i="1"/>
  <c r="AG105" i="1"/>
  <c r="AI105" i="1" s="1"/>
  <c r="AJ105" i="1" s="1"/>
  <c r="AE105" i="1"/>
  <c r="AC105" i="1"/>
  <c r="AA106" i="1" s="1"/>
  <c r="AF105" i="1"/>
  <c r="AD105" i="1"/>
  <c r="AL149" i="1" l="1"/>
  <c r="AM148" i="1"/>
  <c r="AB106" i="1"/>
  <c r="AL150" i="1" l="1"/>
  <c r="AM149" i="1"/>
  <c r="AE106" i="1"/>
  <c r="AG106" i="1"/>
  <c r="AI106" i="1" s="1"/>
  <c r="AJ106" i="1" s="1"/>
  <c r="AD106" i="1"/>
  <c r="AC106" i="1"/>
  <c r="AA107" i="1" s="1"/>
  <c r="AF106" i="1"/>
  <c r="AL151" i="1" l="1"/>
  <c r="AM150" i="1"/>
  <c r="AB107" i="1"/>
  <c r="AL152" i="1" l="1"/>
  <c r="AM151" i="1"/>
  <c r="AC107" i="1"/>
  <c r="AA108" i="1" s="1"/>
  <c r="AF107" i="1"/>
  <c r="AD107" i="1"/>
  <c r="AG107" i="1"/>
  <c r="AI107" i="1" s="1"/>
  <c r="AJ107" i="1" s="1"/>
  <c r="AE107" i="1"/>
  <c r="AL153" i="1" l="1"/>
  <c r="AM152" i="1"/>
  <c r="AB108" i="1"/>
  <c r="AL154" i="1" l="1"/>
  <c r="AM153" i="1"/>
  <c r="AE108" i="1"/>
  <c r="AG108" i="1"/>
  <c r="AI108" i="1" s="1"/>
  <c r="AJ108" i="1" s="1"/>
  <c r="AD108" i="1"/>
  <c r="AF108" i="1"/>
  <c r="AC108" i="1"/>
  <c r="AA109" i="1" s="1"/>
  <c r="AL155" i="1" l="1"/>
  <c r="AM154" i="1"/>
  <c r="AB109" i="1"/>
  <c r="AL156" i="1" l="1"/>
  <c r="AM155" i="1"/>
  <c r="AC109" i="1"/>
  <c r="AA110" i="1" s="1"/>
  <c r="AD109" i="1"/>
  <c r="AF109" i="1" s="1"/>
  <c r="AG109" i="1"/>
  <c r="AI109" i="1" s="1"/>
  <c r="AJ109" i="1" s="1"/>
  <c r="AE109" i="1"/>
  <c r="AL157" i="1" l="1"/>
  <c r="AM156" i="1"/>
  <c r="AB110" i="1"/>
  <c r="AL158" i="1" l="1"/>
  <c r="AM157" i="1"/>
  <c r="AE110" i="1"/>
  <c r="AG110" i="1"/>
  <c r="AI110" i="1" s="1"/>
  <c r="AJ110" i="1" s="1"/>
  <c r="AD110" i="1"/>
  <c r="AF110" i="1"/>
  <c r="AC110" i="1"/>
  <c r="AA111" i="1" s="1"/>
  <c r="AL159" i="1" l="1"/>
  <c r="AM158" i="1"/>
  <c r="AB111" i="1"/>
  <c r="AL160" i="1" l="1"/>
  <c r="AM159" i="1"/>
  <c r="AC111" i="1"/>
  <c r="AA112" i="1" s="1"/>
  <c r="AF111" i="1"/>
  <c r="AD111" i="1"/>
  <c r="AG111" i="1"/>
  <c r="AI111" i="1" s="1"/>
  <c r="AJ111" i="1" s="1"/>
  <c r="AE111" i="1"/>
  <c r="AL161" i="1" l="1"/>
  <c r="AM160" i="1"/>
  <c r="AB112" i="1"/>
  <c r="AL162" i="1" l="1"/>
  <c r="AM161" i="1"/>
  <c r="AD112" i="1"/>
  <c r="AC112" i="1"/>
  <c r="AA113" i="1" s="1"/>
  <c r="AF112" i="1"/>
  <c r="AE112" i="1"/>
  <c r="AG112" i="1"/>
  <c r="AI112" i="1" s="1"/>
  <c r="AJ112" i="1" s="1"/>
  <c r="AL163" i="1" l="1"/>
  <c r="AM162" i="1"/>
  <c r="AB113" i="1"/>
  <c r="AL164" i="1" l="1"/>
  <c r="AM163" i="1"/>
  <c r="AG113" i="1"/>
  <c r="AI113" i="1" s="1"/>
  <c r="AJ113" i="1" s="1"/>
  <c r="AE113" i="1"/>
  <c r="AC113" i="1"/>
  <c r="AA114" i="1" s="1"/>
  <c r="AF113" i="1"/>
  <c r="AD113" i="1"/>
  <c r="AL165" i="1" l="1"/>
  <c r="AM164" i="1"/>
  <c r="AB114" i="1"/>
  <c r="AL166" i="1" l="1"/>
  <c r="AM165" i="1"/>
  <c r="AD114" i="1"/>
  <c r="AF114" i="1"/>
  <c r="AC114" i="1"/>
  <c r="AA115" i="1" s="1"/>
  <c r="AE114" i="1"/>
  <c r="AG114" i="1"/>
  <c r="AI114" i="1" s="1"/>
  <c r="AJ114" i="1" s="1"/>
  <c r="AL167" i="1" l="1"/>
  <c r="AM166" i="1"/>
  <c r="AB115" i="1"/>
  <c r="AL168" i="1" l="1"/>
  <c r="AM167" i="1"/>
  <c r="AC115" i="1"/>
  <c r="AA116" i="1" s="1"/>
  <c r="AF115" i="1"/>
  <c r="AD115" i="1"/>
  <c r="AG115" i="1"/>
  <c r="AI115" i="1" s="1"/>
  <c r="AJ115" i="1" s="1"/>
  <c r="AE115" i="1"/>
  <c r="AL169" i="1" l="1"/>
  <c r="AM168" i="1"/>
  <c r="AB116" i="1"/>
  <c r="AL170" i="1" l="1"/>
  <c r="AM169" i="1"/>
  <c r="AE116" i="1"/>
  <c r="AG116" i="1"/>
  <c r="AI116" i="1" s="1"/>
  <c r="AJ116" i="1" s="1"/>
  <c r="AD116" i="1"/>
  <c r="AF116" i="1"/>
  <c r="AC116" i="1"/>
  <c r="AA117" i="1" s="1"/>
  <c r="AL171" i="1" l="1"/>
  <c r="AM170" i="1"/>
  <c r="AB117" i="1"/>
  <c r="AL172" i="1" l="1"/>
  <c r="AM171" i="1"/>
  <c r="AC117" i="1"/>
  <c r="AA118" i="1" s="1"/>
  <c r="AF117" i="1"/>
  <c r="AD117" i="1"/>
  <c r="AG117" i="1"/>
  <c r="AI117" i="1" s="1"/>
  <c r="AJ117" i="1" s="1"/>
  <c r="AE117" i="1"/>
  <c r="AL173" i="1" l="1"/>
  <c r="AM172" i="1"/>
  <c r="AB118" i="1"/>
  <c r="AL174" i="1" l="1"/>
  <c r="AM173" i="1"/>
  <c r="AE118" i="1"/>
  <c r="AG118" i="1"/>
  <c r="AI118" i="1" s="1"/>
  <c r="AJ118" i="1" s="1"/>
  <c r="AD118" i="1"/>
  <c r="AC118" i="1"/>
  <c r="AA119" i="1" s="1"/>
  <c r="AF118" i="1"/>
  <c r="AL175" i="1" l="1"/>
  <c r="AM174" i="1"/>
  <c r="AB119" i="1"/>
  <c r="AL176" i="1" l="1"/>
  <c r="AM175" i="1"/>
  <c r="AE119" i="1"/>
  <c r="AG119" i="1" s="1"/>
  <c r="AI119" i="1" s="1"/>
  <c r="AJ119" i="1" s="1"/>
  <c r="AC119" i="1"/>
  <c r="AA120" i="1" s="1"/>
  <c r="AF119" i="1"/>
  <c r="AD119" i="1"/>
  <c r="AL177" i="1" l="1"/>
  <c r="AM176" i="1"/>
  <c r="AB120" i="1"/>
  <c r="AL178" i="1" l="1"/>
  <c r="AM177" i="1"/>
  <c r="AE120" i="1"/>
  <c r="AG120" i="1"/>
  <c r="AI120" i="1" s="1"/>
  <c r="AJ120" i="1" s="1"/>
  <c r="AD120" i="1"/>
  <c r="AF120" i="1" s="1"/>
  <c r="AC120" i="1"/>
  <c r="AA121" i="1" s="1"/>
  <c r="AL179" i="1" l="1"/>
  <c r="AM178" i="1"/>
  <c r="AB121" i="1"/>
  <c r="AL180" i="1" l="1"/>
  <c r="AM179" i="1"/>
  <c r="AC121" i="1"/>
  <c r="AA122" i="1" s="1"/>
  <c r="AF121" i="1"/>
  <c r="AD121" i="1"/>
  <c r="AE121" i="1"/>
  <c r="AG121" i="1" s="1"/>
  <c r="AI121" i="1" s="1"/>
  <c r="AJ121" i="1" s="1"/>
  <c r="AL181" i="1" l="1"/>
  <c r="AM180" i="1"/>
  <c r="AB122" i="1"/>
  <c r="AL182" i="1" l="1"/>
  <c r="AM181" i="1"/>
  <c r="AE122" i="1"/>
  <c r="AG122" i="1"/>
  <c r="AI122" i="1" s="1"/>
  <c r="AJ122" i="1" s="1"/>
  <c r="AD122" i="1"/>
  <c r="AF122" i="1"/>
  <c r="AC122" i="1"/>
  <c r="AA123" i="1" s="1"/>
  <c r="AL183" i="1" l="1"/>
  <c r="AM182" i="1"/>
  <c r="AB123" i="1"/>
  <c r="AL184" i="1" l="1"/>
  <c r="AM183" i="1"/>
  <c r="AC123" i="1"/>
  <c r="AA124" i="1" s="1"/>
  <c r="AF123" i="1"/>
  <c r="AD123" i="1"/>
  <c r="AE123" i="1"/>
  <c r="AG123" i="1" s="1"/>
  <c r="AI123" i="1" s="1"/>
  <c r="AJ123" i="1" s="1"/>
  <c r="AL185" i="1" l="1"/>
  <c r="AM184" i="1"/>
  <c r="AB124" i="1"/>
  <c r="AL186" i="1" l="1"/>
  <c r="AM185" i="1"/>
  <c r="AE124" i="1"/>
  <c r="AG124" i="1"/>
  <c r="AI124" i="1" s="1"/>
  <c r="AJ124" i="1" s="1"/>
  <c r="AD124" i="1"/>
  <c r="AC124" i="1"/>
  <c r="AA125" i="1" s="1"/>
  <c r="AF124" i="1"/>
  <c r="AL187" i="1" l="1"/>
  <c r="AM186" i="1"/>
  <c r="AB125" i="1"/>
  <c r="AL188" i="1" l="1"/>
  <c r="AM187" i="1"/>
  <c r="AG125" i="1"/>
  <c r="AI125" i="1" s="1"/>
  <c r="AJ125" i="1" s="1"/>
  <c r="AE125" i="1"/>
  <c r="AC125" i="1"/>
  <c r="AA126" i="1" s="1"/>
  <c r="AF125" i="1"/>
  <c r="AD125" i="1"/>
  <c r="AL189" i="1" l="1"/>
  <c r="AM188" i="1"/>
  <c r="AB126" i="1"/>
  <c r="AL190" i="1" l="1"/>
  <c r="AM189" i="1"/>
  <c r="AD126" i="1"/>
  <c r="AC126" i="1"/>
  <c r="AA127" i="1" s="1"/>
  <c r="AF126" i="1"/>
  <c r="AE126" i="1"/>
  <c r="AG126" i="1"/>
  <c r="AI126" i="1" s="1"/>
  <c r="AJ126" i="1" s="1"/>
  <c r="AL191" i="1" l="1"/>
  <c r="AM190" i="1"/>
  <c r="AB127" i="1"/>
  <c r="AL192" i="1" l="1"/>
  <c r="AM191" i="1"/>
  <c r="AC127" i="1"/>
  <c r="AA128" i="1" s="1"/>
  <c r="AF127" i="1"/>
  <c r="AD127" i="1"/>
  <c r="AG127" i="1"/>
  <c r="AI127" i="1" s="1"/>
  <c r="AJ127" i="1" s="1"/>
  <c r="AE127" i="1"/>
  <c r="AL193" i="1" l="1"/>
  <c r="AM192" i="1"/>
  <c r="AB128" i="1"/>
  <c r="AL194" i="1" l="1"/>
  <c r="AM193" i="1"/>
  <c r="AE128" i="1"/>
  <c r="AG128" i="1"/>
  <c r="AI128" i="1" s="1"/>
  <c r="AJ128" i="1" s="1"/>
  <c r="AD128" i="1"/>
  <c r="AC128" i="1"/>
  <c r="AA129" i="1" s="1"/>
  <c r="AF128" i="1"/>
  <c r="AL195" i="1" l="1"/>
  <c r="AM194" i="1"/>
  <c r="AB129" i="1"/>
  <c r="AL196" i="1" l="1"/>
  <c r="AM195" i="1"/>
  <c r="AC129" i="1"/>
  <c r="AA130" i="1" s="1"/>
  <c r="AF129" i="1"/>
  <c r="AD129" i="1"/>
  <c r="AG129" i="1"/>
  <c r="AI129" i="1" s="1"/>
  <c r="AJ129" i="1" s="1"/>
  <c r="AE129" i="1"/>
  <c r="AL197" i="1" l="1"/>
  <c r="AM196" i="1"/>
  <c r="AB130" i="1"/>
  <c r="AL198" i="1" l="1"/>
  <c r="AM197" i="1"/>
  <c r="AD130" i="1"/>
  <c r="AF130" i="1"/>
  <c r="AC130" i="1"/>
  <c r="AA131" i="1" s="1"/>
  <c r="AE130" i="1"/>
  <c r="AG130" i="1"/>
  <c r="AI130" i="1" s="1"/>
  <c r="AJ130" i="1" s="1"/>
  <c r="AL199" i="1" l="1"/>
  <c r="AM198" i="1"/>
  <c r="AB131" i="1"/>
  <c r="AL200" i="1" l="1"/>
  <c r="AM199" i="1"/>
  <c r="AG131" i="1"/>
  <c r="AI131" i="1" s="1"/>
  <c r="AJ131" i="1" s="1"/>
  <c r="AE131" i="1"/>
  <c r="AC131" i="1"/>
  <c r="AA132" i="1" s="1"/>
  <c r="AF131" i="1"/>
  <c r="AD131" i="1"/>
  <c r="AL201" i="1" l="1"/>
  <c r="AM200" i="1"/>
  <c r="AB132" i="1"/>
  <c r="AL202" i="1" l="1"/>
  <c r="AM201" i="1"/>
  <c r="AD132" i="1"/>
  <c r="AF132" i="1"/>
  <c r="AC132" i="1"/>
  <c r="AA133" i="1" s="1"/>
  <c r="AE132" i="1"/>
  <c r="AG132" i="1"/>
  <c r="AI132" i="1" s="1"/>
  <c r="AJ132" i="1" s="1"/>
  <c r="AL203" i="1" l="1"/>
  <c r="AM202" i="1"/>
  <c r="AB133" i="1"/>
  <c r="AL204" i="1" l="1"/>
  <c r="AM203" i="1"/>
  <c r="AC133" i="1"/>
  <c r="AA134" i="1" s="1"/>
  <c r="AF133" i="1"/>
  <c r="AD133" i="1"/>
  <c r="AG133" i="1"/>
  <c r="AI133" i="1" s="1"/>
  <c r="AJ133" i="1" s="1"/>
  <c r="AE133" i="1"/>
  <c r="AL205" i="1" l="1"/>
  <c r="AM204" i="1"/>
  <c r="AB134" i="1"/>
  <c r="AL206" i="1" l="1"/>
  <c r="AM205" i="1"/>
  <c r="AE134" i="1"/>
  <c r="AG134" i="1"/>
  <c r="AI134" i="1" s="1"/>
  <c r="AJ134" i="1" s="1"/>
  <c r="AD134" i="1"/>
  <c r="AC134" i="1"/>
  <c r="AA135" i="1" s="1"/>
  <c r="AF134" i="1"/>
  <c r="AL207" i="1" l="1"/>
  <c r="AM206" i="1"/>
  <c r="AB135" i="1"/>
  <c r="AL208" i="1" l="1"/>
  <c r="AM207" i="1"/>
  <c r="AC135" i="1"/>
  <c r="AA136" i="1" s="1"/>
  <c r="AF135" i="1"/>
  <c r="AD135" i="1"/>
  <c r="AG135" i="1"/>
  <c r="AI135" i="1" s="1"/>
  <c r="AJ135" i="1" s="1"/>
  <c r="AE135" i="1"/>
  <c r="AL209" i="1" l="1"/>
  <c r="AM208" i="1"/>
  <c r="AB136" i="1"/>
  <c r="AL210" i="1" l="1"/>
  <c r="AM209" i="1"/>
  <c r="AE136" i="1"/>
  <c r="AG136" i="1"/>
  <c r="AI136" i="1" s="1"/>
  <c r="AJ136" i="1" s="1"/>
  <c r="AD136" i="1"/>
  <c r="AC136" i="1"/>
  <c r="AA137" i="1" s="1"/>
  <c r="AF136" i="1"/>
  <c r="AL211" i="1" l="1"/>
  <c r="AM210" i="1"/>
  <c r="AB137" i="1"/>
  <c r="AL212" i="1" l="1"/>
  <c r="AM211" i="1"/>
  <c r="AC137" i="1"/>
  <c r="AA138" i="1" s="1"/>
  <c r="AF137" i="1"/>
  <c r="AD137" i="1"/>
  <c r="AG137" i="1"/>
  <c r="AI137" i="1" s="1"/>
  <c r="AJ137" i="1" s="1"/>
  <c r="AE137" i="1"/>
  <c r="AL213" i="1" l="1"/>
  <c r="AM212" i="1"/>
  <c r="AB138" i="1"/>
  <c r="AL214" i="1" l="1"/>
  <c r="AM213" i="1"/>
  <c r="AE138" i="1"/>
  <c r="AG138" i="1"/>
  <c r="AI138" i="1" s="1"/>
  <c r="AJ138" i="1" s="1"/>
  <c r="AD138" i="1"/>
  <c r="AF138" i="1"/>
  <c r="AC138" i="1"/>
  <c r="AA139" i="1" s="1"/>
  <c r="AL215" i="1" l="1"/>
  <c r="AM214" i="1"/>
  <c r="AB139" i="1"/>
  <c r="AL216" i="1" l="1"/>
  <c r="AM215" i="1"/>
  <c r="AC139" i="1"/>
  <c r="AA140" i="1" s="1"/>
  <c r="AF139" i="1"/>
  <c r="AD139" i="1"/>
  <c r="AG139" i="1"/>
  <c r="AI139" i="1" s="1"/>
  <c r="AJ139" i="1" s="1"/>
  <c r="AE139" i="1"/>
  <c r="AL217" i="1" l="1"/>
  <c r="AM216" i="1"/>
  <c r="AB140" i="1"/>
  <c r="AL218" i="1" l="1"/>
  <c r="AM217" i="1"/>
  <c r="AE140" i="1"/>
  <c r="AG140" i="1"/>
  <c r="AI140" i="1" s="1"/>
  <c r="AJ140" i="1" s="1"/>
  <c r="AD140" i="1"/>
  <c r="AF140" i="1"/>
  <c r="AC140" i="1"/>
  <c r="AA141" i="1" s="1"/>
  <c r="AL219" i="1" l="1"/>
  <c r="AM218" i="1"/>
  <c r="AB141" i="1"/>
  <c r="AL220" i="1" l="1"/>
  <c r="AM219" i="1"/>
  <c r="AG141" i="1"/>
  <c r="AI141" i="1" s="1"/>
  <c r="AJ141" i="1" s="1"/>
  <c r="AE141" i="1"/>
  <c r="AC141" i="1"/>
  <c r="AA142" i="1" s="1"/>
  <c r="AF141" i="1"/>
  <c r="AD141" i="1"/>
  <c r="AL221" i="1" l="1"/>
  <c r="AM220" i="1"/>
  <c r="AB142" i="1"/>
  <c r="AL222" i="1" l="1"/>
  <c r="AM221" i="1"/>
  <c r="AE142" i="1"/>
  <c r="AG142" i="1"/>
  <c r="AI142" i="1" s="1"/>
  <c r="AJ142" i="1" s="1"/>
  <c r="AD142" i="1"/>
  <c r="AF142" i="1" s="1"/>
  <c r="AC142" i="1"/>
  <c r="AA143" i="1" s="1"/>
  <c r="AL223" i="1" l="1"/>
  <c r="AM222" i="1"/>
  <c r="AB143" i="1"/>
  <c r="AL224" i="1" l="1"/>
  <c r="AM223" i="1"/>
  <c r="AG143" i="1"/>
  <c r="AI143" i="1" s="1"/>
  <c r="AJ143" i="1" s="1"/>
  <c r="AE143" i="1"/>
  <c r="AC143" i="1"/>
  <c r="AA144" i="1" s="1"/>
  <c r="AF143" i="1"/>
  <c r="AD143" i="1"/>
  <c r="AL225" i="1" l="1"/>
  <c r="AM224" i="1"/>
  <c r="AB144" i="1"/>
  <c r="AL226" i="1" l="1"/>
  <c r="AM225" i="1"/>
  <c r="AE144" i="1"/>
  <c r="AG144" i="1"/>
  <c r="AI144" i="1" s="1"/>
  <c r="AJ144" i="1" s="1"/>
  <c r="AD144" i="1"/>
  <c r="AF144" i="1"/>
  <c r="AC144" i="1"/>
  <c r="AA145" i="1" s="1"/>
  <c r="AL227" i="1" l="1"/>
  <c r="AM226" i="1"/>
  <c r="AB145" i="1"/>
  <c r="AL228" i="1" l="1"/>
  <c r="AM227" i="1"/>
  <c r="AC145" i="1"/>
  <c r="AA146" i="1" s="1"/>
  <c r="AF145" i="1"/>
  <c r="AD145" i="1"/>
  <c r="AG145" i="1"/>
  <c r="AI145" i="1" s="1"/>
  <c r="AJ145" i="1" s="1"/>
  <c r="AE145" i="1"/>
  <c r="AL229" i="1" l="1"/>
  <c r="AM228" i="1"/>
  <c r="AB146" i="1"/>
  <c r="AL230" i="1" l="1"/>
  <c r="AM229" i="1"/>
  <c r="AE146" i="1"/>
  <c r="AG146" i="1"/>
  <c r="AI146" i="1" s="1"/>
  <c r="AJ146" i="1" s="1"/>
  <c r="AD146" i="1"/>
  <c r="AC146" i="1"/>
  <c r="AA147" i="1" s="1"/>
  <c r="AF146" i="1"/>
  <c r="AL231" i="1" l="1"/>
  <c r="AM230" i="1"/>
  <c r="AB147" i="1"/>
  <c r="AL232" i="1" l="1"/>
  <c r="AM231" i="1"/>
  <c r="AG147" i="1"/>
  <c r="AI147" i="1" s="1"/>
  <c r="AJ147" i="1" s="1"/>
  <c r="AE147" i="1"/>
  <c r="AC147" i="1"/>
  <c r="AA148" i="1" s="1"/>
  <c r="AF147" i="1"/>
  <c r="AD147" i="1"/>
  <c r="AL233" i="1" l="1"/>
  <c r="AM232" i="1"/>
  <c r="AB148" i="1"/>
  <c r="AL234" i="1" l="1"/>
  <c r="AM233" i="1"/>
  <c r="AE148" i="1"/>
  <c r="AG148" i="1"/>
  <c r="AI148" i="1" s="1"/>
  <c r="AJ148" i="1" s="1"/>
  <c r="AD148" i="1"/>
  <c r="AF148" i="1"/>
  <c r="AC148" i="1"/>
  <c r="AA149" i="1" s="1"/>
  <c r="AL235" i="1" l="1"/>
  <c r="AM234" i="1"/>
  <c r="AB149" i="1"/>
  <c r="AL236" i="1" l="1"/>
  <c r="AM235" i="1"/>
  <c r="AG149" i="1"/>
  <c r="AI149" i="1" s="1"/>
  <c r="AJ149" i="1" s="1"/>
  <c r="AE149" i="1"/>
  <c r="AC149" i="1"/>
  <c r="AA150" i="1" s="1"/>
  <c r="AF149" i="1"/>
  <c r="AD149" i="1"/>
  <c r="AL237" i="1" l="1"/>
  <c r="AM236" i="1"/>
  <c r="AB150" i="1"/>
  <c r="AL238" i="1" l="1"/>
  <c r="AM237" i="1"/>
  <c r="AE150" i="1"/>
  <c r="AG150" i="1"/>
  <c r="AI150" i="1" s="1"/>
  <c r="AJ150" i="1" s="1"/>
  <c r="AD150" i="1"/>
  <c r="AF150" i="1"/>
  <c r="AC150" i="1"/>
  <c r="AA151" i="1" s="1"/>
  <c r="AL239" i="1" l="1"/>
  <c r="AM238" i="1"/>
  <c r="AB151" i="1"/>
  <c r="AL240" i="1" l="1"/>
  <c r="AM239" i="1"/>
  <c r="AC151" i="1"/>
  <c r="AA152" i="1" s="1"/>
  <c r="AF151" i="1"/>
  <c r="AD151" i="1"/>
  <c r="AG151" i="1"/>
  <c r="AI151" i="1" s="1"/>
  <c r="AJ151" i="1" s="1"/>
  <c r="AE151" i="1"/>
  <c r="AL241" i="1" l="1"/>
  <c r="AM240" i="1"/>
  <c r="AB152" i="1"/>
  <c r="AL242" i="1" l="1"/>
  <c r="AM241" i="1"/>
  <c r="AE152" i="1"/>
  <c r="AG152" i="1"/>
  <c r="AI152" i="1" s="1"/>
  <c r="AJ152" i="1" s="1"/>
  <c r="AD152" i="1"/>
  <c r="AC152" i="1"/>
  <c r="AA153" i="1" s="1"/>
  <c r="AF152" i="1"/>
  <c r="AL243" i="1" l="1"/>
  <c r="AM242" i="1"/>
  <c r="AB153" i="1"/>
  <c r="AL244" i="1" l="1"/>
  <c r="AM243" i="1"/>
  <c r="AG153" i="1"/>
  <c r="AI153" i="1" s="1"/>
  <c r="AJ153" i="1" s="1"/>
  <c r="AE153" i="1"/>
  <c r="AC153" i="1"/>
  <c r="AA154" i="1" s="1"/>
  <c r="AF153" i="1"/>
  <c r="AD153" i="1"/>
  <c r="AL245" i="1" l="1"/>
  <c r="AM244" i="1"/>
  <c r="AB154" i="1"/>
  <c r="AL246" i="1" l="1"/>
  <c r="AM245" i="1"/>
  <c r="AD154" i="1"/>
  <c r="AC154" i="1"/>
  <c r="AA155" i="1" s="1"/>
  <c r="AF154" i="1"/>
  <c r="AE154" i="1"/>
  <c r="AG154" i="1"/>
  <c r="AI154" i="1" s="1"/>
  <c r="AJ154" i="1" s="1"/>
  <c r="AL247" i="1" l="1"/>
  <c r="AM246" i="1"/>
  <c r="AB155" i="1"/>
  <c r="AL248" i="1" l="1"/>
  <c r="AM247" i="1"/>
  <c r="AC155" i="1"/>
  <c r="AA156" i="1" s="1"/>
  <c r="AF155" i="1"/>
  <c r="AD155" i="1"/>
  <c r="AG155" i="1"/>
  <c r="AI155" i="1" s="1"/>
  <c r="AJ155" i="1" s="1"/>
  <c r="AE155" i="1"/>
  <c r="AL249" i="1" l="1"/>
  <c r="AM248" i="1"/>
  <c r="AB156" i="1"/>
  <c r="AL250" i="1" l="1"/>
  <c r="AM249" i="1"/>
  <c r="AE156" i="1"/>
  <c r="AG156" i="1"/>
  <c r="AI156" i="1" s="1"/>
  <c r="AJ156" i="1" s="1"/>
  <c r="AD156" i="1"/>
  <c r="AF156" i="1" s="1"/>
  <c r="AC156" i="1"/>
  <c r="AA157" i="1" s="1"/>
  <c r="AL251" i="1" l="1"/>
  <c r="AM250" i="1"/>
  <c r="AB157" i="1"/>
  <c r="AL252" i="1" l="1"/>
  <c r="AM251" i="1"/>
  <c r="AC157" i="1"/>
  <c r="AA158" i="1" s="1"/>
  <c r="AF157" i="1"/>
  <c r="AD157" i="1"/>
  <c r="AG157" i="1"/>
  <c r="AI157" i="1" s="1"/>
  <c r="AJ157" i="1" s="1"/>
  <c r="AE157" i="1"/>
  <c r="AL253" i="1" l="1"/>
  <c r="AM252" i="1"/>
  <c r="AB158" i="1"/>
  <c r="AL254" i="1" l="1"/>
  <c r="AM253" i="1"/>
  <c r="AE158" i="1"/>
  <c r="AG158" i="1"/>
  <c r="AI158" i="1" s="1"/>
  <c r="AJ158" i="1" s="1"/>
  <c r="AD158" i="1"/>
  <c r="AF158" i="1"/>
  <c r="AC158" i="1"/>
  <c r="AA159" i="1" s="1"/>
  <c r="AL255" i="1" l="1"/>
  <c r="AM254" i="1"/>
  <c r="AB159" i="1"/>
  <c r="AL256" i="1" l="1"/>
  <c r="AM255" i="1"/>
  <c r="AC159" i="1"/>
  <c r="AA160" i="1" s="1"/>
  <c r="AF159" i="1"/>
  <c r="AD159" i="1"/>
  <c r="AG159" i="1"/>
  <c r="AI159" i="1" s="1"/>
  <c r="AJ159" i="1" s="1"/>
  <c r="AE159" i="1"/>
  <c r="AL257" i="1" l="1"/>
  <c r="AM256" i="1"/>
  <c r="AB160" i="1"/>
  <c r="AL258" i="1" l="1"/>
  <c r="AM257" i="1"/>
  <c r="AE160" i="1"/>
  <c r="AG160" i="1"/>
  <c r="AI160" i="1" s="1"/>
  <c r="AJ160" i="1" s="1"/>
  <c r="AD160" i="1"/>
  <c r="AF160" i="1"/>
  <c r="AC160" i="1"/>
  <c r="AA161" i="1" s="1"/>
  <c r="AL259" i="1" l="1"/>
  <c r="AM258" i="1"/>
  <c r="AB161" i="1"/>
  <c r="AL260" i="1" l="1"/>
  <c r="AM259" i="1"/>
  <c r="AC161" i="1"/>
  <c r="AA162" i="1" s="1"/>
  <c r="AF161" i="1"/>
  <c r="AD161" i="1"/>
  <c r="AG161" i="1"/>
  <c r="AI161" i="1" s="1"/>
  <c r="AJ161" i="1" s="1"/>
  <c r="AE161" i="1"/>
  <c r="AL261" i="1" l="1"/>
  <c r="AM260" i="1"/>
  <c r="AB162" i="1"/>
  <c r="AL262" i="1" l="1"/>
  <c r="AM261" i="1"/>
  <c r="AE162" i="1"/>
  <c r="AG162" i="1"/>
  <c r="AI162" i="1" s="1"/>
  <c r="AJ162" i="1" s="1"/>
  <c r="AD162" i="1"/>
  <c r="AC162" i="1"/>
  <c r="AA163" i="1" s="1"/>
  <c r="AF162" i="1"/>
  <c r="AL263" i="1" l="1"/>
  <c r="AM262" i="1"/>
  <c r="AB163" i="1"/>
  <c r="AL264" i="1" l="1"/>
  <c r="AM263" i="1"/>
  <c r="AC163" i="1"/>
  <c r="AA164" i="1" s="1"/>
  <c r="AF163" i="1"/>
  <c r="AD163" i="1"/>
  <c r="AG163" i="1"/>
  <c r="AI163" i="1" s="1"/>
  <c r="AJ163" i="1" s="1"/>
  <c r="AE163" i="1"/>
  <c r="AL265" i="1" l="1"/>
  <c r="AM264" i="1"/>
  <c r="AB164" i="1"/>
  <c r="AL266" i="1" l="1"/>
  <c r="AM265" i="1"/>
  <c r="AE164" i="1"/>
  <c r="AG164" i="1"/>
  <c r="AI164" i="1" s="1"/>
  <c r="AJ164" i="1" s="1"/>
  <c r="AD164" i="1"/>
  <c r="AC164" i="1"/>
  <c r="AA165" i="1" s="1"/>
  <c r="AF164" i="1"/>
  <c r="AL267" i="1" l="1"/>
  <c r="AM266" i="1"/>
  <c r="AB165" i="1"/>
  <c r="AL268" i="1" l="1"/>
  <c r="AM267" i="1"/>
  <c r="AG165" i="1"/>
  <c r="AI165" i="1" s="1"/>
  <c r="AJ165" i="1" s="1"/>
  <c r="AE165" i="1"/>
  <c r="AC165" i="1"/>
  <c r="AA166" i="1" s="1"/>
  <c r="AF165" i="1"/>
  <c r="AD165" i="1"/>
  <c r="AL269" i="1" l="1"/>
  <c r="AM268" i="1"/>
  <c r="AB166" i="1"/>
  <c r="AL270" i="1" l="1"/>
  <c r="AM269" i="1"/>
  <c r="AE166" i="1"/>
  <c r="AG166" i="1"/>
  <c r="AI166" i="1" s="1"/>
  <c r="AJ166" i="1" s="1"/>
  <c r="AD166" i="1"/>
  <c r="AC166" i="1"/>
  <c r="AA167" i="1" s="1"/>
  <c r="AF166" i="1"/>
  <c r="AL271" i="1" l="1"/>
  <c r="AM270" i="1"/>
  <c r="AB167" i="1"/>
  <c r="AL272" i="1" l="1"/>
  <c r="AM271" i="1"/>
  <c r="AC167" i="1"/>
  <c r="AA168" i="1" s="1"/>
  <c r="AF167" i="1"/>
  <c r="AD167" i="1"/>
  <c r="AG167" i="1"/>
  <c r="AI167" i="1" s="1"/>
  <c r="AJ167" i="1" s="1"/>
  <c r="AE167" i="1"/>
  <c r="AL273" i="1" l="1"/>
  <c r="AM272" i="1"/>
  <c r="AB168" i="1"/>
  <c r="AL274" i="1" l="1"/>
  <c r="AM273" i="1"/>
  <c r="AE168" i="1"/>
  <c r="AG168" i="1"/>
  <c r="AI168" i="1" s="1"/>
  <c r="AJ168" i="1" s="1"/>
  <c r="AD168" i="1"/>
  <c r="AC168" i="1"/>
  <c r="AA169" i="1" s="1"/>
  <c r="AF168" i="1"/>
  <c r="AL275" i="1" l="1"/>
  <c r="AM274" i="1"/>
  <c r="AB169" i="1"/>
  <c r="AL276" i="1" l="1"/>
  <c r="AM275" i="1"/>
  <c r="AC169" i="1"/>
  <c r="AA170" i="1" s="1"/>
  <c r="AF169" i="1"/>
  <c r="AD169" i="1"/>
  <c r="AG169" i="1"/>
  <c r="AI169" i="1" s="1"/>
  <c r="AJ169" i="1" s="1"/>
  <c r="AE169" i="1"/>
  <c r="AL277" i="1" l="1"/>
  <c r="AM276" i="1"/>
  <c r="AB170" i="1"/>
  <c r="AL278" i="1" l="1"/>
  <c r="AM277" i="1"/>
  <c r="AE170" i="1"/>
  <c r="AG170" i="1"/>
  <c r="AI170" i="1" s="1"/>
  <c r="AJ170" i="1" s="1"/>
  <c r="AD170" i="1"/>
  <c r="AC170" i="1"/>
  <c r="AA171" i="1" s="1"/>
  <c r="AF170" i="1"/>
  <c r="AL279" i="1" l="1"/>
  <c r="AM278" i="1"/>
  <c r="AB171" i="1"/>
  <c r="AL280" i="1" l="1"/>
  <c r="AM279" i="1"/>
  <c r="AG171" i="1"/>
  <c r="AI171" i="1" s="1"/>
  <c r="AJ171" i="1" s="1"/>
  <c r="AE171" i="1"/>
  <c r="AC171" i="1"/>
  <c r="AA172" i="1" s="1"/>
  <c r="AF171" i="1"/>
  <c r="AD171" i="1"/>
  <c r="AL281" i="1" l="1"/>
  <c r="AM280" i="1"/>
  <c r="AB172" i="1"/>
  <c r="AL282" i="1" l="1"/>
  <c r="AM281" i="1"/>
  <c r="AE172" i="1"/>
  <c r="AG172" i="1" s="1"/>
  <c r="AI172" i="1" s="1"/>
  <c r="AJ172" i="1" s="1"/>
  <c r="AC172" i="1"/>
  <c r="AA173" i="1" s="1"/>
  <c r="AF172" i="1"/>
  <c r="AD172" i="1"/>
  <c r="AL283" i="1" l="1"/>
  <c r="AM282" i="1"/>
  <c r="AB173" i="1"/>
  <c r="AL284" i="1" l="1"/>
  <c r="AM283" i="1"/>
  <c r="AE173" i="1"/>
  <c r="AG173" i="1"/>
  <c r="AI173" i="1" s="1"/>
  <c r="AJ173" i="1" s="1"/>
  <c r="AF173" i="1"/>
  <c r="AD173" i="1"/>
  <c r="AC173" i="1"/>
  <c r="AA174" i="1" s="1"/>
  <c r="AL285" i="1" l="1"/>
  <c r="AM284" i="1"/>
  <c r="AB174" i="1"/>
  <c r="AL286" i="1" l="1"/>
  <c r="AM285" i="1"/>
  <c r="AC174" i="1"/>
  <c r="AA175" i="1" s="1"/>
  <c r="AD174" i="1"/>
  <c r="AF174" i="1"/>
  <c r="AG174" i="1"/>
  <c r="AI174" i="1" s="1"/>
  <c r="AJ174" i="1" s="1"/>
  <c r="AE174" i="1"/>
  <c r="AL287" i="1" l="1"/>
  <c r="AM286" i="1"/>
  <c r="AB175" i="1"/>
  <c r="AL288" i="1" l="1"/>
  <c r="AM287" i="1"/>
  <c r="AD175" i="1"/>
  <c r="AC175" i="1"/>
  <c r="AA176" i="1" s="1"/>
  <c r="AF175" i="1"/>
  <c r="AE175" i="1"/>
  <c r="AG175" i="1"/>
  <c r="AI175" i="1" s="1"/>
  <c r="AJ175" i="1" s="1"/>
  <c r="AL289" i="1" l="1"/>
  <c r="AM288" i="1"/>
  <c r="AB176" i="1"/>
  <c r="AL290" i="1" l="1"/>
  <c r="AM289" i="1"/>
  <c r="AG176" i="1"/>
  <c r="AI176" i="1" s="1"/>
  <c r="AJ176" i="1" s="1"/>
  <c r="AE176" i="1"/>
  <c r="AC176" i="1"/>
  <c r="AA177" i="1" s="1"/>
  <c r="AD176" i="1"/>
  <c r="AF176" i="1"/>
  <c r="AL291" i="1" l="1"/>
  <c r="AM290" i="1"/>
  <c r="AB177" i="1"/>
  <c r="AL292" i="1" l="1"/>
  <c r="AM291" i="1"/>
  <c r="AE177" i="1"/>
  <c r="AG177" i="1"/>
  <c r="AI177" i="1" s="1"/>
  <c r="AJ177" i="1" s="1"/>
  <c r="AC177" i="1"/>
  <c r="AA178" i="1" s="1"/>
  <c r="AF177" i="1"/>
  <c r="AD177" i="1"/>
  <c r="AL293" i="1" l="1"/>
  <c r="AM292" i="1"/>
  <c r="AB178" i="1"/>
  <c r="AL294" i="1" l="1"/>
  <c r="AM293" i="1"/>
  <c r="AG178" i="1"/>
  <c r="AI178" i="1" s="1"/>
  <c r="AJ178" i="1" s="1"/>
  <c r="AE178" i="1"/>
  <c r="AC178" i="1"/>
  <c r="AA179" i="1" s="1"/>
  <c r="AF178" i="1"/>
  <c r="AD178" i="1"/>
  <c r="AL295" i="1" l="1"/>
  <c r="AM294" i="1"/>
  <c r="AB179" i="1"/>
  <c r="AL296" i="1" l="1"/>
  <c r="AM295" i="1"/>
  <c r="AE179" i="1"/>
  <c r="AG179" i="1"/>
  <c r="AI179" i="1" s="1"/>
  <c r="AJ179" i="1" s="1"/>
  <c r="AF179" i="1"/>
  <c r="AD179" i="1"/>
  <c r="AC179" i="1"/>
  <c r="AA180" i="1" s="1"/>
  <c r="AL297" i="1" l="1"/>
  <c r="AM296" i="1"/>
  <c r="AB180" i="1"/>
  <c r="AL298" i="1" l="1"/>
  <c r="AM297" i="1"/>
  <c r="AG180" i="1"/>
  <c r="AI180" i="1" s="1"/>
  <c r="AJ180" i="1" s="1"/>
  <c r="AE180" i="1"/>
  <c r="AC180" i="1"/>
  <c r="AA181" i="1" s="1"/>
  <c r="AF180" i="1"/>
  <c r="AD180" i="1"/>
  <c r="AL299" i="1" l="1"/>
  <c r="AM298" i="1"/>
  <c r="AB181" i="1"/>
  <c r="AL300" i="1" l="1"/>
  <c r="AM299" i="1"/>
  <c r="AE181" i="1"/>
  <c r="AG181" i="1"/>
  <c r="AI181" i="1" s="1"/>
  <c r="AJ181" i="1" s="1"/>
  <c r="AF181" i="1"/>
  <c r="AD181" i="1"/>
  <c r="AC181" i="1"/>
  <c r="AA182" i="1" s="1"/>
  <c r="AL301" i="1" l="1"/>
  <c r="AM300" i="1"/>
  <c r="AB182" i="1"/>
  <c r="AL302" i="1" l="1"/>
  <c r="AM301" i="1"/>
  <c r="AC182" i="1"/>
  <c r="AA183" i="1" s="1"/>
  <c r="AD182" i="1"/>
  <c r="AF182" i="1"/>
  <c r="AG182" i="1"/>
  <c r="AI182" i="1" s="1"/>
  <c r="AJ182" i="1" s="1"/>
  <c r="AE182" i="1"/>
  <c r="AL303" i="1" l="1"/>
  <c r="AM302" i="1"/>
  <c r="AB183" i="1"/>
  <c r="AL304" i="1" l="1"/>
  <c r="AM303" i="1"/>
  <c r="AE183" i="1"/>
  <c r="AG183" i="1"/>
  <c r="AI183" i="1" s="1"/>
  <c r="AJ183" i="1" s="1"/>
  <c r="AD183" i="1"/>
  <c r="AC183" i="1"/>
  <c r="AA184" i="1" s="1"/>
  <c r="AF183" i="1"/>
  <c r="AL305" i="1" l="1"/>
  <c r="AM304" i="1"/>
  <c r="AB184" i="1"/>
  <c r="AL306" i="1" l="1"/>
  <c r="AM305" i="1"/>
  <c r="AC184" i="1"/>
  <c r="AA185" i="1" s="1"/>
  <c r="AD184" i="1"/>
  <c r="AF184" i="1"/>
  <c r="AG184" i="1"/>
  <c r="AI184" i="1" s="1"/>
  <c r="AJ184" i="1" s="1"/>
  <c r="AE184" i="1"/>
  <c r="AL307" i="1" l="1"/>
  <c r="AM306" i="1"/>
  <c r="AB185" i="1"/>
  <c r="AL308" i="1" l="1"/>
  <c r="AM307" i="1"/>
  <c r="AE185" i="1"/>
  <c r="AG185" i="1"/>
  <c r="AI185" i="1" s="1"/>
  <c r="AJ185" i="1" s="1"/>
  <c r="AC185" i="1"/>
  <c r="AA186" i="1" s="1"/>
  <c r="AF185" i="1"/>
  <c r="AD185" i="1"/>
  <c r="AL309" i="1" l="1"/>
  <c r="AM308" i="1"/>
  <c r="AB186" i="1"/>
  <c r="AL310" i="1" l="1"/>
  <c r="AM309" i="1"/>
  <c r="AC186" i="1"/>
  <c r="AA187" i="1" s="1"/>
  <c r="AF186" i="1"/>
  <c r="AD186" i="1"/>
  <c r="AG186" i="1"/>
  <c r="AI186" i="1" s="1"/>
  <c r="AJ186" i="1" s="1"/>
  <c r="AE186" i="1"/>
  <c r="AL311" i="1" l="1"/>
  <c r="AM310" i="1"/>
  <c r="AB187" i="1"/>
  <c r="AL312" i="1" l="1"/>
  <c r="AM311" i="1"/>
  <c r="AE187" i="1"/>
  <c r="AG187" i="1"/>
  <c r="AI187" i="1" s="1"/>
  <c r="AJ187" i="1" s="1"/>
  <c r="AF187" i="1"/>
  <c r="AC187" i="1"/>
  <c r="AA188" i="1" s="1"/>
  <c r="AD187" i="1"/>
  <c r="AL313" i="1" l="1"/>
  <c r="AM312" i="1"/>
  <c r="AB188" i="1"/>
  <c r="AL314" i="1" l="1"/>
  <c r="AM313" i="1"/>
  <c r="AC188" i="1"/>
  <c r="AA189" i="1" s="1"/>
  <c r="AF188" i="1"/>
  <c r="AD188" i="1"/>
  <c r="AG188" i="1"/>
  <c r="AI188" i="1" s="1"/>
  <c r="AJ188" i="1" s="1"/>
  <c r="AE188" i="1"/>
  <c r="AL315" i="1" l="1"/>
  <c r="AM314" i="1"/>
  <c r="AB189" i="1"/>
  <c r="AL316" i="1" l="1"/>
  <c r="AM315" i="1"/>
  <c r="AF189" i="1"/>
  <c r="AD189" i="1"/>
  <c r="AC189" i="1"/>
  <c r="AA190" i="1" s="1"/>
  <c r="AE189" i="1"/>
  <c r="AG189" i="1"/>
  <c r="AI189" i="1" s="1"/>
  <c r="AJ189" i="1" s="1"/>
  <c r="AL317" i="1" l="1"/>
  <c r="AM316" i="1"/>
  <c r="AB190" i="1"/>
  <c r="AL318" i="1" l="1"/>
  <c r="AM317" i="1"/>
  <c r="AE190" i="1"/>
  <c r="AG190" i="1" s="1"/>
  <c r="AI190" i="1" s="1"/>
  <c r="AJ190" i="1" s="1"/>
  <c r="AC190" i="1"/>
  <c r="AA191" i="1" s="1"/>
  <c r="AD190" i="1"/>
  <c r="AF190" i="1"/>
  <c r="AL319" i="1" l="1"/>
  <c r="AM318" i="1"/>
  <c r="AB191" i="1"/>
  <c r="AL320" i="1" l="1"/>
  <c r="AM319" i="1"/>
  <c r="AD191" i="1"/>
  <c r="AC191" i="1"/>
  <c r="AA192" i="1" s="1"/>
  <c r="AF191" i="1"/>
  <c r="AE191" i="1"/>
  <c r="AG191" i="1"/>
  <c r="AI191" i="1" s="1"/>
  <c r="AJ191" i="1" s="1"/>
  <c r="AL321" i="1" l="1"/>
  <c r="AM320" i="1"/>
  <c r="AB192" i="1"/>
  <c r="AL322" i="1" l="1"/>
  <c r="AM321" i="1"/>
  <c r="AC192" i="1"/>
  <c r="AA193" i="1" s="1"/>
  <c r="AD192" i="1"/>
  <c r="AF192" i="1"/>
  <c r="AG192" i="1"/>
  <c r="AI192" i="1" s="1"/>
  <c r="AJ192" i="1" s="1"/>
  <c r="AE192" i="1"/>
  <c r="AL323" i="1" l="1"/>
  <c r="AM322" i="1"/>
  <c r="AB193" i="1"/>
  <c r="AL324" i="1" l="1"/>
  <c r="AM323" i="1"/>
  <c r="AC193" i="1"/>
  <c r="AA194" i="1" s="1"/>
  <c r="AF193" i="1"/>
  <c r="AD193" i="1"/>
  <c r="AE193" i="1"/>
  <c r="AG193" i="1"/>
  <c r="AI193" i="1" s="1"/>
  <c r="AJ193" i="1" s="1"/>
  <c r="AL325" i="1" l="1"/>
  <c r="AM324" i="1"/>
  <c r="AB194" i="1"/>
  <c r="AL326" i="1" l="1"/>
  <c r="AM325" i="1"/>
  <c r="AG194" i="1"/>
  <c r="AI194" i="1" s="1"/>
  <c r="AJ194" i="1" s="1"/>
  <c r="AE194" i="1"/>
  <c r="AC194" i="1"/>
  <c r="AA195" i="1" s="1"/>
  <c r="AF194" i="1"/>
  <c r="AD194" i="1"/>
  <c r="AL327" i="1" l="1"/>
  <c r="AM326" i="1"/>
  <c r="AB195" i="1"/>
  <c r="AL328" i="1" l="1"/>
  <c r="AM327" i="1"/>
  <c r="AE195" i="1"/>
  <c r="AG195" i="1"/>
  <c r="AI195" i="1" s="1"/>
  <c r="AJ195" i="1" s="1"/>
  <c r="AF195" i="1"/>
  <c r="AD195" i="1"/>
  <c r="AC195" i="1"/>
  <c r="AA196" i="1" s="1"/>
  <c r="AL329" i="1" l="1"/>
  <c r="AM328" i="1"/>
  <c r="AB196" i="1"/>
  <c r="AL330" i="1" l="1"/>
  <c r="AM329" i="1"/>
  <c r="AG196" i="1"/>
  <c r="AI196" i="1" s="1"/>
  <c r="AJ196" i="1" s="1"/>
  <c r="AE196" i="1"/>
  <c r="AC196" i="1"/>
  <c r="AA197" i="1" s="1"/>
  <c r="AF196" i="1"/>
  <c r="AD196" i="1"/>
  <c r="AL331" i="1" l="1"/>
  <c r="AM330" i="1"/>
  <c r="AB197" i="1"/>
  <c r="AL332" i="1" l="1"/>
  <c r="AM331" i="1"/>
  <c r="AE197" i="1"/>
  <c r="AG197" i="1"/>
  <c r="AI197" i="1" s="1"/>
  <c r="AJ197" i="1" s="1"/>
  <c r="AF197" i="1"/>
  <c r="AD197" i="1"/>
  <c r="AC197" i="1"/>
  <c r="AA198" i="1" s="1"/>
  <c r="AL333" i="1" l="1"/>
  <c r="AM332" i="1"/>
  <c r="AB198" i="1"/>
  <c r="AL334" i="1" l="1"/>
  <c r="AM333" i="1"/>
  <c r="AG198" i="1"/>
  <c r="AI198" i="1" s="1"/>
  <c r="AJ198" i="1" s="1"/>
  <c r="AE198" i="1"/>
  <c r="AC198" i="1"/>
  <c r="AA199" i="1" s="1"/>
  <c r="AD198" i="1"/>
  <c r="AF198" i="1"/>
  <c r="AL335" i="1" l="1"/>
  <c r="AM334" i="1"/>
  <c r="AB199" i="1"/>
  <c r="AL336" i="1" l="1"/>
  <c r="AM335" i="1"/>
  <c r="AE199" i="1"/>
  <c r="AG199" i="1"/>
  <c r="AI199" i="1" s="1"/>
  <c r="AJ199" i="1" s="1"/>
  <c r="AD199" i="1"/>
  <c r="AC199" i="1"/>
  <c r="AA200" i="1" s="1"/>
  <c r="AF199" i="1"/>
  <c r="AL337" i="1" l="1"/>
  <c r="AM336" i="1"/>
  <c r="AB200" i="1"/>
  <c r="AL338" i="1" l="1"/>
  <c r="AM337" i="1"/>
  <c r="AC200" i="1"/>
  <c r="AA201" i="1" s="1"/>
  <c r="AD200" i="1"/>
  <c r="AF200" i="1"/>
  <c r="AG200" i="1"/>
  <c r="AI200" i="1" s="1"/>
  <c r="AJ200" i="1" s="1"/>
  <c r="AE200" i="1"/>
  <c r="AL339" i="1" l="1"/>
  <c r="AM338" i="1"/>
  <c r="AB201" i="1"/>
  <c r="AL340" i="1" l="1"/>
  <c r="AM339" i="1"/>
  <c r="AE201" i="1"/>
  <c r="AG201" i="1"/>
  <c r="AI201" i="1" s="1"/>
  <c r="AJ201" i="1" s="1"/>
  <c r="AC201" i="1"/>
  <c r="AA202" i="1" s="1"/>
  <c r="AF201" i="1"/>
  <c r="AD201" i="1"/>
  <c r="AL341" i="1" l="1"/>
  <c r="AM340" i="1"/>
  <c r="AB202" i="1"/>
  <c r="AL342" i="1" l="1"/>
  <c r="AM341" i="1"/>
  <c r="AC202" i="1"/>
  <c r="AA203" i="1" s="1"/>
  <c r="AF202" i="1"/>
  <c r="AD202" i="1"/>
  <c r="AG202" i="1"/>
  <c r="AI202" i="1" s="1"/>
  <c r="AJ202" i="1" s="1"/>
  <c r="AE202" i="1"/>
  <c r="AL343" i="1" l="1"/>
  <c r="AM342" i="1"/>
  <c r="AB203" i="1"/>
  <c r="AL344" i="1" l="1"/>
  <c r="AM343" i="1"/>
  <c r="AE203" i="1"/>
  <c r="AG203" i="1"/>
  <c r="AI203" i="1" s="1"/>
  <c r="AJ203" i="1" s="1"/>
  <c r="AF203" i="1"/>
  <c r="AD203" i="1"/>
  <c r="AC203" i="1"/>
  <c r="AA204" i="1" s="1"/>
  <c r="AL345" i="1" l="1"/>
  <c r="AM344" i="1"/>
  <c r="AB204" i="1"/>
  <c r="AL346" i="1" l="1"/>
  <c r="AM345" i="1"/>
  <c r="AG204" i="1"/>
  <c r="AI204" i="1" s="1"/>
  <c r="AJ204" i="1" s="1"/>
  <c r="AE204" i="1"/>
  <c r="AC204" i="1"/>
  <c r="AA205" i="1" s="1"/>
  <c r="AF204" i="1"/>
  <c r="AD204" i="1"/>
  <c r="AL347" i="1" l="1"/>
  <c r="AM346" i="1"/>
  <c r="AB205" i="1"/>
  <c r="AL348" i="1" l="1"/>
  <c r="AM347" i="1"/>
  <c r="AE205" i="1"/>
  <c r="AG205" i="1"/>
  <c r="AI205" i="1" s="1"/>
  <c r="AJ205" i="1" s="1"/>
  <c r="AF205" i="1"/>
  <c r="AD205" i="1"/>
  <c r="AC205" i="1"/>
  <c r="AA206" i="1" s="1"/>
  <c r="AL349" i="1" l="1"/>
  <c r="AM348" i="1"/>
  <c r="AB206" i="1"/>
  <c r="AL350" i="1" l="1"/>
  <c r="AM349" i="1"/>
  <c r="AC206" i="1"/>
  <c r="AA207" i="1" s="1"/>
  <c r="AD206" i="1"/>
  <c r="AF206" i="1"/>
  <c r="AG206" i="1"/>
  <c r="AI206" i="1" s="1"/>
  <c r="AJ206" i="1" s="1"/>
  <c r="AE206" i="1"/>
  <c r="AL351" i="1" l="1"/>
  <c r="AM350" i="1"/>
  <c r="AB207" i="1"/>
  <c r="AL352" i="1" l="1"/>
  <c r="AM351" i="1"/>
  <c r="AE207" i="1"/>
  <c r="AG207" i="1"/>
  <c r="AI207" i="1" s="1"/>
  <c r="AJ207" i="1" s="1"/>
  <c r="AD207" i="1"/>
  <c r="AC207" i="1"/>
  <c r="AA208" i="1" s="1"/>
  <c r="AF207" i="1"/>
  <c r="AL353" i="1" l="1"/>
  <c r="AM352" i="1"/>
  <c r="AB208" i="1"/>
  <c r="AL354" i="1" l="1"/>
  <c r="AM353" i="1"/>
  <c r="AG208" i="1"/>
  <c r="AI208" i="1" s="1"/>
  <c r="AJ208" i="1" s="1"/>
  <c r="AE208" i="1"/>
  <c r="AC208" i="1"/>
  <c r="AA209" i="1" s="1"/>
  <c r="AD208" i="1"/>
  <c r="AF208" i="1"/>
  <c r="AL355" i="1" l="1"/>
  <c r="AM354" i="1"/>
  <c r="AB209" i="1"/>
  <c r="AL356" i="1" l="1"/>
  <c r="AM355" i="1"/>
  <c r="AE209" i="1"/>
  <c r="AG209" i="1"/>
  <c r="AI209" i="1" s="1"/>
  <c r="AJ209" i="1" s="1"/>
  <c r="AC209" i="1"/>
  <c r="AA210" i="1" s="1"/>
  <c r="AF209" i="1"/>
  <c r="AD209" i="1"/>
  <c r="AL357" i="1" l="1"/>
  <c r="AM356" i="1"/>
  <c r="AB210" i="1"/>
  <c r="AL358" i="1" l="1"/>
  <c r="AM357" i="1"/>
  <c r="AG210" i="1"/>
  <c r="AI210" i="1" s="1"/>
  <c r="AJ210" i="1" s="1"/>
  <c r="AE210" i="1"/>
  <c r="AC210" i="1"/>
  <c r="AA211" i="1" s="1"/>
  <c r="AF210" i="1"/>
  <c r="AD210" i="1"/>
  <c r="AL359" i="1" l="1"/>
  <c r="AM358" i="1"/>
  <c r="AB211" i="1"/>
  <c r="AL360" i="1" l="1"/>
  <c r="AM359" i="1"/>
  <c r="AE211" i="1"/>
  <c r="AG211" i="1"/>
  <c r="AI211" i="1" s="1"/>
  <c r="AJ211" i="1" s="1"/>
  <c r="AD211" i="1"/>
  <c r="AF211" i="1" s="1"/>
  <c r="AC211" i="1"/>
  <c r="AA212" i="1" s="1"/>
  <c r="AL361" i="1" l="1"/>
  <c r="AM360" i="1"/>
  <c r="AB212" i="1"/>
  <c r="AL362" i="1" l="1"/>
  <c r="AM361" i="1"/>
  <c r="AG212" i="1"/>
  <c r="AI212" i="1" s="1"/>
  <c r="AJ212" i="1" s="1"/>
  <c r="AE212" i="1"/>
  <c r="AC212" i="1"/>
  <c r="AA213" i="1" s="1"/>
  <c r="AF212" i="1"/>
  <c r="AD212" i="1"/>
  <c r="AL363" i="1" l="1"/>
  <c r="AM362" i="1"/>
  <c r="AB213" i="1"/>
  <c r="AL364" i="1" l="1"/>
  <c r="AM363" i="1"/>
  <c r="AD213" i="1"/>
  <c r="AF213" i="1"/>
  <c r="AC213" i="1"/>
  <c r="AA214" i="1" s="1"/>
  <c r="AE213" i="1"/>
  <c r="AG213" i="1"/>
  <c r="AI213" i="1" s="1"/>
  <c r="AJ213" i="1" s="1"/>
  <c r="AL365" i="1" l="1"/>
  <c r="AM364" i="1"/>
  <c r="AB214" i="1"/>
  <c r="AL366" i="1" l="1"/>
  <c r="AM365" i="1"/>
  <c r="AC214" i="1"/>
  <c r="AA215" i="1" s="1"/>
  <c r="AF214" i="1"/>
  <c r="AD214" i="1"/>
  <c r="AG214" i="1"/>
  <c r="AI214" i="1" s="1"/>
  <c r="AJ214" i="1" s="1"/>
  <c r="AE214" i="1"/>
  <c r="AL367" i="1" l="1"/>
  <c r="AM366" i="1"/>
  <c r="AB215" i="1"/>
  <c r="AL368" i="1" l="1"/>
  <c r="AM367" i="1"/>
  <c r="AE215" i="1"/>
  <c r="AG215" i="1"/>
  <c r="AI215" i="1" s="1"/>
  <c r="AJ215" i="1" s="1"/>
  <c r="AD215" i="1"/>
  <c r="AC215" i="1"/>
  <c r="AA216" i="1" s="1"/>
  <c r="AF215" i="1"/>
  <c r="AL369" i="1" l="1"/>
  <c r="AM368" i="1"/>
  <c r="AB216" i="1"/>
  <c r="AL370" i="1" l="1"/>
  <c r="AM369" i="1"/>
  <c r="AC216" i="1"/>
  <c r="AA217" i="1" s="1"/>
  <c r="AF216" i="1"/>
  <c r="AD216" i="1"/>
  <c r="AG216" i="1"/>
  <c r="AI216" i="1" s="1"/>
  <c r="AJ216" i="1" s="1"/>
  <c r="AE216" i="1"/>
  <c r="AL371" i="1" l="1"/>
  <c r="AM370" i="1"/>
  <c r="AB217" i="1"/>
  <c r="AL372" i="1" l="1"/>
  <c r="AM371" i="1"/>
  <c r="AE217" i="1"/>
  <c r="AG217" i="1"/>
  <c r="AI217" i="1" s="1"/>
  <c r="AJ217" i="1" s="1"/>
  <c r="AD217" i="1"/>
  <c r="AF217" i="1"/>
  <c r="AC217" i="1"/>
  <c r="AA218" i="1" s="1"/>
  <c r="AL373" i="1" l="1"/>
  <c r="AM372" i="1"/>
  <c r="AB218" i="1"/>
  <c r="AL374" i="1" l="1"/>
  <c r="AM373" i="1"/>
  <c r="AG218" i="1"/>
  <c r="AI218" i="1" s="1"/>
  <c r="AJ218" i="1" s="1"/>
  <c r="AE218" i="1"/>
  <c r="AC218" i="1"/>
  <c r="AA219" i="1" s="1"/>
  <c r="AF218" i="1"/>
  <c r="AD218" i="1"/>
  <c r="AL375" i="1" l="1"/>
  <c r="AM374" i="1"/>
  <c r="AB219" i="1"/>
  <c r="AL376" i="1" l="1"/>
  <c r="AM375" i="1"/>
  <c r="AD219" i="1"/>
  <c r="AF219" i="1"/>
  <c r="AC219" i="1"/>
  <c r="AA220" i="1" s="1"/>
  <c r="AE219" i="1"/>
  <c r="AG219" i="1"/>
  <c r="AI219" i="1" s="1"/>
  <c r="AJ219" i="1" s="1"/>
  <c r="AL377" i="1" l="1"/>
  <c r="AM376" i="1"/>
  <c r="AB220" i="1"/>
  <c r="AL378" i="1" l="1"/>
  <c r="AM377" i="1"/>
  <c r="AC220" i="1"/>
  <c r="AA221" i="1" s="1"/>
  <c r="AF220" i="1"/>
  <c r="AD220" i="1"/>
  <c r="AG220" i="1"/>
  <c r="AI220" i="1" s="1"/>
  <c r="AJ220" i="1" s="1"/>
  <c r="AE220" i="1"/>
  <c r="AL379" i="1" l="1"/>
  <c r="AM378" i="1"/>
  <c r="AB221" i="1"/>
  <c r="AL380" i="1" l="1"/>
  <c r="AM379" i="1"/>
  <c r="AE221" i="1"/>
  <c r="AG221" i="1"/>
  <c r="AI221" i="1" s="1"/>
  <c r="AJ221" i="1" s="1"/>
  <c r="AD221" i="1"/>
  <c r="AF221" i="1"/>
  <c r="AC221" i="1"/>
  <c r="AA222" i="1" s="1"/>
  <c r="AL381" i="1" l="1"/>
  <c r="AM380" i="1"/>
  <c r="AB222" i="1"/>
  <c r="AL382" i="1" l="1"/>
  <c r="AM381" i="1"/>
  <c r="AG222" i="1"/>
  <c r="AI222" i="1" s="1"/>
  <c r="AJ222" i="1" s="1"/>
  <c r="AE222" i="1"/>
  <c r="AC222" i="1"/>
  <c r="AA223" i="1" s="1"/>
  <c r="AF222" i="1"/>
  <c r="AD222" i="1"/>
  <c r="AL383" i="1" l="1"/>
  <c r="AM382" i="1"/>
  <c r="AB223" i="1"/>
  <c r="AL384" i="1" l="1"/>
  <c r="AM383" i="1"/>
  <c r="AE223" i="1"/>
  <c r="AG223" i="1"/>
  <c r="AI223" i="1" s="1"/>
  <c r="AJ223" i="1" s="1"/>
  <c r="AD223" i="1"/>
  <c r="AC223" i="1"/>
  <c r="AA224" i="1" s="1"/>
  <c r="AF223" i="1"/>
  <c r="AL385" i="1" l="1"/>
  <c r="AM384" i="1"/>
  <c r="AB224" i="1"/>
  <c r="AL386" i="1" l="1"/>
  <c r="AM385" i="1"/>
  <c r="AG224" i="1"/>
  <c r="AI224" i="1" s="1"/>
  <c r="AJ224" i="1" s="1"/>
  <c r="AE224" i="1"/>
  <c r="AC224" i="1"/>
  <c r="AA225" i="1" s="1"/>
  <c r="AF224" i="1"/>
  <c r="AD224" i="1"/>
  <c r="AL387" i="1" l="1"/>
  <c r="AM386" i="1"/>
  <c r="AB225" i="1"/>
  <c r="AL388" i="1" l="1"/>
  <c r="AM387" i="1"/>
  <c r="AD225" i="1"/>
  <c r="AF225" i="1"/>
  <c r="AC225" i="1"/>
  <c r="AA226" i="1" s="1"/>
  <c r="AE225" i="1"/>
  <c r="AG225" i="1"/>
  <c r="AI225" i="1" s="1"/>
  <c r="AJ225" i="1" s="1"/>
  <c r="AL389" i="1" l="1"/>
  <c r="AM388" i="1"/>
  <c r="AB226" i="1"/>
  <c r="AL390" i="1" l="1"/>
  <c r="AM389" i="1"/>
  <c r="AC226" i="1"/>
  <c r="AA227" i="1" s="1"/>
  <c r="AF226" i="1"/>
  <c r="AD226" i="1"/>
  <c r="AG226" i="1"/>
  <c r="AI226" i="1" s="1"/>
  <c r="AJ226" i="1" s="1"/>
  <c r="AE226" i="1"/>
  <c r="AL391" i="1" l="1"/>
  <c r="AM390" i="1"/>
  <c r="AB227" i="1"/>
  <c r="AL392" i="1" l="1"/>
  <c r="AM391" i="1"/>
  <c r="AE227" i="1"/>
  <c r="AG227" i="1"/>
  <c r="AI227" i="1" s="1"/>
  <c r="AJ227" i="1" s="1"/>
  <c r="AD227" i="1"/>
  <c r="AF227" i="1"/>
  <c r="AC227" i="1"/>
  <c r="AA228" i="1" s="1"/>
  <c r="AL393" i="1" l="1"/>
  <c r="AM392" i="1"/>
  <c r="AB228" i="1"/>
  <c r="AL394" i="1" l="1"/>
  <c r="AM393" i="1"/>
  <c r="AC228" i="1"/>
  <c r="AA229" i="1" s="1"/>
  <c r="AF228" i="1"/>
  <c r="AD228" i="1"/>
  <c r="AE228" i="1"/>
  <c r="AG228" i="1" s="1"/>
  <c r="AI228" i="1" s="1"/>
  <c r="AJ228" i="1" s="1"/>
  <c r="AL395" i="1" l="1"/>
  <c r="AM394" i="1"/>
  <c r="AB229" i="1"/>
  <c r="AL396" i="1" l="1"/>
  <c r="AM395" i="1"/>
  <c r="AE229" i="1"/>
  <c r="AG229" i="1"/>
  <c r="AI229" i="1" s="1"/>
  <c r="AJ229" i="1" s="1"/>
  <c r="AD229" i="1"/>
  <c r="AF229" i="1"/>
  <c r="AC229" i="1"/>
  <c r="AA230" i="1" s="1"/>
  <c r="AL397" i="1" l="1"/>
  <c r="AM396" i="1"/>
  <c r="AB230" i="1"/>
  <c r="AL398" i="1" l="1"/>
  <c r="AM397" i="1"/>
  <c r="AG230" i="1"/>
  <c r="AI230" i="1" s="1"/>
  <c r="AJ230" i="1" s="1"/>
  <c r="AE230" i="1"/>
  <c r="AC230" i="1"/>
  <c r="AA231" i="1" s="1"/>
  <c r="AF230" i="1"/>
  <c r="AD230" i="1"/>
  <c r="AL399" i="1" l="1"/>
  <c r="AM398" i="1"/>
  <c r="AB231" i="1"/>
  <c r="AL400" i="1" l="1"/>
  <c r="AM399" i="1"/>
  <c r="AE231" i="1"/>
  <c r="AG231" i="1"/>
  <c r="AI231" i="1" s="1"/>
  <c r="AJ231" i="1" s="1"/>
  <c r="AD231" i="1"/>
  <c r="AC231" i="1"/>
  <c r="AA232" i="1" s="1"/>
  <c r="AF231" i="1"/>
  <c r="AL401" i="1" l="1"/>
  <c r="AM400" i="1"/>
  <c r="AB232" i="1"/>
  <c r="AL402" i="1" l="1"/>
  <c r="AM401" i="1"/>
  <c r="AC232" i="1"/>
  <c r="AA233" i="1" s="1"/>
  <c r="AF232" i="1"/>
  <c r="AD232" i="1"/>
  <c r="AG232" i="1"/>
  <c r="AI232" i="1" s="1"/>
  <c r="AJ232" i="1" s="1"/>
  <c r="AE232" i="1"/>
  <c r="AL403" i="1" l="1"/>
  <c r="AM402" i="1"/>
  <c r="AB233" i="1"/>
  <c r="AL404" i="1" l="1"/>
  <c r="AM403" i="1"/>
  <c r="AD233" i="1"/>
  <c r="AF233" i="1"/>
  <c r="AC233" i="1"/>
  <c r="AA234" i="1" s="1"/>
  <c r="AE233" i="1"/>
  <c r="AG233" i="1"/>
  <c r="AI233" i="1" s="1"/>
  <c r="AJ233" i="1" s="1"/>
  <c r="AL405" i="1" l="1"/>
  <c r="AM404" i="1"/>
  <c r="AB234" i="1"/>
  <c r="AL406" i="1" l="1"/>
  <c r="AM405" i="1"/>
  <c r="AC234" i="1"/>
  <c r="AA235" i="1" s="1"/>
  <c r="AF234" i="1"/>
  <c r="AD234" i="1"/>
  <c r="AG234" i="1"/>
  <c r="AI234" i="1" s="1"/>
  <c r="AJ234" i="1" s="1"/>
  <c r="AE234" i="1"/>
  <c r="AL407" i="1" l="1"/>
  <c r="AM406" i="1"/>
  <c r="AB235" i="1"/>
  <c r="AL408" i="1" l="1"/>
  <c r="AM407" i="1"/>
  <c r="AE235" i="1"/>
  <c r="AG235" i="1"/>
  <c r="AI235" i="1" s="1"/>
  <c r="AJ235" i="1" s="1"/>
  <c r="AD235" i="1"/>
  <c r="AF235" i="1"/>
  <c r="AC235" i="1"/>
  <c r="AA236" i="1" s="1"/>
  <c r="AL409" i="1" l="1"/>
  <c r="AM408" i="1"/>
  <c r="AB236" i="1"/>
  <c r="AL410" i="1" l="1"/>
  <c r="AM409" i="1"/>
  <c r="AC236" i="1"/>
  <c r="AA237" i="1" s="1"/>
  <c r="AF236" i="1"/>
  <c r="AD236" i="1"/>
  <c r="AG236" i="1"/>
  <c r="AI236" i="1" s="1"/>
  <c r="AJ236" i="1" s="1"/>
  <c r="AE236" i="1"/>
  <c r="AL411" i="1" l="1"/>
  <c r="AM410" i="1"/>
  <c r="AB237" i="1"/>
  <c r="AL412" i="1" l="1"/>
  <c r="AM411" i="1"/>
  <c r="AD237" i="1"/>
  <c r="AF237" i="1"/>
  <c r="AC237" i="1"/>
  <c r="AA238" i="1" s="1"/>
  <c r="AE237" i="1"/>
  <c r="AG237" i="1" s="1"/>
  <c r="AI237" i="1" s="1"/>
  <c r="AJ237" i="1" s="1"/>
  <c r="AL413" i="1" l="1"/>
  <c r="AM412" i="1"/>
  <c r="AB238" i="1"/>
  <c r="AL414" i="1" l="1"/>
  <c r="AM413" i="1"/>
  <c r="AC238" i="1"/>
  <c r="AA239" i="1" s="1"/>
  <c r="AD238" i="1"/>
  <c r="AF238" i="1" s="1"/>
  <c r="AG238" i="1"/>
  <c r="AI238" i="1" s="1"/>
  <c r="AJ238" i="1" s="1"/>
  <c r="AE238" i="1"/>
  <c r="AL415" i="1" l="1"/>
  <c r="AM414" i="1"/>
  <c r="AB239" i="1"/>
  <c r="AL416" i="1" l="1"/>
  <c r="AM415" i="1"/>
  <c r="AE239" i="1"/>
  <c r="AG239" i="1"/>
  <c r="AI239" i="1" s="1"/>
  <c r="AJ239" i="1" s="1"/>
  <c r="AD239" i="1"/>
  <c r="AC239" i="1"/>
  <c r="AA240" i="1" s="1"/>
  <c r="AF239" i="1"/>
  <c r="AL417" i="1" l="1"/>
  <c r="AM416" i="1"/>
  <c r="AB240" i="1"/>
  <c r="AL418" i="1" l="1"/>
  <c r="AM417" i="1"/>
  <c r="AC240" i="1"/>
  <c r="AA241" i="1" s="1"/>
  <c r="AF240" i="1"/>
  <c r="AD240" i="1"/>
  <c r="AG240" i="1"/>
  <c r="AI240" i="1" s="1"/>
  <c r="AJ240" i="1" s="1"/>
  <c r="AE240" i="1"/>
  <c r="AL419" i="1" l="1"/>
  <c r="AM418" i="1"/>
  <c r="AB241" i="1"/>
  <c r="AL420" i="1" l="1"/>
  <c r="AM419" i="1"/>
  <c r="AD241" i="1"/>
  <c r="AF241" i="1"/>
  <c r="AC241" i="1"/>
  <c r="AA242" i="1" s="1"/>
  <c r="AE241" i="1"/>
  <c r="AG241" i="1"/>
  <c r="AI241" i="1" s="1"/>
  <c r="AJ241" i="1" s="1"/>
  <c r="AL421" i="1" l="1"/>
  <c r="AM420" i="1"/>
  <c r="AB242" i="1"/>
  <c r="AL422" i="1" l="1"/>
  <c r="AM421" i="1"/>
  <c r="AG242" i="1"/>
  <c r="AI242" i="1" s="1"/>
  <c r="AJ242" i="1" s="1"/>
  <c r="AE242" i="1"/>
  <c r="AC242" i="1"/>
  <c r="AA243" i="1" s="1"/>
  <c r="AF242" i="1"/>
  <c r="AD242" i="1"/>
  <c r="AL423" i="1" l="1"/>
  <c r="AM422" i="1"/>
  <c r="AB243" i="1"/>
  <c r="AL424" i="1" l="1"/>
  <c r="AM423" i="1"/>
  <c r="AE243" i="1"/>
  <c r="AG243" i="1"/>
  <c r="AI243" i="1" s="1"/>
  <c r="AJ243" i="1" s="1"/>
  <c r="AD243" i="1"/>
  <c r="AF243" i="1"/>
  <c r="AC243" i="1"/>
  <c r="AA244" i="1" s="1"/>
  <c r="AL425" i="1" l="1"/>
  <c r="AM424" i="1"/>
  <c r="AB244" i="1"/>
  <c r="AL426" i="1" l="1"/>
  <c r="AM425" i="1"/>
  <c r="AC244" i="1"/>
  <c r="AA245" i="1" s="1"/>
  <c r="AF244" i="1"/>
  <c r="AD244" i="1"/>
  <c r="AG244" i="1"/>
  <c r="AI244" i="1" s="1"/>
  <c r="AJ244" i="1" s="1"/>
  <c r="AE244" i="1"/>
  <c r="AL427" i="1" l="1"/>
  <c r="AM426" i="1"/>
  <c r="AB245" i="1"/>
  <c r="AL428" i="1" l="1"/>
  <c r="AM427" i="1"/>
  <c r="AE245" i="1"/>
  <c r="AG245" i="1"/>
  <c r="AI245" i="1" s="1"/>
  <c r="AJ245" i="1" s="1"/>
  <c r="AD245" i="1"/>
  <c r="AF245" i="1"/>
  <c r="AC245" i="1"/>
  <c r="AA246" i="1" s="1"/>
  <c r="AL429" i="1" l="1"/>
  <c r="AM428" i="1"/>
  <c r="AB246" i="1"/>
  <c r="AL430" i="1" l="1"/>
  <c r="AM429" i="1"/>
  <c r="AC246" i="1"/>
  <c r="AA247" i="1" s="1"/>
  <c r="AF246" i="1"/>
  <c r="AD246" i="1"/>
  <c r="AG246" i="1"/>
  <c r="AI246" i="1" s="1"/>
  <c r="AJ246" i="1" s="1"/>
  <c r="AE246" i="1"/>
  <c r="AL431" i="1" l="1"/>
  <c r="AM430" i="1"/>
  <c r="AB247" i="1"/>
  <c r="AL432" i="1" l="1"/>
  <c r="AM431" i="1"/>
  <c r="AD247" i="1"/>
  <c r="AC247" i="1"/>
  <c r="AA248" i="1" s="1"/>
  <c r="AF247" i="1"/>
  <c r="AE247" i="1"/>
  <c r="AG247" i="1"/>
  <c r="AI247" i="1" s="1"/>
  <c r="AJ247" i="1" s="1"/>
  <c r="AL433" i="1" l="1"/>
  <c r="AM432" i="1"/>
  <c r="AB248" i="1"/>
  <c r="AL434" i="1" l="1"/>
  <c r="AM433" i="1"/>
  <c r="AC248" i="1"/>
  <c r="AA249" i="1" s="1"/>
  <c r="AF248" i="1"/>
  <c r="AD248" i="1"/>
  <c r="AG248" i="1"/>
  <c r="AI248" i="1" s="1"/>
  <c r="AJ248" i="1" s="1"/>
  <c r="AE248" i="1"/>
  <c r="AL435" i="1" l="1"/>
  <c r="AM434" i="1"/>
  <c r="AB249" i="1"/>
  <c r="AL436" i="1" l="1"/>
  <c r="AM435" i="1"/>
  <c r="AE249" i="1"/>
  <c r="AG249" i="1"/>
  <c r="AI249" i="1" s="1"/>
  <c r="AJ249" i="1" s="1"/>
  <c r="AD249" i="1"/>
  <c r="AF249" i="1"/>
  <c r="AC249" i="1"/>
  <c r="AA250" i="1" s="1"/>
  <c r="AL437" i="1" l="1"/>
  <c r="AM436" i="1"/>
  <c r="AB250" i="1"/>
  <c r="AL438" i="1" l="1"/>
  <c r="AM437" i="1"/>
  <c r="AC250" i="1"/>
  <c r="AA251" i="1" s="1"/>
  <c r="AF250" i="1"/>
  <c r="AD250" i="1"/>
  <c r="AG250" i="1"/>
  <c r="AI250" i="1" s="1"/>
  <c r="AJ250" i="1" s="1"/>
  <c r="AE250" i="1"/>
  <c r="AL439" i="1" l="1"/>
  <c r="AM438" i="1"/>
  <c r="AB251" i="1"/>
  <c r="AL440" i="1" l="1"/>
  <c r="AM439" i="1"/>
  <c r="AD251" i="1"/>
  <c r="AF251" i="1"/>
  <c r="AC251" i="1"/>
  <c r="AA252" i="1" s="1"/>
  <c r="AE251" i="1"/>
  <c r="AG251" i="1"/>
  <c r="AI251" i="1" s="1"/>
  <c r="AJ251" i="1" s="1"/>
  <c r="AL441" i="1" l="1"/>
  <c r="AM440" i="1"/>
  <c r="AB252" i="1"/>
  <c r="AL442" i="1" l="1"/>
  <c r="AM441" i="1"/>
  <c r="AC252" i="1"/>
  <c r="AA253" i="1" s="1"/>
  <c r="AF252" i="1"/>
  <c r="AD252" i="1"/>
  <c r="AG252" i="1"/>
  <c r="AI252" i="1" s="1"/>
  <c r="AJ252" i="1" s="1"/>
  <c r="AE252" i="1"/>
  <c r="AL443" i="1" l="1"/>
  <c r="AM442" i="1"/>
  <c r="AB253" i="1"/>
  <c r="AL444" i="1" l="1"/>
  <c r="AM443" i="1"/>
  <c r="AD253" i="1"/>
  <c r="AF253" i="1"/>
  <c r="AC253" i="1"/>
  <c r="AA254" i="1" s="1"/>
  <c r="AE253" i="1"/>
  <c r="AG253" i="1"/>
  <c r="AI253" i="1" s="1"/>
  <c r="AJ253" i="1" s="1"/>
  <c r="AL445" i="1" l="1"/>
  <c r="AM444" i="1"/>
  <c r="AB254" i="1"/>
  <c r="AL446" i="1" l="1"/>
  <c r="AM445" i="1"/>
  <c r="AC254" i="1"/>
  <c r="AA255" i="1" s="1"/>
  <c r="AF254" i="1"/>
  <c r="AD254" i="1"/>
  <c r="AG254" i="1"/>
  <c r="AI254" i="1" s="1"/>
  <c r="AJ254" i="1" s="1"/>
  <c r="AE254" i="1"/>
  <c r="AL447" i="1" l="1"/>
  <c r="AM446" i="1"/>
  <c r="AB255" i="1"/>
  <c r="AL448" i="1" l="1"/>
  <c r="AM447" i="1"/>
  <c r="AE255" i="1"/>
  <c r="AG255" i="1"/>
  <c r="AI255" i="1" s="1"/>
  <c r="AJ255" i="1" s="1"/>
  <c r="AD255" i="1"/>
  <c r="AC255" i="1"/>
  <c r="AA256" i="1" s="1"/>
  <c r="AF255" i="1"/>
  <c r="AL449" i="1" l="1"/>
  <c r="AM448" i="1"/>
  <c r="AB256" i="1"/>
  <c r="AL450" i="1" l="1"/>
  <c r="AM449" i="1"/>
  <c r="AG256" i="1"/>
  <c r="AI256" i="1" s="1"/>
  <c r="AJ256" i="1" s="1"/>
  <c r="AE256" i="1"/>
  <c r="AC256" i="1"/>
  <c r="AA257" i="1" s="1"/>
  <c r="AD256" i="1"/>
  <c r="AF256" i="1" s="1"/>
  <c r="AL451" i="1" l="1"/>
  <c r="AM450" i="1"/>
  <c r="AB257" i="1"/>
  <c r="AL452" i="1" l="1"/>
  <c r="AM451" i="1"/>
  <c r="AE257" i="1"/>
  <c r="AG257" i="1"/>
  <c r="AI257" i="1" s="1"/>
  <c r="AJ257" i="1" s="1"/>
  <c r="AD257" i="1"/>
  <c r="AF257" i="1"/>
  <c r="AC257" i="1"/>
  <c r="AA258" i="1" s="1"/>
  <c r="AL453" i="1" l="1"/>
  <c r="AM452" i="1"/>
  <c r="AB258" i="1"/>
  <c r="AL454" i="1" l="1"/>
  <c r="AM453" i="1"/>
  <c r="AE258" i="1"/>
  <c r="AG258" i="1" s="1"/>
  <c r="AI258" i="1" s="1"/>
  <c r="AJ258" i="1" s="1"/>
  <c r="AC258" i="1"/>
  <c r="AA259" i="1" s="1"/>
  <c r="AF258" i="1"/>
  <c r="AD258" i="1"/>
  <c r="AL455" i="1" l="1"/>
  <c r="AM454" i="1"/>
  <c r="AB259" i="1"/>
  <c r="AL456" i="1" l="1"/>
  <c r="AM455" i="1"/>
  <c r="AE259" i="1"/>
  <c r="AG259" i="1"/>
  <c r="AI259" i="1" s="1"/>
  <c r="AJ259" i="1" s="1"/>
  <c r="AD259" i="1"/>
  <c r="AF259" i="1"/>
  <c r="AC259" i="1"/>
  <c r="AA260" i="1" s="1"/>
  <c r="AL457" i="1" l="1"/>
  <c r="AM456" i="1"/>
  <c r="AB260" i="1"/>
  <c r="AL458" i="1" l="1"/>
  <c r="AM457" i="1"/>
  <c r="AG260" i="1"/>
  <c r="AI260" i="1" s="1"/>
  <c r="AJ260" i="1" s="1"/>
  <c r="AE260" i="1"/>
  <c r="AC260" i="1"/>
  <c r="AA261" i="1" s="1"/>
  <c r="AF260" i="1"/>
  <c r="AD260" i="1"/>
  <c r="AL459" i="1" l="1"/>
  <c r="AM458" i="1"/>
  <c r="AB261" i="1"/>
  <c r="AL460" i="1" l="1"/>
  <c r="AM459" i="1"/>
  <c r="AE261" i="1"/>
  <c r="AG261" i="1"/>
  <c r="AI261" i="1" s="1"/>
  <c r="AJ261" i="1" s="1"/>
  <c r="AD261" i="1"/>
  <c r="AF261" i="1"/>
  <c r="AC261" i="1"/>
  <c r="AA262" i="1" s="1"/>
  <c r="AL461" i="1" l="1"/>
  <c r="AM460" i="1"/>
  <c r="AB262" i="1"/>
  <c r="AL462" i="1" l="1"/>
  <c r="AM461" i="1"/>
  <c r="AC262" i="1"/>
  <c r="AA263" i="1" s="1"/>
  <c r="AF262" i="1"/>
  <c r="AD262" i="1"/>
  <c r="AG262" i="1"/>
  <c r="AI262" i="1" s="1"/>
  <c r="AJ262" i="1" s="1"/>
  <c r="AE262" i="1"/>
  <c r="AL463" i="1" l="1"/>
  <c r="AM462" i="1"/>
  <c r="AB263" i="1"/>
  <c r="AL464" i="1" l="1"/>
  <c r="AM463" i="1"/>
  <c r="AE263" i="1"/>
  <c r="AG263" i="1"/>
  <c r="AI263" i="1" s="1"/>
  <c r="AJ263" i="1" s="1"/>
  <c r="AD263" i="1"/>
  <c r="AC263" i="1"/>
  <c r="AA264" i="1" s="1"/>
  <c r="AF263" i="1"/>
  <c r="AL465" i="1" l="1"/>
  <c r="AM464" i="1"/>
  <c r="AB264" i="1"/>
  <c r="AL466" i="1" l="1"/>
  <c r="AM465" i="1"/>
  <c r="AC264" i="1"/>
  <c r="AA265" i="1" s="1"/>
  <c r="AF264" i="1"/>
  <c r="AD264" i="1"/>
  <c r="AG264" i="1"/>
  <c r="AI264" i="1" s="1"/>
  <c r="AJ264" i="1" s="1"/>
  <c r="AE264" i="1"/>
  <c r="AL467" i="1" l="1"/>
  <c r="AM466" i="1"/>
  <c r="AB265" i="1"/>
  <c r="AL468" i="1" l="1"/>
  <c r="AM467" i="1"/>
  <c r="AE265" i="1"/>
  <c r="AG265" i="1" s="1"/>
  <c r="AI265" i="1" s="1"/>
  <c r="AJ265" i="1" s="1"/>
  <c r="AD265" i="1"/>
  <c r="AF265" i="1"/>
  <c r="AC265" i="1"/>
  <c r="AA266" i="1" s="1"/>
  <c r="AL469" i="1" l="1"/>
  <c r="AM468" i="1"/>
  <c r="AB266" i="1"/>
  <c r="AL470" i="1" l="1"/>
  <c r="AM469" i="1"/>
  <c r="AG266" i="1"/>
  <c r="AI266" i="1" s="1"/>
  <c r="AJ266" i="1" s="1"/>
  <c r="AE266" i="1"/>
  <c r="AC266" i="1"/>
  <c r="AA267" i="1" s="1"/>
  <c r="AF266" i="1"/>
  <c r="AD266" i="1"/>
  <c r="AL471" i="1" l="1"/>
  <c r="AM470" i="1"/>
  <c r="AB267" i="1"/>
  <c r="AL472" i="1" l="1"/>
  <c r="AM471" i="1"/>
  <c r="AE267" i="1"/>
  <c r="AG267" i="1"/>
  <c r="AI267" i="1" s="1"/>
  <c r="AJ267" i="1" s="1"/>
  <c r="AD267" i="1"/>
  <c r="AC267" i="1"/>
  <c r="AA268" i="1" s="1"/>
  <c r="AF267" i="1"/>
  <c r="AL473" i="1" l="1"/>
  <c r="AM472" i="1"/>
  <c r="AB268" i="1"/>
  <c r="AL474" i="1" l="1"/>
  <c r="AM473" i="1"/>
  <c r="AC268" i="1"/>
  <c r="AA269" i="1" s="1"/>
  <c r="AF268" i="1"/>
  <c r="AD268" i="1"/>
  <c r="AG268" i="1"/>
  <c r="AI268" i="1" s="1"/>
  <c r="AJ268" i="1" s="1"/>
  <c r="AE268" i="1"/>
  <c r="AL475" i="1" l="1"/>
  <c r="AM474" i="1"/>
  <c r="AB269" i="1"/>
  <c r="AL476" i="1" l="1"/>
  <c r="AM475" i="1"/>
  <c r="AE269" i="1"/>
  <c r="AG269" i="1"/>
  <c r="AI269" i="1" s="1"/>
  <c r="AJ269" i="1" s="1"/>
  <c r="AD269" i="1"/>
  <c r="AC269" i="1"/>
  <c r="AA270" i="1" s="1"/>
  <c r="AF269" i="1"/>
  <c r="AL477" i="1" l="1"/>
  <c r="AM476" i="1"/>
  <c r="AB270" i="1"/>
  <c r="AL478" i="1" l="1"/>
  <c r="AM477" i="1"/>
  <c r="AC270" i="1"/>
  <c r="AA271" i="1" s="1"/>
  <c r="AF270" i="1"/>
  <c r="AD270" i="1"/>
  <c r="AG270" i="1"/>
  <c r="AI270" i="1" s="1"/>
  <c r="AJ270" i="1" s="1"/>
  <c r="AE270" i="1"/>
  <c r="AL479" i="1" l="1"/>
  <c r="AM478" i="1"/>
  <c r="AB271" i="1"/>
  <c r="AL480" i="1" l="1"/>
  <c r="AM479" i="1"/>
  <c r="AE271" i="1"/>
  <c r="AG271" i="1"/>
  <c r="AI271" i="1" s="1"/>
  <c r="AJ271" i="1" s="1"/>
  <c r="AD271" i="1"/>
  <c r="AC271" i="1"/>
  <c r="AA272" i="1" s="1"/>
  <c r="AF271" i="1"/>
  <c r="AL481" i="1" l="1"/>
  <c r="AM480" i="1"/>
  <c r="AB272" i="1"/>
  <c r="AL482" i="1" l="1"/>
  <c r="AM481" i="1"/>
  <c r="AC272" i="1"/>
  <c r="AA273" i="1" s="1"/>
  <c r="AF272" i="1"/>
  <c r="AD272" i="1"/>
  <c r="AG272" i="1"/>
  <c r="AI272" i="1" s="1"/>
  <c r="AJ272" i="1" s="1"/>
  <c r="AE272" i="1"/>
  <c r="AL483" i="1" l="1"/>
  <c r="AM482" i="1"/>
  <c r="AB273" i="1"/>
  <c r="AL484" i="1" l="1"/>
  <c r="AM483" i="1"/>
  <c r="AE273" i="1"/>
  <c r="AG273" i="1"/>
  <c r="AI273" i="1" s="1"/>
  <c r="AJ273" i="1" s="1"/>
  <c r="AD273" i="1"/>
  <c r="AF273" i="1" s="1"/>
  <c r="AC273" i="1"/>
  <c r="AA274" i="1" s="1"/>
  <c r="AL485" i="1" l="1"/>
  <c r="AM484" i="1"/>
  <c r="AB274" i="1"/>
  <c r="AL486" i="1" l="1"/>
  <c r="AM485" i="1"/>
  <c r="AC274" i="1"/>
  <c r="AA275" i="1" s="1"/>
  <c r="AF274" i="1"/>
  <c r="AD274" i="1"/>
  <c r="AG274" i="1"/>
  <c r="AI274" i="1" s="1"/>
  <c r="AJ274" i="1" s="1"/>
  <c r="AE274" i="1"/>
  <c r="AL487" i="1" l="1"/>
  <c r="AM486" i="1"/>
  <c r="AB275" i="1"/>
  <c r="AL488" i="1" l="1"/>
  <c r="AM487" i="1"/>
  <c r="AD275" i="1"/>
  <c r="AC275" i="1"/>
  <c r="AA276" i="1" s="1"/>
  <c r="AF275" i="1"/>
  <c r="AE275" i="1"/>
  <c r="AG275" i="1"/>
  <c r="AI275" i="1" s="1"/>
  <c r="AJ275" i="1" s="1"/>
  <c r="AL489" i="1" l="1"/>
  <c r="AM488" i="1"/>
  <c r="AB276" i="1"/>
  <c r="AL490" i="1" l="1"/>
  <c r="AM489" i="1"/>
  <c r="AC276" i="1"/>
  <c r="AA277" i="1" s="1"/>
  <c r="AF276" i="1"/>
  <c r="AD276" i="1"/>
  <c r="AG276" i="1"/>
  <c r="AI276" i="1" s="1"/>
  <c r="AJ276" i="1" s="1"/>
  <c r="AE276" i="1"/>
  <c r="AL491" i="1" l="1"/>
  <c r="AM490" i="1"/>
  <c r="AB277" i="1"/>
  <c r="AL492" i="1" l="1"/>
  <c r="AM491" i="1"/>
  <c r="AE277" i="1"/>
  <c r="AG277" i="1"/>
  <c r="AI277" i="1" s="1"/>
  <c r="AJ277" i="1" s="1"/>
  <c r="AD277" i="1"/>
  <c r="AC277" i="1"/>
  <c r="AA278" i="1" s="1"/>
  <c r="AF277" i="1"/>
  <c r="AL493" i="1" l="1"/>
  <c r="AM492" i="1"/>
  <c r="AB278" i="1"/>
  <c r="AL494" i="1" l="1"/>
  <c r="AM493" i="1"/>
  <c r="AC278" i="1"/>
  <c r="AA279" i="1" s="1"/>
  <c r="AF278" i="1"/>
  <c r="AD278" i="1"/>
  <c r="AG278" i="1"/>
  <c r="AI278" i="1" s="1"/>
  <c r="AJ278" i="1" s="1"/>
  <c r="AE278" i="1"/>
  <c r="AL495" i="1" l="1"/>
  <c r="AM494" i="1"/>
  <c r="AB279" i="1"/>
  <c r="AL496" i="1" l="1"/>
  <c r="AM495" i="1"/>
  <c r="AE279" i="1"/>
  <c r="AG279" i="1"/>
  <c r="AI279" i="1" s="1"/>
  <c r="AJ279" i="1" s="1"/>
  <c r="AD279" i="1"/>
  <c r="AC279" i="1"/>
  <c r="AA280" i="1" s="1"/>
  <c r="AF279" i="1"/>
  <c r="AL497" i="1" l="1"/>
  <c r="AM496" i="1"/>
  <c r="AB280" i="1"/>
  <c r="AL498" i="1" l="1"/>
  <c r="AM497" i="1"/>
  <c r="AC280" i="1"/>
  <c r="AA281" i="1" s="1"/>
  <c r="AF280" i="1"/>
  <c r="AD280" i="1"/>
  <c r="AG280" i="1"/>
  <c r="AI280" i="1" s="1"/>
  <c r="AJ280" i="1" s="1"/>
  <c r="AE280" i="1"/>
  <c r="AL499" i="1" l="1"/>
  <c r="AM498" i="1"/>
  <c r="AB281" i="1"/>
  <c r="AL500" i="1" l="1"/>
  <c r="AM499" i="1"/>
  <c r="AE281" i="1"/>
  <c r="AG281" i="1"/>
  <c r="AI281" i="1" s="1"/>
  <c r="AJ281" i="1" s="1"/>
  <c r="AD281" i="1"/>
  <c r="AC281" i="1"/>
  <c r="AA282" i="1" s="1"/>
  <c r="AF281" i="1"/>
  <c r="AL501" i="1" l="1"/>
  <c r="AM500" i="1"/>
  <c r="AB282" i="1"/>
  <c r="AL502" i="1" l="1"/>
  <c r="AM501" i="1"/>
  <c r="AC282" i="1"/>
  <c r="AA283" i="1" s="1"/>
  <c r="AF282" i="1"/>
  <c r="AD282" i="1"/>
  <c r="AE282" i="1"/>
  <c r="AG282" i="1" s="1"/>
  <c r="AI282" i="1" s="1"/>
  <c r="AJ282" i="1" s="1"/>
  <c r="AL503" i="1" l="1"/>
  <c r="AM502" i="1"/>
  <c r="AB283" i="1"/>
  <c r="AL504" i="1" l="1"/>
  <c r="AM503" i="1"/>
  <c r="AD283" i="1"/>
  <c r="AC283" i="1"/>
  <c r="AA284" i="1" s="1"/>
  <c r="AF283" i="1"/>
  <c r="AE283" i="1"/>
  <c r="AG283" i="1"/>
  <c r="AI283" i="1" s="1"/>
  <c r="AJ283" i="1" s="1"/>
  <c r="AL505" i="1" l="1"/>
  <c r="AM504" i="1"/>
  <c r="AB284" i="1"/>
  <c r="AL506" i="1" l="1"/>
  <c r="AM505" i="1"/>
  <c r="AC284" i="1"/>
  <c r="AA285" i="1" s="1"/>
  <c r="AF284" i="1"/>
  <c r="AD284" i="1"/>
  <c r="AG284" i="1"/>
  <c r="AI284" i="1" s="1"/>
  <c r="AJ284" i="1" s="1"/>
  <c r="AE284" i="1"/>
  <c r="AL507" i="1" l="1"/>
  <c r="AM506" i="1"/>
  <c r="AB285" i="1"/>
  <c r="AL508" i="1" l="1"/>
  <c r="AM507" i="1"/>
  <c r="AD285" i="1"/>
  <c r="AC285" i="1"/>
  <c r="AA286" i="1" s="1"/>
  <c r="AF285" i="1"/>
  <c r="AE285" i="1"/>
  <c r="AG285" i="1"/>
  <c r="AI285" i="1" s="1"/>
  <c r="AJ285" i="1" s="1"/>
  <c r="AL509" i="1" l="1"/>
  <c r="AM508" i="1"/>
  <c r="AB286" i="1"/>
  <c r="AL510" i="1" l="1"/>
  <c r="AM509" i="1"/>
  <c r="AG286" i="1"/>
  <c r="AI286" i="1" s="1"/>
  <c r="AJ286" i="1" s="1"/>
  <c r="AE286" i="1"/>
  <c r="AC286" i="1"/>
  <c r="AA287" i="1" s="1"/>
  <c r="AF286" i="1"/>
  <c r="AD286" i="1"/>
  <c r="AL511" i="1" l="1"/>
  <c r="AM510" i="1"/>
  <c r="AB287" i="1"/>
  <c r="AL512" i="1" l="1"/>
  <c r="AM511" i="1"/>
  <c r="AE287" i="1"/>
  <c r="AG287" i="1"/>
  <c r="AI287" i="1" s="1"/>
  <c r="AJ287" i="1" s="1"/>
  <c r="AD287" i="1"/>
  <c r="AC287" i="1"/>
  <c r="AA288" i="1" s="1"/>
  <c r="AF287" i="1"/>
  <c r="AL513" i="1" l="1"/>
  <c r="AM512" i="1"/>
  <c r="AB288" i="1"/>
  <c r="AL514" i="1" l="1"/>
  <c r="AM513" i="1"/>
  <c r="AC288" i="1"/>
  <c r="AA289" i="1" s="1"/>
  <c r="AF288" i="1"/>
  <c r="AD288" i="1"/>
  <c r="AG288" i="1"/>
  <c r="AI288" i="1" s="1"/>
  <c r="AJ288" i="1" s="1"/>
  <c r="AE288" i="1"/>
  <c r="AL515" i="1" l="1"/>
  <c r="AM514" i="1"/>
  <c r="AB289" i="1"/>
  <c r="AL516" i="1" l="1"/>
  <c r="AM515" i="1"/>
  <c r="AE289" i="1"/>
  <c r="AG289" i="1"/>
  <c r="AI289" i="1" s="1"/>
  <c r="AJ289" i="1" s="1"/>
  <c r="AD289" i="1"/>
  <c r="AC289" i="1"/>
  <c r="AA290" i="1" s="1"/>
  <c r="AF289" i="1"/>
  <c r="AL517" i="1" l="1"/>
  <c r="AM516" i="1"/>
  <c r="AB290" i="1"/>
  <c r="AL518" i="1" l="1"/>
  <c r="AM517" i="1"/>
  <c r="AC290" i="1"/>
  <c r="AA291" i="1" s="1"/>
  <c r="AF290" i="1"/>
  <c r="AD290" i="1"/>
  <c r="AG290" i="1"/>
  <c r="AI290" i="1" s="1"/>
  <c r="AJ290" i="1" s="1"/>
  <c r="AE290" i="1"/>
  <c r="AL519" i="1" l="1"/>
  <c r="AM518" i="1"/>
  <c r="AB291" i="1"/>
  <c r="AL520" i="1" l="1"/>
  <c r="AM519" i="1"/>
  <c r="AD291" i="1"/>
  <c r="AC291" i="1"/>
  <c r="AA292" i="1" s="1"/>
  <c r="AF291" i="1"/>
  <c r="AE291" i="1"/>
  <c r="AG291" i="1"/>
  <c r="AI291" i="1" s="1"/>
  <c r="AJ291" i="1" s="1"/>
  <c r="AL521" i="1" l="1"/>
  <c r="AM520" i="1"/>
  <c r="AB292" i="1"/>
  <c r="AL522" i="1" l="1"/>
  <c r="AM521" i="1"/>
  <c r="AC292" i="1"/>
  <c r="AA293" i="1" s="1"/>
  <c r="AF292" i="1"/>
  <c r="AD292" i="1"/>
  <c r="AG292" i="1"/>
  <c r="AI292" i="1" s="1"/>
  <c r="AJ292" i="1" s="1"/>
  <c r="AE292" i="1"/>
  <c r="AL523" i="1" l="1"/>
  <c r="AM522" i="1"/>
  <c r="AB293" i="1"/>
  <c r="AL524" i="1" l="1"/>
  <c r="AM523" i="1"/>
  <c r="AE293" i="1"/>
  <c r="AG293" i="1"/>
  <c r="AI293" i="1" s="1"/>
  <c r="AJ293" i="1" s="1"/>
  <c r="AD293" i="1"/>
  <c r="AC293" i="1"/>
  <c r="AA294" i="1" s="1"/>
  <c r="AF293" i="1"/>
  <c r="AL525" i="1" l="1"/>
  <c r="AM524" i="1"/>
  <c r="AB294" i="1"/>
  <c r="AL526" i="1" l="1"/>
  <c r="AM525" i="1"/>
  <c r="AC294" i="1"/>
  <c r="AA295" i="1" s="1"/>
  <c r="AF294" i="1"/>
  <c r="AD294" i="1"/>
  <c r="AG294" i="1"/>
  <c r="AI294" i="1" s="1"/>
  <c r="AJ294" i="1" s="1"/>
  <c r="AE294" i="1"/>
  <c r="AL527" i="1" l="1"/>
  <c r="AM526" i="1"/>
  <c r="AB295" i="1"/>
  <c r="AL528" i="1" l="1"/>
  <c r="AM527" i="1"/>
  <c r="AE295" i="1"/>
  <c r="AG295" i="1"/>
  <c r="AI295" i="1" s="1"/>
  <c r="AJ295" i="1" s="1"/>
  <c r="AD295" i="1"/>
  <c r="AC295" i="1"/>
  <c r="AA296" i="1" s="1"/>
  <c r="AF295" i="1"/>
  <c r="AL529" i="1" l="1"/>
  <c r="AM528" i="1"/>
  <c r="AB296" i="1"/>
  <c r="AL530" i="1" l="1"/>
  <c r="AM529" i="1"/>
  <c r="AG296" i="1"/>
  <c r="AI296" i="1" s="1"/>
  <c r="AJ296" i="1" s="1"/>
  <c r="AE296" i="1"/>
  <c r="AC296" i="1"/>
  <c r="AA297" i="1" s="1"/>
  <c r="AF296" i="1"/>
  <c r="AD296" i="1"/>
  <c r="AL531" i="1" l="1"/>
  <c r="AM530" i="1"/>
  <c r="AB297" i="1"/>
  <c r="AL532" i="1" l="1"/>
  <c r="AM531" i="1"/>
  <c r="AE297" i="1"/>
  <c r="AG297" i="1"/>
  <c r="AI297" i="1" s="1"/>
  <c r="AJ297" i="1" s="1"/>
  <c r="AD297" i="1"/>
  <c r="AF297" i="1" s="1"/>
  <c r="AC297" i="1"/>
  <c r="AA298" i="1" s="1"/>
  <c r="AL533" i="1" l="1"/>
  <c r="AM532" i="1"/>
  <c r="AB298" i="1"/>
  <c r="AL534" i="1" l="1"/>
  <c r="AM533" i="1"/>
  <c r="AC298" i="1"/>
  <c r="AA299" i="1" s="1"/>
  <c r="AF298" i="1"/>
  <c r="AD298" i="1"/>
  <c r="AG298" i="1"/>
  <c r="AI298" i="1" s="1"/>
  <c r="AJ298" i="1" s="1"/>
  <c r="AE298" i="1"/>
  <c r="AL535" i="1" l="1"/>
  <c r="AM534" i="1"/>
  <c r="AB299" i="1"/>
  <c r="AL536" i="1" l="1"/>
  <c r="AM535" i="1"/>
  <c r="AE299" i="1"/>
  <c r="AG299" i="1" s="1"/>
  <c r="AI299" i="1" s="1"/>
  <c r="AJ299" i="1" s="1"/>
  <c r="AD299" i="1"/>
  <c r="AC299" i="1"/>
  <c r="AA300" i="1" s="1"/>
  <c r="AF299" i="1"/>
  <c r="AL537" i="1" l="1"/>
  <c r="AM536" i="1"/>
  <c r="AB300" i="1"/>
  <c r="AL538" i="1" l="1"/>
  <c r="AM537" i="1"/>
  <c r="AC300" i="1"/>
  <c r="AA301" i="1" s="1"/>
  <c r="AF300" i="1"/>
  <c r="AD300" i="1"/>
  <c r="AG300" i="1"/>
  <c r="AI300" i="1" s="1"/>
  <c r="AJ300" i="1" s="1"/>
  <c r="AE300" i="1"/>
  <c r="AL539" i="1" l="1"/>
  <c r="AM538" i="1"/>
  <c r="AB301" i="1"/>
  <c r="AL540" i="1" l="1"/>
  <c r="AM539" i="1"/>
  <c r="AD301" i="1"/>
  <c r="AC301" i="1"/>
  <c r="AA302" i="1" s="1"/>
  <c r="AF301" i="1"/>
  <c r="AE301" i="1"/>
  <c r="AG301" i="1"/>
  <c r="AI301" i="1" s="1"/>
  <c r="AJ301" i="1" s="1"/>
  <c r="AL541" i="1" l="1"/>
  <c r="AM540" i="1"/>
  <c r="AB302" i="1"/>
  <c r="AL542" i="1" l="1"/>
  <c r="AM541" i="1"/>
  <c r="AG302" i="1"/>
  <c r="AI302" i="1" s="1"/>
  <c r="AJ302" i="1" s="1"/>
  <c r="AE302" i="1"/>
  <c r="AC302" i="1"/>
  <c r="AA303" i="1" s="1"/>
  <c r="AF302" i="1"/>
  <c r="AD302" i="1"/>
  <c r="AL543" i="1" l="1"/>
  <c r="AM542" i="1"/>
  <c r="AB303" i="1"/>
  <c r="AL544" i="1" l="1"/>
  <c r="AM543" i="1"/>
  <c r="AE303" i="1"/>
  <c r="AG303" i="1"/>
  <c r="AI303" i="1" s="1"/>
  <c r="AJ303" i="1" s="1"/>
  <c r="AD303" i="1"/>
  <c r="AC303" i="1"/>
  <c r="AA304" i="1" s="1"/>
  <c r="AF303" i="1"/>
  <c r="AL545" i="1" l="1"/>
  <c r="AM544" i="1"/>
  <c r="AB304" i="1"/>
  <c r="AL546" i="1" l="1"/>
  <c r="AM545" i="1"/>
  <c r="AC304" i="1"/>
  <c r="AA305" i="1" s="1"/>
  <c r="AD304" i="1"/>
  <c r="AF304" i="1" s="1"/>
  <c r="AG304" i="1"/>
  <c r="AI304" i="1" s="1"/>
  <c r="AJ304" i="1" s="1"/>
  <c r="AE304" i="1"/>
  <c r="AL547" i="1" l="1"/>
  <c r="AM546" i="1"/>
  <c r="AB305" i="1"/>
  <c r="AL548" i="1" l="1"/>
  <c r="AM547" i="1"/>
  <c r="AD305" i="1"/>
  <c r="AC305" i="1"/>
  <c r="AA306" i="1" s="1"/>
  <c r="AF305" i="1"/>
  <c r="AE305" i="1"/>
  <c r="AG305" i="1" s="1"/>
  <c r="AI305" i="1" s="1"/>
  <c r="AJ305" i="1" s="1"/>
  <c r="AL549" i="1" l="1"/>
  <c r="AM548" i="1"/>
  <c r="AB306" i="1"/>
  <c r="AL550" i="1" l="1"/>
  <c r="AM549" i="1"/>
  <c r="AG306" i="1"/>
  <c r="AI306" i="1" s="1"/>
  <c r="AJ306" i="1" s="1"/>
  <c r="AE306" i="1"/>
  <c r="AC306" i="1"/>
  <c r="AA307" i="1" s="1"/>
  <c r="AF306" i="1"/>
  <c r="AD306" i="1"/>
  <c r="AL551" i="1" l="1"/>
  <c r="AM550" i="1"/>
  <c r="AB307" i="1"/>
  <c r="AL552" i="1" l="1"/>
  <c r="AM551" i="1"/>
  <c r="AE307" i="1"/>
  <c r="AG307" i="1"/>
  <c r="AI307" i="1" s="1"/>
  <c r="AJ307" i="1" s="1"/>
  <c r="AD307" i="1"/>
  <c r="AC307" i="1"/>
  <c r="AA308" i="1" s="1"/>
  <c r="AF307" i="1"/>
  <c r="AL553" i="1" l="1"/>
  <c r="AM552" i="1"/>
  <c r="AB308" i="1"/>
  <c r="AL554" i="1" l="1"/>
  <c r="AM553" i="1"/>
  <c r="AC308" i="1"/>
  <c r="AA309" i="1" s="1"/>
  <c r="AD308" i="1"/>
  <c r="AF308" i="1" s="1"/>
  <c r="AG308" i="1"/>
  <c r="AI308" i="1" s="1"/>
  <c r="AJ308" i="1" s="1"/>
  <c r="AE308" i="1"/>
  <c r="AL555" i="1" l="1"/>
  <c r="AM554" i="1"/>
  <c r="AB309" i="1"/>
  <c r="AL556" i="1" l="1"/>
  <c r="AM555" i="1"/>
  <c r="AE309" i="1"/>
  <c r="AG309" i="1"/>
  <c r="AI309" i="1" s="1"/>
  <c r="AJ309" i="1" s="1"/>
  <c r="AD309" i="1"/>
  <c r="AC309" i="1"/>
  <c r="AA310" i="1" s="1"/>
  <c r="AF309" i="1"/>
  <c r="AL557" i="1" l="1"/>
  <c r="AM556" i="1"/>
  <c r="AB310" i="1"/>
  <c r="AL558" i="1" l="1"/>
  <c r="AM557" i="1"/>
  <c r="AC310" i="1"/>
  <c r="AA311" i="1" s="1"/>
  <c r="AF310" i="1"/>
  <c r="AD310" i="1"/>
  <c r="AG310" i="1"/>
  <c r="AI310" i="1" s="1"/>
  <c r="AJ310" i="1" s="1"/>
  <c r="AE310" i="1"/>
  <c r="AL559" i="1" l="1"/>
  <c r="AM558" i="1"/>
  <c r="AB311" i="1"/>
  <c r="AL560" i="1" l="1"/>
  <c r="AM559" i="1"/>
  <c r="AE311" i="1"/>
  <c r="AG311" i="1" s="1"/>
  <c r="AI311" i="1" s="1"/>
  <c r="AJ311" i="1" s="1"/>
  <c r="AD311" i="1"/>
  <c r="AC311" i="1"/>
  <c r="AA312" i="1" s="1"/>
  <c r="AF311" i="1"/>
  <c r="AL561" i="1" l="1"/>
  <c r="AM560" i="1"/>
  <c r="AB312" i="1"/>
  <c r="AL562" i="1" l="1"/>
  <c r="AM561" i="1"/>
  <c r="AC312" i="1"/>
  <c r="AA313" i="1" s="1"/>
  <c r="AF312" i="1"/>
  <c r="AD312" i="1"/>
  <c r="AG312" i="1"/>
  <c r="AI312" i="1" s="1"/>
  <c r="AJ312" i="1" s="1"/>
  <c r="AE312" i="1"/>
  <c r="AL563" i="1" l="1"/>
  <c r="AM562" i="1"/>
  <c r="AB313" i="1"/>
  <c r="AL564" i="1" l="1"/>
  <c r="AM563" i="1"/>
  <c r="AE313" i="1"/>
  <c r="AG313" i="1"/>
  <c r="AI313" i="1" s="1"/>
  <c r="AJ313" i="1" s="1"/>
  <c r="AD313" i="1"/>
  <c r="AC313" i="1"/>
  <c r="AA314" i="1" s="1"/>
  <c r="AF313" i="1"/>
  <c r="AL565" i="1" l="1"/>
  <c r="AM564" i="1"/>
  <c r="AB314" i="1"/>
  <c r="AL566" i="1" l="1"/>
  <c r="AM565" i="1"/>
  <c r="AG314" i="1"/>
  <c r="AI314" i="1" s="1"/>
  <c r="AJ314" i="1" s="1"/>
  <c r="AE314" i="1"/>
  <c r="AC314" i="1"/>
  <c r="AA315" i="1" s="1"/>
  <c r="AF314" i="1"/>
  <c r="AD314" i="1"/>
  <c r="AL567" i="1" l="1"/>
  <c r="AM566" i="1"/>
  <c r="AB315" i="1"/>
  <c r="AL568" i="1" l="1"/>
  <c r="AM567" i="1"/>
  <c r="AE315" i="1"/>
  <c r="AG315" i="1"/>
  <c r="AI315" i="1" s="1"/>
  <c r="AJ315" i="1" s="1"/>
  <c r="AD315" i="1"/>
  <c r="AC315" i="1"/>
  <c r="AA316" i="1" s="1"/>
  <c r="AF315" i="1"/>
  <c r="AL569" i="1" l="1"/>
  <c r="AM568" i="1"/>
  <c r="AB316" i="1"/>
  <c r="AL570" i="1" l="1"/>
  <c r="AM569" i="1"/>
  <c r="AG316" i="1"/>
  <c r="AI316" i="1" s="1"/>
  <c r="AJ316" i="1" s="1"/>
  <c r="AE316" i="1"/>
  <c r="AC316" i="1"/>
  <c r="AA317" i="1" s="1"/>
  <c r="AF316" i="1"/>
  <c r="AD316" i="1"/>
  <c r="AL571" i="1" l="1"/>
  <c r="AM570" i="1"/>
  <c r="AB317" i="1"/>
  <c r="AL572" i="1" l="1"/>
  <c r="AM571" i="1"/>
  <c r="AD317" i="1"/>
  <c r="AC317" i="1"/>
  <c r="AA318" i="1" s="1"/>
  <c r="AF317" i="1"/>
  <c r="AE317" i="1"/>
  <c r="AG317" i="1"/>
  <c r="AI317" i="1" s="1"/>
  <c r="AJ317" i="1" s="1"/>
  <c r="AL573" i="1" l="1"/>
  <c r="AM572" i="1"/>
  <c r="AB318" i="1"/>
  <c r="AL574" i="1" l="1"/>
  <c r="AM573" i="1"/>
  <c r="AC318" i="1"/>
  <c r="AA319" i="1" s="1"/>
  <c r="AF318" i="1"/>
  <c r="AD318" i="1"/>
  <c r="AG318" i="1"/>
  <c r="AI318" i="1" s="1"/>
  <c r="AJ318" i="1" s="1"/>
  <c r="AE318" i="1"/>
  <c r="AL575" i="1" l="1"/>
  <c r="AM574" i="1"/>
  <c r="AB319" i="1"/>
  <c r="AL576" i="1" l="1"/>
  <c r="AM575" i="1"/>
  <c r="AE319" i="1"/>
  <c r="AG319" i="1"/>
  <c r="AI319" i="1" s="1"/>
  <c r="AJ319" i="1" s="1"/>
  <c r="AD319" i="1"/>
  <c r="AC319" i="1"/>
  <c r="AA320" i="1" s="1"/>
  <c r="AF319" i="1"/>
  <c r="AL577" i="1" l="1"/>
  <c r="AM576" i="1"/>
  <c r="AB320" i="1"/>
  <c r="AL578" i="1" l="1"/>
  <c r="AM577" i="1"/>
  <c r="AG320" i="1"/>
  <c r="AI320" i="1" s="1"/>
  <c r="AJ320" i="1" s="1"/>
  <c r="AE320" i="1"/>
  <c r="AC320" i="1"/>
  <c r="AA321" i="1" s="1"/>
  <c r="AF320" i="1"/>
  <c r="AD320" i="1"/>
  <c r="AL579" i="1" l="1"/>
  <c r="AM578" i="1"/>
  <c r="AB321" i="1"/>
  <c r="AL580" i="1" l="1"/>
  <c r="AM579" i="1"/>
  <c r="AD321" i="1"/>
  <c r="AC321" i="1"/>
  <c r="AA322" i="1" s="1"/>
  <c r="AF321" i="1"/>
  <c r="AE321" i="1"/>
  <c r="AG321" i="1"/>
  <c r="AI321" i="1" s="1"/>
  <c r="AJ321" i="1" s="1"/>
  <c r="AL581" i="1" l="1"/>
  <c r="AM580" i="1"/>
  <c r="AB322" i="1"/>
  <c r="AL582" i="1" l="1"/>
  <c r="AM581" i="1"/>
  <c r="AC322" i="1"/>
  <c r="AA323" i="1" s="1"/>
  <c r="AF322" i="1"/>
  <c r="AD322" i="1"/>
  <c r="AG322" i="1"/>
  <c r="AI322" i="1" s="1"/>
  <c r="AJ322" i="1" s="1"/>
  <c r="AE322" i="1"/>
  <c r="AL583" i="1" l="1"/>
  <c r="AM582" i="1"/>
  <c r="AB323" i="1"/>
  <c r="AL584" i="1" l="1"/>
  <c r="AM583" i="1"/>
  <c r="AE323" i="1"/>
  <c r="AG323" i="1"/>
  <c r="AI323" i="1" s="1"/>
  <c r="AJ323" i="1" s="1"/>
  <c r="AD323" i="1"/>
  <c r="AC323" i="1"/>
  <c r="AA324" i="1" s="1"/>
  <c r="AF323" i="1"/>
  <c r="AL585" i="1" l="1"/>
  <c r="AM584" i="1"/>
  <c r="AB324" i="1"/>
  <c r="AL586" i="1" l="1"/>
  <c r="AM585" i="1"/>
  <c r="AG324" i="1"/>
  <c r="AI324" i="1" s="1"/>
  <c r="AJ324" i="1" s="1"/>
  <c r="AE324" i="1"/>
  <c r="AC324" i="1"/>
  <c r="AA325" i="1" s="1"/>
  <c r="AF324" i="1"/>
  <c r="AD324" i="1"/>
  <c r="AL587" i="1" l="1"/>
  <c r="AM586" i="1"/>
  <c r="AB325" i="1"/>
  <c r="AL588" i="1" l="1"/>
  <c r="AM587" i="1"/>
  <c r="AD325" i="1"/>
  <c r="AC325" i="1"/>
  <c r="AA326" i="1" s="1"/>
  <c r="AF325" i="1"/>
  <c r="AE325" i="1"/>
  <c r="AG325" i="1"/>
  <c r="AI325" i="1" s="1"/>
  <c r="AJ325" i="1" s="1"/>
  <c r="AL589" i="1" l="1"/>
  <c r="AM588" i="1"/>
  <c r="AB326" i="1"/>
  <c r="AL590" i="1" l="1"/>
  <c r="AM589" i="1"/>
  <c r="AC326" i="1"/>
  <c r="AA327" i="1" s="1"/>
  <c r="AF326" i="1"/>
  <c r="AD326" i="1"/>
  <c r="AG326" i="1"/>
  <c r="AI326" i="1" s="1"/>
  <c r="AJ326" i="1" s="1"/>
  <c r="AE326" i="1"/>
  <c r="AL591" i="1" l="1"/>
  <c r="AM590" i="1"/>
  <c r="AB327" i="1"/>
  <c r="AL592" i="1" l="1"/>
  <c r="AM591" i="1"/>
  <c r="AE327" i="1"/>
  <c r="AG327" i="1"/>
  <c r="AI327" i="1" s="1"/>
  <c r="AJ327" i="1" s="1"/>
  <c r="AD327" i="1"/>
  <c r="AC327" i="1"/>
  <c r="AA328" i="1" s="1"/>
  <c r="AF327" i="1"/>
  <c r="AL593" i="1" l="1"/>
  <c r="AM592" i="1"/>
  <c r="AB328" i="1"/>
  <c r="AL594" i="1" l="1"/>
  <c r="AM593" i="1"/>
  <c r="AC328" i="1"/>
  <c r="AA329" i="1" s="1"/>
  <c r="AF328" i="1"/>
  <c r="AD328" i="1"/>
  <c r="AG328" i="1"/>
  <c r="AI328" i="1" s="1"/>
  <c r="AJ328" i="1" s="1"/>
  <c r="AE328" i="1"/>
  <c r="AL595" i="1" l="1"/>
  <c r="AM594" i="1"/>
  <c r="AB329" i="1"/>
  <c r="AL596" i="1" l="1"/>
  <c r="AM595" i="1"/>
  <c r="AD329" i="1"/>
  <c r="AF329" i="1" s="1"/>
  <c r="AC329" i="1"/>
  <c r="AA330" i="1" s="1"/>
  <c r="AE329" i="1"/>
  <c r="AG329" i="1"/>
  <c r="AI329" i="1" s="1"/>
  <c r="AJ329" i="1" s="1"/>
  <c r="AL597" i="1" l="1"/>
  <c r="AM596" i="1"/>
  <c r="AB330" i="1"/>
  <c r="AL598" i="1" l="1"/>
  <c r="AM597" i="1"/>
  <c r="AG330" i="1"/>
  <c r="AI330" i="1" s="1"/>
  <c r="AJ330" i="1" s="1"/>
  <c r="AE330" i="1"/>
  <c r="AC330" i="1"/>
  <c r="AA331" i="1" s="1"/>
  <c r="AF330" i="1"/>
  <c r="AD330" i="1"/>
  <c r="AL599" i="1" l="1"/>
  <c r="AM598" i="1"/>
  <c r="AB331" i="1"/>
  <c r="AL600" i="1" l="1"/>
  <c r="AM599" i="1"/>
  <c r="AE331" i="1"/>
  <c r="AG331" i="1"/>
  <c r="AI331" i="1" s="1"/>
  <c r="AJ331" i="1" s="1"/>
  <c r="AD331" i="1"/>
  <c r="AC331" i="1"/>
  <c r="AA332" i="1" s="1"/>
  <c r="AF331" i="1"/>
  <c r="AL601" i="1" l="1"/>
  <c r="AM600" i="1"/>
  <c r="AB332" i="1"/>
  <c r="AL602" i="1" l="1"/>
  <c r="AM601" i="1"/>
  <c r="AC332" i="1"/>
  <c r="AA333" i="1" s="1"/>
  <c r="AF332" i="1"/>
  <c r="AD332" i="1"/>
  <c r="AG332" i="1"/>
  <c r="AI332" i="1" s="1"/>
  <c r="AJ332" i="1" s="1"/>
  <c r="AE332" i="1"/>
  <c r="AL603" i="1" l="1"/>
  <c r="AM602" i="1"/>
  <c r="AB333" i="1"/>
  <c r="AL604" i="1" l="1"/>
  <c r="AM603" i="1"/>
  <c r="AD333" i="1"/>
  <c r="AC333" i="1"/>
  <c r="AA334" i="1" s="1"/>
  <c r="AF333" i="1"/>
  <c r="AE333" i="1"/>
  <c r="AG333" i="1"/>
  <c r="AI333" i="1" s="1"/>
  <c r="AJ333" i="1" s="1"/>
  <c r="AL605" i="1" l="1"/>
  <c r="AM604" i="1"/>
  <c r="AB334" i="1"/>
  <c r="AL606" i="1" l="1"/>
  <c r="AM605" i="1"/>
  <c r="AC334" i="1"/>
  <c r="AA335" i="1" s="1"/>
  <c r="AF334" i="1"/>
  <c r="AD334" i="1"/>
  <c r="AG334" i="1"/>
  <c r="AI334" i="1" s="1"/>
  <c r="AJ334" i="1" s="1"/>
  <c r="AE334" i="1"/>
  <c r="AL607" i="1" l="1"/>
  <c r="AM606" i="1"/>
  <c r="AB335" i="1"/>
  <c r="AL608" i="1" l="1"/>
  <c r="AM607" i="1"/>
  <c r="AE335" i="1"/>
  <c r="AG335" i="1"/>
  <c r="AI335" i="1" s="1"/>
  <c r="AJ335" i="1" s="1"/>
  <c r="AD335" i="1"/>
  <c r="AC335" i="1"/>
  <c r="AA336" i="1" s="1"/>
  <c r="AF335" i="1"/>
  <c r="AL609" i="1" l="1"/>
  <c r="AM608" i="1"/>
  <c r="AB336" i="1"/>
  <c r="AL610" i="1" l="1"/>
  <c r="AM609" i="1"/>
  <c r="AG336" i="1"/>
  <c r="AI336" i="1" s="1"/>
  <c r="AJ336" i="1" s="1"/>
  <c r="AE336" i="1"/>
  <c r="AC336" i="1"/>
  <c r="AA337" i="1" s="1"/>
  <c r="AF336" i="1"/>
  <c r="AD336" i="1"/>
  <c r="AL611" i="1" l="1"/>
  <c r="AM610" i="1"/>
  <c r="AB337" i="1"/>
  <c r="AL612" i="1" l="1"/>
  <c r="AM611" i="1"/>
  <c r="AE337" i="1"/>
  <c r="AG337" i="1" s="1"/>
  <c r="AI337" i="1" s="1"/>
  <c r="AJ337" i="1" s="1"/>
  <c r="AD337" i="1"/>
  <c r="AC337" i="1"/>
  <c r="AA338" i="1" s="1"/>
  <c r="AF337" i="1"/>
  <c r="AL613" i="1" l="1"/>
  <c r="AM612" i="1"/>
  <c r="AB338" i="1"/>
  <c r="AL614" i="1" l="1"/>
  <c r="AM613" i="1"/>
  <c r="AG338" i="1"/>
  <c r="AI338" i="1" s="1"/>
  <c r="AJ338" i="1" s="1"/>
  <c r="AE338" i="1"/>
  <c r="AC338" i="1"/>
  <c r="AA339" i="1" s="1"/>
  <c r="AF338" i="1"/>
  <c r="AD338" i="1"/>
  <c r="AL615" i="1" l="1"/>
  <c r="AM614" i="1"/>
  <c r="AB339" i="1"/>
  <c r="AL616" i="1" l="1"/>
  <c r="AM615" i="1"/>
  <c r="AE339" i="1"/>
  <c r="AG339" i="1"/>
  <c r="AI339" i="1" s="1"/>
  <c r="AJ339" i="1" s="1"/>
  <c r="AD339" i="1"/>
  <c r="AC339" i="1"/>
  <c r="AA340" i="1" s="1"/>
  <c r="AF339" i="1"/>
  <c r="AL617" i="1" l="1"/>
  <c r="AM616" i="1"/>
  <c r="AB340" i="1"/>
  <c r="AL618" i="1" l="1"/>
  <c r="AM617" i="1"/>
  <c r="AG340" i="1"/>
  <c r="AI340" i="1" s="1"/>
  <c r="AJ340" i="1" s="1"/>
  <c r="AE340" i="1"/>
  <c r="AC340" i="1"/>
  <c r="AA341" i="1" s="1"/>
  <c r="AF340" i="1"/>
  <c r="AD340" i="1"/>
  <c r="AL619" i="1" l="1"/>
  <c r="AM618" i="1"/>
  <c r="AB341" i="1"/>
  <c r="AL620" i="1" l="1"/>
  <c r="AM619" i="1"/>
  <c r="AE341" i="1"/>
  <c r="AG341" i="1"/>
  <c r="AI341" i="1" s="1"/>
  <c r="AJ341" i="1" s="1"/>
  <c r="AD341" i="1"/>
  <c r="AC341" i="1"/>
  <c r="AA342" i="1" s="1"/>
  <c r="AF341" i="1"/>
  <c r="AL621" i="1" l="1"/>
  <c r="AM620" i="1"/>
  <c r="AB342" i="1"/>
  <c r="AL622" i="1" l="1"/>
  <c r="AM621" i="1"/>
  <c r="AC342" i="1"/>
  <c r="AA343" i="1" s="1"/>
  <c r="AF342" i="1"/>
  <c r="AD342" i="1"/>
  <c r="AE342" i="1"/>
  <c r="AG342" i="1" s="1"/>
  <c r="AI342" i="1" s="1"/>
  <c r="AJ342" i="1" s="1"/>
  <c r="AL623" i="1" l="1"/>
  <c r="AM622" i="1"/>
  <c r="AB343" i="1"/>
  <c r="AL624" i="1" l="1"/>
  <c r="AM623" i="1"/>
  <c r="AE343" i="1"/>
  <c r="AG343" i="1"/>
  <c r="AI343" i="1" s="1"/>
  <c r="AJ343" i="1" s="1"/>
  <c r="AD343" i="1"/>
  <c r="AC343" i="1"/>
  <c r="AA344" i="1" s="1"/>
  <c r="AF343" i="1"/>
  <c r="AL625" i="1" l="1"/>
  <c r="AM624" i="1"/>
  <c r="AB344" i="1"/>
  <c r="AL626" i="1" l="1"/>
  <c r="AM625" i="1"/>
  <c r="AC344" i="1"/>
  <c r="AA345" i="1" s="1"/>
  <c r="AD344" i="1"/>
  <c r="AF344" i="1" s="1"/>
  <c r="AG344" i="1"/>
  <c r="AI344" i="1" s="1"/>
  <c r="AJ344" i="1" s="1"/>
  <c r="AE344" i="1"/>
  <c r="AL627" i="1" l="1"/>
  <c r="AM626" i="1"/>
  <c r="AB345" i="1"/>
  <c r="AL628" i="1" l="1"/>
  <c r="AM627" i="1"/>
  <c r="AD345" i="1"/>
  <c r="AC345" i="1"/>
  <c r="AA346" i="1" s="1"/>
  <c r="AF345" i="1"/>
  <c r="AE345" i="1"/>
  <c r="AG345" i="1"/>
  <c r="AI345" i="1" s="1"/>
  <c r="AJ345" i="1" s="1"/>
  <c r="AL629" i="1" l="1"/>
  <c r="AM628" i="1"/>
  <c r="AB346" i="1"/>
  <c r="AL630" i="1" l="1"/>
  <c r="AM629" i="1"/>
  <c r="AC346" i="1"/>
  <c r="AA347" i="1" s="1"/>
  <c r="AF346" i="1"/>
  <c r="AD346" i="1"/>
  <c r="AG346" i="1"/>
  <c r="AI346" i="1" s="1"/>
  <c r="AJ346" i="1" s="1"/>
  <c r="AE346" i="1"/>
  <c r="AL631" i="1" l="1"/>
  <c r="AM630" i="1"/>
  <c r="AB347" i="1"/>
  <c r="AL632" i="1" l="1"/>
  <c r="AM631" i="1"/>
  <c r="AE347" i="1"/>
  <c r="AG347" i="1"/>
  <c r="AI347" i="1" s="1"/>
  <c r="AJ347" i="1" s="1"/>
  <c r="AD347" i="1"/>
  <c r="AC347" i="1"/>
  <c r="AA348" i="1" s="1"/>
  <c r="AF347" i="1"/>
  <c r="AL633" i="1" l="1"/>
  <c r="AM632" i="1"/>
  <c r="AB348" i="1"/>
  <c r="AL634" i="1" l="1"/>
  <c r="AM633" i="1"/>
  <c r="AG348" i="1"/>
  <c r="AI348" i="1" s="1"/>
  <c r="AJ348" i="1" s="1"/>
  <c r="AE348" i="1"/>
  <c r="AC348" i="1"/>
  <c r="AA349" i="1" s="1"/>
  <c r="AF348" i="1"/>
  <c r="AD348" i="1"/>
  <c r="AL635" i="1" l="1"/>
  <c r="AM634" i="1"/>
  <c r="AB349" i="1"/>
  <c r="AL636" i="1" l="1"/>
  <c r="AM635" i="1"/>
  <c r="AE349" i="1"/>
  <c r="AG349" i="1"/>
  <c r="AI349" i="1" s="1"/>
  <c r="AJ349" i="1" s="1"/>
  <c r="AD349" i="1"/>
  <c r="AC349" i="1"/>
  <c r="AA350" i="1" s="1"/>
  <c r="AF349" i="1"/>
  <c r="AL637" i="1" l="1"/>
  <c r="AM636" i="1"/>
  <c r="AB350" i="1"/>
  <c r="AL638" i="1" l="1"/>
  <c r="AM637" i="1"/>
  <c r="AC350" i="1"/>
  <c r="AA351" i="1" s="1"/>
  <c r="AF350" i="1"/>
  <c r="AD350" i="1"/>
  <c r="AG350" i="1"/>
  <c r="AI350" i="1" s="1"/>
  <c r="AJ350" i="1" s="1"/>
  <c r="AE350" i="1"/>
  <c r="AL639" i="1" l="1"/>
  <c r="AM638" i="1"/>
  <c r="AB351" i="1"/>
  <c r="AL640" i="1" l="1"/>
  <c r="AM639" i="1"/>
  <c r="AE351" i="1"/>
  <c r="AG351" i="1"/>
  <c r="AI351" i="1" s="1"/>
  <c r="AJ351" i="1" s="1"/>
  <c r="AD351" i="1"/>
  <c r="AC351" i="1"/>
  <c r="AA352" i="1" s="1"/>
  <c r="AF351" i="1"/>
  <c r="AL641" i="1" l="1"/>
  <c r="AM640" i="1"/>
  <c r="AB352" i="1"/>
  <c r="AL642" i="1" l="1"/>
  <c r="AM641" i="1"/>
  <c r="AG352" i="1"/>
  <c r="AI352" i="1" s="1"/>
  <c r="AJ352" i="1" s="1"/>
  <c r="AE352" i="1"/>
  <c r="AC352" i="1"/>
  <c r="AA353" i="1" s="1"/>
  <c r="AD352" i="1"/>
  <c r="AF352" i="1" s="1"/>
  <c r="AL643" i="1" l="1"/>
  <c r="AM642" i="1"/>
  <c r="AB353" i="1"/>
  <c r="AL644" i="1" l="1"/>
  <c r="AM643" i="1"/>
  <c r="AE353" i="1"/>
  <c r="AG353" i="1"/>
  <c r="AI353" i="1" s="1"/>
  <c r="AJ353" i="1" s="1"/>
  <c r="AD353" i="1"/>
  <c r="AC353" i="1"/>
  <c r="AA354" i="1" s="1"/>
  <c r="AF353" i="1"/>
  <c r="AL645" i="1" l="1"/>
  <c r="AM644" i="1"/>
  <c r="AB354" i="1"/>
  <c r="AL646" i="1" l="1"/>
  <c r="AM645" i="1"/>
  <c r="AG354" i="1"/>
  <c r="AI354" i="1" s="1"/>
  <c r="AJ354" i="1" s="1"/>
  <c r="AE354" i="1"/>
  <c r="AC354" i="1"/>
  <c r="AA355" i="1" s="1"/>
  <c r="AF354" i="1"/>
  <c r="AD354" i="1"/>
  <c r="AL647" i="1" l="1"/>
  <c r="AM646" i="1"/>
  <c r="AB355" i="1"/>
  <c r="AL648" i="1" l="1"/>
  <c r="AM647" i="1"/>
  <c r="AE355" i="1"/>
  <c r="AG355" i="1"/>
  <c r="AI355" i="1" s="1"/>
  <c r="AJ355" i="1" s="1"/>
  <c r="AD355" i="1"/>
  <c r="AC355" i="1"/>
  <c r="AA356" i="1" s="1"/>
  <c r="AF355" i="1"/>
  <c r="AL649" i="1" l="1"/>
  <c r="AM648" i="1"/>
  <c r="AB356" i="1"/>
  <c r="AL650" i="1" l="1"/>
  <c r="AM649" i="1"/>
  <c r="AE356" i="1"/>
  <c r="AG356" i="1" s="1"/>
  <c r="AI356" i="1" s="1"/>
  <c r="AJ356" i="1" s="1"/>
  <c r="AC356" i="1"/>
  <c r="AA357" i="1" s="1"/>
  <c r="AF356" i="1"/>
  <c r="AD356" i="1"/>
  <c r="AL651" i="1" l="1"/>
  <c r="AM650" i="1"/>
  <c r="AB357" i="1"/>
  <c r="AL652" i="1" l="1"/>
  <c r="AM651" i="1"/>
  <c r="AE357" i="1"/>
  <c r="AG357" i="1"/>
  <c r="AI357" i="1" s="1"/>
  <c r="AJ357" i="1" s="1"/>
  <c r="AD357" i="1"/>
  <c r="AC357" i="1"/>
  <c r="AA358" i="1" s="1"/>
  <c r="AF357" i="1"/>
  <c r="AL653" i="1" l="1"/>
  <c r="AM652" i="1"/>
  <c r="AB358" i="1"/>
  <c r="AL654" i="1" l="1"/>
  <c r="AM653" i="1"/>
  <c r="AE358" i="1"/>
  <c r="AG358" i="1" s="1"/>
  <c r="AI358" i="1" s="1"/>
  <c r="AJ358" i="1" s="1"/>
  <c r="AC358" i="1"/>
  <c r="AA359" i="1" s="1"/>
  <c r="AF358" i="1"/>
  <c r="AD358" i="1"/>
  <c r="AL655" i="1" l="1"/>
  <c r="AM654" i="1"/>
  <c r="AB359" i="1"/>
  <c r="AL656" i="1" l="1"/>
  <c r="AM655" i="1"/>
  <c r="AE359" i="1"/>
  <c r="AG359" i="1"/>
  <c r="AI359" i="1" s="1"/>
  <c r="AJ359" i="1" s="1"/>
  <c r="AD359" i="1"/>
  <c r="AC359" i="1"/>
  <c r="AA360" i="1" s="1"/>
  <c r="AF359" i="1"/>
  <c r="AL657" i="1" l="1"/>
  <c r="AM656" i="1"/>
  <c r="AB360" i="1"/>
  <c r="AL658" i="1" l="1"/>
  <c r="AM657" i="1"/>
  <c r="AC360" i="1"/>
  <c r="AA361" i="1" s="1"/>
  <c r="AF360" i="1"/>
  <c r="AD360" i="1"/>
  <c r="AG360" i="1"/>
  <c r="AI360" i="1" s="1"/>
  <c r="AJ360" i="1" s="1"/>
  <c r="AE360" i="1"/>
  <c r="AL659" i="1" l="1"/>
  <c r="AM658" i="1"/>
  <c r="AB361" i="1"/>
  <c r="AL660" i="1" l="1"/>
  <c r="AM659" i="1"/>
  <c r="AE361" i="1"/>
  <c r="AG361" i="1"/>
  <c r="AI361" i="1" s="1"/>
  <c r="AJ361" i="1" s="1"/>
  <c r="AD361" i="1"/>
  <c r="AC361" i="1"/>
  <c r="AA362" i="1" s="1"/>
  <c r="AF361" i="1"/>
  <c r="AL661" i="1" l="1"/>
  <c r="AM660" i="1"/>
  <c r="AB362" i="1"/>
  <c r="AL662" i="1" l="1"/>
  <c r="AM661" i="1"/>
  <c r="AC362" i="1"/>
  <c r="AA363" i="1" s="1"/>
  <c r="AF362" i="1"/>
  <c r="AD362" i="1"/>
  <c r="AG362" i="1"/>
  <c r="AI362" i="1" s="1"/>
  <c r="AJ362" i="1" s="1"/>
  <c r="AE362" i="1"/>
  <c r="AL663" i="1" l="1"/>
  <c r="AM662" i="1"/>
  <c r="AB363" i="1"/>
  <c r="AL664" i="1" l="1"/>
  <c r="AM663" i="1"/>
  <c r="AE363" i="1"/>
  <c r="AG363" i="1"/>
  <c r="AI363" i="1" s="1"/>
  <c r="AJ363" i="1" s="1"/>
  <c r="AD363" i="1"/>
  <c r="AC363" i="1"/>
  <c r="AA364" i="1" s="1"/>
  <c r="AF363" i="1"/>
  <c r="AL665" i="1" l="1"/>
  <c r="AM664" i="1"/>
  <c r="AB364" i="1"/>
  <c r="AL666" i="1" l="1"/>
  <c r="AM665" i="1"/>
  <c r="AG364" i="1"/>
  <c r="AI364" i="1" s="1"/>
  <c r="AJ364" i="1" s="1"/>
  <c r="AE364" i="1"/>
  <c r="AC364" i="1"/>
  <c r="AA365" i="1" s="1"/>
  <c r="AF364" i="1"/>
  <c r="AD364" i="1"/>
  <c r="AL667" i="1" l="1"/>
  <c r="AM666" i="1"/>
  <c r="AB365" i="1"/>
  <c r="AL668" i="1" l="1"/>
  <c r="AM667" i="1"/>
  <c r="AE365" i="1"/>
  <c r="AG365" i="1"/>
  <c r="AI365" i="1" s="1"/>
  <c r="AJ365" i="1" s="1"/>
  <c r="AD365" i="1"/>
  <c r="AC365" i="1"/>
  <c r="AA366" i="1" s="1"/>
  <c r="AF365" i="1"/>
  <c r="AL669" i="1" l="1"/>
  <c r="AM668" i="1"/>
  <c r="AB366" i="1"/>
  <c r="AL670" i="1" l="1"/>
  <c r="AM669" i="1"/>
  <c r="AG366" i="1"/>
  <c r="AI366" i="1" s="1"/>
  <c r="AJ366" i="1" s="1"/>
  <c r="AE366" i="1"/>
  <c r="AC366" i="1"/>
  <c r="AA367" i="1" s="1"/>
  <c r="AF366" i="1"/>
  <c r="AD366" i="1"/>
  <c r="AL671" i="1" l="1"/>
  <c r="AM670" i="1"/>
  <c r="AB367" i="1"/>
  <c r="AL672" i="1" l="1"/>
  <c r="AM671" i="1"/>
  <c r="AD367" i="1"/>
  <c r="AC367" i="1"/>
  <c r="AA368" i="1" s="1"/>
  <c r="AF367" i="1"/>
  <c r="AE367" i="1"/>
  <c r="AG367" i="1"/>
  <c r="AI367" i="1" s="1"/>
  <c r="AJ367" i="1" s="1"/>
  <c r="AL673" i="1" l="1"/>
  <c r="AM672" i="1"/>
  <c r="AB368" i="1"/>
  <c r="AL674" i="1" l="1"/>
  <c r="AM673" i="1"/>
  <c r="AG368" i="1"/>
  <c r="AI368" i="1" s="1"/>
  <c r="AJ368" i="1" s="1"/>
  <c r="AE368" i="1"/>
  <c r="AC368" i="1"/>
  <c r="AA369" i="1" s="1"/>
  <c r="AF368" i="1"/>
  <c r="AD368" i="1"/>
  <c r="AL675" i="1" l="1"/>
  <c r="AM674" i="1"/>
  <c r="AB369" i="1"/>
  <c r="AL676" i="1" l="1"/>
  <c r="AM675" i="1"/>
  <c r="AD369" i="1"/>
  <c r="AC369" i="1"/>
  <c r="AA370" i="1" s="1"/>
  <c r="AF369" i="1"/>
  <c r="AE369" i="1"/>
  <c r="AG369" i="1"/>
  <c r="AI369" i="1" s="1"/>
  <c r="AJ369" i="1" s="1"/>
  <c r="AL677" i="1" l="1"/>
  <c r="AM676" i="1"/>
  <c r="AB370" i="1"/>
  <c r="AL678" i="1" l="1"/>
  <c r="AM677" i="1"/>
  <c r="AC370" i="1"/>
  <c r="AA371" i="1" s="1"/>
  <c r="AF370" i="1"/>
  <c r="AD370" i="1"/>
  <c r="AG370" i="1"/>
  <c r="AI370" i="1" s="1"/>
  <c r="AJ370" i="1" s="1"/>
  <c r="AE370" i="1"/>
  <c r="AL679" i="1" l="1"/>
  <c r="AM678" i="1"/>
  <c r="AB371" i="1"/>
  <c r="AL680" i="1" l="1"/>
  <c r="AM679" i="1"/>
  <c r="AE371" i="1"/>
  <c r="AG371" i="1"/>
  <c r="AI371" i="1" s="1"/>
  <c r="AJ371" i="1" s="1"/>
  <c r="AD371" i="1"/>
  <c r="AC371" i="1"/>
  <c r="AA372" i="1" s="1"/>
  <c r="AF371" i="1"/>
  <c r="AL681" i="1" l="1"/>
  <c r="AM680" i="1"/>
  <c r="AB372" i="1"/>
  <c r="AL682" i="1" l="1"/>
  <c r="AM681" i="1"/>
  <c r="AC372" i="1"/>
  <c r="AA373" i="1" s="1"/>
  <c r="AF372" i="1"/>
  <c r="AD372" i="1"/>
  <c r="AG372" i="1"/>
  <c r="AI372" i="1" s="1"/>
  <c r="AJ372" i="1" s="1"/>
  <c r="AE372" i="1"/>
  <c r="AL683" i="1" l="1"/>
  <c r="AM682" i="1"/>
  <c r="AB373" i="1"/>
  <c r="AL684" i="1" l="1"/>
  <c r="AM683" i="1"/>
  <c r="AE373" i="1"/>
  <c r="AG373" i="1"/>
  <c r="AI373" i="1" s="1"/>
  <c r="AJ373" i="1" s="1"/>
  <c r="AD373" i="1"/>
  <c r="AC373" i="1"/>
  <c r="AA374" i="1" s="1"/>
  <c r="AF373" i="1"/>
  <c r="AL685" i="1" l="1"/>
  <c r="AM684" i="1"/>
  <c r="AB374" i="1"/>
  <c r="AL686" i="1" l="1"/>
  <c r="AM685" i="1"/>
  <c r="AC374" i="1"/>
  <c r="AA375" i="1" s="1"/>
  <c r="AF374" i="1"/>
  <c r="AD374" i="1"/>
  <c r="AG374" i="1"/>
  <c r="AI374" i="1" s="1"/>
  <c r="AJ374" i="1" s="1"/>
  <c r="AE374" i="1"/>
  <c r="AL687" i="1" l="1"/>
  <c r="AM686" i="1"/>
  <c r="AB375" i="1"/>
  <c r="AL688" i="1" l="1"/>
  <c r="AM687" i="1"/>
  <c r="AE375" i="1"/>
  <c r="AG375" i="1"/>
  <c r="AI375" i="1" s="1"/>
  <c r="AJ375" i="1" s="1"/>
  <c r="AD375" i="1"/>
  <c r="AC375" i="1"/>
  <c r="AA376" i="1" s="1"/>
  <c r="AF375" i="1"/>
  <c r="AL689" i="1" l="1"/>
  <c r="AM688" i="1"/>
  <c r="AB376" i="1"/>
  <c r="AL690" i="1" l="1"/>
  <c r="AM689" i="1"/>
  <c r="AC376" i="1"/>
  <c r="AA377" i="1" s="1"/>
  <c r="AF376" i="1"/>
  <c r="AD376" i="1"/>
  <c r="AG376" i="1"/>
  <c r="AI376" i="1" s="1"/>
  <c r="AJ376" i="1" s="1"/>
  <c r="AE376" i="1"/>
  <c r="AL691" i="1" l="1"/>
  <c r="AM690" i="1"/>
  <c r="AB377" i="1"/>
  <c r="AL692" i="1" l="1"/>
  <c r="AM691" i="1"/>
  <c r="AE377" i="1"/>
  <c r="AG377" i="1"/>
  <c r="AI377" i="1" s="1"/>
  <c r="AJ377" i="1" s="1"/>
  <c r="AD377" i="1"/>
  <c r="AC377" i="1"/>
  <c r="AA378" i="1" s="1"/>
  <c r="AF377" i="1"/>
  <c r="AL693" i="1" l="1"/>
  <c r="AM692" i="1"/>
  <c r="AB378" i="1"/>
  <c r="AL694" i="1" l="1"/>
  <c r="AM693" i="1"/>
  <c r="AG378" i="1"/>
  <c r="AI378" i="1" s="1"/>
  <c r="AJ378" i="1" s="1"/>
  <c r="AE378" i="1"/>
  <c r="AC378" i="1"/>
  <c r="AA379" i="1" s="1"/>
  <c r="AF378" i="1"/>
  <c r="AD378" i="1"/>
  <c r="AL695" i="1" l="1"/>
  <c r="AM694" i="1"/>
  <c r="AB379" i="1"/>
  <c r="AL696" i="1" l="1"/>
  <c r="AM695" i="1"/>
  <c r="AD379" i="1"/>
  <c r="AC379" i="1"/>
  <c r="AA380" i="1" s="1"/>
  <c r="AF379" i="1"/>
  <c r="AE379" i="1"/>
  <c r="AG379" i="1"/>
  <c r="AI379" i="1" s="1"/>
  <c r="AJ379" i="1" s="1"/>
  <c r="AL697" i="1" l="1"/>
  <c r="AM696" i="1"/>
  <c r="AB380" i="1"/>
  <c r="AL698" i="1" l="1"/>
  <c r="AM697" i="1"/>
  <c r="AC380" i="1"/>
  <c r="AA381" i="1" s="1"/>
  <c r="AF380" i="1"/>
  <c r="AD380" i="1"/>
  <c r="AG380" i="1"/>
  <c r="AI380" i="1" s="1"/>
  <c r="AJ380" i="1" s="1"/>
  <c r="AE380" i="1"/>
  <c r="AL699" i="1" l="1"/>
  <c r="AM698" i="1"/>
  <c r="AB381" i="1"/>
  <c r="AL700" i="1" l="1"/>
  <c r="AM699" i="1"/>
  <c r="AE381" i="1"/>
  <c r="AG381" i="1"/>
  <c r="AI381" i="1" s="1"/>
  <c r="AJ381" i="1" s="1"/>
  <c r="AD381" i="1"/>
  <c r="AC381" i="1"/>
  <c r="AA382" i="1" s="1"/>
  <c r="AF381" i="1"/>
  <c r="AL701" i="1" l="1"/>
  <c r="AM700" i="1"/>
  <c r="AB382" i="1"/>
  <c r="AL702" i="1" l="1"/>
  <c r="AM701" i="1"/>
  <c r="AC382" i="1"/>
  <c r="AA383" i="1" s="1"/>
  <c r="AF382" i="1"/>
  <c r="AD382" i="1"/>
  <c r="AG382" i="1"/>
  <c r="AI382" i="1" s="1"/>
  <c r="AJ382" i="1" s="1"/>
  <c r="AE382" i="1"/>
  <c r="AL703" i="1" l="1"/>
  <c r="AM702" i="1"/>
  <c r="AB383" i="1"/>
  <c r="AL704" i="1" l="1"/>
  <c r="AM703" i="1"/>
  <c r="AE383" i="1"/>
  <c r="AG383" i="1"/>
  <c r="AI383" i="1" s="1"/>
  <c r="AJ383" i="1" s="1"/>
  <c r="AD383" i="1"/>
  <c r="AC383" i="1"/>
  <c r="AA384" i="1" s="1"/>
  <c r="AF383" i="1"/>
  <c r="AL705" i="1" l="1"/>
  <c r="AM704" i="1"/>
  <c r="AB384" i="1"/>
  <c r="AL706" i="1" l="1"/>
  <c r="AM705" i="1"/>
  <c r="AG384" i="1"/>
  <c r="AI384" i="1" s="1"/>
  <c r="AJ384" i="1" s="1"/>
  <c r="AE384" i="1"/>
  <c r="AC384" i="1"/>
  <c r="AA385" i="1" s="1"/>
  <c r="AF384" i="1"/>
  <c r="AD384" i="1"/>
  <c r="AL707" i="1" l="1"/>
  <c r="AM706" i="1"/>
  <c r="AB385" i="1"/>
  <c r="AL708" i="1" l="1"/>
  <c r="AM707" i="1"/>
  <c r="AE385" i="1"/>
  <c r="AG385" i="1"/>
  <c r="AI385" i="1" s="1"/>
  <c r="AJ385" i="1" s="1"/>
  <c r="AD385" i="1"/>
  <c r="AC385" i="1"/>
  <c r="AA386" i="1" s="1"/>
  <c r="AF385" i="1"/>
  <c r="AL709" i="1" l="1"/>
  <c r="AM708" i="1"/>
  <c r="AB386" i="1"/>
  <c r="AL710" i="1" l="1"/>
  <c r="AM709" i="1"/>
  <c r="AC386" i="1"/>
  <c r="AA387" i="1" s="1"/>
  <c r="AF386" i="1"/>
  <c r="AD386" i="1"/>
  <c r="AG386" i="1"/>
  <c r="AI386" i="1" s="1"/>
  <c r="AJ386" i="1" s="1"/>
  <c r="AE386" i="1"/>
  <c r="AL711" i="1" l="1"/>
  <c r="AM710" i="1"/>
  <c r="AB387" i="1"/>
  <c r="AL712" i="1" l="1"/>
  <c r="AM711" i="1"/>
  <c r="AE387" i="1"/>
  <c r="AG387" i="1"/>
  <c r="AI387" i="1" s="1"/>
  <c r="AJ387" i="1" s="1"/>
  <c r="AD387" i="1"/>
  <c r="AC387" i="1"/>
  <c r="AA388" i="1" s="1"/>
  <c r="AF387" i="1"/>
  <c r="AL713" i="1" l="1"/>
  <c r="AM712" i="1"/>
  <c r="AB388" i="1"/>
  <c r="AL714" i="1" l="1"/>
  <c r="AM713" i="1"/>
  <c r="AG388" i="1"/>
  <c r="AI388" i="1" s="1"/>
  <c r="AJ388" i="1" s="1"/>
  <c r="AE388" i="1"/>
  <c r="AC388" i="1"/>
  <c r="AA389" i="1" s="1"/>
  <c r="AF388" i="1"/>
  <c r="AD388" i="1"/>
  <c r="AL715" i="1" l="1"/>
  <c r="AM714" i="1"/>
  <c r="AB389" i="1"/>
  <c r="AL716" i="1" l="1"/>
  <c r="AM715" i="1"/>
  <c r="AD389" i="1"/>
  <c r="AC389" i="1"/>
  <c r="AA390" i="1" s="1"/>
  <c r="AF389" i="1"/>
  <c r="AE389" i="1"/>
  <c r="AG389" i="1"/>
  <c r="AI389" i="1" s="1"/>
  <c r="AJ389" i="1" s="1"/>
  <c r="AL717" i="1" l="1"/>
  <c r="AM716" i="1"/>
  <c r="AB390" i="1"/>
  <c r="AL718" i="1" l="1"/>
  <c r="AM717" i="1"/>
  <c r="AG390" i="1"/>
  <c r="AI390" i="1" s="1"/>
  <c r="AJ390" i="1" s="1"/>
  <c r="AE390" i="1"/>
  <c r="AC390" i="1"/>
  <c r="AA391" i="1" s="1"/>
  <c r="AF390" i="1"/>
  <c r="AD390" i="1"/>
  <c r="AL719" i="1" l="1"/>
  <c r="AM718" i="1"/>
  <c r="AB391" i="1"/>
  <c r="AL720" i="1" l="1"/>
  <c r="AM719" i="1"/>
  <c r="AE391" i="1"/>
  <c r="AG391" i="1"/>
  <c r="AI391" i="1" s="1"/>
  <c r="AJ391" i="1" s="1"/>
  <c r="AD391" i="1"/>
  <c r="AC391" i="1"/>
  <c r="AA392" i="1" s="1"/>
  <c r="AF391" i="1"/>
  <c r="AL721" i="1" l="1"/>
  <c r="AM720" i="1"/>
  <c r="AB392" i="1"/>
  <c r="AL722" i="1" l="1"/>
  <c r="AM721" i="1"/>
  <c r="AG392" i="1"/>
  <c r="AI392" i="1" s="1"/>
  <c r="AJ392" i="1" s="1"/>
  <c r="AE392" i="1"/>
  <c r="AC392" i="1"/>
  <c r="AA393" i="1" s="1"/>
  <c r="AF392" i="1"/>
  <c r="AD392" i="1"/>
  <c r="AL723" i="1" l="1"/>
  <c r="AM722" i="1"/>
  <c r="AB393" i="1"/>
  <c r="AL724" i="1" l="1"/>
  <c r="AM723" i="1"/>
  <c r="AE393" i="1"/>
  <c r="AG393" i="1"/>
  <c r="AI393" i="1" s="1"/>
  <c r="AJ393" i="1" s="1"/>
  <c r="AD393" i="1"/>
  <c r="AC393" i="1"/>
  <c r="AA394" i="1" s="1"/>
  <c r="AF393" i="1"/>
  <c r="AL725" i="1" l="1"/>
  <c r="AM724" i="1"/>
  <c r="AB394" i="1"/>
  <c r="AL726" i="1" l="1"/>
  <c r="AM725" i="1"/>
  <c r="AC394" i="1"/>
  <c r="AA395" i="1" s="1"/>
  <c r="AF394" i="1"/>
  <c r="AD394" i="1"/>
  <c r="AG394" i="1"/>
  <c r="AI394" i="1" s="1"/>
  <c r="AJ394" i="1" s="1"/>
  <c r="AE394" i="1"/>
  <c r="AL727" i="1" l="1"/>
  <c r="AM726" i="1"/>
  <c r="AB395" i="1"/>
  <c r="AL728" i="1" l="1"/>
  <c r="AM727" i="1"/>
  <c r="AD395" i="1"/>
  <c r="AC395" i="1"/>
  <c r="AA396" i="1" s="1"/>
  <c r="AF395" i="1"/>
  <c r="AE395" i="1"/>
  <c r="AG395" i="1"/>
  <c r="AI395" i="1" s="1"/>
  <c r="AJ395" i="1" s="1"/>
  <c r="AL729" i="1" l="1"/>
  <c r="AM728" i="1"/>
  <c r="AB396" i="1"/>
  <c r="AL730" i="1" l="1"/>
  <c r="AM729" i="1"/>
  <c r="AC396" i="1"/>
  <c r="AA397" i="1" s="1"/>
  <c r="AF396" i="1"/>
  <c r="AD396" i="1"/>
  <c r="AG396" i="1"/>
  <c r="AI396" i="1" s="1"/>
  <c r="AJ396" i="1" s="1"/>
  <c r="AE396" i="1"/>
  <c r="AL731" i="1" l="1"/>
  <c r="AM730" i="1"/>
  <c r="AB397" i="1"/>
  <c r="AL732" i="1" l="1"/>
  <c r="AM731" i="1"/>
  <c r="AE397" i="1"/>
  <c r="AG397" i="1"/>
  <c r="AI397" i="1" s="1"/>
  <c r="AJ397" i="1" s="1"/>
  <c r="AD397" i="1"/>
  <c r="AC397" i="1"/>
  <c r="AA398" i="1" s="1"/>
  <c r="AF397" i="1"/>
  <c r="AL733" i="1" l="1"/>
  <c r="AM732" i="1"/>
  <c r="AB398" i="1"/>
  <c r="AL734" i="1" l="1"/>
  <c r="AM733" i="1"/>
  <c r="AG398" i="1"/>
  <c r="AI398" i="1" s="1"/>
  <c r="AJ398" i="1" s="1"/>
  <c r="AE398" i="1"/>
  <c r="AC398" i="1"/>
  <c r="AA399" i="1" s="1"/>
  <c r="AF398" i="1"/>
  <c r="AD398" i="1"/>
  <c r="AL735" i="1" l="1"/>
  <c r="AM734" i="1"/>
  <c r="AB399" i="1"/>
  <c r="AL736" i="1" l="1"/>
  <c r="AM735" i="1"/>
  <c r="AE399" i="1"/>
  <c r="AG399" i="1"/>
  <c r="AI399" i="1" s="1"/>
  <c r="AJ399" i="1" s="1"/>
  <c r="AD399" i="1"/>
  <c r="AC399" i="1"/>
  <c r="AA400" i="1" s="1"/>
  <c r="AF399" i="1"/>
  <c r="AL737" i="1" l="1"/>
  <c r="AM736" i="1"/>
  <c r="AB400" i="1"/>
  <c r="AL738" i="1" l="1"/>
  <c r="AM737" i="1"/>
  <c r="AC400" i="1"/>
  <c r="AA401" i="1" s="1"/>
  <c r="AF400" i="1"/>
  <c r="AD400" i="1"/>
  <c r="AG400" i="1"/>
  <c r="AI400" i="1" s="1"/>
  <c r="AJ400" i="1" s="1"/>
  <c r="AE400" i="1"/>
  <c r="AL739" i="1" l="1"/>
  <c r="AM738" i="1"/>
  <c r="AB401" i="1"/>
  <c r="AL740" i="1" l="1"/>
  <c r="AM739" i="1"/>
  <c r="AE401" i="1"/>
  <c r="AG401" i="1"/>
  <c r="AI401" i="1" s="1"/>
  <c r="AJ401" i="1" s="1"/>
  <c r="AD401" i="1"/>
  <c r="AC401" i="1"/>
  <c r="AA402" i="1" s="1"/>
  <c r="AF401" i="1"/>
  <c r="AL741" i="1" l="1"/>
  <c r="AM740" i="1"/>
  <c r="AB402" i="1"/>
  <c r="AL742" i="1" l="1"/>
  <c r="AM741" i="1"/>
  <c r="AC402" i="1"/>
  <c r="AA403" i="1" s="1"/>
  <c r="AD402" i="1"/>
  <c r="AF402" i="1" s="1"/>
  <c r="AG402" i="1"/>
  <c r="AI402" i="1" s="1"/>
  <c r="AJ402" i="1" s="1"/>
  <c r="AE402" i="1"/>
  <c r="AL743" i="1" l="1"/>
  <c r="AM742" i="1"/>
  <c r="AB403" i="1"/>
  <c r="AL744" i="1" l="1"/>
  <c r="AM743" i="1"/>
  <c r="AE403" i="1"/>
  <c r="AG403" i="1"/>
  <c r="AI403" i="1" s="1"/>
  <c r="AJ403" i="1" s="1"/>
  <c r="AD403" i="1"/>
  <c r="AC403" i="1"/>
  <c r="AA404" i="1" s="1"/>
  <c r="AF403" i="1"/>
  <c r="AL745" i="1" l="1"/>
  <c r="AM744" i="1"/>
  <c r="AB404" i="1"/>
  <c r="AL746" i="1" l="1"/>
  <c r="AM745" i="1"/>
  <c r="AC404" i="1"/>
  <c r="AA405" i="1" s="1"/>
  <c r="AF404" i="1"/>
  <c r="AD404" i="1"/>
  <c r="AG404" i="1"/>
  <c r="AI404" i="1" s="1"/>
  <c r="AJ404" i="1" s="1"/>
  <c r="AE404" i="1"/>
  <c r="AL747" i="1" l="1"/>
  <c r="AM746" i="1"/>
  <c r="AB405" i="1"/>
  <c r="AL748" i="1" l="1"/>
  <c r="AM747" i="1"/>
  <c r="AE405" i="1"/>
  <c r="AG405" i="1"/>
  <c r="AI405" i="1" s="1"/>
  <c r="AJ405" i="1" s="1"/>
  <c r="AD405" i="1"/>
  <c r="AC405" i="1"/>
  <c r="AA406" i="1" s="1"/>
  <c r="AF405" i="1"/>
  <c r="AL749" i="1" l="1"/>
  <c r="AM748" i="1"/>
  <c r="AB406" i="1"/>
  <c r="AL750" i="1" l="1"/>
  <c r="AM749" i="1"/>
  <c r="AG406" i="1"/>
  <c r="AI406" i="1" s="1"/>
  <c r="AJ406" i="1" s="1"/>
  <c r="AE406" i="1"/>
  <c r="AC406" i="1"/>
  <c r="AA407" i="1" s="1"/>
  <c r="AF406" i="1"/>
  <c r="AD406" i="1"/>
  <c r="AL751" i="1" l="1"/>
  <c r="AM750" i="1"/>
  <c r="AB407" i="1"/>
  <c r="AL752" i="1" l="1"/>
  <c r="AM751" i="1"/>
  <c r="AE407" i="1"/>
  <c r="AG407" i="1"/>
  <c r="AI407" i="1" s="1"/>
  <c r="AJ407" i="1" s="1"/>
  <c r="AD407" i="1"/>
  <c r="AC407" i="1"/>
  <c r="AA408" i="1" s="1"/>
  <c r="AF407" i="1"/>
  <c r="AL753" i="1" l="1"/>
  <c r="AM752" i="1"/>
  <c r="AB408" i="1"/>
  <c r="AL754" i="1" l="1"/>
  <c r="AM753" i="1"/>
  <c r="AC408" i="1"/>
  <c r="AA409" i="1" s="1"/>
  <c r="AF408" i="1"/>
  <c r="AD408" i="1"/>
  <c r="AG408" i="1"/>
  <c r="AI408" i="1" s="1"/>
  <c r="AJ408" i="1" s="1"/>
  <c r="AE408" i="1"/>
  <c r="AL755" i="1" l="1"/>
  <c r="AM754" i="1"/>
  <c r="AB409" i="1"/>
  <c r="AL756" i="1" l="1"/>
  <c r="AM755" i="1"/>
  <c r="AD409" i="1"/>
  <c r="AC409" i="1"/>
  <c r="AA410" i="1" s="1"/>
  <c r="AF409" i="1"/>
  <c r="AE409" i="1"/>
  <c r="AG409" i="1"/>
  <c r="AI409" i="1" s="1"/>
  <c r="AJ409" i="1" s="1"/>
  <c r="AL757" i="1" l="1"/>
  <c r="AM756" i="1"/>
  <c r="AB410" i="1"/>
  <c r="AL758" i="1" l="1"/>
  <c r="AM757" i="1"/>
  <c r="AG410" i="1"/>
  <c r="AI410" i="1" s="1"/>
  <c r="AJ410" i="1" s="1"/>
  <c r="AE410" i="1"/>
  <c r="AC410" i="1"/>
  <c r="AA411" i="1" s="1"/>
  <c r="AF410" i="1"/>
  <c r="AD410" i="1"/>
  <c r="AL759" i="1" l="1"/>
  <c r="AM758" i="1"/>
  <c r="AB411" i="1"/>
  <c r="AL760" i="1" l="1"/>
  <c r="AM759" i="1"/>
  <c r="AE411" i="1"/>
  <c r="AG411" i="1"/>
  <c r="AI411" i="1" s="1"/>
  <c r="AJ411" i="1" s="1"/>
  <c r="AD411" i="1"/>
  <c r="AC411" i="1"/>
  <c r="AA412" i="1" s="1"/>
  <c r="AF411" i="1"/>
  <c r="AL761" i="1" l="1"/>
  <c r="AM760" i="1"/>
  <c r="AB412" i="1"/>
  <c r="AL762" i="1" l="1"/>
  <c r="AM761" i="1"/>
  <c r="AC412" i="1"/>
  <c r="AA413" i="1" s="1"/>
  <c r="AF412" i="1"/>
  <c r="AD412" i="1"/>
  <c r="AG412" i="1"/>
  <c r="AI412" i="1" s="1"/>
  <c r="AJ412" i="1" s="1"/>
  <c r="AE412" i="1"/>
  <c r="AL763" i="1" l="1"/>
  <c r="AM762" i="1"/>
  <c r="AB413" i="1"/>
  <c r="AL764" i="1" l="1"/>
  <c r="AM763" i="1"/>
  <c r="AE413" i="1"/>
  <c r="AG413" i="1"/>
  <c r="AI413" i="1" s="1"/>
  <c r="AJ413" i="1" s="1"/>
  <c r="AD413" i="1"/>
  <c r="AC413" i="1"/>
  <c r="AA414" i="1" s="1"/>
  <c r="AF413" i="1"/>
  <c r="AL765" i="1" l="1"/>
  <c r="AM764" i="1"/>
  <c r="AB414" i="1"/>
  <c r="AL766" i="1" l="1"/>
  <c r="AM765" i="1"/>
  <c r="AC414" i="1"/>
  <c r="AA415" i="1" s="1"/>
  <c r="AD414" i="1"/>
  <c r="AF414" i="1" s="1"/>
  <c r="AG414" i="1"/>
  <c r="AI414" i="1" s="1"/>
  <c r="AJ414" i="1" s="1"/>
  <c r="AE414" i="1"/>
  <c r="AL767" i="1" l="1"/>
  <c r="AM766" i="1"/>
  <c r="AB415" i="1"/>
  <c r="AL768" i="1" l="1"/>
  <c r="AM767" i="1"/>
  <c r="AE415" i="1"/>
  <c r="AG415" i="1"/>
  <c r="AI415" i="1" s="1"/>
  <c r="AJ415" i="1" s="1"/>
  <c r="AD415" i="1"/>
  <c r="AC415" i="1"/>
  <c r="AA416" i="1" s="1"/>
  <c r="AF415" i="1"/>
  <c r="AL769" i="1" l="1"/>
  <c r="AM768" i="1"/>
  <c r="AB416" i="1"/>
  <c r="AL770" i="1" l="1"/>
  <c r="AM769" i="1"/>
  <c r="AC416" i="1"/>
  <c r="AA417" i="1" s="1"/>
  <c r="AF416" i="1"/>
  <c r="AD416" i="1"/>
  <c r="AG416" i="1"/>
  <c r="AI416" i="1" s="1"/>
  <c r="AJ416" i="1" s="1"/>
  <c r="AE416" i="1"/>
  <c r="AL771" i="1" l="1"/>
  <c r="AM770" i="1"/>
  <c r="AB417" i="1"/>
  <c r="AL772" i="1" l="1"/>
  <c r="AM771" i="1"/>
  <c r="AE417" i="1"/>
  <c r="AG417" i="1" s="1"/>
  <c r="AI417" i="1" s="1"/>
  <c r="AJ417" i="1" s="1"/>
  <c r="AD417" i="1"/>
  <c r="AC417" i="1"/>
  <c r="AA418" i="1" s="1"/>
  <c r="AF417" i="1"/>
  <c r="AL773" i="1" l="1"/>
  <c r="AM772" i="1"/>
  <c r="AB418" i="1"/>
  <c r="AL774" i="1" l="1"/>
  <c r="AM773" i="1"/>
  <c r="AC418" i="1"/>
  <c r="AA419" i="1" s="1"/>
  <c r="AF418" i="1"/>
  <c r="AD418" i="1"/>
  <c r="AE418" i="1"/>
  <c r="AG418" i="1" s="1"/>
  <c r="AI418" i="1" s="1"/>
  <c r="AJ418" i="1" s="1"/>
  <c r="AL775" i="1" l="1"/>
  <c r="AM774" i="1"/>
  <c r="AB419" i="1"/>
  <c r="AL776" i="1" l="1"/>
  <c r="AM775" i="1"/>
  <c r="AD419" i="1"/>
  <c r="AC419" i="1"/>
  <c r="AA420" i="1" s="1"/>
  <c r="AF419" i="1"/>
  <c r="AE419" i="1"/>
  <c r="AG419" i="1"/>
  <c r="AI419" i="1" s="1"/>
  <c r="AJ419" i="1" s="1"/>
  <c r="AL777" i="1" l="1"/>
  <c r="AM776" i="1"/>
  <c r="AB420" i="1"/>
  <c r="AL778" i="1" l="1"/>
  <c r="AM777" i="1"/>
  <c r="AC420" i="1"/>
  <c r="AA421" i="1" s="1"/>
  <c r="AF420" i="1"/>
  <c r="AD420" i="1"/>
  <c r="AG420" i="1"/>
  <c r="AI420" i="1" s="1"/>
  <c r="AJ420" i="1" s="1"/>
  <c r="AE420" i="1"/>
  <c r="AL779" i="1" l="1"/>
  <c r="AM778" i="1"/>
  <c r="AB421" i="1"/>
  <c r="AL780" i="1" l="1"/>
  <c r="AM779" i="1"/>
  <c r="AE421" i="1"/>
  <c r="AG421" i="1"/>
  <c r="AI421" i="1" s="1"/>
  <c r="AJ421" i="1" s="1"/>
  <c r="AD421" i="1"/>
  <c r="AC421" i="1"/>
  <c r="AA422" i="1" s="1"/>
  <c r="AF421" i="1"/>
  <c r="AL781" i="1" l="1"/>
  <c r="AM780" i="1"/>
  <c r="AB422" i="1"/>
  <c r="AL782" i="1" l="1"/>
  <c r="AM781" i="1"/>
  <c r="AC422" i="1"/>
  <c r="AA423" i="1" s="1"/>
  <c r="AF422" i="1"/>
  <c r="AD422" i="1"/>
  <c r="AG422" i="1"/>
  <c r="AI422" i="1" s="1"/>
  <c r="AJ422" i="1" s="1"/>
  <c r="AE422" i="1"/>
  <c r="AL783" i="1" l="1"/>
  <c r="AM782" i="1"/>
  <c r="AB423" i="1"/>
  <c r="AL784" i="1" l="1"/>
  <c r="AM783" i="1"/>
  <c r="AD423" i="1"/>
  <c r="AC423" i="1"/>
  <c r="AA424" i="1" s="1"/>
  <c r="AF423" i="1"/>
  <c r="AE423" i="1"/>
  <c r="AG423" i="1"/>
  <c r="AI423" i="1" s="1"/>
  <c r="AJ423" i="1" s="1"/>
  <c r="AL785" i="1" l="1"/>
  <c r="AM784" i="1"/>
  <c r="AB424" i="1"/>
  <c r="AL786" i="1" l="1"/>
  <c r="AM785" i="1"/>
  <c r="AC424" i="1"/>
  <c r="AA425" i="1" s="1"/>
  <c r="AF424" i="1"/>
  <c r="AD424" i="1"/>
  <c r="AG424" i="1"/>
  <c r="AI424" i="1" s="1"/>
  <c r="AJ424" i="1" s="1"/>
  <c r="AE424" i="1"/>
  <c r="AL787" i="1" l="1"/>
  <c r="AM786" i="1"/>
  <c r="AB425" i="1"/>
  <c r="AL788" i="1" l="1"/>
  <c r="AM787" i="1"/>
  <c r="AD425" i="1"/>
  <c r="AC425" i="1"/>
  <c r="AA426" i="1" s="1"/>
  <c r="AF425" i="1"/>
  <c r="AE425" i="1"/>
  <c r="AG425" i="1"/>
  <c r="AI425" i="1" s="1"/>
  <c r="AJ425" i="1" s="1"/>
  <c r="AL789" i="1" l="1"/>
  <c r="AM788" i="1"/>
  <c r="AB426" i="1"/>
  <c r="AL790" i="1" l="1"/>
  <c r="AM789" i="1"/>
  <c r="AC426" i="1"/>
  <c r="AA427" i="1" s="1"/>
  <c r="AF426" i="1"/>
  <c r="AD426" i="1"/>
  <c r="AG426" i="1"/>
  <c r="AI426" i="1" s="1"/>
  <c r="AJ426" i="1" s="1"/>
  <c r="AE426" i="1"/>
  <c r="AL791" i="1" l="1"/>
  <c r="AM790" i="1"/>
  <c r="AB427" i="1"/>
  <c r="AL792" i="1" l="1"/>
  <c r="AM791" i="1"/>
  <c r="AE427" i="1"/>
  <c r="AG427" i="1"/>
  <c r="AI427" i="1" s="1"/>
  <c r="AJ427" i="1" s="1"/>
  <c r="AD427" i="1"/>
  <c r="AC427" i="1"/>
  <c r="AA428" i="1" s="1"/>
  <c r="AF427" i="1"/>
  <c r="AL793" i="1" l="1"/>
  <c r="AM792" i="1"/>
  <c r="AB428" i="1"/>
  <c r="AL794" i="1" l="1"/>
  <c r="AM793" i="1"/>
  <c r="AC428" i="1"/>
  <c r="AA429" i="1" s="1"/>
  <c r="AF428" i="1"/>
  <c r="AD428" i="1"/>
  <c r="AG428" i="1"/>
  <c r="AI428" i="1" s="1"/>
  <c r="AJ428" i="1" s="1"/>
  <c r="AE428" i="1"/>
  <c r="AL795" i="1" l="1"/>
  <c r="AM794" i="1"/>
  <c r="AB429" i="1"/>
  <c r="AL796" i="1" l="1"/>
  <c r="AM795" i="1"/>
  <c r="AE429" i="1"/>
  <c r="AG429" i="1"/>
  <c r="AI429" i="1" s="1"/>
  <c r="AJ429" i="1" s="1"/>
  <c r="AD429" i="1"/>
  <c r="AC429" i="1"/>
  <c r="AA430" i="1" s="1"/>
  <c r="AF429" i="1"/>
  <c r="AL797" i="1" l="1"/>
  <c r="AM796" i="1"/>
  <c r="AB430" i="1"/>
  <c r="AL798" i="1" l="1"/>
  <c r="AM797" i="1"/>
  <c r="AC430" i="1"/>
  <c r="AA431" i="1" s="1"/>
  <c r="AF430" i="1"/>
  <c r="AD430" i="1"/>
  <c r="AG430" i="1"/>
  <c r="AI430" i="1" s="1"/>
  <c r="AJ430" i="1" s="1"/>
  <c r="AE430" i="1"/>
  <c r="AL799" i="1" l="1"/>
  <c r="AM798" i="1"/>
  <c r="AB431" i="1"/>
  <c r="AL800" i="1" l="1"/>
  <c r="AM799" i="1"/>
  <c r="AE431" i="1"/>
  <c r="AG431" i="1"/>
  <c r="AI431" i="1" s="1"/>
  <c r="AJ431" i="1" s="1"/>
  <c r="AD431" i="1"/>
  <c r="AF431" i="1" s="1"/>
  <c r="AC431" i="1"/>
  <c r="AA432" i="1" s="1"/>
  <c r="AL801" i="1" l="1"/>
  <c r="AM800" i="1"/>
  <c r="AB432" i="1"/>
  <c r="AL802" i="1" l="1"/>
  <c r="AM801" i="1"/>
  <c r="AG432" i="1"/>
  <c r="AI432" i="1" s="1"/>
  <c r="AJ432" i="1" s="1"/>
  <c r="AE432" i="1"/>
  <c r="AC432" i="1"/>
  <c r="AA433" i="1" s="1"/>
  <c r="AF432" i="1"/>
  <c r="AD432" i="1"/>
  <c r="AL803" i="1" l="1"/>
  <c r="AM802" i="1"/>
  <c r="AB433" i="1"/>
  <c r="AL804" i="1" l="1"/>
  <c r="AM803" i="1"/>
  <c r="AE433" i="1"/>
  <c r="AG433" i="1"/>
  <c r="AI433" i="1" s="1"/>
  <c r="AJ433" i="1" s="1"/>
  <c r="AD433" i="1"/>
  <c r="AC433" i="1"/>
  <c r="AA434" i="1" s="1"/>
  <c r="AF433" i="1"/>
  <c r="AL805" i="1" l="1"/>
  <c r="AM804" i="1"/>
  <c r="AB434" i="1"/>
  <c r="AL806" i="1" l="1"/>
  <c r="AM805" i="1"/>
  <c r="AC434" i="1"/>
  <c r="AA435" i="1" s="1"/>
  <c r="AF434" i="1"/>
  <c r="AD434" i="1"/>
  <c r="AG434" i="1"/>
  <c r="AI434" i="1" s="1"/>
  <c r="AJ434" i="1" s="1"/>
  <c r="AE434" i="1"/>
  <c r="AL807" i="1" l="1"/>
  <c r="AM806" i="1"/>
  <c r="AB435" i="1"/>
  <c r="AL808" i="1" l="1"/>
  <c r="AM807" i="1"/>
  <c r="AE435" i="1"/>
  <c r="AG435" i="1"/>
  <c r="AI435" i="1" s="1"/>
  <c r="AJ435" i="1" s="1"/>
  <c r="AD435" i="1"/>
  <c r="AC435" i="1"/>
  <c r="AA436" i="1" s="1"/>
  <c r="AF435" i="1"/>
  <c r="AL809" i="1" l="1"/>
  <c r="AM808" i="1"/>
  <c r="AB436" i="1"/>
  <c r="AL810" i="1" l="1"/>
  <c r="AM809" i="1"/>
  <c r="AC436" i="1"/>
  <c r="AA437" i="1" s="1"/>
  <c r="AF436" i="1"/>
  <c r="AD436" i="1"/>
  <c r="AG436" i="1"/>
  <c r="AI436" i="1" s="1"/>
  <c r="AJ436" i="1" s="1"/>
  <c r="AE436" i="1"/>
  <c r="AL811" i="1" l="1"/>
  <c r="AM810" i="1"/>
  <c r="AB437" i="1"/>
  <c r="AL812" i="1" l="1"/>
  <c r="AM811" i="1"/>
  <c r="AD437" i="1"/>
  <c r="AC437" i="1"/>
  <c r="AA438" i="1" s="1"/>
  <c r="AF437" i="1"/>
  <c r="AE437" i="1"/>
  <c r="AG437" i="1"/>
  <c r="AI437" i="1" s="1"/>
  <c r="AJ437" i="1" s="1"/>
  <c r="AL813" i="1" l="1"/>
  <c r="AM812" i="1"/>
  <c r="AB438" i="1"/>
  <c r="AL814" i="1" l="1"/>
  <c r="AM813" i="1"/>
  <c r="AC438" i="1"/>
  <c r="AA439" i="1" s="1"/>
  <c r="AF438" i="1"/>
  <c r="AD438" i="1"/>
  <c r="AG438" i="1"/>
  <c r="AI438" i="1" s="1"/>
  <c r="AJ438" i="1" s="1"/>
  <c r="AE438" i="1"/>
  <c r="AL815" i="1" l="1"/>
  <c r="AM814" i="1"/>
  <c r="AB439" i="1"/>
  <c r="AL816" i="1" l="1"/>
  <c r="AM815" i="1"/>
  <c r="AE439" i="1"/>
  <c r="AG439" i="1"/>
  <c r="AI439" i="1" s="1"/>
  <c r="AJ439" i="1" s="1"/>
  <c r="AD439" i="1"/>
  <c r="AC439" i="1"/>
  <c r="AA440" i="1" s="1"/>
  <c r="AF439" i="1"/>
  <c r="AL817" i="1" l="1"/>
  <c r="AM816" i="1"/>
  <c r="AB440" i="1"/>
  <c r="AL818" i="1" l="1"/>
  <c r="AM817" i="1"/>
  <c r="AC440" i="1"/>
  <c r="AA441" i="1" s="1"/>
  <c r="AF440" i="1"/>
  <c r="AD440" i="1"/>
  <c r="AG440" i="1"/>
  <c r="AI440" i="1" s="1"/>
  <c r="AJ440" i="1" s="1"/>
  <c r="AE440" i="1"/>
  <c r="AL819" i="1" l="1"/>
  <c r="AM818" i="1"/>
  <c r="AB441" i="1"/>
  <c r="AL820" i="1" l="1"/>
  <c r="AM819" i="1"/>
  <c r="AD441" i="1"/>
  <c r="AC441" i="1"/>
  <c r="AA442" i="1" s="1"/>
  <c r="AF441" i="1"/>
  <c r="AE441" i="1"/>
  <c r="AG441" i="1"/>
  <c r="AI441" i="1" s="1"/>
  <c r="AJ441" i="1" s="1"/>
  <c r="AL821" i="1" l="1"/>
  <c r="AM820" i="1"/>
  <c r="AB442" i="1"/>
  <c r="AL822" i="1" l="1"/>
  <c r="AM821" i="1"/>
  <c r="AC442" i="1"/>
  <c r="AA443" i="1" s="1"/>
  <c r="AF442" i="1"/>
  <c r="AD442" i="1"/>
  <c r="AG442" i="1"/>
  <c r="AI442" i="1" s="1"/>
  <c r="AJ442" i="1" s="1"/>
  <c r="AE442" i="1"/>
  <c r="AL823" i="1" l="1"/>
  <c r="AM822" i="1"/>
  <c r="AB443" i="1"/>
  <c r="AL824" i="1" l="1"/>
  <c r="AM823" i="1"/>
  <c r="AE443" i="1"/>
  <c r="AG443" i="1"/>
  <c r="AI443" i="1" s="1"/>
  <c r="AJ443" i="1" s="1"/>
  <c r="AD443" i="1"/>
  <c r="AC443" i="1"/>
  <c r="AA444" i="1" s="1"/>
  <c r="AF443" i="1"/>
  <c r="AL825" i="1" l="1"/>
  <c r="AM824" i="1"/>
  <c r="AB444" i="1"/>
  <c r="AL826" i="1" l="1"/>
  <c r="AM825" i="1"/>
  <c r="AC444" i="1"/>
  <c r="AA445" i="1" s="1"/>
  <c r="AF444" i="1"/>
  <c r="AD444" i="1"/>
  <c r="AG444" i="1"/>
  <c r="AI444" i="1" s="1"/>
  <c r="AJ444" i="1" s="1"/>
  <c r="AE444" i="1"/>
  <c r="AL827" i="1" l="1"/>
  <c r="AM826" i="1"/>
  <c r="AB445" i="1"/>
  <c r="AL828" i="1" l="1"/>
  <c r="AM827" i="1"/>
  <c r="AE445" i="1"/>
  <c r="AG445" i="1"/>
  <c r="AI445" i="1" s="1"/>
  <c r="AJ445" i="1" s="1"/>
  <c r="AD445" i="1"/>
  <c r="AC445" i="1"/>
  <c r="AA446" i="1" s="1"/>
  <c r="AF445" i="1"/>
  <c r="AL829" i="1" l="1"/>
  <c r="AM828" i="1"/>
  <c r="AB446" i="1"/>
  <c r="AL830" i="1" l="1"/>
  <c r="AM829" i="1"/>
  <c r="AC446" i="1"/>
  <c r="AA447" i="1" s="1"/>
  <c r="AF446" i="1"/>
  <c r="AD446" i="1"/>
  <c r="AG446" i="1"/>
  <c r="AI446" i="1" s="1"/>
  <c r="AJ446" i="1" s="1"/>
  <c r="AE446" i="1"/>
  <c r="AL831" i="1" l="1"/>
  <c r="AM830" i="1"/>
  <c r="AB447" i="1"/>
  <c r="AL832" i="1" l="1"/>
  <c r="AM831" i="1"/>
  <c r="AD447" i="1"/>
  <c r="AC447" i="1"/>
  <c r="AA448" i="1" s="1"/>
  <c r="AF447" i="1"/>
  <c r="AE447" i="1"/>
  <c r="AG447" i="1"/>
  <c r="AI447" i="1" s="1"/>
  <c r="AJ447" i="1" s="1"/>
  <c r="AL833" i="1" l="1"/>
  <c r="AM832" i="1"/>
  <c r="AB448" i="1"/>
  <c r="AL834" i="1" l="1"/>
  <c r="AM833" i="1"/>
  <c r="AC448" i="1"/>
  <c r="AA449" i="1" s="1"/>
  <c r="AF448" i="1"/>
  <c r="AD448" i="1"/>
  <c r="AG448" i="1"/>
  <c r="AI448" i="1" s="1"/>
  <c r="AJ448" i="1" s="1"/>
  <c r="AE448" i="1"/>
  <c r="AL835" i="1" l="1"/>
  <c r="AM834" i="1"/>
  <c r="AB449" i="1"/>
  <c r="AL836" i="1" l="1"/>
  <c r="AM835" i="1"/>
  <c r="AE449" i="1"/>
  <c r="AG449" i="1"/>
  <c r="AI449" i="1" s="1"/>
  <c r="AJ449" i="1" s="1"/>
  <c r="AD449" i="1"/>
  <c r="AC449" i="1"/>
  <c r="AA450" i="1" s="1"/>
  <c r="AF449" i="1"/>
  <c r="AL837" i="1" l="1"/>
  <c r="AM836" i="1"/>
  <c r="AB450" i="1"/>
  <c r="AL838" i="1" l="1"/>
  <c r="AM837" i="1"/>
  <c r="AC450" i="1"/>
  <c r="AA451" i="1" s="1"/>
  <c r="AF450" i="1"/>
  <c r="AD450" i="1"/>
  <c r="AG450" i="1"/>
  <c r="AI450" i="1" s="1"/>
  <c r="AJ450" i="1" s="1"/>
  <c r="AE450" i="1"/>
  <c r="AL839" i="1" l="1"/>
  <c r="AM838" i="1"/>
  <c r="AB451" i="1"/>
  <c r="AL840" i="1" l="1"/>
  <c r="AM839" i="1"/>
  <c r="AE451" i="1"/>
  <c r="AG451" i="1"/>
  <c r="AI451" i="1" s="1"/>
  <c r="AJ451" i="1" s="1"/>
  <c r="AD451" i="1"/>
  <c r="AC451" i="1"/>
  <c r="AA452" i="1" s="1"/>
  <c r="AF451" i="1"/>
  <c r="AL841" i="1" l="1"/>
  <c r="AM840" i="1"/>
  <c r="AB452" i="1"/>
  <c r="AL842" i="1" l="1"/>
  <c r="AM841" i="1"/>
  <c r="AC452" i="1"/>
  <c r="AA453" i="1" s="1"/>
  <c r="AF452" i="1"/>
  <c r="AD452" i="1"/>
  <c r="AG452" i="1"/>
  <c r="AI452" i="1" s="1"/>
  <c r="AJ452" i="1" s="1"/>
  <c r="AE452" i="1"/>
  <c r="AL843" i="1" l="1"/>
  <c r="AM842" i="1"/>
  <c r="AB453" i="1"/>
  <c r="AL844" i="1" l="1"/>
  <c r="AM843" i="1"/>
  <c r="AE453" i="1"/>
  <c r="AG453" i="1"/>
  <c r="AI453" i="1" s="1"/>
  <c r="AJ453" i="1" s="1"/>
  <c r="AD453" i="1"/>
  <c r="AC453" i="1"/>
  <c r="AA454" i="1" s="1"/>
  <c r="AF453" i="1"/>
  <c r="AL845" i="1" l="1"/>
  <c r="AM844" i="1"/>
  <c r="AB454" i="1"/>
  <c r="AL846" i="1" l="1"/>
  <c r="AM845" i="1"/>
  <c r="AC454" i="1"/>
  <c r="AA455" i="1" s="1"/>
  <c r="AF454" i="1"/>
  <c r="AD454" i="1"/>
  <c r="AG454" i="1"/>
  <c r="AI454" i="1" s="1"/>
  <c r="AJ454" i="1" s="1"/>
  <c r="AE454" i="1"/>
  <c r="AL847" i="1" l="1"/>
  <c r="AM846" i="1"/>
  <c r="AB455" i="1"/>
  <c r="AL848" i="1" l="1"/>
  <c r="AM847" i="1"/>
  <c r="AE455" i="1"/>
  <c r="AG455" i="1"/>
  <c r="AI455" i="1" s="1"/>
  <c r="AJ455" i="1" s="1"/>
  <c r="AD455" i="1"/>
  <c r="AC455" i="1"/>
  <c r="AA456" i="1" s="1"/>
  <c r="AF455" i="1"/>
  <c r="AL849" i="1" l="1"/>
  <c r="AM848" i="1"/>
  <c r="AB456" i="1"/>
  <c r="AL850" i="1" l="1"/>
  <c r="AM849" i="1"/>
  <c r="AC456" i="1"/>
  <c r="AA457" i="1" s="1"/>
  <c r="AF456" i="1"/>
  <c r="AD456" i="1"/>
  <c r="AG456" i="1"/>
  <c r="AI456" i="1" s="1"/>
  <c r="AJ456" i="1" s="1"/>
  <c r="AE456" i="1"/>
  <c r="AL851" i="1" l="1"/>
  <c r="AM850" i="1"/>
  <c r="AB457" i="1"/>
  <c r="AL852" i="1" l="1"/>
  <c r="AM851" i="1"/>
  <c r="AE457" i="1"/>
  <c r="AG457" i="1"/>
  <c r="AI457" i="1" s="1"/>
  <c r="AJ457" i="1" s="1"/>
  <c r="AD457" i="1"/>
  <c r="AF457" i="1" s="1"/>
  <c r="AC457" i="1"/>
  <c r="AA458" i="1" s="1"/>
  <c r="AL853" i="1" l="1"/>
  <c r="AM852" i="1"/>
  <c r="AB458" i="1"/>
  <c r="AL854" i="1" l="1"/>
  <c r="AM853" i="1"/>
  <c r="AC458" i="1"/>
  <c r="AA459" i="1" s="1"/>
  <c r="AF458" i="1"/>
  <c r="AD458" i="1"/>
  <c r="AG458" i="1"/>
  <c r="AI458" i="1" s="1"/>
  <c r="AJ458" i="1" s="1"/>
  <c r="AE458" i="1"/>
  <c r="AL855" i="1" l="1"/>
  <c r="AM854" i="1"/>
  <c r="AB459" i="1"/>
  <c r="AL856" i="1" l="1"/>
  <c r="AM855" i="1"/>
  <c r="AD459" i="1"/>
  <c r="AC459" i="1"/>
  <c r="AA460" i="1" s="1"/>
  <c r="AF459" i="1"/>
  <c r="AE459" i="1"/>
  <c r="AG459" i="1"/>
  <c r="AI459" i="1" s="1"/>
  <c r="AJ459" i="1" s="1"/>
  <c r="AL857" i="1" l="1"/>
  <c r="AM856" i="1"/>
  <c r="AB460" i="1"/>
  <c r="AL858" i="1" l="1"/>
  <c r="AM857" i="1"/>
  <c r="AC460" i="1"/>
  <c r="AA461" i="1" s="1"/>
  <c r="AF460" i="1"/>
  <c r="AD460" i="1"/>
  <c r="AE460" i="1"/>
  <c r="AG460" i="1" s="1"/>
  <c r="AI460" i="1" s="1"/>
  <c r="AJ460" i="1" s="1"/>
  <c r="AL859" i="1" l="1"/>
  <c r="AM858" i="1"/>
  <c r="AB461" i="1"/>
  <c r="AL860" i="1" l="1"/>
  <c r="AM859" i="1"/>
  <c r="AE461" i="1"/>
  <c r="AG461" i="1"/>
  <c r="AI461" i="1" s="1"/>
  <c r="AJ461" i="1" s="1"/>
  <c r="AD461" i="1"/>
  <c r="AC461" i="1"/>
  <c r="AA462" i="1" s="1"/>
  <c r="AF461" i="1"/>
  <c r="AL861" i="1" l="1"/>
  <c r="AM860" i="1"/>
  <c r="AB462" i="1"/>
  <c r="AL862" i="1" l="1"/>
  <c r="AM861" i="1"/>
  <c r="AC462" i="1"/>
  <c r="AA463" i="1" s="1"/>
  <c r="AF462" i="1"/>
  <c r="AD462" i="1"/>
  <c r="AG462" i="1"/>
  <c r="AI462" i="1" s="1"/>
  <c r="AJ462" i="1" s="1"/>
  <c r="AE462" i="1"/>
  <c r="AL863" i="1" l="1"/>
  <c r="AM862" i="1"/>
  <c r="AB463" i="1"/>
  <c r="AL864" i="1" l="1"/>
  <c r="AM863" i="1"/>
  <c r="AE463" i="1"/>
  <c r="AG463" i="1"/>
  <c r="AI463" i="1" s="1"/>
  <c r="AJ463" i="1" s="1"/>
  <c r="AD463" i="1"/>
  <c r="AC463" i="1"/>
  <c r="AA464" i="1" s="1"/>
  <c r="AF463" i="1"/>
  <c r="AL865" i="1" l="1"/>
  <c r="AM864" i="1"/>
  <c r="AB464" i="1"/>
  <c r="AL866" i="1" l="1"/>
  <c r="AM865" i="1"/>
  <c r="AC464" i="1"/>
  <c r="AA465" i="1" s="1"/>
  <c r="AF464" i="1"/>
  <c r="AD464" i="1"/>
  <c r="AG464" i="1"/>
  <c r="AI464" i="1" s="1"/>
  <c r="AJ464" i="1" s="1"/>
  <c r="AE464" i="1"/>
  <c r="AL867" i="1" l="1"/>
  <c r="AM866" i="1"/>
  <c r="AB465" i="1"/>
  <c r="AL868" i="1" l="1"/>
  <c r="AM867" i="1"/>
  <c r="AE465" i="1"/>
  <c r="AG465" i="1"/>
  <c r="AI465" i="1" s="1"/>
  <c r="AJ465" i="1" s="1"/>
  <c r="AD465" i="1"/>
  <c r="AC465" i="1"/>
  <c r="AA466" i="1" s="1"/>
  <c r="AF465" i="1"/>
  <c r="AL869" i="1" l="1"/>
  <c r="AM868" i="1"/>
  <c r="AB466" i="1"/>
  <c r="AL870" i="1" l="1"/>
  <c r="AM869" i="1"/>
  <c r="AC466" i="1"/>
  <c r="AA467" i="1" s="1"/>
  <c r="AF466" i="1"/>
  <c r="AD466" i="1"/>
  <c r="AE466" i="1"/>
  <c r="AG466" i="1" s="1"/>
  <c r="AI466" i="1" s="1"/>
  <c r="AJ466" i="1" s="1"/>
  <c r="AL871" i="1" l="1"/>
  <c r="AM870" i="1"/>
  <c r="AB467" i="1"/>
  <c r="AL872" i="1" l="1"/>
  <c r="AM871" i="1"/>
  <c r="AE467" i="1"/>
  <c r="AG467" i="1"/>
  <c r="AI467" i="1" s="1"/>
  <c r="AJ467" i="1" s="1"/>
  <c r="AD467" i="1"/>
  <c r="AC467" i="1"/>
  <c r="AA468" i="1" s="1"/>
  <c r="AF467" i="1"/>
  <c r="AL873" i="1" l="1"/>
  <c r="AM872" i="1"/>
  <c r="AB468" i="1"/>
  <c r="AL874" i="1" l="1"/>
  <c r="AM873" i="1"/>
  <c r="AG468" i="1"/>
  <c r="AI468" i="1" s="1"/>
  <c r="AJ468" i="1" s="1"/>
  <c r="AE468" i="1"/>
  <c r="AC468" i="1"/>
  <c r="AA469" i="1" s="1"/>
  <c r="AF468" i="1"/>
  <c r="AD468" i="1"/>
  <c r="AL875" i="1" l="1"/>
  <c r="AM874" i="1"/>
  <c r="AB469" i="1"/>
  <c r="AL876" i="1" l="1"/>
  <c r="AM875" i="1"/>
  <c r="AD469" i="1"/>
  <c r="AC469" i="1"/>
  <c r="AA470" i="1" s="1"/>
  <c r="AF469" i="1"/>
  <c r="AE469" i="1"/>
  <c r="AG469" i="1"/>
  <c r="AI469" i="1" s="1"/>
  <c r="AJ469" i="1" s="1"/>
  <c r="AL877" i="1" l="1"/>
  <c r="AM876" i="1"/>
  <c r="AB470" i="1"/>
  <c r="AL878" i="1" l="1"/>
  <c r="AM877" i="1"/>
  <c r="AC470" i="1"/>
  <c r="AA471" i="1" s="1"/>
  <c r="AF470" i="1"/>
  <c r="AD470" i="1"/>
  <c r="AG470" i="1"/>
  <c r="AI470" i="1" s="1"/>
  <c r="AJ470" i="1" s="1"/>
  <c r="AE470" i="1"/>
  <c r="AL879" i="1" l="1"/>
  <c r="AM878" i="1"/>
  <c r="AB471" i="1"/>
  <c r="AL880" i="1" l="1"/>
  <c r="AM879" i="1"/>
  <c r="AE471" i="1"/>
  <c r="AG471" i="1"/>
  <c r="AI471" i="1" s="1"/>
  <c r="AJ471" i="1" s="1"/>
  <c r="AD471" i="1"/>
  <c r="AC471" i="1"/>
  <c r="AA472" i="1" s="1"/>
  <c r="AF471" i="1"/>
  <c r="AL881" i="1" l="1"/>
  <c r="AM880" i="1"/>
  <c r="AB472" i="1"/>
  <c r="AL882" i="1" l="1"/>
  <c r="AM881" i="1"/>
  <c r="AC472" i="1"/>
  <c r="AA473" i="1" s="1"/>
  <c r="AF472" i="1"/>
  <c r="AD472" i="1"/>
  <c r="AG472" i="1"/>
  <c r="AI472" i="1" s="1"/>
  <c r="AJ472" i="1" s="1"/>
  <c r="AE472" i="1"/>
  <c r="AL883" i="1" l="1"/>
  <c r="AM882" i="1"/>
  <c r="AB473" i="1"/>
  <c r="AL884" i="1" l="1"/>
  <c r="AM883" i="1"/>
  <c r="AE473" i="1"/>
  <c r="AG473" i="1"/>
  <c r="AI473" i="1" s="1"/>
  <c r="AJ473" i="1" s="1"/>
  <c r="AD473" i="1"/>
  <c r="AC473" i="1"/>
  <c r="AA474" i="1" s="1"/>
  <c r="AF473" i="1"/>
  <c r="AL885" i="1" l="1"/>
  <c r="AM884" i="1"/>
  <c r="AB474" i="1"/>
  <c r="AL886" i="1" l="1"/>
  <c r="AM885" i="1"/>
  <c r="AC474" i="1"/>
  <c r="AA475" i="1" s="1"/>
  <c r="AF474" i="1"/>
  <c r="AD474" i="1"/>
  <c r="AG474" i="1"/>
  <c r="AI474" i="1" s="1"/>
  <c r="AJ474" i="1" s="1"/>
  <c r="AE474" i="1"/>
  <c r="AL887" i="1" l="1"/>
  <c r="AM886" i="1"/>
  <c r="AB475" i="1"/>
  <c r="AL888" i="1" l="1"/>
  <c r="AM887" i="1"/>
  <c r="AE475" i="1"/>
  <c r="AG475" i="1"/>
  <c r="AI475" i="1" s="1"/>
  <c r="AJ475" i="1" s="1"/>
  <c r="AD475" i="1"/>
  <c r="AC475" i="1"/>
  <c r="AA476" i="1" s="1"/>
  <c r="AF475" i="1"/>
  <c r="AL889" i="1" l="1"/>
  <c r="AM888" i="1"/>
  <c r="AB476" i="1"/>
  <c r="AL890" i="1" l="1"/>
  <c r="AM889" i="1"/>
  <c r="AC476" i="1"/>
  <c r="AA477" i="1" s="1"/>
  <c r="AF476" i="1"/>
  <c r="AD476" i="1"/>
  <c r="AG476" i="1"/>
  <c r="AI476" i="1" s="1"/>
  <c r="AJ476" i="1" s="1"/>
  <c r="AE476" i="1"/>
  <c r="AL891" i="1" l="1"/>
  <c r="AM890" i="1"/>
  <c r="AB477" i="1"/>
  <c r="AL892" i="1" l="1"/>
  <c r="AM891" i="1"/>
  <c r="AE477" i="1"/>
  <c r="AG477" i="1"/>
  <c r="AI477" i="1" s="1"/>
  <c r="AJ477" i="1" s="1"/>
  <c r="AD477" i="1"/>
  <c r="AC477" i="1"/>
  <c r="AA478" i="1" s="1"/>
  <c r="AF477" i="1"/>
  <c r="AL893" i="1" l="1"/>
  <c r="AM892" i="1"/>
  <c r="AB478" i="1"/>
  <c r="AL894" i="1" l="1"/>
  <c r="AM893" i="1"/>
  <c r="AC478" i="1"/>
  <c r="AA479" i="1" s="1"/>
  <c r="AD478" i="1"/>
  <c r="AF478" i="1" s="1"/>
  <c r="AG478" i="1"/>
  <c r="AI478" i="1" s="1"/>
  <c r="AJ478" i="1" s="1"/>
  <c r="AE478" i="1"/>
  <c r="AL895" i="1" l="1"/>
  <c r="AM894" i="1"/>
  <c r="AB479" i="1"/>
  <c r="AL896" i="1" l="1"/>
  <c r="AM895" i="1"/>
  <c r="AD479" i="1"/>
  <c r="AC479" i="1"/>
  <c r="AA480" i="1" s="1"/>
  <c r="AF479" i="1"/>
  <c r="AE479" i="1"/>
  <c r="AG479" i="1"/>
  <c r="AI479" i="1" s="1"/>
  <c r="AJ479" i="1" s="1"/>
  <c r="AL897" i="1" l="1"/>
  <c r="AM896" i="1"/>
  <c r="AB480" i="1"/>
  <c r="AL898" i="1" l="1"/>
  <c r="AM897" i="1"/>
  <c r="AC480" i="1"/>
  <c r="AA481" i="1" s="1"/>
  <c r="AF480" i="1"/>
  <c r="AD480" i="1"/>
  <c r="AG480" i="1"/>
  <c r="AI480" i="1" s="1"/>
  <c r="AJ480" i="1" s="1"/>
  <c r="AE480" i="1"/>
  <c r="AL899" i="1" l="1"/>
  <c r="AM898" i="1"/>
  <c r="AB481" i="1"/>
  <c r="AL900" i="1" l="1"/>
  <c r="AM899" i="1"/>
  <c r="AE481" i="1"/>
  <c r="AG481" i="1"/>
  <c r="AI481" i="1" s="1"/>
  <c r="AJ481" i="1" s="1"/>
  <c r="AD481" i="1"/>
  <c r="AC481" i="1"/>
  <c r="AA482" i="1" s="1"/>
  <c r="AF481" i="1"/>
  <c r="AL901" i="1" l="1"/>
  <c r="AM900" i="1"/>
  <c r="AB482" i="1"/>
  <c r="AL902" i="1" l="1"/>
  <c r="AM901" i="1"/>
  <c r="AC482" i="1"/>
  <c r="AA483" i="1" s="1"/>
  <c r="AF482" i="1"/>
  <c r="AD482" i="1"/>
  <c r="AG482" i="1"/>
  <c r="AI482" i="1" s="1"/>
  <c r="AJ482" i="1" s="1"/>
  <c r="AE482" i="1"/>
  <c r="AL903" i="1" l="1"/>
  <c r="AM902" i="1"/>
  <c r="AB483" i="1"/>
  <c r="AL904" i="1" l="1"/>
  <c r="AM903" i="1"/>
  <c r="AE483" i="1"/>
  <c r="AG483" i="1"/>
  <c r="AI483" i="1" s="1"/>
  <c r="AJ483" i="1" s="1"/>
  <c r="AD483" i="1"/>
  <c r="AC483" i="1"/>
  <c r="AA484" i="1" s="1"/>
  <c r="AF483" i="1"/>
  <c r="AL905" i="1" l="1"/>
  <c r="AM904" i="1"/>
  <c r="AB484" i="1"/>
  <c r="AL906" i="1" l="1"/>
  <c r="AM905" i="1"/>
  <c r="AG484" i="1"/>
  <c r="AI484" i="1" s="1"/>
  <c r="AJ484" i="1" s="1"/>
  <c r="AE484" i="1"/>
  <c r="AC484" i="1"/>
  <c r="AA485" i="1" s="1"/>
  <c r="AF484" i="1"/>
  <c r="AD484" i="1"/>
  <c r="AL907" i="1" l="1"/>
  <c r="AM906" i="1"/>
  <c r="AB485" i="1"/>
  <c r="AL908" i="1" l="1"/>
  <c r="AM907" i="1"/>
  <c r="AE485" i="1"/>
  <c r="AG485" i="1"/>
  <c r="AI485" i="1" s="1"/>
  <c r="AJ485" i="1" s="1"/>
  <c r="AD485" i="1"/>
  <c r="AC485" i="1"/>
  <c r="AA486" i="1" s="1"/>
  <c r="AF485" i="1"/>
  <c r="AL909" i="1" l="1"/>
  <c r="AM908" i="1"/>
  <c r="AB486" i="1"/>
  <c r="AL910" i="1" l="1"/>
  <c r="AM909" i="1"/>
  <c r="AC486" i="1"/>
  <c r="AA487" i="1" s="1"/>
  <c r="AF486" i="1"/>
  <c r="AD486" i="1"/>
  <c r="AG486" i="1"/>
  <c r="AI486" i="1" s="1"/>
  <c r="AJ486" i="1" s="1"/>
  <c r="AE486" i="1"/>
  <c r="AL911" i="1" l="1"/>
  <c r="AM910" i="1"/>
  <c r="AB487" i="1"/>
  <c r="AL912" i="1" l="1"/>
  <c r="AM911" i="1"/>
  <c r="AE487" i="1"/>
  <c r="AG487" i="1"/>
  <c r="AI487" i="1" s="1"/>
  <c r="AJ487" i="1" s="1"/>
  <c r="AD487" i="1"/>
  <c r="AC487" i="1"/>
  <c r="AA488" i="1" s="1"/>
  <c r="AF487" i="1"/>
  <c r="AL913" i="1" l="1"/>
  <c r="AM912" i="1"/>
  <c r="AB488" i="1"/>
  <c r="AL914" i="1" l="1"/>
  <c r="AM913" i="1"/>
  <c r="AC488" i="1"/>
  <c r="AA489" i="1" s="1"/>
  <c r="AF488" i="1"/>
  <c r="AD488" i="1"/>
  <c r="AG488" i="1"/>
  <c r="AI488" i="1" s="1"/>
  <c r="AJ488" i="1" s="1"/>
  <c r="AE488" i="1"/>
  <c r="AL915" i="1" l="1"/>
  <c r="AM914" i="1"/>
  <c r="AB489" i="1"/>
  <c r="AL916" i="1" l="1"/>
  <c r="AM915" i="1"/>
  <c r="AE489" i="1"/>
  <c r="AG489" i="1" s="1"/>
  <c r="AI489" i="1" s="1"/>
  <c r="AJ489" i="1" s="1"/>
  <c r="AD489" i="1"/>
  <c r="AC489" i="1"/>
  <c r="AA490" i="1" s="1"/>
  <c r="AF489" i="1"/>
  <c r="AL917" i="1" l="1"/>
  <c r="AM916" i="1"/>
  <c r="AB490" i="1"/>
  <c r="AL918" i="1" l="1"/>
  <c r="AM917" i="1"/>
  <c r="AC490" i="1"/>
  <c r="AA491" i="1" s="1"/>
  <c r="AF490" i="1"/>
  <c r="AD490" i="1"/>
  <c r="AG490" i="1"/>
  <c r="AI490" i="1" s="1"/>
  <c r="AJ490" i="1" s="1"/>
  <c r="AE490" i="1"/>
  <c r="AL919" i="1" l="1"/>
  <c r="AM918" i="1"/>
  <c r="AB491" i="1"/>
  <c r="AL920" i="1" l="1"/>
  <c r="AM919" i="1"/>
  <c r="AD491" i="1"/>
  <c r="AC491" i="1"/>
  <c r="AA492" i="1" s="1"/>
  <c r="AF491" i="1"/>
  <c r="AE491" i="1"/>
  <c r="AG491" i="1" s="1"/>
  <c r="AI491" i="1" s="1"/>
  <c r="AJ491" i="1" s="1"/>
  <c r="AL921" i="1" l="1"/>
  <c r="AM920" i="1"/>
  <c r="AB492" i="1"/>
  <c r="AL922" i="1" l="1"/>
  <c r="AM921" i="1"/>
  <c r="AC492" i="1"/>
  <c r="AA493" i="1" s="1"/>
  <c r="AF492" i="1"/>
  <c r="AD492" i="1"/>
  <c r="AG492" i="1"/>
  <c r="AI492" i="1" s="1"/>
  <c r="AJ492" i="1" s="1"/>
  <c r="AE492" i="1"/>
  <c r="AL923" i="1" l="1"/>
  <c r="AM922" i="1"/>
  <c r="AB493" i="1"/>
  <c r="AL924" i="1" l="1"/>
  <c r="AM923" i="1"/>
  <c r="AE493" i="1"/>
  <c r="AG493" i="1"/>
  <c r="AI493" i="1" s="1"/>
  <c r="AJ493" i="1" s="1"/>
  <c r="AD493" i="1"/>
  <c r="AF493" i="1" s="1"/>
  <c r="AC493" i="1"/>
  <c r="AA494" i="1" s="1"/>
  <c r="AL925" i="1" l="1"/>
  <c r="AM924" i="1"/>
  <c r="AB494" i="1"/>
  <c r="AL926" i="1" l="1"/>
  <c r="AM925" i="1"/>
  <c r="AC494" i="1"/>
  <c r="AA495" i="1" s="1"/>
  <c r="AF494" i="1"/>
  <c r="AD494" i="1"/>
  <c r="AE494" i="1"/>
  <c r="AG494" i="1" s="1"/>
  <c r="AI494" i="1" s="1"/>
  <c r="AJ494" i="1" s="1"/>
  <c r="AL927" i="1" l="1"/>
  <c r="AM926" i="1"/>
  <c r="AB495" i="1"/>
  <c r="AL928" i="1" l="1"/>
  <c r="AM927" i="1"/>
  <c r="AE495" i="1"/>
  <c r="AG495" i="1"/>
  <c r="AI495" i="1" s="1"/>
  <c r="AJ495" i="1" s="1"/>
  <c r="AD495" i="1"/>
  <c r="AF495" i="1" s="1"/>
  <c r="AC495" i="1"/>
  <c r="AA496" i="1" s="1"/>
  <c r="AL929" i="1" l="1"/>
  <c r="AM928" i="1"/>
  <c r="AB496" i="1"/>
  <c r="AL930" i="1" l="1"/>
  <c r="AM929" i="1"/>
  <c r="AC496" i="1"/>
  <c r="AA497" i="1" s="1"/>
  <c r="AF496" i="1"/>
  <c r="AD496" i="1"/>
  <c r="AG496" i="1"/>
  <c r="AI496" i="1" s="1"/>
  <c r="AJ496" i="1" s="1"/>
  <c r="AE496" i="1"/>
  <c r="AL931" i="1" l="1"/>
  <c r="AM930" i="1"/>
  <c r="AB497" i="1"/>
  <c r="AL932" i="1" l="1"/>
  <c r="AM931" i="1"/>
  <c r="AE497" i="1"/>
  <c r="AG497" i="1"/>
  <c r="AI497" i="1" s="1"/>
  <c r="AJ497" i="1" s="1"/>
  <c r="AD497" i="1"/>
  <c r="AC497" i="1"/>
  <c r="AA498" i="1" s="1"/>
  <c r="AF497" i="1"/>
  <c r="AL933" i="1" l="1"/>
  <c r="AM932" i="1"/>
  <c r="AB498" i="1"/>
  <c r="AL934" i="1" l="1"/>
  <c r="AM933" i="1"/>
  <c r="AC498" i="1"/>
  <c r="AA499" i="1" s="1"/>
  <c r="AF498" i="1"/>
  <c r="AD498" i="1"/>
  <c r="AG498" i="1"/>
  <c r="AI498" i="1" s="1"/>
  <c r="AJ498" i="1" s="1"/>
  <c r="AE498" i="1"/>
  <c r="AL935" i="1" l="1"/>
  <c r="AM934" i="1"/>
  <c r="AB499" i="1"/>
  <c r="AL936" i="1" l="1"/>
  <c r="AM935" i="1"/>
  <c r="AE499" i="1"/>
  <c r="AG499" i="1"/>
  <c r="AI499" i="1" s="1"/>
  <c r="AJ499" i="1" s="1"/>
  <c r="AD499" i="1"/>
  <c r="AC499" i="1"/>
  <c r="AA500" i="1" s="1"/>
  <c r="AF499" i="1"/>
  <c r="AL937" i="1" l="1"/>
  <c r="AM936" i="1"/>
  <c r="AB500" i="1"/>
  <c r="AL938" i="1" l="1"/>
  <c r="AM937" i="1"/>
  <c r="AC500" i="1"/>
  <c r="AA501" i="1" s="1"/>
  <c r="AF500" i="1"/>
  <c r="AD500" i="1"/>
  <c r="AG500" i="1"/>
  <c r="AI500" i="1" s="1"/>
  <c r="AJ500" i="1" s="1"/>
  <c r="AE500" i="1"/>
  <c r="AL939" i="1" l="1"/>
  <c r="AM938" i="1"/>
  <c r="AB501" i="1"/>
  <c r="AL940" i="1" l="1"/>
  <c r="AM939" i="1"/>
  <c r="AD501" i="1"/>
  <c r="AC501" i="1"/>
  <c r="AA502" i="1" s="1"/>
  <c r="AF501" i="1"/>
  <c r="AE501" i="1"/>
  <c r="AG501" i="1"/>
  <c r="AI501" i="1" s="1"/>
  <c r="AJ501" i="1" s="1"/>
  <c r="AL941" i="1" l="1"/>
  <c r="AM940" i="1"/>
  <c r="AB502" i="1"/>
  <c r="AL942" i="1" l="1"/>
  <c r="AM941" i="1"/>
  <c r="AC502" i="1"/>
  <c r="AA503" i="1" s="1"/>
  <c r="AF502" i="1"/>
  <c r="AD502" i="1"/>
  <c r="AG502" i="1"/>
  <c r="AI502" i="1" s="1"/>
  <c r="AJ502" i="1" s="1"/>
  <c r="AE502" i="1"/>
  <c r="AL943" i="1" l="1"/>
  <c r="AM942" i="1"/>
  <c r="AB503" i="1"/>
  <c r="AL944" i="1" l="1"/>
  <c r="AM943" i="1"/>
  <c r="AE503" i="1"/>
  <c r="AG503" i="1"/>
  <c r="AI503" i="1" s="1"/>
  <c r="AJ503" i="1" s="1"/>
  <c r="AD503" i="1"/>
  <c r="AC503" i="1"/>
  <c r="AA504" i="1" s="1"/>
  <c r="AF503" i="1"/>
  <c r="AL945" i="1" l="1"/>
  <c r="AM944" i="1"/>
  <c r="AB504" i="1"/>
  <c r="AL946" i="1" l="1"/>
  <c r="AM945" i="1"/>
  <c r="AG504" i="1"/>
  <c r="AI504" i="1" s="1"/>
  <c r="AJ504" i="1" s="1"/>
  <c r="AE504" i="1"/>
  <c r="AC504" i="1"/>
  <c r="AA505" i="1" s="1"/>
  <c r="AF504" i="1"/>
  <c r="AD504" i="1"/>
  <c r="AL947" i="1" l="1"/>
  <c r="AM946" i="1"/>
  <c r="AB505" i="1"/>
  <c r="AL948" i="1" l="1"/>
  <c r="AM947" i="1"/>
  <c r="AE505" i="1"/>
  <c r="AG505" i="1"/>
  <c r="AI505" i="1" s="1"/>
  <c r="AJ505" i="1" s="1"/>
  <c r="AD505" i="1"/>
  <c r="AC505" i="1"/>
  <c r="AA506" i="1" s="1"/>
  <c r="AF505" i="1"/>
  <c r="AL949" i="1" l="1"/>
  <c r="AM948" i="1"/>
  <c r="AB506" i="1"/>
  <c r="AL950" i="1" l="1"/>
  <c r="AM949" i="1"/>
  <c r="AC506" i="1"/>
  <c r="AA507" i="1" s="1"/>
  <c r="AF506" i="1"/>
  <c r="AD506" i="1"/>
  <c r="AG506" i="1"/>
  <c r="AI506" i="1" s="1"/>
  <c r="AJ506" i="1" s="1"/>
  <c r="AE506" i="1"/>
  <c r="AL951" i="1" l="1"/>
  <c r="AM950" i="1"/>
  <c r="AB507" i="1"/>
  <c r="AL952" i="1" l="1"/>
  <c r="AM951" i="1"/>
  <c r="AE507" i="1"/>
  <c r="AG507" i="1"/>
  <c r="AI507" i="1" s="1"/>
  <c r="AJ507" i="1" s="1"/>
  <c r="AD507" i="1"/>
  <c r="AC507" i="1"/>
  <c r="AA508" i="1" s="1"/>
  <c r="AF507" i="1"/>
  <c r="AL953" i="1" l="1"/>
  <c r="AM952" i="1"/>
  <c r="AB508" i="1"/>
  <c r="AL954" i="1" l="1"/>
  <c r="AM953" i="1"/>
  <c r="AG508" i="1"/>
  <c r="AI508" i="1" s="1"/>
  <c r="AJ508" i="1" s="1"/>
  <c r="AE508" i="1"/>
  <c r="AC508" i="1"/>
  <c r="AA509" i="1" s="1"/>
  <c r="AF508" i="1"/>
  <c r="AD508" i="1"/>
  <c r="AL955" i="1" l="1"/>
  <c r="AM954" i="1"/>
  <c r="AB509" i="1"/>
  <c r="AL956" i="1" l="1"/>
  <c r="AM955" i="1"/>
  <c r="AE509" i="1"/>
  <c r="AG509" i="1"/>
  <c r="AI509" i="1" s="1"/>
  <c r="AJ509" i="1" s="1"/>
  <c r="AD509" i="1"/>
  <c r="AC509" i="1"/>
  <c r="AA510" i="1" s="1"/>
  <c r="AF509" i="1"/>
  <c r="AL957" i="1" l="1"/>
  <c r="AM956" i="1"/>
  <c r="AB510" i="1"/>
  <c r="AL958" i="1" l="1"/>
  <c r="AM957" i="1"/>
  <c r="AC510" i="1"/>
  <c r="AA511" i="1" s="1"/>
  <c r="AF510" i="1"/>
  <c r="AD510" i="1"/>
  <c r="AG510" i="1"/>
  <c r="AI510" i="1" s="1"/>
  <c r="AJ510" i="1" s="1"/>
  <c r="AE510" i="1"/>
  <c r="AL959" i="1" l="1"/>
  <c r="AM958" i="1"/>
  <c r="AB511" i="1"/>
  <c r="AL960" i="1" l="1"/>
  <c r="AM959" i="1"/>
  <c r="AD511" i="1"/>
  <c r="AC511" i="1"/>
  <c r="AA512" i="1" s="1"/>
  <c r="AF511" i="1"/>
  <c r="AE511" i="1"/>
  <c r="AG511" i="1"/>
  <c r="AI511" i="1" s="1"/>
  <c r="AJ511" i="1" s="1"/>
  <c r="AL961" i="1" l="1"/>
  <c r="AM960" i="1"/>
  <c r="AB512" i="1"/>
  <c r="AL962" i="1" l="1"/>
  <c r="AM961" i="1"/>
  <c r="AC512" i="1"/>
  <c r="AA513" i="1" s="1"/>
  <c r="AF512" i="1"/>
  <c r="AD512" i="1"/>
  <c r="AG512" i="1"/>
  <c r="AI512" i="1" s="1"/>
  <c r="AJ512" i="1" s="1"/>
  <c r="AE512" i="1"/>
  <c r="AL963" i="1" l="1"/>
  <c r="AM962" i="1"/>
  <c r="AB513" i="1"/>
  <c r="AL964" i="1" l="1"/>
  <c r="AM963" i="1"/>
  <c r="AE513" i="1"/>
  <c r="AG513" i="1"/>
  <c r="AI513" i="1" s="1"/>
  <c r="AJ513" i="1" s="1"/>
  <c r="AD513" i="1"/>
  <c r="AC513" i="1"/>
  <c r="AA514" i="1" s="1"/>
  <c r="AF513" i="1"/>
  <c r="AL965" i="1" l="1"/>
  <c r="AM964" i="1"/>
  <c r="AB514" i="1"/>
  <c r="AL966" i="1" l="1"/>
  <c r="AM965" i="1"/>
  <c r="AC514" i="1"/>
  <c r="AA515" i="1" s="1"/>
  <c r="AF514" i="1"/>
  <c r="AD514" i="1"/>
  <c r="AG514" i="1"/>
  <c r="AI514" i="1" s="1"/>
  <c r="AJ514" i="1" s="1"/>
  <c r="AE514" i="1"/>
  <c r="AL967" i="1" l="1"/>
  <c r="AM966" i="1"/>
  <c r="AB515" i="1"/>
  <c r="AL968" i="1" l="1"/>
  <c r="AM967" i="1"/>
  <c r="AE515" i="1"/>
  <c r="AG515" i="1"/>
  <c r="AI515" i="1" s="1"/>
  <c r="AJ515" i="1" s="1"/>
  <c r="AD515" i="1"/>
  <c r="AC515" i="1"/>
  <c r="AA516" i="1" s="1"/>
  <c r="AF515" i="1"/>
  <c r="AL969" i="1" l="1"/>
  <c r="AM968" i="1"/>
  <c r="AB516" i="1"/>
  <c r="AL970" i="1" l="1"/>
  <c r="AM969" i="1"/>
  <c r="AC516" i="1"/>
  <c r="AA517" i="1" s="1"/>
  <c r="AF516" i="1"/>
  <c r="AD516" i="1"/>
  <c r="AG516" i="1"/>
  <c r="AI516" i="1" s="1"/>
  <c r="AJ516" i="1" s="1"/>
  <c r="AE516" i="1"/>
  <c r="AL971" i="1" l="1"/>
  <c r="AM970" i="1"/>
  <c r="AB517" i="1"/>
  <c r="AL972" i="1" l="1"/>
  <c r="AM971" i="1"/>
  <c r="AE517" i="1"/>
  <c r="AG517" i="1"/>
  <c r="AI517" i="1" s="1"/>
  <c r="AJ517" i="1" s="1"/>
  <c r="AD517" i="1"/>
  <c r="AC517" i="1"/>
  <c r="AA518" i="1" s="1"/>
  <c r="AF517" i="1"/>
  <c r="AL973" i="1" l="1"/>
  <c r="AM972" i="1"/>
  <c r="AB518" i="1"/>
  <c r="AL974" i="1" l="1"/>
  <c r="AM973" i="1"/>
  <c r="AC518" i="1"/>
  <c r="AA519" i="1" s="1"/>
  <c r="AF518" i="1"/>
  <c r="AD518" i="1"/>
  <c r="AG518" i="1"/>
  <c r="AI518" i="1" s="1"/>
  <c r="AJ518" i="1" s="1"/>
  <c r="AE518" i="1"/>
  <c r="AL975" i="1" l="1"/>
  <c r="AM974" i="1"/>
  <c r="AB519" i="1"/>
  <c r="AL976" i="1" l="1"/>
  <c r="AM975" i="1"/>
  <c r="AE519" i="1"/>
  <c r="AG519" i="1"/>
  <c r="AI519" i="1" s="1"/>
  <c r="AJ519" i="1" s="1"/>
  <c r="AD519" i="1"/>
  <c r="AC519" i="1"/>
  <c r="AA520" i="1" s="1"/>
  <c r="AF519" i="1"/>
  <c r="AL977" i="1" l="1"/>
  <c r="AM976" i="1"/>
  <c r="AB520" i="1"/>
  <c r="AL978" i="1" l="1"/>
  <c r="AM977" i="1"/>
  <c r="AC520" i="1"/>
  <c r="AA521" i="1" s="1"/>
  <c r="AF520" i="1"/>
  <c r="AD520" i="1"/>
  <c r="AG520" i="1"/>
  <c r="AI520" i="1" s="1"/>
  <c r="AJ520" i="1" s="1"/>
  <c r="AE520" i="1"/>
  <c r="AL979" i="1" l="1"/>
  <c r="AM978" i="1"/>
  <c r="AB521" i="1"/>
  <c r="AL980" i="1" l="1"/>
  <c r="AM979" i="1"/>
  <c r="AD521" i="1"/>
  <c r="AC521" i="1"/>
  <c r="AA522" i="1" s="1"/>
  <c r="AF521" i="1"/>
  <c r="AE521" i="1"/>
  <c r="AG521" i="1"/>
  <c r="AI521" i="1" s="1"/>
  <c r="AJ521" i="1" s="1"/>
  <c r="AL981" i="1" l="1"/>
  <c r="AM980" i="1"/>
  <c r="AB522" i="1"/>
  <c r="AL982" i="1" l="1"/>
  <c r="AM981" i="1"/>
  <c r="AC522" i="1"/>
  <c r="AA523" i="1" s="1"/>
  <c r="AD522" i="1"/>
  <c r="AF522" i="1" s="1"/>
  <c r="AG522" i="1"/>
  <c r="AI522" i="1" s="1"/>
  <c r="AJ522" i="1" s="1"/>
  <c r="AE522" i="1"/>
  <c r="AL983" i="1" l="1"/>
  <c r="AM982" i="1"/>
  <c r="AB523" i="1"/>
  <c r="AL984" i="1" l="1"/>
  <c r="AM983" i="1"/>
  <c r="AD523" i="1"/>
  <c r="AC523" i="1"/>
  <c r="AA524" i="1" s="1"/>
  <c r="AF523" i="1"/>
  <c r="AE523" i="1"/>
  <c r="AG523" i="1"/>
  <c r="AI523" i="1" s="1"/>
  <c r="AJ523" i="1" s="1"/>
  <c r="AL985" i="1" l="1"/>
  <c r="AM984" i="1"/>
  <c r="AB524" i="1"/>
  <c r="AL986" i="1" l="1"/>
  <c r="AM985" i="1"/>
  <c r="AC524" i="1"/>
  <c r="AA525" i="1" s="1"/>
  <c r="AF524" i="1"/>
  <c r="AD524" i="1"/>
  <c r="AG524" i="1"/>
  <c r="AI524" i="1" s="1"/>
  <c r="AJ524" i="1" s="1"/>
  <c r="AE524" i="1"/>
  <c r="AL987" i="1" l="1"/>
  <c r="AM986" i="1"/>
  <c r="AB525" i="1"/>
  <c r="AL988" i="1" l="1"/>
  <c r="AM987" i="1"/>
  <c r="AE525" i="1"/>
  <c r="AG525" i="1"/>
  <c r="AI525" i="1" s="1"/>
  <c r="AJ525" i="1" s="1"/>
  <c r="AD525" i="1"/>
  <c r="AC525" i="1"/>
  <c r="AA526" i="1" s="1"/>
  <c r="AF525" i="1"/>
  <c r="AL989" i="1" l="1"/>
  <c r="AM988" i="1"/>
  <c r="AB526" i="1"/>
  <c r="AL990" i="1" l="1"/>
  <c r="AM989" i="1"/>
  <c r="AC526" i="1"/>
  <c r="AA527" i="1" s="1"/>
  <c r="AF526" i="1"/>
  <c r="AD526" i="1"/>
  <c r="AG526" i="1"/>
  <c r="AI526" i="1" s="1"/>
  <c r="AJ526" i="1" s="1"/>
  <c r="AE526" i="1"/>
  <c r="AL991" i="1" l="1"/>
  <c r="AM990" i="1"/>
  <c r="AB527" i="1"/>
  <c r="AL992" i="1" l="1"/>
  <c r="AM991" i="1"/>
  <c r="AE527" i="1"/>
  <c r="AG527" i="1"/>
  <c r="AI527" i="1" s="1"/>
  <c r="AJ527" i="1" s="1"/>
  <c r="AD527" i="1"/>
  <c r="AC527" i="1"/>
  <c r="AA528" i="1" s="1"/>
  <c r="AF527" i="1"/>
  <c r="AL993" i="1" l="1"/>
  <c r="AM992" i="1"/>
  <c r="AB528" i="1"/>
  <c r="AL994" i="1" l="1"/>
  <c r="AM993" i="1"/>
  <c r="AG528" i="1"/>
  <c r="AI528" i="1" s="1"/>
  <c r="AJ528" i="1" s="1"/>
  <c r="AE528" i="1"/>
  <c r="AC528" i="1"/>
  <c r="AA529" i="1" s="1"/>
  <c r="AF528" i="1"/>
  <c r="AD528" i="1"/>
  <c r="AL995" i="1" l="1"/>
  <c r="AM994" i="1"/>
  <c r="AB529" i="1"/>
  <c r="AL996" i="1" l="1"/>
  <c r="AM995" i="1"/>
  <c r="AD529" i="1"/>
  <c r="AC529" i="1"/>
  <c r="AA530" i="1" s="1"/>
  <c r="AF529" i="1"/>
  <c r="AE529" i="1"/>
  <c r="AG529" i="1"/>
  <c r="AI529" i="1" s="1"/>
  <c r="AJ529" i="1" s="1"/>
  <c r="AL997" i="1" l="1"/>
  <c r="AM996" i="1"/>
  <c r="AB530" i="1"/>
  <c r="AL998" i="1" l="1"/>
  <c r="AM997" i="1"/>
  <c r="AG530" i="1"/>
  <c r="AI530" i="1" s="1"/>
  <c r="AJ530" i="1" s="1"/>
  <c r="AE530" i="1"/>
  <c r="AC530" i="1"/>
  <c r="AA531" i="1" s="1"/>
  <c r="AF530" i="1"/>
  <c r="AD530" i="1"/>
  <c r="AL999" i="1" l="1"/>
  <c r="AM998" i="1"/>
  <c r="AB531" i="1"/>
  <c r="AL1000" i="1" l="1"/>
  <c r="AM999" i="1"/>
  <c r="AE531" i="1"/>
  <c r="AG531" i="1"/>
  <c r="AI531" i="1" s="1"/>
  <c r="AJ531" i="1" s="1"/>
  <c r="AD531" i="1"/>
  <c r="AC531" i="1"/>
  <c r="AA532" i="1" s="1"/>
  <c r="AF531" i="1"/>
  <c r="AL1001" i="1" l="1"/>
  <c r="AM1000" i="1"/>
  <c r="AB532" i="1"/>
  <c r="AL1002" i="1" l="1"/>
  <c r="AM1001" i="1"/>
  <c r="AC532" i="1"/>
  <c r="AA533" i="1" s="1"/>
  <c r="AF532" i="1"/>
  <c r="AD532" i="1"/>
  <c r="AG532" i="1"/>
  <c r="AI532" i="1" s="1"/>
  <c r="AJ532" i="1" s="1"/>
  <c r="AE532" i="1"/>
  <c r="AL1003" i="1" l="1"/>
  <c r="AM1002" i="1"/>
  <c r="AB533" i="1"/>
  <c r="AL1004" i="1" l="1"/>
  <c r="AM1003" i="1"/>
  <c r="AD533" i="1"/>
  <c r="AC533" i="1"/>
  <c r="AA534" i="1" s="1"/>
  <c r="AF533" i="1"/>
  <c r="AE533" i="1"/>
  <c r="AG533" i="1"/>
  <c r="AI533" i="1" s="1"/>
  <c r="AJ533" i="1" s="1"/>
  <c r="AL1005" i="1" l="1"/>
  <c r="AM1004" i="1"/>
  <c r="AB534" i="1"/>
  <c r="AL1006" i="1" l="1"/>
  <c r="AM1005" i="1"/>
  <c r="AC534" i="1"/>
  <c r="AA535" i="1" s="1"/>
  <c r="AF534" i="1"/>
  <c r="AD534" i="1"/>
  <c r="AG534" i="1"/>
  <c r="AI534" i="1" s="1"/>
  <c r="AJ534" i="1" s="1"/>
  <c r="AE534" i="1"/>
  <c r="AL1007" i="1" l="1"/>
  <c r="AM1006" i="1"/>
  <c r="AB535" i="1"/>
  <c r="AL1008" i="1" l="1"/>
  <c r="AM1007" i="1"/>
  <c r="AE535" i="1"/>
  <c r="AG535" i="1"/>
  <c r="AI535" i="1" s="1"/>
  <c r="AJ535" i="1" s="1"/>
  <c r="AD535" i="1"/>
  <c r="AC535" i="1"/>
  <c r="AA536" i="1" s="1"/>
  <c r="AF535" i="1"/>
  <c r="AL1009" i="1" l="1"/>
  <c r="AM1008" i="1"/>
  <c r="AB536" i="1"/>
  <c r="AL1010" i="1" l="1"/>
  <c r="AM1009" i="1"/>
  <c r="AC536" i="1"/>
  <c r="AA537" i="1" s="1"/>
  <c r="AF536" i="1"/>
  <c r="AD536" i="1"/>
  <c r="AG536" i="1"/>
  <c r="AI536" i="1" s="1"/>
  <c r="AJ536" i="1" s="1"/>
  <c r="AE536" i="1"/>
  <c r="AL1011" i="1" l="1"/>
  <c r="AM1010" i="1"/>
  <c r="AB537" i="1"/>
  <c r="AL1012" i="1" l="1"/>
  <c r="AM1011" i="1"/>
  <c r="AE537" i="1"/>
  <c r="AG537" i="1"/>
  <c r="AI537" i="1" s="1"/>
  <c r="AJ537" i="1" s="1"/>
  <c r="AD537" i="1"/>
  <c r="AC537" i="1"/>
  <c r="AA538" i="1" s="1"/>
  <c r="AF537" i="1"/>
  <c r="AL1013" i="1" l="1"/>
  <c r="AM1012" i="1"/>
  <c r="AB538" i="1"/>
  <c r="AL1014" i="1" l="1"/>
  <c r="AM1013" i="1"/>
  <c r="AC538" i="1"/>
  <c r="AA539" i="1" s="1"/>
  <c r="AF538" i="1"/>
  <c r="AD538" i="1"/>
  <c r="AG538" i="1"/>
  <c r="AI538" i="1" s="1"/>
  <c r="AJ538" i="1" s="1"/>
  <c r="AE538" i="1"/>
  <c r="AL1015" i="1" l="1"/>
  <c r="AM1014" i="1"/>
  <c r="AB539" i="1"/>
  <c r="AL1016" i="1" l="1"/>
  <c r="AM1015" i="1"/>
  <c r="AE539" i="1"/>
  <c r="AG539" i="1"/>
  <c r="AI539" i="1" s="1"/>
  <c r="AJ539" i="1" s="1"/>
  <c r="AD539" i="1"/>
  <c r="AC539" i="1"/>
  <c r="AA540" i="1" s="1"/>
  <c r="AF539" i="1"/>
  <c r="AL1017" i="1" l="1"/>
  <c r="AM1016" i="1"/>
  <c r="AB540" i="1"/>
  <c r="AL1018" i="1" l="1"/>
  <c r="AM1017" i="1"/>
  <c r="AC540" i="1"/>
  <c r="AA541" i="1" s="1"/>
  <c r="AF540" i="1"/>
  <c r="AD540" i="1"/>
  <c r="AG540" i="1"/>
  <c r="AI540" i="1" s="1"/>
  <c r="AJ540" i="1" s="1"/>
  <c r="AE540" i="1"/>
  <c r="AL1019" i="1" l="1"/>
  <c r="AM1018" i="1"/>
  <c r="AB541" i="1"/>
  <c r="AL1020" i="1" l="1"/>
  <c r="AM1019" i="1"/>
  <c r="AE541" i="1"/>
  <c r="AG541" i="1"/>
  <c r="AI541" i="1" s="1"/>
  <c r="AJ541" i="1" s="1"/>
  <c r="AD541" i="1"/>
  <c r="AC541" i="1"/>
  <c r="AA542" i="1" s="1"/>
  <c r="AF541" i="1"/>
  <c r="AL1021" i="1" l="1"/>
  <c r="AM1020" i="1"/>
  <c r="AB542" i="1"/>
  <c r="AL1022" i="1" l="1"/>
  <c r="AM1021" i="1"/>
  <c r="AC542" i="1"/>
  <c r="AA543" i="1" s="1"/>
  <c r="AF542" i="1"/>
  <c r="AD542" i="1"/>
  <c r="AG542" i="1"/>
  <c r="AI542" i="1" s="1"/>
  <c r="AJ542" i="1" s="1"/>
  <c r="AE542" i="1"/>
  <c r="AL1023" i="1" l="1"/>
  <c r="AM1022" i="1"/>
  <c r="AB543" i="1"/>
  <c r="AL1024" i="1" l="1"/>
  <c r="AM1023" i="1"/>
  <c r="AD543" i="1"/>
  <c r="AC543" i="1"/>
  <c r="AA544" i="1" s="1"/>
  <c r="AF543" i="1"/>
  <c r="AE543" i="1"/>
  <c r="AG543" i="1"/>
  <c r="AI543" i="1" s="1"/>
  <c r="AJ543" i="1" s="1"/>
  <c r="AL1025" i="1" l="1"/>
  <c r="AM1024" i="1"/>
  <c r="AB544" i="1"/>
  <c r="AL1026" i="1" l="1"/>
  <c r="AM1025" i="1"/>
  <c r="AE544" i="1"/>
  <c r="AG544" i="1" s="1"/>
  <c r="AI544" i="1" s="1"/>
  <c r="AJ544" i="1" s="1"/>
  <c r="AC544" i="1"/>
  <c r="AA545" i="1" s="1"/>
  <c r="AF544" i="1"/>
  <c r="AD544" i="1"/>
  <c r="AL1027" i="1" l="1"/>
  <c r="AM1026" i="1"/>
  <c r="AB545" i="1"/>
  <c r="AL1028" i="1" l="1"/>
  <c r="AM1027" i="1"/>
  <c r="AE545" i="1"/>
  <c r="AG545" i="1"/>
  <c r="AI545" i="1" s="1"/>
  <c r="AJ545" i="1" s="1"/>
  <c r="AD545" i="1"/>
  <c r="AC545" i="1"/>
  <c r="AA546" i="1" s="1"/>
  <c r="AF545" i="1"/>
  <c r="AL1029" i="1" l="1"/>
  <c r="AM1028" i="1"/>
  <c r="AB546" i="1"/>
  <c r="AL1030" i="1" l="1"/>
  <c r="AM1029" i="1"/>
  <c r="AC546" i="1"/>
  <c r="AA547" i="1" s="1"/>
  <c r="AF546" i="1"/>
  <c r="AD546" i="1"/>
  <c r="AG546" i="1"/>
  <c r="AI546" i="1" s="1"/>
  <c r="AJ546" i="1" s="1"/>
  <c r="AE546" i="1"/>
  <c r="AL1031" i="1" l="1"/>
  <c r="AM1030" i="1"/>
  <c r="AB547" i="1"/>
  <c r="AL1032" i="1" l="1"/>
  <c r="AM1031" i="1"/>
  <c r="AE547" i="1"/>
  <c r="AG547" i="1"/>
  <c r="AI547" i="1" s="1"/>
  <c r="AJ547" i="1" s="1"/>
  <c r="AD547" i="1"/>
  <c r="AC547" i="1"/>
  <c r="AA548" i="1" s="1"/>
  <c r="AF547" i="1"/>
  <c r="AL1033" i="1" l="1"/>
  <c r="AM1032" i="1"/>
  <c r="AB548" i="1"/>
  <c r="AL1034" i="1" l="1"/>
  <c r="AM1033" i="1"/>
  <c r="AC548" i="1"/>
  <c r="AA549" i="1" s="1"/>
  <c r="AF548" i="1"/>
  <c r="AD548" i="1"/>
  <c r="AG548" i="1"/>
  <c r="AI548" i="1" s="1"/>
  <c r="AJ548" i="1" s="1"/>
  <c r="AE548" i="1"/>
  <c r="AL1035" i="1" l="1"/>
  <c r="AM1034" i="1"/>
  <c r="AB549" i="1"/>
  <c r="AL1036" i="1" l="1"/>
  <c r="AM1035" i="1"/>
  <c r="AE549" i="1"/>
  <c r="AG549" i="1"/>
  <c r="AI549" i="1" s="1"/>
  <c r="AJ549" i="1" s="1"/>
  <c r="AD549" i="1"/>
  <c r="AC549" i="1"/>
  <c r="AA550" i="1" s="1"/>
  <c r="AF549" i="1"/>
  <c r="AL1037" i="1" l="1"/>
  <c r="AM1036" i="1"/>
  <c r="AB550" i="1"/>
  <c r="AL1038" i="1" l="1"/>
  <c r="AM1037" i="1"/>
  <c r="AC550" i="1"/>
  <c r="AA551" i="1" s="1"/>
  <c r="AF550" i="1"/>
  <c r="AD550" i="1"/>
  <c r="AG550" i="1"/>
  <c r="AI550" i="1" s="1"/>
  <c r="AJ550" i="1" s="1"/>
  <c r="AE550" i="1"/>
  <c r="AL1039" i="1" l="1"/>
  <c r="AM1038" i="1"/>
  <c r="AB551" i="1"/>
  <c r="AL1040" i="1" l="1"/>
  <c r="AM1039" i="1"/>
  <c r="AE551" i="1"/>
  <c r="AG551" i="1"/>
  <c r="AI551" i="1" s="1"/>
  <c r="AJ551" i="1" s="1"/>
  <c r="AD551" i="1"/>
  <c r="AF551" i="1" s="1"/>
  <c r="AC551" i="1"/>
  <c r="AA552" i="1" s="1"/>
  <c r="AL1041" i="1" l="1"/>
  <c r="AM1040" i="1"/>
  <c r="AB552" i="1"/>
  <c r="AL1042" i="1" l="1"/>
  <c r="AM1041" i="1"/>
  <c r="AC552" i="1"/>
  <c r="AA553" i="1" s="1"/>
  <c r="AF552" i="1"/>
  <c r="AD552" i="1"/>
  <c r="AG552" i="1"/>
  <c r="AI552" i="1" s="1"/>
  <c r="AJ552" i="1" s="1"/>
  <c r="AE552" i="1"/>
  <c r="AL1043" i="1" l="1"/>
  <c r="AM1042" i="1"/>
  <c r="AB553" i="1"/>
  <c r="AL1044" i="1" l="1"/>
  <c r="AM1043" i="1"/>
  <c r="AE553" i="1"/>
  <c r="AG553" i="1"/>
  <c r="AI553" i="1" s="1"/>
  <c r="AJ553" i="1" s="1"/>
  <c r="AD553" i="1"/>
  <c r="AC553" i="1"/>
  <c r="AA554" i="1" s="1"/>
  <c r="AF553" i="1"/>
  <c r="AL1045" i="1" l="1"/>
  <c r="AM1044" i="1"/>
  <c r="AB554" i="1"/>
  <c r="AL1046" i="1" l="1"/>
  <c r="AM1045" i="1"/>
  <c r="AC554" i="1"/>
  <c r="AA555" i="1" s="1"/>
  <c r="AF554" i="1"/>
  <c r="AD554" i="1"/>
  <c r="AG554" i="1"/>
  <c r="AI554" i="1" s="1"/>
  <c r="AJ554" i="1" s="1"/>
  <c r="AE554" i="1"/>
  <c r="AL1047" i="1" l="1"/>
  <c r="AM1046" i="1"/>
  <c r="AB555" i="1"/>
  <c r="AL1048" i="1" l="1"/>
  <c r="AM1047" i="1"/>
  <c r="AD555" i="1"/>
  <c r="AC555" i="1"/>
  <c r="AA556" i="1" s="1"/>
  <c r="AF555" i="1"/>
  <c r="AE555" i="1"/>
  <c r="AG555" i="1"/>
  <c r="AI555" i="1" s="1"/>
  <c r="AJ555" i="1" s="1"/>
  <c r="AL1049" i="1" l="1"/>
  <c r="AM1048" i="1"/>
  <c r="AB556" i="1"/>
  <c r="AL1050" i="1" l="1"/>
  <c r="AM1049" i="1"/>
  <c r="AG556" i="1"/>
  <c r="AI556" i="1" s="1"/>
  <c r="AJ556" i="1" s="1"/>
  <c r="AE556" i="1"/>
  <c r="AC556" i="1"/>
  <c r="AA557" i="1" s="1"/>
  <c r="AF556" i="1"/>
  <c r="AD556" i="1"/>
  <c r="AL1051" i="1" l="1"/>
  <c r="AM1050" i="1"/>
  <c r="AB557" i="1"/>
  <c r="AL1052" i="1" l="1"/>
  <c r="AM1051" i="1"/>
  <c r="AE557" i="1"/>
  <c r="AG557" i="1"/>
  <c r="AI557" i="1" s="1"/>
  <c r="AJ557" i="1" s="1"/>
  <c r="AD557" i="1"/>
  <c r="AC557" i="1"/>
  <c r="AA558" i="1" s="1"/>
  <c r="AF557" i="1"/>
  <c r="AL1053" i="1" l="1"/>
  <c r="AM1052" i="1"/>
  <c r="AB558" i="1"/>
  <c r="AL1054" i="1" l="1"/>
  <c r="AM1053" i="1"/>
  <c r="AC558" i="1"/>
  <c r="AA559" i="1" s="1"/>
  <c r="AF558" i="1"/>
  <c r="AD558" i="1"/>
  <c r="AG558" i="1"/>
  <c r="AI558" i="1" s="1"/>
  <c r="AJ558" i="1" s="1"/>
  <c r="AE558" i="1"/>
  <c r="AL1055" i="1" l="1"/>
  <c r="AM1054" i="1"/>
  <c r="AB559" i="1"/>
  <c r="AL1056" i="1" l="1"/>
  <c r="AM1055" i="1"/>
  <c r="AD559" i="1"/>
  <c r="AC559" i="1"/>
  <c r="AA560" i="1" s="1"/>
  <c r="AF559" i="1"/>
  <c r="AE559" i="1"/>
  <c r="AG559" i="1"/>
  <c r="AI559" i="1" s="1"/>
  <c r="AJ559" i="1" s="1"/>
  <c r="AL1057" i="1" l="1"/>
  <c r="AM1056" i="1"/>
  <c r="AB560" i="1"/>
  <c r="AL1058" i="1" l="1"/>
  <c r="AM1057" i="1"/>
  <c r="AC560" i="1"/>
  <c r="AA561" i="1" s="1"/>
  <c r="AF560" i="1"/>
  <c r="AD560" i="1"/>
  <c r="AG560" i="1"/>
  <c r="AI560" i="1" s="1"/>
  <c r="AJ560" i="1" s="1"/>
  <c r="AE560" i="1"/>
  <c r="AL1059" i="1" l="1"/>
  <c r="AM1058" i="1"/>
  <c r="AB561" i="1"/>
  <c r="AL1060" i="1" l="1"/>
  <c r="AM1059" i="1"/>
  <c r="AE561" i="1"/>
  <c r="AG561" i="1"/>
  <c r="AI561" i="1" s="1"/>
  <c r="AJ561" i="1" s="1"/>
  <c r="AD561" i="1"/>
  <c r="AC561" i="1"/>
  <c r="AA562" i="1" s="1"/>
  <c r="AF561" i="1"/>
  <c r="AL1061" i="1" l="1"/>
  <c r="AM1060" i="1"/>
  <c r="AB562" i="1"/>
  <c r="AL1062" i="1" l="1"/>
  <c r="AM1061" i="1"/>
  <c r="AG562" i="1"/>
  <c r="AI562" i="1" s="1"/>
  <c r="AJ562" i="1" s="1"/>
  <c r="AE562" i="1"/>
  <c r="AC562" i="1"/>
  <c r="AA563" i="1" s="1"/>
  <c r="AF562" i="1"/>
  <c r="AD562" i="1"/>
  <c r="AL1063" i="1" l="1"/>
  <c r="AM1062" i="1"/>
  <c r="AB563" i="1"/>
  <c r="AL1064" i="1" l="1"/>
  <c r="AM1063" i="1"/>
  <c r="AE563" i="1"/>
  <c r="AG563" i="1"/>
  <c r="AI563" i="1" s="1"/>
  <c r="AJ563" i="1" s="1"/>
  <c r="AD563" i="1"/>
  <c r="AC563" i="1"/>
  <c r="AA564" i="1" s="1"/>
  <c r="AF563" i="1"/>
  <c r="AL1065" i="1" l="1"/>
  <c r="AM1064" i="1"/>
  <c r="AB564" i="1"/>
  <c r="AL1066" i="1" l="1"/>
  <c r="AM1065" i="1"/>
  <c r="AC564" i="1"/>
  <c r="AA565" i="1" s="1"/>
  <c r="AF564" i="1"/>
  <c r="AD564" i="1"/>
  <c r="AG564" i="1"/>
  <c r="AI564" i="1" s="1"/>
  <c r="AJ564" i="1" s="1"/>
  <c r="AE564" i="1"/>
  <c r="AL1067" i="1" l="1"/>
  <c r="AM1066" i="1"/>
  <c r="AB565" i="1"/>
  <c r="AL1068" i="1" l="1"/>
  <c r="AM1067" i="1"/>
  <c r="AD565" i="1"/>
  <c r="AC565" i="1"/>
  <c r="AA566" i="1" s="1"/>
  <c r="AF565" i="1"/>
  <c r="AE565" i="1"/>
  <c r="AG565" i="1"/>
  <c r="AI565" i="1" s="1"/>
  <c r="AJ565" i="1" s="1"/>
  <c r="AL1069" i="1" l="1"/>
  <c r="AM1068" i="1"/>
  <c r="AB566" i="1"/>
  <c r="AL1070" i="1" l="1"/>
  <c r="AM1069" i="1"/>
  <c r="AC566" i="1"/>
  <c r="AA567" i="1" s="1"/>
  <c r="AF566" i="1"/>
  <c r="AD566" i="1"/>
  <c r="AG566" i="1"/>
  <c r="AI566" i="1" s="1"/>
  <c r="AJ566" i="1" s="1"/>
  <c r="AE566" i="1"/>
  <c r="AL1071" i="1" l="1"/>
  <c r="AM1070" i="1"/>
  <c r="AB567" i="1"/>
  <c r="AL1072" i="1" l="1"/>
  <c r="AM1071" i="1"/>
  <c r="AE567" i="1"/>
  <c r="AG567" i="1"/>
  <c r="AI567" i="1" s="1"/>
  <c r="AJ567" i="1" s="1"/>
  <c r="AD567" i="1"/>
  <c r="AC567" i="1"/>
  <c r="AA568" i="1" s="1"/>
  <c r="AF567" i="1"/>
  <c r="AL1073" i="1" l="1"/>
  <c r="AM1072" i="1"/>
  <c r="AB568" i="1"/>
  <c r="AL1074" i="1" l="1"/>
  <c r="AM1073" i="1"/>
  <c r="AG568" i="1"/>
  <c r="AI568" i="1" s="1"/>
  <c r="AJ568" i="1" s="1"/>
  <c r="AE568" i="1"/>
  <c r="AC568" i="1"/>
  <c r="AA569" i="1" s="1"/>
  <c r="AD568" i="1"/>
  <c r="AF568" i="1" s="1"/>
  <c r="AL1075" i="1" l="1"/>
  <c r="AM1074" i="1"/>
  <c r="AB569" i="1"/>
  <c r="AL1076" i="1" l="1"/>
  <c r="AM1075" i="1"/>
  <c r="AE569" i="1"/>
  <c r="AG569" i="1"/>
  <c r="AI569" i="1" s="1"/>
  <c r="AJ569" i="1" s="1"/>
  <c r="AD569" i="1"/>
  <c r="AC569" i="1"/>
  <c r="AA570" i="1" s="1"/>
  <c r="AF569" i="1"/>
  <c r="AL1077" i="1" l="1"/>
  <c r="AM1076" i="1"/>
  <c r="AB570" i="1"/>
  <c r="AL1078" i="1" l="1"/>
  <c r="AM1077" i="1"/>
  <c r="AC570" i="1"/>
  <c r="AA571" i="1" s="1"/>
  <c r="AF570" i="1"/>
  <c r="AD570" i="1"/>
  <c r="AG570" i="1"/>
  <c r="AI570" i="1" s="1"/>
  <c r="AJ570" i="1" s="1"/>
  <c r="AE570" i="1"/>
  <c r="AL1079" i="1" l="1"/>
  <c r="AM1078" i="1"/>
  <c r="AB571" i="1"/>
  <c r="AL1080" i="1" l="1"/>
  <c r="AM1079" i="1"/>
  <c r="AE571" i="1"/>
  <c r="AG571" i="1"/>
  <c r="AI571" i="1" s="1"/>
  <c r="AJ571" i="1" s="1"/>
  <c r="AD571" i="1"/>
  <c r="AC571" i="1"/>
  <c r="AA572" i="1" s="1"/>
  <c r="AF571" i="1"/>
  <c r="AL1081" i="1" l="1"/>
  <c r="AM1080" i="1"/>
  <c r="AB572" i="1"/>
  <c r="AL1082" i="1" l="1"/>
  <c r="AM1081" i="1"/>
  <c r="AC572" i="1"/>
  <c r="AA573" i="1" s="1"/>
  <c r="AF572" i="1"/>
  <c r="AD572" i="1"/>
  <c r="AG572" i="1"/>
  <c r="AI572" i="1" s="1"/>
  <c r="AJ572" i="1" s="1"/>
  <c r="AE572" i="1"/>
  <c r="AL1083" i="1" l="1"/>
  <c r="AM1082" i="1"/>
  <c r="AB573" i="1"/>
  <c r="AL1084" i="1" l="1"/>
  <c r="AM1083" i="1"/>
  <c r="AE573" i="1"/>
  <c r="AG573" i="1"/>
  <c r="AI573" i="1" s="1"/>
  <c r="AJ573" i="1" s="1"/>
  <c r="AD573" i="1"/>
  <c r="AC573" i="1"/>
  <c r="AA574" i="1" s="1"/>
  <c r="AF573" i="1"/>
  <c r="AL1085" i="1" l="1"/>
  <c r="AM1084" i="1"/>
  <c r="AB574" i="1"/>
  <c r="AL1086" i="1" l="1"/>
  <c r="AM1085" i="1"/>
  <c r="AC574" i="1"/>
  <c r="AA575" i="1" s="1"/>
  <c r="AF574" i="1"/>
  <c r="AD574" i="1"/>
  <c r="AG574" i="1"/>
  <c r="AI574" i="1" s="1"/>
  <c r="AJ574" i="1" s="1"/>
  <c r="AE574" i="1"/>
  <c r="AL1087" i="1" l="1"/>
  <c r="AM1086" i="1"/>
  <c r="AB575" i="1"/>
  <c r="AL1088" i="1" l="1"/>
  <c r="AM1087" i="1"/>
  <c r="AD575" i="1"/>
  <c r="AC575" i="1"/>
  <c r="AA576" i="1" s="1"/>
  <c r="AF575" i="1"/>
  <c r="AE575" i="1"/>
  <c r="AG575" i="1"/>
  <c r="AI575" i="1" s="1"/>
  <c r="AJ575" i="1" s="1"/>
  <c r="AL1089" i="1" l="1"/>
  <c r="AM1088" i="1"/>
  <c r="AB576" i="1"/>
  <c r="AL1090" i="1" l="1"/>
  <c r="AM1089" i="1"/>
  <c r="AC576" i="1"/>
  <c r="AA577" i="1" s="1"/>
  <c r="AF576" i="1"/>
  <c r="AD576" i="1"/>
  <c r="AG576" i="1"/>
  <c r="AI576" i="1" s="1"/>
  <c r="AJ576" i="1" s="1"/>
  <c r="AE576" i="1"/>
  <c r="AL1091" i="1" l="1"/>
  <c r="AM1090" i="1"/>
  <c r="AB577" i="1"/>
  <c r="AL1092" i="1" l="1"/>
  <c r="AM1091" i="1"/>
  <c r="AD577" i="1"/>
  <c r="AC577" i="1"/>
  <c r="AA578" i="1" s="1"/>
  <c r="AF577" i="1"/>
  <c r="AE577" i="1"/>
  <c r="AG577" i="1"/>
  <c r="AI577" i="1" s="1"/>
  <c r="AJ577" i="1" s="1"/>
  <c r="AL1093" i="1" l="1"/>
  <c r="AM1092" i="1"/>
  <c r="AB578" i="1"/>
  <c r="AL1094" i="1" l="1"/>
  <c r="AM1093" i="1"/>
  <c r="AC578" i="1"/>
  <c r="AA579" i="1" s="1"/>
  <c r="AF578" i="1"/>
  <c r="AD578" i="1"/>
  <c r="AG578" i="1"/>
  <c r="AI578" i="1" s="1"/>
  <c r="AJ578" i="1" s="1"/>
  <c r="AE578" i="1"/>
  <c r="AL1095" i="1" l="1"/>
  <c r="AM1094" i="1"/>
  <c r="AB579" i="1"/>
  <c r="AL1096" i="1" l="1"/>
  <c r="AM1095" i="1"/>
  <c r="AE579" i="1"/>
  <c r="AG579" i="1"/>
  <c r="AI579" i="1" s="1"/>
  <c r="AJ579" i="1" s="1"/>
  <c r="AD579" i="1"/>
  <c r="AC579" i="1"/>
  <c r="AA580" i="1" s="1"/>
  <c r="AF579" i="1"/>
  <c r="AL1097" i="1" l="1"/>
  <c r="AM1096" i="1"/>
  <c r="AB580" i="1"/>
  <c r="AL1098" i="1" l="1"/>
  <c r="AM1097" i="1"/>
  <c r="AC580" i="1"/>
  <c r="AA581" i="1" s="1"/>
  <c r="AF580" i="1"/>
  <c r="AD580" i="1"/>
  <c r="AG580" i="1"/>
  <c r="AI580" i="1" s="1"/>
  <c r="AJ580" i="1" s="1"/>
  <c r="AE580" i="1"/>
  <c r="AL1099" i="1" l="1"/>
  <c r="AM1098" i="1"/>
  <c r="AB581" i="1"/>
  <c r="AL1100" i="1" l="1"/>
  <c r="AM1099" i="1"/>
  <c r="AE581" i="1"/>
  <c r="AG581" i="1"/>
  <c r="AI581" i="1" s="1"/>
  <c r="AJ581" i="1" s="1"/>
  <c r="AD581" i="1"/>
  <c r="AC581" i="1"/>
  <c r="AA582" i="1" s="1"/>
  <c r="AF581" i="1"/>
  <c r="AL1101" i="1" l="1"/>
  <c r="AM1100" i="1"/>
  <c r="AB582" i="1"/>
  <c r="AL1102" i="1" l="1"/>
  <c r="AM1101" i="1"/>
  <c r="AC582" i="1"/>
  <c r="AA583" i="1" s="1"/>
  <c r="AF582" i="1"/>
  <c r="AD582" i="1"/>
  <c r="AG582" i="1"/>
  <c r="AI582" i="1" s="1"/>
  <c r="AJ582" i="1" s="1"/>
  <c r="AE582" i="1"/>
  <c r="AL1103" i="1" l="1"/>
  <c r="AM1102" i="1"/>
  <c r="AB583" i="1"/>
  <c r="AL1104" i="1" l="1"/>
  <c r="AM1103" i="1"/>
  <c r="AE583" i="1"/>
  <c r="AG583" i="1" s="1"/>
  <c r="AI583" i="1" s="1"/>
  <c r="AJ583" i="1" s="1"/>
  <c r="AD583" i="1"/>
  <c r="AC583" i="1"/>
  <c r="AA584" i="1" s="1"/>
  <c r="AF583" i="1"/>
  <c r="AL1105" i="1" l="1"/>
  <c r="AM1104" i="1"/>
  <c r="AB584" i="1"/>
  <c r="AL1106" i="1" l="1"/>
  <c r="AM1105" i="1"/>
  <c r="AC584" i="1"/>
  <c r="AA585" i="1" s="1"/>
  <c r="AF584" i="1"/>
  <c r="AD584" i="1"/>
  <c r="AG584" i="1"/>
  <c r="AI584" i="1" s="1"/>
  <c r="AJ584" i="1" s="1"/>
  <c r="AE584" i="1"/>
  <c r="AL1107" i="1" l="1"/>
  <c r="AM1106" i="1"/>
  <c r="AB585" i="1"/>
  <c r="AL1108" i="1" l="1"/>
  <c r="AM1107" i="1"/>
  <c r="AE585" i="1"/>
  <c r="AG585" i="1"/>
  <c r="AI585" i="1" s="1"/>
  <c r="AJ585" i="1" s="1"/>
  <c r="AD585" i="1"/>
  <c r="AC585" i="1"/>
  <c r="AA586" i="1" s="1"/>
  <c r="AF585" i="1"/>
  <c r="AL1109" i="1" l="1"/>
  <c r="AM1108" i="1"/>
  <c r="AB586" i="1"/>
  <c r="AL1110" i="1" l="1"/>
  <c r="AM1109" i="1"/>
  <c r="AC586" i="1"/>
  <c r="AA587" i="1" s="1"/>
  <c r="AF586" i="1"/>
  <c r="AD586" i="1"/>
  <c r="AG586" i="1"/>
  <c r="AI586" i="1" s="1"/>
  <c r="AJ586" i="1" s="1"/>
  <c r="AE586" i="1"/>
  <c r="AL1111" i="1" l="1"/>
  <c r="AM1110" i="1"/>
  <c r="AB587" i="1"/>
  <c r="AL1112" i="1" l="1"/>
  <c r="AM1111" i="1"/>
  <c r="AD587" i="1"/>
  <c r="AC587" i="1"/>
  <c r="AA588" i="1" s="1"/>
  <c r="AF587" i="1"/>
  <c r="AE587" i="1"/>
  <c r="AG587" i="1" s="1"/>
  <c r="AI587" i="1" s="1"/>
  <c r="AJ587" i="1" s="1"/>
  <c r="AL1113" i="1" l="1"/>
  <c r="AM1112" i="1"/>
  <c r="AB588" i="1"/>
  <c r="AL1114" i="1" l="1"/>
  <c r="AM1113" i="1"/>
  <c r="AC588" i="1"/>
  <c r="AA589" i="1" s="1"/>
  <c r="AD588" i="1"/>
  <c r="AF588" i="1" s="1"/>
  <c r="AG588" i="1"/>
  <c r="AI588" i="1" s="1"/>
  <c r="AJ588" i="1" s="1"/>
  <c r="AE588" i="1"/>
  <c r="AL1115" i="1" l="1"/>
  <c r="AM1114" i="1"/>
  <c r="AB589" i="1"/>
  <c r="AL1116" i="1" l="1"/>
  <c r="AM1115" i="1"/>
  <c r="AE589" i="1"/>
  <c r="AG589" i="1"/>
  <c r="AI589" i="1" s="1"/>
  <c r="AJ589" i="1" s="1"/>
  <c r="AD589" i="1"/>
  <c r="AC589" i="1"/>
  <c r="AA590" i="1" s="1"/>
  <c r="AF589" i="1"/>
  <c r="AL1117" i="1" l="1"/>
  <c r="AM1116" i="1"/>
  <c r="AB590" i="1"/>
  <c r="AL1118" i="1" l="1"/>
  <c r="AM1117" i="1"/>
  <c r="AC590" i="1"/>
  <c r="AA591" i="1" s="1"/>
  <c r="AF590" i="1"/>
  <c r="AD590" i="1"/>
  <c r="AG590" i="1"/>
  <c r="AI590" i="1" s="1"/>
  <c r="AJ590" i="1" s="1"/>
  <c r="AE590" i="1"/>
  <c r="AL1119" i="1" l="1"/>
  <c r="AM1118" i="1"/>
  <c r="AB591" i="1"/>
  <c r="AL1120" i="1" l="1"/>
  <c r="AM1119" i="1"/>
  <c r="AE591" i="1"/>
  <c r="AG591" i="1"/>
  <c r="AI591" i="1" s="1"/>
  <c r="AJ591" i="1" s="1"/>
  <c r="AD591" i="1"/>
  <c r="AC591" i="1"/>
  <c r="AA592" i="1" s="1"/>
  <c r="AF591" i="1"/>
  <c r="AL1121" i="1" l="1"/>
  <c r="AM1120" i="1"/>
  <c r="AB592" i="1"/>
  <c r="AL1122" i="1" l="1"/>
  <c r="AM1121" i="1"/>
  <c r="AG592" i="1"/>
  <c r="AI592" i="1" s="1"/>
  <c r="AJ592" i="1" s="1"/>
  <c r="AE592" i="1"/>
  <c r="AC592" i="1"/>
  <c r="AA593" i="1" s="1"/>
  <c r="AF592" i="1"/>
  <c r="AD592" i="1"/>
  <c r="AL1123" i="1" l="1"/>
  <c r="AM1122" i="1"/>
  <c r="AB593" i="1"/>
  <c r="AL1124" i="1" l="1"/>
  <c r="AM1123" i="1"/>
  <c r="AE593" i="1"/>
  <c r="AG593" i="1"/>
  <c r="AI593" i="1" s="1"/>
  <c r="AJ593" i="1" s="1"/>
  <c r="AD593" i="1"/>
  <c r="AC593" i="1"/>
  <c r="AA594" i="1" s="1"/>
  <c r="AF593" i="1"/>
  <c r="AL1125" i="1" l="1"/>
  <c r="AM1124" i="1"/>
  <c r="AB594" i="1"/>
  <c r="AL1126" i="1" l="1"/>
  <c r="AM1125" i="1"/>
  <c r="AC594" i="1"/>
  <c r="AA595" i="1" s="1"/>
  <c r="AF594" i="1"/>
  <c r="AD594" i="1"/>
  <c r="AG594" i="1"/>
  <c r="AI594" i="1" s="1"/>
  <c r="AJ594" i="1" s="1"/>
  <c r="AE594" i="1"/>
  <c r="AL1127" i="1" l="1"/>
  <c r="AM1126" i="1"/>
  <c r="AB595" i="1"/>
  <c r="AL1128" i="1" l="1"/>
  <c r="AM1127" i="1"/>
  <c r="AE595" i="1"/>
  <c r="AG595" i="1"/>
  <c r="AI595" i="1" s="1"/>
  <c r="AJ595" i="1" s="1"/>
  <c r="AD595" i="1"/>
  <c r="AC595" i="1"/>
  <c r="AA596" i="1" s="1"/>
  <c r="AF595" i="1"/>
  <c r="AL1129" i="1" l="1"/>
  <c r="AM1128" i="1"/>
  <c r="AB596" i="1"/>
  <c r="AL1130" i="1" l="1"/>
  <c r="AM1129" i="1"/>
  <c r="AG596" i="1"/>
  <c r="AI596" i="1" s="1"/>
  <c r="AJ596" i="1" s="1"/>
  <c r="AE596" i="1"/>
  <c r="AC596" i="1"/>
  <c r="AA597" i="1" s="1"/>
  <c r="AF596" i="1"/>
  <c r="AD596" i="1"/>
  <c r="AL1131" i="1" l="1"/>
  <c r="AM1130" i="1"/>
  <c r="AB597" i="1"/>
  <c r="AL1132" i="1" l="1"/>
  <c r="AM1131" i="1"/>
  <c r="AD597" i="1"/>
  <c r="AC597" i="1"/>
  <c r="AA598" i="1" s="1"/>
  <c r="AF597" i="1"/>
  <c r="AE597" i="1"/>
  <c r="AG597" i="1"/>
  <c r="AI597" i="1" s="1"/>
  <c r="AJ597" i="1" s="1"/>
  <c r="AL1133" i="1" l="1"/>
  <c r="AM1132" i="1"/>
  <c r="AB598" i="1"/>
  <c r="AL1134" i="1" l="1"/>
  <c r="AM1133" i="1"/>
  <c r="AC598" i="1"/>
  <c r="AA599" i="1" s="1"/>
  <c r="AF598" i="1"/>
  <c r="AD598" i="1"/>
  <c r="AG598" i="1"/>
  <c r="AI598" i="1" s="1"/>
  <c r="AJ598" i="1" s="1"/>
  <c r="AE598" i="1"/>
  <c r="AL1135" i="1" l="1"/>
  <c r="AM1134" i="1"/>
  <c r="AB599" i="1"/>
  <c r="AL1136" i="1" l="1"/>
  <c r="AM1135" i="1"/>
  <c r="AE599" i="1"/>
  <c r="AG599" i="1"/>
  <c r="AI599" i="1" s="1"/>
  <c r="AJ599" i="1" s="1"/>
  <c r="AD599" i="1"/>
  <c r="AC599" i="1"/>
  <c r="AA600" i="1" s="1"/>
  <c r="AF599" i="1"/>
  <c r="AL1137" i="1" l="1"/>
  <c r="AM1136" i="1"/>
  <c r="AB600" i="1"/>
  <c r="AL1138" i="1" l="1"/>
  <c r="AM1137" i="1"/>
  <c r="AC600" i="1"/>
  <c r="AA601" i="1" s="1"/>
  <c r="AF600" i="1"/>
  <c r="AD600" i="1"/>
  <c r="AG600" i="1"/>
  <c r="AI600" i="1" s="1"/>
  <c r="AJ600" i="1" s="1"/>
  <c r="AE600" i="1"/>
  <c r="AL1139" i="1" l="1"/>
  <c r="AM1138" i="1"/>
  <c r="AB601" i="1"/>
  <c r="AL1140" i="1" l="1"/>
  <c r="AM1139" i="1"/>
  <c r="AE601" i="1"/>
  <c r="AG601" i="1"/>
  <c r="AI601" i="1" s="1"/>
  <c r="AJ601" i="1" s="1"/>
  <c r="AD601" i="1"/>
  <c r="AC601" i="1"/>
  <c r="AA602" i="1" s="1"/>
  <c r="AF601" i="1"/>
  <c r="AL1141" i="1" l="1"/>
  <c r="AM1140" i="1"/>
  <c r="AB602" i="1"/>
  <c r="AL1142" i="1" l="1"/>
  <c r="AM1141" i="1"/>
  <c r="AC602" i="1"/>
  <c r="AA603" i="1" s="1"/>
  <c r="AF602" i="1"/>
  <c r="AD602" i="1"/>
  <c r="AG602" i="1"/>
  <c r="AI602" i="1" s="1"/>
  <c r="AJ602" i="1" s="1"/>
  <c r="AE602" i="1"/>
  <c r="AL1143" i="1" l="1"/>
  <c r="AM1142" i="1"/>
  <c r="AB603" i="1"/>
  <c r="AL1144" i="1" l="1"/>
  <c r="AM1143" i="1"/>
  <c r="AE603" i="1"/>
  <c r="AG603" i="1"/>
  <c r="AI603" i="1" s="1"/>
  <c r="AJ603" i="1" s="1"/>
  <c r="AD603" i="1"/>
  <c r="AC603" i="1"/>
  <c r="AA604" i="1" s="1"/>
  <c r="AF603" i="1"/>
  <c r="AL1145" i="1" l="1"/>
  <c r="AM1144" i="1"/>
  <c r="AB604" i="1"/>
  <c r="AL1146" i="1" l="1"/>
  <c r="AM1145" i="1"/>
  <c r="AC604" i="1"/>
  <c r="AA605" i="1" s="1"/>
  <c r="AF604" i="1"/>
  <c r="AD604" i="1"/>
  <c r="AG604" i="1"/>
  <c r="AI604" i="1" s="1"/>
  <c r="AJ604" i="1" s="1"/>
  <c r="AE604" i="1"/>
  <c r="AL1147" i="1" l="1"/>
  <c r="AM1146" i="1"/>
  <c r="AB605" i="1"/>
  <c r="AL1148" i="1" l="1"/>
  <c r="AM1147" i="1"/>
  <c r="AE605" i="1"/>
  <c r="AG605" i="1"/>
  <c r="AI605" i="1" s="1"/>
  <c r="AJ605" i="1" s="1"/>
  <c r="AD605" i="1"/>
  <c r="AC605" i="1"/>
  <c r="AA606" i="1" s="1"/>
  <c r="AF605" i="1"/>
  <c r="AL1149" i="1" l="1"/>
  <c r="AM1148" i="1"/>
  <c r="AB606" i="1"/>
  <c r="AL1150" i="1" l="1"/>
  <c r="AM1149" i="1"/>
  <c r="AC606" i="1"/>
  <c r="AA607" i="1" s="1"/>
  <c r="AF606" i="1"/>
  <c r="AD606" i="1"/>
  <c r="AG606" i="1"/>
  <c r="AI606" i="1" s="1"/>
  <c r="AJ606" i="1" s="1"/>
  <c r="AE606" i="1"/>
  <c r="AL1151" i="1" l="1"/>
  <c r="AM1150" i="1"/>
  <c r="AB607" i="1"/>
  <c r="AL1152" i="1" l="1"/>
  <c r="AM1151" i="1"/>
  <c r="AD607" i="1"/>
  <c r="AC607" i="1"/>
  <c r="AA608" i="1" s="1"/>
  <c r="AF607" i="1"/>
  <c r="AE607" i="1"/>
  <c r="AG607" i="1"/>
  <c r="AI607" i="1" s="1"/>
  <c r="AJ607" i="1" s="1"/>
  <c r="AL1153" i="1" l="1"/>
  <c r="AM1152" i="1"/>
  <c r="AB608" i="1"/>
  <c r="AL1154" i="1" l="1"/>
  <c r="AM1153" i="1"/>
  <c r="AG608" i="1"/>
  <c r="AI608" i="1" s="1"/>
  <c r="AJ608" i="1" s="1"/>
  <c r="AE608" i="1"/>
  <c r="AC608" i="1"/>
  <c r="AA609" i="1" s="1"/>
  <c r="AF608" i="1"/>
  <c r="AD608" i="1"/>
  <c r="AL1155" i="1" l="1"/>
  <c r="AM1154" i="1"/>
  <c r="AB609" i="1"/>
  <c r="AL1156" i="1" l="1"/>
  <c r="AM1155" i="1"/>
  <c r="AE609" i="1"/>
  <c r="AG609" i="1"/>
  <c r="AI609" i="1" s="1"/>
  <c r="AJ609" i="1" s="1"/>
  <c r="AD609" i="1"/>
  <c r="AC609" i="1"/>
  <c r="AA610" i="1" s="1"/>
  <c r="AF609" i="1"/>
  <c r="AL1157" i="1" l="1"/>
  <c r="AM1156" i="1"/>
  <c r="AB610" i="1"/>
  <c r="AL1158" i="1" l="1"/>
  <c r="AM1157" i="1"/>
  <c r="AC610" i="1"/>
  <c r="AA611" i="1" s="1"/>
  <c r="AF610" i="1"/>
  <c r="AD610" i="1"/>
  <c r="AG610" i="1"/>
  <c r="AI610" i="1" s="1"/>
  <c r="AJ610" i="1" s="1"/>
  <c r="AE610" i="1"/>
  <c r="AL1159" i="1" l="1"/>
  <c r="AM1158" i="1"/>
  <c r="AB611" i="1"/>
  <c r="AL1160" i="1" l="1"/>
  <c r="AM1159" i="1"/>
  <c r="AE611" i="1"/>
  <c r="AG611" i="1"/>
  <c r="AI611" i="1" s="1"/>
  <c r="AJ611" i="1" s="1"/>
  <c r="AD611" i="1"/>
  <c r="AC611" i="1"/>
  <c r="AA612" i="1" s="1"/>
  <c r="AF611" i="1"/>
  <c r="AL1161" i="1" l="1"/>
  <c r="AM1160" i="1"/>
  <c r="AB612" i="1"/>
  <c r="AL1162" i="1" l="1"/>
  <c r="AM1161" i="1"/>
  <c r="AG612" i="1"/>
  <c r="AI612" i="1" s="1"/>
  <c r="AJ612" i="1" s="1"/>
  <c r="AE612" i="1"/>
  <c r="AC612" i="1"/>
  <c r="AA613" i="1" s="1"/>
  <c r="AF612" i="1"/>
  <c r="AD612" i="1"/>
  <c r="AL1163" i="1" l="1"/>
  <c r="AM1162" i="1"/>
  <c r="AB613" i="1"/>
  <c r="AL1164" i="1" l="1"/>
  <c r="AM1163" i="1"/>
  <c r="AE613" i="1"/>
  <c r="AG613" i="1"/>
  <c r="AI613" i="1" s="1"/>
  <c r="AJ613" i="1" s="1"/>
  <c r="AD613" i="1"/>
  <c r="AC613" i="1"/>
  <c r="AA614" i="1" s="1"/>
  <c r="AF613" i="1"/>
  <c r="AL1165" i="1" l="1"/>
  <c r="AM1164" i="1"/>
  <c r="AB614" i="1"/>
  <c r="AL1166" i="1" l="1"/>
  <c r="AM1165" i="1"/>
  <c r="AC614" i="1"/>
  <c r="AA615" i="1" s="1"/>
  <c r="AF614" i="1"/>
  <c r="AD614" i="1"/>
  <c r="AG614" i="1"/>
  <c r="AI614" i="1" s="1"/>
  <c r="AJ614" i="1" s="1"/>
  <c r="AE614" i="1"/>
  <c r="AL1167" i="1" l="1"/>
  <c r="AM1166" i="1"/>
  <c r="AB615" i="1"/>
  <c r="AL1168" i="1" l="1"/>
  <c r="AM1167" i="1"/>
  <c r="AG615" i="1"/>
  <c r="AI615" i="1" s="1"/>
  <c r="AJ615" i="1" s="1"/>
  <c r="AE615" i="1"/>
  <c r="AC615" i="1"/>
  <c r="AA616" i="1" s="1"/>
  <c r="AD615" i="1"/>
  <c r="AF615" i="1"/>
  <c r="AL1169" i="1" l="1"/>
  <c r="AM1168" i="1"/>
  <c r="AB616" i="1"/>
  <c r="AL1170" i="1" l="1"/>
  <c r="AM1169" i="1"/>
  <c r="AE616" i="1"/>
  <c r="AG616" i="1"/>
  <c r="AI616" i="1" s="1"/>
  <c r="AJ616" i="1" s="1"/>
  <c r="AD616" i="1"/>
  <c r="AC616" i="1"/>
  <c r="AA617" i="1" s="1"/>
  <c r="AF616" i="1"/>
  <c r="AL1171" i="1" l="1"/>
  <c r="AM1170" i="1"/>
  <c r="AB617" i="1"/>
  <c r="AL1172" i="1" l="1"/>
  <c r="AM1171" i="1"/>
  <c r="AC617" i="1"/>
  <c r="AA618" i="1" s="1"/>
  <c r="AD617" i="1"/>
  <c r="AF617" i="1"/>
  <c r="AG617" i="1"/>
  <c r="AI617" i="1" s="1"/>
  <c r="AJ617" i="1" s="1"/>
  <c r="AE617" i="1"/>
  <c r="AL1173" i="1" l="1"/>
  <c r="AM1172" i="1"/>
  <c r="AB618" i="1"/>
  <c r="AL1174" i="1" l="1"/>
  <c r="AM1173" i="1"/>
  <c r="AE618" i="1"/>
  <c r="AG618" i="1"/>
  <c r="AI618" i="1" s="1"/>
  <c r="AJ618" i="1" s="1"/>
  <c r="AC618" i="1"/>
  <c r="AA619" i="1" s="1"/>
  <c r="AF618" i="1"/>
  <c r="AD618" i="1"/>
  <c r="AL1175" i="1" l="1"/>
  <c r="AM1174" i="1"/>
  <c r="AB619" i="1"/>
  <c r="AL1176" i="1" l="1"/>
  <c r="AM1175" i="1"/>
  <c r="AC619" i="1"/>
  <c r="AA620" i="1" s="1"/>
  <c r="AF619" i="1"/>
  <c r="AD619" i="1"/>
  <c r="AG619" i="1"/>
  <c r="AI619" i="1" s="1"/>
  <c r="AJ619" i="1" s="1"/>
  <c r="AE619" i="1"/>
  <c r="AL1177" i="1" l="1"/>
  <c r="AM1176" i="1"/>
  <c r="AB620" i="1"/>
  <c r="AL1178" i="1" l="1"/>
  <c r="AM1177" i="1"/>
  <c r="AE620" i="1"/>
  <c r="AG620" i="1"/>
  <c r="AI620" i="1" s="1"/>
  <c r="AJ620" i="1" s="1"/>
  <c r="AF620" i="1"/>
  <c r="AD620" i="1"/>
  <c r="AC620" i="1"/>
  <c r="AA621" i="1" s="1"/>
  <c r="AL1179" i="1" l="1"/>
  <c r="AM1178" i="1"/>
  <c r="AB621" i="1"/>
  <c r="AL1180" i="1" l="1"/>
  <c r="AM1179" i="1"/>
  <c r="AG621" i="1"/>
  <c r="AI621" i="1" s="1"/>
  <c r="AJ621" i="1" s="1"/>
  <c r="AE621" i="1"/>
  <c r="AC621" i="1"/>
  <c r="AA622" i="1" s="1"/>
  <c r="AF621" i="1"/>
  <c r="AD621" i="1"/>
  <c r="AL1181" i="1" l="1"/>
  <c r="AM1180" i="1"/>
  <c r="AB622" i="1"/>
  <c r="AL1182" i="1" l="1"/>
  <c r="AM1181" i="1"/>
  <c r="AE622" i="1"/>
  <c r="AG622" i="1"/>
  <c r="AI622" i="1" s="1"/>
  <c r="AJ622" i="1" s="1"/>
  <c r="AF622" i="1"/>
  <c r="AD622" i="1"/>
  <c r="AC622" i="1"/>
  <c r="AA623" i="1" s="1"/>
  <c r="AL1183" i="1" l="1"/>
  <c r="AM1182" i="1"/>
  <c r="AB623" i="1"/>
  <c r="AL1184" i="1" l="1"/>
  <c r="AM1183" i="1"/>
  <c r="AC623" i="1"/>
  <c r="AA624" i="1" s="1"/>
  <c r="AD623" i="1"/>
  <c r="AF623" i="1"/>
  <c r="AG623" i="1"/>
  <c r="AI623" i="1" s="1"/>
  <c r="AJ623" i="1" s="1"/>
  <c r="AE623" i="1"/>
  <c r="AL1185" i="1" l="1"/>
  <c r="AM1184" i="1"/>
  <c r="AB624" i="1"/>
  <c r="AL1186" i="1" l="1"/>
  <c r="AM1185" i="1"/>
  <c r="AE624" i="1"/>
  <c r="AG624" i="1"/>
  <c r="AI624" i="1" s="1"/>
  <c r="AJ624" i="1" s="1"/>
  <c r="AD624" i="1"/>
  <c r="AC624" i="1"/>
  <c r="AA625" i="1" s="1"/>
  <c r="AF624" i="1"/>
  <c r="AL1187" i="1" l="1"/>
  <c r="AM1186" i="1"/>
  <c r="AB625" i="1"/>
  <c r="AL1188" i="1" l="1"/>
  <c r="AM1187" i="1"/>
  <c r="AC625" i="1"/>
  <c r="AA626" i="1" s="1"/>
  <c r="AD625" i="1"/>
  <c r="AF625" i="1"/>
  <c r="AG625" i="1"/>
  <c r="AI625" i="1" s="1"/>
  <c r="AJ625" i="1" s="1"/>
  <c r="AE625" i="1"/>
  <c r="AL1189" i="1" l="1"/>
  <c r="AM1188" i="1"/>
  <c r="AB626" i="1"/>
  <c r="AL1190" i="1" l="1"/>
  <c r="AM1189" i="1"/>
  <c r="AC626" i="1"/>
  <c r="AA627" i="1" s="1"/>
  <c r="AF626" i="1"/>
  <c r="AD626" i="1"/>
  <c r="AE626" i="1"/>
  <c r="AG626" i="1"/>
  <c r="AI626" i="1" s="1"/>
  <c r="AJ626" i="1" s="1"/>
  <c r="AL1191" i="1" l="1"/>
  <c r="AM1190" i="1"/>
  <c r="AB627" i="1"/>
  <c r="AL1192" i="1" l="1"/>
  <c r="AM1191" i="1"/>
  <c r="AG627" i="1"/>
  <c r="AI627" i="1" s="1"/>
  <c r="AJ627" i="1" s="1"/>
  <c r="AE627" i="1"/>
  <c r="AC627" i="1"/>
  <c r="AA628" i="1" s="1"/>
  <c r="AF627" i="1"/>
  <c r="AD627" i="1"/>
  <c r="AL1193" i="1" l="1"/>
  <c r="AM1192" i="1"/>
  <c r="AB628" i="1"/>
  <c r="AL1194" i="1" l="1"/>
  <c r="AM1193" i="1"/>
  <c r="AE628" i="1"/>
  <c r="AG628" i="1"/>
  <c r="AI628" i="1" s="1"/>
  <c r="AJ628" i="1" s="1"/>
  <c r="AF628" i="1"/>
  <c r="AD628" i="1"/>
  <c r="AC628" i="1"/>
  <c r="AA629" i="1" s="1"/>
  <c r="AL1195" i="1" l="1"/>
  <c r="AM1194" i="1"/>
  <c r="AB629" i="1"/>
  <c r="AL1196" i="1" l="1"/>
  <c r="AM1195" i="1"/>
  <c r="AC629" i="1"/>
  <c r="AA630" i="1" s="1"/>
  <c r="AF629" i="1"/>
  <c r="AD629" i="1"/>
  <c r="AG629" i="1"/>
  <c r="AI629" i="1" s="1"/>
  <c r="AJ629" i="1" s="1"/>
  <c r="AE629" i="1"/>
  <c r="AL1197" i="1" l="1"/>
  <c r="AM1196" i="1"/>
  <c r="AB630" i="1"/>
  <c r="AL1198" i="1" l="1"/>
  <c r="AM1197" i="1"/>
  <c r="AF630" i="1"/>
  <c r="AD630" i="1"/>
  <c r="AC630" i="1"/>
  <c r="AA631" i="1" s="1"/>
  <c r="AE630" i="1"/>
  <c r="AG630" i="1"/>
  <c r="AI630" i="1" s="1"/>
  <c r="AJ630" i="1" s="1"/>
  <c r="AL1199" i="1" l="1"/>
  <c r="AM1198" i="1"/>
  <c r="AB631" i="1"/>
  <c r="AL1200" i="1" l="1"/>
  <c r="AM1199" i="1"/>
  <c r="AC631" i="1"/>
  <c r="AA632" i="1" s="1"/>
  <c r="AD631" i="1"/>
  <c r="AF631" i="1"/>
  <c r="AG631" i="1"/>
  <c r="AI631" i="1" s="1"/>
  <c r="AJ631" i="1" s="1"/>
  <c r="AE631" i="1"/>
  <c r="AL1201" i="1" l="1"/>
  <c r="AM1200" i="1"/>
  <c r="AB632" i="1"/>
  <c r="AL1202" i="1" l="1"/>
  <c r="AM1201" i="1"/>
  <c r="AE632" i="1"/>
  <c r="AG632" i="1"/>
  <c r="AI632" i="1" s="1"/>
  <c r="AJ632" i="1" s="1"/>
  <c r="AD632" i="1"/>
  <c r="AC632" i="1"/>
  <c r="AA633" i="1" s="1"/>
  <c r="AF632" i="1"/>
  <c r="AL1203" i="1" l="1"/>
  <c r="AM1202" i="1"/>
  <c r="AB633" i="1"/>
  <c r="AL1204" i="1" l="1"/>
  <c r="AM1203" i="1"/>
  <c r="AC633" i="1"/>
  <c r="AA634" i="1" s="1"/>
  <c r="AD633" i="1"/>
  <c r="AF633" i="1"/>
  <c r="AG633" i="1"/>
  <c r="AI633" i="1" s="1"/>
  <c r="AJ633" i="1" s="1"/>
  <c r="AE633" i="1"/>
  <c r="AL1205" i="1" l="1"/>
  <c r="AM1204" i="1"/>
  <c r="AB634" i="1"/>
  <c r="AL1206" i="1" l="1"/>
  <c r="AM1205" i="1"/>
  <c r="AE634" i="1"/>
  <c r="AG634" i="1"/>
  <c r="AI634" i="1" s="1"/>
  <c r="AJ634" i="1" s="1"/>
  <c r="AC634" i="1"/>
  <c r="AA635" i="1" s="1"/>
  <c r="AF634" i="1"/>
  <c r="AD634" i="1"/>
  <c r="AL1207" i="1" l="1"/>
  <c r="AM1206" i="1"/>
  <c r="AB635" i="1"/>
  <c r="AL1208" i="1" l="1"/>
  <c r="AM1207" i="1"/>
  <c r="AC635" i="1"/>
  <c r="AA636" i="1" s="1"/>
  <c r="AF635" i="1"/>
  <c r="AD635" i="1"/>
  <c r="AG635" i="1"/>
  <c r="AI635" i="1" s="1"/>
  <c r="AJ635" i="1" s="1"/>
  <c r="AE635" i="1"/>
  <c r="AL1209" i="1" l="1"/>
  <c r="AM1208" i="1"/>
  <c r="AB636" i="1"/>
  <c r="AL1210" i="1" l="1"/>
  <c r="AM1209" i="1"/>
  <c r="AE636" i="1"/>
  <c r="AG636" i="1"/>
  <c r="AI636" i="1" s="1"/>
  <c r="AJ636" i="1" s="1"/>
  <c r="AF636" i="1"/>
  <c r="AD636" i="1"/>
  <c r="AC636" i="1"/>
  <c r="AA637" i="1" s="1"/>
  <c r="AL1211" i="1" l="1"/>
  <c r="AM1210" i="1"/>
  <c r="AB637" i="1"/>
  <c r="AL1212" i="1" l="1"/>
  <c r="AM1211" i="1"/>
  <c r="AC637" i="1"/>
  <c r="AA638" i="1" s="1"/>
  <c r="AD637" i="1"/>
  <c r="AF637" i="1"/>
  <c r="AG637" i="1"/>
  <c r="AI637" i="1" s="1"/>
  <c r="AJ637" i="1" s="1"/>
  <c r="AE637" i="1"/>
  <c r="AL1213" i="1" l="1"/>
  <c r="AM1212" i="1"/>
  <c r="AB638" i="1"/>
  <c r="AL1214" i="1" l="1"/>
  <c r="AM1213" i="1"/>
  <c r="AE638" i="1"/>
  <c r="AG638" i="1"/>
  <c r="AI638" i="1" s="1"/>
  <c r="AJ638" i="1" s="1"/>
  <c r="AF638" i="1"/>
  <c r="AD638" i="1"/>
  <c r="AC638" i="1"/>
  <c r="AA639" i="1" s="1"/>
  <c r="AL1215" i="1" l="1"/>
  <c r="AM1214" i="1"/>
  <c r="AB639" i="1"/>
  <c r="AL1216" i="1" l="1"/>
  <c r="AM1215" i="1"/>
  <c r="AG639" i="1"/>
  <c r="AI639" i="1" s="1"/>
  <c r="AJ639" i="1" s="1"/>
  <c r="AE639" i="1"/>
  <c r="AC639" i="1"/>
  <c r="AA640" i="1" s="1"/>
  <c r="AD639" i="1"/>
  <c r="AF639" i="1"/>
  <c r="AL1217" i="1" l="1"/>
  <c r="AM1216" i="1"/>
  <c r="AB640" i="1"/>
  <c r="AL1218" i="1" l="1"/>
  <c r="AM1217" i="1"/>
  <c r="AE640" i="1"/>
  <c r="AG640" i="1"/>
  <c r="AI640" i="1" s="1"/>
  <c r="AJ640" i="1" s="1"/>
  <c r="AF640" i="1"/>
  <c r="AD640" i="1"/>
  <c r="AC640" i="1"/>
  <c r="AA641" i="1" s="1"/>
  <c r="AL1219" i="1" l="1"/>
  <c r="AM1218" i="1"/>
  <c r="AB641" i="1"/>
  <c r="AL1220" i="1" l="1"/>
  <c r="AM1219" i="1"/>
  <c r="AC641" i="1"/>
  <c r="AA642" i="1" s="1"/>
  <c r="AD641" i="1"/>
  <c r="AF641" i="1"/>
  <c r="AG641" i="1"/>
  <c r="AI641" i="1" s="1"/>
  <c r="AJ641" i="1" s="1"/>
  <c r="AE641" i="1"/>
  <c r="AL1221" i="1" l="1"/>
  <c r="AM1220" i="1"/>
  <c r="AB642" i="1"/>
  <c r="AL1222" i="1" l="1"/>
  <c r="AM1221" i="1"/>
  <c r="AE642" i="1"/>
  <c r="AG642" i="1"/>
  <c r="AI642" i="1" s="1"/>
  <c r="AJ642" i="1" s="1"/>
  <c r="AF642" i="1"/>
  <c r="AD642" i="1"/>
  <c r="AC642" i="1"/>
  <c r="AA643" i="1" s="1"/>
  <c r="AL1223" i="1" l="1"/>
  <c r="AM1222" i="1"/>
  <c r="AB643" i="1"/>
  <c r="AL1224" i="1" l="1"/>
  <c r="AM1223" i="1"/>
  <c r="AC643" i="1"/>
  <c r="AA644" i="1" s="1"/>
  <c r="AD643" i="1"/>
  <c r="AF643" i="1"/>
  <c r="AG643" i="1"/>
  <c r="AI643" i="1" s="1"/>
  <c r="AJ643" i="1" s="1"/>
  <c r="AE643" i="1"/>
  <c r="AL1225" i="1" l="1"/>
  <c r="AM1224" i="1"/>
  <c r="AB644" i="1"/>
  <c r="AL1226" i="1" l="1"/>
  <c r="AM1225" i="1"/>
  <c r="AE644" i="1"/>
  <c r="AG644" i="1"/>
  <c r="AI644" i="1" s="1"/>
  <c r="AJ644" i="1" s="1"/>
  <c r="AF644" i="1"/>
  <c r="AC644" i="1"/>
  <c r="AA645" i="1" s="1"/>
  <c r="AD644" i="1"/>
  <c r="AL1227" i="1" l="1"/>
  <c r="AM1226" i="1"/>
  <c r="AB645" i="1"/>
  <c r="AL1228" i="1" l="1"/>
  <c r="AM1227" i="1"/>
  <c r="AC645" i="1"/>
  <c r="AA646" i="1" s="1"/>
  <c r="AD645" i="1"/>
  <c r="AF645" i="1"/>
  <c r="AG645" i="1"/>
  <c r="AI645" i="1" s="1"/>
  <c r="AJ645" i="1" s="1"/>
  <c r="AE645" i="1"/>
  <c r="AL1229" i="1" l="1"/>
  <c r="AM1228" i="1"/>
  <c r="AB646" i="1"/>
  <c r="AL1230" i="1" l="1"/>
  <c r="AM1229" i="1"/>
  <c r="AF646" i="1"/>
  <c r="AD646" i="1"/>
  <c r="AC646" i="1"/>
  <c r="AA647" i="1" s="1"/>
  <c r="AE646" i="1"/>
  <c r="AG646" i="1"/>
  <c r="AI646" i="1" s="1"/>
  <c r="AJ646" i="1" s="1"/>
  <c r="AL1231" i="1" l="1"/>
  <c r="AM1230" i="1"/>
  <c r="AB647" i="1"/>
  <c r="AL1232" i="1" l="1"/>
  <c r="AM1231" i="1"/>
  <c r="AC647" i="1"/>
  <c r="AA648" i="1" s="1"/>
  <c r="AD647" i="1"/>
  <c r="AF647" i="1"/>
  <c r="AG647" i="1"/>
  <c r="AI647" i="1" s="1"/>
  <c r="AJ647" i="1" s="1"/>
  <c r="AE647" i="1"/>
  <c r="AL1233" i="1" l="1"/>
  <c r="AM1232" i="1"/>
  <c r="AB648" i="1"/>
  <c r="AL1234" i="1" l="1"/>
  <c r="AM1233" i="1"/>
  <c r="AF648" i="1"/>
  <c r="AD648" i="1"/>
  <c r="AC648" i="1"/>
  <c r="AA649" i="1" s="1"/>
  <c r="AE648" i="1"/>
  <c r="AG648" i="1"/>
  <c r="AI648" i="1" s="1"/>
  <c r="AJ648" i="1" s="1"/>
  <c r="AL1235" i="1" l="1"/>
  <c r="AM1234" i="1"/>
  <c r="AB649" i="1"/>
  <c r="AL1236" i="1" l="1"/>
  <c r="AM1235" i="1"/>
  <c r="AG649" i="1"/>
  <c r="AI649" i="1" s="1"/>
  <c r="AJ649" i="1" s="1"/>
  <c r="AE649" i="1"/>
  <c r="AC649" i="1"/>
  <c r="AA650" i="1" s="1"/>
  <c r="AD649" i="1"/>
  <c r="AF649" i="1" s="1"/>
  <c r="AL1237" i="1" l="1"/>
  <c r="AM1236" i="1"/>
  <c r="AB650" i="1"/>
  <c r="AL1238" i="1" l="1"/>
  <c r="AM1237" i="1"/>
  <c r="AE650" i="1"/>
  <c r="AG650" i="1"/>
  <c r="AI650" i="1" s="1"/>
  <c r="AJ650" i="1" s="1"/>
  <c r="AF650" i="1"/>
  <c r="AD650" i="1"/>
  <c r="AC650" i="1"/>
  <c r="AA651" i="1" s="1"/>
  <c r="AL1239" i="1" l="1"/>
  <c r="AM1238" i="1"/>
  <c r="AB651" i="1"/>
  <c r="AL1240" i="1" l="1"/>
  <c r="AM1239" i="1"/>
  <c r="AC651" i="1"/>
  <c r="AA652" i="1" s="1"/>
  <c r="AD651" i="1"/>
  <c r="AF651" i="1"/>
  <c r="AG651" i="1"/>
  <c r="AI651" i="1" s="1"/>
  <c r="AJ651" i="1" s="1"/>
  <c r="AE651" i="1"/>
  <c r="AL1241" i="1" l="1"/>
  <c r="AM1240" i="1"/>
  <c r="AB652" i="1"/>
  <c r="AL1242" i="1" l="1"/>
  <c r="AM1241" i="1"/>
  <c r="AD652" i="1"/>
  <c r="AF652" i="1"/>
  <c r="AC652" i="1"/>
  <c r="AA653" i="1" s="1"/>
  <c r="AE652" i="1"/>
  <c r="AG652" i="1"/>
  <c r="AI652" i="1" s="1"/>
  <c r="AJ652" i="1" s="1"/>
  <c r="AL1243" i="1" l="1"/>
  <c r="AM1242" i="1"/>
  <c r="AB653" i="1"/>
  <c r="AL1244" i="1" l="1"/>
  <c r="AM1243" i="1"/>
  <c r="AC653" i="1"/>
  <c r="AA654" i="1" s="1"/>
  <c r="AF653" i="1"/>
  <c r="AD653" i="1"/>
  <c r="AG653" i="1"/>
  <c r="AI653" i="1" s="1"/>
  <c r="AJ653" i="1" s="1"/>
  <c r="AE653" i="1"/>
  <c r="AL1245" i="1" l="1"/>
  <c r="AM1244" i="1"/>
  <c r="AB654" i="1"/>
  <c r="AL1246" i="1" l="1"/>
  <c r="AM1245" i="1"/>
  <c r="AD654" i="1"/>
  <c r="AF654" i="1"/>
  <c r="AC654" i="1"/>
  <c r="AA655" i="1" s="1"/>
  <c r="AE654" i="1"/>
  <c r="AG654" i="1"/>
  <c r="AI654" i="1" s="1"/>
  <c r="AJ654" i="1" s="1"/>
  <c r="AL1247" i="1" l="1"/>
  <c r="AM1246" i="1"/>
  <c r="AB655" i="1"/>
  <c r="AL1248" i="1" l="1"/>
  <c r="AM1247" i="1"/>
  <c r="AC655" i="1"/>
  <c r="AA656" i="1" s="1"/>
  <c r="AF655" i="1"/>
  <c r="AD655" i="1"/>
  <c r="AG655" i="1"/>
  <c r="AI655" i="1" s="1"/>
  <c r="AJ655" i="1" s="1"/>
  <c r="AE655" i="1"/>
  <c r="AL1249" i="1" l="1"/>
  <c r="AM1248" i="1"/>
  <c r="AB656" i="1"/>
  <c r="AL1250" i="1" l="1"/>
  <c r="AM1249" i="1"/>
  <c r="AE656" i="1"/>
  <c r="AG656" i="1"/>
  <c r="AI656" i="1" s="1"/>
  <c r="AJ656" i="1" s="1"/>
  <c r="AD656" i="1"/>
  <c r="AF656" i="1"/>
  <c r="AC656" i="1"/>
  <c r="AA657" i="1" s="1"/>
  <c r="AL1251" i="1" l="1"/>
  <c r="AM1250" i="1"/>
  <c r="AB657" i="1"/>
  <c r="AL1252" i="1" l="1"/>
  <c r="AM1251" i="1"/>
  <c r="AG657" i="1"/>
  <c r="AI657" i="1" s="1"/>
  <c r="AJ657" i="1" s="1"/>
  <c r="AE657" i="1"/>
  <c r="AC657" i="1"/>
  <c r="AA658" i="1" s="1"/>
  <c r="AF657" i="1"/>
  <c r="AD657" i="1"/>
  <c r="AL1253" i="1" l="1"/>
  <c r="AM1252" i="1"/>
  <c r="AB658" i="1"/>
  <c r="AL1254" i="1" l="1"/>
  <c r="AM1253" i="1"/>
  <c r="AE658" i="1"/>
  <c r="AG658" i="1"/>
  <c r="AI658" i="1" s="1"/>
  <c r="AJ658" i="1" s="1"/>
  <c r="AD658" i="1"/>
  <c r="AF658" i="1"/>
  <c r="AC658" i="1"/>
  <c r="AA659" i="1" s="1"/>
  <c r="AL1255" i="1" l="1"/>
  <c r="AM1254" i="1"/>
  <c r="AB659" i="1"/>
  <c r="AL1256" i="1" l="1"/>
  <c r="AM1255" i="1"/>
  <c r="AG659" i="1"/>
  <c r="AI659" i="1" s="1"/>
  <c r="AJ659" i="1" s="1"/>
  <c r="AE659" i="1"/>
  <c r="AC659" i="1"/>
  <c r="AA660" i="1" s="1"/>
  <c r="AF659" i="1"/>
  <c r="AD659" i="1"/>
  <c r="AL1257" i="1" l="1"/>
  <c r="AM1256" i="1"/>
  <c r="AB660" i="1"/>
  <c r="AL1258" i="1" l="1"/>
  <c r="AM1257" i="1"/>
  <c r="AD660" i="1"/>
  <c r="AF660" i="1"/>
  <c r="AC660" i="1"/>
  <c r="AA661" i="1" s="1"/>
  <c r="AE660" i="1"/>
  <c r="AG660" i="1"/>
  <c r="AI660" i="1" s="1"/>
  <c r="AJ660" i="1" s="1"/>
  <c r="AL1259" i="1" l="1"/>
  <c r="AM1258" i="1"/>
  <c r="AB661" i="1"/>
  <c r="AL1260" i="1" l="1"/>
  <c r="AM1259" i="1"/>
  <c r="AC661" i="1"/>
  <c r="AA662" i="1" s="1"/>
  <c r="AF661" i="1"/>
  <c r="AD661" i="1"/>
  <c r="AG661" i="1"/>
  <c r="AI661" i="1" s="1"/>
  <c r="AJ661" i="1" s="1"/>
  <c r="AE661" i="1"/>
  <c r="AL1261" i="1" l="1"/>
  <c r="AM1260" i="1"/>
  <c r="AB662" i="1"/>
  <c r="AL1262" i="1" l="1"/>
  <c r="AM1261" i="1"/>
  <c r="AD662" i="1"/>
  <c r="AF662" i="1"/>
  <c r="AC662" i="1"/>
  <c r="AA663" i="1" s="1"/>
  <c r="AE662" i="1"/>
  <c r="AG662" i="1"/>
  <c r="AI662" i="1" s="1"/>
  <c r="AJ662" i="1" s="1"/>
  <c r="AL1263" i="1" l="1"/>
  <c r="AM1262" i="1"/>
  <c r="AB663" i="1"/>
  <c r="AL1264" i="1" l="1"/>
  <c r="AM1263" i="1"/>
  <c r="AC663" i="1"/>
  <c r="AA664" i="1" s="1"/>
  <c r="AF663" i="1"/>
  <c r="AD663" i="1"/>
  <c r="AG663" i="1"/>
  <c r="AI663" i="1" s="1"/>
  <c r="AJ663" i="1" s="1"/>
  <c r="AE663" i="1"/>
  <c r="AL1265" i="1" l="1"/>
  <c r="AM1264" i="1"/>
  <c r="AB664" i="1"/>
  <c r="AL1266" i="1" l="1"/>
  <c r="AM1265" i="1"/>
  <c r="AE664" i="1"/>
  <c r="AG664" i="1"/>
  <c r="AI664" i="1" s="1"/>
  <c r="AJ664" i="1" s="1"/>
  <c r="AD664" i="1"/>
  <c r="AF664" i="1"/>
  <c r="AC664" i="1"/>
  <c r="AA665" i="1" s="1"/>
  <c r="AL1267" i="1" l="1"/>
  <c r="AM1266" i="1"/>
  <c r="AB665" i="1"/>
  <c r="AL1268" i="1" l="1"/>
  <c r="AM1267" i="1"/>
  <c r="AG665" i="1"/>
  <c r="AI665" i="1" s="1"/>
  <c r="AJ665" i="1" s="1"/>
  <c r="AE665" i="1"/>
  <c r="AC665" i="1"/>
  <c r="AA666" i="1" s="1"/>
  <c r="AF665" i="1"/>
  <c r="AD665" i="1"/>
  <c r="AL1269" i="1" l="1"/>
  <c r="AM1268" i="1"/>
  <c r="AB666" i="1"/>
  <c r="AL1270" i="1" l="1"/>
  <c r="AM1269" i="1"/>
  <c r="AD666" i="1"/>
  <c r="AF666" i="1"/>
  <c r="AC666" i="1"/>
  <c r="AA667" i="1" s="1"/>
  <c r="AE666" i="1"/>
  <c r="AG666" i="1"/>
  <c r="AI666" i="1" s="1"/>
  <c r="AJ666" i="1" s="1"/>
  <c r="AL1271" i="1" l="1"/>
  <c r="AM1270" i="1"/>
  <c r="AB667" i="1"/>
  <c r="AL1272" i="1" l="1"/>
  <c r="AM1271" i="1"/>
  <c r="AC667" i="1"/>
  <c r="AA668" i="1" s="1"/>
  <c r="AF667" i="1"/>
  <c r="AD667" i="1"/>
  <c r="AG667" i="1"/>
  <c r="AI667" i="1" s="1"/>
  <c r="AJ667" i="1" s="1"/>
  <c r="AE667" i="1"/>
  <c r="AL1273" i="1" l="1"/>
  <c r="AM1272" i="1"/>
  <c r="AB668" i="1"/>
  <c r="AL1274" i="1" l="1"/>
  <c r="AM1273" i="1"/>
  <c r="AE668" i="1"/>
  <c r="AG668" i="1"/>
  <c r="AI668" i="1" s="1"/>
  <c r="AJ668" i="1" s="1"/>
  <c r="AD668" i="1"/>
  <c r="AF668" i="1"/>
  <c r="AC668" i="1"/>
  <c r="AA669" i="1" s="1"/>
  <c r="AL1275" i="1" l="1"/>
  <c r="AM1274" i="1"/>
  <c r="AB669" i="1"/>
  <c r="AL1276" i="1" l="1"/>
  <c r="AM1275" i="1"/>
  <c r="AC669" i="1"/>
  <c r="AA670" i="1" s="1"/>
  <c r="AF669" i="1"/>
  <c r="AD669" i="1"/>
  <c r="AG669" i="1"/>
  <c r="AI669" i="1" s="1"/>
  <c r="AJ669" i="1" s="1"/>
  <c r="AE669" i="1"/>
  <c r="AL1277" i="1" l="1"/>
  <c r="AM1276" i="1"/>
  <c r="AB670" i="1"/>
  <c r="AL1278" i="1" l="1"/>
  <c r="AM1277" i="1"/>
  <c r="AE670" i="1"/>
  <c r="AG670" i="1"/>
  <c r="AI670" i="1" s="1"/>
  <c r="AJ670" i="1" s="1"/>
  <c r="AD670" i="1"/>
  <c r="AF670" i="1"/>
  <c r="AC670" i="1"/>
  <c r="AA671" i="1" s="1"/>
  <c r="AL1279" i="1" l="1"/>
  <c r="AM1278" i="1"/>
  <c r="AB671" i="1"/>
  <c r="AL1280" i="1" l="1"/>
  <c r="AM1279" i="1"/>
  <c r="AC671" i="1"/>
  <c r="AA672" i="1" s="1"/>
  <c r="AF671" i="1"/>
  <c r="AD671" i="1"/>
  <c r="AG671" i="1"/>
  <c r="AI671" i="1" s="1"/>
  <c r="AJ671" i="1" s="1"/>
  <c r="AE671" i="1"/>
  <c r="AL1281" i="1" l="1"/>
  <c r="AM1280" i="1"/>
  <c r="AB672" i="1"/>
  <c r="AL1282" i="1" l="1"/>
  <c r="AM1281" i="1"/>
  <c r="AE672" i="1"/>
  <c r="AG672" i="1"/>
  <c r="AI672" i="1" s="1"/>
  <c r="AJ672" i="1" s="1"/>
  <c r="AD672" i="1"/>
  <c r="AF672" i="1"/>
  <c r="AC672" i="1"/>
  <c r="AA673" i="1" s="1"/>
  <c r="AL1283" i="1" l="1"/>
  <c r="AM1282" i="1"/>
  <c r="AB673" i="1"/>
  <c r="AL1284" i="1" l="1"/>
  <c r="AM1283" i="1"/>
  <c r="AC673" i="1"/>
  <c r="AA674" i="1" s="1"/>
  <c r="AF673" i="1"/>
  <c r="AD673" i="1"/>
  <c r="AG673" i="1"/>
  <c r="AI673" i="1" s="1"/>
  <c r="AJ673" i="1" s="1"/>
  <c r="AE673" i="1"/>
  <c r="AL1285" i="1" l="1"/>
  <c r="AM1284" i="1"/>
  <c r="AB674" i="1"/>
  <c r="AL1286" i="1" l="1"/>
  <c r="AM1285" i="1"/>
  <c r="AD674" i="1"/>
  <c r="AF674" i="1"/>
  <c r="AC674" i="1"/>
  <c r="AA675" i="1" s="1"/>
  <c r="AE674" i="1"/>
  <c r="AG674" i="1"/>
  <c r="AI674" i="1" s="1"/>
  <c r="AJ674" i="1" s="1"/>
  <c r="AL1287" i="1" l="1"/>
  <c r="AM1286" i="1"/>
  <c r="AB675" i="1"/>
  <c r="AL1288" i="1" l="1"/>
  <c r="AM1287" i="1"/>
  <c r="AC675" i="1"/>
  <c r="AA676" i="1" s="1"/>
  <c r="AF675" i="1"/>
  <c r="AD675" i="1"/>
  <c r="AG675" i="1"/>
  <c r="AI675" i="1" s="1"/>
  <c r="AJ675" i="1" s="1"/>
  <c r="AE675" i="1"/>
  <c r="AL1289" i="1" l="1"/>
  <c r="AM1288" i="1"/>
  <c r="AB676" i="1"/>
  <c r="AL1290" i="1" l="1"/>
  <c r="AM1289" i="1"/>
  <c r="AE676" i="1"/>
  <c r="AG676" i="1"/>
  <c r="AI676" i="1" s="1"/>
  <c r="AJ676" i="1" s="1"/>
  <c r="AD676" i="1"/>
  <c r="AF676" i="1"/>
  <c r="AC676" i="1"/>
  <c r="AA677" i="1" s="1"/>
  <c r="AL1291" i="1" l="1"/>
  <c r="AM1290" i="1"/>
  <c r="AB677" i="1"/>
  <c r="AL1292" i="1" l="1"/>
  <c r="AM1291" i="1"/>
  <c r="AG677" i="1"/>
  <c r="AI677" i="1" s="1"/>
  <c r="AJ677" i="1" s="1"/>
  <c r="AE677" i="1"/>
  <c r="AC677" i="1"/>
  <c r="AA678" i="1" s="1"/>
  <c r="AD677" i="1"/>
  <c r="AF677" i="1" s="1"/>
  <c r="AL1293" i="1" l="1"/>
  <c r="AM1292" i="1"/>
  <c r="AB678" i="1"/>
  <c r="AL1294" i="1" l="1"/>
  <c r="AM1293" i="1"/>
  <c r="AE678" i="1"/>
  <c r="AG678" i="1"/>
  <c r="AI678" i="1" s="1"/>
  <c r="AJ678" i="1" s="1"/>
  <c r="AD678" i="1"/>
  <c r="AF678" i="1"/>
  <c r="AC678" i="1"/>
  <c r="AA679" i="1" s="1"/>
  <c r="AL1295" i="1" l="1"/>
  <c r="AM1294" i="1"/>
  <c r="AB679" i="1"/>
  <c r="AL1296" i="1" l="1"/>
  <c r="AM1295" i="1"/>
  <c r="AG679" i="1"/>
  <c r="AI679" i="1" s="1"/>
  <c r="AJ679" i="1" s="1"/>
  <c r="AE679" i="1"/>
  <c r="AC679" i="1"/>
  <c r="AA680" i="1" s="1"/>
  <c r="AF679" i="1"/>
  <c r="AD679" i="1"/>
  <c r="AL1297" i="1" l="1"/>
  <c r="AM1296" i="1"/>
  <c r="AB680" i="1"/>
  <c r="AL1298" i="1" l="1"/>
  <c r="AM1297" i="1"/>
  <c r="AE680" i="1"/>
  <c r="AG680" i="1"/>
  <c r="AI680" i="1" s="1"/>
  <c r="AJ680" i="1" s="1"/>
  <c r="AD680" i="1"/>
  <c r="AF680" i="1"/>
  <c r="AC680" i="1"/>
  <c r="AA681" i="1" s="1"/>
  <c r="AL1299" i="1" l="1"/>
  <c r="AM1298" i="1"/>
  <c r="AB681" i="1"/>
  <c r="AL1300" i="1" l="1"/>
  <c r="AM1299" i="1"/>
  <c r="AC681" i="1"/>
  <c r="AA682" i="1" s="1"/>
  <c r="AF681" i="1"/>
  <c r="AD681" i="1"/>
  <c r="AG681" i="1"/>
  <c r="AI681" i="1" s="1"/>
  <c r="AJ681" i="1" s="1"/>
  <c r="AE681" i="1"/>
  <c r="AL1301" i="1" l="1"/>
  <c r="AM1300" i="1"/>
  <c r="AB682" i="1"/>
  <c r="AL1302" i="1" l="1"/>
  <c r="AM1301" i="1"/>
  <c r="AD682" i="1"/>
  <c r="AF682" i="1"/>
  <c r="AC682" i="1"/>
  <c r="AA683" i="1" s="1"/>
  <c r="AE682" i="1"/>
  <c r="AG682" i="1"/>
  <c r="AI682" i="1" s="1"/>
  <c r="AJ682" i="1" s="1"/>
  <c r="AL1303" i="1" l="1"/>
  <c r="AM1302" i="1"/>
  <c r="AB683" i="1"/>
  <c r="AL1304" i="1" l="1"/>
  <c r="AM1303" i="1"/>
  <c r="AC683" i="1"/>
  <c r="AA684" i="1" s="1"/>
  <c r="AF683" i="1"/>
  <c r="AD683" i="1"/>
  <c r="AG683" i="1"/>
  <c r="AI683" i="1" s="1"/>
  <c r="AJ683" i="1" s="1"/>
  <c r="AE683" i="1"/>
  <c r="AL1305" i="1" l="1"/>
  <c r="AM1304" i="1"/>
  <c r="AB684" i="1"/>
  <c r="AL1306" i="1" l="1"/>
  <c r="AM1305" i="1"/>
  <c r="AE684" i="1"/>
  <c r="AG684" i="1"/>
  <c r="AI684" i="1" s="1"/>
  <c r="AJ684" i="1" s="1"/>
  <c r="AD684" i="1"/>
  <c r="AF684" i="1"/>
  <c r="AC684" i="1"/>
  <c r="AA685" i="1" s="1"/>
  <c r="AL1307" i="1" l="1"/>
  <c r="AM1306" i="1"/>
  <c r="AB685" i="1"/>
  <c r="AL1308" i="1" l="1"/>
  <c r="AM1307" i="1"/>
  <c r="AC685" i="1"/>
  <c r="AA686" i="1" s="1"/>
  <c r="AF685" i="1"/>
  <c r="AD685" i="1"/>
  <c r="AG685" i="1"/>
  <c r="AI685" i="1" s="1"/>
  <c r="AJ685" i="1" s="1"/>
  <c r="AE685" i="1"/>
  <c r="AL1309" i="1" l="1"/>
  <c r="AM1308" i="1"/>
  <c r="AB686" i="1"/>
  <c r="AL1310" i="1" l="1"/>
  <c r="AM1309" i="1"/>
  <c r="AE686" i="1"/>
  <c r="AG686" i="1"/>
  <c r="AI686" i="1" s="1"/>
  <c r="AJ686" i="1" s="1"/>
  <c r="AD686" i="1"/>
  <c r="AF686" i="1"/>
  <c r="AC686" i="1"/>
  <c r="AA687" i="1" s="1"/>
  <c r="AL1311" i="1" l="1"/>
  <c r="AM1310" i="1"/>
  <c r="AB687" i="1"/>
  <c r="AL1312" i="1" l="1"/>
  <c r="AM1311" i="1"/>
  <c r="AC687" i="1"/>
  <c r="AA688" i="1" s="1"/>
  <c r="AF687" i="1"/>
  <c r="AD687" i="1"/>
  <c r="AG687" i="1"/>
  <c r="AI687" i="1" s="1"/>
  <c r="AJ687" i="1" s="1"/>
  <c r="AE687" i="1"/>
  <c r="AL1313" i="1" l="1"/>
  <c r="AM1312" i="1"/>
  <c r="AB688" i="1"/>
  <c r="AL1314" i="1" l="1"/>
  <c r="AM1313" i="1"/>
  <c r="AE688" i="1"/>
  <c r="AG688" i="1"/>
  <c r="AI688" i="1" s="1"/>
  <c r="AJ688" i="1" s="1"/>
  <c r="AD688" i="1"/>
  <c r="AC688" i="1"/>
  <c r="AA689" i="1" s="1"/>
  <c r="AF688" i="1"/>
  <c r="AL1315" i="1" l="1"/>
  <c r="AM1314" i="1"/>
  <c r="AB689" i="1"/>
  <c r="AL1316" i="1" l="1"/>
  <c r="AM1315" i="1"/>
  <c r="AC689" i="1"/>
  <c r="AA690" i="1" s="1"/>
  <c r="AF689" i="1"/>
  <c r="AD689" i="1"/>
  <c r="AG689" i="1"/>
  <c r="AI689" i="1" s="1"/>
  <c r="AJ689" i="1" s="1"/>
  <c r="AE689" i="1"/>
  <c r="AL1317" i="1" l="1"/>
  <c r="AM1316" i="1"/>
  <c r="AB690" i="1"/>
  <c r="AL1318" i="1" l="1"/>
  <c r="AM1317" i="1"/>
  <c r="AD690" i="1"/>
  <c r="AC690" i="1"/>
  <c r="AA691" i="1" s="1"/>
  <c r="AF690" i="1"/>
  <c r="AE690" i="1"/>
  <c r="AG690" i="1"/>
  <c r="AI690" i="1" s="1"/>
  <c r="AJ690" i="1" s="1"/>
  <c r="AL1319" i="1" l="1"/>
  <c r="AM1318" i="1"/>
  <c r="AB691" i="1"/>
  <c r="AL1320" i="1" l="1"/>
  <c r="AM1319" i="1"/>
  <c r="AG691" i="1"/>
  <c r="AI691" i="1" s="1"/>
  <c r="AJ691" i="1" s="1"/>
  <c r="AE691" i="1"/>
  <c r="AC691" i="1"/>
  <c r="AA692" i="1" s="1"/>
  <c r="AF691" i="1"/>
  <c r="AD691" i="1"/>
  <c r="AL1321" i="1" l="1"/>
  <c r="AM1320" i="1"/>
  <c r="AB692" i="1"/>
  <c r="AL1322" i="1" l="1"/>
  <c r="AM1321" i="1"/>
  <c r="AD692" i="1"/>
  <c r="AC692" i="1"/>
  <c r="AA693" i="1" s="1"/>
  <c r="AF692" i="1"/>
  <c r="AE692" i="1"/>
  <c r="AG692" i="1" s="1"/>
  <c r="AI692" i="1" s="1"/>
  <c r="AJ692" i="1" s="1"/>
  <c r="AL1323" i="1" l="1"/>
  <c r="AM1322" i="1"/>
  <c r="AB693" i="1"/>
  <c r="AL1324" i="1" l="1"/>
  <c r="AM1323" i="1"/>
  <c r="AC693" i="1"/>
  <c r="AA694" i="1" s="1"/>
  <c r="AF693" i="1"/>
  <c r="AD693" i="1"/>
  <c r="AE693" i="1"/>
  <c r="AG693" i="1" s="1"/>
  <c r="AI693" i="1" s="1"/>
  <c r="AJ693" i="1" s="1"/>
  <c r="AL1325" i="1" l="1"/>
  <c r="AM1324" i="1"/>
  <c r="AB694" i="1"/>
  <c r="AL1326" i="1" l="1"/>
  <c r="AM1325" i="1"/>
  <c r="AE694" i="1"/>
  <c r="AG694" i="1"/>
  <c r="AI694" i="1" s="1"/>
  <c r="AJ694" i="1" s="1"/>
  <c r="AD694" i="1"/>
  <c r="AC694" i="1"/>
  <c r="AA695" i="1" s="1"/>
  <c r="AF694" i="1"/>
  <c r="AL1327" i="1" l="1"/>
  <c r="AM1326" i="1"/>
  <c r="AB695" i="1"/>
  <c r="AL1328" i="1" l="1"/>
  <c r="AM1327" i="1"/>
  <c r="AC695" i="1"/>
  <c r="AA696" i="1" s="1"/>
  <c r="AF695" i="1"/>
  <c r="AD695" i="1"/>
  <c r="AG695" i="1"/>
  <c r="AI695" i="1" s="1"/>
  <c r="AJ695" i="1" s="1"/>
  <c r="AE695" i="1"/>
  <c r="AL1329" i="1" l="1"/>
  <c r="AM1328" i="1"/>
  <c r="AB696" i="1"/>
  <c r="AL1330" i="1" l="1"/>
  <c r="AM1329" i="1"/>
  <c r="AE696" i="1"/>
  <c r="AG696" i="1"/>
  <c r="AI696" i="1" s="1"/>
  <c r="AJ696" i="1" s="1"/>
  <c r="AD696" i="1"/>
  <c r="AC696" i="1"/>
  <c r="AA697" i="1" s="1"/>
  <c r="AF696" i="1"/>
  <c r="AL1331" i="1" l="1"/>
  <c r="AM1330" i="1"/>
  <c r="AB697" i="1"/>
  <c r="AL1332" i="1" l="1"/>
  <c r="AM1331" i="1"/>
  <c r="AC697" i="1"/>
  <c r="AA698" i="1" s="1"/>
  <c r="AF697" i="1"/>
  <c r="AD697" i="1"/>
  <c r="AG697" i="1"/>
  <c r="AI697" i="1" s="1"/>
  <c r="AJ697" i="1" s="1"/>
  <c r="AE697" i="1"/>
  <c r="AL1333" i="1" l="1"/>
  <c r="AM1332" i="1"/>
  <c r="AB698" i="1"/>
  <c r="AL1334" i="1" l="1"/>
  <c r="AM1333" i="1"/>
  <c r="AE698" i="1"/>
  <c r="AG698" i="1"/>
  <c r="AI698" i="1" s="1"/>
  <c r="AJ698" i="1" s="1"/>
  <c r="AD698" i="1"/>
  <c r="AF698" i="1" s="1"/>
  <c r="AC698" i="1"/>
  <c r="AA699" i="1" s="1"/>
  <c r="AL1335" i="1" l="1"/>
  <c r="AM1334" i="1"/>
  <c r="AB699" i="1"/>
  <c r="AL1336" i="1" l="1"/>
  <c r="AM1335" i="1"/>
  <c r="AE699" i="1"/>
  <c r="AG699" i="1" s="1"/>
  <c r="AI699" i="1" s="1"/>
  <c r="AJ699" i="1" s="1"/>
  <c r="AC699" i="1"/>
  <c r="AA700" i="1" s="1"/>
  <c r="AF699" i="1"/>
  <c r="AD699" i="1"/>
  <c r="AL1337" i="1" l="1"/>
  <c r="AM1336" i="1"/>
  <c r="AB700" i="1"/>
  <c r="AL1338" i="1" l="1"/>
  <c r="AM1337" i="1"/>
  <c r="AE700" i="1"/>
  <c r="AG700" i="1"/>
  <c r="AI700" i="1" s="1"/>
  <c r="AJ700" i="1" s="1"/>
  <c r="AD700" i="1"/>
  <c r="AC700" i="1"/>
  <c r="AA701" i="1" s="1"/>
  <c r="AF700" i="1"/>
  <c r="AL1339" i="1" l="1"/>
  <c r="AM1338" i="1"/>
  <c r="AB701" i="1"/>
  <c r="AL1340" i="1" l="1"/>
  <c r="AM1339" i="1"/>
  <c r="AG701" i="1"/>
  <c r="AI701" i="1" s="1"/>
  <c r="AJ701" i="1" s="1"/>
  <c r="AE701" i="1"/>
  <c r="AC701" i="1"/>
  <c r="AA702" i="1" s="1"/>
  <c r="AF701" i="1"/>
  <c r="AD701" i="1"/>
  <c r="AL1341" i="1" l="1"/>
  <c r="AM1340" i="1"/>
  <c r="AB702" i="1"/>
  <c r="AL1342" i="1" l="1"/>
  <c r="AM1341" i="1"/>
  <c r="AE702" i="1"/>
  <c r="AG702" i="1"/>
  <c r="AI702" i="1" s="1"/>
  <c r="AJ702" i="1" s="1"/>
  <c r="AD702" i="1"/>
  <c r="AC702" i="1"/>
  <c r="AA703" i="1" s="1"/>
  <c r="AF702" i="1"/>
  <c r="AL1343" i="1" l="1"/>
  <c r="AM1342" i="1"/>
  <c r="AB703" i="1"/>
  <c r="AL1344" i="1" l="1"/>
  <c r="AM1343" i="1"/>
  <c r="AC703" i="1"/>
  <c r="AA704" i="1" s="1"/>
  <c r="AF703" i="1"/>
  <c r="AD703" i="1"/>
  <c r="AG703" i="1"/>
  <c r="AI703" i="1" s="1"/>
  <c r="AJ703" i="1" s="1"/>
  <c r="AE703" i="1"/>
  <c r="AL1345" i="1" l="1"/>
  <c r="AM1344" i="1"/>
  <c r="AB704" i="1"/>
  <c r="AL1346" i="1" l="1"/>
  <c r="AM1345" i="1"/>
  <c r="AE704" i="1"/>
  <c r="AG704" i="1"/>
  <c r="AI704" i="1" s="1"/>
  <c r="AJ704" i="1" s="1"/>
  <c r="AD704" i="1"/>
  <c r="AC704" i="1"/>
  <c r="AA705" i="1" s="1"/>
  <c r="AF704" i="1"/>
  <c r="AL1347" i="1" l="1"/>
  <c r="AM1346" i="1"/>
  <c r="AB705" i="1"/>
  <c r="AL1348" i="1" l="1"/>
  <c r="AM1347" i="1"/>
  <c r="AC705" i="1"/>
  <c r="AA706" i="1" s="1"/>
  <c r="AF705" i="1"/>
  <c r="AD705" i="1"/>
  <c r="AG705" i="1"/>
  <c r="AI705" i="1" s="1"/>
  <c r="AJ705" i="1" s="1"/>
  <c r="AE705" i="1"/>
  <c r="AL1349" i="1" l="1"/>
  <c r="AM1348" i="1"/>
  <c r="AB706" i="1"/>
  <c r="AL1350" i="1" l="1"/>
  <c r="AM1349" i="1"/>
  <c r="AE706" i="1"/>
  <c r="AG706" i="1"/>
  <c r="AI706" i="1" s="1"/>
  <c r="AJ706" i="1" s="1"/>
  <c r="AD706" i="1"/>
  <c r="AC706" i="1"/>
  <c r="AA707" i="1" s="1"/>
  <c r="AF706" i="1"/>
  <c r="AL1351" i="1" l="1"/>
  <c r="AM1350" i="1"/>
  <c r="AB707" i="1"/>
  <c r="AL1352" i="1" l="1"/>
  <c r="AM1351" i="1"/>
  <c r="AG707" i="1"/>
  <c r="AI707" i="1" s="1"/>
  <c r="AJ707" i="1" s="1"/>
  <c r="AE707" i="1"/>
  <c r="AC707" i="1"/>
  <c r="AA708" i="1" s="1"/>
  <c r="AF707" i="1"/>
  <c r="AD707" i="1"/>
  <c r="AL1353" i="1" l="1"/>
  <c r="AM1352" i="1"/>
  <c r="AB708" i="1"/>
  <c r="AL1354" i="1" l="1"/>
  <c r="AM1353" i="1"/>
  <c r="AE708" i="1"/>
  <c r="AG708" i="1"/>
  <c r="AI708" i="1" s="1"/>
  <c r="AJ708" i="1" s="1"/>
  <c r="AD708" i="1"/>
  <c r="AF708" i="1" s="1"/>
  <c r="AC708" i="1"/>
  <c r="AA709" i="1" s="1"/>
  <c r="AL1355" i="1" l="1"/>
  <c r="AM1354" i="1"/>
  <c r="AB709" i="1"/>
  <c r="AL1356" i="1" l="1"/>
  <c r="AM1355" i="1"/>
  <c r="AG709" i="1"/>
  <c r="AI709" i="1" s="1"/>
  <c r="AJ709" i="1" s="1"/>
  <c r="AE709" i="1"/>
  <c r="AC709" i="1"/>
  <c r="AA710" i="1" s="1"/>
  <c r="AF709" i="1"/>
  <c r="AD709" i="1"/>
  <c r="AL1357" i="1" l="1"/>
  <c r="AM1356" i="1"/>
  <c r="AB710" i="1"/>
  <c r="AL1358" i="1" l="1"/>
  <c r="AM1357" i="1"/>
  <c r="AE710" i="1"/>
  <c r="AG710" i="1"/>
  <c r="AI710" i="1" s="1"/>
  <c r="AJ710" i="1" s="1"/>
  <c r="AD710" i="1"/>
  <c r="AC710" i="1"/>
  <c r="AA711" i="1" s="1"/>
  <c r="AF710" i="1"/>
  <c r="AL1359" i="1" l="1"/>
  <c r="AM1358" i="1"/>
  <c r="AB711" i="1"/>
  <c r="AL1360" i="1" l="1"/>
  <c r="AM1359" i="1"/>
  <c r="AC711" i="1"/>
  <c r="AA712" i="1" s="1"/>
  <c r="AF711" i="1"/>
  <c r="AD711" i="1"/>
  <c r="AG711" i="1"/>
  <c r="AI711" i="1" s="1"/>
  <c r="AJ711" i="1" s="1"/>
  <c r="AE711" i="1"/>
  <c r="AL1361" i="1" l="1"/>
  <c r="AM1360" i="1"/>
  <c r="AB712" i="1"/>
  <c r="AL1362" i="1" l="1"/>
  <c r="AM1361" i="1"/>
  <c r="AE712" i="1"/>
  <c r="AG712" i="1"/>
  <c r="AI712" i="1" s="1"/>
  <c r="AJ712" i="1" s="1"/>
  <c r="AD712" i="1"/>
  <c r="AC712" i="1"/>
  <c r="AA713" i="1" s="1"/>
  <c r="AF712" i="1"/>
  <c r="AL1363" i="1" l="1"/>
  <c r="AM1362" i="1"/>
  <c r="AB713" i="1"/>
  <c r="AL1364" i="1" l="1"/>
  <c r="AM1363" i="1"/>
  <c r="AC713" i="1"/>
  <c r="AA714" i="1" s="1"/>
  <c r="AF713" i="1"/>
  <c r="AD713" i="1"/>
  <c r="AG713" i="1"/>
  <c r="AI713" i="1" s="1"/>
  <c r="AJ713" i="1" s="1"/>
  <c r="AE713" i="1"/>
  <c r="AL1365" i="1" l="1"/>
  <c r="AM1364" i="1"/>
  <c r="AB714" i="1"/>
  <c r="AL1366" i="1" l="1"/>
  <c r="AM1365" i="1"/>
  <c r="AD714" i="1"/>
  <c r="AC714" i="1"/>
  <c r="AA715" i="1" s="1"/>
  <c r="AF714" i="1"/>
  <c r="AE714" i="1"/>
  <c r="AG714" i="1"/>
  <c r="AI714" i="1" s="1"/>
  <c r="AJ714" i="1" s="1"/>
  <c r="AL1367" i="1" l="1"/>
  <c r="AM1366" i="1"/>
  <c r="AB715" i="1"/>
  <c r="AL1368" i="1" l="1"/>
  <c r="AM1367" i="1"/>
  <c r="AC715" i="1"/>
  <c r="AA716" i="1" s="1"/>
  <c r="AF715" i="1"/>
  <c r="AD715" i="1"/>
  <c r="AG715" i="1"/>
  <c r="AI715" i="1" s="1"/>
  <c r="AJ715" i="1" s="1"/>
  <c r="AE715" i="1"/>
  <c r="AL1369" i="1" l="1"/>
  <c r="AM1368" i="1"/>
  <c r="AB716" i="1"/>
  <c r="AL1370" i="1" l="1"/>
  <c r="AM1369" i="1"/>
  <c r="AD716" i="1"/>
  <c r="AC716" i="1"/>
  <c r="AA717" i="1" s="1"/>
  <c r="AF716" i="1"/>
  <c r="AE716" i="1"/>
  <c r="AG716" i="1"/>
  <c r="AI716" i="1" s="1"/>
  <c r="AJ716" i="1" s="1"/>
  <c r="AL1371" i="1" l="1"/>
  <c r="AM1370" i="1"/>
  <c r="AB717" i="1"/>
  <c r="AL1372" i="1" l="1"/>
  <c r="AM1371" i="1"/>
  <c r="AG717" i="1"/>
  <c r="AI717" i="1" s="1"/>
  <c r="AJ717" i="1" s="1"/>
  <c r="AE717" i="1"/>
  <c r="AC717" i="1"/>
  <c r="AA718" i="1" s="1"/>
  <c r="AF717" i="1"/>
  <c r="AD717" i="1"/>
  <c r="AL1373" i="1" l="1"/>
  <c r="AM1372" i="1"/>
  <c r="AB718" i="1"/>
  <c r="AL1374" i="1" l="1"/>
  <c r="AM1373" i="1"/>
  <c r="AE718" i="1"/>
  <c r="AG718" i="1" s="1"/>
  <c r="AI718" i="1" s="1"/>
  <c r="AJ718" i="1" s="1"/>
  <c r="AD718" i="1"/>
  <c r="AC718" i="1"/>
  <c r="AA719" i="1" s="1"/>
  <c r="AF718" i="1"/>
  <c r="AL1375" i="1" l="1"/>
  <c r="AM1374" i="1"/>
  <c r="AB719" i="1"/>
  <c r="AL1376" i="1" l="1"/>
  <c r="AM1375" i="1"/>
  <c r="AC719" i="1"/>
  <c r="AA720" i="1" s="1"/>
  <c r="AF719" i="1"/>
  <c r="AD719" i="1"/>
  <c r="AG719" i="1"/>
  <c r="AI719" i="1" s="1"/>
  <c r="AJ719" i="1" s="1"/>
  <c r="AE719" i="1"/>
  <c r="AL1377" i="1" l="1"/>
  <c r="AM1376" i="1"/>
  <c r="AB720" i="1"/>
  <c r="AL1378" i="1" l="1"/>
  <c r="AM1377" i="1"/>
  <c r="AE720" i="1"/>
  <c r="AG720" i="1"/>
  <c r="AI720" i="1" s="1"/>
  <c r="AJ720" i="1" s="1"/>
  <c r="AD720" i="1"/>
  <c r="AC720" i="1"/>
  <c r="AA721" i="1" s="1"/>
  <c r="AF720" i="1"/>
  <c r="AL1379" i="1" l="1"/>
  <c r="AM1378" i="1"/>
  <c r="AB721" i="1"/>
  <c r="AL1380" i="1" l="1"/>
  <c r="AM1379" i="1"/>
  <c r="AG721" i="1"/>
  <c r="AI721" i="1" s="1"/>
  <c r="AJ721" i="1" s="1"/>
  <c r="AE721" i="1"/>
  <c r="AC721" i="1"/>
  <c r="AA722" i="1" s="1"/>
  <c r="AF721" i="1"/>
  <c r="AD721" i="1"/>
  <c r="AL1381" i="1" l="1"/>
  <c r="AM1380" i="1"/>
  <c r="AB722" i="1"/>
  <c r="AL1382" i="1" l="1"/>
  <c r="AM1381" i="1"/>
  <c r="AE722" i="1"/>
  <c r="AG722" i="1"/>
  <c r="AI722" i="1" s="1"/>
  <c r="AJ722" i="1" s="1"/>
  <c r="AD722" i="1"/>
  <c r="AC722" i="1"/>
  <c r="AA723" i="1" s="1"/>
  <c r="AF722" i="1"/>
  <c r="AL1383" i="1" l="1"/>
  <c r="AM1382" i="1"/>
  <c r="AB723" i="1"/>
  <c r="AL1384" i="1" l="1"/>
  <c r="AM1383" i="1"/>
  <c r="AC723" i="1"/>
  <c r="AA724" i="1" s="1"/>
  <c r="AD723" i="1"/>
  <c r="AF723" i="1" s="1"/>
  <c r="AG723" i="1"/>
  <c r="AI723" i="1" s="1"/>
  <c r="AJ723" i="1" s="1"/>
  <c r="AE723" i="1"/>
  <c r="AL1385" i="1" l="1"/>
  <c r="AM1384" i="1"/>
  <c r="AB724" i="1"/>
  <c r="AL1386" i="1" l="1"/>
  <c r="AM1385" i="1"/>
  <c r="AD724" i="1"/>
  <c r="AC724" i="1"/>
  <c r="AA725" i="1" s="1"/>
  <c r="AF724" i="1"/>
  <c r="AE724" i="1"/>
  <c r="AG724" i="1"/>
  <c r="AI724" i="1" s="1"/>
  <c r="AJ724" i="1" s="1"/>
  <c r="AL1387" i="1" l="1"/>
  <c r="AM1386" i="1"/>
  <c r="AB725" i="1"/>
  <c r="AL1388" i="1" l="1"/>
  <c r="AM1387" i="1"/>
  <c r="AG725" i="1"/>
  <c r="AI725" i="1" s="1"/>
  <c r="AJ725" i="1" s="1"/>
  <c r="AE725" i="1"/>
  <c r="AC725" i="1"/>
  <c r="AA726" i="1" s="1"/>
  <c r="AF725" i="1"/>
  <c r="AD725" i="1"/>
  <c r="AL1389" i="1" l="1"/>
  <c r="AM1388" i="1"/>
  <c r="AB726" i="1"/>
  <c r="AL1390" i="1" l="1"/>
  <c r="AM1389" i="1"/>
  <c r="AD726" i="1"/>
  <c r="AC726" i="1"/>
  <c r="AA727" i="1" s="1"/>
  <c r="AF726" i="1"/>
  <c r="AE726" i="1"/>
  <c r="AG726" i="1"/>
  <c r="AI726" i="1" s="1"/>
  <c r="AJ726" i="1" s="1"/>
  <c r="AL1391" i="1" l="1"/>
  <c r="AM1390" i="1"/>
  <c r="AB727" i="1"/>
  <c r="AL1392" i="1" l="1"/>
  <c r="AM1391" i="1"/>
  <c r="AG727" i="1"/>
  <c r="AI727" i="1" s="1"/>
  <c r="AJ727" i="1" s="1"/>
  <c r="AE727" i="1"/>
  <c r="AC727" i="1"/>
  <c r="AA728" i="1" s="1"/>
  <c r="AF727" i="1"/>
  <c r="AD727" i="1"/>
  <c r="AL1393" i="1" l="1"/>
  <c r="AM1392" i="1"/>
  <c r="AB728" i="1"/>
  <c r="AL1394" i="1" l="1"/>
  <c r="AM1393" i="1"/>
  <c r="AE728" i="1"/>
  <c r="AG728" i="1"/>
  <c r="AI728" i="1" s="1"/>
  <c r="AJ728" i="1" s="1"/>
  <c r="AD728" i="1"/>
  <c r="AC728" i="1"/>
  <c r="AA729" i="1" s="1"/>
  <c r="AF728" i="1"/>
  <c r="AL1395" i="1" l="1"/>
  <c r="AM1394" i="1"/>
  <c r="AB729" i="1"/>
  <c r="AL1396" i="1" l="1"/>
  <c r="AM1395" i="1"/>
  <c r="AC729" i="1"/>
  <c r="AA730" i="1" s="1"/>
  <c r="AF729" i="1"/>
  <c r="AD729" i="1"/>
  <c r="AE729" i="1"/>
  <c r="AG729" i="1" s="1"/>
  <c r="AI729" i="1" s="1"/>
  <c r="AJ729" i="1" s="1"/>
  <c r="AL1397" i="1" l="1"/>
  <c r="AM1396" i="1"/>
  <c r="AB730" i="1"/>
  <c r="AL1398" i="1" l="1"/>
  <c r="AM1397" i="1"/>
  <c r="AD730" i="1"/>
  <c r="AC730" i="1"/>
  <c r="AA731" i="1" s="1"/>
  <c r="AF730" i="1"/>
  <c r="AE730" i="1"/>
  <c r="AG730" i="1"/>
  <c r="AI730" i="1" s="1"/>
  <c r="AJ730" i="1" s="1"/>
  <c r="AL1399" i="1" l="1"/>
  <c r="AM1398" i="1"/>
  <c r="AB731" i="1"/>
  <c r="AL1400" i="1" l="1"/>
  <c r="AM1399" i="1"/>
  <c r="AC731" i="1"/>
  <c r="AA732" i="1" s="1"/>
  <c r="AF731" i="1"/>
  <c r="AD731" i="1"/>
  <c r="AG731" i="1"/>
  <c r="AI731" i="1" s="1"/>
  <c r="AJ731" i="1" s="1"/>
  <c r="AE731" i="1"/>
  <c r="AL1401" i="1" l="1"/>
  <c r="AM1400" i="1"/>
  <c r="AB732" i="1"/>
  <c r="AL1402" i="1" l="1"/>
  <c r="AM1401" i="1"/>
  <c r="AE732" i="1"/>
  <c r="AG732" i="1"/>
  <c r="AI732" i="1" s="1"/>
  <c r="AJ732" i="1" s="1"/>
  <c r="AD732" i="1"/>
  <c r="AF732" i="1" s="1"/>
  <c r="AC732" i="1"/>
  <c r="AA733" i="1" s="1"/>
  <c r="AL1403" i="1" l="1"/>
  <c r="AM1402" i="1"/>
  <c r="AB733" i="1"/>
  <c r="AL1404" i="1" l="1"/>
  <c r="AM1403" i="1"/>
  <c r="AE733" i="1"/>
  <c r="AG733" i="1" s="1"/>
  <c r="AI733" i="1" s="1"/>
  <c r="AJ733" i="1" s="1"/>
  <c r="AC733" i="1"/>
  <c r="AA734" i="1" s="1"/>
  <c r="AF733" i="1"/>
  <c r="AD733" i="1"/>
  <c r="AL1405" i="1" l="1"/>
  <c r="AM1404" i="1"/>
  <c r="AB734" i="1"/>
  <c r="AL1406" i="1" l="1"/>
  <c r="AM1405" i="1"/>
  <c r="AE734" i="1"/>
  <c r="AG734" i="1"/>
  <c r="AI734" i="1" s="1"/>
  <c r="AJ734" i="1" s="1"/>
  <c r="AD734" i="1"/>
  <c r="AF734" i="1" s="1"/>
  <c r="AC734" i="1"/>
  <c r="AA735" i="1" s="1"/>
  <c r="AL1407" i="1" l="1"/>
  <c r="AM1406" i="1"/>
  <c r="AB735" i="1"/>
  <c r="AL1408" i="1" l="1"/>
  <c r="AM1407" i="1"/>
  <c r="AC735" i="1"/>
  <c r="AA736" i="1" s="1"/>
  <c r="AF735" i="1"/>
  <c r="AD735" i="1"/>
  <c r="AG735" i="1"/>
  <c r="AI735" i="1" s="1"/>
  <c r="AJ735" i="1" s="1"/>
  <c r="AE735" i="1"/>
  <c r="AL1409" i="1" l="1"/>
  <c r="AM1408" i="1"/>
  <c r="AB736" i="1"/>
  <c r="AL1410" i="1" l="1"/>
  <c r="AM1409" i="1"/>
  <c r="AD736" i="1"/>
  <c r="AC736" i="1"/>
  <c r="AA737" i="1" s="1"/>
  <c r="AF736" i="1"/>
  <c r="AE736" i="1"/>
  <c r="AG736" i="1"/>
  <c r="AI736" i="1" s="1"/>
  <c r="AJ736" i="1" s="1"/>
  <c r="AL1411" i="1" l="1"/>
  <c r="AM1410" i="1"/>
  <c r="AB737" i="1"/>
  <c r="AL1412" i="1" l="1"/>
  <c r="AM1411" i="1"/>
  <c r="AC737" i="1"/>
  <c r="AA738" i="1" s="1"/>
  <c r="AF737" i="1"/>
  <c r="AD737" i="1"/>
  <c r="AG737" i="1"/>
  <c r="AI737" i="1" s="1"/>
  <c r="AJ737" i="1" s="1"/>
  <c r="AE737" i="1"/>
  <c r="AL1413" i="1" l="1"/>
  <c r="AM1412" i="1"/>
  <c r="AB738" i="1"/>
  <c r="AL1414" i="1" l="1"/>
  <c r="AM1413" i="1"/>
  <c r="AE738" i="1"/>
  <c r="AG738" i="1"/>
  <c r="AI738" i="1" s="1"/>
  <c r="AJ738" i="1" s="1"/>
  <c r="AD738" i="1"/>
  <c r="AC738" i="1"/>
  <c r="AA739" i="1" s="1"/>
  <c r="AF738" i="1"/>
  <c r="AL1415" i="1" l="1"/>
  <c r="AM1414" i="1"/>
  <c r="AB739" i="1"/>
  <c r="AL1416" i="1" l="1"/>
  <c r="AM1415" i="1"/>
  <c r="AC739" i="1"/>
  <c r="AA740" i="1" s="1"/>
  <c r="AF739" i="1"/>
  <c r="AD739" i="1"/>
  <c r="AG739" i="1"/>
  <c r="AI739" i="1" s="1"/>
  <c r="AJ739" i="1" s="1"/>
  <c r="AE739" i="1"/>
  <c r="AL1417" i="1" l="1"/>
  <c r="AM1416" i="1"/>
  <c r="AB740" i="1"/>
  <c r="AL1418" i="1" l="1"/>
  <c r="AM1417" i="1"/>
  <c r="AE740" i="1"/>
  <c r="AG740" i="1"/>
  <c r="AI740" i="1" s="1"/>
  <c r="AJ740" i="1" s="1"/>
  <c r="AD740" i="1"/>
  <c r="AC740" i="1"/>
  <c r="AA741" i="1" s="1"/>
  <c r="AF740" i="1"/>
  <c r="AL1419" i="1" l="1"/>
  <c r="AM1418" i="1"/>
  <c r="AB741" i="1"/>
  <c r="AL1420" i="1" l="1"/>
  <c r="AM1419" i="1"/>
  <c r="AG741" i="1"/>
  <c r="AI741" i="1" s="1"/>
  <c r="AJ741" i="1" s="1"/>
  <c r="AE741" i="1"/>
  <c r="AC741" i="1"/>
  <c r="AA742" i="1" s="1"/>
  <c r="AF741" i="1"/>
  <c r="AD741" i="1"/>
  <c r="AL1421" i="1" l="1"/>
  <c r="AM1420" i="1"/>
  <c r="AB742" i="1"/>
  <c r="AL1422" i="1" l="1"/>
  <c r="AM1421" i="1"/>
  <c r="AE742" i="1"/>
  <c r="AG742" i="1"/>
  <c r="AI742" i="1" s="1"/>
  <c r="AJ742" i="1" s="1"/>
  <c r="AD742" i="1"/>
  <c r="AC742" i="1"/>
  <c r="AA743" i="1" s="1"/>
  <c r="AF742" i="1"/>
  <c r="AL1423" i="1" l="1"/>
  <c r="AM1422" i="1"/>
  <c r="AB743" i="1"/>
  <c r="AL1424" i="1" l="1"/>
  <c r="AM1423" i="1"/>
  <c r="AC743" i="1"/>
  <c r="AA744" i="1" s="1"/>
  <c r="AF743" i="1"/>
  <c r="AD743" i="1"/>
  <c r="AG743" i="1"/>
  <c r="AI743" i="1" s="1"/>
  <c r="AJ743" i="1" s="1"/>
  <c r="AE743" i="1"/>
  <c r="AL1425" i="1" l="1"/>
  <c r="AM1424" i="1"/>
  <c r="AB744" i="1"/>
  <c r="AL1426" i="1" l="1"/>
  <c r="AM1425" i="1"/>
  <c r="AE744" i="1"/>
  <c r="AG744" i="1"/>
  <c r="AI744" i="1" s="1"/>
  <c r="AJ744" i="1" s="1"/>
  <c r="AD744" i="1"/>
  <c r="AC744" i="1"/>
  <c r="AA745" i="1" s="1"/>
  <c r="AF744" i="1"/>
  <c r="AL1427" i="1" l="1"/>
  <c r="AM1426" i="1"/>
  <c r="AB745" i="1"/>
  <c r="AL1428" i="1" l="1"/>
  <c r="AM1427" i="1"/>
  <c r="AC745" i="1"/>
  <c r="AA746" i="1" s="1"/>
  <c r="AF745" i="1"/>
  <c r="AD745" i="1"/>
  <c r="AG745" i="1"/>
  <c r="AI745" i="1" s="1"/>
  <c r="AJ745" i="1" s="1"/>
  <c r="AE745" i="1"/>
  <c r="AL1429" i="1" l="1"/>
  <c r="AM1428" i="1"/>
  <c r="AB746" i="1"/>
  <c r="AL1430" i="1" l="1"/>
  <c r="AM1429" i="1"/>
  <c r="AD746" i="1"/>
  <c r="AC746" i="1"/>
  <c r="AA747" i="1" s="1"/>
  <c r="AF746" i="1"/>
  <c r="AE746" i="1"/>
  <c r="AG746" i="1"/>
  <c r="AI746" i="1" s="1"/>
  <c r="AJ746" i="1" s="1"/>
  <c r="AL1431" i="1" l="1"/>
  <c r="AM1430" i="1"/>
  <c r="AB747" i="1"/>
  <c r="AL1432" i="1" l="1"/>
  <c r="AM1431" i="1"/>
  <c r="AG747" i="1"/>
  <c r="AI747" i="1" s="1"/>
  <c r="AJ747" i="1" s="1"/>
  <c r="AE747" i="1"/>
  <c r="AC747" i="1"/>
  <c r="AA748" i="1" s="1"/>
  <c r="AF747" i="1"/>
  <c r="AD747" i="1"/>
  <c r="AL1433" i="1" l="1"/>
  <c r="AM1432" i="1"/>
  <c r="AB748" i="1"/>
  <c r="AL1434" i="1" l="1"/>
  <c r="AM1433" i="1"/>
  <c r="AD748" i="1"/>
  <c r="AC748" i="1"/>
  <c r="AA749" i="1" s="1"/>
  <c r="AF748" i="1"/>
  <c r="AE748" i="1"/>
  <c r="AG748" i="1"/>
  <c r="AI748" i="1" s="1"/>
  <c r="AJ748" i="1" s="1"/>
  <c r="AL1435" i="1" l="1"/>
  <c r="AM1434" i="1"/>
  <c r="AB749" i="1"/>
  <c r="AL1436" i="1" l="1"/>
  <c r="AM1435" i="1"/>
  <c r="AG749" i="1"/>
  <c r="AI749" i="1" s="1"/>
  <c r="AJ749" i="1" s="1"/>
  <c r="AE749" i="1"/>
  <c r="AC749" i="1"/>
  <c r="AA750" i="1" s="1"/>
  <c r="AF749" i="1"/>
  <c r="AD749" i="1"/>
  <c r="AL1437" i="1" l="1"/>
  <c r="AM1436" i="1"/>
  <c r="AB750" i="1"/>
  <c r="AL1438" i="1" l="1"/>
  <c r="AM1437" i="1"/>
  <c r="AE750" i="1"/>
  <c r="AG750" i="1"/>
  <c r="AI750" i="1" s="1"/>
  <c r="AJ750" i="1" s="1"/>
  <c r="AD750" i="1"/>
  <c r="AC750" i="1"/>
  <c r="AA751" i="1" s="1"/>
  <c r="AF750" i="1"/>
  <c r="AL1439" i="1" l="1"/>
  <c r="AM1438" i="1"/>
  <c r="AB751" i="1"/>
  <c r="AL1440" i="1" l="1"/>
  <c r="AM1439" i="1"/>
  <c r="AC751" i="1"/>
  <c r="AA752" i="1" s="1"/>
  <c r="AF751" i="1"/>
  <c r="AD751" i="1"/>
  <c r="AG751" i="1"/>
  <c r="AI751" i="1" s="1"/>
  <c r="AJ751" i="1" s="1"/>
  <c r="AE751" i="1"/>
  <c r="AL1441" i="1" l="1"/>
  <c r="AM1440" i="1"/>
  <c r="AB752" i="1"/>
  <c r="AL1442" i="1" l="1"/>
  <c r="AM1441" i="1"/>
  <c r="AE752" i="1"/>
  <c r="AG752" i="1"/>
  <c r="AI752" i="1" s="1"/>
  <c r="AJ752" i="1" s="1"/>
  <c r="AD752" i="1"/>
  <c r="AC752" i="1"/>
  <c r="AA753" i="1" s="1"/>
  <c r="AF752" i="1"/>
  <c r="AL1443" i="1" l="1"/>
  <c r="AM1442" i="1"/>
  <c r="AB753" i="1"/>
  <c r="AL1444" i="1" l="1"/>
  <c r="AM1443" i="1"/>
  <c r="AG753" i="1"/>
  <c r="AI753" i="1" s="1"/>
  <c r="AJ753" i="1" s="1"/>
  <c r="AE753" i="1"/>
  <c r="AC753" i="1"/>
  <c r="AA754" i="1" s="1"/>
  <c r="AD753" i="1"/>
  <c r="AF753" i="1" s="1"/>
  <c r="AL1445" i="1" l="1"/>
  <c r="AM1444" i="1"/>
  <c r="AB754" i="1"/>
  <c r="AL1446" i="1" l="1"/>
  <c r="AM1445" i="1"/>
  <c r="AE754" i="1"/>
  <c r="AG754" i="1"/>
  <c r="AI754" i="1" s="1"/>
  <c r="AJ754" i="1" s="1"/>
  <c r="AD754" i="1"/>
  <c r="AC754" i="1"/>
  <c r="AA755" i="1" s="1"/>
  <c r="AF754" i="1"/>
  <c r="AL1447" i="1" l="1"/>
  <c r="AM1446" i="1"/>
  <c r="AB755" i="1"/>
  <c r="AL1448" i="1" l="1"/>
  <c r="AM1447" i="1"/>
  <c r="AC755" i="1"/>
  <c r="AA756" i="1" s="1"/>
  <c r="AF755" i="1"/>
  <c r="AD755" i="1"/>
  <c r="AG755" i="1"/>
  <c r="AI755" i="1" s="1"/>
  <c r="AJ755" i="1" s="1"/>
  <c r="AE755" i="1"/>
  <c r="AL1449" i="1" l="1"/>
  <c r="AM1448" i="1"/>
  <c r="AB756" i="1"/>
  <c r="AL1450" i="1" l="1"/>
  <c r="AM1449" i="1"/>
  <c r="AD756" i="1"/>
  <c r="AC756" i="1"/>
  <c r="AA757" i="1" s="1"/>
  <c r="AF756" i="1"/>
  <c r="AE756" i="1"/>
  <c r="AG756" i="1"/>
  <c r="AI756" i="1" s="1"/>
  <c r="AJ756" i="1" s="1"/>
  <c r="AL1451" i="1" l="1"/>
  <c r="AM1450" i="1"/>
  <c r="AB757" i="1"/>
  <c r="AL1452" i="1" l="1"/>
  <c r="AM1451" i="1"/>
  <c r="AG757" i="1"/>
  <c r="AI757" i="1" s="1"/>
  <c r="AJ757" i="1" s="1"/>
  <c r="AE757" i="1"/>
  <c r="AC757" i="1"/>
  <c r="AA758" i="1" s="1"/>
  <c r="AF757" i="1"/>
  <c r="AD757" i="1"/>
  <c r="AL1453" i="1" l="1"/>
  <c r="AM1452" i="1"/>
  <c r="AB758" i="1"/>
  <c r="AL1454" i="1" l="1"/>
  <c r="AM1453" i="1"/>
  <c r="AD758" i="1"/>
  <c r="AC758" i="1"/>
  <c r="AA759" i="1" s="1"/>
  <c r="AF758" i="1"/>
  <c r="AE758" i="1"/>
  <c r="AG758" i="1"/>
  <c r="AI758" i="1" s="1"/>
  <c r="AJ758" i="1" s="1"/>
  <c r="AL1455" i="1" l="1"/>
  <c r="AM1454" i="1"/>
  <c r="AB759" i="1"/>
  <c r="AL1456" i="1" l="1"/>
  <c r="AM1455" i="1"/>
  <c r="AC759" i="1"/>
  <c r="AA760" i="1" s="1"/>
  <c r="AF759" i="1"/>
  <c r="AD759" i="1"/>
  <c r="AG759" i="1"/>
  <c r="AI759" i="1" s="1"/>
  <c r="AJ759" i="1" s="1"/>
  <c r="AE759" i="1"/>
  <c r="AL1457" i="1" l="1"/>
  <c r="AM1456" i="1"/>
  <c r="AB760" i="1"/>
  <c r="AL1458" i="1" l="1"/>
  <c r="AM1457" i="1"/>
  <c r="AD760" i="1"/>
  <c r="AC760" i="1"/>
  <c r="AA761" i="1" s="1"/>
  <c r="AF760" i="1"/>
  <c r="AE760" i="1"/>
  <c r="AG760" i="1"/>
  <c r="AI760" i="1" s="1"/>
  <c r="AJ760" i="1" s="1"/>
  <c r="AL1459" i="1" l="1"/>
  <c r="AM1458" i="1"/>
  <c r="AB761" i="1"/>
  <c r="AL1460" i="1" l="1"/>
  <c r="AM1459" i="1"/>
  <c r="AC761" i="1"/>
  <c r="AA762" i="1" s="1"/>
  <c r="AF761" i="1"/>
  <c r="AD761" i="1"/>
  <c r="AG761" i="1"/>
  <c r="AI761" i="1" s="1"/>
  <c r="AJ761" i="1" s="1"/>
  <c r="AE761" i="1"/>
  <c r="AL1461" i="1" l="1"/>
  <c r="AM1460" i="1"/>
  <c r="AB762" i="1"/>
  <c r="AL1462" i="1" l="1"/>
  <c r="AM1461" i="1"/>
  <c r="AD762" i="1"/>
  <c r="AC762" i="1"/>
  <c r="AA763" i="1" s="1"/>
  <c r="AF762" i="1"/>
  <c r="AE762" i="1"/>
  <c r="AG762" i="1"/>
  <c r="AI762" i="1" s="1"/>
  <c r="AJ762" i="1" s="1"/>
  <c r="AL1463" i="1" l="1"/>
  <c r="AM1462" i="1"/>
  <c r="AB763" i="1"/>
  <c r="AL1464" i="1" l="1"/>
  <c r="AM1463" i="1"/>
  <c r="AC763" i="1"/>
  <c r="AA764" i="1" s="1"/>
  <c r="AF763" i="1"/>
  <c r="AD763" i="1"/>
  <c r="AG763" i="1"/>
  <c r="AI763" i="1" s="1"/>
  <c r="AJ763" i="1" s="1"/>
  <c r="AE763" i="1"/>
  <c r="AL1465" i="1" l="1"/>
  <c r="AM1464" i="1"/>
  <c r="AB764" i="1"/>
  <c r="AL1466" i="1" l="1"/>
  <c r="AM1465" i="1"/>
  <c r="AE764" i="1"/>
  <c r="AG764" i="1" s="1"/>
  <c r="AI764" i="1" s="1"/>
  <c r="AJ764" i="1" s="1"/>
  <c r="AD764" i="1"/>
  <c r="AC764" i="1"/>
  <c r="AA765" i="1" s="1"/>
  <c r="AF764" i="1"/>
  <c r="AL1467" i="1" l="1"/>
  <c r="AM1466" i="1"/>
  <c r="AB765" i="1"/>
  <c r="AL1468" i="1" l="1"/>
  <c r="AM1467" i="1"/>
  <c r="AG765" i="1"/>
  <c r="AI765" i="1" s="1"/>
  <c r="AJ765" i="1" s="1"/>
  <c r="AE765" i="1"/>
  <c r="AC765" i="1"/>
  <c r="AA766" i="1" s="1"/>
  <c r="AF765" i="1"/>
  <c r="AD765" i="1"/>
  <c r="AL1469" i="1" l="1"/>
  <c r="AM1468" i="1"/>
  <c r="AB766" i="1"/>
  <c r="AL1470" i="1" l="1"/>
  <c r="AM1469" i="1"/>
  <c r="AE766" i="1"/>
  <c r="AG766" i="1"/>
  <c r="AI766" i="1" s="1"/>
  <c r="AJ766" i="1" s="1"/>
  <c r="AD766" i="1"/>
  <c r="AC766" i="1"/>
  <c r="AA767" i="1" s="1"/>
  <c r="AF766" i="1"/>
  <c r="AL1471" i="1" l="1"/>
  <c r="AM1470" i="1"/>
  <c r="AB767" i="1"/>
  <c r="AL1472" i="1" l="1"/>
  <c r="AM1471" i="1"/>
  <c r="AC767" i="1"/>
  <c r="AA768" i="1" s="1"/>
  <c r="AF767" i="1"/>
  <c r="AD767" i="1"/>
  <c r="AG767" i="1"/>
  <c r="AI767" i="1" s="1"/>
  <c r="AJ767" i="1" s="1"/>
  <c r="AE767" i="1"/>
  <c r="AL1473" i="1" l="1"/>
  <c r="AM1472" i="1"/>
  <c r="AB768" i="1"/>
  <c r="AL1474" i="1" l="1"/>
  <c r="AM1473" i="1"/>
  <c r="AE768" i="1"/>
  <c r="AG768" i="1"/>
  <c r="AI768" i="1" s="1"/>
  <c r="AJ768" i="1" s="1"/>
  <c r="AD768" i="1"/>
  <c r="AC768" i="1"/>
  <c r="AA769" i="1" s="1"/>
  <c r="AF768" i="1"/>
  <c r="AL1475" i="1" l="1"/>
  <c r="AM1474" i="1"/>
  <c r="AB769" i="1"/>
  <c r="AL1476" i="1" l="1"/>
  <c r="AM1475" i="1"/>
  <c r="AC769" i="1"/>
  <c r="AA770" i="1" s="1"/>
  <c r="AF769" i="1"/>
  <c r="AD769" i="1"/>
  <c r="AG769" i="1"/>
  <c r="AI769" i="1" s="1"/>
  <c r="AJ769" i="1" s="1"/>
  <c r="AE769" i="1"/>
  <c r="AL1477" i="1" l="1"/>
  <c r="AM1476" i="1"/>
  <c r="AB770" i="1"/>
  <c r="AL1478" i="1" l="1"/>
  <c r="AM1477" i="1"/>
  <c r="AE770" i="1"/>
  <c r="AG770" i="1"/>
  <c r="AI770" i="1" s="1"/>
  <c r="AJ770" i="1" s="1"/>
  <c r="AD770" i="1"/>
  <c r="AC770" i="1"/>
  <c r="AA771" i="1" s="1"/>
  <c r="AF770" i="1"/>
  <c r="AL1479" i="1" l="1"/>
  <c r="AM1478" i="1"/>
  <c r="AB771" i="1"/>
  <c r="AL1480" i="1" l="1"/>
  <c r="AM1479" i="1"/>
  <c r="AC771" i="1"/>
  <c r="AA772" i="1" s="1"/>
  <c r="AF771" i="1"/>
  <c r="AD771" i="1"/>
  <c r="AG771" i="1"/>
  <c r="AI771" i="1" s="1"/>
  <c r="AJ771" i="1" s="1"/>
  <c r="AE771" i="1"/>
  <c r="AL1481" i="1" l="1"/>
  <c r="AM1480" i="1"/>
  <c r="AB772" i="1"/>
  <c r="AL1482" i="1" l="1"/>
  <c r="AM1481" i="1"/>
  <c r="AE772" i="1"/>
  <c r="AG772" i="1"/>
  <c r="AI772" i="1" s="1"/>
  <c r="AJ772" i="1" s="1"/>
  <c r="AD772" i="1"/>
  <c r="AC772" i="1"/>
  <c r="AA773" i="1" s="1"/>
  <c r="AF772" i="1"/>
  <c r="AL1483" i="1" l="1"/>
  <c r="AM1482" i="1"/>
  <c r="AB773" i="1"/>
  <c r="AL1484" i="1" l="1"/>
  <c r="AM1483" i="1"/>
  <c r="AG773" i="1"/>
  <c r="AI773" i="1" s="1"/>
  <c r="AJ773" i="1" s="1"/>
  <c r="AE773" i="1"/>
  <c r="AC773" i="1"/>
  <c r="AA774" i="1" s="1"/>
  <c r="AF773" i="1"/>
  <c r="AD773" i="1"/>
  <c r="AL1485" i="1" l="1"/>
  <c r="AM1484" i="1"/>
  <c r="AB774" i="1"/>
  <c r="AL1486" i="1" l="1"/>
  <c r="AM1485" i="1"/>
  <c r="AE774" i="1"/>
  <c r="AG774" i="1"/>
  <c r="AI774" i="1" s="1"/>
  <c r="AJ774" i="1" s="1"/>
  <c r="AD774" i="1"/>
  <c r="AC774" i="1"/>
  <c r="AA775" i="1" s="1"/>
  <c r="AF774" i="1"/>
  <c r="AL1487" i="1" l="1"/>
  <c r="AM1486" i="1"/>
  <c r="AB775" i="1"/>
  <c r="AL1488" i="1" l="1"/>
  <c r="AM1487" i="1"/>
  <c r="AC775" i="1"/>
  <c r="AA776" i="1" s="1"/>
  <c r="AF775" i="1"/>
  <c r="AD775" i="1"/>
  <c r="AG775" i="1"/>
  <c r="AI775" i="1" s="1"/>
  <c r="AJ775" i="1" s="1"/>
  <c r="AE775" i="1"/>
  <c r="AL1489" i="1" l="1"/>
  <c r="AM1488" i="1"/>
  <c r="AB776" i="1"/>
  <c r="AL1490" i="1" l="1"/>
  <c r="AM1489" i="1"/>
  <c r="AD776" i="1"/>
  <c r="AC776" i="1"/>
  <c r="AA777" i="1" s="1"/>
  <c r="AF776" i="1"/>
  <c r="AE776" i="1"/>
  <c r="AG776" i="1"/>
  <c r="AI776" i="1" s="1"/>
  <c r="AJ776" i="1" s="1"/>
  <c r="AL1491" i="1" l="1"/>
  <c r="AM1490" i="1"/>
  <c r="AB777" i="1"/>
  <c r="AL1492" i="1" l="1"/>
  <c r="AM1491" i="1"/>
  <c r="AC777" i="1"/>
  <c r="AA778" i="1" s="1"/>
  <c r="AF777" i="1"/>
  <c r="AD777" i="1"/>
  <c r="AG777" i="1"/>
  <c r="AI777" i="1" s="1"/>
  <c r="AJ777" i="1" s="1"/>
  <c r="AE777" i="1"/>
  <c r="AL1493" i="1" l="1"/>
  <c r="AM1492" i="1"/>
  <c r="AB778" i="1"/>
  <c r="AL1494" i="1" l="1"/>
  <c r="AM1493" i="1"/>
  <c r="AD778" i="1"/>
  <c r="AC778" i="1"/>
  <c r="AA779" i="1" s="1"/>
  <c r="AF778" i="1"/>
  <c r="AE778" i="1"/>
  <c r="AG778" i="1"/>
  <c r="AI778" i="1" s="1"/>
  <c r="AJ778" i="1" s="1"/>
  <c r="AL1495" i="1" l="1"/>
  <c r="AM1494" i="1"/>
  <c r="AB779" i="1"/>
  <c r="AL1496" i="1" l="1"/>
  <c r="AM1495" i="1"/>
  <c r="AC779" i="1"/>
  <c r="AA780" i="1" s="1"/>
  <c r="AF779" i="1"/>
  <c r="AD779" i="1"/>
  <c r="AG779" i="1"/>
  <c r="AI779" i="1" s="1"/>
  <c r="AJ779" i="1" s="1"/>
  <c r="AE779" i="1"/>
  <c r="AL1497" i="1" l="1"/>
  <c r="AM1496" i="1"/>
  <c r="AB780" i="1"/>
  <c r="AL1498" i="1" l="1"/>
  <c r="AM1497" i="1"/>
  <c r="AD780" i="1"/>
  <c r="AC780" i="1"/>
  <c r="AA781" i="1" s="1"/>
  <c r="AF780" i="1"/>
  <c r="AE780" i="1"/>
  <c r="AG780" i="1"/>
  <c r="AI780" i="1" s="1"/>
  <c r="AJ780" i="1" s="1"/>
  <c r="AL1499" i="1" l="1"/>
  <c r="AM1498" i="1"/>
  <c r="AB781" i="1"/>
  <c r="AL1500" i="1" l="1"/>
  <c r="AM1499" i="1"/>
  <c r="AG781" i="1"/>
  <c r="AI781" i="1" s="1"/>
  <c r="AJ781" i="1" s="1"/>
  <c r="AE781" i="1"/>
  <c r="AC781" i="1"/>
  <c r="AA782" i="1" s="1"/>
  <c r="AF781" i="1"/>
  <c r="AD781" i="1"/>
  <c r="AL1501" i="1" l="1"/>
  <c r="AM1500" i="1"/>
  <c r="AB782" i="1"/>
  <c r="AL1502" i="1" l="1"/>
  <c r="AM1501" i="1"/>
  <c r="AE782" i="1"/>
  <c r="AG782" i="1"/>
  <c r="AI782" i="1" s="1"/>
  <c r="AJ782" i="1" s="1"/>
  <c r="AD782" i="1"/>
  <c r="AC782" i="1"/>
  <c r="AA783" i="1" s="1"/>
  <c r="AF782" i="1"/>
  <c r="AL1503" i="1" l="1"/>
  <c r="AM1502" i="1"/>
  <c r="AB783" i="1"/>
  <c r="AL1504" i="1" l="1"/>
  <c r="AM1503" i="1"/>
  <c r="AC783" i="1"/>
  <c r="AA784" i="1" s="1"/>
  <c r="AF783" i="1"/>
  <c r="AD783" i="1"/>
  <c r="AG783" i="1"/>
  <c r="AI783" i="1" s="1"/>
  <c r="AJ783" i="1" s="1"/>
  <c r="AE783" i="1"/>
  <c r="AL1505" i="1" l="1"/>
  <c r="AM1504" i="1"/>
  <c r="AB784" i="1"/>
  <c r="AL1506" i="1" l="1"/>
  <c r="AM1505" i="1"/>
  <c r="AD784" i="1"/>
  <c r="AC784" i="1"/>
  <c r="AA785" i="1" s="1"/>
  <c r="AF784" i="1"/>
  <c r="AE784" i="1"/>
  <c r="AG784" i="1"/>
  <c r="AI784" i="1" s="1"/>
  <c r="AJ784" i="1" s="1"/>
  <c r="AL1507" i="1" l="1"/>
  <c r="AM1506" i="1"/>
  <c r="AB785" i="1"/>
  <c r="AL1508" i="1" l="1"/>
  <c r="AM1507" i="1"/>
  <c r="AG785" i="1"/>
  <c r="AI785" i="1" s="1"/>
  <c r="AJ785" i="1" s="1"/>
  <c r="AE785" i="1"/>
  <c r="AC785" i="1"/>
  <c r="AA786" i="1" s="1"/>
  <c r="AF785" i="1"/>
  <c r="AD785" i="1"/>
  <c r="AL1509" i="1" l="1"/>
  <c r="AM1508" i="1"/>
  <c r="AB786" i="1"/>
  <c r="AL1510" i="1" l="1"/>
  <c r="AM1509" i="1"/>
  <c r="AE786" i="1"/>
  <c r="AG786" i="1"/>
  <c r="AI786" i="1" s="1"/>
  <c r="AJ786" i="1" s="1"/>
  <c r="AD786" i="1"/>
  <c r="AC786" i="1"/>
  <c r="AA787" i="1" s="1"/>
  <c r="AF786" i="1"/>
  <c r="AL1511" i="1" l="1"/>
  <c r="AM1510" i="1"/>
  <c r="AB787" i="1"/>
  <c r="AL1512" i="1" l="1"/>
  <c r="AM1511" i="1"/>
  <c r="AG787" i="1"/>
  <c r="AI787" i="1" s="1"/>
  <c r="AJ787" i="1" s="1"/>
  <c r="AE787" i="1"/>
  <c r="AC787" i="1"/>
  <c r="AA788" i="1" s="1"/>
  <c r="AF787" i="1"/>
  <c r="AD787" i="1"/>
  <c r="AL1513" i="1" l="1"/>
  <c r="AM1512" i="1"/>
  <c r="AB788" i="1"/>
  <c r="AL1514" i="1" l="1"/>
  <c r="AM1513" i="1"/>
  <c r="AD788" i="1"/>
  <c r="AC788" i="1"/>
  <c r="AA789" i="1" s="1"/>
  <c r="AF788" i="1"/>
  <c r="AE788" i="1"/>
  <c r="AG788" i="1"/>
  <c r="AI788" i="1" s="1"/>
  <c r="AJ788" i="1" s="1"/>
  <c r="AL1515" i="1" l="1"/>
  <c r="AM1514" i="1"/>
  <c r="AB789" i="1"/>
  <c r="AL1516" i="1" l="1"/>
  <c r="AM1515" i="1"/>
  <c r="AE789" i="1"/>
  <c r="AG789" i="1" s="1"/>
  <c r="AI789" i="1" s="1"/>
  <c r="AJ789" i="1" s="1"/>
  <c r="AC789" i="1"/>
  <c r="AA790" i="1" s="1"/>
  <c r="AF789" i="1"/>
  <c r="AD789" i="1"/>
  <c r="AL1517" i="1" l="1"/>
  <c r="AM1516" i="1"/>
  <c r="AB790" i="1"/>
  <c r="AL1518" i="1" l="1"/>
  <c r="AM1517" i="1"/>
  <c r="AD790" i="1"/>
  <c r="AC790" i="1"/>
  <c r="AA791" i="1" s="1"/>
  <c r="AF790" i="1"/>
  <c r="AE790" i="1"/>
  <c r="AG790" i="1"/>
  <c r="AI790" i="1" s="1"/>
  <c r="AJ790" i="1" s="1"/>
  <c r="AL1519" i="1" l="1"/>
  <c r="AM1518" i="1"/>
  <c r="AB791" i="1"/>
  <c r="AL1520" i="1" l="1"/>
  <c r="AM1519" i="1"/>
  <c r="AG791" i="1"/>
  <c r="AI791" i="1" s="1"/>
  <c r="AJ791" i="1" s="1"/>
  <c r="AE791" i="1"/>
  <c r="AC791" i="1"/>
  <c r="AA792" i="1" s="1"/>
  <c r="AF791" i="1"/>
  <c r="AD791" i="1"/>
  <c r="AL1521" i="1" l="1"/>
  <c r="AM1520" i="1"/>
  <c r="AB792" i="1"/>
  <c r="AL1522" i="1" l="1"/>
  <c r="AM1521" i="1"/>
  <c r="AE792" i="1"/>
  <c r="AG792" i="1"/>
  <c r="AI792" i="1" s="1"/>
  <c r="AJ792" i="1" s="1"/>
  <c r="AD792" i="1"/>
  <c r="AF792" i="1" s="1"/>
  <c r="AC792" i="1"/>
  <c r="AA793" i="1" s="1"/>
  <c r="AL1523" i="1" l="1"/>
  <c r="AM1522" i="1"/>
  <c r="AB793" i="1"/>
  <c r="AL1524" i="1" l="1"/>
  <c r="AM1523" i="1"/>
  <c r="AC793" i="1"/>
  <c r="AA794" i="1" s="1"/>
  <c r="AF793" i="1"/>
  <c r="AD793" i="1"/>
  <c r="AG793" i="1"/>
  <c r="AI793" i="1" s="1"/>
  <c r="AJ793" i="1" s="1"/>
  <c r="AE793" i="1"/>
  <c r="AL1525" i="1" l="1"/>
  <c r="AM1524" i="1"/>
  <c r="AB794" i="1"/>
  <c r="AL1526" i="1" l="1"/>
  <c r="AM1525" i="1"/>
  <c r="AD794" i="1"/>
  <c r="AC794" i="1"/>
  <c r="AA795" i="1" s="1"/>
  <c r="AF794" i="1"/>
  <c r="AE794" i="1"/>
  <c r="AG794" i="1"/>
  <c r="AI794" i="1" s="1"/>
  <c r="AJ794" i="1" s="1"/>
  <c r="AL1527" i="1" l="1"/>
  <c r="AM1526" i="1"/>
  <c r="AB795" i="1"/>
  <c r="AL1528" i="1" l="1"/>
  <c r="AM1527" i="1"/>
  <c r="AC795" i="1"/>
  <c r="AA796" i="1" s="1"/>
  <c r="AF795" i="1"/>
  <c r="AD795" i="1"/>
  <c r="AG795" i="1"/>
  <c r="AI795" i="1" s="1"/>
  <c r="AJ795" i="1" s="1"/>
  <c r="AE795" i="1"/>
  <c r="AL1529" i="1" l="1"/>
  <c r="AM1528" i="1"/>
  <c r="AB796" i="1"/>
  <c r="AL1530" i="1" l="1"/>
  <c r="AM1529" i="1"/>
  <c r="AE796" i="1"/>
  <c r="AG796" i="1"/>
  <c r="AI796" i="1" s="1"/>
  <c r="AJ796" i="1" s="1"/>
  <c r="AD796" i="1"/>
  <c r="AC796" i="1"/>
  <c r="AA797" i="1" s="1"/>
  <c r="AF796" i="1"/>
  <c r="AL1531" i="1" l="1"/>
  <c r="AM1530" i="1"/>
  <c r="AB797" i="1"/>
  <c r="AL1532" i="1" l="1"/>
  <c r="AM1531" i="1"/>
  <c r="AG797" i="1"/>
  <c r="AI797" i="1" s="1"/>
  <c r="AJ797" i="1" s="1"/>
  <c r="AE797" i="1"/>
  <c r="AC797" i="1"/>
  <c r="AA798" i="1" s="1"/>
  <c r="AF797" i="1"/>
  <c r="AD797" i="1"/>
  <c r="AL1533" i="1" l="1"/>
  <c r="AM1532" i="1"/>
  <c r="AB798" i="1"/>
  <c r="AL1534" i="1" l="1"/>
  <c r="AM1533" i="1"/>
  <c r="AE798" i="1"/>
  <c r="AG798" i="1"/>
  <c r="AI798" i="1" s="1"/>
  <c r="AJ798" i="1" s="1"/>
  <c r="AD798" i="1"/>
  <c r="AC798" i="1"/>
  <c r="AA799" i="1" s="1"/>
  <c r="AF798" i="1"/>
  <c r="AL1535" i="1" l="1"/>
  <c r="AM1534" i="1"/>
  <c r="AB799" i="1"/>
  <c r="AL1536" i="1" l="1"/>
  <c r="AM1535" i="1"/>
  <c r="AC799" i="1"/>
  <c r="AA800" i="1" s="1"/>
  <c r="AD799" i="1"/>
  <c r="AF799" i="1" s="1"/>
  <c r="AG799" i="1"/>
  <c r="AI799" i="1" s="1"/>
  <c r="AJ799" i="1" s="1"/>
  <c r="AE799" i="1"/>
  <c r="AL1537" i="1" l="1"/>
  <c r="AM1536" i="1"/>
  <c r="AB800" i="1"/>
  <c r="AL1538" i="1" l="1"/>
  <c r="AM1537" i="1"/>
  <c r="AE800" i="1"/>
  <c r="AG800" i="1" s="1"/>
  <c r="AI800" i="1" s="1"/>
  <c r="AJ800" i="1" s="1"/>
  <c r="AD800" i="1"/>
  <c r="AC800" i="1"/>
  <c r="AA801" i="1" s="1"/>
  <c r="AF800" i="1"/>
  <c r="AL1539" i="1" l="1"/>
  <c r="AM1538" i="1"/>
  <c r="AB801" i="1"/>
  <c r="AL1540" i="1" l="1"/>
  <c r="AM1539" i="1"/>
  <c r="AC801" i="1"/>
  <c r="AA802" i="1" s="1"/>
  <c r="AF801" i="1"/>
  <c r="AD801" i="1"/>
  <c r="AG801" i="1"/>
  <c r="AI801" i="1" s="1"/>
  <c r="AJ801" i="1" s="1"/>
  <c r="AE801" i="1"/>
  <c r="AL1541" i="1" l="1"/>
  <c r="AM1540" i="1"/>
  <c r="AB802" i="1"/>
  <c r="AL1542" i="1" l="1"/>
  <c r="AM1541" i="1"/>
  <c r="AE802" i="1"/>
  <c r="AG802" i="1"/>
  <c r="AI802" i="1" s="1"/>
  <c r="AJ802" i="1" s="1"/>
  <c r="AD802" i="1"/>
  <c r="AC802" i="1"/>
  <c r="AA803" i="1" s="1"/>
  <c r="AF802" i="1"/>
  <c r="AL1543" i="1" l="1"/>
  <c r="AM1542" i="1"/>
  <c r="AB803" i="1"/>
  <c r="AL1544" i="1" l="1"/>
  <c r="AM1543" i="1"/>
  <c r="AC803" i="1"/>
  <c r="AA804" i="1" s="1"/>
  <c r="AF803" i="1"/>
  <c r="AD803" i="1"/>
  <c r="AG803" i="1"/>
  <c r="AI803" i="1" s="1"/>
  <c r="AJ803" i="1" s="1"/>
  <c r="AE803" i="1"/>
  <c r="AL1545" i="1" l="1"/>
  <c r="AM1544" i="1"/>
  <c r="AB804" i="1"/>
  <c r="AL1546" i="1" l="1"/>
  <c r="AM1545" i="1"/>
  <c r="AE804" i="1"/>
  <c r="AG804" i="1"/>
  <c r="AI804" i="1" s="1"/>
  <c r="AJ804" i="1" s="1"/>
  <c r="AD804" i="1"/>
  <c r="AC804" i="1"/>
  <c r="AA805" i="1" s="1"/>
  <c r="AF804" i="1"/>
  <c r="AL1547" i="1" l="1"/>
  <c r="AM1546" i="1"/>
  <c r="AB805" i="1"/>
  <c r="AL1548" i="1" l="1"/>
  <c r="AM1547" i="1"/>
  <c r="AG805" i="1"/>
  <c r="AI805" i="1" s="1"/>
  <c r="AJ805" i="1" s="1"/>
  <c r="AE805" i="1"/>
  <c r="AC805" i="1"/>
  <c r="AA806" i="1" s="1"/>
  <c r="AF805" i="1"/>
  <c r="AD805" i="1"/>
  <c r="AL1549" i="1" l="1"/>
  <c r="AM1548" i="1"/>
  <c r="AB806" i="1"/>
  <c r="AL1550" i="1" l="1"/>
  <c r="AM1549" i="1"/>
  <c r="AE806" i="1"/>
  <c r="AG806" i="1"/>
  <c r="AI806" i="1" s="1"/>
  <c r="AJ806" i="1" s="1"/>
  <c r="AD806" i="1"/>
  <c r="AC806" i="1"/>
  <c r="AA807" i="1" s="1"/>
  <c r="AF806" i="1"/>
  <c r="AL1551" i="1" l="1"/>
  <c r="AM1550" i="1"/>
  <c r="AB807" i="1"/>
  <c r="AL1552" i="1" l="1"/>
  <c r="AM1551" i="1"/>
  <c r="AC807" i="1"/>
  <c r="AA808" i="1" s="1"/>
  <c r="AF807" i="1"/>
  <c r="AD807" i="1"/>
  <c r="AE807" i="1"/>
  <c r="AG807" i="1" s="1"/>
  <c r="AI807" i="1" s="1"/>
  <c r="AJ807" i="1" s="1"/>
  <c r="AL1553" i="1" l="1"/>
  <c r="AM1552" i="1"/>
  <c r="AB808" i="1"/>
  <c r="AL1554" i="1" l="1"/>
  <c r="AM1553" i="1"/>
  <c r="AE808" i="1"/>
  <c r="AG808" i="1"/>
  <c r="AI808" i="1" s="1"/>
  <c r="AJ808" i="1" s="1"/>
  <c r="AD808" i="1"/>
  <c r="AC808" i="1"/>
  <c r="AA809" i="1" s="1"/>
  <c r="AF808" i="1"/>
  <c r="AL1555" i="1" l="1"/>
  <c r="AM1554" i="1"/>
  <c r="AB809" i="1"/>
  <c r="AL1556" i="1" l="1"/>
  <c r="AM1555" i="1"/>
  <c r="AC809" i="1"/>
  <c r="AA810" i="1" s="1"/>
  <c r="AF809" i="1"/>
  <c r="AD809" i="1"/>
  <c r="AG809" i="1"/>
  <c r="AI809" i="1" s="1"/>
  <c r="AJ809" i="1" s="1"/>
  <c r="AE809" i="1"/>
  <c r="AL1557" i="1" l="1"/>
  <c r="AM1556" i="1"/>
  <c r="AB810" i="1"/>
  <c r="AL1558" i="1" l="1"/>
  <c r="AM1557" i="1"/>
  <c r="AD810" i="1"/>
  <c r="AC810" i="1"/>
  <c r="AA811" i="1" s="1"/>
  <c r="AF810" i="1"/>
  <c r="AE810" i="1"/>
  <c r="AG810" i="1"/>
  <c r="AI810" i="1" s="1"/>
  <c r="AJ810" i="1" s="1"/>
  <c r="AL1559" i="1" l="1"/>
  <c r="AM1558" i="1"/>
  <c r="AB811" i="1"/>
  <c r="AL1560" i="1" l="1"/>
  <c r="AM1559" i="1"/>
  <c r="AG811" i="1"/>
  <c r="AI811" i="1" s="1"/>
  <c r="AJ811" i="1" s="1"/>
  <c r="AE811" i="1"/>
  <c r="AC811" i="1"/>
  <c r="AA812" i="1" s="1"/>
  <c r="AF811" i="1"/>
  <c r="AD811" i="1"/>
  <c r="AL1561" i="1" l="1"/>
  <c r="AM1560" i="1"/>
  <c r="AB812" i="1"/>
  <c r="AL1562" i="1" l="1"/>
  <c r="AM1561" i="1"/>
  <c r="AD812" i="1"/>
  <c r="AC812" i="1"/>
  <c r="AA813" i="1" s="1"/>
  <c r="AF812" i="1"/>
  <c r="AE812" i="1"/>
  <c r="AG812" i="1"/>
  <c r="AI812" i="1" s="1"/>
  <c r="AJ812" i="1" s="1"/>
  <c r="AL1563" i="1" l="1"/>
  <c r="AM1562" i="1"/>
  <c r="AB813" i="1"/>
  <c r="AL1564" i="1" l="1"/>
  <c r="AM1563" i="1"/>
  <c r="AG813" i="1"/>
  <c r="AI813" i="1" s="1"/>
  <c r="AJ813" i="1" s="1"/>
  <c r="AE813" i="1"/>
  <c r="AC813" i="1"/>
  <c r="AA814" i="1" s="1"/>
  <c r="AF813" i="1"/>
  <c r="AD813" i="1"/>
  <c r="AL1565" i="1" l="1"/>
  <c r="AM1564" i="1"/>
  <c r="AB814" i="1"/>
  <c r="AL1566" i="1" l="1"/>
  <c r="AM1565" i="1"/>
  <c r="AE814" i="1"/>
  <c r="AG814" i="1"/>
  <c r="AI814" i="1" s="1"/>
  <c r="AJ814" i="1" s="1"/>
  <c r="AD814" i="1"/>
  <c r="AC814" i="1"/>
  <c r="AA815" i="1" s="1"/>
  <c r="AF814" i="1"/>
  <c r="AL1567" i="1" l="1"/>
  <c r="AM1566" i="1"/>
  <c r="AB815" i="1"/>
  <c r="AL1568" i="1" l="1"/>
  <c r="AM1567" i="1"/>
  <c r="AC815" i="1"/>
  <c r="AA816" i="1" s="1"/>
  <c r="AF815" i="1"/>
  <c r="AD815" i="1"/>
  <c r="AG815" i="1"/>
  <c r="AI815" i="1" s="1"/>
  <c r="AJ815" i="1" s="1"/>
  <c r="AE815" i="1"/>
  <c r="AL1569" i="1" l="1"/>
  <c r="AM1568" i="1"/>
  <c r="AB816" i="1"/>
  <c r="AL1570" i="1" l="1"/>
  <c r="AM1569" i="1"/>
  <c r="AE816" i="1"/>
  <c r="AG816" i="1"/>
  <c r="AI816" i="1" s="1"/>
  <c r="AJ816" i="1" s="1"/>
  <c r="AD816" i="1"/>
  <c r="AC816" i="1"/>
  <c r="AA817" i="1" s="1"/>
  <c r="AF816" i="1"/>
  <c r="AL1571" i="1" l="1"/>
  <c r="AM1570" i="1"/>
  <c r="AB817" i="1"/>
  <c r="AL1572" i="1" l="1"/>
  <c r="AM1571" i="1"/>
  <c r="AG817" i="1"/>
  <c r="AI817" i="1" s="1"/>
  <c r="AJ817" i="1" s="1"/>
  <c r="AE817" i="1"/>
  <c r="AC817" i="1"/>
  <c r="AA818" i="1" s="1"/>
  <c r="AF817" i="1"/>
  <c r="AD817" i="1"/>
  <c r="AL1573" i="1" l="1"/>
  <c r="AM1572" i="1"/>
  <c r="AB818" i="1"/>
  <c r="AL1574" i="1" l="1"/>
  <c r="AM1573" i="1"/>
  <c r="AE818" i="1"/>
  <c r="AG818" i="1"/>
  <c r="AI818" i="1" s="1"/>
  <c r="AJ818" i="1" s="1"/>
  <c r="AD818" i="1"/>
  <c r="AC818" i="1"/>
  <c r="AA819" i="1" s="1"/>
  <c r="AF818" i="1"/>
  <c r="AL1575" i="1" l="1"/>
  <c r="AM1574" i="1"/>
  <c r="AB819" i="1"/>
  <c r="AL1576" i="1" l="1"/>
  <c r="AM1575" i="1"/>
  <c r="AC819" i="1"/>
  <c r="AA820" i="1" s="1"/>
  <c r="AD819" i="1"/>
  <c r="AF819" i="1" s="1"/>
  <c r="AG819" i="1"/>
  <c r="AI819" i="1" s="1"/>
  <c r="AJ819" i="1" s="1"/>
  <c r="AE819" i="1"/>
  <c r="AL1577" i="1" l="1"/>
  <c r="AM1576" i="1"/>
  <c r="AB820" i="1"/>
  <c r="AL1578" i="1" l="1"/>
  <c r="AM1577" i="1"/>
  <c r="AD820" i="1"/>
  <c r="AC820" i="1"/>
  <c r="AA821" i="1" s="1"/>
  <c r="AF820" i="1"/>
  <c r="AE820" i="1"/>
  <c r="AG820" i="1"/>
  <c r="AI820" i="1" s="1"/>
  <c r="AJ820" i="1" s="1"/>
  <c r="AL1579" i="1" l="1"/>
  <c r="AM1578" i="1"/>
  <c r="AB821" i="1"/>
  <c r="AL1580" i="1" l="1"/>
  <c r="AM1579" i="1"/>
  <c r="AG821" i="1"/>
  <c r="AI821" i="1" s="1"/>
  <c r="AJ821" i="1" s="1"/>
  <c r="AE821" i="1"/>
  <c r="AC821" i="1"/>
  <c r="AA822" i="1" s="1"/>
  <c r="AF821" i="1"/>
  <c r="AD821" i="1"/>
  <c r="AL1581" i="1" l="1"/>
  <c r="AM1580" i="1"/>
  <c r="AB822" i="1"/>
  <c r="AL1582" i="1" l="1"/>
  <c r="AM1581" i="1"/>
  <c r="AD822" i="1"/>
  <c r="AC822" i="1"/>
  <c r="AA823" i="1" s="1"/>
  <c r="AF822" i="1"/>
  <c r="AE822" i="1"/>
  <c r="AG822" i="1"/>
  <c r="AI822" i="1" s="1"/>
  <c r="AJ822" i="1" s="1"/>
  <c r="AL1583" i="1" l="1"/>
  <c r="AM1582" i="1"/>
  <c r="AB823" i="1"/>
  <c r="AL1584" i="1" l="1"/>
  <c r="AM1583" i="1"/>
  <c r="AC823" i="1"/>
  <c r="AA824" i="1" s="1"/>
  <c r="AF823" i="1"/>
  <c r="AD823" i="1"/>
  <c r="AG823" i="1"/>
  <c r="AI823" i="1" s="1"/>
  <c r="AJ823" i="1" s="1"/>
  <c r="AE823" i="1"/>
  <c r="AL1585" i="1" l="1"/>
  <c r="AM1584" i="1"/>
  <c r="AB824" i="1"/>
  <c r="AL1586" i="1" l="1"/>
  <c r="AM1585" i="1"/>
  <c r="AD824" i="1"/>
  <c r="AC824" i="1"/>
  <c r="AA825" i="1" s="1"/>
  <c r="AF824" i="1"/>
  <c r="AE824" i="1"/>
  <c r="AG824" i="1"/>
  <c r="AI824" i="1" s="1"/>
  <c r="AJ824" i="1" s="1"/>
  <c r="AL1587" i="1" l="1"/>
  <c r="AM1586" i="1"/>
  <c r="AB825" i="1"/>
  <c r="AL1588" i="1" l="1"/>
  <c r="AM1587" i="1"/>
  <c r="AC825" i="1"/>
  <c r="AA826" i="1" s="1"/>
  <c r="AF825" i="1"/>
  <c r="AD825" i="1"/>
  <c r="AG825" i="1"/>
  <c r="AI825" i="1" s="1"/>
  <c r="AJ825" i="1" s="1"/>
  <c r="AE825" i="1"/>
  <c r="AL1589" i="1" l="1"/>
  <c r="AM1588" i="1"/>
  <c r="AB826" i="1"/>
  <c r="AL1590" i="1" l="1"/>
  <c r="AM1589" i="1"/>
  <c r="AD826" i="1"/>
  <c r="AC826" i="1"/>
  <c r="AA827" i="1" s="1"/>
  <c r="AF826" i="1"/>
  <c r="AE826" i="1"/>
  <c r="AG826" i="1" s="1"/>
  <c r="AI826" i="1" s="1"/>
  <c r="AJ826" i="1" s="1"/>
  <c r="AL1591" i="1" l="1"/>
  <c r="AM1590" i="1"/>
  <c r="AB827" i="1"/>
  <c r="AL1592" i="1" l="1"/>
  <c r="AM1591" i="1"/>
  <c r="AG827" i="1"/>
  <c r="AI827" i="1" s="1"/>
  <c r="AJ827" i="1" s="1"/>
  <c r="AE827" i="1"/>
  <c r="AC827" i="1"/>
  <c r="AA828" i="1" s="1"/>
  <c r="AF827" i="1"/>
  <c r="AD827" i="1"/>
  <c r="AL1593" i="1" l="1"/>
  <c r="AM1592" i="1"/>
  <c r="AB828" i="1"/>
  <c r="AL1594" i="1" l="1"/>
  <c r="AM1593" i="1"/>
  <c r="AE828" i="1"/>
  <c r="AG828" i="1"/>
  <c r="AI828" i="1" s="1"/>
  <c r="AJ828" i="1" s="1"/>
  <c r="AD828" i="1"/>
  <c r="AC828" i="1"/>
  <c r="AA829" i="1" s="1"/>
  <c r="AF828" i="1"/>
  <c r="AL1595" i="1" l="1"/>
  <c r="AM1594" i="1"/>
  <c r="AB829" i="1"/>
  <c r="AL1596" i="1" l="1"/>
  <c r="AM1595" i="1"/>
  <c r="AG829" i="1"/>
  <c r="AI829" i="1" s="1"/>
  <c r="AJ829" i="1" s="1"/>
  <c r="AE829" i="1"/>
  <c r="AC829" i="1"/>
  <c r="AA830" i="1" s="1"/>
  <c r="AF829" i="1"/>
  <c r="AD829" i="1"/>
  <c r="AL1597" i="1" l="1"/>
  <c r="AM1596" i="1"/>
  <c r="AB830" i="1"/>
  <c r="AL1598" i="1" l="1"/>
  <c r="AM1597" i="1"/>
  <c r="AE830" i="1"/>
  <c r="AG830" i="1"/>
  <c r="AI830" i="1" s="1"/>
  <c r="AJ830" i="1" s="1"/>
  <c r="AD830" i="1"/>
  <c r="AC830" i="1"/>
  <c r="AA831" i="1" s="1"/>
  <c r="AF830" i="1"/>
  <c r="AL1599" i="1" l="1"/>
  <c r="AM1598" i="1"/>
  <c r="AB831" i="1"/>
  <c r="AL1600" i="1" l="1"/>
  <c r="AM1599" i="1"/>
  <c r="AC831" i="1"/>
  <c r="AA832" i="1" s="1"/>
  <c r="AF831" i="1"/>
  <c r="AD831" i="1"/>
  <c r="AG831" i="1"/>
  <c r="AI831" i="1" s="1"/>
  <c r="AJ831" i="1" s="1"/>
  <c r="AE831" i="1"/>
  <c r="AL1601" i="1" l="1"/>
  <c r="AM1600" i="1"/>
  <c r="AB832" i="1"/>
  <c r="AL1602" i="1" l="1"/>
  <c r="AM1601" i="1"/>
  <c r="AE832" i="1"/>
  <c r="AG832" i="1"/>
  <c r="AI832" i="1" s="1"/>
  <c r="AJ832" i="1" s="1"/>
  <c r="AD832" i="1"/>
  <c r="AC832" i="1"/>
  <c r="AA833" i="1" s="1"/>
  <c r="AF832" i="1"/>
  <c r="AL1603" i="1" l="1"/>
  <c r="AM1602" i="1"/>
  <c r="AB833" i="1"/>
  <c r="AL1604" i="1" l="1"/>
  <c r="AM1603" i="1"/>
  <c r="AC833" i="1"/>
  <c r="AA834" i="1" s="1"/>
  <c r="AF833" i="1"/>
  <c r="AD833" i="1"/>
  <c r="AG833" i="1"/>
  <c r="AI833" i="1" s="1"/>
  <c r="AJ833" i="1" s="1"/>
  <c r="AE833" i="1"/>
  <c r="AL1605" i="1" l="1"/>
  <c r="AM1604" i="1"/>
  <c r="AB834" i="1"/>
  <c r="AL1606" i="1" l="1"/>
  <c r="AM1605" i="1"/>
  <c r="AE834" i="1"/>
  <c r="AG834" i="1"/>
  <c r="AI834" i="1" s="1"/>
  <c r="AJ834" i="1" s="1"/>
  <c r="AD834" i="1"/>
  <c r="AC834" i="1"/>
  <c r="AA835" i="1" s="1"/>
  <c r="AF834" i="1"/>
  <c r="AL1607" i="1" l="1"/>
  <c r="AM1606" i="1"/>
  <c r="AB835" i="1"/>
  <c r="AL1608" i="1" l="1"/>
  <c r="AM1607" i="1"/>
  <c r="AC835" i="1"/>
  <c r="AA836" i="1" s="1"/>
  <c r="AF835" i="1"/>
  <c r="AD835" i="1"/>
  <c r="AG835" i="1"/>
  <c r="AI835" i="1" s="1"/>
  <c r="AJ835" i="1" s="1"/>
  <c r="AE835" i="1"/>
  <c r="AL1609" i="1" l="1"/>
  <c r="AM1608" i="1"/>
  <c r="AB836" i="1"/>
  <c r="AL1610" i="1" l="1"/>
  <c r="AM1609" i="1"/>
  <c r="AD836" i="1"/>
  <c r="AC836" i="1"/>
  <c r="AA837" i="1" s="1"/>
  <c r="AF836" i="1"/>
  <c r="AE836" i="1"/>
  <c r="AG836" i="1"/>
  <c r="AI836" i="1" s="1"/>
  <c r="AJ836" i="1" s="1"/>
  <c r="AL1611" i="1" l="1"/>
  <c r="AM1610" i="1"/>
  <c r="AB837" i="1"/>
  <c r="AL1612" i="1" l="1"/>
  <c r="AM1611" i="1"/>
  <c r="AG837" i="1"/>
  <c r="AI837" i="1" s="1"/>
  <c r="AJ837" i="1" s="1"/>
  <c r="AE837" i="1"/>
  <c r="AC837" i="1"/>
  <c r="AA838" i="1" s="1"/>
  <c r="AF837" i="1"/>
  <c r="AD837" i="1"/>
  <c r="AL1613" i="1" l="1"/>
  <c r="AM1612" i="1"/>
  <c r="AB838" i="1"/>
  <c r="AL1614" i="1" l="1"/>
  <c r="AM1613" i="1"/>
  <c r="AE838" i="1"/>
  <c r="AG838" i="1"/>
  <c r="AI838" i="1" s="1"/>
  <c r="AJ838" i="1" s="1"/>
  <c r="AD838" i="1"/>
  <c r="AC838" i="1"/>
  <c r="AA839" i="1" s="1"/>
  <c r="AF838" i="1"/>
  <c r="AL1615" i="1" l="1"/>
  <c r="AM1614" i="1"/>
  <c r="AB839" i="1"/>
  <c r="AL1616" i="1" l="1"/>
  <c r="AM1615" i="1"/>
  <c r="AC839" i="1"/>
  <c r="AA840" i="1" s="1"/>
  <c r="AF839" i="1"/>
  <c r="AD839" i="1"/>
  <c r="AG839" i="1"/>
  <c r="AI839" i="1" s="1"/>
  <c r="AJ839" i="1" s="1"/>
  <c r="AE839" i="1"/>
  <c r="AL1617" i="1" l="1"/>
  <c r="AM1616" i="1"/>
  <c r="AB840" i="1"/>
  <c r="AL1618" i="1" l="1"/>
  <c r="AM1617" i="1"/>
  <c r="AE840" i="1"/>
  <c r="AG840" i="1"/>
  <c r="AI840" i="1" s="1"/>
  <c r="AJ840" i="1" s="1"/>
  <c r="AD840" i="1"/>
  <c r="AC840" i="1"/>
  <c r="AA841" i="1" s="1"/>
  <c r="AF840" i="1"/>
  <c r="AL1619" i="1" l="1"/>
  <c r="AM1618" i="1"/>
  <c r="AB841" i="1"/>
  <c r="AL1620" i="1" l="1"/>
  <c r="AM1619" i="1"/>
  <c r="AC841" i="1"/>
  <c r="AA842" i="1" s="1"/>
  <c r="AF841" i="1"/>
  <c r="AD841" i="1"/>
  <c r="AG841" i="1"/>
  <c r="AI841" i="1" s="1"/>
  <c r="AJ841" i="1" s="1"/>
  <c r="AE841" i="1"/>
  <c r="AL1621" i="1" l="1"/>
  <c r="AM1620" i="1"/>
  <c r="AB842" i="1"/>
  <c r="AL1622" i="1" l="1"/>
  <c r="AM1621" i="1"/>
  <c r="AE842" i="1"/>
  <c r="AG842" i="1"/>
  <c r="AI842" i="1" s="1"/>
  <c r="AJ842" i="1" s="1"/>
  <c r="AD842" i="1"/>
  <c r="AC842" i="1"/>
  <c r="AA843" i="1" s="1"/>
  <c r="AF842" i="1"/>
  <c r="AL1623" i="1" l="1"/>
  <c r="AM1622" i="1"/>
  <c r="AB843" i="1"/>
  <c r="AL1624" i="1" l="1"/>
  <c r="AM1623" i="1"/>
  <c r="AC843" i="1"/>
  <c r="AA844" i="1" s="1"/>
  <c r="AF843" i="1"/>
  <c r="AD843" i="1"/>
  <c r="AG843" i="1"/>
  <c r="AI843" i="1" s="1"/>
  <c r="AJ843" i="1" s="1"/>
  <c r="AE843" i="1"/>
  <c r="AL1625" i="1" l="1"/>
  <c r="AM1624" i="1"/>
  <c r="AB844" i="1"/>
  <c r="AL1626" i="1" l="1"/>
  <c r="AM1625" i="1"/>
  <c r="AE844" i="1"/>
  <c r="AG844" i="1"/>
  <c r="AI844" i="1" s="1"/>
  <c r="AJ844" i="1" s="1"/>
  <c r="AD844" i="1"/>
  <c r="AC844" i="1"/>
  <c r="AA845" i="1" s="1"/>
  <c r="AF844" i="1"/>
  <c r="AL1627" i="1" l="1"/>
  <c r="AM1626" i="1"/>
  <c r="AB845" i="1"/>
  <c r="AL1628" i="1" l="1"/>
  <c r="AM1627" i="1"/>
  <c r="AC845" i="1"/>
  <c r="AA846" i="1" s="1"/>
  <c r="AF845" i="1"/>
  <c r="AD845" i="1"/>
  <c r="AG845" i="1"/>
  <c r="AI845" i="1" s="1"/>
  <c r="AJ845" i="1" s="1"/>
  <c r="AE845" i="1"/>
  <c r="AL1629" i="1" l="1"/>
  <c r="AM1628" i="1"/>
  <c r="AB846" i="1"/>
  <c r="AL1630" i="1" l="1"/>
  <c r="AM1629" i="1"/>
  <c r="AE846" i="1"/>
  <c r="AG846" i="1"/>
  <c r="AI846" i="1" s="1"/>
  <c r="AJ846" i="1" s="1"/>
  <c r="AD846" i="1"/>
  <c r="AC846" i="1"/>
  <c r="AA847" i="1" s="1"/>
  <c r="AF846" i="1"/>
  <c r="AL1631" i="1" l="1"/>
  <c r="AM1630" i="1"/>
  <c r="AB847" i="1"/>
  <c r="AL1632" i="1" l="1"/>
  <c r="AM1631" i="1"/>
  <c r="AC847" i="1"/>
  <c r="AA848" i="1" s="1"/>
  <c r="AF847" i="1"/>
  <c r="AD847" i="1"/>
  <c r="AG847" i="1"/>
  <c r="AI847" i="1" s="1"/>
  <c r="AJ847" i="1" s="1"/>
  <c r="AE847" i="1"/>
  <c r="AL1633" i="1" l="1"/>
  <c r="AM1632" i="1"/>
  <c r="AB848" i="1"/>
  <c r="AL1634" i="1" l="1"/>
  <c r="AM1633" i="1"/>
  <c r="AE848" i="1"/>
  <c r="AG848" i="1"/>
  <c r="AI848" i="1" s="1"/>
  <c r="AJ848" i="1" s="1"/>
  <c r="AD848" i="1"/>
  <c r="AC848" i="1"/>
  <c r="AA849" i="1" s="1"/>
  <c r="AF848" i="1"/>
  <c r="AL1635" i="1" l="1"/>
  <c r="AM1634" i="1"/>
  <c r="AB849" i="1"/>
  <c r="AL1636" i="1" l="1"/>
  <c r="AM1635" i="1"/>
  <c r="AC849" i="1"/>
  <c r="AA850" i="1" s="1"/>
  <c r="AF849" i="1"/>
  <c r="AD849" i="1"/>
  <c r="AG849" i="1"/>
  <c r="AI849" i="1" s="1"/>
  <c r="AJ849" i="1" s="1"/>
  <c r="AE849" i="1"/>
  <c r="AL1637" i="1" l="1"/>
  <c r="AM1636" i="1"/>
  <c r="AB850" i="1"/>
  <c r="AL1638" i="1" l="1"/>
  <c r="AM1637" i="1"/>
  <c r="AE850" i="1"/>
  <c r="AG850" i="1"/>
  <c r="AI850" i="1" s="1"/>
  <c r="AJ850" i="1" s="1"/>
  <c r="AD850" i="1"/>
  <c r="AC850" i="1"/>
  <c r="AA851" i="1" s="1"/>
  <c r="AF850" i="1"/>
  <c r="AL1639" i="1" l="1"/>
  <c r="AM1638" i="1"/>
  <c r="AB851" i="1"/>
  <c r="AL1640" i="1" l="1"/>
  <c r="AM1639" i="1"/>
  <c r="AC851" i="1"/>
  <c r="AA852" i="1" s="1"/>
  <c r="AF851" i="1"/>
  <c r="AD851" i="1"/>
  <c r="AG851" i="1"/>
  <c r="AI851" i="1" s="1"/>
  <c r="AJ851" i="1" s="1"/>
  <c r="AE851" i="1"/>
  <c r="AL1641" i="1" l="1"/>
  <c r="AM1640" i="1"/>
  <c r="AB852" i="1"/>
  <c r="AL1642" i="1" l="1"/>
  <c r="AM1641" i="1"/>
  <c r="AE852" i="1"/>
  <c r="AG852" i="1"/>
  <c r="AI852" i="1" s="1"/>
  <c r="AJ852" i="1" s="1"/>
  <c r="AD852" i="1"/>
  <c r="AC852" i="1"/>
  <c r="AA853" i="1" s="1"/>
  <c r="AF852" i="1"/>
  <c r="AL1643" i="1" l="1"/>
  <c r="AM1642" i="1"/>
  <c r="AB853" i="1"/>
  <c r="AL1644" i="1" l="1"/>
  <c r="AM1643" i="1"/>
  <c r="AG853" i="1"/>
  <c r="AI853" i="1" s="1"/>
  <c r="AJ853" i="1" s="1"/>
  <c r="AE853" i="1"/>
  <c r="AC853" i="1"/>
  <c r="AA854" i="1" s="1"/>
  <c r="AF853" i="1"/>
  <c r="AD853" i="1"/>
  <c r="AL1645" i="1" l="1"/>
  <c r="AM1644" i="1"/>
  <c r="AB854" i="1"/>
  <c r="AL1646" i="1" l="1"/>
  <c r="AM1645" i="1"/>
  <c r="AE854" i="1"/>
  <c r="AG854" i="1"/>
  <c r="AI854" i="1" s="1"/>
  <c r="AJ854" i="1" s="1"/>
  <c r="AD854" i="1"/>
  <c r="AC854" i="1"/>
  <c r="AA855" i="1" s="1"/>
  <c r="AF854" i="1"/>
  <c r="AL1647" i="1" l="1"/>
  <c r="AM1646" i="1"/>
  <c r="AB855" i="1"/>
  <c r="AL1648" i="1" l="1"/>
  <c r="AM1647" i="1"/>
  <c r="AC855" i="1"/>
  <c r="AA856" i="1" s="1"/>
  <c r="AF855" i="1"/>
  <c r="AD855" i="1"/>
  <c r="AG855" i="1"/>
  <c r="AI855" i="1" s="1"/>
  <c r="AJ855" i="1" s="1"/>
  <c r="AE855" i="1"/>
  <c r="AL1649" i="1" l="1"/>
  <c r="AM1648" i="1"/>
  <c r="AB856" i="1"/>
  <c r="AL1650" i="1" l="1"/>
  <c r="AM1649" i="1"/>
  <c r="AE856" i="1"/>
  <c r="AG856" i="1"/>
  <c r="AI856" i="1" s="1"/>
  <c r="AJ856" i="1" s="1"/>
  <c r="AD856" i="1"/>
  <c r="AC856" i="1"/>
  <c r="AA857" i="1" s="1"/>
  <c r="AF856" i="1"/>
  <c r="AL1651" i="1" l="1"/>
  <c r="AM1650" i="1"/>
  <c r="AB857" i="1"/>
  <c r="AL1652" i="1" l="1"/>
  <c r="AM1651" i="1"/>
  <c r="AC857" i="1"/>
  <c r="AA858" i="1" s="1"/>
  <c r="AF857" i="1"/>
  <c r="AD857" i="1"/>
  <c r="AG857" i="1"/>
  <c r="AI857" i="1" s="1"/>
  <c r="AJ857" i="1" s="1"/>
  <c r="AE857" i="1"/>
  <c r="AL1653" i="1" l="1"/>
  <c r="AM1652" i="1"/>
  <c r="AB858" i="1"/>
  <c r="AL1654" i="1" l="1"/>
  <c r="AM1653" i="1"/>
  <c r="AE858" i="1"/>
  <c r="AG858" i="1"/>
  <c r="AI858" i="1" s="1"/>
  <c r="AJ858" i="1" s="1"/>
  <c r="AD858" i="1"/>
  <c r="AC858" i="1"/>
  <c r="AA859" i="1" s="1"/>
  <c r="AF858" i="1"/>
  <c r="AL1655" i="1" l="1"/>
  <c r="AM1654" i="1"/>
  <c r="AB859" i="1"/>
  <c r="AL1656" i="1" l="1"/>
  <c r="AM1655" i="1"/>
  <c r="AD859" i="1"/>
  <c r="AC859" i="1"/>
  <c r="AA860" i="1" s="1"/>
  <c r="AF859" i="1"/>
  <c r="AG859" i="1"/>
  <c r="AI859" i="1" s="1"/>
  <c r="AJ859" i="1" s="1"/>
  <c r="AE859" i="1"/>
  <c r="AL1657" i="1" l="1"/>
  <c r="AM1656" i="1"/>
  <c r="AB860" i="1"/>
  <c r="AL1658" i="1" l="1"/>
  <c r="AM1657" i="1"/>
  <c r="AF860" i="1"/>
  <c r="AD860" i="1"/>
  <c r="AC860" i="1"/>
  <c r="AA861" i="1" s="1"/>
  <c r="AG860" i="1"/>
  <c r="AI860" i="1" s="1"/>
  <c r="AJ860" i="1" s="1"/>
  <c r="AE860" i="1"/>
  <c r="AL1659" i="1" l="1"/>
  <c r="AM1658" i="1"/>
  <c r="AB861" i="1"/>
  <c r="AL1660" i="1" l="1"/>
  <c r="AM1659" i="1"/>
  <c r="AE861" i="1"/>
  <c r="AG861" i="1"/>
  <c r="AI861" i="1" s="1"/>
  <c r="AJ861" i="1" s="1"/>
  <c r="AD861" i="1"/>
  <c r="AF861" i="1"/>
  <c r="AC861" i="1"/>
  <c r="AA862" i="1" s="1"/>
  <c r="AL1661" i="1" l="1"/>
  <c r="AM1660" i="1"/>
  <c r="AB862" i="1"/>
  <c r="AL1662" i="1" l="1"/>
  <c r="AM1661" i="1"/>
  <c r="AF862" i="1"/>
  <c r="AD862" i="1"/>
  <c r="AC862" i="1"/>
  <c r="AA863" i="1" s="1"/>
  <c r="AG862" i="1"/>
  <c r="AI862" i="1" s="1"/>
  <c r="AJ862" i="1" s="1"/>
  <c r="AE862" i="1"/>
  <c r="AL1663" i="1" l="1"/>
  <c r="AM1662" i="1"/>
  <c r="AB863" i="1"/>
  <c r="AL1664" i="1" l="1"/>
  <c r="AM1663" i="1"/>
  <c r="AD863" i="1"/>
  <c r="AC863" i="1"/>
  <c r="AA864" i="1" s="1"/>
  <c r="AF863" i="1"/>
  <c r="AG863" i="1"/>
  <c r="AI863" i="1" s="1"/>
  <c r="AJ863" i="1" s="1"/>
  <c r="AE863" i="1"/>
  <c r="AL1665" i="1" l="1"/>
  <c r="AM1664" i="1"/>
  <c r="AB864" i="1"/>
  <c r="AL1666" i="1" l="1"/>
  <c r="AM1665" i="1"/>
  <c r="AF864" i="1"/>
  <c r="AD864" i="1"/>
  <c r="AC864" i="1"/>
  <c r="AA865" i="1" s="1"/>
  <c r="AG864" i="1"/>
  <c r="AI864" i="1" s="1"/>
  <c r="AJ864" i="1" s="1"/>
  <c r="AE864" i="1"/>
  <c r="AL1667" i="1" l="1"/>
  <c r="AM1666" i="1"/>
  <c r="AB865" i="1"/>
  <c r="AL1668" i="1" l="1"/>
  <c r="AM1667" i="1"/>
  <c r="AD865" i="1"/>
  <c r="AF865" i="1"/>
  <c r="AC865" i="1"/>
  <c r="AA866" i="1" s="1"/>
  <c r="AE865" i="1"/>
  <c r="AG865" i="1"/>
  <c r="AI865" i="1" s="1"/>
  <c r="AJ865" i="1" s="1"/>
  <c r="AL1669" i="1" l="1"/>
  <c r="AM1668" i="1"/>
  <c r="AB866" i="1"/>
  <c r="AL1670" i="1" l="1"/>
  <c r="AM1669" i="1"/>
  <c r="AG866" i="1"/>
  <c r="AI866" i="1" s="1"/>
  <c r="AJ866" i="1" s="1"/>
  <c r="AE866" i="1"/>
  <c r="AD866" i="1"/>
  <c r="AF866" i="1" s="1"/>
  <c r="AC866" i="1"/>
  <c r="AA867" i="1" s="1"/>
  <c r="AL1671" i="1" l="1"/>
  <c r="AM1670" i="1"/>
  <c r="AB867" i="1"/>
  <c r="AL1672" i="1" l="1"/>
  <c r="AM1671" i="1"/>
  <c r="AD867" i="1"/>
  <c r="AC867" i="1"/>
  <c r="AA868" i="1" s="1"/>
  <c r="AF867" i="1"/>
  <c r="AE867" i="1"/>
  <c r="AG867" i="1" s="1"/>
  <c r="AI867" i="1" s="1"/>
  <c r="AJ867" i="1" s="1"/>
  <c r="AL1673" i="1" l="1"/>
  <c r="AM1672" i="1"/>
  <c r="AB868" i="1"/>
  <c r="AL1674" i="1" l="1"/>
  <c r="AM1673" i="1"/>
  <c r="AD868" i="1"/>
  <c r="AF868" i="1" s="1"/>
  <c r="AC868" i="1"/>
  <c r="AA869" i="1" s="1"/>
  <c r="AG868" i="1"/>
  <c r="AI868" i="1" s="1"/>
  <c r="AJ868" i="1" s="1"/>
  <c r="AE868" i="1"/>
  <c r="AL1675" i="1" l="1"/>
  <c r="AM1674" i="1"/>
  <c r="AB869" i="1"/>
  <c r="AL1676" i="1" l="1"/>
  <c r="AM1675" i="1"/>
  <c r="AE869" i="1"/>
  <c r="AG869" i="1"/>
  <c r="AI869" i="1" s="1"/>
  <c r="AJ869" i="1" s="1"/>
  <c r="AD869" i="1"/>
  <c r="AF869" i="1"/>
  <c r="AC869" i="1"/>
  <c r="AA870" i="1" s="1"/>
  <c r="AL1677" i="1" l="1"/>
  <c r="AM1676" i="1"/>
  <c r="AB870" i="1"/>
  <c r="AL1678" i="1" l="1"/>
  <c r="AM1677" i="1"/>
  <c r="AF870" i="1"/>
  <c r="AD870" i="1"/>
  <c r="AC870" i="1"/>
  <c r="AA871" i="1" s="1"/>
  <c r="AG870" i="1"/>
  <c r="AI870" i="1" s="1"/>
  <c r="AJ870" i="1" s="1"/>
  <c r="AE870" i="1"/>
  <c r="AL1679" i="1" l="1"/>
  <c r="AM1678" i="1"/>
  <c r="AB871" i="1"/>
  <c r="AL1680" i="1" l="1"/>
  <c r="AM1679" i="1"/>
  <c r="AD871" i="1"/>
  <c r="AC871" i="1"/>
  <c r="AA872" i="1" s="1"/>
  <c r="AF871" i="1"/>
  <c r="AG871" i="1"/>
  <c r="AI871" i="1" s="1"/>
  <c r="AJ871" i="1" s="1"/>
  <c r="AE871" i="1"/>
  <c r="AL1681" i="1" l="1"/>
  <c r="AM1680" i="1"/>
  <c r="AB872" i="1"/>
  <c r="AL1682" i="1" l="1"/>
  <c r="AM1681" i="1"/>
  <c r="AF872" i="1"/>
  <c r="AD872" i="1"/>
  <c r="AC872" i="1"/>
  <c r="AA873" i="1" s="1"/>
  <c r="AG872" i="1"/>
  <c r="AI872" i="1" s="1"/>
  <c r="AJ872" i="1" s="1"/>
  <c r="AE872" i="1"/>
  <c r="AL1683" i="1" l="1"/>
  <c r="AM1682" i="1"/>
  <c r="AB873" i="1"/>
  <c r="AL1684" i="1" l="1"/>
  <c r="AM1683" i="1"/>
  <c r="AD873" i="1"/>
  <c r="AF873" i="1"/>
  <c r="AC873" i="1"/>
  <c r="AA874" i="1" s="1"/>
  <c r="AE873" i="1"/>
  <c r="AG873" i="1"/>
  <c r="AI873" i="1" s="1"/>
  <c r="AJ873" i="1" s="1"/>
  <c r="AL1685" i="1" l="1"/>
  <c r="AM1684" i="1"/>
  <c r="AB874" i="1"/>
  <c r="AL1686" i="1" l="1"/>
  <c r="AM1685" i="1"/>
  <c r="AG874" i="1"/>
  <c r="AI874" i="1" s="1"/>
  <c r="AJ874" i="1" s="1"/>
  <c r="AE874" i="1"/>
  <c r="AF874" i="1"/>
  <c r="AD874" i="1"/>
  <c r="AC874" i="1"/>
  <c r="AA875" i="1" s="1"/>
  <c r="AL1687" i="1" l="1"/>
  <c r="AM1686" i="1"/>
  <c r="AB875" i="1"/>
  <c r="AL1688" i="1" l="1"/>
  <c r="AM1687" i="1"/>
  <c r="AD875" i="1"/>
  <c r="AC875" i="1"/>
  <c r="AA876" i="1" s="1"/>
  <c r="AF875" i="1"/>
  <c r="AG875" i="1"/>
  <c r="AI875" i="1" s="1"/>
  <c r="AJ875" i="1" s="1"/>
  <c r="AE875" i="1"/>
  <c r="AL1689" i="1" l="1"/>
  <c r="AM1688" i="1"/>
  <c r="AB876" i="1"/>
  <c r="AL1690" i="1" l="1"/>
  <c r="AM1689" i="1"/>
  <c r="AD876" i="1"/>
  <c r="AF876" i="1" s="1"/>
  <c r="AC876" i="1"/>
  <c r="AA877" i="1" s="1"/>
  <c r="AG876" i="1"/>
  <c r="AI876" i="1" s="1"/>
  <c r="AJ876" i="1" s="1"/>
  <c r="AE876" i="1"/>
  <c r="AL1691" i="1" l="1"/>
  <c r="AM1690" i="1"/>
  <c r="AB877" i="1"/>
  <c r="AL1692" i="1" l="1"/>
  <c r="AM1691" i="1"/>
  <c r="AD877" i="1"/>
  <c r="AF877" i="1"/>
  <c r="AC877" i="1"/>
  <c r="AA878" i="1" s="1"/>
  <c r="AE877" i="1"/>
  <c r="AG877" i="1"/>
  <c r="AI877" i="1" s="1"/>
  <c r="AJ877" i="1" s="1"/>
  <c r="AL1693" i="1" l="1"/>
  <c r="AM1692" i="1"/>
  <c r="AB878" i="1"/>
  <c r="AL1694" i="1" l="1"/>
  <c r="AM1693" i="1"/>
  <c r="AF878" i="1"/>
  <c r="AD878" i="1"/>
  <c r="AC878" i="1"/>
  <c r="AA879" i="1" s="1"/>
  <c r="AG878" i="1"/>
  <c r="AI878" i="1" s="1"/>
  <c r="AJ878" i="1" s="1"/>
  <c r="AE878" i="1"/>
  <c r="AL1695" i="1" l="1"/>
  <c r="AM1694" i="1"/>
  <c r="AB879" i="1"/>
  <c r="AL1696" i="1" l="1"/>
  <c r="AM1695" i="1"/>
  <c r="AG879" i="1"/>
  <c r="AI879" i="1" s="1"/>
  <c r="AJ879" i="1" s="1"/>
  <c r="AE879" i="1"/>
  <c r="AD879" i="1"/>
  <c r="AC879" i="1"/>
  <c r="AA880" i="1" s="1"/>
  <c r="AF879" i="1"/>
  <c r="AL1697" i="1" l="1"/>
  <c r="AM1696" i="1"/>
  <c r="AB880" i="1"/>
  <c r="AL1698" i="1" l="1"/>
  <c r="AM1697" i="1"/>
  <c r="AF880" i="1"/>
  <c r="AD880" i="1"/>
  <c r="AC880" i="1"/>
  <c r="AA881" i="1" s="1"/>
  <c r="AG880" i="1"/>
  <c r="AI880" i="1" s="1"/>
  <c r="AJ880" i="1" s="1"/>
  <c r="AE880" i="1"/>
  <c r="AL1699" i="1" l="1"/>
  <c r="AM1698" i="1"/>
  <c r="AB881" i="1"/>
  <c r="AL1700" i="1" l="1"/>
  <c r="AM1699" i="1"/>
  <c r="AE881" i="1"/>
  <c r="AG881" i="1"/>
  <c r="AI881" i="1" s="1"/>
  <c r="AJ881" i="1" s="1"/>
  <c r="AD881" i="1"/>
  <c r="AF881" i="1" s="1"/>
  <c r="AC881" i="1"/>
  <c r="AA882" i="1" s="1"/>
  <c r="AL1701" i="1" l="1"/>
  <c r="AM1700" i="1"/>
  <c r="AB882" i="1"/>
  <c r="AL1702" i="1" l="1"/>
  <c r="AM1701" i="1"/>
  <c r="AE882" i="1"/>
  <c r="AG882" i="1" s="1"/>
  <c r="AI882" i="1" s="1"/>
  <c r="AJ882" i="1" s="1"/>
  <c r="AF882" i="1"/>
  <c r="AD882" i="1"/>
  <c r="AC882" i="1"/>
  <c r="AA883" i="1" s="1"/>
  <c r="AL1703" i="1" l="1"/>
  <c r="AM1702" i="1"/>
  <c r="AB883" i="1"/>
  <c r="AL1704" i="1" l="1"/>
  <c r="AM1703" i="1"/>
  <c r="AD883" i="1"/>
  <c r="AC883" i="1"/>
  <c r="AA884" i="1" s="1"/>
  <c r="AF883" i="1"/>
  <c r="AG883" i="1"/>
  <c r="AI883" i="1" s="1"/>
  <c r="AJ883" i="1" s="1"/>
  <c r="AE883" i="1"/>
  <c r="AL1705" i="1" l="1"/>
  <c r="AM1704" i="1"/>
  <c r="AB884" i="1"/>
  <c r="AL1706" i="1" l="1"/>
  <c r="AM1705" i="1"/>
  <c r="AF884" i="1"/>
  <c r="AD884" i="1"/>
  <c r="AC884" i="1"/>
  <c r="AA885" i="1" s="1"/>
  <c r="AG884" i="1"/>
  <c r="AI884" i="1" s="1"/>
  <c r="AJ884" i="1" s="1"/>
  <c r="AE884" i="1"/>
  <c r="AL1707" i="1" l="1"/>
  <c r="AM1706" i="1"/>
  <c r="AB885" i="1"/>
  <c r="AL1708" i="1" l="1"/>
  <c r="AM1707" i="1"/>
  <c r="AD885" i="1"/>
  <c r="AF885" i="1"/>
  <c r="AC885" i="1"/>
  <c r="AA886" i="1" s="1"/>
  <c r="AE885" i="1"/>
  <c r="AG885" i="1"/>
  <c r="AI885" i="1" s="1"/>
  <c r="AJ885" i="1" s="1"/>
  <c r="AL1709" i="1" l="1"/>
  <c r="AM1708" i="1"/>
  <c r="AB886" i="1"/>
  <c r="AL1710" i="1" l="1"/>
  <c r="AM1709" i="1"/>
  <c r="AD886" i="1"/>
  <c r="AF886" i="1" s="1"/>
  <c r="AC886" i="1"/>
  <c r="AA887" i="1" s="1"/>
  <c r="AG886" i="1"/>
  <c r="AI886" i="1" s="1"/>
  <c r="AJ886" i="1" s="1"/>
  <c r="AE886" i="1"/>
  <c r="AL1711" i="1" l="1"/>
  <c r="AM1710" i="1"/>
  <c r="AB887" i="1"/>
  <c r="AL1712" i="1" l="1"/>
  <c r="AM1711" i="1"/>
  <c r="AD887" i="1"/>
  <c r="AC887" i="1"/>
  <c r="AA888" i="1" s="1"/>
  <c r="AF887" i="1"/>
  <c r="AG887" i="1"/>
  <c r="AI887" i="1" s="1"/>
  <c r="AJ887" i="1" s="1"/>
  <c r="AE887" i="1"/>
  <c r="AL1713" i="1" l="1"/>
  <c r="AM1712" i="1"/>
  <c r="AB888" i="1"/>
  <c r="AL1714" i="1" l="1"/>
  <c r="AM1713" i="1"/>
  <c r="AG888" i="1"/>
  <c r="AI888" i="1" s="1"/>
  <c r="AJ888" i="1" s="1"/>
  <c r="AE888" i="1"/>
  <c r="AF888" i="1"/>
  <c r="AD888" i="1"/>
  <c r="AC888" i="1"/>
  <c r="AA889" i="1" s="1"/>
  <c r="AL1715" i="1" l="1"/>
  <c r="AM1714" i="1"/>
  <c r="AB889" i="1"/>
  <c r="AL1716" i="1" l="1"/>
  <c r="AM1715" i="1"/>
  <c r="AE889" i="1"/>
  <c r="AG889" i="1"/>
  <c r="AI889" i="1" s="1"/>
  <c r="AJ889" i="1" s="1"/>
  <c r="AD889" i="1"/>
  <c r="AF889" i="1"/>
  <c r="AC889" i="1"/>
  <c r="AA890" i="1" s="1"/>
  <c r="AL1717" i="1" l="1"/>
  <c r="AM1716" i="1"/>
  <c r="AB890" i="1"/>
  <c r="AL1718" i="1" l="1"/>
  <c r="AM1717" i="1"/>
  <c r="AF890" i="1"/>
  <c r="AD890" i="1"/>
  <c r="AC890" i="1"/>
  <c r="AA891" i="1" s="1"/>
  <c r="AG890" i="1"/>
  <c r="AI890" i="1" s="1"/>
  <c r="AJ890" i="1" s="1"/>
  <c r="AE890" i="1"/>
  <c r="AL1719" i="1" l="1"/>
  <c r="AM1718" i="1"/>
  <c r="AB891" i="1"/>
  <c r="AL1720" i="1" l="1"/>
  <c r="AM1719" i="1"/>
  <c r="AD891" i="1"/>
  <c r="AC891" i="1"/>
  <c r="AA892" i="1" s="1"/>
  <c r="AF891" i="1"/>
  <c r="AG891" i="1"/>
  <c r="AI891" i="1" s="1"/>
  <c r="AJ891" i="1" s="1"/>
  <c r="AE891" i="1"/>
  <c r="AL1721" i="1" l="1"/>
  <c r="AM1720" i="1"/>
  <c r="AB892" i="1"/>
  <c r="AL1722" i="1" l="1"/>
  <c r="AM1721" i="1"/>
  <c r="AF892" i="1"/>
  <c r="AD892" i="1"/>
  <c r="AC892" i="1"/>
  <c r="AA893" i="1" s="1"/>
  <c r="AG892" i="1"/>
  <c r="AI892" i="1" s="1"/>
  <c r="AJ892" i="1" s="1"/>
  <c r="AE892" i="1"/>
  <c r="AL1723" i="1" l="1"/>
  <c r="AM1722" i="1"/>
  <c r="AB893" i="1"/>
  <c r="AL1724" i="1" l="1"/>
  <c r="AM1723" i="1"/>
  <c r="AD893" i="1"/>
  <c r="AF893" i="1"/>
  <c r="AC893" i="1"/>
  <c r="AA894" i="1" s="1"/>
  <c r="AE893" i="1"/>
  <c r="AG893" i="1"/>
  <c r="AI893" i="1" s="1"/>
  <c r="AJ893" i="1" s="1"/>
  <c r="AL1725" i="1" l="1"/>
  <c r="AM1724" i="1"/>
  <c r="AB894" i="1"/>
  <c r="AL1726" i="1" l="1"/>
  <c r="AM1725" i="1"/>
  <c r="AF894" i="1"/>
  <c r="AD894" i="1"/>
  <c r="AC894" i="1"/>
  <c r="AA895" i="1" s="1"/>
  <c r="AG894" i="1"/>
  <c r="AI894" i="1" s="1"/>
  <c r="AJ894" i="1" s="1"/>
  <c r="AE894" i="1"/>
  <c r="AL1727" i="1" l="1"/>
  <c r="AM1726" i="1"/>
  <c r="AB895" i="1"/>
  <c r="AL1728" i="1" l="1"/>
  <c r="AM1727" i="1"/>
  <c r="AD895" i="1"/>
  <c r="AC895" i="1"/>
  <c r="AA896" i="1" s="1"/>
  <c r="AF895" i="1"/>
  <c r="AG895" i="1"/>
  <c r="AI895" i="1" s="1"/>
  <c r="AJ895" i="1" s="1"/>
  <c r="AE895" i="1"/>
  <c r="AL1729" i="1" l="1"/>
  <c r="AM1728" i="1"/>
  <c r="AB896" i="1"/>
  <c r="AL1730" i="1" l="1"/>
  <c r="AM1729" i="1"/>
  <c r="AG896" i="1"/>
  <c r="AI896" i="1" s="1"/>
  <c r="AJ896" i="1" s="1"/>
  <c r="AE896" i="1"/>
  <c r="AF896" i="1"/>
  <c r="AD896" i="1"/>
  <c r="AC896" i="1"/>
  <c r="AA897" i="1" s="1"/>
  <c r="AL1731" i="1" l="1"/>
  <c r="AM1730" i="1"/>
  <c r="AB897" i="1"/>
  <c r="AL1732" i="1" l="1"/>
  <c r="AM1731" i="1"/>
  <c r="AD897" i="1"/>
  <c r="AF897" i="1"/>
  <c r="AC897" i="1"/>
  <c r="AA898" i="1" s="1"/>
  <c r="AE897" i="1"/>
  <c r="AG897" i="1"/>
  <c r="AI897" i="1" s="1"/>
  <c r="AJ897" i="1" s="1"/>
  <c r="AL1733" i="1" l="1"/>
  <c r="AM1732" i="1"/>
  <c r="AB898" i="1"/>
  <c r="AL1734" i="1" l="1"/>
  <c r="AM1733" i="1"/>
  <c r="AF898" i="1"/>
  <c r="AC898" i="1"/>
  <c r="AA899" i="1" s="1"/>
  <c r="AD898" i="1"/>
  <c r="AG898" i="1"/>
  <c r="AI898" i="1" s="1"/>
  <c r="AJ898" i="1" s="1"/>
  <c r="AE898" i="1"/>
  <c r="AL1735" i="1" l="1"/>
  <c r="AM1734" i="1"/>
  <c r="AB899" i="1"/>
  <c r="AL1736" i="1" l="1"/>
  <c r="AM1735" i="1"/>
  <c r="AD899" i="1"/>
  <c r="AF899" i="1"/>
  <c r="AC899" i="1"/>
  <c r="AA900" i="1" s="1"/>
  <c r="AE899" i="1"/>
  <c r="AG899" i="1"/>
  <c r="AI899" i="1" s="1"/>
  <c r="AJ899" i="1" s="1"/>
  <c r="AL1737" i="1" l="1"/>
  <c r="AM1736" i="1"/>
  <c r="AB900" i="1"/>
  <c r="AL1738" i="1" l="1"/>
  <c r="AM1737" i="1"/>
  <c r="AF900" i="1"/>
  <c r="AC900" i="1"/>
  <c r="AA901" i="1" s="1"/>
  <c r="AD900" i="1"/>
  <c r="AG900" i="1"/>
  <c r="AI900" i="1" s="1"/>
  <c r="AJ900" i="1" s="1"/>
  <c r="AE900" i="1"/>
  <c r="AL1739" i="1" l="1"/>
  <c r="AM1738" i="1"/>
  <c r="AB901" i="1"/>
  <c r="AL1740" i="1" l="1"/>
  <c r="AM1739" i="1"/>
  <c r="AE901" i="1"/>
  <c r="AG901" i="1" s="1"/>
  <c r="AI901" i="1" s="1"/>
  <c r="AJ901" i="1" s="1"/>
  <c r="AD901" i="1"/>
  <c r="AC901" i="1"/>
  <c r="AA902" i="1" s="1"/>
  <c r="AF901" i="1"/>
  <c r="AL1741" i="1" l="1"/>
  <c r="AM1740" i="1"/>
  <c r="AB902" i="1"/>
  <c r="AL1742" i="1" l="1"/>
  <c r="AM1741" i="1"/>
  <c r="AF902" i="1"/>
  <c r="AC902" i="1"/>
  <c r="AA903" i="1" s="1"/>
  <c r="AD902" i="1"/>
  <c r="AG902" i="1"/>
  <c r="AI902" i="1" s="1"/>
  <c r="AJ902" i="1" s="1"/>
  <c r="AE902" i="1"/>
  <c r="AL1743" i="1" l="1"/>
  <c r="AM1742" i="1"/>
  <c r="AB903" i="1"/>
  <c r="AL1744" i="1" l="1"/>
  <c r="AM1743" i="1"/>
  <c r="AE903" i="1"/>
  <c r="AG903" i="1" s="1"/>
  <c r="AI903" i="1" s="1"/>
  <c r="AJ903" i="1" s="1"/>
  <c r="AD903" i="1"/>
  <c r="AF903" i="1"/>
  <c r="AC903" i="1"/>
  <c r="AA904" i="1" s="1"/>
  <c r="AL1745" i="1" l="1"/>
  <c r="AM1744" i="1"/>
  <c r="AB904" i="1"/>
  <c r="AL1746" i="1" l="1"/>
  <c r="AM1745" i="1"/>
  <c r="AF904" i="1"/>
  <c r="AD904" i="1"/>
  <c r="AC904" i="1"/>
  <c r="AA905" i="1" s="1"/>
  <c r="AE904" i="1"/>
  <c r="AG904" i="1"/>
  <c r="AI904" i="1" s="1"/>
  <c r="AJ904" i="1" s="1"/>
  <c r="AL1747" i="1" l="1"/>
  <c r="AM1746" i="1"/>
  <c r="AB905" i="1"/>
  <c r="AL1748" i="1" l="1"/>
  <c r="AM1747" i="1"/>
  <c r="AD905" i="1"/>
  <c r="AC905" i="1"/>
  <c r="AA906" i="1" s="1"/>
  <c r="AF905" i="1"/>
  <c r="AE905" i="1"/>
  <c r="AG905" i="1"/>
  <c r="AI905" i="1" s="1"/>
  <c r="AJ905" i="1" s="1"/>
  <c r="AL1749" i="1" l="1"/>
  <c r="AM1748" i="1"/>
  <c r="AB906" i="1"/>
  <c r="AL1750" i="1" l="1"/>
  <c r="AM1749" i="1"/>
  <c r="AG906" i="1"/>
  <c r="AI906" i="1" s="1"/>
  <c r="AJ906" i="1" s="1"/>
  <c r="AE906" i="1"/>
  <c r="AF906" i="1"/>
  <c r="AC906" i="1"/>
  <c r="AA907" i="1" s="1"/>
  <c r="AD906" i="1"/>
  <c r="AL1751" i="1" l="1"/>
  <c r="AM1750" i="1"/>
  <c r="AB907" i="1"/>
  <c r="AL1752" i="1" l="1"/>
  <c r="AM1751" i="1"/>
  <c r="AD907" i="1"/>
  <c r="AF907" i="1"/>
  <c r="AC907" i="1"/>
  <c r="AA908" i="1" s="1"/>
  <c r="AG907" i="1"/>
  <c r="AI907" i="1" s="1"/>
  <c r="AJ907" i="1" s="1"/>
  <c r="AE907" i="1"/>
  <c r="AL1753" i="1" l="1"/>
  <c r="AM1752" i="1"/>
  <c r="AB908" i="1"/>
  <c r="AL1754" i="1" l="1"/>
  <c r="AM1753" i="1"/>
  <c r="AF908" i="1"/>
  <c r="AD908" i="1"/>
  <c r="AC908" i="1"/>
  <c r="AA909" i="1" s="1"/>
  <c r="AE908" i="1"/>
  <c r="AG908" i="1"/>
  <c r="AI908" i="1" s="1"/>
  <c r="AJ908" i="1" s="1"/>
  <c r="AL1755" i="1" l="1"/>
  <c r="AM1754" i="1"/>
  <c r="AB909" i="1"/>
  <c r="AL1756" i="1" l="1"/>
  <c r="AM1755" i="1"/>
  <c r="AD909" i="1"/>
  <c r="AC909" i="1"/>
  <c r="AA910" i="1" s="1"/>
  <c r="AF909" i="1"/>
  <c r="AE909" i="1"/>
  <c r="AG909" i="1"/>
  <c r="AI909" i="1" s="1"/>
  <c r="AJ909" i="1" s="1"/>
  <c r="AL1757" i="1" l="1"/>
  <c r="AM1756" i="1"/>
  <c r="AB910" i="1"/>
  <c r="AL1758" i="1" l="1"/>
  <c r="AM1757" i="1"/>
  <c r="AF910" i="1"/>
  <c r="AC910" i="1"/>
  <c r="AA911" i="1" s="1"/>
  <c r="AD910" i="1"/>
  <c r="AG910" i="1"/>
  <c r="AI910" i="1" s="1"/>
  <c r="AJ910" i="1" s="1"/>
  <c r="AE910" i="1"/>
  <c r="AL1759" i="1" l="1"/>
  <c r="AM1758" i="1"/>
  <c r="AB911" i="1"/>
  <c r="AL1760" i="1" l="1"/>
  <c r="AM1759" i="1"/>
  <c r="AG911" i="1"/>
  <c r="AI911" i="1" s="1"/>
  <c r="AJ911" i="1" s="1"/>
  <c r="AE911" i="1"/>
  <c r="AD911" i="1"/>
  <c r="AF911" i="1"/>
  <c r="AC911" i="1"/>
  <c r="AA912" i="1" s="1"/>
  <c r="AL1761" i="1" l="1"/>
  <c r="AM1760" i="1"/>
  <c r="AB912" i="1"/>
  <c r="AL1762" i="1" l="1"/>
  <c r="AM1761" i="1"/>
  <c r="AF912" i="1"/>
  <c r="AD912" i="1"/>
  <c r="AC912" i="1"/>
  <c r="AA913" i="1" s="1"/>
  <c r="AE912" i="1"/>
  <c r="AG912" i="1"/>
  <c r="AI912" i="1" s="1"/>
  <c r="AJ912" i="1" s="1"/>
  <c r="AL1763" i="1" l="1"/>
  <c r="AM1762" i="1"/>
  <c r="AB913" i="1"/>
  <c r="AL1764" i="1" l="1"/>
  <c r="AM1763" i="1"/>
  <c r="AD913" i="1"/>
  <c r="AC913" i="1"/>
  <c r="AA914" i="1" s="1"/>
  <c r="AF913" i="1"/>
  <c r="AG913" i="1"/>
  <c r="AI913" i="1" s="1"/>
  <c r="AJ913" i="1" s="1"/>
  <c r="AE913" i="1"/>
  <c r="AL1765" i="1" l="1"/>
  <c r="AM1764" i="1"/>
  <c r="AB914" i="1"/>
  <c r="AL1766" i="1" l="1"/>
  <c r="AM1765" i="1"/>
  <c r="AF914" i="1"/>
  <c r="AC914" i="1"/>
  <c r="AA915" i="1" s="1"/>
  <c r="AD914" i="1"/>
  <c r="AG914" i="1"/>
  <c r="AI914" i="1" s="1"/>
  <c r="AJ914" i="1" s="1"/>
  <c r="AE914" i="1"/>
  <c r="AL1767" i="1" l="1"/>
  <c r="AM1766" i="1"/>
  <c r="AB915" i="1"/>
  <c r="AL1768" i="1" l="1"/>
  <c r="AM1767" i="1"/>
  <c r="AE915" i="1"/>
  <c r="AG915" i="1"/>
  <c r="AI915" i="1" s="1"/>
  <c r="AJ915" i="1" s="1"/>
  <c r="AD915" i="1"/>
  <c r="AF915" i="1"/>
  <c r="AC915" i="1"/>
  <c r="AA916" i="1" s="1"/>
  <c r="AL1769" i="1" l="1"/>
  <c r="AM1768" i="1"/>
  <c r="AB916" i="1"/>
  <c r="AL1770" i="1" l="1"/>
  <c r="AM1769" i="1"/>
  <c r="AF916" i="1"/>
  <c r="AD916" i="1"/>
  <c r="AC916" i="1"/>
  <c r="AA917" i="1" s="1"/>
  <c r="AE916" i="1"/>
  <c r="AG916" i="1"/>
  <c r="AI916" i="1" s="1"/>
  <c r="AJ916" i="1" s="1"/>
  <c r="AL1771" i="1" l="1"/>
  <c r="AM1770" i="1"/>
  <c r="AB917" i="1"/>
  <c r="AL1772" i="1" l="1"/>
  <c r="AM1771" i="1"/>
  <c r="AG917" i="1"/>
  <c r="AI917" i="1" s="1"/>
  <c r="AJ917" i="1" s="1"/>
  <c r="AE917" i="1"/>
  <c r="AD917" i="1"/>
  <c r="AC917" i="1"/>
  <c r="AA918" i="1" s="1"/>
  <c r="AF917" i="1"/>
  <c r="AL1773" i="1" l="1"/>
  <c r="AM1772" i="1"/>
  <c r="AB918" i="1"/>
  <c r="AL1774" i="1" l="1"/>
  <c r="AM1773" i="1"/>
  <c r="AC918" i="1"/>
  <c r="AA919" i="1" s="1"/>
  <c r="AD918" i="1"/>
  <c r="AF918" i="1" s="1"/>
  <c r="AG918" i="1"/>
  <c r="AI918" i="1" s="1"/>
  <c r="AJ918" i="1" s="1"/>
  <c r="AE918" i="1"/>
  <c r="AL1775" i="1" l="1"/>
  <c r="AM1774" i="1"/>
  <c r="AB919" i="1"/>
  <c r="AL1776" i="1" l="1"/>
  <c r="AM1775" i="1"/>
  <c r="AE919" i="1"/>
  <c r="AG919" i="1"/>
  <c r="AI919" i="1" s="1"/>
  <c r="AJ919" i="1" s="1"/>
  <c r="AD919" i="1"/>
  <c r="AF919" i="1"/>
  <c r="AC919" i="1"/>
  <c r="AA920" i="1" s="1"/>
  <c r="AL1777" i="1" l="1"/>
  <c r="AM1776" i="1"/>
  <c r="AB920" i="1"/>
  <c r="AL1778" i="1" l="1"/>
  <c r="AM1777" i="1"/>
  <c r="AF920" i="1"/>
  <c r="AD920" i="1"/>
  <c r="AC920" i="1"/>
  <c r="AA921" i="1" s="1"/>
  <c r="AE920" i="1"/>
  <c r="AG920" i="1" s="1"/>
  <c r="AI920" i="1" s="1"/>
  <c r="AJ920" i="1" s="1"/>
  <c r="AL1779" i="1" l="1"/>
  <c r="AM1778" i="1"/>
  <c r="AB921" i="1"/>
  <c r="AL1780" i="1" l="1"/>
  <c r="AM1779" i="1"/>
  <c r="AD921" i="1"/>
  <c r="AC921" i="1"/>
  <c r="AA922" i="1" s="1"/>
  <c r="AF921" i="1"/>
  <c r="AG921" i="1"/>
  <c r="AI921" i="1" s="1"/>
  <c r="AJ921" i="1" s="1"/>
  <c r="AE921" i="1"/>
  <c r="AL1781" i="1" l="1"/>
  <c r="AM1780" i="1"/>
  <c r="AB922" i="1"/>
  <c r="AL1782" i="1" l="1"/>
  <c r="AM1781" i="1"/>
  <c r="AF922" i="1"/>
  <c r="AC922" i="1"/>
  <c r="AA923" i="1" s="1"/>
  <c r="AD922" i="1"/>
  <c r="AG922" i="1"/>
  <c r="AI922" i="1" s="1"/>
  <c r="AJ922" i="1" s="1"/>
  <c r="AE922" i="1"/>
  <c r="AL1783" i="1" l="1"/>
  <c r="AM1782" i="1"/>
  <c r="AB923" i="1"/>
  <c r="AL1784" i="1" l="1"/>
  <c r="AM1783" i="1"/>
  <c r="AD923" i="1"/>
  <c r="AF923" i="1"/>
  <c r="AC923" i="1"/>
  <c r="AA924" i="1" s="1"/>
  <c r="AE923" i="1"/>
  <c r="AG923" i="1"/>
  <c r="AI923" i="1" s="1"/>
  <c r="AJ923" i="1" s="1"/>
  <c r="AL1785" i="1" l="1"/>
  <c r="AM1784" i="1"/>
  <c r="AB924" i="1"/>
  <c r="AL1786" i="1" l="1"/>
  <c r="AM1785" i="1"/>
  <c r="AF924" i="1"/>
  <c r="AD924" i="1"/>
  <c r="AC924" i="1"/>
  <c r="AA925" i="1" s="1"/>
  <c r="AE924" i="1"/>
  <c r="AG924" i="1"/>
  <c r="AI924" i="1" s="1"/>
  <c r="AJ924" i="1" s="1"/>
  <c r="AL1787" i="1" l="1"/>
  <c r="AM1786" i="1"/>
  <c r="AB925" i="1"/>
  <c r="AL1788" i="1" l="1"/>
  <c r="AM1787" i="1"/>
  <c r="AD925" i="1"/>
  <c r="AC925" i="1"/>
  <c r="AA926" i="1" s="1"/>
  <c r="AF925" i="1"/>
  <c r="AG925" i="1"/>
  <c r="AI925" i="1" s="1"/>
  <c r="AJ925" i="1" s="1"/>
  <c r="AE925" i="1"/>
  <c r="AL1789" i="1" l="1"/>
  <c r="AM1788" i="1"/>
  <c r="AB926" i="1"/>
  <c r="AL1790" i="1" l="1"/>
  <c r="AM1789" i="1"/>
  <c r="AF926" i="1"/>
  <c r="AD926" i="1"/>
  <c r="AC926" i="1"/>
  <c r="AA927" i="1" s="1"/>
  <c r="AE926" i="1"/>
  <c r="AG926" i="1"/>
  <c r="AI926" i="1" s="1"/>
  <c r="AJ926" i="1" s="1"/>
  <c r="AL1791" i="1" l="1"/>
  <c r="AM1790" i="1"/>
  <c r="AB927" i="1"/>
  <c r="AL1792" i="1" l="1"/>
  <c r="AM1791" i="1"/>
  <c r="AG927" i="1"/>
  <c r="AI927" i="1" s="1"/>
  <c r="AJ927" i="1" s="1"/>
  <c r="AE927" i="1"/>
  <c r="AD927" i="1"/>
  <c r="AC927" i="1"/>
  <c r="AA928" i="1" s="1"/>
  <c r="AF927" i="1"/>
  <c r="AL1793" i="1" l="1"/>
  <c r="AM1792" i="1"/>
  <c r="AB928" i="1"/>
  <c r="AL1794" i="1" l="1"/>
  <c r="AM1793" i="1"/>
  <c r="AF928" i="1"/>
  <c r="AC928" i="1"/>
  <c r="AA929" i="1" s="1"/>
  <c r="AD928" i="1"/>
  <c r="AE928" i="1"/>
  <c r="AG928" i="1"/>
  <c r="AI928" i="1" s="1"/>
  <c r="AJ928" i="1" s="1"/>
  <c r="AL1795" i="1" l="1"/>
  <c r="AM1794" i="1"/>
  <c r="AB929" i="1"/>
  <c r="AL1796" i="1" l="1"/>
  <c r="AM1795" i="1"/>
  <c r="AD929" i="1"/>
  <c r="AC929" i="1"/>
  <c r="AA930" i="1" s="1"/>
  <c r="AF929" i="1"/>
  <c r="AG929" i="1"/>
  <c r="AI929" i="1" s="1"/>
  <c r="AJ929" i="1" s="1"/>
  <c r="AE929" i="1"/>
  <c r="AL1797" i="1" l="1"/>
  <c r="AM1796" i="1"/>
  <c r="AB930" i="1"/>
  <c r="AL1798" i="1" l="1"/>
  <c r="AM1797" i="1"/>
  <c r="AE930" i="1"/>
  <c r="AG930" i="1"/>
  <c r="AI930" i="1" s="1"/>
  <c r="AJ930" i="1" s="1"/>
  <c r="AC930" i="1"/>
  <c r="AA931" i="1" s="1"/>
  <c r="AD930" i="1"/>
  <c r="AF930" i="1" s="1"/>
  <c r="AL1799" i="1" l="1"/>
  <c r="AM1798" i="1"/>
  <c r="AB931" i="1"/>
  <c r="AL1800" i="1" l="1"/>
  <c r="AM1799" i="1"/>
  <c r="AE931" i="1"/>
  <c r="AG931" i="1" s="1"/>
  <c r="AI931" i="1" s="1"/>
  <c r="AJ931" i="1" s="1"/>
  <c r="AD931" i="1"/>
  <c r="AC931" i="1"/>
  <c r="AA932" i="1" s="1"/>
  <c r="AF931" i="1"/>
  <c r="AL1801" i="1" l="1"/>
  <c r="AM1800" i="1"/>
  <c r="AB932" i="1"/>
  <c r="AL1802" i="1" l="1"/>
  <c r="AM1801" i="1"/>
  <c r="AE932" i="1"/>
  <c r="AG932" i="1"/>
  <c r="AI932" i="1" s="1"/>
  <c r="AJ932" i="1" s="1"/>
  <c r="AF932" i="1"/>
  <c r="AD932" i="1"/>
  <c r="AC932" i="1"/>
  <c r="AA933" i="1" s="1"/>
  <c r="AL1803" i="1" l="1"/>
  <c r="AM1802" i="1"/>
  <c r="AB933" i="1"/>
  <c r="AL1804" i="1" l="1"/>
  <c r="AM1803" i="1"/>
  <c r="AG933" i="1"/>
  <c r="AI933" i="1" s="1"/>
  <c r="AJ933" i="1" s="1"/>
  <c r="AE933" i="1"/>
  <c r="AD933" i="1"/>
  <c r="AC933" i="1"/>
  <c r="AA934" i="1" s="1"/>
  <c r="AF933" i="1"/>
  <c r="AL1805" i="1" l="1"/>
  <c r="AM1804" i="1"/>
  <c r="AB934" i="1"/>
  <c r="AL1806" i="1" l="1"/>
  <c r="AM1805" i="1"/>
  <c r="AE934" i="1"/>
  <c r="AG934" i="1"/>
  <c r="AI934" i="1" s="1"/>
  <c r="AJ934" i="1" s="1"/>
  <c r="AF934" i="1"/>
  <c r="AD934" i="1"/>
  <c r="AC934" i="1"/>
  <c r="AA935" i="1" s="1"/>
  <c r="AL1807" i="1" l="1"/>
  <c r="AM1806" i="1"/>
  <c r="AB935" i="1"/>
  <c r="AL1808" i="1" l="1"/>
  <c r="AM1807" i="1"/>
  <c r="AD935" i="1"/>
  <c r="AC935" i="1"/>
  <c r="AA936" i="1" s="1"/>
  <c r="AF935" i="1"/>
  <c r="AG935" i="1"/>
  <c r="AI935" i="1" s="1"/>
  <c r="AJ935" i="1" s="1"/>
  <c r="AE935" i="1"/>
  <c r="AL1809" i="1" l="1"/>
  <c r="AM1808" i="1"/>
  <c r="AB936" i="1"/>
  <c r="AL1810" i="1" l="1"/>
  <c r="AM1809" i="1"/>
  <c r="AE936" i="1"/>
  <c r="AG936" i="1"/>
  <c r="AI936" i="1" s="1"/>
  <c r="AJ936" i="1" s="1"/>
  <c r="AF936" i="1"/>
  <c r="AC936" i="1"/>
  <c r="AA937" i="1" s="1"/>
  <c r="AD936" i="1"/>
  <c r="AL1811" i="1" l="1"/>
  <c r="AM1810" i="1"/>
  <c r="AB937" i="1"/>
  <c r="AL1812" i="1" l="1"/>
  <c r="AM1811" i="1"/>
  <c r="AD937" i="1"/>
  <c r="AC937" i="1"/>
  <c r="AA938" i="1" s="1"/>
  <c r="AF937" i="1"/>
  <c r="AG937" i="1"/>
  <c r="AI937" i="1" s="1"/>
  <c r="AJ937" i="1" s="1"/>
  <c r="AE937" i="1"/>
  <c r="AL1813" i="1" l="1"/>
  <c r="AM1812" i="1"/>
  <c r="AB938" i="1"/>
  <c r="AL1814" i="1" l="1"/>
  <c r="AM1813" i="1"/>
  <c r="AF938" i="1"/>
  <c r="AC938" i="1"/>
  <c r="AA939" i="1" s="1"/>
  <c r="AD938" i="1"/>
  <c r="AE938" i="1"/>
  <c r="AG938" i="1"/>
  <c r="AI938" i="1" s="1"/>
  <c r="AJ938" i="1" s="1"/>
  <c r="AL1815" i="1" l="1"/>
  <c r="AM1814" i="1"/>
  <c r="AB939" i="1"/>
  <c r="AL1816" i="1" l="1"/>
  <c r="AM1815" i="1"/>
  <c r="AD939" i="1"/>
  <c r="AC939" i="1"/>
  <c r="AA940" i="1" s="1"/>
  <c r="AF939" i="1"/>
  <c r="AG939" i="1"/>
  <c r="AI939" i="1" s="1"/>
  <c r="AJ939" i="1" s="1"/>
  <c r="AE939" i="1"/>
  <c r="AL1817" i="1" l="1"/>
  <c r="AM1816" i="1"/>
  <c r="AB940" i="1"/>
  <c r="AL1818" i="1" l="1"/>
  <c r="AM1817" i="1"/>
  <c r="AE940" i="1"/>
  <c r="AG940" i="1"/>
  <c r="AI940" i="1" s="1"/>
  <c r="AJ940" i="1" s="1"/>
  <c r="AF940" i="1"/>
  <c r="AD940" i="1"/>
  <c r="AC940" i="1"/>
  <c r="AA941" i="1" s="1"/>
  <c r="AL1819" i="1" l="1"/>
  <c r="AM1818" i="1"/>
  <c r="AB941" i="1"/>
  <c r="AL1820" i="1" l="1"/>
  <c r="AM1819" i="1"/>
  <c r="AG941" i="1"/>
  <c r="AI941" i="1" s="1"/>
  <c r="AJ941" i="1" s="1"/>
  <c r="AE941" i="1"/>
  <c r="AD941" i="1"/>
  <c r="AC941" i="1"/>
  <c r="AA942" i="1" s="1"/>
  <c r="AF941" i="1"/>
  <c r="AL1821" i="1" l="1"/>
  <c r="AM1820" i="1"/>
  <c r="AB942" i="1"/>
  <c r="AL1822" i="1" l="1"/>
  <c r="AM1821" i="1"/>
  <c r="AF942" i="1"/>
  <c r="AD942" i="1"/>
  <c r="AC942" i="1"/>
  <c r="AA943" i="1" s="1"/>
  <c r="AE942" i="1"/>
  <c r="AG942" i="1"/>
  <c r="AI942" i="1" s="1"/>
  <c r="AJ942" i="1" s="1"/>
  <c r="AL1823" i="1" l="1"/>
  <c r="AM1822" i="1"/>
  <c r="AB943" i="1"/>
  <c r="AL1824" i="1" l="1"/>
  <c r="AM1823" i="1"/>
  <c r="AG943" i="1"/>
  <c r="AI943" i="1" s="1"/>
  <c r="AJ943" i="1" s="1"/>
  <c r="AE943" i="1"/>
  <c r="AD943" i="1"/>
  <c r="AC943" i="1"/>
  <c r="AA944" i="1" s="1"/>
  <c r="AF943" i="1"/>
  <c r="AL1825" i="1" l="1"/>
  <c r="AM1824" i="1"/>
  <c r="AB944" i="1"/>
  <c r="AL1826" i="1" l="1"/>
  <c r="AM1825" i="1"/>
  <c r="AF944" i="1"/>
  <c r="AD944" i="1"/>
  <c r="AC944" i="1"/>
  <c r="AA945" i="1" s="1"/>
  <c r="AE944" i="1"/>
  <c r="AG944" i="1"/>
  <c r="AI944" i="1" s="1"/>
  <c r="AJ944" i="1" s="1"/>
  <c r="AL1827" i="1" l="1"/>
  <c r="AM1826" i="1"/>
  <c r="AB945" i="1"/>
  <c r="AL1828" i="1" l="1"/>
  <c r="AM1827" i="1"/>
  <c r="AD945" i="1"/>
  <c r="AC945" i="1"/>
  <c r="AA946" i="1" s="1"/>
  <c r="AF945" i="1"/>
  <c r="AG945" i="1"/>
  <c r="AI945" i="1" s="1"/>
  <c r="AJ945" i="1" s="1"/>
  <c r="AE945" i="1"/>
  <c r="AL1829" i="1" l="1"/>
  <c r="AM1828" i="1"/>
  <c r="AB946" i="1"/>
  <c r="AL1830" i="1" l="1"/>
  <c r="AM1829" i="1"/>
  <c r="AF946" i="1"/>
  <c r="AD946" i="1"/>
  <c r="AC946" i="1"/>
  <c r="AA947" i="1" s="1"/>
  <c r="AE946" i="1"/>
  <c r="AG946" i="1"/>
  <c r="AI946" i="1" s="1"/>
  <c r="AJ946" i="1" s="1"/>
  <c r="AL1831" i="1" l="1"/>
  <c r="AM1830" i="1"/>
  <c r="AB947" i="1"/>
  <c r="AL1832" i="1" l="1"/>
  <c r="AM1831" i="1"/>
  <c r="AG947" i="1"/>
  <c r="AI947" i="1" s="1"/>
  <c r="AJ947" i="1" s="1"/>
  <c r="AE947" i="1"/>
  <c r="AD947" i="1"/>
  <c r="AC947" i="1"/>
  <c r="AA948" i="1" s="1"/>
  <c r="AF947" i="1"/>
  <c r="AL1833" i="1" l="1"/>
  <c r="AM1832" i="1"/>
  <c r="AB948" i="1"/>
  <c r="AL1834" i="1" l="1"/>
  <c r="AM1833" i="1"/>
  <c r="AE948" i="1"/>
  <c r="AG948" i="1"/>
  <c r="AI948" i="1" s="1"/>
  <c r="AJ948" i="1" s="1"/>
  <c r="AF948" i="1"/>
  <c r="AD948" i="1"/>
  <c r="AC948" i="1"/>
  <c r="AA949" i="1" s="1"/>
  <c r="AL1835" i="1" l="1"/>
  <c r="AM1834" i="1"/>
  <c r="AB949" i="1"/>
  <c r="AL1836" i="1" l="1"/>
  <c r="AM1835" i="1"/>
  <c r="AD949" i="1"/>
  <c r="AC949" i="1"/>
  <c r="AA950" i="1" s="1"/>
  <c r="AF949" i="1"/>
  <c r="AG949" i="1"/>
  <c r="AI949" i="1" s="1"/>
  <c r="AJ949" i="1" s="1"/>
  <c r="AE949" i="1"/>
  <c r="AL1837" i="1" l="1"/>
  <c r="AM1836" i="1"/>
  <c r="AB950" i="1"/>
  <c r="AL1838" i="1" l="1"/>
  <c r="AM1837" i="1"/>
  <c r="AF950" i="1"/>
  <c r="AD950" i="1"/>
  <c r="AC950" i="1"/>
  <c r="AA951" i="1" s="1"/>
  <c r="AE950" i="1"/>
  <c r="AG950" i="1"/>
  <c r="AI950" i="1" s="1"/>
  <c r="AJ950" i="1" s="1"/>
  <c r="AL1839" i="1" l="1"/>
  <c r="AM1838" i="1"/>
  <c r="AB951" i="1"/>
  <c r="AL1840" i="1" l="1"/>
  <c r="AM1839" i="1"/>
  <c r="AD951" i="1"/>
  <c r="AC951" i="1"/>
  <c r="AA952" i="1" s="1"/>
  <c r="AF951" i="1"/>
  <c r="AG951" i="1"/>
  <c r="AI951" i="1" s="1"/>
  <c r="AJ951" i="1" s="1"/>
  <c r="AE951" i="1"/>
  <c r="AL1841" i="1" l="1"/>
  <c r="AM1840" i="1"/>
  <c r="AB952" i="1"/>
  <c r="AL1842" i="1" l="1"/>
  <c r="AM1841" i="1"/>
  <c r="AE952" i="1"/>
  <c r="AG952" i="1"/>
  <c r="AI952" i="1" s="1"/>
  <c r="AJ952" i="1" s="1"/>
  <c r="AF952" i="1"/>
  <c r="AD952" i="1"/>
  <c r="AC952" i="1"/>
  <c r="AA953" i="1" s="1"/>
  <c r="AL1843" i="1" l="1"/>
  <c r="AM1842" i="1"/>
  <c r="AB953" i="1"/>
  <c r="AL1844" i="1" l="1"/>
  <c r="AM1843" i="1"/>
  <c r="AD953" i="1"/>
  <c r="AC953" i="1"/>
  <c r="AA954" i="1" s="1"/>
  <c r="AF953" i="1"/>
  <c r="AE953" i="1"/>
  <c r="AG953" i="1" s="1"/>
  <c r="AI953" i="1" s="1"/>
  <c r="AJ953" i="1" s="1"/>
  <c r="AL1845" i="1" l="1"/>
  <c r="AM1844" i="1"/>
  <c r="AB954" i="1"/>
  <c r="AL1846" i="1" l="1"/>
  <c r="AM1845" i="1"/>
  <c r="AF954" i="1"/>
  <c r="AD954" i="1"/>
  <c r="AC954" i="1"/>
  <c r="AA955" i="1" s="1"/>
  <c r="AE954" i="1"/>
  <c r="AG954" i="1"/>
  <c r="AI954" i="1" s="1"/>
  <c r="AJ954" i="1" s="1"/>
  <c r="AL1847" i="1" l="1"/>
  <c r="AM1846" i="1"/>
  <c r="AB955" i="1"/>
  <c r="AL1848" i="1" l="1"/>
  <c r="AM1847" i="1"/>
  <c r="AD955" i="1"/>
  <c r="AC955" i="1"/>
  <c r="AA956" i="1" s="1"/>
  <c r="AF955" i="1"/>
  <c r="AG955" i="1"/>
  <c r="AI955" i="1" s="1"/>
  <c r="AJ955" i="1" s="1"/>
  <c r="AE955" i="1"/>
  <c r="AL1849" i="1" l="1"/>
  <c r="AM1848" i="1"/>
  <c r="AB956" i="1"/>
  <c r="AL1850" i="1" l="1"/>
  <c r="AM1849" i="1"/>
  <c r="AF956" i="1"/>
  <c r="AD956" i="1"/>
  <c r="AC956" i="1"/>
  <c r="AA957" i="1" s="1"/>
  <c r="AE956" i="1"/>
  <c r="AG956" i="1"/>
  <c r="AI956" i="1" s="1"/>
  <c r="AJ956" i="1" s="1"/>
  <c r="AL1851" i="1" l="1"/>
  <c r="AM1850" i="1"/>
  <c r="AB957" i="1"/>
  <c r="AL1852" i="1" l="1"/>
  <c r="AM1851" i="1"/>
  <c r="AG957" i="1"/>
  <c r="AI957" i="1" s="1"/>
  <c r="AJ957" i="1" s="1"/>
  <c r="AE957" i="1"/>
  <c r="AD957" i="1"/>
  <c r="AC957" i="1"/>
  <c r="AA958" i="1" s="1"/>
  <c r="AF957" i="1"/>
  <c r="AL1853" i="1" l="1"/>
  <c r="AM1852" i="1"/>
  <c r="AB958" i="1"/>
  <c r="AL1854" i="1" l="1"/>
  <c r="AM1853" i="1"/>
  <c r="AF958" i="1"/>
  <c r="AD958" i="1"/>
  <c r="AC958" i="1"/>
  <c r="AA959" i="1" s="1"/>
  <c r="AE958" i="1"/>
  <c r="AG958" i="1"/>
  <c r="AI958" i="1" s="1"/>
  <c r="AJ958" i="1" s="1"/>
  <c r="AL1855" i="1" l="1"/>
  <c r="AM1854" i="1"/>
  <c r="AB959" i="1"/>
  <c r="AL1856" i="1" l="1"/>
  <c r="AM1855" i="1"/>
  <c r="AD959" i="1"/>
  <c r="AC959" i="1"/>
  <c r="AA960" i="1" s="1"/>
  <c r="AF959" i="1"/>
  <c r="AG959" i="1"/>
  <c r="AI959" i="1" s="1"/>
  <c r="AJ959" i="1" s="1"/>
  <c r="AE959" i="1"/>
  <c r="AL1857" i="1" l="1"/>
  <c r="AM1856" i="1"/>
  <c r="AB960" i="1"/>
  <c r="AL1858" i="1" l="1"/>
  <c r="AM1857" i="1"/>
  <c r="AE960" i="1"/>
  <c r="AG960" i="1"/>
  <c r="AI960" i="1" s="1"/>
  <c r="AJ960" i="1" s="1"/>
  <c r="AF960" i="1"/>
  <c r="AD960" i="1"/>
  <c r="AC960" i="1"/>
  <c r="AA961" i="1" s="1"/>
  <c r="AL1859" i="1" l="1"/>
  <c r="AM1858" i="1"/>
  <c r="AB961" i="1"/>
  <c r="AL1860" i="1" l="1"/>
  <c r="AM1859" i="1"/>
  <c r="AD961" i="1"/>
  <c r="AC961" i="1"/>
  <c r="AA962" i="1" s="1"/>
  <c r="AF961" i="1"/>
  <c r="AG961" i="1"/>
  <c r="AI961" i="1" s="1"/>
  <c r="AJ961" i="1" s="1"/>
  <c r="AE961" i="1"/>
  <c r="AL1861" i="1" l="1"/>
  <c r="AM1860" i="1"/>
  <c r="AB962" i="1"/>
  <c r="AL1862" i="1" l="1"/>
  <c r="AM1861" i="1"/>
  <c r="AF962" i="1"/>
  <c r="AD962" i="1"/>
  <c r="AC962" i="1"/>
  <c r="AA963" i="1" s="1"/>
  <c r="AE962" i="1"/>
  <c r="AG962" i="1"/>
  <c r="AI962" i="1" s="1"/>
  <c r="AJ962" i="1" s="1"/>
  <c r="AL1863" i="1" l="1"/>
  <c r="AM1862" i="1"/>
  <c r="AB963" i="1"/>
  <c r="AL1864" i="1" l="1"/>
  <c r="AM1863" i="1"/>
  <c r="AG963" i="1"/>
  <c r="AI963" i="1" s="1"/>
  <c r="AJ963" i="1" s="1"/>
  <c r="AE963" i="1"/>
  <c r="AD963" i="1"/>
  <c r="AC963" i="1"/>
  <c r="AA964" i="1" s="1"/>
  <c r="AF963" i="1"/>
  <c r="AL1865" i="1" l="1"/>
  <c r="AM1864" i="1"/>
  <c r="AB964" i="1"/>
  <c r="AL1866" i="1" l="1"/>
  <c r="AM1865" i="1"/>
  <c r="AF964" i="1"/>
  <c r="AD964" i="1"/>
  <c r="AC964" i="1"/>
  <c r="AA965" i="1" s="1"/>
  <c r="AE964" i="1"/>
  <c r="AG964" i="1"/>
  <c r="AI964" i="1" s="1"/>
  <c r="AJ964" i="1" s="1"/>
  <c r="AL1867" i="1" l="1"/>
  <c r="AM1866" i="1"/>
  <c r="AB965" i="1"/>
  <c r="AL1868" i="1" l="1"/>
  <c r="AM1867" i="1"/>
  <c r="AG965" i="1"/>
  <c r="AI965" i="1" s="1"/>
  <c r="AJ965" i="1" s="1"/>
  <c r="AE965" i="1"/>
  <c r="AD965" i="1"/>
  <c r="AC965" i="1"/>
  <c r="AA966" i="1" s="1"/>
  <c r="AF965" i="1"/>
  <c r="AL1869" i="1" l="1"/>
  <c r="AM1868" i="1"/>
  <c r="AB966" i="1"/>
  <c r="AL1870" i="1" l="1"/>
  <c r="AM1869" i="1"/>
  <c r="AF966" i="1"/>
  <c r="AD966" i="1"/>
  <c r="AC966" i="1"/>
  <c r="AA967" i="1" s="1"/>
  <c r="AE966" i="1"/>
  <c r="AG966" i="1"/>
  <c r="AI966" i="1" s="1"/>
  <c r="AJ966" i="1" s="1"/>
  <c r="AL1871" i="1" l="1"/>
  <c r="AM1870" i="1"/>
  <c r="AB967" i="1"/>
  <c r="AL1872" i="1" l="1"/>
  <c r="AM1871" i="1"/>
  <c r="AG967" i="1"/>
  <c r="AI967" i="1" s="1"/>
  <c r="AJ967" i="1" s="1"/>
  <c r="AE967" i="1"/>
  <c r="AD967" i="1"/>
  <c r="AC967" i="1"/>
  <c r="AA968" i="1" s="1"/>
  <c r="AF967" i="1"/>
  <c r="AL1873" i="1" l="1"/>
  <c r="AM1872" i="1"/>
  <c r="AB968" i="1"/>
  <c r="AL1874" i="1" l="1"/>
  <c r="AM1873" i="1"/>
  <c r="AE968" i="1"/>
  <c r="AG968" i="1"/>
  <c r="AI968" i="1" s="1"/>
  <c r="AJ968" i="1" s="1"/>
  <c r="AF968" i="1"/>
  <c r="AD968" i="1"/>
  <c r="AC968" i="1"/>
  <c r="AA969" i="1" s="1"/>
  <c r="AL1875" i="1" l="1"/>
  <c r="AM1874" i="1"/>
  <c r="AB969" i="1"/>
  <c r="AL1876" i="1" l="1"/>
  <c r="AM1875" i="1"/>
  <c r="AG969" i="1"/>
  <c r="AI969" i="1" s="1"/>
  <c r="AJ969" i="1" s="1"/>
  <c r="AE969" i="1"/>
  <c r="AD969" i="1"/>
  <c r="AC969" i="1"/>
  <c r="AA970" i="1" s="1"/>
  <c r="AF969" i="1"/>
  <c r="AL1877" i="1" l="1"/>
  <c r="AM1876" i="1"/>
  <c r="AB970" i="1"/>
  <c r="AL1878" i="1" l="1"/>
  <c r="AM1877" i="1"/>
  <c r="AE970" i="1"/>
  <c r="AG970" i="1" s="1"/>
  <c r="AI970" i="1" s="1"/>
  <c r="AJ970" i="1" s="1"/>
  <c r="AF970" i="1"/>
  <c r="AD970" i="1"/>
  <c r="AC970" i="1"/>
  <c r="AA971" i="1" s="1"/>
  <c r="AL1879" i="1" l="1"/>
  <c r="AM1878" i="1"/>
  <c r="AB971" i="1"/>
  <c r="AL1880" i="1" l="1"/>
  <c r="AM1879" i="1"/>
  <c r="AD971" i="1"/>
  <c r="AC971" i="1"/>
  <c r="AA972" i="1" s="1"/>
  <c r="AF971" i="1"/>
  <c r="AG971" i="1"/>
  <c r="AI971" i="1" s="1"/>
  <c r="AJ971" i="1" s="1"/>
  <c r="AE971" i="1"/>
  <c r="AL1881" i="1" l="1"/>
  <c r="AM1880" i="1"/>
  <c r="AB972" i="1"/>
  <c r="AL1882" i="1" l="1"/>
  <c r="AM1881" i="1"/>
  <c r="AF972" i="1"/>
  <c r="AD972" i="1"/>
  <c r="AC972" i="1"/>
  <c r="AA973" i="1" s="1"/>
  <c r="AE972" i="1"/>
  <c r="AG972" i="1"/>
  <c r="AI972" i="1" s="1"/>
  <c r="AJ972" i="1" s="1"/>
  <c r="AL1883" i="1" l="1"/>
  <c r="AM1882" i="1"/>
  <c r="AB973" i="1"/>
  <c r="AL1884" i="1" l="1"/>
  <c r="AM1883" i="1"/>
  <c r="AD973" i="1"/>
  <c r="AC973" i="1"/>
  <c r="AA974" i="1" s="1"/>
  <c r="AF973" i="1"/>
  <c r="AG973" i="1"/>
  <c r="AI973" i="1" s="1"/>
  <c r="AJ973" i="1" s="1"/>
  <c r="AE973" i="1"/>
  <c r="AL1885" i="1" l="1"/>
  <c r="AM1884" i="1"/>
  <c r="AB974" i="1"/>
  <c r="AL1886" i="1" l="1"/>
  <c r="AM1885" i="1"/>
  <c r="AE974" i="1"/>
  <c r="AG974" i="1"/>
  <c r="AI974" i="1" s="1"/>
  <c r="AJ974" i="1" s="1"/>
  <c r="AF974" i="1"/>
  <c r="AD974" i="1"/>
  <c r="AC974" i="1"/>
  <c r="AA975" i="1" s="1"/>
  <c r="AL1887" i="1" l="1"/>
  <c r="AM1886" i="1"/>
  <c r="AB975" i="1"/>
  <c r="AL1888" i="1" l="1"/>
  <c r="AM1887" i="1"/>
  <c r="AD975" i="1"/>
  <c r="AC975" i="1"/>
  <c r="AA976" i="1" s="1"/>
  <c r="AF975" i="1"/>
  <c r="AG975" i="1"/>
  <c r="AI975" i="1" s="1"/>
  <c r="AJ975" i="1" s="1"/>
  <c r="AE975" i="1"/>
  <c r="AL1889" i="1" l="1"/>
  <c r="AM1888" i="1"/>
  <c r="AB976" i="1"/>
  <c r="AL1890" i="1" l="1"/>
  <c r="AM1889" i="1"/>
  <c r="AE976" i="1"/>
  <c r="AG976" i="1"/>
  <c r="AI976" i="1" s="1"/>
  <c r="AJ976" i="1" s="1"/>
  <c r="AF976" i="1"/>
  <c r="AD976" i="1"/>
  <c r="AC976" i="1"/>
  <c r="AA977" i="1" s="1"/>
  <c r="AL1891" i="1" l="1"/>
  <c r="AM1890" i="1"/>
  <c r="AB977" i="1"/>
  <c r="AL1892" i="1" l="1"/>
  <c r="AM1891" i="1"/>
  <c r="AD977" i="1"/>
  <c r="AC977" i="1"/>
  <c r="AA978" i="1" s="1"/>
  <c r="AF977" i="1"/>
  <c r="AG977" i="1"/>
  <c r="AI977" i="1" s="1"/>
  <c r="AJ977" i="1" s="1"/>
  <c r="AE977" i="1"/>
  <c r="AL1893" i="1" l="1"/>
  <c r="AM1892" i="1"/>
  <c r="AB978" i="1"/>
  <c r="AL1894" i="1" l="1"/>
  <c r="AM1893" i="1"/>
  <c r="AE978" i="1"/>
  <c r="AG978" i="1"/>
  <c r="AI978" i="1" s="1"/>
  <c r="AJ978" i="1" s="1"/>
  <c r="AF978" i="1"/>
  <c r="AD978" i="1"/>
  <c r="AC978" i="1"/>
  <c r="AA979" i="1" s="1"/>
  <c r="AL1895" i="1" l="1"/>
  <c r="AM1894" i="1"/>
  <c r="AB979" i="1"/>
  <c r="AL1896" i="1" l="1"/>
  <c r="AM1895" i="1"/>
  <c r="AD979" i="1"/>
  <c r="AC979" i="1"/>
  <c r="AA980" i="1" s="1"/>
  <c r="AF979" i="1"/>
  <c r="AG979" i="1"/>
  <c r="AI979" i="1" s="1"/>
  <c r="AJ979" i="1" s="1"/>
  <c r="AE979" i="1"/>
  <c r="AL1897" i="1" l="1"/>
  <c r="AM1896" i="1"/>
  <c r="AB980" i="1"/>
  <c r="AL1898" i="1" l="1"/>
  <c r="AM1897" i="1"/>
  <c r="AF980" i="1"/>
  <c r="AD980" i="1"/>
  <c r="AC980" i="1"/>
  <c r="AA981" i="1" s="1"/>
  <c r="AE980" i="1"/>
  <c r="AG980" i="1"/>
  <c r="AI980" i="1" s="1"/>
  <c r="AJ980" i="1" s="1"/>
  <c r="AL1899" i="1" l="1"/>
  <c r="AM1898" i="1"/>
  <c r="AB981" i="1"/>
  <c r="AL1900" i="1" l="1"/>
  <c r="AM1899" i="1"/>
  <c r="AD981" i="1"/>
  <c r="AC981" i="1"/>
  <c r="AA982" i="1" s="1"/>
  <c r="AF981" i="1"/>
  <c r="AG981" i="1"/>
  <c r="AI981" i="1" s="1"/>
  <c r="AJ981" i="1" s="1"/>
  <c r="AE981" i="1"/>
  <c r="AL1901" i="1" l="1"/>
  <c r="AM1900" i="1"/>
  <c r="AB982" i="1"/>
  <c r="AL1902" i="1" l="1"/>
  <c r="AM1901" i="1"/>
  <c r="AE982" i="1"/>
  <c r="AG982" i="1"/>
  <c r="AI982" i="1" s="1"/>
  <c r="AJ982" i="1" s="1"/>
  <c r="AD982" i="1"/>
  <c r="AF982" i="1" s="1"/>
  <c r="AC982" i="1"/>
  <c r="AA983" i="1" s="1"/>
  <c r="AL1903" i="1" l="1"/>
  <c r="AM1902" i="1"/>
  <c r="AB983" i="1"/>
  <c r="AL1904" i="1" l="1"/>
  <c r="AM1903" i="1"/>
  <c r="AG983" i="1"/>
  <c r="AI983" i="1" s="1"/>
  <c r="AJ983" i="1" s="1"/>
  <c r="AE983" i="1"/>
  <c r="AD983" i="1"/>
  <c r="AC983" i="1"/>
  <c r="AA984" i="1" s="1"/>
  <c r="AF983" i="1"/>
  <c r="AL1905" i="1" l="1"/>
  <c r="AM1904" i="1"/>
  <c r="AB984" i="1"/>
  <c r="AL1906" i="1" l="1"/>
  <c r="AM1905" i="1"/>
  <c r="AF984" i="1"/>
  <c r="AD984" i="1"/>
  <c r="AC984" i="1"/>
  <c r="AA985" i="1" s="1"/>
  <c r="AE984" i="1"/>
  <c r="AG984" i="1"/>
  <c r="AI984" i="1" s="1"/>
  <c r="AJ984" i="1" s="1"/>
  <c r="AL1907" i="1" l="1"/>
  <c r="AM1906" i="1"/>
  <c r="AB985" i="1"/>
  <c r="AL1908" i="1" l="1"/>
  <c r="AM1907" i="1"/>
  <c r="AG985" i="1"/>
  <c r="AI985" i="1" s="1"/>
  <c r="AJ985" i="1" s="1"/>
  <c r="AE985" i="1"/>
  <c r="AD985" i="1"/>
  <c r="AC985" i="1"/>
  <c r="AA986" i="1" s="1"/>
  <c r="AF985" i="1"/>
  <c r="AL1909" i="1" l="1"/>
  <c r="AM1908" i="1"/>
  <c r="AB986" i="1"/>
  <c r="AL1910" i="1" l="1"/>
  <c r="AM1909" i="1"/>
  <c r="AE986" i="1"/>
  <c r="AG986" i="1"/>
  <c r="AI986" i="1" s="1"/>
  <c r="AJ986" i="1" s="1"/>
  <c r="AF986" i="1"/>
  <c r="AD986" i="1"/>
  <c r="AC986" i="1"/>
  <c r="AA987" i="1" s="1"/>
  <c r="AL1911" i="1" l="1"/>
  <c r="AM1910" i="1"/>
  <c r="AB987" i="1"/>
  <c r="AL1912" i="1" l="1"/>
  <c r="AM1911" i="1"/>
  <c r="AD987" i="1"/>
  <c r="AC987" i="1"/>
  <c r="AA988" i="1" s="1"/>
  <c r="AF987" i="1"/>
  <c r="AG987" i="1"/>
  <c r="AI987" i="1" s="1"/>
  <c r="AJ987" i="1" s="1"/>
  <c r="AE987" i="1"/>
  <c r="AL1913" i="1" l="1"/>
  <c r="AM1912" i="1"/>
  <c r="AB988" i="1"/>
  <c r="AL1914" i="1" l="1"/>
  <c r="AM1913" i="1"/>
  <c r="AF988" i="1"/>
  <c r="AD988" i="1"/>
  <c r="AC988" i="1"/>
  <c r="AA989" i="1" s="1"/>
  <c r="AE988" i="1"/>
  <c r="AG988" i="1"/>
  <c r="AI988" i="1" s="1"/>
  <c r="AJ988" i="1" s="1"/>
  <c r="AL1915" i="1" l="1"/>
  <c r="AM1914" i="1"/>
  <c r="AB989" i="1"/>
  <c r="AL1916" i="1" l="1"/>
  <c r="AM1915" i="1"/>
  <c r="AD989" i="1"/>
  <c r="AC989" i="1"/>
  <c r="AA990" i="1" s="1"/>
  <c r="AF989" i="1"/>
  <c r="AG989" i="1"/>
  <c r="AI989" i="1" s="1"/>
  <c r="AJ989" i="1" s="1"/>
  <c r="AE989" i="1"/>
  <c r="AL1917" i="1" l="1"/>
  <c r="AM1916" i="1"/>
  <c r="AB990" i="1"/>
  <c r="AL1918" i="1" l="1"/>
  <c r="AM1917" i="1"/>
  <c r="AF990" i="1"/>
  <c r="AD990" i="1"/>
  <c r="AC990" i="1"/>
  <c r="AA991" i="1" s="1"/>
  <c r="AE990" i="1"/>
  <c r="AG990" i="1" s="1"/>
  <c r="AI990" i="1" s="1"/>
  <c r="AJ990" i="1" s="1"/>
  <c r="AL1919" i="1" l="1"/>
  <c r="AM1918" i="1"/>
  <c r="AB991" i="1"/>
  <c r="AL1920" i="1" l="1"/>
  <c r="AM1919" i="1"/>
  <c r="AD991" i="1"/>
  <c r="AC991" i="1"/>
  <c r="AA992" i="1" s="1"/>
  <c r="AF991" i="1"/>
  <c r="AG991" i="1"/>
  <c r="AI991" i="1" s="1"/>
  <c r="AJ991" i="1" s="1"/>
  <c r="AE991" i="1"/>
  <c r="AL1921" i="1" l="1"/>
  <c r="AM1920" i="1"/>
  <c r="AB992" i="1"/>
  <c r="AL1922" i="1" l="1"/>
  <c r="AM1921" i="1"/>
  <c r="AF992" i="1"/>
  <c r="AD992" i="1"/>
  <c r="AC992" i="1"/>
  <c r="AA993" i="1" s="1"/>
  <c r="AE992" i="1"/>
  <c r="AG992" i="1"/>
  <c r="AI992" i="1" s="1"/>
  <c r="AJ992" i="1" s="1"/>
  <c r="AL1923" i="1" l="1"/>
  <c r="AM1922" i="1"/>
  <c r="AB993" i="1"/>
  <c r="AL1924" i="1" l="1"/>
  <c r="AM1923" i="1"/>
  <c r="AD993" i="1"/>
  <c r="AC993" i="1"/>
  <c r="AA994" i="1" s="1"/>
  <c r="AF993" i="1"/>
  <c r="AG993" i="1"/>
  <c r="AI993" i="1" s="1"/>
  <c r="AJ993" i="1" s="1"/>
  <c r="AE993" i="1"/>
  <c r="AL1925" i="1" l="1"/>
  <c r="AM1924" i="1"/>
  <c r="AB994" i="1"/>
  <c r="AL1926" i="1" l="1"/>
  <c r="AM1925" i="1"/>
  <c r="AD994" i="1"/>
  <c r="AF994" i="1" s="1"/>
  <c r="AC994" i="1"/>
  <c r="AA995" i="1" s="1"/>
  <c r="AE994" i="1"/>
  <c r="AG994" i="1"/>
  <c r="AI994" i="1" s="1"/>
  <c r="AJ994" i="1" s="1"/>
  <c r="AL1927" i="1" l="1"/>
  <c r="AM1926" i="1"/>
  <c r="AB995" i="1"/>
  <c r="AL1928" i="1" l="1"/>
  <c r="AM1927" i="1"/>
  <c r="AG995" i="1"/>
  <c r="AI995" i="1" s="1"/>
  <c r="AJ995" i="1" s="1"/>
  <c r="AE995" i="1"/>
  <c r="AD995" i="1"/>
  <c r="AC995" i="1"/>
  <c r="AA996" i="1" s="1"/>
  <c r="AF995" i="1"/>
  <c r="AL1929" i="1" l="1"/>
  <c r="AM1928" i="1"/>
  <c r="AB996" i="1"/>
  <c r="AL1930" i="1" l="1"/>
  <c r="AM1929" i="1"/>
  <c r="AE996" i="1"/>
  <c r="AG996" i="1"/>
  <c r="AI996" i="1" s="1"/>
  <c r="AJ996" i="1" s="1"/>
  <c r="AF996" i="1"/>
  <c r="AD996" i="1"/>
  <c r="AC996" i="1"/>
  <c r="AA997" i="1" s="1"/>
  <c r="AL1931" i="1" l="1"/>
  <c r="AM1930" i="1"/>
  <c r="AB997" i="1"/>
  <c r="AL1932" i="1" l="1"/>
  <c r="AM1931" i="1"/>
  <c r="AD997" i="1"/>
  <c r="AC997" i="1"/>
  <c r="AA998" i="1" s="1"/>
  <c r="AF997" i="1"/>
  <c r="AG997" i="1"/>
  <c r="AI997" i="1" s="1"/>
  <c r="AJ997" i="1" s="1"/>
  <c r="AE997" i="1"/>
  <c r="AL1933" i="1" l="1"/>
  <c r="AM1932" i="1"/>
  <c r="AB998" i="1"/>
  <c r="AL1934" i="1" l="1"/>
  <c r="AM1933" i="1"/>
  <c r="AF998" i="1"/>
  <c r="AD998" i="1"/>
  <c r="AC998" i="1"/>
  <c r="AA999" i="1" s="1"/>
  <c r="AE998" i="1"/>
  <c r="AG998" i="1"/>
  <c r="AI998" i="1" s="1"/>
  <c r="AJ998" i="1" s="1"/>
  <c r="AL1935" i="1" l="1"/>
  <c r="AM1934" i="1"/>
  <c r="AB999" i="1"/>
  <c r="AL1936" i="1" l="1"/>
  <c r="AM1935" i="1"/>
  <c r="AD999" i="1"/>
  <c r="AC999" i="1"/>
  <c r="AA1000" i="1" s="1"/>
  <c r="AF999" i="1"/>
  <c r="AG999" i="1"/>
  <c r="AI999" i="1" s="1"/>
  <c r="AJ999" i="1" s="1"/>
  <c r="AE999" i="1"/>
  <c r="AL1937" i="1" l="1"/>
  <c r="AM1936" i="1"/>
  <c r="AB1000" i="1"/>
  <c r="AL1938" i="1" l="1"/>
  <c r="AM1937" i="1"/>
  <c r="AF1000" i="1"/>
  <c r="AD1000" i="1"/>
  <c r="AC1000" i="1"/>
  <c r="AA1001" i="1" s="1"/>
  <c r="AE1000" i="1"/>
  <c r="AG1000" i="1"/>
  <c r="AI1000" i="1" s="1"/>
  <c r="AJ1000" i="1" s="1"/>
  <c r="AL1939" i="1" l="1"/>
  <c r="AM1938" i="1"/>
  <c r="AB1001" i="1"/>
  <c r="AL1940" i="1" l="1"/>
  <c r="AM1939" i="1"/>
  <c r="AD1001" i="1"/>
  <c r="AC1001" i="1"/>
  <c r="AA1002" i="1" s="1"/>
  <c r="AF1001" i="1"/>
  <c r="AG1001" i="1"/>
  <c r="AI1001" i="1" s="1"/>
  <c r="AJ1001" i="1" s="1"/>
  <c r="AE1001" i="1"/>
  <c r="AL1941" i="1" l="1"/>
  <c r="AM1940" i="1"/>
  <c r="AB1002" i="1"/>
  <c r="AL1942" i="1" l="1"/>
  <c r="AM1941" i="1"/>
  <c r="AF1002" i="1"/>
  <c r="AD1002" i="1"/>
  <c r="AC1002" i="1"/>
  <c r="AA1003" i="1" s="1"/>
  <c r="AE1002" i="1"/>
  <c r="AG1002" i="1"/>
  <c r="AI1002" i="1" s="1"/>
  <c r="AJ1002" i="1" s="1"/>
  <c r="AL1943" i="1" l="1"/>
  <c r="AM1942" i="1"/>
  <c r="AB1003" i="1"/>
  <c r="AL1944" i="1" l="1"/>
  <c r="AM1943" i="1"/>
  <c r="AE1003" i="1"/>
  <c r="AG1003" i="1" s="1"/>
  <c r="AI1003" i="1" s="1"/>
  <c r="AJ1003" i="1" s="1"/>
  <c r="AD1003" i="1"/>
  <c r="AC1003" i="1"/>
  <c r="AA1004" i="1" s="1"/>
  <c r="AF1003" i="1"/>
  <c r="AL1945" i="1" l="1"/>
  <c r="AM1944" i="1"/>
  <c r="AB1004" i="1"/>
  <c r="AL1946" i="1" l="1"/>
  <c r="AM1945" i="1"/>
  <c r="AD1004" i="1"/>
  <c r="AF1004" i="1" s="1"/>
  <c r="AC1004" i="1"/>
  <c r="AA1005" i="1" s="1"/>
  <c r="AE1004" i="1"/>
  <c r="AG1004" i="1"/>
  <c r="AI1004" i="1" s="1"/>
  <c r="AJ1004" i="1" s="1"/>
  <c r="AL1947" i="1" l="1"/>
  <c r="AM1946" i="1"/>
  <c r="AB1005" i="1"/>
  <c r="AL1948" i="1" l="1"/>
  <c r="AM1947" i="1"/>
  <c r="AD1005" i="1"/>
  <c r="AC1005" i="1"/>
  <c r="AA1006" i="1" s="1"/>
  <c r="AF1005" i="1"/>
  <c r="AG1005" i="1"/>
  <c r="AI1005" i="1" s="1"/>
  <c r="AJ1005" i="1" s="1"/>
  <c r="AE1005" i="1"/>
  <c r="AL1949" i="1" l="1"/>
  <c r="AM1948" i="1"/>
  <c r="AB1006" i="1"/>
  <c r="AL1950" i="1" l="1"/>
  <c r="AM1949" i="1"/>
  <c r="AE1006" i="1"/>
  <c r="AG1006" i="1"/>
  <c r="AI1006" i="1" s="1"/>
  <c r="AJ1006" i="1" s="1"/>
  <c r="AF1006" i="1"/>
  <c r="AD1006" i="1"/>
  <c r="AC1006" i="1"/>
  <c r="AA1007" i="1" s="1"/>
  <c r="AL1951" i="1" l="1"/>
  <c r="AM1950" i="1"/>
  <c r="AB1007" i="1"/>
  <c r="AL1952" i="1" l="1"/>
  <c r="AM1951" i="1"/>
  <c r="AD1007" i="1"/>
  <c r="AC1007" i="1"/>
  <c r="AA1008" i="1" s="1"/>
  <c r="AF1007" i="1"/>
  <c r="AE1007" i="1"/>
  <c r="AG1007" i="1" s="1"/>
  <c r="AI1007" i="1" s="1"/>
  <c r="AJ1007" i="1" s="1"/>
  <c r="AL1953" i="1" l="1"/>
  <c r="AM1952" i="1"/>
  <c r="AB1008" i="1"/>
  <c r="AL1954" i="1" l="1"/>
  <c r="AM1953" i="1"/>
  <c r="AE1008" i="1"/>
  <c r="AG1008" i="1"/>
  <c r="AI1008" i="1" s="1"/>
  <c r="AJ1008" i="1" s="1"/>
  <c r="AF1008" i="1"/>
  <c r="AD1008" i="1"/>
  <c r="AC1008" i="1"/>
  <c r="AA1009" i="1" s="1"/>
  <c r="AL1955" i="1" l="1"/>
  <c r="AM1954" i="1"/>
  <c r="AB1009" i="1"/>
  <c r="AL1956" i="1" l="1"/>
  <c r="AM1955" i="1"/>
  <c r="AD1009" i="1"/>
  <c r="AC1009" i="1"/>
  <c r="AA1010" i="1" s="1"/>
  <c r="AF1009" i="1"/>
  <c r="AG1009" i="1"/>
  <c r="AI1009" i="1" s="1"/>
  <c r="AJ1009" i="1" s="1"/>
  <c r="AE1009" i="1"/>
  <c r="AL1957" i="1" l="1"/>
  <c r="AM1956" i="1"/>
  <c r="AB1010" i="1"/>
  <c r="AL1958" i="1" l="1"/>
  <c r="AM1957" i="1"/>
  <c r="AE1010" i="1"/>
  <c r="AG1010" i="1"/>
  <c r="AI1010" i="1" s="1"/>
  <c r="AJ1010" i="1" s="1"/>
  <c r="AF1010" i="1"/>
  <c r="AD1010" i="1"/>
  <c r="AC1010" i="1"/>
  <c r="AA1011" i="1" s="1"/>
  <c r="AL1959" i="1" l="1"/>
  <c r="AM1958" i="1"/>
  <c r="AB1011" i="1"/>
  <c r="AL1960" i="1" l="1"/>
  <c r="AM1959" i="1"/>
  <c r="AG1011" i="1"/>
  <c r="AI1011" i="1" s="1"/>
  <c r="AJ1011" i="1" s="1"/>
  <c r="AE1011" i="1"/>
  <c r="AD1011" i="1"/>
  <c r="AC1011" i="1"/>
  <c r="AA1012" i="1" s="1"/>
  <c r="AF1011" i="1"/>
  <c r="AL1961" i="1" l="1"/>
  <c r="AM1960" i="1"/>
  <c r="AB1012" i="1"/>
  <c r="AL1962" i="1" l="1"/>
  <c r="AM1961" i="1"/>
  <c r="AE1012" i="1"/>
  <c r="AG1012" i="1"/>
  <c r="AI1012" i="1" s="1"/>
  <c r="AJ1012" i="1" s="1"/>
  <c r="AF1012" i="1"/>
  <c r="AD1012" i="1"/>
  <c r="AC1012" i="1"/>
  <c r="AA1013" i="1" s="1"/>
  <c r="AL1963" i="1" l="1"/>
  <c r="AM1962" i="1"/>
  <c r="AB1013" i="1"/>
  <c r="AL1964" i="1" l="1"/>
  <c r="AM1963" i="1"/>
  <c r="AD1013" i="1"/>
  <c r="AC1013" i="1"/>
  <c r="AA1014" i="1" s="1"/>
  <c r="AF1013" i="1"/>
  <c r="AG1013" i="1"/>
  <c r="AI1013" i="1" s="1"/>
  <c r="AJ1013" i="1" s="1"/>
  <c r="AE1013" i="1"/>
  <c r="AL1965" i="1" l="1"/>
  <c r="AM1964" i="1"/>
  <c r="AB1014" i="1"/>
  <c r="AL1966" i="1" l="1"/>
  <c r="AM1965" i="1"/>
  <c r="AD1014" i="1"/>
  <c r="AF1014" i="1" s="1"/>
  <c r="AC1014" i="1"/>
  <c r="AA1015" i="1" s="1"/>
  <c r="AE1014" i="1"/>
  <c r="AG1014" i="1"/>
  <c r="AI1014" i="1" s="1"/>
  <c r="AJ1014" i="1" s="1"/>
  <c r="AL1967" i="1" l="1"/>
  <c r="AM1966" i="1"/>
  <c r="AB1015" i="1"/>
  <c r="AL1968" i="1" l="1"/>
  <c r="AM1967" i="1"/>
  <c r="AD1015" i="1"/>
  <c r="AC1015" i="1"/>
  <c r="AA1016" i="1" s="1"/>
  <c r="AF1015" i="1"/>
  <c r="AG1015" i="1"/>
  <c r="AI1015" i="1" s="1"/>
  <c r="AJ1015" i="1" s="1"/>
  <c r="AE1015" i="1"/>
  <c r="AL1969" i="1" l="1"/>
  <c r="AM1968" i="1"/>
  <c r="AB1016" i="1"/>
  <c r="AL1970" i="1" l="1"/>
  <c r="AM1969" i="1"/>
  <c r="AE1016" i="1"/>
  <c r="AG1016" i="1"/>
  <c r="AI1016" i="1" s="1"/>
  <c r="AJ1016" i="1" s="1"/>
  <c r="AF1016" i="1"/>
  <c r="AD1016" i="1"/>
  <c r="AC1016" i="1"/>
  <c r="AA1017" i="1" s="1"/>
  <c r="AL1971" i="1" l="1"/>
  <c r="AM1970" i="1"/>
  <c r="AB1017" i="1"/>
  <c r="AL1972" i="1" l="1"/>
  <c r="AM1971" i="1"/>
  <c r="AG1017" i="1"/>
  <c r="AI1017" i="1" s="1"/>
  <c r="AJ1017" i="1" s="1"/>
  <c r="AE1017" i="1"/>
  <c r="AD1017" i="1"/>
  <c r="AF1017" i="1" s="1"/>
  <c r="AC1017" i="1"/>
  <c r="AA1018" i="1" s="1"/>
  <c r="AL1973" i="1" l="1"/>
  <c r="AM1972" i="1"/>
  <c r="AB1018" i="1"/>
  <c r="AL1974" i="1" l="1"/>
  <c r="AM1973" i="1"/>
  <c r="AF1018" i="1"/>
  <c r="AD1018" i="1"/>
  <c r="AC1018" i="1"/>
  <c r="AA1019" i="1" s="1"/>
  <c r="AE1018" i="1"/>
  <c r="AG1018" i="1"/>
  <c r="AI1018" i="1" s="1"/>
  <c r="AJ1018" i="1" s="1"/>
  <c r="AL1975" i="1" l="1"/>
  <c r="AM1974" i="1"/>
  <c r="AB1019" i="1"/>
  <c r="AL1976" i="1" l="1"/>
  <c r="AM1975" i="1"/>
  <c r="AD1019" i="1"/>
  <c r="AC1019" i="1"/>
  <c r="AA1020" i="1" s="1"/>
  <c r="AF1019" i="1"/>
  <c r="AG1019" i="1"/>
  <c r="AI1019" i="1" s="1"/>
  <c r="AJ1019" i="1" s="1"/>
  <c r="AE1019" i="1"/>
  <c r="AL1977" i="1" l="1"/>
  <c r="AM1976" i="1"/>
  <c r="AB1020" i="1"/>
  <c r="AL1978" i="1" l="1"/>
  <c r="AM1977" i="1"/>
  <c r="AF1020" i="1"/>
  <c r="AD1020" i="1"/>
  <c r="AC1020" i="1"/>
  <c r="AA1021" i="1" s="1"/>
  <c r="AE1020" i="1"/>
  <c r="AG1020" i="1"/>
  <c r="AI1020" i="1" s="1"/>
  <c r="AJ1020" i="1" s="1"/>
  <c r="AL1979" i="1" l="1"/>
  <c r="AM1978" i="1"/>
  <c r="AB1021" i="1"/>
  <c r="AL1980" i="1" l="1"/>
  <c r="AM1979" i="1"/>
  <c r="AG1021" i="1"/>
  <c r="AI1021" i="1" s="1"/>
  <c r="AJ1021" i="1" s="1"/>
  <c r="AE1021" i="1"/>
  <c r="AD1021" i="1"/>
  <c r="AC1021" i="1"/>
  <c r="AA1022" i="1" s="1"/>
  <c r="AF1021" i="1"/>
  <c r="AL1981" i="1" l="1"/>
  <c r="AM1980" i="1"/>
  <c r="AB1022" i="1"/>
  <c r="AL1982" i="1" l="1"/>
  <c r="AM1981" i="1"/>
  <c r="AE1022" i="1"/>
  <c r="AG1022" i="1"/>
  <c r="AI1022" i="1" s="1"/>
  <c r="AJ1022" i="1" s="1"/>
  <c r="AF1022" i="1"/>
  <c r="AD1022" i="1"/>
  <c r="AC1022" i="1"/>
  <c r="AA1023" i="1" s="1"/>
  <c r="AL1983" i="1" l="1"/>
  <c r="AM1982" i="1"/>
  <c r="AB1023" i="1"/>
  <c r="AL1984" i="1" l="1"/>
  <c r="AM1983" i="1"/>
  <c r="AD1023" i="1"/>
  <c r="AC1023" i="1"/>
  <c r="AA1024" i="1" s="1"/>
  <c r="AF1023" i="1"/>
  <c r="AG1023" i="1"/>
  <c r="AI1023" i="1" s="1"/>
  <c r="AJ1023" i="1" s="1"/>
  <c r="AE1023" i="1"/>
  <c r="AL1985" i="1" l="1"/>
  <c r="AM1984" i="1"/>
  <c r="AB1024" i="1"/>
  <c r="AL1986" i="1" l="1"/>
  <c r="AM1985" i="1"/>
  <c r="AF1024" i="1"/>
  <c r="AD1024" i="1"/>
  <c r="AC1024" i="1"/>
  <c r="AA1025" i="1" s="1"/>
  <c r="AE1024" i="1"/>
  <c r="AG1024" i="1"/>
  <c r="AI1024" i="1" s="1"/>
  <c r="AJ1024" i="1" s="1"/>
  <c r="AL1987" i="1" l="1"/>
  <c r="AM1986" i="1"/>
  <c r="AB1025" i="1"/>
  <c r="AL1988" i="1" l="1"/>
  <c r="AM1987" i="1"/>
  <c r="AD1025" i="1"/>
  <c r="AC1025" i="1"/>
  <c r="AA1026" i="1" s="1"/>
  <c r="AF1025" i="1"/>
  <c r="AG1025" i="1"/>
  <c r="AI1025" i="1" s="1"/>
  <c r="AJ1025" i="1" s="1"/>
  <c r="AE1025" i="1"/>
  <c r="AL1989" i="1" l="1"/>
  <c r="AM1988" i="1"/>
  <c r="AB1026" i="1"/>
  <c r="AL1990" i="1" l="1"/>
  <c r="AM1989" i="1"/>
  <c r="AF1026" i="1"/>
  <c r="AD1026" i="1"/>
  <c r="AC1026" i="1"/>
  <c r="AA1027" i="1" s="1"/>
  <c r="AE1026" i="1"/>
  <c r="AG1026" i="1"/>
  <c r="AI1026" i="1" s="1"/>
  <c r="AJ1026" i="1" s="1"/>
  <c r="AL1991" i="1" l="1"/>
  <c r="AM1990" i="1"/>
  <c r="AB1027" i="1"/>
  <c r="AL1992" i="1" l="1"/>
  <c r="AM1991" i="1"/>
  <c r="AD1027" i="1"/>
  <c r="AC1027" i="1"/>
  <c r="AA1028" i="1" s="1"/>
  <c r="AF1027" i="1"/>
  <c r="AE1027" i="1"/>
  <c r="AG1027" i="1" s="1"/>
  <c r="AI1027" i="1" s="1"/>
  <c r="AJ1027" i="1" s="1"/>
  <c r="AL1993" i="1" l="1"/>
  <c r="AM1992" i="1"/>
  <c r="AB1028" i="1"/>
  <c r="AL1994" i="1" l="1"/>
  <c r="AM1993" i="1"/>
  <c r="AF1028" i="1"/>
  <c r="AD1028" i="1"/>
  <c r="AC1028" i="1"/>
  <c r="AA1029" i="1" s="1"/>
  <c r="AE1028" i="1"/>
  <c r="AG1028" i="1"/>
  <c r="AI1028" i="1" s="1"/>
  <c r="AJ1028" i="1" s="1"/>
  <c r="AL1995" i="1" l="1"/>
  <c r="AM1994" i="1"/>
  <c r="AB1029" i="1"/>
  <c r="AL1996" i="1" l="1"/>
  <c r="AM1995" i="1"/>
  <c r="AD1029" i="1"/>
  <c r="AC1029" i="1"/>
  <c r="AA1030" i="1" s="1"/>
  <c r="AF1029" i="1"/>
  <c r="AG1029" i="1"/>
  <c r="AI1029" i="1" s="1"/>
  <c r="AJ1029" i="1" s="1"/>
  <c r="AE1029" i="1"/>
  <c r="AL1997" i="1" l="1"/>
  <c r="AM1996" i="1"/>
  <c r="AB1030" i="1"/>
  <c r="AL1998" i="1" l="1"/>
  <c r="AM1997" i="1"/>
  <c r="AE1030" i="1"/>
  <c r="AG1030" i="1"/>
  <c r="AI1030" i="1" s="1"/>
  <c r="AJ1030" i="1" s="1"/>
  <c r="AF1030" i="1"/>
  <c r="AD1030" i="1"/>
  <c r="AC1030" i="1"/>
  <c r="AA1031" i="1" s="1"/>
  <c r="AL1999" i="1" l="1"/>
  <c r="AM1998" i="1"/>
  <c r="AB1031" i="1"/>
  <c r="AL2000" i="1" l="1"/>
  <c r="AM1999" i="1"/>
  <c r="AD1031" i="1"/>
  <c r="AC1031" i="1"/>
  <c r="AA1032" i="1" s="1"/>
  <c r="AF1031" i="1"/>
  <c r="AG1031" i="1"/>
  <c r="AI1031" i="1" s="1"/>
  <c r="AJ1031" i="1" s="1"/>
  <c r="AE1031" i="1"/>
  <c r="AL2001" i="1" l="1"/>
  <c r="AM2000" i="1"/>
  <c r="AB1032" i="1"/>
  <c r="AL2002" i="1" l="1"/>
  <c r="AM2001" i="1"/>
  <c r="AF1032" i="1"/>
  <c r="AD1032" i="1"/>
  <c r="AC1032" i="1"/>
  <c r="AA1033" i="1" s="1"/>
  <c r="AE1032" i="1"/>
  <c r="AG1032" i="1"/>
  <c r="AI1032" i="1" s="1"/>
  <c r="AJ1032" i="1" s="1"/>
  <c r="AL2003" i="1" l="1"/>
  <c r="AM2002" i="1"/>
  <c r="AB1033" i="1"/>
  <c r="AL2004" i="1" l="1"/>
  <c r="AM2003" i="1"/>
  <c r="AD1033" i="1"/>
  <c r="AC1033" i="1"/>
  <c r="AA1034" i="1" s="1"/>
  <c r="AF1033" i="1"/>
  <c r="AG1033" i="1"/>
  <c r="AI1033" i="1" s="1"/>
  <c r="AJ1033" i="1" s="1"/>
  <c r="AE1033" i="1"/>
  <c r="AL2005" i="1" l="1"/>
  <c r="AM2004" i="1"/>
  <c r="AB1034" i="1"/>
  <c r="AL2006" i="1" l="1"/>
  <c r="AM2005" i="1"/>
  <c r="AE1034" i="1"/>
  <c r="AG1034" i="1"/>
  <c r="AI1034" i="1" s="1"/>
  <c r="AJ1034" i="1" s="1"/>
  <c r="AF1034" i="1"/>
  <c r="AD1034" i="1"/>
  <c r="AC1034" i="1"/>
  <c r="AA1035" i="1" s="1"/>
  <c r="AL2007" i="1" l="1"/>
  <c r="AM2006" i="1"/>
  <c r="AB1035" i="1"/>
  <c r="AL2008" i="1" l="1"/>
  <c r="AM2007" i="1"/>
  <c r="AD1035" i="1"/>
  <c r="AC1035" i="1"/>
  <c r="AA1036" i="1" s="1"/>
  <c r="AF1035" i="1"/>
  <c r="AG1035" i="1"/>
  <c r="AI1035" i="1" s="1"/>
  <c r="AJ1035" i="1" s="1"/>
  <c r="AE1035" i="1"/>
  <c r="AL2009" i="1" l="1"/>
  <c r="AM2008" i="1"/>
  <c r="AB1036" i="1"/>
  <c r="AL2010" i="1" l="1"/>
  <c r="AM2009" i="1"/>
  <c r="AF1036" i="1"/>
  <c r="AD1036" i="1"/>
  <c r="AC1036" i="1"/>
  <c r="AA1037" i="1" s="1"/>
  <c r="AE1036" i="1"/>
  <c r="AG1036" i="1"/>
  <c r="AI1036" i="1" s="1"/>
  <c r="AJ1036" i="1" s="1"/>
  <c r="AL2011" i="1" l="1"/>
  <c r="AM2010" i="1"/>
  <c r="AB1037" i="1"/>
  <c r="AL2012" i="1" l="1"/>
  <c r="AM2011" i="1"/>
  <c r="AD1037" i="1"/>
  <c r="AC1037" i="1"/>
  <c r="AA1038" i="1" s="1"/>
  <c r="AF1037" i="1"/>
  <c r="AG1037" i="1"/>
  <c r="AI1037" i="1" s="1"/>
  <c r="AJ1037" i="1" s="1"/>
  <c r="AE1037" i="1"/>
  <c r="AL2013" i="1" l="1"/>
  <c r="AM2012" i="1"/>
  <c r="AB1038" i="1"/>
  <c r="AL2014" i="1" l="1"/>
  <c r="AM2013" i="1"/>
  <c r="AF1038" i="1"/>
  <c r="AD1038" i="1"/>
  <c r="AC1038" i="1"/>
  <c r="AA1039" i="1" s="1"/>
  <c r="AE1038" i="1"/>
  <c r="AG1038" i="1" s="1"/>
  <c r="AI1038" i="1" s="1"/>
  <c r="AJ1038" i="1" s="1"/>
  <c r="AL2015" i="1" l="1"/>
  <c r="AM2014" i="1"/>
  <c r="AB1039" i="1"/>
  <c r="AL2016" i="1" l="1"/>
  <c r="AM2015" i="1"/>
  <c r="AG1039" i="1"/>
  <c r="AI1039" i="1" s="1"/>
  <c r="AJ1039" i="1" s="1"/>
  <c r="AE1039" i="1"/>
  <c r="AD1039" i="1"/>
  <c r="AC1039" i="1"/>
  <c r="AA1040" i="1" s="1"/>
  <c r="AF1039" i="1"/>
  <c r="AL2017" i="1" l="1"/>
  <c r="AM2016" i="1"/>
  <c r="AB1040" i="1"/>
  <c r="AL2018" i="1" l="1"/>
  <c r="AM2017" i="1"/>
  <c r="AF1040" i="1"/>
  <c r="AD1040" i="1"/>
  <c r="AC1040" i="1"/>
  <c r="AA1041" i="1" s="1"/>
  <c r="AE1040" i="1"/>
  <c r="AG1040" i="1"/>
  <c r="AI1040" i="1" s="1"/>
  <c r="AJ1040" i="1" s="1"/>
  <c r="AL2019" i="1" l="1"/>
  <c r="AM2018" i="1"/>
  <c r="AB1041" i="1"/>
  <c r="AL2020" i="1" l="1"/>
  <c r="AM2019" i="1"/>
  <c r="AD1041" i="1"/>
  <c r="AC1041" i="1"/>
  <c r="AA1042" i="1" s="1"/>
  <c r="AF1041" i="1"/>
  <c r="AG1041" i="1"/>
  <c r="AI1041" i="1" s="1"/>
  <c r="AJ1041" i="1" s="1"/>
  <c r="AE1041" i="1"/>
  <c r="AL2021" i="1" l="1"/>
  <c r="AM2020" i="1"/>
  <c r="AB1042" i="1"/>
  <c r="AL2022" i="1" l="1"/>
  <c r="AM2021" i="1"/>
  <c r="AF1042" i="1"/>
  <c r="AD1042" i="1"/>
  <c r="AC1042" i="1"/>
  <c r="AA1043" i="1" s="1"/>
  <c r="AE1042" i="1"/>
  <c r="AG1042" i="1"/>
  <c r="AI1042" i="1" s="1"/>
  <c r="AJ1042" i="1" s="1"/>
  <c r="AL2023" i="1" l="1"/>
  <c r="AM2022" i="1"/>
  <c r="AB1043" i="1"/>
  <c r="AL2024" i="1" l="1"/>
  <c r="AM2023" i="1"/>
  <c r="AD1043" i="1"/>
  <c r="AC1043" i="1"/>
  <c r="AA1044" i="1" s="1"/>
  <c r="AF1043" i="1"/>
  <c r="AG1043" i="1"/>
  <c r="AI1043" i="1" s="1"/>
  <c r="AJ1043" i="1" s="1"/>
  <c r="AE1043" i="1"/>
  <c r="AL2025" i="1" l="1"/>
  <c r="AM2024" i="1"/>
  <c r="AB1044" i="1"/>
  <c r="AL2026" i="1" l="1"/>
  <c r="AM2025" i="1"/>
  <c r="AF1044" i="1"/>
  <c r="AD1044" i="1"/>
  <c r="AC1044" i="1"/>
  <c r="AA1045" i="1" s="1"/>
  <c r="AE1044" i="1"/>
  <c r="AG1044" i="1"/>
  <c r="AI1044" i="1" s="1"/>
  <c r="AJ1044" i="1" s="1"/>
  <c r="AL2027" i="1" l="1"/>
  <c r="AM2026" i="1"/>
  <c r="AB1045" i="1"/>
  <c r="AL2028" i="1" l="1"/>
  <c r="AM2027" i="1"/>
  <c r="AD1045" i="1"/>
  <c r="AC1045" i="1"/>
  <c r="AA1046" i="1" s="1"/>
  <c r="AF1045" i="1"/>
  <c r="AG1045" i="1"/>
  <c r="AI1045" i="1" s="1"/>
  <c r="AJ1045" i="1" s="1"/>
  <c r="AE1045" i="1"/>
  <c r="AL2029" i="1" l="1"/>
  <c r="AM2028" i="1"/>
  <c r="AB1046" i="1"/>
  <c r="AL2030" i="1" l="1"/>
  <c r="AM2029" i="1"/>
  <c r="AF1046" i="1"/>
  <c r="AD1046" i="1"/>
  <c r="AC1046" i="1"/>
  <c r="AA1047" i="1" s="1"/>
  <c r="AE1046" i="1"/>
  <c r="AG1046" i="1"/>
  <c r="AI1046" i="1" s="1"/>
  <c r="AJ1046" i="1" s="1"/>
  <c r="AL2031" i="1" l="1"/>
  <c r="AM2030" i="1"/>
  <c r="AB1047" i="1"/>
  <c r="AL2032" i="1" l="1"/>
  <c r="AM2031" i="1"/>
  <c r="AD1047" i="1"/>
  <c r="AC1047" i="1"/>
  <c r="AA1048" i="1" s="1"/>
  <c r="AF1047" i="1"/>
  <c r="AG1047" i="1"/>
  <c r="AI1047" i="1" s="1"/>
  <c r="AJ1047" i="1" s="1"/>
  <c r="AE1047" i="1"/>
  <c r="AL2033" i="1" l="1"/>
  <c r="AM2032" i="1"/>
  <c r="AB1048" i="1"/>
  <c r="AL2034" i="1" l="1"/>
  <c r="AM2033" i="1"/>
  <c r="AF1048" i="1"/>
  <c r="AD1048" i="1"/>
  <c r="AC1048" i="1"/>
  <c r="AA1049" i="1" s="1"/>
  <c r="AE1048" i="1"/>
  <c r="AG1048" i="1"/>
  <c r="AI1048" i="1" s="1"/>
  <c r="AJ1048" i="1" s="1"/>
  <c r="AL2035" i="1" l="1"/>
  <c r="AM2034" i="1"/>
  <c r="AB1049" i="1"/>
  <c r="AL2036" i="1" l="1"/>
  <c r="AM2035" i="1"/>
  <c r="AG1049" i="1"/>
  <c r="AI1049" i="1" s="1"/>
  <c r="AJ1049" i="1" s="1"/>
  <c r="AE1049" i="1"/>
  <c r="AD1049" i="1"/>
  <c r="AC1049" i="1"/>
  <c r="AA1050" i="1" s="1"/>
  <c r="AF1049" i="1"/>
  <c r="AL2037" i="1" l="1"/>
  <c r="AM2036" i="1"/>
  <c r="AB1050" i="1"/>
  <c r="AL2038" i="1" l="1"/>
  <c r="AM2037" i="1"/>
  <c r="AF1050" i="1"/>
  <c r="AD1050" i="1"/>
  <c r="AC1050" i="1"/>
  <c r="AA1051" i="1" s="1"/>
  <c r="AE1050" i="1"/>
  <c r="AG1050" i="1"/>
  <c r="AI1050" i="1" s="1"/>
  <c r="AJ1050" i="1" s="1"/>
  <c r="AL2039" i="1" l="1"/>
  <c r="AM2038" i="1"/>
  <c r="AB1051" i="1"/>
  <c r="AL2040" i="1" l="1"/>
  <c r="AM2039" i="1"/>
  <c r="AD1051" i="1"/>
  <c r="AC1051" i="1"/>
  <c r="AA1052" i="1" s="1"/>
  <c r="AF1051" i="1"/>
  <c r="AG1051" i="1"/>
  <c r="AI1051" i="1" s="1"/>
  <c r="AJ1051" i="1" s="1"/>
  <c r="AE1051" i="1"/>
  <c r="AL2041" i="1" l="1"/>
  <c r="AM2040" i="1"/>
  <c r="AB1052" i="1"/>
  <c r="AL2042" i="1" l="1"/>
  <c r="AM2041" i="1"/>
  <c r="AD1052" i="1"/>
  <c r="AF1052" i="1" s="1"/>
  <c r="AC1052" i="1"/>
  <c r="AA1053" i="1" s="1"/>
  <c r="AE1052" i="1"/>
  <c r="AG1052" i="1"/>
  <c r="AI1052" i="1" s="1"/>
  <c r="AJ1052" i="1" s="1"/>
  <c r="AL2043" i="1" l="1"/>
  <c r="AM2042" i="1"/>
  <c r="AB1053" i="1"/>
  <c r="AL2044" i="1" l="1"/>
  <c r="AM2043" i="1"/>
  <c r="AG1053" i="1"/>
  <c r="AI1053" i="1" s="1"/>
  <c r="AJ1053" i="1" s="1"/>
  <c r="AE1053" i="1"/>
  <c r="AD1053" i="1"/>
  <c r="AC1053" i="1"/>
  <c r="AA1054" i="1" s="1"/>
  <c r="AF1053" i="1"/>
  <c r="AL2045" i="1" l="1"/>
  <c r="AM2044" i="1"/>
  <c r="AB1054" i="1"/>
  <c r="AL2046" i="1" l="1"/>
  <c r="AM2045" i="1"/>
  <c r="AF1054" i="1"/>
  <c r="AD1054" i="1"/>
  <c r="AC1054" i="1"/>
  <c r="AA1055" i="1" s="1"/>
  <c r="AE1054" i="1"/>
  <c r="AG1054" i="1"/>
  <c r="AI1054" i="1" s="1"/>
  <c r="AJ1054" i="1" s="1"/>
  <c r="AL2047" i="1" l="1"/>
  <c r="AM2046" i="1"/>
  <c r="AB1055" i="1"/>
  <c r="AL2048" i="1" l="1"/>
  <c r="AM2047" i="1"/>
  <c r="AD1055" i="1"/>
  <c r="AC1055" i="1"/>
  <c r="AA1056" i="1" s="1"/>
  <c r="AF1055" i="1"/>
  <c r="AG1055" i="1"/>
  <c r="AI1055" i="1" s="1"/>
  <c r="AJ1055" i="1" s="1"/>
  <c r="AE1055" i="1"/>
  <c r="AL2049" i="1" l="1"/>
  <c r="AM2048" i="1"/>
  <c r="AB1056" i="1"/>
  <c r="AL2050" i="1" l="1"/>
  <c r="AM2049" i="1"/>
  <c r="AF1056" i="1"/>
  <c r="AD1056" i="1"/>
  <c r="AC1056" i="1"/>
  <c r="AA1057" i="1" s="1"/>
  <c r="AE1056" i="1"/>
  <c r="AG1056" i="1"/>
  <c r="AI1056" i="1" s="1"/>
  <c r="AJ1056" i="1" s="1"/>
  <c r="AL2051" i="1" l="1"/>
  <c r="AM2050" i="1"/>
  <c r="AB1057" i="1"/>
  <c r="AL2052" i="1" l="1"/>
  <c r="AM2051" i="1"/>
  <c r="AD1057" i="1"/>
  <c r="AC1057" i="1"/>
  <c r="AA1058" i="1" s="1"/>
  <c r="AF1057" i="1"/>
  <c r="AG1057" i="1"/>
  <c r="AI1057" i="1" s="1"/>
  <c r="AJ1057" i="1" s="1"/>
  <c r="AE1057" i="1"/>
  <c r="AL2053" i="1" l="1"/>
  <c r="AM2052" i="1"/>
  <c r="AB1058" i="1"/>
  <c r="AL2054" i="1" l="1"/>
  <c r="AM2053" i="1"/>
  <c r="AF1058" i="1"/>
  <c r="AD1058" i="1"/>
  <c r="AC1058" i="1"/>
  <c r="AA1059" i="1" s="1"/>
  <c r="AE1058" i="1"/>
  <c r="AG1058" i="1"/>
  <c r="AI1058" i="1" s="1"/>
  <c r="AJ1058" i="1" s="1"/>
  <c r="AL2055" i="1" l="1"/>
  <c r="AM2054" i="1"/>
  <c r="AB1059" i="1"/>
  <c r="AL2056" i="1" l="1"/>
  <c r="AM2055" i="1"/>
  <c r="AG1059" i="1"/>
  <c r="AI1059" i="1" s="1"/>
  <c r="AJ1059" i="1" s="1"/>
  <c r="AE1059" i="1"/>
  <c r="AD1059" i="1"/>
  <c r="AC1059" i="1"/>
  <c r="AA1060" i="1" s="1"/>
  <c r="AF1059" i="1"/>
  <c r="AL2057" i="1" l="1"/>
  <c r="AM2056" i="1"/>
  <c r="AB1060" i="1"/>
  <c r="AL2058" i="1" l="1"/>
  <c r="AM2057" i="1"/>
  <c r="AF1060" i="1"/>
  <c r="AD1060" i="1"/>
  <c r="AC1060" i="1"/>
  <c r="AA1061" i="1" s="1"/>
  <c r="AE1060" i="1"/>
  <c r="AG1060" i="1"/>
  <c r="AI1060" i="1" s="1"/>
  <c r="AJ1060" i="1" s="1"/>
  <c r="AL2059" i="1" l="1"/>
  <c r="AM2058" i="1"/>
  <c r="AB1061" i="1"/>
  <c r="AL2060" i="1" l="1"/>
  <c r="AM2059" i="1"/>
  <c r="AD1061" i="1"/>
  <c r="AC1061" i="1"/>
  <c r="AA1062" i="1" s="1"/>
  <c r="AF1061" i="1"/>
  <c r="AE1061" i="1"/>
  <c r="AG1061" i="1" s="1"/>
  <c r="AI1061" i="1" s="1"/>
  <c r="AJ1061" i="1" s="1"/>
  <c r="AL2061" i="1" l="1"/>
  <c r="AM2060" i="1"/>
  <c r="AB1062" i="1"/>
  <c r="AL2062" i="1" l="1"/>
  <c r="AM2061" i="1"/>
  <c r="AE1062" i="1"/>
  <c r="AG1062" i="1"/>
  <c r="AI1062" i="1" s="1"/>
  <c r="AJ1062" i="1" s="1"/>
  <c r="AF1062" i="1"/>
  <c r="AD1062" i="1"/>
  <c r="AC1062" i="1"/>
  <c r="AA1063" i="1" s="1"/>
  <c r="AL2063" i="1" l="1"/>
  <c r="AM2062" i="1"/>
  <c r="AB1063" i="1"/>
  <c r="AL2064" i="1" l="1"/>
  <c r="AM2063" i="1"/>
  <c r="AD1063" i="1"/>
  <c r="AC1063" i="1"/>
  <c r="AA1064" i="1" s="1"/>
  <c r="AF1063" i="1"/>
  <c r="AG1063" i="1"/>
  <c r="AI1063" i="1" s="1"/>
  <c r="AJ1063" i="1" s="1"/>
  <c r="AE1063" i="1"/>
  <c r="AL2065" i="1" l="1"/>
  <c r="AM2064" i="1"/>
  <c r="AB1064" i="1"/>
  <c r="AL2066" i="1" l="1"/>
  <c r="AM2065" i="1"/>
  <c r="AF1064" i="1"/>
  <c r="AD1064" i="1"/>
  <c r="AC1064" i="1"/>
  <c r="AA1065" i="1" s="1"/>
  <c r="AE1064" i="1"/>
  <c r="AG1064" i="1"/>
  <c r="AI1064" i="1" s="1"/>
  <c r="AJ1064" i="1" s="1"/>
  <c r="AL2067" i="1" l="1"/>
  <c r="AM2066" i="1"/>
  <c r="AB1065" i="1"/>
  <c r="AL2068" i="1" l="1"/>
  <c r="AM2067" i="1"/>
  <c r="AD1065" i="1"/>
  <c r="AC1065" i="1"/>
  <c r="AA1066" i="1" s="1"/>
  <c r="AF1065" i="1"/>
  <c r="AG1065" i="1"/>
  <c r="AI1065" i="1" s="1"/>
  <c r="AJ1065" i="1" s="1"/>
  <c r="AE1065" i="1"/>
  <c r="AL2069" i="1" l="1"/>
  <c r="AM2068" i="1"/>
  <c r="AB1066" i="1"/>
  <c r="AL2070" i="1" l="1"/>
  <c r="AM2069" i="1"/>
  <c r="AF1066" i="1"/>
  <c r="AD1066" i="1"/>
  <c r="AC1066" i="1"/>
  <c r="AA1067" i="1" s="1"/>
  <c r="AE1066" i="1"/>
  <c r="AG1066" i="1"/>
  <c r="AI1066" i="1" s="1"/>
  <c r="AJ1066" i="1" s="1"/>
  <c r="AL2071" i="1" l="1"/>
  <c r="AM2070" i="1"/>
  <c r="AB1067" i="1"/>
  <c r="AL2072" i="1" l="1"/>
  <c r="AM2071" i="1"/>
  <c r="AE1067" i="1"/>
  <c r="AG1067" i="1" s="1"/>
  <c r="AI1067" i="1" s="1"/>
  <c r="AJ1067" i="1" s="1"/>
  <c r="AD1067" i="1"/>
  <c r="AC1067" i="1"/>
  <c r="AA1068" i="1" s="1"/>
  <c r="AF1067" i="1"/>
  <c r="AL2073" i="1" l="1"/>
  <c r="AM2072" i="1"/>
  <c r="AB1068" i="1"/>
  <c r="AL2074" i="1" l="1"/>
  <c r="AM2073" i="1"/>
  <c r="AF1068" i="1"/>
  <c r="AD1068" i="1"/>
  <c r="AC1068" i="1"/>
  <c r="AA1069" i="1" s="1"/>
  <c r="AE1068" i="1"/>
  <c r="AG1068" i="1"/>
  <c r="AI1068" i="1" s="1"/>
  <c r="AJ1068" i="1" s="1"/>
  <c r="AL2075" i="1" l="1"/>
  <c r="AM2074" i="1"/>
  <c r="AB1069" i="1"/>
  <c r="AL2076" i="1" l="1"/>
  <c r="AM2075" i="1"/>
  <c r="AD1069" i="1"/>
  <c r="AC1069" i="1"/>
  <c r="AA1070" i="1" s="1"/>
  <c r="AF1069" i="1"/>
  <c r="AG1069" i="1"/>
  <c r="AI1069" i="1" s="1"/>
  <c r="AJ1069" i="1" s="1"/>
  <c r="AE1069" i="1"/>
  <c r="AL2077" i="1" l="1"/>
  <c r="AM2076" i="1"/>
  <c r="AB1070" i="1"/>
  <c r="AL2078" i="1" l="1"/>
  <c r="AM2077" i="1"/>
  <c r="AF1070" i="1"/>
  <c r="AD1070" i="1"/>
  <c r="AC1070" i="1"/>
  <c r="AA1071" i="1" s="1"/>
  <c r="AE1070" i="1"/>
  <c r="AG1070" i="1"/>
  <c r="AI1070" i="1" s="1"/>
  <c r="AJ1070" i="1" s="1"/>
  <c r="AL2079" i="1" l="1"/>
  <c r="AM2078" i="1"/>
  <c r="AB1071" i="1"/>
  <c r="AL2080" i="1" l="1"/>
  <c r="AM2079" i="1"/>
  <c r="AD1071" i="1"/>
  <c r="AC1071" i="1"/>
  <c r="AA1072" i="1" s="1"/>
  <c r="AF1071" i="1"/>
  <c r="AG1071" i="1"/>
  <c r="AI1071" i="1" s="1"/>
  <c r="AJ1071" i="1" s="1"/>
  <c r="AE1071" i="1"/>
  <c r="AL2081" i="1" l="1"/>
  <c r="AM2080" i="1"/>
  <c r="AB1072" i="1"/>
  <c r="AL2082" i="1" l="1"/>
  <c r="AM2081" i="1"/>
  <c r="AE1072" i="1"/>
  <c r="AG1072" i="1"/>
  <c r="AI1072" i="1" s="1"/>
  <c r="AJ1072" i="1" s="1"/>
  <c r="AF1072" i="1"/>
  <c r="AD1072" i="1"/>
  <c r="AC1072" i="1"/>
  <c r="AA1073" i="1" s="1"/>
  <c r="AL2083" i="1" l="1"/>
  <c r="AM2082" i="1"/>
  <c r="AB1073" i="1"/>
  <c r="AL2084" i="1" l="1"/>
  <c r="AM2083" i="1"/>
  <c r="AD1073" i="1"/>
  <c r="AC1073" i="1"/>
  <c r="AA1074" i="1" s="1"/>
  <c r="AF1073" i="1"/>
  <c r="AG1073" i="1"/>
  <c r="AI1073" i="1" s="1"/>
  <c r="AJ1073" i="1" s="1"/>
  <c r="AE1073" i="1"/>
  <c r="AL2085" i="1" l="1"/>
  <c r="AM2084" i="1"/>
  <c r="AB1074" i="1"/>
  <c r="AL2086" i="1" l="1"/>
  <c r="AM2085" i="1"/>
  <c r="AF1074" i="1"/>
  <c r="AD1074" i="1"/>
  <c r="AC1074" i="1"/>
  <c r="AA1075" i="1" s="1"/>
  <c r="AE1074" i="1"/>
  <c r="AG1074" i="1"/>
  <c r="AI1074" i="1" s="1"/>
  <c r="AJ1074" i="1" s="1"/>
  <c r="AL2087" i="1" l="1"/>
  <c r="AM2086" i="1"/>
  <c r="AB1075" i="1"/>
  <c r="AL2088" i="1" l="1"/>
  <c r="AM2087" i="1"/>
  <c r="AD1075" i="1"/>
  <c r="AC1075" i="1"/>
  <c r="AA1076" i="1" s="1"/>
  <c r="AF1075" i="1"/>
  <c r="AE1075" i="1"/>
  <c r="AG1075" i="1" s="1"/>
  <c r="AI1075" i="1" s="1"/>
  <c r="AJ1075" i="1" s="1"/>
  <c r="AL2089" i="1" l="1"/>
  <c r="AM2088" i="1"/>
  <c r="AB1076" i="1"/>
  <c r="AL2090" i="1" l="1"/>
  <c r="AM2089" i="1"/>
  <c r="AD1076" i="1"/>
  <c r="AF1076" i="1" s="1"/>
  <c r="AC1076" i="1"/>
  <c r="AA1077" i="1" s="1"/>
  <c r="AE1076" i="1"/>
  <c r="AG1076" i="1"/>
  <c r="AI1076" i="1" s="1"/>
  <c r="AJ1076" i="1" s="1"/>
  <c r="AL2091" i="1" l="1"/>
  <c r="AM2090" i="1"/>
  <c r="AB1077" i="1"/>
  <c r="AL2092" i="1" l="1"/>
  <c r="AM2091" i="1"/>
  <c r="AD1077" i="1"/>
  <c r="AC1077" i="1"/>
  <c r="AA1078" i="1" s="1"/>
  <c r="AF1077" i="1"/>
  <c r="AG1077" i="1"/>
  <c r="AI1077" i="1" s="1"/>
  <c r="AJ1077" i="1" s="1"/>
  <c r="AE1077" i="1"/>
  <c r="AL2093" i="1" l="1"/>
  <c r="AM2092" i="1"/>
  <c r="AB1078" i="1"/>
  <c r="AL2094" i="1" l="1"/>
  <c r="AM2093" i="1"/>
  <c r="AF1078" i="1"/>
  <c r="AD1078" i="1"/>
  <c r="AC1078" i="1"/>
  <c r="AA1079" i="1" s="1"/>
  <c r="AE1078" i="1"/>
  <c r="AG1078" i="1"/>
  <c r="AI1078" i="1" s="1"/>
  <c r="AJ1078" i="1" s="1"/>
  <c r="AL2095" i="1" l="1"/>
  <c r="AM2094" i="1"/>
  <c r="AB1079" i="1"/>
  <c r="AL2096" i="1" l="1"/>
  <c r="AM2095" i="1"/>
  <c r="AD1079" i="1"/>
  <c r="AC1079" i="1"/>
  <c r="AA1080" i="1" s="1"/>
  <c r="AF1079" i="1"/>
  <c r="AG1079" i="1"/>
  <c r="AI1079" i="1" s="1"/>
  <c r="AJ1079" i="1" s="1"/>
  <c r="AE1079" i="1"/>
  <c r="AL2097" i="1" l="1"/>
  <c r="AM2096" i="1"/>
  <c r="AB1080" i="1"/>
  <c r="AL2098" i="1" l="1"/>
  <c r="AM2097" i="1"/>
  <c r="AE1080" i="1"/>
  <c r="AG1080" i="1"/>
  <c r="AI1080" i="1" s="1"/>
  <c r="AJ1080" i="1" s="1"/>
  <c r="AF1080" i="1"/>
  <c r="AD1080" i="1"/>
  <c r="AC1080" i="1"/>
  <c r="AA1081" i="1" s="1"/>
  <c r="AL2099" i="1" l="1"/>
  <c r="AM2098" i="1"/>
  <c r="AB1081" i="1"/>
  <c r="AL2100" i="1" l="1"/>
  <c r="AM2099" i="1"/>
  <c r="AD1081" i="1"/>
  <c r="AC1081" i="1"/>
  <c r="AA1082" i="1" s="1"/>
  <c r="AF1081" i="1"/>
  <c r="AG1081" i="1"/>
  <c r="AI1081" i="1" s="1"/>
  <c r="AJ1081" i="1" s="1"/>
  <c r="AE1081" i="1"/>
  <c r="AL2101" i="1" l="1"/>
  <c r="AM2100" i="1"/>
  <c r="AB1082" i="1"/>
  <c r="AL2102" i="1" l="1"/>
  <c r="AM2101" i="1"/>
  <c r="AF1082" i="1"/>
  <c r="AD1082" i="1"/>
  <c r="AC1082" i="1"/>
  <c r="AA1083" i="1" s="1"/>
  <c r="AE1082" i="1"/>
  <c r="AG1082" i="1" s="1"/>
  <c r="AI1082" i="1" s="1"/>
  <c r="AJ1082" i="1" s="1"/>
  <c r="AL2103" i="1" l="1"/>
  <c r="AM2102" i="1"/>
  <c r="AB1083" i="1"/>
  <c r="AL2104" i="1" l="1"/>
  <c r="AM2103" i="1"/>
  <c r="AD1083" i="1"/>
  <c r="AC1083" i="1"/>
  <c r="AA1084" i="1" s="1"/>
  <c r="AF1083" i="1"/>
  <c r="AG1083" i="1"/>
  <c r="AI1083" i="1" s="1"/>
  <c r="AJ1083" i="1" s="1"/>
  <c r="AE1083" i="1"/>
  <c r="AL2105" i="1" l="1"/>
  <c r="AM2104" i="1"/>
  <c r="AB1084" i="1"/>
  <c r="AL2106" i="1" l="1"/>
  <c r="AM2105" i="1"/>
  <c r="AE1084" i="1"/>
  <c r="AG1084" i="1"/>
  <c r="AI1084" i="1" s="1"/>
  <c r="AJ1084" i="1" s="1"/>
  <c r="AF1084" i="1"/>
  <c r="AD1084" i="1"/>
  <c r="AC1084" i="1"/>
  <c r="AA1085" i="1" s="1"/>
  <c r="AL2107" i="1" l="1"/>
  <c r="AM2106" i="1"/>
  <c r="AB1085" i="1"/>
  <c r="AL2108" i="1" l="1"/>
  <c r="AM2107" i="1"/>
  <c r="AG1085" i="1"/>
  <c r="AI1085" i="1" s="1"/>
  <c r="AJ1085" i="1" s="1"/>
  <c r="AE1085" i="1"/>
  <c r="AD1085" i="1"/>
  <c r="AC1085" i="1"/>
  <c r="AA1086" i="1" s="1"/>
  <c r="AF1085" i="1"/>
  <c r="AL2109" i="1" l="1"/>
  <c r="AM2108" i="1"/>
  <c r="AB1086" i="1"/>
  <c r="AL2110" i="1" l="1"/>
  <c r="AM2109" i="1"/>
  <c r="AF1086" i="1"/>
  <c r="AD1086" i="1"/>
  <c r="AC1086" i="1"/>
  <c r="AA1087" i="1" s="1"/>
  <c r="AE1086" i="1"/>
  <c r="AG1086" i="1"/>
  <c r="AI1086" i="1" s="1"/>
  <c r="AJ1086" i="1" s="1"/>
  <c r="AL2111" i="1" l="1"/>
  <c r="AM2110" i="1"/>
  <c r="AB1087" i="1"/>
  <c r="AL2112" i="1" l="1"/>
  <c r="AM2111" i="1"/>
  <c r="AD1087" i="1"/>
  <c r="AC1087" i="1"/>
  <c r="AA1088" i="1" s="1"/>
  <c r="AF1087" i="1"/>
  <c r="AG1087" i="1"/>
  <c r="AI1087" i="1" s="1"/>
  <c r="AJ1087" i="1" s="1"/>
  <c r="AE1087" i="1"/>
  <c r="AL2113" i="1" l="1"/>
  <c r="AM2112" i="1"/>
  <c r="AB1088" i="1"/>
  <c r="AL2114" i="1" l="1"/>
  <c r="AM2113" i="1"/>
  <c r="AF1088" i="1"/>
  <c r="AD1088" i="1"/>
  <c r="AC1088" i="1"/>
  <c r="AA1089" i="1" s="1"/>
  <c r="AE1088" i="1"/>
  <c r="AG1088" i="1"/>
  <c r="AI1088" i="1" s="1"/>
  <c r="AJ1088" i="1" s="1"/>
  <c r="AL2115" i="1" l="1"/>
  <c r="AM2114" i="1"/>
  <c r="AB1089" i="1"/>
  <c r="AL2116" i="1" l="1"/>
  <c r="AM2115" i="1"/>
  <c r="AD1089" i="1"/>
  <c r="AC1089" i="1"/>
  <c r="AA1090" i="1" s="1"/>
  <c r="AF1089" i="1"/>
  <c r="AE1089" i="1"/>
  <c r="AG1089" i="1" s="1"/>
  <c r="AI1089" i="1" s="1"/>
  <c r="AJ1089" i="1" s="1"/>
  <c r="AL2117" i="1" l="1"/>
  <c r="AM2116" i="1"/>
  <c r="AB1090" i="1"/>
  <c r="AL2118" i="1" l="1"/>
  <c r="AM2117" i="1"/>
  <c r="AF1090" i="1"/>
  <c r="AD1090" i="1"/>
  <c r="AC1090" i="1"/>
  <c r="AA1091" i="1" s="1"/>
  <c r="AE1090" i="1"/>
  <c r="AG1090" i="1"/>
  <c r="AI1090" i="1" s="1"/>
  <c r="AJ1090" i="1" s="1"/>
  <c r="AL2119" i="1" l="1"/>
  <c r="AM2118" i="1"/>
  <c r="AB1091" i="1"/>
  <c r="AL2120" i="1" l="1"/>
  <c r="AM2119" i="1"/>
  <c r="AG1091" i="1"/>
  <c r="AI1091" i="1" s="1"/>
  <c r="AJ1091" i="1" s="1"/>
  <c r="AE1091" i="1"/>
  <c r="AD1091" i="1"/>
  <c r="AC1091" i="1"/>
  <c r="AA1092" i="1" s="1"/>
  <c r="AF1091" i="1"/>
  <c r="AL2121" i="1" l="1"/>
  <c r="AM2120" i="1"/>
  <c r="AB1092" i="1"/>
  <c r="AL2122" i="1" l="1"/>
  <c r="AM2121" i="1"/>
  <c r="AF1092" i="1"/>
  <c r="AD1092" i="1"/>
  <c r="AC1092" i="1"/>
  <c r="AA1093" i="1" s="1"/>
  <c r="AE1092" i="1"/>
  <c r="AG1092" i="1"/>
  <c r="AI1092" i="1" s="1"/>
  <c r="AJ1092" i="1" s="1"/>
  <c r="AL2123" i="1" l="1"/>
  <c r="AM2122" i="1"/>
  <c r="AB1093" i="1"/>
  <c r="AL2124" i="1" l="1"/>
  <c r="AM2123" i="1"/>
  <c r="AD1093" i="1"/>
  <c r="AC1093" i="1"/>
  <c r="AA1094" i="1" s="1"/>
  <c r="AF1093" i="1"/>
  <c r="AG1093" i="1"/>
  <c r="AI1093" i="1" s="1"/>
  <c r="AJ1093" i="1" s="1"/>
  <c r="AE1093" i="1"/>
  <c r="AL2125" i="1" l="1"/>
  <c r="AM2124" i="1"/>
  <c r="AB1094" i="1"/>
  <c r="AL2126" i="1" l="1"/>
  <c r="AM2125" i="1"/>
  <c r="AF1094" i="1"/>
  <c r="AD1094" i="1"/>
  <c r="AC1094" i="1"/>
  <c r="AA1095" i="1" s="1"/>
  <c r="AE1094" i="1"/>
  <c r="AG1094" i="1"/>
  <c r="AI1094" i="1" s="1"/>
  <c r="AJ1094" i="1" s="1"/>
  <c r="AL2127" i="1" l="1"/>
  <c r="AM2126" i="1"/>
  <c r="AB1095" i="1"/>
  <c r="AL2128" i="1" l="1"/>
  <c r="AM2127" i="1"/>
  <c r="AD1095" i="1"/>
  <c r="AC1095" i="1"/>
  <c r="AA1096" i="1" s="1"/>
  <c r="AF1095" i="1"/>
  <c r="AG1095" i="1"/>
  <c r="AI1095" i="1" s="1"/>
  <c r="AJ1095" i="1" s="1"/>
  <c r="AE1095" i="1"/>
  <c r="AL2129" i="1" l="1"/>
  <c r="AM2128" i="1"/>
  <c r="AB1096" i="1"/>
  <c r="AL2130" i="1" l="1"/>
  <c r="AM2129" i="1"/>
  <c r="AD1096" i="1"/>
  <c r="AF1096" i="1" s="1"/>
  <c r="AC1096" i="1"/>
  <c r="AA1097" i="1" s="1"/>
  <c r="AE1096" i="1"/>
  <c r="AG1096" i="1"/>
  <c r="AI1096" i="1" s="1"/>
  <c r="AJ1096" i="1" s="1"/>
  <c r="AL2131" i="1" l="1"/>
  <c r="AM2130" i="1"/>
  <c r="AB1097" i="1"/>
  <c r="AL2132" i="1" l="1"/>
  <c r="AM2131" i="1"/>
  <c r="AD1097" i="1"/>
  <c r="AC1097" i="1"/>
  <c r="AA1098" i="1" s="1"/>
  <c r="AF1097" i="1"/>
  <c r="AE1097" i="1"/>
  <c r="AG1097" i="1" s="1"/>
  <c r="AI1097" i="1" s="1"/>
  <c r="AJ1097" i="1" s="1"/>
  <c r="AL2133" i="1" l="1"/>
  <c r="AM2132" i="1"/>
  <c r="AB1098" i="1"/>
  <c r="AL2134" i="1" l="1"/>
  <c r="AM2133" i="1"/>
  <c r="AF1098" i="1"/>
  <c r="AD1098" i="1"/>
  <c r="AC1098" i="1"/>
  <c r="AA1099" i="1" s="1"/>
  <c r="AE1098" i="1"/>
  <c r="AG1098" i="1"/>
  <c r="AI1098" i="1" s="1"/>
  <c r="AJ1098" i="1" s="1"/>
  <c r="AL2135" i="1" l="1"/>
  <c r="AM2134" i="1"/>
  <c r="AB1099" i="1"/>
  <c r="AL2136" i="1" l="1"/>
  <c r="AM2135" i="1"/>
  <c r="AD1099" i="1"/>
  <c r="AC1099" i="1"/>
  <c r="AA1100" i="1" s="1"/>
  <c r="AF1099" i="1"/>
  <c r="AG1099" i="1"/>
  <c r="AI1099" i="1" s="1"/>
  <c r="AJ1099" i="1" s="1"/>
  <c r="AE1099" i="1"/>
  <c r="AL2137" i="1" l="1"/>
  <c r="AM2136" i="1"/>
  <c r="AB1100" i="1"/>
  <c r="AL2138" i="1" l="1"/>
  <c r="AM2137" i="1"/>
  <c r="AF1100" i="1"/>
  <c r="AD1100" i="1"/>
  <c r="AC1100" i="1"/>
  <c r="AA1101" i="1" s="1"/>
  <c r="AE1100" i="1"/>
  <c r="AG1100" i="1" s="1"/>
  <c r="AI1100" i="1" s="1"/>
  <c r="AJ1100" i="1" s="1"/>
  <c r="AL2139" i="1" l="1"/>
  <c r="AM2138" i="1"/>
  <c r="AB1101" i="1"/>
  <c r="AL2140" i="1" l="1"/>
  <c r="AM2139" i="1"/>
  <c r="AD1101" i="1"/>
  <c r="AC1101" i="1"/>
  <c r="AA1102" i="1" s="1"/>
  <c r="AF1101" i="1"/>
  <c r="AG1101" i="1"/>
  <c r="AI1101" i="1" s="1"/>
  <c r="AJ1101" i="1" s="1"/>
  <c r="AE1101" i="1"/>
  <c r="AL2141" i="1" l="1"/>
  <c r="AM2140" i="1"/>
  <c r="AB1102" i="1"/>
  <c r="AL2142" i="1" l="1"/>
  <c r="AM2141" i="1"/>
  <c r="AF1102" i="1"/>
  <c r="AD1102" i="1"/>
  <c r="AC1102" i="1"/>
  <c r="AA1103" i="1" s="1"/>
  <c r="AE1102" i="1"/>
  <c r="AG1102" i="1"/>
  <c r="AI1102" i="1" s="1"/>
  <c r="AJ1102" i="1" s="1"/>
  <c r="AL2143" i="1" l="1"/>
  <c r="AM2142" i="1"/>
  <c r="AB1103" i="1"/>
  <c r="AL2144" i="1" l="1"/>
  <c r="AM2143" i="1"/>
  <c r="AG1103" i="1"/>
  <c r="AI1103" i="1" s="1"/>
  <c r="AJ1103" i="1" s="1"/>
  <c r="AE1103" i="1"/>
  <c r="AD1103" i="1"/>
  <c r="AF1103" i="1" s="1"/>
  <c r="AC1103" i="1"/>
  <c r="AA1104" i="1" s="1"/>
  <c r="AL2145" i="1" l="1"/>
  <c r="AM2144" i="1"/>
  <c r="AB1104" i="1"/>
  <c r="AL2146" i="1" l="1"/>
  <c r="AM2145" i="1"/>
  <c r="AF1104" i="1"/>
  <c r="AD1104" i="1"/>
  <c r="AC1104" i="1"/>
  <c r="AA1105" i="1" s="1"/>
  <c r="AE1104" i="1"/>
  <c r="AG1104" i="1"/>
  <c r="AI1104" i="1" s="1"/>
  <c r="AJ1104" i="1" s="1"/>
  <c r="AL2147" i="1" l="1"/>
  <c r="AM2146" i="1"/>
  <c r="AB1105" i="1"/>
  <c r="AL2148" i="1" l="1"/>
  <c r="AM2147" i="1"/>
  <c r="AD1105" i="1"/>
  <c r="AC1105" i="1"/>
  <c r="AA1106" i="1" s="1"/>
  <c r="AF1105" i="1"/>
  <c r="AG1105" i="1"/>
  <c r="AI1105" i="1" s="1"/>
  <c r="AJ1105" i="1" s="1"/>
  <c r="AE1105" i="1"/>
  <c r="AL2149" i="1" l="1"/>
  <c r="AM2148" i="1"/>
  <c r="AB1106" i="1"/>
  <c r="AL2150" i="1" l="1"/>
  <c r="AM2149" i="1"/>
  <c r="AE1106" i="1"/>
  <c r="AG1106" i="1"/>
  <c r="AI1106" i="1" s="1"/>
  <c r="AJ1106" i="1" s="1"/>
  <c r="AF1106" i="1"/>
  <c r="AD1106" i="1"/>
  <c r="AC1106" i="1"/>
  <c r="AA1107" i="1" s="1"/>
  <c r="AL2151" i="1" l="1"/>
  <c r="AM2150" i="1"/>
  <c r="AB1107" i="1"/>
  <c r="AL2152" i="1" l="1"/>
  <c r="AM2151" i="1"/>
  <c r="AD1107" i="1"/>
  <c r="AC1107" i="1"/>
  <c r="AA1108" i="1" s="1"/>
  <c r="AF1107" i="1"/>
  <c r="AG1107" i="1"/>
  <c r="AI1107" i="1" s="1"/>
  <c r="AJ1107" i="1" s="1"/>
  <c r="AE1107" i="1"/>
  <c r="AL2153" i="1" l="1"/>
  <c r="AM2152" i="1"/>
  <c r="AB1108" i="1"/>
  <c r="AL2154" i="1" l="1"/>
  <c r="AM2153" i="1"/>
  <c r="AE1108" i="1"/>
  <c r="AG1108" i="1"/>
  <c r="AI1108" i="1" s="1"/>
  <c r="AJ1108" i="1" s="1"/>
  <c r="AF1108" i="1"/>
  <c r="AD1108" i="1"/>
  <c r="AC1108" i="1"/>
  <c r="AA1109" i="1" s="1"/>
  <c r="AL2155" i="1" l="1"/>
  <c r="AM2154" i="1"/>
  <c r="AB1109" i="1"/>
  <c r="AL2156" i="1" l="1"/>
  <c r="AM2155" i="1"/>
  <c r="AD1109" i="1"/>
  <c r="AC1109" i="1"/>
  <c r="AA1110" i="1" s="1"/>
  <c r="AF1109" i="1"/>
  <c r="AE1109" i="1"/>
  <c r="AG1109" i="1" s="1"/>
  <c r="AI1109" i="1" s="1"/>
  <c r="AJ1109" i="1" s="1"/>
  <c r="AL2157" i="1" l="1"/>
  <c r="AM2156" i="1"/>
  <c r="AB1110" i="1"/>
  <c r="AL2158" i="1" l="1"/>
  <c r="AM2157" i="1"/>
  <c r="AE1110" i="1"/>
  <c r="AG1110" i="1"/>
  <c r="AI1110" i="1" s="1"/>
  <c r="AJ1110" i="1" s="1"/>
  <c r="AF1110" i="1"/>
  <c r="AD1110" i="1"/>
  <c r="AC1110" i="1"/>
  <c r="AA1111" i="1" s="1"/>
  <c r="AL2159" i="1" l="1"/>
  <c r="AM2158" i="1"/>
  <c r="AB1111" i="1"/>
  <c r="AL2160" i="1" l="1"/>
  <c r="AM2159" i="1"/>
  <c r="AD1111" i="1"/>
  <c r="AC1111" i="1"/>
  <c r="AA1112" i="1" s="1"/>
  <c r="AF1111" i="1"/>
  <c r="AG1111" i="1"/>
  <c r="AI1111" i="1" s="1"/>
  <c r="AJ1111" i="1" s="1"/>
  <c r="AE1111" i="1"/>
  <c r="AL2161" i="1" l="1"/>
  <c r="AM2160" i="1"/>
  <c r="AB1112" i="1"/>
  <c r="AL2162" i="1" l="1"/>
  <c r="AM2161" i="1"/>
  <c r="AF1112" i="1"/>
  <c r="AD1112" i="1"/>
  <c r="AC1112" i="1"/>
  <c r="AA1113" i="1" s="1"/>
  <c r="AE1112" i="1"/>
  <c r="AG1112" i="1"/>
  <c r="AI1112" i="1" s="1"/>
  <c r="AJ1112" i="1" s="1"/>
  <c r="AL2163" i="1" l="1"/>
  <c r="AM2162" i="1"/>
  <c r="AB1113" i="1"/>
  <c r="AL2164" i="1" l="1"/>
  <c r="AM2163" i="1"/>
  <c r="AG1113" i="1"/>
  <c r="AI1113" i="1" s="1"/>
  <c r="AJ1113" i="1" s="1"/>
  <c r="AE1113" i="1"/>
  <c r="AD1113" i="1"/>
  <c r="AC1113" i="1"/>
  <c r="AA1114" i="1" s="1"/>
  <c r="AF1113" i="1"/>
  <c r="AL2165" i="1" l="1"/>
  <c r="AM2164" i="1"/>
  <c r="AB1114" i="1"/>
  <c r="AL2166" i="1" l="1"/>
  <c r="AM2165" i="1"/>
  <c r="AD1114" i="1"/>
  <c r="AF1114" i="1" s="1"/>
  <c r="AC1114" i="1"/>
  <c r="AA1115" i="1" s="1"/>
  <c r="AE1114" i="1"/>
  <c r="AG1114" i="1"/>
  <c r="AI1114" i="1" s="1"/>
  <c r="AJ1114" i="1" s="1"/>
  <c r="AL2167" i="1" l="1"/>
  <c r="AM2166" i="1"/>
  <c r="AB1115" i="1"/>
  <c r="AL2168" i="1" l="1"/>
  <c r="AM2167" i="1"/>
  <c r="AD1115" i="1"/>
  <c r="AC1115" i="1"/>
  <c r="AA1116" i="1" s="1"/>
  <c r="AF1115" i="1"/>
  <c r="AG1115" i="1"/>
  <c r="AI1115" i="1" s="1"/>
  <c r="AJ1115" i="1" s="1"/>
  <c r="AE1115" i="1"/>
  <c r="AL2169" i="1" l="1"/>
  <c r="AM2168" i="1"/>
  <c r="AB1116" i="1"/>
  <c r="AL2170" i="1" l="1"/>
  <c r="AM2169" i="1"/>
  <c r="AF1116" i="1"/>
  <c r="AD1116" i="1"/>
  <c r="AC1116" i="1"/>
  <c r="AA1117" i="1" s="1"/>
  <c r="AE1116" i="1"/>
  <c r="AG1116" i="1" s="1"/>
  <c r="AI1116" i="1" s="1"/>
  <c r="AJ1116" i="1" s="1"/>
  <c r="AL2171" i="1" l="1"/>
  <c r="AM2170" i="1"/>
  <c r="AB1117" i="1"/>
  <c r="AL2172" i="1" l="1"/>
  <c r="AM2171" i="1"/>
  <c r="AD1117" i="1"/>
  <c r="AC1117" i="1"/>
  <c r="AA1118" i="1" s="1"/>
  <c r="AF1117" i="1"/>
  <c r="AE1117" i="1"/>
  <c r="AG1117" i="1" s="1"/>
  <c r="AI1117" i="1" s="1"/>
  <c r="AJ1117" i="1" s="1"/>
  <c r="AL2173" i="1" l="1"/>
  <c r="AM2172" i="1"/>
  <c r="AB1118" i="1"/>
  <c r="AL2174" i="1" l="1"/>
  <c r="AM2173" i="1"/>
  <c r="AF1118" i="1"/>
  <c r="AD1118" i="1"/>
  <c r="AC1118" i="1"/>
  <c r="AA1119" i="1" s="1"/>
  <c r="AE1118" i="1"/>
  <c r="AG1118" i="1"/>
  <c r="AI1118" i="1" s="1"/>
  <c r="AJ1118" i="1" s="1"/>
  <c r="AL2175" i="1" l="1"/>
  <c r="AM2174" i="1"/>
  <c r="AB1119" i="1"/>
  <c r="AL2176" i="1" l="1"/>
  <c r="AM2175" i="1"/>
  <c r="AG1119" i="1"/>
  <c r="AI1119" i="1" s="1"/>
  <c r="AJ1119" i="1" s="1"/>
  <c r="AE1119" i="1"/>
  <c r="AD1119" i="1"/>
  <c r="AC1119" i="1"/>
  <c r="AA1120" i="1" s="1"/>
  <c r="AF1119" i="1"/>
  <c r="AL2177" i="1" l="1"/>
  <c r="AM2176" i="1"/>
  <c r="AB1120" i="1"/>
  <c r="AL2178" i="1" l="1"/>
  <c r="AM2177" i="1"/>
  <c r="AF1120" i="1"/>
  <c r="AD1120" i="1"/>
  <c r="AC1120" i="1"/>
  <c r="AA1121" i="1" s="1"/>
  <c r="AE1120" i="1"/>
  <c r="AG1120" i="1"/>
  <c r="AI1120" i="1" s="1"/>
  <c r="AJ1120" i="1" s="1"/>
  <c r="AL2179" i="1" l="1"/>
  <c r="AM2178" i="1"/>
  <c r="AB1121" i="1"/>
  <c r="AL2180" i="1" l="1"/>
  <c r="AM2179" i="1"/>
  <c r="AD1121" i="1"/>
  <c r="AC1121" i="1"/>
  <c r="AA1122" i="1" s="1"/>
  <c r="AF1121" i="1"/>
  <c r="AG1121" i="1"/>
  <c r="AI1121" i="1" s="1"/>
  <c r="AJ1121" i="1" s="1"/>
  <c r="AE1121" i="1"/>
  <c r="AL2181" i="1" l="1"/>
  <c r="AM2180" i="1"/>
  <c r="AB1122" i="1"/>
  <c r="AL2182" i="1" l="1"/>
  <c r="AM2181" i="1"/>
  <c r="AF1122" i="1"/>
  <c r="AD1122" i="1"/>
  <c r="AC1122" i="1"/>
  <c r="AA1123" i="1" s="1"/>
  <c r="AE1122" i="1"/>
  <c r="AG1122" i="1"/>
  <c r="AI1122" i="1" s="1"/>
  <c r="AJ1122" i="1" s="1"/>
  <c r="AL2183" i="1" l="1"/>
  <c r="AM2182" i="1"/>
  <c r="AB1123" i="1"/>
  <c r="AL2184" i="1" l="1"/>
  <c r="AM2183" i="1"/>
  <c r="AD1123" i="1"/>
  <c r="AC1123" i="1"/>
  <c r="AA1124" i="1" s="1"/>
  <c r="AF1123" i="1"/>
  <c r="AG1123" i="1"/>
  <c r="AI1123" i="1" s="1"/>
  <c r="AJ1123" i="1" s="1"/>
  <c r="AE1123" i="1"/>
  <c r="AL2185" i="1" l="1"/>
  <c r="AM2184" i="1"/>
  <c r="AB1124" i="1"/>
  <c r="AL2186" i="1" l="1"/>
  <c r="AM2185" i="1"/>
  <c r="AF1124" i="1"/>
  <c r="AD1124" i="1"/>
  <c r="AC1124" i="1"/>
  <c r="AA1125" i="1" s="1"/>
  <c r="AE1124" i="1"/>
  <c r="AG1124" i="1"/>
  <c r="AI1124" i="1" s="1"/>
  <c r="AJ1124" i="1" s="1"/>
  <c r="AL2187" i="1" l="1"/>
  <c r="AM2186" i="1"/>
  <c r="AB1125" i="1"/>
  <c r="AL2188" i="1" l="1"/>
  <c r="AM2187" i="1"/>
  <c r="AG1125" i="1"/>
  <c r="AI1125" i="1" s="1"/>
  <c r="AJ1125" i="1" s="1"/>
  <c r="AE1125" i="1"/>
  <c r="AD1125" i="1"/>
  <c r="AC1125" i="1"/>
  <c r="AA1126" i="1" s="1"/>
  <c r="AF1125" i="1"/>
  <c r="AL2189" i="1" l="1"/>
  <c r="AM2188" i="1"/>
  <c r="AB1126" i="1"/>
  <c r="AL2190" i="1" l="1"/>
  <c r="AM2189" i="1"/>
  <c r="AE1126" i="1"/>
  <c r="AG1126" i="1"/>
  <c r="AI1126" i="1" s="1"/>
  <c r="AJ1126" i="1" s="1"/>
  <c r="AF1126" i="1"/>
  <c r="AD1126" i="1"/>
  <c r="AC1126" i="1"/>
  <c r="AA1127" i="1" s="1"/>
  <c r="AL2191" i="1" l="1"/>
  <c r="AM2190" i="1"/>
  <c r="AB1127" i="1"/>
  <c r="AL2192" i="1" l="1"/>
  <c r="AM2191" i="1"/>
  <c r="AD1127" i="1"/>
  <c r="AC1127" i="1"/>
  <c r="AA1128" i="1" s="1"/>
  <c r="AF1127" i="1"/>
  <c r="AG1127" i="1"/>
  <c r="AI1127" i="1" s="1"/>
  <c r="AJ1127" i="1" s="1"/>
  <c r="AE1127" i="1"/>
  <c r="AL2193" i="1" l="1"/>
  <c r="AM2192" i="1"/>
  <c r="AB1128" i="1"/>
  <c r="AL2194" i="1" l="1"/>
  <c r="AM2193" i="1"/>
  <c r="AF1128" i="1"/>
  <c r="AD1128" i="1"/>
  <c r="AC1128" i="1"/>
  <c r="AA1129" i="1" s="1"/>
  <c r="AE1128" i="1"/>
  <c r="AG1128" i="1"/>
  <c r="AI1128" i="1" s="1"/>
  <c r="AJ1128" i="1" s="1"/>
  <c r="AL2195" i="1" l="1"/>
  <c r="AM2194" i="1"/>
  <c r="AB1129" i="1"/>
  <c r="AL2196" i="1" l="1"/>
  <c r="AM2195" i="1"/>
  <c r="AD1129" i="1"/>
  <c r="AC1129" i="1"/>
  <c r="AA1130" i="1" s="1"/>
  <c r="AF1129" i="1"/>
  <c r="AG1129" i="1"/>
  <c r="AI1129" i="1" s="1"/>
  <c r="AJ1129" i="1" s="1"/>
  <c r="AE1129" i="1"/>
  <c r="AL2197" i="1" l="1"/>
  <c r="AM2196" i="1"/>
  <c r="AB1130" i="1"/>
  <c r="AL2198" i="1" l="1"/>
  <c r="AM2197" i="1"/>
  <c r="AF1130" i="1"/>
  <c r="AD1130" i="1"/>
  <c r="AC1130" i="1"/>
  <c r="AA1131" i="1" s="1"/>
  <c r="AE1130" i="1"/>
  <c r="AG1130" i="1"/>
  <c r="AI1130" i="1" s="1"/>
  <c r="AJ1130" i="1" s="1"/>
  <c r="AL2199" i="1" l="1"/>
  <c r="AM2198" i="1"/>
  <c r="AB1131" i="1"/>
  <c r="AL2200" i="1" l="1"/>
  <c r="AM2199" i="1"/>
  <c r="AD1131" i="1"/>
  <c r="AC1131" i="1"/>
  <c r="AA1132" i="1" s="1"/>
  <c r="AF1131" i="1"/>
  <c r="AG1131" i="1"/>
  <c r="AI1131" i="1" s="1"/>
  <c r="AJ1131" i="1" s="1"/>
  <c r="AE1131" i="1"/>
  <c r="AL2201" i="1" l="1"/>
  <c r="AM2200" i="1"/>
  <c r="AB1132" i="1"/>
  <c r="AL2202" i="1" l="1"/>
  <c r="AM2201" i="1"/>
  <c r="AF1132" i="1"/>
  <c r="AD1132" i="1"/>
  <c r="AC1132" i="1"/>
  <c r="AA1133" i="1" s="1"/>
  <c r="AE1132" i="1"/>
  <c r="AG1132" i="1"/>
  <c r="AI1132" i="1" s="1"/>
  <c r="AJ1132" i="1" s="1"/>
  <c r="AL2203" i="1" l="1"/>
  <c r="AM2202" i="1"/>
  <c r="AB1133" i="1"/>
  <c r="AL2204" i="1" l="1"/>
  <c r="AM2203" i="1"/>
  <c r="AD1133" i="1"/>
  <c r="AC1133" i="1"/>
  <c r="AA1134" i="1" s="1"/>
  <c r="AF1133" i="1"/>
  <c r="AG1133" i="1"/>
  <c r="AI1133" i="1" s="1"/>
  <c r="AJ1133" i="1" s="1"/>
  <c r="AE1133" i="1"/>
  <c r="AL2205" i="1" l="1"/>
  <c r="AM2204" i="1"/>
  <c r="AB1134" i="1"/>
  <c r="AL2206" i="1" l="1"/>
  <c r="AM2205" i="1"/>
  <c r="AE1134" i="1"/>
  <c r="AG1134" i="1"/>
  <c r="AI1134" i="1" s="1"/>
  <c r="AJ1134" i="1" s="1"/>
  <c r="AF1134" i="1"/>
  <c r="AD1134" i="1"/>
  <c r="AC1134" i="1"/>
  <c r="AA1135" i="1" s="1"/>
  <c r="AL2207" i="1" l="1"/>
  <c r="AM2206" i="1"/>
  <c r="AB1135" i="1"/>
  <c r="AL2208" i="1" l="1"/>
  <c r="AM2207" i="1"/>
  <c r="AD1135" i="1"/>
  <c r="AC1135" i="1"/>
  <c r="AA1136" i="1" s="1"/>
  <c r="AF1135" i="1"/>
  <c r="AG1135" i="1"/>
  <c r="AI1135" i="1" s="1"/>
  <c r="AJ1135" i="1" s="1"/>
  <c r="AE1135" i="1"/>
  <c r="AL2209" i="1" l="1"/>
  <c r="AM2208" i="1"/>
  <c r="AB1136" i="1"/>
  <c r="AL2210" i="1" l="1"/>
  <c r="AM2209" i="1"/>
  <c r="AF1136" i="1"/>
  <c r="AD1136" i="1"/>
  <c r="AC1136" i="1"/>
  <c r="AA1137" i="1" s="1"/>
  <c r="AE1136" i="1"/>
  <c r="AG1136" i="1"/>
  <c r="AI1136" i="1" s="1"/>
  <c r="AJ1136" i="1" s="1"/>
  <c r="AL2211" i="1" l="1"/>
  <c r="AM2210" i="1"/>
  <c r="AB1137" i="1"/>
  <c r="AL2212" i="1" l="1"/>
  <c r="AM2211" i="1"/>
  <c r="AD1137" i="1"/>
  <c r="AC1137" i="1"/>
  <c r="AA1138" i="1" s="1"/>
  <c r="AF1137" i="1"/>
  <c r="AG1137" i="1"/>
  <c r="AI1137" i="1" s="1"/>
  <c r="AJ1137" i="1" s="1"/>
  <c r="AE1137" i="1"/>
  <c r="AL2213" i="1" l="1"/>
  <c r="AM2212" i="1"/>
  <c r="AB1138" i="1"/>
  <c r="AL2214" i="1" l="1"/>
  <c r="AM2213" i="1"/>
  <c r="AF1138" i="1"/>
  <c r="AD1138" i="1"/>
  <c r="AC1138" i="1"/>
  <c r="AA1139" i="1" s="1"/>
  <c r="AE1138" i="1"/>
  <c r="AG1138" i="1"/>
  <c r="AI1138" i="1" s="1"/>
  <c r="AJ1138" i="1" s="1"/>
  <c r="AL2215" i="1" l="1"/>
  <c r="AM2214" i="1"/>
  <c r="AB1139" i="1"/>
  <c r="AL2216" i="1" l="1"/>
  <c r="AM2215" i="1"/>
  <c r="AD1139" i="1"/>
  <c r="AC1139" i="1"/>
  <c r="AA1140" i="1" s="1"/>
  <c r="AF1139" i="1"/>
  <c r="AG1139" i="1"/>
  <c r="AI1139" i="1" s="1"/>
  <c r="AJ1139" i="1" s="1"/>
  <c r="AE1139" i="1"/>
  <c r="AL2217" i="1" l="1"/>
  <c r="AM2216" i="1"/>
  <c r="AB1140" i="1"/>
  <c r="AL2218" i="1" l="1"/>
  <c r="AM2217" i="1"/>
  <c r="AF1140" i="1"/>
  <c r="AD1140" i="1"/>
  <c r="AC1140" i="1"/>
  <c r="AA1141" i="1" s="1"/>
  <c r="AE1140" i="1"/>
  <c r="AG1140" i="1"/>
  <c r="AI1140" i="1" s="1"/>
  <c r="AJ1140" i="1" s="1"/>
  <c r="AL2219" i="1" l="1"/>
  <c r="AM2218" i="1"/>
  <c r="AB1141" i="1"/>
  <c r="AL2220" i="1" l="1"/>
  <c r="AM2219" i="1"/>
  <c r="AG1141" i="1"/>
  <c r="AI1141" i="1" s="1"/>
  <c r="AJ1141" i="1" s="1"/>
  <c r="AE1141" i="1"/>
  <c r="AD1141" i="1"/>
  <c r="AC1141" i="1"/>
  <c r="AA1142" i="1" s="1"/>
  <c r="AF1141" i="1"/>
  <c r="AL2221" i="1" l="1"/>
  <c r="AM2220" i="1"/>
  <c r="AB1142" i="1"/>
  <c r="AL2222" i="1" l="1"/>
  <c r="AM2221" i="1"/>
  <c r="AF1142" i="1"/>
  <c r="AD1142" i="1"/>
  <c r="AC1142" i="1"/>
  <c r="AA1143" i="1" s="1"/>
  <c r="AE1142" i="1"/>
  <c r="AG1142" i="1"/>
  <c r="AI1142" i="1" s="1"/>
  <c r="AJ1142" i="1" s="1"/>
  <c r="AL2223" i="1" l="1"/>
  <c r="AM2222" i="1"/>
  <c r="AB1143" i="1"/>
  <c r="AL2224" i="1" l="1"/>
  <c r="AM2223" i="1"/>
  <c r="AD1143" i="1"/>
  <c r="AC1143" i="1"/>
  <c r="AA1144" i="1" s="1"/>
  <c r="AF1143" i="1"/>
  <c r="AG1143" i="1"/>
  <c r="AI1143" i="1" s="1"/>
  <c r="AJ1143" i="1" s="1"/>
  <c r="AE1143" i="1"/>
  <c r="AL2225" i="1" l="1"/>
  <c r="AM2224" i="1"/>
  <c r="AB1144" i="1"/>
  <c r="AL2226" i="1" l="1"/>
  <c r="AM2225" i="1"/>
  <c r="AE1144" i="1"/>
  <c r="AG1144" i="1"/>
  <c r="AI1144" i="1" s="1"/>
  <c r="AJ1144" i="1" s="1"/>
  <c r="AF1144" i="1"/>
  <c r="AD1144" i="1"/>
  <c r="AC1144" i="1"/>
  <c r="AA1145" i="1" s="1"/>
  <c r="AL2227" i="1" l="1"/>
  <c r="AM2226" i="1"/>
  <c r="AB1145" i="1"/>
  <c r="AL2228" i="1" l="1"/>
  <c r="AM2227" i="1"/>
  <c r="AG1145" i="1"/>
  <c r="AI1145" i="1" s="1"/>
  <c r="AJ1145" i="1" s="1"/>
  <c r="AE1145" i="1"/>
  <c r="AD1145" i="1"/>
  <c r="AC1145" i="1"/>
  <c r="AA1146" i="1" s="1"/>
  <c r="AF1145" i="1"/>
  <c r="AL2229" i="1" l="1"/>
  <c r="AM2228" i="1"/>
  <c r="AB1146" i="1"/>
  <c r="AL2230" i="1" l="1"/>
  <c r="AM2229" i="1"/>
  <c r="AF1146" i="1"/>
  <c r="AD1146" i="1"/>
  <c r="AC1146" i="1"/>
  <c r="AA1147" i="1" s="1"/>
  <c r="AE1146" i="1"/>
  <c r="AG1146" i="1"/>
  <c r="AI1146" i="1" s="1"/>
  <c r="AJ1146" i="1" s="1"/>
  <c r="AL2231" i="1" l="1"/>
  <c r="AM2230" i="1"/>
  <c r="AB1147" i="1"/>
  <c r="AL2232" i="1" l="1"/>
  <c r="AM2231" i="1"/>
  <c r="AD1147" i="1"/>
  <c r="AC1147" i="1"/>
  <c r="AA1148" i="1" s="1"/>
  <c r="AF1147" i="1"/>
  <c r="AG1147" i="1"/>
  <c r="AI1147" i="1" s="1"/>
  <c r="AJ1147" i="1" s="1"/>
  <c r="AE1147" i="1"/>
  <c r="AL2233" i="1" l="1"/>
  <c r="AM2232" i="1"/>
  <c r="AB1148" i="1"/>
  <c r="AL2234" i="1" l="1"/>
  <c r="AM2233" i="1"/>
  <c r="AF1148" i="1"/>
  <c r="AD1148" i="1"/>
  <c r="AC1148" i="1"/>
  <c r="AA1149" i="1" s="1"/>
  <c r="AE1148" i="1"/>
  <c r="AG1148" i="1"/>
  <c r="AI1148" i="1" s="1"/>
  <c r="AJ1148" i="1" s="1"/>
  <c r="AL2235" i="1" l="1"/>
  <c r="AM2234" i="1"/>
  <c r="AB1149" i="1"/>
  <c r="AL2236" i="1" l="1"/>
  <c r="AM2235" i="1"/>
  <c r="AD1149" i="1"/>
  <c r="AC1149" i="1"/>
  <c r="AA1150" i="1" s="1"/>
  <c r="AF1149" i="1"/>
  <c r="AG1149" i="1"/>
  <c r="AI1149" i="1" s="1"/>
  <c r="AJ1149" i="1" s="1"/>
  <c r="AE1149" i="1"/>
  <c r="AL2237" i="1" l="1"/>
  <c r="AM2236" i="1"/>
  <c r="AB1150" i="1"/>
  <c r="AL2238" i="1" l="1"/>
  <c r="AM2237" i="1"/>
  <c r="AF1150" i="1"/>
  <c r="AD1150" i="1"/>
  <c r="AC1150" i="1"/>
  <c r="AA1151" i="1" s="1"/>
  <c r="AE1150" i="1"/>
  <c r="AG1150" i="1"/>
  <c r="AI1150" i="1" s="1"/>
  <c r="AJ1150" i="1" s="1"/>
  <c r="AL2239" i="1" l="1"/>
  <c r="AM2238" i="1"/>
  <c r="AB1151" i="1"/>
  <c r="AL2240" i="1" l="1"/>
  <c r="AM2239" i="1"/>
  <c r="AG1151" i="1"/>
  <c r="AI1151" i="1" s="1"/>
  <c r="AJ1151" i="1" s="1"/>
  <c r="AE1151" i="1"/>
  <c r="AD1151" i="1"/>
  <c r="AC1151" i="1"/>
  <c r="AA1152" i="1" s="1"/>
  <c r="AF1151" i="1"/>
  <c r="AL2241" i="1" l="1"/>
  <c r="AM2240" i="1"/>
  <c r="AB1152" i="1"/>
  <c r="AL2242" i="1" l="1"/>
  <c r="AM2241" i="1"/>
  <c r="AF1152" i="1"/>
  <c r="AD1152" i="1"/>
  <c r="AC1152" i="1"/>
  <c r="AA1153" i="1" s="1"/>
  <c r="AE1152" i="1"/>
  <c r="AG1152" i="1"/>
  <c r="AI1152" i="1" s="1"/>
  <c r="AJ1152" i="1" s="1"/>
  <c r="AL2243" i="1" l="1"/>
  <c r="AM2242" i="1"/>
  <c r="AB1153" i="1"/>
  <c r="AL2244" i="1" l="1"/>
  <c r="AM2243" i="1"/>
  <c r="AD1153" i="1"/>
  <c r="AC1153" i="1"/>
  <c r="AA1154" i="1" s="1"/>
  <c r="AF1153" i="1"/>
  <c r="AG1153" i="1"/>
  <c r="AI1153" i="1" s="1"/>
  <c r="AJ1153" i="1" s="1"/>
  <c r="AE1153" i="1"/>
  <c r="AL2245" i="1" l="1"/>
  <c r="AM2244" i="1"/>
  <c r="AB1154" i="1"/>
  <c r="AL2246" i="1" l="1"/>
  <c r="AM2245" i="1"/>
  <c r="AF1154" i="1"/>
  <c r="AD1154" i="1"/>
  <c r="AC1154" i="1"/>
  <c r="AA1155" i="1" s="1"/>
  <c r="AE1154" i="1"/>
  <c r="AG1154" i="1"/>
  <c r="AI1154" i="1" s="1"/>
  <c r="AJ1154" i="1" s="1"/>
  <c r="AL2247" i="1" l="1"/>
  <c r="AM2246" i="1"/>
  <c r="AB1155" i="1"/>
  <c r="AL2248" i="1" l="1"/>
  <c r="AM2247" i="1"/>
  <c r="AG1155" i="1"/>
  <c r="AI1155" i="1" s="1"/>
  <c r="AJ1155" i="1" s="1"/>
  <c r="AE1155" i="1"/>
  <c r="AD1155" i="1"/>
  <c r="AC1155" i="1"/>
  <c r="AA1156" i="1" s="1"/>
  <c r="AF1155" i="1"/>
  <c r="AL2249" i="1" l="1"/>
  <c r="AM2248" i="1"/>
  <c r="AB1156" i="1"/>
  <c r="AL2250" i="1" l="1"/>
  <c r="AM2249" i="1"/>
  <c r="AF1156" i="1"/>
  <c r="AD1156" i="1"/>
  <c r="AC1156" i="1"/>
  <c r="AA1157" i="1" s="1"/>
  <c r="AE1156" i="1"/>
  <c r="AG1156" i="1"/>
  <c r="AI1156" i="1" s="1"/>
  <c r="AJ1156" i="1" s="1"/>
  <c r="AL2251" i="1" l="1"/>
  <c r="AM2250" i="1"/>
  <c r="AB1157" i="1"/>
  <c r="AL2252" i="1" l="1"/>
  <c r="AM2251" i="1"/>
  <c r="AD1157" i="1"/>
  <c r="AC1157" i="1"/>
  <c r="AA1158" i="1" s="1"/>
  <c r="AF1157" i="1"/>
  <c r="AG1157" i="1"/>
  <c r="AI1157" i="1" s="1"/>
  <c r="AJ1157" i="1" s="1"/>
  <c r="AE1157" i="1"/>
  <c r="AL2253" i="1" l="1"/>
  <c r="AM2252" i="1"/>
  <c r="AB1158" i="1"/>
  <c r="AL2254" i="1" l="1"/>
  <c r="AM2253" i="1"/>
  <c r="AE1158" i="1"/>
  <c r="AG1158" i="1"/>
  <c r="AI1158" i="1" s="1"/>
  <c r="AJ1158" i="1" s="1"/>
  <c r="AD1158" i="1"/>
  <c r="AF1158" i="1" s="1"/>
  <c r="AC1158" i="1"/>
  <c r="AA1159" i="1" s="1"/>
  <c r="AL2255" i="1" l="1"/>
  <c r="AM2254" i="1"/>
  <c r="AB1159" i="1"/>
  <c r="AL2256" i="1" l="1"/>
  <c r="AM2255" i="1"/>
  <c r="AD1159" i="1"/>
  <c r="AC1159" i="1"/>
  <c r="AA1160" i="1" s="1"/>
  <c r="AF1159" i="1"/>
  <c r="AG1159" i="1"/>
  <c r="AI1159" i="1" s="1"/>
  <c r="AJ1159" i="1" s="1"/>
  <c r="AE1159" i="1"/>
  <c r="AL2257" i="1" l="1"/>
  <c r="AM2256" i="1"/>
  <c r="AB1160" i="1"/>
  <c r="AL2258" i="1" l="1"/>
  <c r="AM2257" i="1"/>
  <c r="AF1160" i="1"/>
  <c r="AD1160" i="1"/>
  <c r="AC1160" i="1"/>
  <c r="AA1161" i="1" s="1"/>
  <c r="AE1160" i="1"/>
  <c r="AG1160" i="1"/>
  <c r="AI1160" i="1" s="1"/>
  <c r="AJ1160" i="1" s="1"/>
  <c r="AL2259" i="1" l="1"/>
  <c r="AM2258" i="1"/>
  <c r="AB1161" i="1"/>
  <c r="AL2260" i="1" l="1"/>
  <c r="AM2259" i="1"/>
  <c r="AD1161" i="1"/>
  <c r="AC1161" i="1"/>
  <c r="AA1162" i="1" s="1"/>
  <c r="AF1161" i="1"/>
  <c r="AE1161" i="1"/>
  <c r="AG1161" i="1" s="1"/>
  <c r="AI1161" i="1" s="1"/>
  <c r="AJ1161" i="1" s="1"/>
  <c r="AL2261" i="1" l="1"/>
  <c r="AM2260" i="1"/>
  <c r="AB1162" i="1"/>
  <c r="AL2262" i="1" l="1"/>
  <c r="AM2261" i="1"/>
  <c r="AF1162" i="1"/>
  <c r="AD1162" i="1"/>
  <c r="AC1162" i="1"/>
  <c r="AA1163" i="1" s="1"/>
  <c r="AE1162" i="1"/>
  <c r="AG1162" i="1" s="1"/>
  <c r="AI1162" i="1" s="1"/>
  <c r="AJ1162" i="1" s="1"/>
  <c r="AL2263" i="1" l="1"/>
  <c r="AM2262" i="1"/>
  <c r="AB1163" i="1"/>
  <c r="AL2264" i="1" l="1"/>
  <c r="AM2263" i="1"/>
  <c r="AG1163" i="1"/>
  <c r="AI1163" i="1" s="1"/>
  <c r="AJ1163" i="1" s="1"/>
  <c r="AE1163" i="1"/>
  <c r="AD1163" i="1"/>
  <c r="AC1163" i="1"/>
  <c r="AA1164" i="1" s="1"/>
  <c r="AF1163" i="1"/>
  <c r="AL2265" i="1" l="1"/>
  <c r="AM2264" i="1"/>
  <c r="AB1164" i="1"/>
  <c r="AL2266" i="1" l="1"/>
  <c r="AM2265" i="1"/>
  <c r="AE1164" i="1"/>
  <c r="AG1164" i="1"/>
  <c r="AI1164" i="1" s="1"/>
  <c r="AJ1164" i="1" s="1"/>
  <c r="AF1164" i="1"/>
  <c r="AD1164" i="1"/>
  <c r="AC1164" i="1"/>
  <c r="AA1165" i="1" s="1"/>
  <c r="AL2267" i="1" l="1"/>
  <c r="AM2266" i="1"/>
  <c r="AB1165" i="1"/>
  <c r="AL2268" i="1" l="1"/>
  <c r="AM2267" i="1"/>
  <c r="AD1165" i="1"/>
  <c r="AC1165" i="1"/>
  <c r="AA1166" i="1" s="1"/>
  <c r="AF1165" i="1"/>
  <c r="AG1165" i="1"/>
  <c r="AI1165" i="1" s="1"/>
  <c r="AJ1165" i="1" s="1"/>
  <c r="AE1165" i="1"/>
  <c r="AL2269" i="1" l="1"/>
  <c r="AM2268" i="1"/>
  <c r="AB1166" i="1"/>
  <c r="AL2270" i="1" l="1"/>
  <c r="AM2269" i="1"/>
  <c r="AE1166" i="1"/>
  <c r="AG1166" i="1"/>
  <c r="AI1166" i="1" s="1"/>
  <c r="AJ1166" i="1" s="1"/>
  <c r="AD1166" i="1"/>
  <c r="AF1166" i="1" s="1"/>
  <c r="AC1166" i="1"/>
  <c r="AA1167" i="1" s="1"/>
  <c r="AL2271" i="1" l="1"/>
  <c r="AM2270" i="1"/>
  <c r="AB1167" i="1"/>
  <c r="AL2272" i="1" l="1"/>
  <c r="AM2271" i="1"/>
  <c r="AE1167" i="1"/>
  <c r="AG1167" i="1" s="1"/>
  <c r="AI1167" i="1" s="1"/>
  <c r="AJ1167" i="1" s="1"/>
  <c r="AD1167" i="1"/>
  <c r="AC1167" i="1"/>
  <c r="AA1168" i="1" s="1"/>
  <c r="AF1167" i="1"/>
  <c r="AL2273" i="1" l="1"/>
  <c r="AM2272" i="1"/>
  <c r="AB1168" i="1"/>
  <c r="AL2274" i="1" l="1"/>
  <c r="AM2273" i="1"/>
  <c r="AF1168" i="1"/>
  <c r="AD1168" i="1"/>
  <c r="AC1168" i="1"/>
  <c r="AA1169" i="1" s="1"/>
  <c r="AE1168" i="1"/>
  <c r="AG1168" i="1"/>
  <c r="AI1168" i="1" s="1"/>
  <c r="AJ1168" i="1" s="1"/>
  <c r="AL2275" i="1" l="1"/>
  <c r="AM2274" i="1"/>
  <c r="AB1169" i="1"/>
  <c r="AL2276" i="1" l="1"/>
  <c r="AM2275" i="1"/>
  <c r="AD1169" i="1"/>
  <c r="AC1169" i="1"/>
  <c r="AA1170" i="1" s="1"/>
  <c r="AF1169" i="1"/>
  <c r="AG1169" i="1"/>
  <c r="AI1169" i="1" s="1"/>
  <c r="AJ1169" i="1" s="1"/>
  <c r="AE1169" i="1"/>
  <c r="AL2277" i="1" l="1"/>
  <c r="AM2276" i="1"/>
  <c r="AB1170" i="1"/>
  <c r="AL2278" i="1" l="1"/>
  <c r="AM2277" i="1"/>
  <c r="AF1170" i="1"/>
  <c r="AD1170" i="1"/>
  <c r="AC1170" i="1"/>
  <c r="AA1171" i="1" s="1"/>
  <c r="AE1170" i="1"/>
  <c r="AG1170" i="1"/>
  <c r="AI1170" i="1" s="1"/>
  <c r="AJ1170" i="1" s="1"/>
  <c r="AL2279" i="1" l="1"/>
  <c r="AM2278" i="1"/>
  <c r="AB1171" i="1"/>
  <c r="AL2280" i="1" l="1"/>
  <c r="AM2279" i="1"/>
  <c r="AD1171" i="1"/>
  <c r="AC1171" i="1"/>
  <c r="AA1172" i="1" s="1"/>
  <c r="AF1171" i="1"/>
  <c r="AG1171" i="1"/>
  <c r="AI1171" i="1" s="1"/>
  <c r="AJ1171" i="1" s="1"/>
  <c r="AE1171" i="1"/>
  <c r="AL2281" i="1" l="1"/>
  <c r="AM2280" i="1"/>
  <c r="AB1172" i="1"/>
  <c r="AL2282" i="1" l="1"/>
  <c r="AM2281" i="1"/>
  <c r="AF1172" i="1"/>
  <c r="AD1172" i="1"/>
  <c r="AC1172" i="1"/>
  <c r="AA1173" i="1" s="1"/>
  <c r="AE1172" i="1"/>
  <c r="AG1172" i="1"/>
  <c r="AI1172" i="1" s="1"/>
  <c r="AJ1172" i="1" s="1"/>
  <c r="AL2283" i="1" l="1"/>
  <c r="AM2282" i="1"/>
  <c r="AB1173" i="1"/>
  <c r="AL2284" i="1" l="1"/>
  <c r="AM2283" i="1"/>
  <c r="AD1173" i="1"/>
  <c r="AC1173" i="1"/>
  <c r="AA1174" i="1" s="1"/>
  <c r="AF1173" i="1"/>
  <c r="AG1173" i="1"/>
  <c r="AI1173" i="1" s="1"/>
  <c r="AJ1173" i="1" s="1"/>
  <c r="AE1173" i="1"/>
  <c r="AL2285" i="1" l="1"/>
  <c r="AM2284" i="1"/>
  <c r="AB1174" i="1"/>
  <c r="AL2286" i="1" l="1"/>
  <c r="AM2285" i="1"/>
  <c r="AF1174" i="1"/>
  <c r="AD1174" i="1"/>
  <c r="AC1174" i="1"/>
  <c r="AA1175" i="1" s="1"/>
  <c r="AE1174" i="1"/>
  <c r="AG1174" i="1"/>
  <c r="AI1174" i="1" s="1"/>
  <c r="AJ1174" i="1" s="1"/>
  <c r="AL2287" i="1" l="1"/>
  <c r="AM2286" i="1"/>
  <c r="AB1175" i="1"/>
  <c r="AL2288" i="1" l="1"/>
  <c r="AM2287" i="1"/>
  <c r="AG1175" i="1"/>
  <c r="AI1175" i="1" s="1"/>
  <c r="AJ1175" i="1" s="1"/>
  <c r="AE1175" i="1"/>
  <c r="AD1175" i="1"/>
  <c r="AF1175" i="1" s="1"/>
  <c r="AC1175" i="1"/>
  <c r="AA1176" i="1" s="1"/>
  <c r="AL2289" i="1" l="1"/>
  <c r="AM2288" i="1"/>
  <c r="AB1176" i="1"/>
  <c r="AL2290" i="1" l="1"/>
  <c r="AM2289" i="1"/>
  <c r="AF1176" i="1"/>
  <c r="AD1176" i="1"/>
  <c r="AC1176" i="1"/>
  <c r="AA1177" i="1" s="1"/>
  <c r="AE1176" i="1"/>
  <c r="AG1176" i="1"/>
  <c r="AI1176" i="1" s="1"/>
  <c r="AJ1176" i="1" s="1"/>
  <c r="AL2291" i="1" l="1"/>
  <c r="AM2290" i="1"/>
  <c r="AB1177" i="1"/>
  <c r="AL2292" i="1" l="1"/>
  <c r="AM2291" i="1"/>
  <c r="AD1177" i="1"/>
  <c r="AC1177" i="1"/>
  <c r="AA1178" i="1" s="1"/>
  <c r="AF1177" i="1"/>
  <c r="AG1177" i="1"/>
  <c r="AI1177" i="1" s="1"/>
  <c r="AJ1177" i="1" s="1"/>
  <c r="AE1177" i="1"/>
  <c r="AL2293" i="1" l="1"/>
  <c r="AM2292" i="1"/>
  <c r="AB1178" i="1"/>
  <c r="AL2294" i="1" l="1"/>
  <c r="AM2293" i="1"/>
  <c r="AF1178" i="1"/>
  <c r="AD1178" i="1"/>
  <c r="AC1178" i="1"/>
  <c r="AA1179" i="1" s="1"/>
  <c r="AE1178" i="1"/>
  <c r="AG1178" i="1"/>
  <c r="AI1178" i="1" s="1"/>
  <c r="AJ1178" i="1" s="1"/>
  <c r="AL2295" i="1" l="1"/>
  <c r="AM2294" i="1"/>
  <c r="AB1179" i="1"/>
  <c r="AL2296" i="1" l="1"/>
  <c r="AM2295" i="1"/>
  <c r="AD1179" i="1"/>
  <c r="AC1179" i="1"/>
  <c r="AA1180" i="1" s="1"/>
  <c r="AF1179" i="1"/>
  <c r="AG1179" i="1"/>
  <c r="AI1179" i="1" s="1"/>
  <c r="AJ1179" i="1" s="1"/>
  <c r="AE1179" i="1"/>
  <c r="AL2297" i="1" l="1"/>
  <c r="AM2296" i="1"/>
  <c r="AB1180" i="1"/>
  <c r="AL2298" i="1" l="1"/>
  <c r="AM2297" i="1"/>
  <c r="AE1180" i="1"/>
  <c r="AG1180" i="1"/>
  <c r="AI1180" i="1" s="1"/>
  <c r="AJ1180" i="1" s="1"/>
  <c r="AF1180" i="1"/>
  <c r="AD1180" i="1"/>
  <c r="AC1180" i="1"/>
  <c r="AA1181" i="1" s="1"/>
  <c r="AL2299" i="1" l="1"/>
  <c r="AM2298" i="1"/>
  <c r="AB1181" i="1"/>
  <c r="AL2300" i="1" l="1"/>
  <c r="AM2299" i="1"/>
  <c r="AD1181" i="1"/>
  <c r="AC1181" i="1"/>
  <c r="AA1182" i="1" s="1"/>
  <c r="AF1181" i="1"/>
  <c r="AG1181" i="1"/>
  <c r="AI1181" i="1" s="1"/>
  <c r="AJ1181" i="1" s="1"/>
  <c r="AE1181" i="1"/>
  <c r="AL2301" i="1" l="1"/>
  <c r="AM2300" i="1"/>
  <c r="AB1182" i="1"/>
  <c r="AL2302" i="1" l="1"/>
  <c r="AM2301" i="1"/>
  <c r="AE1182" i="1"/>
  <c r="AG1182" i="1"/>
  <c r="AI1182" i="1" s="1"/>
  <c r="AJ1182" i="1" s="1"/>
  <c r="AF1182" i="1"/>
  <c r="AD1182" i="1"/>
  <c r="AC1182" i="1"/>
  <c r="AA1183" i="1" s="1"/>
  <c r="AL2303" i="1" l="1"/>
  <c r="AM2302" i="1"/>
  <c r="AB1183" i="1"/>
  <c r="AL2304" i="1" l="1"/>
  <c r="AM2303" i="1"/>
  <c r="AD1183" i="1"/>
  <c r="AC1183" i="1"/>
  <c r="AA1184" i="1" s="1"/>
  <c r="AF1183" i="1"/>
  <c r="AG1183" i="1"/>
  <c r="AI1183" i="1" s="1"/>
  <c r="AJ1183" i="1" s="1"/>
  <c r="AE1183" i="1"/>
  <c r="AL2305" i="1" l="1"/>
  <c r="AM2304" i="1"/>
  <c r="AB1184" i="1"/>
  <c r="AL2306" i="1" l="1"/>
  <c r="AM2305" i="1"/>
  <c r="AF1184" i="1"/>
  <c r="AD1184" i="1"/>
  <c r="AC1184" i="1"/>
  <c r="AA1185" i="1" s="1"/>
  <c r="AE1184" i="1"/>
  <c r="AG1184" i="1"/>
  <c r="AI1184" i="1" s="1"/>
  <c r="AJ1184" i="1" s="1"/>
  <c r="AL2307" i="1" l="1"/>
  <c r="AM2306" i="1"/>
  <c r="AB1185" i="1"/>
  <c r="AL2308" i="1" l="1"/>
  <c r="AM2307" i="1"/>
  <c r="AD1185" i="1"/>
  <c r="AC1185" i="1"/>
  <c r="AA1186" i="1" s="1"/>
  <c r="AF1185" i="1"/>
  <c r="AG1185" i="1"/>
  <c r="AI1185" i="1" s="1"/>
  <c r="AJ1185" i="1" s="1"/>
  <c r="AE1185" i="1"/>
  <c r="AL2309" i="1" l="1"/>
  <c r="AM2308" i="1"/>
  <c r="AB1186" i="1"/>
  <c r="AL2310" i="1" l="1"/>
  <c r="AM2309" i="1"/>
  <c r="AF1186" i="1"/>
  <c r="AD1186" i="1"/>
  <c r="AC1186" i="1"/>
  <c r="AA1187" i="1" s="1"/>
  <c r="AE1186" i="1"/>
  <c r="AG1186" i="1"/>
  <c r="AI1186" i="1" s="1"/>
  <c r="AJ1186" i="1" s="1"/>
  <c r="AL2311" i="1" l="1"/>
  <c r="AM2310" i="1"/>
  <c r="AB1187" i="1"/>
  <c r="AL2312" i="1" l="1"/>
  <c r="AM2311" i="1"/>
  <c r="AD1187" i="1"/>
  <c r="AC1187" i="1"/>
  <c r="AA1188" i="1" s="1"/>
  <c r="AF1187" i="1"/>
  <c r="AG1187" i="1"/>
  <c r="AI1187" i="1" s="1"/>
  <c r="AJ1187" i="1" s="1"/>
  <c r="AE1187" i="1"/>
  <c r="AL2313" i="1" l="1"/>
  <c r="AM2312" i="1"/>
  <c r="AB1188" i="1"/>
  <c r="AL2314" i="1" l="1"/>
  <c r="AM2313" i="1"/>
  <c r="AF1188" i="1"/>
  <c r="AD1188" i="1"/>
  <c r="AC1188" i="1"/>
  <c r="AA1189" i="1" s="1"/>
  <c r="AE1188" i="1"/>
  <c r="AG1188" i="1"/>
  <c r="AI1188" i="1" s="1"/>
  <c r="AJ1188" i="1" s="1"/>
  <c r="AL2315" i="1" l="1"/>
  <c r="AM2314" i="1"/>
  <c r="AB1189" i="1"/>
  <c r="AL2316" i="1" l="1"/>
  <c r="AM2315" i="1"/>
  <c r="AD1189" i="1"/>
  <c r="AC1189" i="1"/>
  <c r="AA1190" i="1" s="1"/>
  <c r="AF1189" i="1"/>
  <c r="AG1189" i="1"/>
  <c r="AI1189" i="1" s="1"/>
  <c r="AJ1189" i="1" s="1"/>
  <c r="AE1189" i="1"/>
  <c r="AL2317" i="1" l="1"/>
  <c r="AM2316" i="1"/>
  <c r="AB1190" i="1"/>
  <c r="AL2318" i="1" l="1"/>
  <c r="AM2317" i="1"/>
  <c r="AF1190" i="1"/>
  <c r="AD1190" i="1"/>
  <c r="AC1190" i="1"/>
  <c r="AA1191" i="1" s="1"/>
  <c r="AE1190" i="1"/>
  <c r="AG1190" i="1"/>
  <c r="AI1190" i="1" s="1"/>
  <c r="AJ1190" i="1" s="1"/>
  <c r="AL2319" i="1" l="1"/>
  <c r="AM2318" i="1"/>
  <c r="AB1191" i="1"/>
  <c r="AL2320" i="1" l="1"/>
  <c r="AM2319" i="1"/>
  <c r="AD1191" i="1"/>
  <c r="AC1191" i="1"/>
  <c r="AA1192" i="1" s="1"/>
  <c r="AF1191" i="1"/>
  <c r="AG1191" i="1"/>
  <c r="AI1191" i="1" s="1"/>
  <c r="AJ1191" i="1" s="1"/>
  <c r="AE1191" i="1"/>
  <c r="AL2321" i="1" l="1"/>
  <c r="AM2320" i="1"/>
  <c r="AB1192" i="1"/>
  <c r="AL2322" i="1" l="1"/>
  <c r="AM2321" i="1"/>
  <c r="AF1192" i="1"/>
  <c r="AD1192" i="1"/>
  <c r="AC1192" i="1"/>
  <c r="AA1193" i="1" s="1"/>
  <c r="AE1192" i="1"/>
  <c r="AG1192" i="1"/>
  <c r="AI1192" i="1" s="1"/>
  <c r="AJ1192" i="1" s="1"/>
  <c r="AL2323" i="1" l="1"/>
  <c r="AM2322" i="1"/>
  <c r="AB1193" i="1"/>
  <c r="AL2324" i="1" l="1"/>
  <c r="AM2323" i="1"/>
  <c r="AD1193" i="1"/>
  <c r="AC1193" i="1"/>
  <c r="AA1194" i="1" s="1"/>
  <c r="AF1193" i="1"/>
  <c r="AG1193" i="1"/>
  <c r="AI1193" i="1" s="1"/>
  <c r="AJ1193" i="1" s="1"/>
  <c r="AE1193" i="1"/>
  <c r="AL2325" i="1" l="1"/>
  <c r="AM2324" i="1"/>
  <c r="AB1194" i="1"/>
  <c r="AL2326" i="1" l="1"/>
  <c r="AM2325" i="1"/>
  <c r="AF1194" i="1"/>
  <c r="AD1194" i="1"/>
  <c r="AC1194" i="1"/>
  <c r="AA1195" i="1" s="1"/>
  <c r="AE1194" i="1"/>
  <c r="AG1194" i="1"/>
  <c r="AI1194" i="1" s="1"/>
  <c r="AJ1194" i="1" s="1"/>
  <c r="AL2327" i="1" l="1"/>
  <c r="AM2326" i="1"/>
  <c r="AB1195" i="1"/>
  <c r="AL2328" i="1" l="1"/>
  <c r="AM2327" i="1"/>
  <c r="AG1195" i="1"/>
  <c r="AI1195" i="1" s="1"/>
  <c r="AJ1195" i="1" s="1"/>
  <c r="AE1195" i="1"/>
  <c r="AD1195" i="1"/>
  <c r="AC1195" i="1"/>
  <c r="AA1196" i="1" s="1"/>
  <c r="AF1195" i="1"/>
  <c r="AL2329" i="1" l="1"/>
  <c r="AM2328" i="1"/>
  <c r="AB1196" i="1"/>
  <c r="AL2330" i="1" l="1"/>
  <c r="AM2329" i="1"/>
  <c r="AF1196" i="1"/>
  <c r="AD1196" i="1"/>
  <c r="AC1196" i="1"/>
  <c r="AA1197" i="1" s="1"/>
  <c r="AE1196" i="1"/>
  <c r="AG1196" i="1"/>
  <c r="AI1196" i="1" s="1"/>
  <c r="AJ1196" i="1" s="1"/>
  <c r="AL2331" i="1" l="1"/>
  <c r="AM2330" i="1"/>
  <c r="AB1197" i="1"/>
  <c r="AL2332" i="1" l="1"/>
  <c r="AM2331" i="1"/>
  <c r="AD1197" i="1"/>
  <c r="AC1197" i="1"/>
  <c r="AA1198" i="1" s="1"/>
  <c r="AF1197" i="1"/>
  <c r="AG1197" i="1"/>
  <c r="AI1197" i="1" s="1"/>
  <c r="AJ1197" i="1" s="1"/>
  <c r="AE1197" i="1"/>
  <c r="AL2333" i="1" l="1"/>
  <c r="AM2332" i="1"/>
  <c r="AB1198" i="1"/>
  <c r="AL2334" i="1" l="1"/>
  <c r="AM2333" i="1"/>
  <c r="AF1198" i="1"/>
  <c r="AD1198" i="1"/>
  <c r="AC1198" i="1"/>
  <c r="AA1199" i="1" s="1"/>
  <c r="AE1198" i="1"/>
  <c r="AG1198" i="1"/>
  <c r="AI1198" i="1" s="1"/>
  <c r="AJ1198" i="1" s="1"/>
  <c r="AL2335" i="1" l="1"/>
  <c r="AM2334" i="1"/>
  <c r="AB1199" i="1"/>
  <c r="AL2336" i="1" l="1"/>
  <c r="AM2335" i="1"/>
  <c r="AD1199" i="1"/>
  <c r="AC1199" i="1"/>
  <c r="AA1200" i="1" s="1"/>
  <c r="AF1199" i="1"/>
  <c r="AG1199" i="1"/>
  <c r="AI1199" i="1" s="1"/>
  <c r="AJ1199" i="1" s="1"/>
  <c r="AE1199" i="1"/>
  <c r="AL2337" i="1" l="1"/>
  <c r="AM2336" i="1"/>
  <c r="AB1200" i="1"/>
  <c r="AL2338" i="1" l="1"/>
  <c r="AM2337" i="1"/>
  <c r="AE1200" i="1"/>
  <c r="AG1200" i="1"/>
  <c r="AI1200" i="1" s="1"/>
  <c r="AJ1200" i="1" s="1"/>
  <c r="AF1200" i="1"/>
  <c r="AD1200" i="1"/>
  <c r="AC1200" i="1"/>
  <c r="AA1201" i="1" s="1"/>
  <c r="AL2339" i="1" l="1"/>
  <c r="AM2338" i="1"/>
  <c r="AB1201" i="1"/>
  <c r="AL2340" i="1" l="1"/>
  <c r="AM2339" i="1"/>
  <c r="AD1201" i="1"/>
  <c r="AC1201" i="1"/>
  <c r="AA1202" i="1" s="1"/>
  <c r="AF1201" i="1"/>
  <c r="AE1201" i="1"/>
  <c r="AG1201" i="1" s="1"/>
  <c r="AI1201" i="1" s="1"/>
  <c r="AJ1201" i="1" s="1"/>
  <c r="AL2341" i="1" l="1"/>
  <c r="AM2340" i="1"/>
  <c r="AB1202" i="1"/>
  <c r="AL2342" i="1" l="1"/>
  <c r="AM2341" i="1"/>
  <c r="AF1202" i="1"/>
  <c r="AD1202" i="1"/>
  <c r="AC1202" i="1"/>
  <c r="AA1203" i="1" s="1"/>
  <c r="AE1202" i="1"/>
  <c r="AG1202" i="1"/>
  <c r="AI1202" i="1" s="1"/>
  <c r="AJ1202" i="1" s="1"/>
  <c r="AL2343" i="1" l="1"/>
  <c r="AM2342" i="1"/>
  <c r="AB1203" i="1"/>
  <c r="AL2344" i="1" l="1"/>
  <c r="AM2343" i="1"/>
  <c r="AD1203" i="1"/>
  <c r="AC1203" i="1"/>
  <c r="AA1204" i="1" s="1"/>
  <c r="AF1203" i="1"/>
  <c r="AG1203" i="1"/>
  <c r="AI1203" i="1" s="1"/>
  <c r="AJ1203" i="1" s="1"/>
  <c r="AE1203" i="1"/>
  <c r="AL2345" i="1" l="1"/>
  <c r="AM2344" i="1"/>
  <c r="AB1204" i="1"/>
  <c r="AL2346" i="1" l="1"/>
  <c r="AM2345" i="1"/>
  <c r="AF1204" i="1"/>
  <c r="AD1204" i="1"/>
  <c r="AC1204" i="1"/>
  <c r="AA1205" i="1" s="1"/>
  <c r="AE1204" i="1"/>
  <c r="AG1204" i="1"/>
  <c r="AI1204" i="1" s="1"/>
  <c r="AJ1204" i="1" s="1"/>
  <c r="AL2347" i="1" l="1"/>
  <c r="AM2346" i="1"/>
  <c r="AB1205" i="1"/>
  <c r="AL2348" i="1" l="1"/>
  <c r="AM2347" i="1"/>
  <c r="AG1205" i="1"/>
  <c r="AI1205" i="1" s="1"/>
  <c r="AJ1205" i="1" s="1"/>
  <c r="AE1205" i="1"/>
  <c r="AD1205" i="1"/>
  <c r="AC1205" i="1"/>
  <c r="AA1206" i="1" s="1"/>
  <c r="AF1205" i="1"/>
  <c r="AL2349" i="1" l="1"/>
  <c r="AM2348" i="1"/>
  <c r="AB1206" i="1"/>
  <c r="AL2350" i="1" l="1"/>
  <c r="AM2349" i="1"/>
  <c r="AE1206" i="1"/>
  <c r="AG1206" i="1"/>
  <c r="AI1206" i="1" s="1"/>
  <c r="AJ1206" i="1" s="1"/>
  <c r="AF1206" i="1"/>
  <c r="AD1206" i="1"/>
  <c r="AC1206" i="1"/>
  <c r="AA1207" i="1" s="1"/>
  <c r="AL2351" i="1" l="1"/>
  <c r="AM2350" i="1"/>
  <c r="AB1207" i="1"/>
  <c r="AL2352" i="1" l="1"/>
  <c r="AM2351" i="1"/>
  <c r="AG1207" i="1"/>
  <c r="AI1207" i="1" s="1"/>
  <c r="AJ1207" i="1" s="1"/>
  <c r="AE1207" i="1"/>
  <c r="AD1207" i="1"/>
  <c r="AC1207" i="1"/>
  <c r="AA1208" i="1" s="1"/>
  <c r="AF1207" i="1"/>
  <c r="AL2353" i="1" l="1"/>
  <c r="AM2352" i="1"/>
  <c r="AB1208" i="1"/>
  <c r="AL2354" i="1" l="1"/>
  <c r="AM2353" i="1"/>
  <c r="AF1208" i="1"/>
  <c r="AD1208" i="1"/>
  <c r="AC1208" i="1"/>
  <c r="AA1209" i="1" s="1"/>
  <c r="AE1208" i="1"/>
  <c r="AG1208" i="1"/>
  <c r="AI1208" i="1" s="1"/>
  <c r="AJ1208" i="1" s="1"/>
  <c r="AL2355" i="1" l="1"/>
  <c r="AM2354" i="1"/>
  <c r="AB1209" i="1"/>
  <c r="AL2356" i="1" l="1"/>
  <c r="AM2355" i="1"/>
  <c r="AD1209" i="1"/>
  <c r="AC1209" i="1"/>
  <c r="AA1210" i="1" s="1"/>
  <c r="AF1209" i="1"/>
  <c r="AG1209" i="1"/>
  <c r="AI1209" i="1" s="1"/>
  <c r="AJ1209" i="1" s="1"/>
  <c r="AE1209" i="1"/>
  <c r="AL2357" i="1" l="1"/>
  <c r="AM2356" i="1"/>
  <c r="AB1210" i="1"/>
  <c r="AL2358" i="1" l="1"/>
  <c r="AM2357" i="1"/>
  <c r="AF1210" i="1"/>
  <c r="AD1210" i="1"/>
  <c r="AC1210" i="1"/>
  <c r="AA1211" i="1" s="1"/>
  <c r="AE1210" i="1"/>
  <c r="AG1210" i="1"/>
  <c r="AI1210" i="1" s="1"/>
  <c r="AJ1210" i="1" s="1"/>
  <c r="AL2359" i="1" l="1"/>
  <c r="AM2358" i="1"/>
  <c r="AB1211" i="1"/>
  <c r="AL2360" i="1" l="1"/>
  <c r="AM2359" i="1"/>
  <c r="AD1211" i="1"/>
  <c r="AC1211" i="1"/>
  <c r="AA1212" i="1" s="1"/>
  <c r="AF1211" i="1"/>
  <c r="AG1211" i="1"/>
  <c r="AI1211" i="1" s="1"/>
  <c r="AJ1211" i="1" s="1"/>
  <c r="AE1211" i="1"/>
  <c r="AL2361" i="1" l="1"/>
  <c r="AM2360" i="1"/>
  <c r="AB1212" i="1"/>
  <c r="AL2362" i="1" l="1"/>
  <c r="AM2361" i="1"/>
  <c r="AE1212" i="1"/>
  <c r="AG1212" i="1"/>
  <c r="AI1212" i="1" s="1"/>
  <c r="AJ1212" i="1" s="1"/>
  <c r="AF1212" i="1"/>
  <c r="AD1212" i="1"/>
  <c r="AC1212" i="1"/>
  <c r="AA1213" i="1" s="1"/>
  <c r="AL2363" i="1" l="1"/>
  <c r="AM2362" i="1"/>
  <c r="AB1213" i="1"/>
  <c r="AL2364" i="1" l="1"/>
  <c r="AM2363" i="1"/>
  <c r="AD1213" i="1"/>
  <c r="AC1213" i="1"/>
  <c r="AA1214" i="1" s="1"/>
  <c r="AF1213" i="1"/>
  <c r="AG1213" i="1"/>
  <c r="AI1213" i="1" s="1"/>
  <c r="AJ1213" i="1" s="1"/>
  <c r="AE1213" i="1"/>
  <c r="AL2365" i="1" l="1"/>
  <c r="AM2364" i="1"/>
  <c r="AB1214" i="1"/>
  <c r="AL2366" i="1" l="1"/>
  <c r="AM2365" i="1"/>
  <c r="AF1214" i="1"/>
  <c r="AD1214" i="1"/>
  <c r="AC1214" i="1"/>
  <c r="AA1215" i="1" s="1"/>
  <c r="AE1214" i="1"/>
  <c r="AG1214" i="1"/>
  <c r="AI1214" i="1" s="1"/>
  <c r="AJ1214" i="1" s="1"/>
  <c r="AL2367" i="1" l="1"/>
  <c r="AM2366" i="1"/>
  <c r="AB1215" i="1"/>
  <c r="AL2368" i="1" l="1"/>
  <c r="AM2367" i="1"/>
  <c r="AD1215" i="1"/>
  <c r="AC1215" i="1"/>
  <c r="AA1216" i="1" s="1"/>
  <c r="AF1215" i="1"/>
  <c r="AG1215" i="1"/>
  <c r="AI1215" i="1" s="1"/>
  <c r="AJ1215" i="1" s="1"/>
  <c r="AE1215" i="1"/>
  <c r="AL2369" i="1" l="1"/>
  <c r="AM2368" i="1"/>
  <c r="AB1216" i="1"/>
  <c r="AL2370" i="1" l="1"/>
  <c r="AM2369" i="1"/>
  <c r="AF1216" i="1"/>
  <c r="AD1216" i="1"/>
  <c r="AC1216" i="1"/>
  <c r="AA1217" i="1" s="1"/>
  <c r="AE1216" i="1"/>
  <c r="AG1216" i="1"/>
  <c r="AI1216" i="1" s="1"/>
  <c r="AJ1216" i="1" s="1"/>
  <c r="AL2371" i="1" l="1"/>
  <c r="AM2370" i="1"/>
  <c r="AB1217" i="1"/>
  <c r="AL2372" i="1" l="1"/>
  <c r="AM2371" i="1"/>
  <c r="AG1217" i="1"/>
  <c r="AI1217" i="1" s="1"/>
  <c r="AJ1217" i="1" s="1"/>
  <c r="AE1217" i="1"/>
  <c r="AD1217" i="1"/>
  <c r="AC1217" i="1"/>
  <c r="AA1218" i="1" s="1"/>
  <c r="AF1217" i="1"/>
  <c r="AL2373" i="1" l="1"/>
  <c r="AM2372" i="1"/>
  <c r="AB1218" i="1"/>
  <c r="AL2374" i="1" l="1"/>
  <c r="AM2373" i="1"/>
  <c r="AF1218" i="1"/>
  <c r="AD1218" i="1"/>
  <c r="AC1218" i="1"/>
  <c r="AA1219" i="1" s="1"/>
  <c r="AE1218" i="1"/>
  <c r="AG1218" i="1"/>
  <c r="AI1218" i="1" s="1"/>
  <c r="AJ1218" i="1" s="1"/>
  <c r="AL2375" i="1" l="1"/>
  <c r="AM2374" i="1"/>
  <c r="AB1219" i="1"/>
  <c r="AL2376" i="1" l="1"/>
  <c r="AM2375" i="1"/>
  <c r="AG1219" i="1"/>
  <c r="AI1219" i="1" s="1"/>
  <c r="AJ1219" i="1" s="1"/>
  <c r="AE1219" i="1"/>
  <c r="AD1219" i="1"/>
  <c r="AC1219" i="1"/>
  <c r="AA1220" i="1" s="1"/>
  <c r="AF1219" i="1"/>
  <c r="AL2377" i="1" l="1"/>
  <c r="AM2376" i="1"/>
  <c r="AB1220" i="1"/>
  <c r="AL2378" i="1" l="1"/>
  <c r="AM2377" i="1"/>
  <c r="AF1220" i="1"/>
  <c r="AD1220" i="1"/>
  <c r="AC1220" i="1"/>
  <c r="AA1221" i="1" s="1"/>
  <c r="AE1220" i="1"/>
  <c r="AG1220" i="1"/>
  <c r="AI1220" i="1" s="1"/>
  <c r="AJ1220" i="1" s="1"/>
  <c r="AL2379" i="1" l="1"/>
  <c r="AM2378" i="1"/>
  <c r="AB1221" i="1"/>
  <c r="AL2380" i="1" l="1"/>
  <c r="AM2379" i="1"/>
  <c r="AD1221" i="1"/>
  <c r="AC1221" i="1"/>
  <c r="AA1222" i="1" s="1"/>
  <c r="AF1221" i="1"/>
  <c r="AG1221" i="1"/>
  <c r="AI1221" i="1" s="1"/>
  <c r="AJ1221" i="1" s="1"/>
  <c r="AE1221" i="1"/>
  <c r="AL2381" i="1" l="1"/>
  <c r="AM2380" i="1"/>
  <c r="AB1222" i="1"/>
  <c r="AL2382" i="1" l="1"/>
  <c r="AM2381" i="1"/>
  <c r="AE1222" i="1"/>
  <c r="AG1222" i="1"/>
  <c r="AI1222" i="1" s="1"/>
  <c r="AJ1222" i="1" s="1"/>
  <c r="AF1222" i="1"/>
  <c r="AD1222" i="1"/>
  <c r="AC1222" i="1"/>
  <c r="AA1223" i="1" s="1"/>
  <c r="AL2383" i="1" l="1"/>
  <c r="AM2382" i="1"/>
  <c r="AB1223" i="1"/>
  <c r="AL2384" i="1" l="1"/>
  <c r="AM2383" i="1"/>
  <c r="AG1223" i="1"/>
  <c r="AI1223" i="1" s="1"/>
  <c r="AJ1223" i="1" s="1"/>
  <c r="AE1223" i="1"/>
  <c r="AD1223" i="1"/>
  <c r="AC1223" i="1"/>
  <c r="AA1224" i="1" s="1"/>
  <c r="AF1223" i="1"/>
  <c r="AL2385" i="1" l="1"/>
  <c r="AM2384" i="1"/>
  <c r="AB1224" i="1"/>
  <c r="AL2386" i="1" l="1"/>
  <c r="AM2385" i="1"/>
  <c r="AF1224" i="1"/>
  <c r="AD1224" i="1"/>
  <c r="AC1224" i="1"/>
  <c r="AA1225" i="1" s="1"/>
  <c r="AE1224" i="1"/>
  <c r="AG1224" i="1"/>
  <c r="AI1224" i="1" s="1"/>
  <c r="AJ1224" i="1" s="1"/>
  <c r="AL2387" i="1" l="1"/>
  <c r="AM2386" i="1"/>
  <c r="AB1225" i="1"/>
  <c r="AL2388" i="1" l="1"/>
  <c r="AM2387" i="1"/>
  <c r="AD1225" i="1"/>
  <c r="AC1225" i="1"/>
  <c r="AA1226" i="1" s="1"/>
  <c r="AF1225" i="1"/>
  <c r="AG1225" i="1"/>
  <c r="AI1225" i="1" s="1"/>
  <c r="AJ1225" i="1" s="1"/>
  <c r="AE1225" i="1"/>
  <c r="AL2389" i="1" l="1"/>
  <c r="AM2388" i="1"/>
  <c r="AB1226" i="1"/>
  <c r="AL2390" i="1" l="1"/>
  <c r="AM2389" i="1"/>
  <c r="AF1226" i="1"/>
  <c r="AD1226" i="1"/>
  <c r="AC1226" i="1"/>
  <c r="AA1227" i="1" s="1"/>
  <c r="AE1226" i="1"/>
  <c r="AG1226" i="1"/>
  <c r="AI1226" i="1" s="1"/>
  <c r="AJ1226" i="1" s="1"/>
  <c r="AL2391" i="1" l="1"/>
  <c r="AM2390" i="1"/>
  <c r="AB1227" i="1"/>
  <c r="AL2392" i="1" l="1"/>
  <c r="AM2391" i="1"/>
  <c r="AG1227" i="1"/>
  <c r="AI1227" i="1" s="1"/>
  <c r="AJ1227" i="1" s="1"/>
  <c r="AE1227" i="1"/>
  <c r="AD1227" i="1"/>
  <c r="AC1227" i="1"/>
  <c r="AA1228" i="1" s="1"/>
  <c r="AF1227" i="1"/>
  <c r="AL2393" i="1" l="1"/>
  <c r="AM2392" i="1"/>
  <c r="AB1228" i="1"/>
  <c r="AL2394" i="1" l="1"/>
  <c r="AM2393" i="1"/>
  <c r="AF1228" i="1"/>
  <c r="AD1228" i="1"/>
  <c r="AC1228" i="1"/>
  <c r="AA1229" i="1" s="1"/>
  <c r="AE1228" i="1"/>
  <c r="AG1228" i="1"/>
  <c r="AI1228" i="1" s="1"/>
  <c r="AJ1228" i="1" s="1"/>
  <c r="AL2395" i="1" l="1"/>
  <c r="AM2394" i="1"/>
  <c r="AB1229" i="1"/>
  <c r="AL2396" i="1" l="1"/>
  <c r="AM2395" i="1"/>
  <c r="AD1229" i="1"/>
  <c r="AC1229" i="1"/>
  <c r="AA1230" i="1" s="1"/>
  <c r="AF1229" i="1"/>
  <c r="AG1229" i="1"/>
  <c r="AI1229" i="1" s="1"/>
  <c r="AJ1229" i="1" s="1"/>
  <c r="AE1229" i="1"/>
  <c r="AL2397" i="1" l="1"/>
  <c r="AM2396" i="1"/>
  <c r="AB1230" i="1"/>
  <c r="AL2398" i="1" l="1"/>
  <c r="AM2397" i="1"/>
  <c r="AE1230" i="1"/>
  <c r="AG1230" i="1"/>
  <c r="AI1230" i="1" s="1"/>
  <c r="AJ1230" i="1" s="1"/>
  <c r="AF1230" i="1"/>
  <c r="AD1230" i="1"/>
  <c r="AC1230" i="1"/>
  <c r="AA1231" i="1" s="1"/>
  <c r="AL2399" i="1" l="1"/>
  <c r="AM2398" i="1"/>
  <c r="AB1231" i="1"/>
  <c r="AL2400" i="1" l="1"/>
  <c r="AM2399" i="1"/>
  <c r="AG1231" i="1"/>
  <c r="AI1231" i="1" s="1"/>
  <c r="AJ1231" i="1" s="1"/>
  <c r="AE1231" i="1"/>
  <c r="AD1231" i="1"/>
  <c r="AF1231" i="1" s="1"/>
  <c r="AC1231" i="1"/>
  <c r="AA1232" i="1" s="1"/>
  <c r="AL2401" i="1" l="1"/>
  <c r="AM2400" i="1"/>
  <c r="AB1232" i="1"/>
  <c r="AL2402" i="1" l="1"/>
  <c r="AM2401" i="1"/>
  <c r="AF1232" i="1"/>
  <c r="AD1232" i="1"/>
  <c r="AC1232" i="1"/>
  <c r="AA1233" i="1" s="1"/>
  <c r="AE1232" i="1"/>
  <c r="AG1232" i="1"/>
  <c r="AI1232" i="1" s="1"/>
  <c r="AJ1232" i="1" s="1"/>
  <c r="AL2403" i="1" l="1"/>
  <c r="AM2402" i="1"/>
  <c r="AB1233" i="1"/>
  <c r="AL2404" i="1" l="1"/>
  <c r="AM2403" i="1"/>
  <c r="AD1233" i="1"/>
  <c r="AC1233" i="1"/>
  <c r="AA1234" i="1" s="1"/>
  <c r="AF1233" i="1"/>
  <c r="AG1233" i="1"/>
  <c r="AI1233" i="1" s="1"/>
  <c r="AJ1233" i="1" s="1"/>
  <c r="AE1233" i="1"/>
  <c r="AL2405" i="1" l="1"/>
  <c r="AM2404" i="1"/>
  <c r="AB1234" i="1"/>
  <c r="AL2406" i="1" l="1"/>
  <c r="AM2405" i="1"/>
  <c r="AF1234" i="1"/>
  <c r="AD1234" i="1"/>
  <c r="AC1234" i="1"/>
  <c r="AA1235" i="1" s="1"/>
  <c r="AE1234" i="1"/>
  <c r="AG1234" i="1"/>
  <c r="AI1234" i="1" s="1"/>
  <c r="AJ1234" i="1" s="1"/>
  <c r="AL2407" i="1" l="1"/>
  <c r="AM2406" i="1"/>
  <c r="AB1235" i="1"/>
  <c r="AL2408" i="1" l="1"/>
  <c r="AM2407" i="1"/>
  <c r="AD1235" i="1"/>
  <c r="AC1235" i="1"/>
  <c r="AA1236" i="1" s="1"/>
  <c r="AF1235" i="1"/>
  <c r="AG1235" i="1"/>
  <c r="AI1235" i="1" s="1"/>
  <c r="AJ1235" i="1" s="1"/>
  <c r="AE1235" i="1"/>
  <c r="AL2409" i="1" l="1"/>
  <c r="AM2408" i="1"/>
  <c r="AB1236" i="1"/>
  <c r="AL2410" i="1" l="1"/>
  <c r="AM2409" i="1"/>
  <c r="AF1236" i="1"/>
  <c r="AD1236" i="1"/>
  <c r="AC1236" i="1"/>
  <c r="AA1237" i="1" s="1"/>
  <c r="AE1236" i="1"/>
  <c r="AG1236" i="1"/>
  <c r="AI1236" i="1" s="1"/>
  <c r="AJ1236" i="1" s="1"/>
  <c r="AL2411" i="1" l="1"/>
  <c r="AM2410" i="1"/>
  <c r="AB1237" i="1"/>
  <c r="AL2412" i="1" l="1"/>
  <c r="AM2411" i="1"/>
  <c r="AD1237" i="1"/>
  <c r="AC1237" i="1"/>
  <c r="AA1238" i="1" s="1"/>
  <c r="AF1237" i="1"/>
  <c r="AG1237" i="1"/>
  <c r="AI1237" i="1" s="1"/>
  <c r="AJ1237" i="1" s="1"/>
  <c r="AE1237" i="1"/>
  <c r="AL2413" i="1" l="1"/>
  <c r="AM2412" i="1"/>
  <c r="AB1238" i="1"/>
  <c r="AL2414" i="1" l="1"/>
  <c r="AM2413" i="1"/>
  <c r="AF1238" i="1"/>
  <c r="AD1238" i="1"/>
  <c r="AC1238" i="1"/>
  <c r="AA1239" i="1" s="1"/>
  <c r="AE1238" i="1"/>
  <c r="AG1238" i="1"/>
  <c r="AI1238" i="1" s="1"/>
  <c r="AJ1238" i="1" s="1"/>
  <c r="AL2415" i="1" l="1"/>
  <c r="AM2414" i="1"/>
  <c r="AB1239" i="1"/>
  <c r="AL2416" i="1" l="1"/>
  <c r="AM2415" i="1"/>
  <c r="AG1239" i="1"/>
  <c r="AI1239" i="1" s="1"/>
  <c r="AJ1239" i="1" s="1"/>
  <c r="AE1239" i="1"/>
  <c r="AD1239" i="1"/>
  <c r="AC1239" i="1"/>
  <c r="AA1240" i="1" s="1"/>
  <c r="AF1239" i="1"/>
  <c r="AL2417" i="1" l="1"/>
  <c r="AM2417" i="1" s="1"/>
  <c r="AM2416" i="1"/>
  <c r="AB1240" i="1"/>
  <c r="AF1240" i="1" l="1"/>
  <c r="AD1240" i="1"/>
  <c r="AC1240" i="1"/>
  <c r="AA1241" i="1" s="1"/>
  <c r="AE1240" i="1"/>
  <c r="AG1240" i="1"/>
  <c r="AI1240" i="1" s="1"/>
  <c r="AJ1240" i="1" s="1"/>
  <c r="AB1241" i="1" l="1"/>
  <c r="AD1241" i="1" l="1"/>
  <c r="AC1241" i="1"/>
  <c r="AA1242" i="1" s="1"/>
  <c r="AF1241" i="1"/>
  <c r="AG1241" i="1"/>
  <c r="AI1241" i="1" s="1"/>
  <c r="AJ1241" i="1" s="1"/>
  <c r="AE1241" i="1"/>
  <c r="AB1242" i="1" l="1"/>
  <c r="AE1242" i="1" l="1"/>
  <c r="AG1242" i="1"/>
  <c r="AI1242" i="1" s="1"/>
  <c r="AJ1242" i="1" s="1"/>
  <c r="AF1242" i="1"/>
  <c r="AD1242" i="1"/>
  <c r="AC1242" i="1"/>
  <c r="AA1243" i="1" s="1"/>
  <c r="AB1243" i="1" l="1"/>
  <c r="AD1243" i="1" l="1"/>
  <c r="AC1243" i="1"/>
  <c r="AA1244" i="1" s="1"/>
  <c r="AF1243" i="1"/>
  <c r="AG1243" i="1"/>
  <c r="AI1243" i="1" s="1"/>
  <c r="AJ1243" i="1" s="1"/>
  <c r="AE1243" i="1"/>
  <c r="AB1244" i="1" l="1"/>
  <c r="AF1244" i="1" l="1"/>
  <c r="AD1244" i="1"/>
  <c r="AC1244" i="1"/>
  <c r="AA1245" i="1" s="1"/>
  <c r="AE1244" i="1"/>
  <c r="AG1244" i="1"/>
  <c r="AI1244" i="1" s="1"/>
  <c r="AJ1244" i="1" s="1"/>
  <c r="AB1245" i="1" l="1"/>
  <c r="AD1245" i="1" l="1"/>
  <c r="AC1245" i="1"/>
  <c r="AA1246" i="1" s="1"/>
  <c r="AF1245" i="1"/>
  <c r="AG1245" i="1"/>
  <c r="AI1245" i="1" s="1"/>
  <c r="AJ1245" i="1" s="1"/>
  <c r="AE1245" i="1"/>
  <c r="AB1246" i="1" l="1"/>
  <c r="AF1246" i="1" l="1"/>
  <c r="AD1246" i="1"/>
  <c r="AC1246" i="1"/>
  <c r="AA1247" i="1" s="1"/>
  <c r="AE1246" i="1"/>
  <c r="AG1246" i="1"/>
  <c r="AI1246" i="1" s="1"/>
  <c r="AJ1246" i="1" s="1"/>
  <c r="AB1247" i="1" l="1"/>
  <c r="AD1247" i="1" l="1"/>
  <c r="AC1247" i="1"/>
  <c r="AA1248" i="1" s="1"/>
  <c r="AF1247" i="1"/>
  <c r="AG1247" i="1"/>
  <c r="AI1247" i="1" s="1"/>
  <c r="AJ1247" i="1" s="1"/>
  <c r="AE1247" i="1"/>
  <c r="AB1248" i="1" l="1"/>
  <c r="AF1248" i="1" l="1"/>
  <c r="AD1248" i="1"/>
  <c r="AC1248" i="1"/>
  <c r="AA1249" i="1" s="1"/>
  <c r="AE1248" i="1"/>
  <c r="AG1248" i="1"/>
  <c r="AI1248" i="1" s="1"/>
  <c r="AJ1248" i="1" s="1"/>
  <c r="AB1249" i="1" l="1"/>
  <c r="AE1249" i="1" l="1"/>
  <c r="AG1249" i="1" s="1"/>
  <c r="AI1249" i="1" s="1"/>
  <c r="AJ1249" i="1" s="1"/>
  <c r="AD1249" i="1"/>
  <c r="AC1249" i="1"/>
  <c r="AA1250" i="1" s="1"/>
  <c r="AF1249" i="1"/>
  <c r="AB1250" i="1" l="1"/>
  <c r="AF1250" i="1" l="1"/>
  <c r="AD1250" i="1"/>
  <c r="AC1250" i="1"/>
  <c r="AA1251" i="1" s="1"/>
  <c r="AE1250" i="1"/>
  <c r="AG1250" i="1"/>
  <c r="AI1250" i="1" s="1"/>
  <c r="AJ1250" i="1" s="1"/>
  <c r="AB1251" i="1" l="1"/>
  <c r="AG1251" i="1" l="1"/>
  <c r="AI1251" i="1" s="1"/>
  <c r="AJ1251" i="1" s="1"/>
  <c r="AE1251" i="1"/>
  <c r="AD1251" i="1"/>
  <c r="AC1251" i="1"/>
  <c r="AA1252" i="1" s="1"/>
  <c r="AF1251" i="1"/>
  <c r="AB1252" i="1" l="1"/>
  <c r="AF1252" i="1" l="1"/>
  <c r="AD1252" i="1"/>
  <c r="AC1252" i="1"/>
  <c r="AA1253" i="1" s="1"/>
  <c r="AE1252" i="1"/>
  <c r="AG1252" i="1"/>
  <c r="AI1252" i="1" s="1"/>
  <c r="AJ1252" i="1" s="1"/>
  <c r="AB1253" i="1" l="1"/>
  <c r="AD1253" i="1" l="1"/>
  <c r="AC1253" i="1"/>
  <c r="AA1254" i="1" s="1"/>
  <c r="AF1253" i="1"/>
  <c r="AG1253" i="1"/>
  <c r="AI1253" i="1" s="1"/>
  <c r="AJ1253" i="1" s="1"/>
  <c r="AE1253" i="1"/>
  <c r="AB1254" i="1" l="1"/>
  <c r="AF1254" i="1" l="1"/>
  <c r="AD1254" i="1"/>
  <c r="AC1254" i="1"/>
  <c r="AA1255" i="1" s="1"/>
  <c r="AE1254" i="1"/>
  <c r="AG1254" i="1"/>
  <c r="AI1254" i="1" s="1"/>
  <c r="AJ1254" i="1" s="1"/>
  <c r="AB1255" i="1" l="1"/>
  <c r="AG1255" i="1" l="1"/>
  <c r="AI1255" i="1" s="1"/>
  <c r="AJ1255" i="1" s="1"/>
  <c r="AE1255" i="1"/>
  <c r="AD1255" i="1"/>
  <c r="AC1255" i="1"/>
  <c r="AA1256" i="1" s="1"/>
  <c r="AF1255" i="1"/>
  <c r="AB1256" i="1" l="1"/>
  <c r="AE1256" i="1" l="1"/>
  <c r="AG1256" i="1"/>
  <c r="AI1256" i="1" s="1"/>
  <c r="AJ1256" i="1" s="1"/>
  <c r="AF1256" i="1"/>
  <c r="AD1256" i="1"/>
  <c r="AC1256" i="1"/>
  <c r="AA1257" i="1" s="1"/>
  <c r="AB1257" i="1" l="1"/>
  <c r="AD1257" i="1" l="1"/>
  <c r="AC1257" i="1"/>
  <c r="AA1258" i="1" s="1"/>
  <c r="AF1257" i="1"/>
  <c r="AG1257" i="1"/>
  <c r="AI1257" i="1" s="1"/>
  <c r="AJ1257" i="1" s="1"/>
  <c r="AE1257" i="1"/>
  <c r="AB1258" i="1" l="1"/>
  <c r="AF1258" i="1" l="1"/>
  <c r="AD1258" i="1"/>
  <c r="AC1258" i="1"/>
  <c r="AA1259" i="1" s="1"/>
  <c r="AE1258" i="1"/>
  <c r="AG1258" i="1" s="1"/>
  <c r="AI1258" i="1" s="1"/>
  <c r="AJ1258" i="1" s="1"/>
  <c r="AB1259" i="1" l="1"/>
  <c r="AD1259" i="1" l="1"/>
  <c r="AC1259" i="1"/>
  <c r="AA1260" i="1" s="1"/>
  <c r="AF1259" i="1"/>
  <c r="AG1259" i="1"/>
  <c r="AI1259" i="1" s="1"/>
  <c r="AJ1259" i="1" s="1"/>
  <c r="AE1259" i="1"/>
  <c r="AB1260" i="1" l="1"/>
  <c r="AF1260" i="1" l="1"/>
  <c r="AD1260" i="1"/>
  <c r="AC1260" i="1"/>
  <c r="AA1261" i="1" s="1"/>
  <c r="AE1260" i="1"/>
  <c r="AG1260" i="1"/>
  <c r="AI1260" i="1" s="1"/>
  <c r="AJ1260" i="1" s="1"/>
  <c r="AB1261" i="1" l="1"/>
  <c r="AD1261" i="1" l="1"/>
  <c r="AC1261" i="1"/>
  <c r="AA1262" i="1" s="1"/>
  <c r="AF1261" i="1"/>
  <c r="AG1261" i="1"/>
  <c r="AI1261" i="1" s="1"/>
  <c r="AJ1261" i="1" s="1"/>
  <c r="AE1261" i="1"/>
  <c r="AB1262" i="1" l="1"/>
  <c r="AF1262" i="1" l="1"/>
  <c r="AD1262" i="1"/>
  <c r="AC1262" i="1"/>
  <c r="AA1263" i="1" s="1"/>
  <c r="AE1262" i="1"/>
  <c r="AG1262" i="1"/>
  <c r="AI1262" i="1" s="1"/>
  <c r="AJ1262" i="1" s="1"/>
  <c r="AB1263" i="1" l="1"/>
  <c r="AD1263" i="1" l="1"/>
  <c r="AC1263" i="1"/>
  <c r="AA1264" i="1" s="1"/>
  <c r="AF1263" i="1"/>
  <c r="AG1263" i="1"/>
  <c r="AI1263" i="1" s="1"/>
  <c r="AJ1263" i="1" s="1"/>
  <c r="AE1263" i="1"/>
  <c r="AB1264" i="1" l="1"/>
  <c r="AF1264" i="1" l="1"/>
  <c r="AD1264" i="1"/>
  <c r="AC1264" i="1"/>
  <c r="AA1265" i="1" s="1"/>
  <c r="AE1264" i="1"/>
  <c r="AG1264" i="1"/>
  <c r="AI1264" i="1" s="1"/>
  <c r="AJ1264" i="1" s="1"/>
  <c r="AB1265" i="1" l="1"/>
  <c r="AD1265" i="1" l="1"/>
  <c r="AC1265" i="1"/>
  <c r="AA1266" i="1" s="1"/>
  <c r="AF1265" i="1"/>
  <c r="AG1265" i="1"/>
  <c r="AI1265" i="1" s="1"/>
  <c r="AJ1265" i="1" s="1"/>
  <c r="AE1265" i="1"/>
  <c r="AB1266" i="1" l="1"/>
  <c r="AE1266" i="1" l="1"/>
  <c r="AG1266" i="1"/>
  <c r="AI1266" i="1" s="1"/>
  <c r="AJ1266" i="1" s="1"/>
  <c r="AF1266" i="1"/>
  <c r="AD1266" i="1"/>
  <c r="AC1266" i="1"/>
  <c r="AA1267" i="1" s="1"/>
  <c r="AB1267" i="1" l="1"/>
  <c r="AD1267" i="1" l="1"/>
  <c r="AC1267" i="1"/>
  <c r="AA1268" i="1" s="1"/>
  <c r="AF1267" i="1"/>
  <c r="AG1267" i="1"/>
  <c r="AI1267" i="1" s="1"/>
  <c r="AJ1267" i="1" s="1"/>
  <c r="AE1267" i="1"/>
  <c r="AB1268" i="1" l="1"/>
  <c r="AE1268" i="1" l="1"/>
  <c r="AG1268" i="1"/>
  <c r="AI1268" i="1" s="1"/>
  <c r="AJ1268" i="1" s="1"/>
  <c r="AF1268" i="1"/>
  <c r="AD1268" i="1"/>
  <c r="AC1268" i="1"/>
  <c r="AA1269" i="1" s="1"/>
  <c r="AB1269" i="1" l="1"/>
  <c r="AD1269" i="1" l="1"/>
  <c r="AC1269" i="1"/>
  <c r="AA1270" i="1" s="1"/>
  <c r="AF1269" i="1"/>
  <c r="AG1269" i="1"/>
  <c r="AI1269" i="1" s="1"/>
  <c r="AJ1269" i="1" s="1"/>
  <c r="AE1269" i="1"/>
  <c r="AB1270" i="1" l="1"/>
  <c r="AF1270" i="1" l="1"/>
  <c r="AD1270" i="1"/>
  <c r="AC1270" i="1"/>
  <c r="AA1271" i="1" s="1"/>
  <c r="AE1270" i="1"/>
  <c r="AG1270" i="1"/>
  <c r="AI1270" i="1" s="1"/>
  <c r="AJ1270" i="1" s="1"/>
  <c r="AB1271" i="1" l="1"/>
  <c r="AG1271" i="1" l="1"/>
  <c r="AI1271" i="1" s="1"/>
  <c r="AJ1271" i="1" s="1"/>
  <c r="AE1271" i="1"/>
  <c r="AD1271" i="1"/>
  <c r="AC1271" i="1"/>
  <c r="AA1272" i="1" s="1"/>
  <c r="AF1271" i="1"/>
  <c r="AB1272" i="1" l="1"/>
  <c r="AF1272" i="1" l="1"/>
  <c r="AD1272" i="1"/>
  <c r="AC1272" i="1"/>
  <c r="AA1273" i="1" s="1"/>
  <c r="AE1272" i="1"/>
  <c r="AG1272" i="1"/>
  <c r="AI1272" i="1" s="1"/>
  <c r="AJ1272" i="1" s="1"/>
  <c r="AB1273" i="1" l="1"/>
  <c r="AD1273" i="1" l="1"/>
  <c r="AC1273" i="1"/>
  <c r="AA1274" i="1" s="1"/>
  <c r="AF1273" i="1"/>
  <c r="AG1273" i="1"/>
  <c r="AI1273" i="1" s="1"/>
  <c r="AJ1273" i="1" s="1"/>
  <c r="AE1273" i="1"/>
  <c r="AB1274" i="1" l="1"/>
  <c r="AE1274" i="1" l="1"/>
  <c r="AG1274" i="1"/>
  <c r="AI1274" i="1" s="1"/>
  <c r="AJ1274" i="1" s="1"/>
  <c r="AF1274" i="1"/>
  <c r="AD1274" i="1"/>
  <c r="AC1274" i="1"/>
  <c r="AA1275" i="1" s="1"/>
  <c r="AB1275" i="1" l="1"/>
  <c r="AD1275" i="1" l="1"/>
  <c r="AC1275" i="1"/>
  <c r="AA1276" i="1" s="1"/>
  <c r="AF1275" i="1"/>
  <c r="AG1275" i="1"/>
  <c r="AI1275" i="1" s="1"/>
  <c r="AJ1275" i="1" s="1"/>
  <c r="AE1275" i="1"/>
  <c r="AB1276" i="1" l="1"/>
  <c r="AF1276" i="1" l="1"/>
  <c r="AD1276" i="1"/>
  <c r="AC1276" i="1"/>
  <c r="AA1277" i="1" s="1"/>
  <c r="AE1276" i="1"/>
  <c r="AG1276" i="1"/>
  <c r="AI1276" i="1" s="1"/>
  <c r="AJ1276" i="1" s="1"/>
  <c r="AB1277" i="1" l="1"/>
  <c r="AD1277" i="1" l="1"/>
  <c r="AC1277" i="1"/>
  <c r="AA1278" i="1" s="1"/>
  <c r="AF1277" i="1"/>
  <c r="AG1277" i="1"/>
  <c r="AI1277" i="1" s="1"/>
  <c r="AJ1277" i="1" s="1"/>
  <c r="AE1277" i="1"/>
  <c r="AB1278" i="1" l="1"/>
  <c r="AF1278" i="1" l="1"/>
  <c r="AD1278" i="1"/>
  <c r="AC1278" i="1"/>
  <c r="AA1279" i="1" s="1"/>
  <c r="AE1278" i="1"/>
  <c r="AG1278" i="1"/>
  <c r="AI1278" i="1" s="1"/>
  <c r="AJ1278" i="1" s="1"/>
  <c r="AB1279" i="1" l="1"/>
  <c r="AD1279" i="1" l="1"/>
  <c r="AC1279" i="1"/>
  <c r="AA1280" i="1" s="1"/>
  <c r="AF1279" i="1"/>
  <c r="AG1279" i="1"/>
  <c r="AI1279" i="1" s="1"/>
  <c r="AJ1279" i="1" s="1"/>
  <c r="AE1279" i="1"/>
  <c r="AB1280" i="1" l="1"/>
  <c r="AF1280" i="1" l="1"/>
  <c r="AD1280" i="1"/>
  <c r="AC1280" i="1"/>
  <c r="AA1281" i="1" s="1"/>
  <c r="AE1280" i="1"/>
  <c r="AG1280" i="1"/>
  <c r="AI1280" i="1" s="1"/>
  <c r="AJ1280" i="1" s="1"/>
  <c r="AB1281" i="1" l="1"/>
  <c r="AG1281" i="1" l="1"/>
  <c r="AI1281" i="1" s="1"/>
  <c r="AJ1281" i="1" s="1"/>
  <c r="AE1281" i="1"/>
  <c r="AD1281" i="1"/>
  <c r="AC1281" i="1"/>
  <c r="AA1282" i="1" s="1"/>
  <c r="AF1281" i="1"/>
  <c r="AB1282" i="1" l="1"/>
  <c r="AF1282" i="1" l="1"/>
  <c r="AD1282" i="1"/>
  <c r="AC1282" i="1"/>
  <c r="AA1283" i="1" s="1"/>
  <c r="AE1282" i="1"/>
  <c r="AG1282" i="1"/>
  <c r="AI1282" i="1" s="1"/>
  <c r="AJ1282" i="1" s="1"/>
  <c r="AB1283" i="1" l="1"/>
  <c r="AG1283" i="1" l="1"/>
  <c r="AI1283" i="1" s="1"/>
  <c r="AJ1283" i="1" s="1"/>
  <c r="AE1283" i="1"/>
  <c r="AD1283" i="1"/>
  <c r="AC1283" i="1"/>
  <c r="AA1284" i="1" s="1"/>
  <c r="AF1283" i="1"/>
  <c r="AB1284" i="1" l="1"/>
  <c r="AE1284" i="1" l="1"/>
  <c r="AG1284" i="1"/>
  <c r="AI1284" i="1" s="1"/>
  <c r="AJ1284" i="1" s="1"/>
  <c r="AF1284" i="1"/>
  <c r="AD1284" i="1"/>
  <c r="AC1284" i="1"/>
  <c r="AA1285" i="1" s="1"/>
  <c r="AB1285" i="1" l="1"/>
  <c r="AD1285" i="1" l="1"/>
  <c r="AC1285" i="1"/>
  <c r="AA1286" i="1" s="1"/>
  <c r="AF1285" i="1"/>
  <c r="AG1285" i="1"/>
  <c r="AI1285" i="1" s="1"/>
  <c r="AJ1285" i="1" s="1"/>
  <c r="AE1285" i="1"/>
  <c r="AB1286" i="1" l="1"/>
  <c r="AD1286" i="1" l="1"/>
  <c r="AF1286" i="1" s="1"/>
  <c r="AC1286" i="1"/>
  <c r="AA1287" i="1" s="1"/>
  <c r="AE1286" i="1"/>
  <c r="AG1286" i="1"/>
  <c r="AI1286" i="1" s="1"/>
  <c r="AJ1286" i="1" s="1"/>
  <c r="AB1287" i="1" l="1"/>
  <c r="AD1287" i="1" l="1"/>
  <c r="AC1287" i="1"/>
  <c r="AA1288" i="1" s="1"/>
  <c r="AF1287" i="1"/>
  <c r="AG1287" i="1"/>
  <c r="AI1287" i="1" s="1"/>
  <c r="AJ1287" i="1" s="1"/>
  <c r="AE1287" i="1"/>
  <c r="AB1288" i="1" l="1"/>
  <c r="AF1288" i="1" l="1"/>
  <c r="AD1288" i="1"/>
  <c r="AC1288" i="1"/>
  <c r="AA1289" i="1" s="1"/>
  <c r="AE1288" i="1"/>
  <c r="AG1288" i="1"/>
  <c r="AI1288" i="1" s="1"/>
  <c r="AJ1288" i="1" s="1"/>
  <c r="AB1289" i="1" l="1"/>
  <c r="AD1289" i="1" l="1"/>
  <c r="AF1289" i="1" s="1"/>
  <c r="AC1289" i="1"/>
  <c r="AA1290" i="1" s="1"/>
  <c r="AG1289" i="1"/>
  <c r="AI1289" i="1" s="1"/>
  <c r="AJ1289" i="1" s="1"/>
  <c r="AE1289" i="1"/>
  <c r="AB1290" i="1" l="1"/>
  <c r="AF1290" i="1" l="1"/>
  <c r="AD1290" i="1"/>
  <c r="AC1290" i="1"/>
  <c r="AA1291" i="1" s="1"/>
  <c r="AE1290" i="1"/>
  <c r="AG1290" i="1"/>
  <c r="AI1290" i="1" s="1"/>
  <c r="AJ1290" i="1" s="1"/>
  <c r="AB1291" i="1" l="1"/>
  <c r="AD1291" i="1" l="1"/>
  <c r="AC1291" i="1"/>
  <c r="AA1292" i="1" s="1"/>
  <c r="AF1291" i="1"/>
  <c r="AG1291" i="1"/>
  <c r="AI1291" i="1" s="1"/>
  <c r="AJ1291" i="1" s="1"/>
  <c r="AE1291" i="1"/>
  <c r="AB1292" i="1" l="1"/>
  <c r="AF1292" i="1" l="1"/>
  <c r="AD1292" i="1"/>
  <c r="AC1292" i="1"/>
  <c r="AA1293" i="1" s="1"/>
  <c r="AE1292" i="1"/>
  <c r="AG1292" i="1"/>
  <c r="AI1292" i="1" s="1"/>
  <c r="AJ1292" i="1" s="1"/>
  <c r="AB1293" i="1" l="1"/>
  <c r="AD1293" i="1" l="1"/>
  <c r="AC1293" i="1"/>
  <c r="AA1294" i="1" s="1"/>
  <c r="AF1293" i="1"/>
  <c r="AG1293" i="1"/>
  <c r="AI1293" i="1" s="1"/>
  <c r="AJ1293" i="1" s="1"/>
  <c r="AE1293" i="1"/>
  <c r="AB1294" i="1" l="1"/>
  <c r="AF1294" i="1" l="1"/>
  <c r="AD1294" i="1"/>
  <c r="AC1294" i="1"/>
  <c r="AA1295" i="1" s="1"/>
  <c r="AE1294" i="1"/>
  <c r="AG1294" i="1" s="1"/>
  <c r="AI1294" i="1" s="1"/>
  <c r="AJ1294" i="1" s="1"/>
  <c r="AB1295" i="1" l="1"/>
  <c r="AD1295" i="1" l="1"/>
  <c r="AC1295" i="1"/>
  <c r="AA1296" i="1" s="1"/>
  <c r="AF1295" i="1"/>
  <c r="AG1295" i="1"/>
  <c r="AI1295" i="1" s="1"/>
  <c r="AJ1295" i="1" s="1"/>
  <c r="AE1295" i="1"/>
  <c r="AB1296" i="1" l="1"/>
  <c r="AE1296" i="1" l="1"/>
  <c r="AG1296" i="1"/>
  <c r="AI1296" i="1" s="1"/>
  <c r="AJ1296" i="1" s="1"/>
  <c r="AF1296" i="1"/>
  <c r="AD1296" i="1"/>
  <c r="AC1296" i="1"/>
  <c r="AA1297" i="1" s="1"/>
  <c r="AB1297" i="1" l="1"/>
  <c r="AD1297" i="1" l="1"/>
  <c r="AC1297" i="1"/>
  <c r="AA1298" i="1" s="1"/>
  <c r="AF1297" i="1"/>
  <c r="AG1297" i="1"/>
  <c r="AI1297" i="1" s="1"/>
  <c r="AJ1297" i="1" s="1"/>
  <c r="AE1297" i="1"/>
  <c r="AB1298" i="1" l="1"/>
  <c r="AF1298" i="1" l="1"/>
  <c r="AD1298" i="1"/>
  <c r="AC1298" i="1"/>
  <c r="AA1299" i="1" s="1"/>
  <c r="AE1298" i="1"/>
  <c r="AG1298" i="1"/>
  <c r="AI1298" i="1" s="1"/>
  <c r="AJ1298" i="1" s="1"/>
  <c r="AB1299" i="1" l="1"/>
  <c r="AG1299" i="1" l="1"/>
  <c r="AI1299" i="1" s="1"/>
  <c r="AJ1299" i="1" s="1"/>
  <c r="AE1299" i="1"/>
  <c r="AD1299" i="1"/>
  <c r="AC1299" i="1"/>
  <c r="AA1300" i="1" s="1"/>
  <c r="AF1299" i="1"/>
  <c r="AB1300" i="1" l="1"/>
  <c r="AF1300" i="1" l="1"/>
  <c r="AD1300" i="1"/>
  <c r="AC1300" i="1"/>
  <c r="AA1301" i="1" s="1"/>
  <c r="AE1300" i="1"/>
  <c r="AG1300" i="1"/>
  <c r="AI1300" i="1" s="1"/>
  <c r="AJ1300" i="1" s="1"/>
  <c r="AB1301" i="1" l="1"/>
  <c r="AD1301" i="1" l="1"/>
  <c r="AC1301" i="1"/>
  <c r="AA1302" i="1" s="1"/>
  <c r="AF1301" i="1"/>
  <c r="AG1301" i="1"/>
  <c r="AI1301" i="1" s="1"/>
  <c r="AJ1301" i="1" s="1"/>
  <c r="AE1301" i="1"/>
  <c r="AB1302" i="1" l="1"/>
  <c r="AF1302" i="1" l="1"/>
  <c r="AD1302" i="1"/>
  <c r="AC1302" i="1"/>
  <c r="AA1303" i="1" s="1"/>
  <c r="AE1302" i="1"/>
  <c r="AG1302" i="1"/>
  <c r="AI1302" i="1" s="1"/>
  <c r="AJ1302" i="1" s="1"/>
  <c r="AB1303" i="1" l="1"/>
  <c r="AD1303" i="1" l="1"/>
  <c r="AC1303" i="1"/>
  <c r="AA1304" i="1" s="1"/>
  <c r="AF1303" i="1"/>
  <c r="AG1303" i="1"/>
  <c r="AI1303" i="1" s="1"/>
  <c r="AJ1303" i="1" s="1"/>
  <c r="AE1303" i="1"/>
  <c r="AB1304" i="1" l="1"/>
  <c r="AF1304" i="1" l="1"/>
  <c r="AD1304" i="1"/>
  <c r="AC1304" i="1"/>
  <c r="AA1305" i="1" s="1"/>
  <c r="AE1304" i="1"/>
  <c r="AG1304" i="1"/>
  <c r="AI1304" i="1" s="1"/>
  <c r="AJ1304" i="1" s="1"/>
  <c r="AB1305" i="1" l="1"/>
  <c r="AG1305" i="1" l="1"/>
  <c r="AI1305" i="1" s="1"/>
  <c r="AJ1305" i="1" s="1"/>
  <c r="AE1305" i="1"/>
  <c r="AD1305" i="1"/>
  <c r="AC1305" i="1"/>
  <c r="AA1306" i="1" s="1"/>
  <c r="AF1305" i="1"/>
  <c r="AB1306" i="1" l="1"/>
  <c r="AE1306" i="1" l="1"/>
  <c r="AG1306" i="1"/>
  <c r="AI1306" i="1" s="1"/>
  <c r="AJ1306" i="1" s="1"/>
  <c r="AF1306" i="1"/>
  <c r="AD1306" i="1"/>
  <c r="AC1306" i="1"/>
  <c r="AA1307" i="1" s="1"/>
  <c r="AB1307" i="1" l="1"/>
  <c r="AG1307" i="1" l="1"/>
  <c r="AI1307" i="1" s="1"/>
  <c r="AJ1307" i="1" s="1"/>
  <c r="AE1307" i="1"/>
  <c r="AD1307" i="1"/>
  <c r="AC1307" i="1"/>
  <c r="AA1308" i="1" s="1"/>
  <c r="AF1307" i="1"/>
  <c r="AB1308" i="1" l="1"/>
  <c r="AE1308" i="1" l="1"/>
  <c r="AG1308" i="1"/>
  <c r="AI1308" i="1" s="1"/>
  <c r="AJ1308" i="1" s="1"/>
  <c r="AF1308" i="1"/>
  <c r="AD1308" i="1"/>
  <c r="AC1308" i="1"/>
  <c r="AA1309" i="1" s="1"/>
  <c r="AB1309" i="1" l="1"/>
  <c r="AG1309" i="1" l="1"/>
  <c r="AI1309" i="1" s="1"/>
  <c r="AJ1309" i="1" s="1"/>
  <c r="AE1309" i="1"/>
  <c r="AD1309" i="1"/>
  <c r="AC1309" i="1"/>
  <c r="AA1310" i="1" s="1"/>
  <c r="AF1309" i="1"/>
  <c r="AB1310" i="1" l="1"/>
  <c r="AF1310" i="1" l="1"/>
  <c r="AD1310" i="1"/>
  <c r="AC1310" i="1"/>
  <c r="AA1311" i="1" s="1"/>
  <c r="AE1310" i="1"/>
  <c r="AG1310" i="1"/>
  <c r="AI1310" i="1" s="1"/>
  <c r="AJ1310" i="1" s="1"/>
  <c r="AB1311" i="1" l="1"/>
  <c r="AD1311" i="1" l="1"/>
  <c r="AC1311" i="1"/>
  <c r="AA1312" i="1" s="1"/>
  <c r="AF1311" i="1"/>
  <c r="AG1311" i="1"/>
  <c r="AI1311" i="1" s="1"/>
  <c r="AJ1311" i="1" s="1"/>
  <c r="AE1311" i="1"/>
  <c r="AB1312" i="1" l="1"/>
  <c r="AE1312" i="1" l="1"/>
  <c r="AG1312" i="1"/>
  <c r="AI1312" i="1" s="1"/>
  <c r="AJ1312" i="1" s="1"/>
  <c r="AF1312" i="1"/>
  <c r="AD1312" i="1"/>
  <c r="AC1312" i="1"/>
  <c r="AA1313" i="1" s="1"/>
  <c r="AB1313" i="1" l="1"/>
  <c r="AD1313" i="1" l="1"/>
  <c r="AC1313" i="1"/>
  <c r="AA1314" i="1" s="1"/>
  <c r="AF1313" i="1"/>
  <c r="AG1313" i="1"/>
  <c r="AI1313" i="1" s="1"/>
  <c r="AJ1313" i="1" s="1"/>
  <c r="AE1313" i="1"/>
  <c r="AB1314" i="1" l="1"/>
  <c r="AF1314" i="1" l="1"/>
  <c r="AD1314" i="1"/>
  <c r="AC1314" i="1"/>
  <c r="AA1315" i="1" s="1"/>
  <c r="AE1314" i="1"/>
  <c r="AG1314" i="1"/>
  <c r="AI1314" i="1" s="1"/>
  <c r="AJ1314" i="1" s="1"/>
  <c r="AB1315" i="1" l="1"/>
  <c r="AE1315" i="1" l="1"/>
  <c r="AG1315" i="1" s="1"/>
  <c r="AI1315" i="1" s="1"/>
  <c r="AJ1315" i="1" s="1"/>
  <c r="AD1315" i="1"/>
  <c r="AC1315" i="1"/>
  <c r="AA1316" i="1" s="1"/>
  <c r="AF1315" i="1"/>
  <c r="AB1316" i="1" l="1"/>
  <c r="AF1316" i="1" l="1"/>
  <c r="AD1316" i="1"/>
  <c r="AC1316" i="1"/>
  <c r="AA1317" i="1" s="1"/>
  <c r="AE1316" i="1"/>
  <c r="AG1316" i="1"/>
  <c r="AI1316" i="1" s="1"/>
  <c r="AJ1316" i="1" s="1"/>
  <c r="AB1317" i="1" l="1"/>
  <c r="AD1317" i="1" l="1"/>
  <c r="AC1317" i="1"/>
  <c r="AA1318" i="1" s="1"/>
  <c r="AF1317" i="1"/>
  <c r="AG1317" i="1"/>
  <c r="AI1317" i="1" s="1"/>
  <c r="AJ1317" i="1" s="1"/>
  <c r="AE1317" i="1"/>
  <c r="AB1318" i="1" l="1"/>
  <c r="AF1318" i="1" l="1"/>
  <c r="AD1318" i="1"/>
  <c r="AC1318" i="1"/>
  <c r="AA1319" i="1" s="1"/>
  <c r="AE1318" i="1"/>
  <c r="AG1318" i="1" s="1"/>
  <c r="AI1318" i="1" s="1"/>
  <c r="AJ1318" i="1" s="1"/>
  <c r="AB1319" i="1" l="1"/>
  <c r="AD1319" i="1" l="1"/>
  <c r="AC1319" i="1"/>
  <c r="AA1320" i="1" s="1"/>
  <c r="AF1319" i="1"/>
  <c r="AG1319" i="1"/>
  <c r="AI1319" i="1" s="1"/>
  <c r="AJ1319" i="1" s="1"/>
  <c r="AE1319" i="1"/>
  <c r="AB1320" i="1" l="1"/>
  <c r="AF1320" i="1" l="1"/>
  <c r="AD1320" i="1"/>
  <c r="AC1320" i="1"/>
  <c r="AA1321" i="1" s="1"/>
  <c r="AE1320" i="1"/>
  <c r="AG1320" i="1"/>
  <c r="AI1320" i="1" s="1"/>
  <c r="AJ1320" i="1" s="1"/>
  <c r="AB1321" i="1" l="1"/>
  <c r="AD1321" i="1" l="1"/>
  <c r="AC1321" i="1"/>
  <c r="AA1322" i="1" s="1"/>
  <c r="AF1321" i="1"/>
  <c r="AG1321" i="1"/>
  <c r="AI1321" i="1" s="1"/>
  <c r="AJ1321" i="1" s="1"/>
  <c r="AE1321" i="1"/>
  <c r="AB1322" i="1" l="1"/>
  <c r="AF1322" i="1" l="1"/>
  <c r="AD1322" i="1"/>
  <c r="AC1322" i="1"/>
  <c r="AA1323" i="1" s="1"/>
  <c r="AE1322" i="1"/>
  <c r="AG1322" i="1"/>
  <c r="AI1322" i="1" s="1"/>
  <c r="AJ1322" i="1" s="1"/>
  <c r="AB1323" i="1" l="1"/>
  <c r="AG1323" i="1" l="1"/>
  <c r="AI1323" i="1" s="1"/>
  <c r="AJ1323" i="1" s="1"/>
  <c r="AE1323" i="1"/>
  <c r="AD1323" i="1"/>
  <c r="AC1323" i="1"/>
  <c r="AA1324" i="1" s="1"/>
  <c r="AF1323" i="1"/>
  <c r="AB1324" i="1" l="1"/>
  <c r="AF1324" i="1" l="1"/>
  <c r="AD1324" i="1"/>
  <c r="AC1324" i="1"/>
  <c r="AA1325" i="1" s="1"/>
  <c r="AE1324" i="1"/>
  <c r="AG1324" i="1"/>
  <c r="AI1324" i="1" s="1"/>
  <c r="AJ1324" i="1" s="1"/>
  <c r="AB1325" i="1" l="1"/>
  <c r="AD1325" i="1" l="1"/>
  <c r="AC1325" i="1"/>
  <c r="AA1326" i="1" s="1"/>
  <c r="AF1325" i="1"/>
  <c r="AG1325" i="1"/>
  <c r="AI1325" i="1" s="1"/>
  <c r="AJ1325" i="1" s="1"/>
  <c r="AE1325" i="1"/>
  <c r="AB1326" i="1" l="1"/>
  <c r="AF1326" i="1" l="1"/>
  <c r="AD1326" i="1"/>
  <c r="AC1326" i="1"/>
  <c r="AA1327" i="1" s="1"/>
  <c r="AE1326" i="1"/>
  <c r="AG1326" i="1"/>
  <c r="AI1326" i="1" s="1"/>
  <c r="AJ1326" i="1" s="1"/>
  <c r="AB1327" i="1" l="1"/>
  <c r="AD1327" i="1" l="1"/>
  <c r="AC1327" i="1"/>
  <c r="AA1328" i="1" s="1"/>
  <c r="AF1327" i="1"/>
  <c r="AG1327" i="1"/>
  <c r="AI1327" i="1" s="1"/>
  <c r="AJ1327" i="1" s="1"/>
  <c r="AE1327" i="1"/>
  <c r="AB1328" i="1" l="1"/>
  <c r="AF1328" i="1" l="1"/>
  <c r="AD1328" i="1"/>
  <c r="AC1328" i="1"/>
  <c r="AA1329" i="1" s="1"/>
  <c r="AE1328" i="1"/>
  <c r="AG1328" i="1"/>
  <c r="AI1328" i="1" s="1"/>
  <c r="AJ1328" i="1" s="1"/>
  <c r="AB1329" i="1" l="1"/>
  <c r="AG1329" i="1" l="1"/>
  <c r="AI1329" i="1" s="1"/>
  <c r="AJ1329" i="1" s="1"/>
  <c r="AE1329" i="1"/>
  <c r="AD1329" i="1"/>
  <c r="AC1329" i="1"/>
  <c r="AA1330" i="1" s="1"/>
  <c r="AF1329" i="1"/>
  <c r="AB1330" i="1" l="1"/>
  <c r="AE1330" i="1" l="1"/>
  <c r="AG1330" i="1"/>
  <c r="AI1330" i="1" s="1"/>
  <c r="AJ1330" i="1" s="1"/>
  <c r="AF1330" i="1"/>
  <c r="AD1330" i="1"/>
  <c r="AC1330" i="1"/>
  <c r="AA1331" i="1" s="1"/>
  <c r="AB1331" i="1" l="1"/>
  <c r="AD1331" i="1" l="1"/>
  <c r="AC1331" i="1"/>
  <c r="AA1332" i="1" s="1"/>
  <c r="AF1331" i="1"/>
  <c r="AG1331" i="1"/>
  <c r="AI1331" i="1" s="1"/>
  <c r="AJ1331" i="1" s="1"/>
  <c r="AE1331" i="1"/>
  <c r="AB1332" i="1" l="1"/>
  <c r="AF1332" i="1" l="1"/>
  <c r="AD1332" i="1"/>
  <c r="AC1332" i="1"/>
  <c r="AA1333" i="1" s="1"/>
  <c r="AE1332" i="1"/>
  <c r="AG1332" i="1"/>
  <c r="AI1332" i="1" s="1"/>
  <c r="AJ1332" i="1" s="1"/>
  <c r="AB1333" i="1" l="1"/>
  <c r="AD1333" i="1" l="1"/>
  <c r="AC1333" i="1"/>
  <c r="AA1334" i="1" s="1"/>
  <c r="AF1333" i="1"/>
  <c r="AG1333" i="1"/>
  <c r="AI1333" i="1" s="1"/>
  <c r="AJ1333" i="1" s="1"/>
  <c r="AE1333" i="1"/>
  <c r="AB1334" i="1" l="1"/>
  <c r="AE1334" i="1" l="1"/>
  <c r="AG1334" i="1"/>
  <c r="AI1334" i="1" s="1"/>
  <c r="AJ1334" i="1" s="1"/>
  <c r="AF1334" i="1"/>
  <c r="AD1334" i="1"/>
  <c r="AC1334" i="1"/>
  <c r="AA1335" i="1" s="1"/>
  <c r="AB1335" i="1" l="1"/>
  <c r="AD1335" i="1" l="1"/>
  <c r="AC1335" i="1"/>
  <c r="AA1336" i="1" s="1"/>
  <c r="AF1335" i="1"/>
  <c r="AG1335" i="1"/>
  <c r="AI1335" i="1" s="1"/>
  <c r="AJ1335" i="1" s="1"/>
  <c r="AE1335" i="1"/>
  <c r="AB1336" i="1" l="1"/>
  <c r="AF1336" i="1" l="1"/>
  <c r="AD1336" i="1"/>
  <c r="AC1336" i="1"/>
  <c r="AA1337" i="1" s="1"/>
  <c r="AE1336" i="1"/>
  <c r="AG1336" i="1"/>
  <c r="AI1336" i="1" s="1"/>
  <c r="AJ1336" i="1" s="1"/>
  <c r="AB1337" i="1" l="1"/>
  <c r="AD1337" i="1" l="1"/>
  <c r="AC1337" i="1"/>
  <c r="AA1338" i="1" s="1"/>
  <c r="AF1337" i="1"/>
  <c r="AG1337" i="1"/>
  <c r="AI1337" i="1" s="1"/>
  <c r="AJ1337" i="1" s="1"/>
  <c r="AE1337" i="1"/>
  <c r="AB1338" i="1" l="1"/>
  <c r="AG1338" i="1" l="1"/>
  <c r="AI1338" i="1" s="1"/>
  <c r="AJ1338" i="1" s="1"/>
  <c r="AE1338" i="1"/>
  <c r="AF1338" i="1"/>
  <c r="AC1338" i="1"/>
  <c r="AA1339" i="1" s="1"/>
  <c r="AD1338" i="1"/>
  <c r="AB1339" i="1" l="1"/>
  <c r="AG1339" i="1" l="1"/>
  <c r="AI1339" i="1" s="1"/>
  <c r="AJ1339" i="1" s="1"/>
  <c r="AE1339" i="1"/>
  <c r="AD1339" i="1"/>
  <c r="AF1339" i="1"/>
  <c r="AC1339" i="1"/>
  <c r="AA1340" i="1" s="1"/>
  <c r="AB1340" i="1" l="1"/>
  <c r="AF1340" i="1" l="1"/>
  <c r="AD1340" i="1"/>
  <c r="AC1340" i="1"/>
  <c r="AA1341" i="1" s="1"/>
  <c r="AE1340" i="1"/>
  <c r="AG1340" i="1"/>
  <c r="AI1340" i="1" s="1"/>
  <c r="AJ1340" i="1" s="1"/>
  <c r="AB1341" i="1" l="1"/>
  <c r="AD1341" i="1" l="1"/>
  <c r="AC1341" i="1"/>
  <c r="AA1342" i="1" s="1"/>
  <c r="AF1341" i="1"/>
  <c r="AE1341" i="1"/>
  <c r="AG1341" i="1"/>
  <c r="AI1341" i="1" s="1"/>
  <c r="AJ1341" i="1" s="1"/>
  <c r="AB1342" i="1" l="1"/>
  <c r="AF1342" i="1" l="1"/>
  <c r="AC1342" i="1"/>
  <c r="AA1343" i="1" s="1"/>
  <c r="AD1342" i="1"/>
  <c r="AG1342" i="1"/>
  <c r="AI1342" i="1" s="1"/>
  <c r="AJ1342" i="1" s="1"/>
  <c r="AE1342" i="1"/>
  <c r="AB1343" i="1" l="1"/>
  <c r="AD1343" i="1" l="1"/>
  <c r="AF1343" i="1"/>
  <c r="AC1343" i="1"/>
  <c r="AA1344" i="1" s="1"/>
  <c r="AG1343" i="1"/>
  <c r="AI1343" i="1" s="1"/>
  <c r="AJ1343" i="1" s="1"/>
  <c r="AE1343" i="1"/>
  <c r="AB1344" i="1" l="1"/>
  <c r="AF1344" i="1" l="1"/>
  <c r="AD1344" i="1"/>
  <c r="AC1344" i="1"/>
  <c r="AA1345" i="1" s="1"/>
  <c r="AE1344" i="1"/>
  <c r="AG1344" i="1"/>
  <c r="AI1344" i="1" s="1"/>
  <c r="AJ1344" i="1" s="1"/>
  <c r="AB1345" i="1" l="1"/>
  <c r="AD1345" i="1" l="1"/>
  <c r="AC1345" i="1"/>
  <c r="AA1346" i="1" s="1"/>
  <c r="AF1345" i="1"/>
  <c r="AE1345" i="1"/>
  <c r="AG1345" i="1"/>
  <c r="AI1345" i="1" s="1"/>
  <c r="AJ1345" i="1" s="1"/>
  <c r="AB1346" i="1" l="1"/>
  <c r="AF1346" i="1" l="1"/>
  <c r="AC1346" i="1"/>
  <c r="AA1347" i="1" s="1"/>
  <c r="AD1346" i="1"/>
  <c r="AG1346" i="1"/>
  <c r="AI1346" i="1" s="1"/>
  <c r="AJ1346" i="1" s="1"/>
  <c r="AE1346" i="1"/>
  <c r="AB1347" i="1" l="1"/>
  <c r="AD1347" i="1" l="1"/>
  <c r="AF1347" i="1"/>
  <c r="AC1347" i="1"/>
  <c r="AA1348" i="1" s="1"/>
  <c r="AG1347" i="1"/>
  <c r="AI1347" i="1" s="1"/>
  <c r="AJ1347" i="1" s="1"/>
  <c r="AE1347" i="1"/>
  <c r="AB1348" i="1" l="1"/>
  <c r="AE1348" i="1" l="1"/>
  <c r="AG1348" i="1"/>
  <c r="AI1348" i="1" s="1"/>
  <c r="AJ1348" i="1" s="1"/>
  <c r="AF1348" i="1"/>
  <c r="AD1348" i="1"/>
  <c r="AC1348" i="1"/>
  <c r="AA1349" i="1" s="1"/>
  <c r="AB1349" i="1" l="1"/>
  <c r="AG1349" i="1" l="1"/>
  <c r="AI1349" i="1" s="1"/>
  <c r="AJ1349" i="1" s="1"/>
  <c r="AE1349" i="1"/>
  <c r="AD1349" i="1"/>
  <c r="AF1349" i="1"/>
  <c r="AC1349" i="1"/>
  <c r="AA1350" i="1" s="1"/>
  <c r="AB1350" i="1" l="1"/>
  <c r="AE1350" i="1" l="1"/>
  <c r="AG1350" i="1"/>
  <c r="AI1350" i="1" s="1"/>
  <c r="AJ1350" i="1" s="1"/>
  <c r="AF1350" i="1"/>
  <c r="AD1350" i="1"/>
  <c r="AC1350" i="1"/>
  <c r="AA1351" i="1" s="1"/>
  <c r="AB1351" i="1" l="1"/>
  <c r="AD1351" i="1" l="1"/>
  <c r="AC1351" i="1"/>
  <c r="AA1352" i="1" s="1"/>
  <c r="AF1351" i="1"/>
  <c r="AG1351" i="1"/>
  <c r="AI1351" i="1" s="1"/>
  <c r="AJ1351" i="1" s="1"/>
  <c r="AE1351" i="1"/>
  <c r="AB1352" i="1" l="1"/>
  <c r="AF1352" i="1" l="1"/>
  <c r="AD1352" i="1"/>
  <c r="AC1352" i="1"/>
  <c r="AA1353" i="1" s="1"/>
  <c r="AE1352" i="1"/>
  <c r="AG1352" i="1"/>
  <c r="AI1352" i="1" s="1"/>
  <c r="AJ1352" i="1" s="1"/>
  <c r="AB1353" i="1" l="1"/>
  <c r="AD1353" i="1" l="1"/>
  <c r="AC1353" i="1"/>
  <c r="AA1354" i="1" s="1"/>
  <c r="AF1353" i="1"/>
  <c r="AG1353" i="1"/>
  <c r="AI1353" i="1" s="1"/>
  <c r="AJ1353" i="1" s="1"/>
  <c r="AE1353" i="1"/>
  <c r="AB1354" i="1" l="1"/>
  <c r="AF1354" i="1" l="1"/>
  <c r="AD1354" i="1"/>
  <c r="AC1354" i="1"/>
  <c r="AA1355" i="1" s="1"/>
  <c r="AE1354" i="1"/>
  <c r="AG1354" i="1"/>
  <c r="AI1354" i="1" s="1"/>
  <c r="AJ1354" i="1" s="1"/>
  <c r="AB1355" i="1" l="1"/>
  <c r="AD1355" i="1" l="1"/>
  <c r="AC1355" i="1"/>
  <c r="AA1356" i="1" s="1"/>
  <c r="AF1355" i="1"/>
  <c r="AG1355" i="1"/>
  <c r="AI1355" i="1" s="1"/>
  <c r="AJ1355" i="1" s="1"/>
  <c r="AE1355" i="1"/>
  <c r="AB1356" i="1" l="1"/>
  <c r="AE1356" i="1" l="1"/>
  <c r="AG1356" i="1"/>
  <c r="AI1356" i="1" s="1"/>
  <c r="AJ1356" i="1" s="1"/>
  <c r="AF1356" i="1"/>
  <c r="AD1356" i="1"/>
  <c r="AC1356" i="1"/>
  <c r="AA1357" i="1" s="1"/>
  <c r="AB1357" i="1" l="1"/>
  <c r="AD1357" i="1" l="1"/>
  <c r="AC1357" i="1"/>
  <c r="AA1358" i="1" s="1"/>
  <c r="AF1357" i="1"/>
  <c r="AG1357" i="1"/>
  <c r="AI1357" i="1" s="1"/>
  <c r="AJ1357" i="1" s="1"/>
  <c r="AE1357" i="1"/>
  <c r="AB1358" i="1" l="1"/>
  <c r="AF1358" i="1" l="1"/>
  <c r="AD1358" i="1"/>
  <c r="AC1358" i="1"/>
  <c r="AA1359" i="1" s="1"/>
  <c r="AE1358" i="1"/>
  <c r="AG1358" i="1"/>
  <c r="AI1358" i="1" s="1"/>
  <c r="AJ1358" i="1" s="1"/>
  <c r="AB1359" i="1" l="1"/>
  <c r="AD1359" i="1" l="1"/>
  <c r="AC1359" i="1"/>
  <c r="AA1360" i="1" s="1"/>
  <c r="AF1359" i="1"/>
  <c r="AG1359" i="1"/>
  <c r="AI1359" i="1" s="1"/>
  <c r="AJ1359" i="1" s="1"/>
  <c r="AE1359" i="1"/>
  <c r="AB1360" i="1" l="1"/>
  <c r="AE1360" i="1" l="1"/>
  <c r="AG1360" i="1"/>
  <c r="AI1360" i="1" s="1"/>
  <c r="AJ1360" i="1" s="1"/>
  <c r="AF1360" i="1"/>
  <c r="AD1360" i="1"/>
  <c r="AC1360" i="1"/>
  <c r="AA1361" i="1" s="1"/>
  <c r="AB1361" i="1" l="1"/>
  <c r="AG1361" i="1" l="1"/>
  <c r="AI1361" i="1" s="1"/>
  <c r="AJ1361" i="1" s="1"/>
  <c r="AE1361" i="1"/>
  <c r="AD1361" i="1"/>
  <c r="AC1361" i="1"/>
  <c r="AA1362" i="1" s="1"/>
  <c r="AF1361" i="1"/>
  <c r="AB1362" i="1" l="1"/>
  <c r="AF1362" i="1" l="1"/>
  <c r="AD1362" i="1"/>
  <c r="AC1362" i="1"/>
  <c r="AA1363" i="1" s="1"/>
  <c r="AE1362" i="1"/>
  <c r="AG1362" i="1"/>
  <c r="AI1362" i="1" s="1"/>
  <c r="AJ1362" i="1" s="1"/>
  <c r="AB1363" i="1" l="1"/>
  <c r="AD1363" i="1" l="1"/>
  <c r="AC1363" i="1"/>
  <c r="AA1364" i="1" s="1"/>
  <c r="AF1363" i="1"/>
  <c r="AG1363" i="1"/>
  <c r="AI1363" i="1" s="1"/>
  <c r="AJ1363" i="1" s="1"/>
  <c r="AE1363" i="1"/>
  <c r="AB1364" i="1" l="1"/>
  <c r="AE1364" i="1" l="1"/>
  <c r="AG1364" i="1"/>
  <c r="AI1364" i="1" s="1"/>
  <c r="AJ1364" i="1" s="1"/>
  <c r="AF1364" i="1"/>
  <c r="AD1364" i="1"/>
  <c r="AC1364" i="1"/>
  <c r="AA1365" i="1" s="1"/>
  <c r="AB1365" i="1" l="1"/>
  <c r="AD1365" i="1" l="1"/>
  <c r="AC1365" i="1"/>
  <c r="AA1366" i="1" s="1"/>
  <c r="AF1365" i="1"/>
  <c r="AG1365" i="1"/>
  <c r="AI1365" i="1" s="1"/>
  <c r="AJ1365" i="1" s="1"/>
  <c r="AE1365" i="1"/>
  <c r="AB1366" i="1" l="1"/>
  <c r="AF1366" i="1" l="1"/>
  <c r="AD1366" i="1"/>
  <c r="AC1366" i="1"/>
  <c r="AA1367" i="1" s="1"/>
  <c r="AE1366" i="1"/>
  <c r="AG1366" i="1"/>
  <c r="AI1366" i="1" s="1"/>
  <c r="AJ1366" i="1" s="1"/>
  <c r="AB1367" i="1" l="1"/>
  <c r="AD1367" i="1" l="1"/>
  <c r="AC1367" i="1"/>
  <c r="AA1368" i="1" s="1"/>
  <c r="AF1367" i="1"/>
  <c r="AG1367" i="1"/>
  <c r="AI1367" i="1" s="1"/>
  <c r="AJ1367" i="1" s="1"/>
  <c r="AE1367" i="1"/>
  <c r="AB1368" i="1" l="1"/>
  <c r="AE1368" i="1" l="1"/>
  <c r="AG1368" i="1"/>
  <c r="AI1368" i="1" s="1"/>
  <c r="AJ1368" i="1" s="1"/>
  <c r="AF1368" i="1"/>
  <c r="AD1368" i="1"/>
  <c r="AC1368" i="1"/>
  <c r="AA1369" i="1" s="1"/>
  <c r="AB1369" i="1" l="1"/>
  <c r="AD1369" i="1" l="1"/>
  <c r="AC1369" i="1"/>
  <c r="AA1370" i="1" s="1"/>
  <c r="AF1369" i="1"/>
  <c r="AG1369" i="1"/>
  <c r="AI1369" i="1" s="1"/>
  <c r="AJ1369" i="1" s="1"/>
  <c r="AE1369" i="1"/>
  <c r="AB1370" i="1" l="1"/>
  <c r="AE1370" i="1" l="1"/>
  <c r="AG1370" i="1"/>
  <c r="AI1370" i="1" s="1"/>
  <c r="AJ1370" i="1" s="1"/>
  <c r="AF1370" i="1"/>
  <c r="AD1370" i="1"/>
  <c r="AC1370" i="1"/>
  <c r="AA1371" i="1" s="1"/>
  <c r="AB1371" i="1" l="1"/>
  <c r="AD1371" i="1" l="1"/>
  <c r="AC1371" i="1"/>
  <c r="AA1372" i="1" s="1"/>
  <c r="AF1371" i="1"/>
  <c r="AG1371" i="1"/>
  <c r="AI1371" i="1" s="1"/>
  <c r="AJ1371" i="1" s="1"/>
  <c r="AE1371" i="1"/>
  <c r="AB1372" i="1" l="1"/>
  <c r="AF1372" i="1" l="1"/>
  <c r="AD1372" i="1"/>
  <c r="AC1372" i="1"/>
  <c r="AA1373" i="1" s="1"/>
  <c r="AE1372" i="1"/>
  <c r="AG1372" i="1"/>
  <c r="AI1372" i="1" s="1"/>
  <c r="AJ1372" i="1" s="1"/>
  <c r="AB1373" i="1" l="1"/>
  <c r="AG1373" i="1" l="1"/>
  <c r="AI1373" i="1" s="1"/>
  <c r="AJ1373" i="1" s="1"/>
  <c r="AE1373" i="1"/>
  <c r="AD1373" i="1"/>
  <c r="AC1373" i="1"/>
  <c r="AA1374" i="1" s="1"/>
  <c r="AF1373" i="1"/>
  <c r="AB1374" i="1" l="1"/>
  <c r="AF1374" i="1" l="1"/>
  <c r="AD1374" i="1"/>
  <c r="AC1374" i="1"/>
  <c r="AA1375" i="1" s="1"/>
  <c r="AE1374" i="1"/>
  <c r="AG1374" i="1"/>
  <c r="AI1374" i="1" s="1"/>
  <c r="AJ1374" i="1" s="1"/>
  <c r="AB1375" i="1" l="1"/>
  <c r="AG1375" i="1" l="1"/>
  <c r="AI1375" i="1" s="1"/>
  <c r="AJ1375" i="1" s="1"/>
  <c r="AE1375" i="1"/>
  <c r="AD1375" i="1"/>
  <c r="AC1375" i="1"/>
  <c r="AA1376" i="1" s="1"/>
  <c r="AF1375" i="1"/>
  <c r="AB1376" i="1" l="1"/>
  <c r="AF1376" i="1" l="1"/>
  <c r="AD1376" i="1"/>
  <c r="AC1376" i="1"/>
  <c r="AA1377" i="1" s="1"/>
  <c r="AE1376" i="1"/>
  <c r="AG1376" i="1"/>
  <c r="AI1376" i="1" s="1"/>
  <c r="AJ1376" i="1" s="1"/>
  <c r="AB1377" i="1" l="1"/>
  <c r="AD1377" i="1" l="1"/>
  <c r="AC1377" i="1"/>
  <c r="AA1378" i="1" s="1"/>
  <c r="AF1377" i="1"/>
  <c r="AG1377" i="1"/>
  <c r="AI1377" i="1" s="1"/>
  <c r="AJ1377" i="1" s="1"/>
  <c r="AE1377" i="1"/>
  <c r="AB1378" i="1" l="1"/>
  <c r="AF1378" i="1" l="1"/>
  <c r="AD1378" i="1"/>
  <c r="AC1378" i="1"/>
  <c r="AA1379" i="1" s="1"/>
  <c r="AE1378" i="1"/>
  <c r="AG1378" i="1"/>
  <c r="AI1378" i="1" s="1"/>
  <c r="AJ1378" i="1" s="1"/>
  <c r="AB1379" i="1" l="1"/>
  <c r="AD1379" i="1" l="1"/>
  <c r="AC1379" i="1"/>
  <c r="AA1380" i="1" s="1"/>
  <c r="AF1379" i="1"/>
  <c r="AG1379" i="1"/>
  <c r="AI1379" i="1" s="1"/>
  <c r="AJ1379" i="1" s="1"/>
  <c r="AE1379" i="1"/>
  <c r="AB1380" i="1" l="1"/>
  <c r="AF1380" i="1" l="1"/>
  <c r="AD1380" i="1"/>
  <c r="AC1380" i="1"/>
  <c r="AA1381" i="1" s="1"/>
  <c r="AE1380" i="1"/>
  <c r="AG1380" i="1"/>
  <c r="AI1380" i="1" s="1"/>
  <c r="AJ1380" i="1" s="1"/>
  <c r="AB1381" i="1" l="1"/>
  <c r="AD1381" i="1" l="1"/>
  <c r="AC1381" i="1"/>
  <c r="AA1382" i="1" s="1"/>
  <c r="AF1381" i="1"/>
  <c r="AG1381" i="1"/>
  <c r="AI1381" i="1" s="1"/>
  <c r="AJ1381" i="1" s="1"/>
  <c r="AE1381" i="1"/>
  <c r="AB1382" i="1" l="1"/>
  <c r="AF1382" i="1" l="1"/>
  <c r="AD1382" i="1"/>
  <c r="AC1382" i="1"/>
  <c r="AA1383" i="1" s="1"/>
  <c r="AE1382" i="1"/>
  <c r="AG1382" i="1"/>
  <c r="AI1382" i="1" s="1"/>
  <c r="AJ1382" i="1" s="1"/>
  <c r="AB1383" i="1" l="1"/>
  <c r="AG1383" i="1" l="1"/>
  <c r="AI1383" i="1" s="1"/>
  <c r="AJ1383" i="1" s="1"/>
  <c r="AE1383" i="1"/>
  <c r="AD1383" i="1"/>
  <c r="AC1383" i="1"/>
  <c r="AA1384" i="1" s="1"/>
  <c r="AF1383" i="1"/>
  <c r="AB1384" i="1" l="1"/>
  <c r="AF1384" i="1" l="1"/>
  <c r="AD1384" i="1"/>
  <c r="AC1384" i="1"/>
  <c r="AA1385" i="1" s="1"/>
  <c r="AE1384" i="1"/>
  <c r="AG1384" i="1"/>
  <c r="AI1384" i="1" s="1"/>
  <c r="AJ1384" i="1" s="1"/>
  <c r="AB1385" i="1" l="1"/>
  <c r="AD1385" i="1" l="1"/>
  <c r="AC1385" i="1"/>
  <c r="AA1386" i="1" s="1"/>
  <c r="AF1385" i="1"/>
  <c r="AG1385" i="1"/>
  <c r="AI1385" i="1" s="1"/>
  <c r="AJ1385" i="1" s="1"/>
  <c r="AE1385" i="1"/>
  <c r="AB1386" i="1" l="1"/>
  <c r="AF1386" i="1" l="1"/>
  <c r="AD1386" i="1"/>
  <c r="AC1386" i="1"/>
  <c r="AA1387" i="1" s="1"/>
  <c r="AE1386" i="1"/>
  <c r="AG1386" i="1"/>
  <c r="AI1386" i="1" s="1"/>
  <c r="AJ1386" i="1" s="1"/>
  <c r="AB1387" i="1" l="1"/>
  <c r="AD1387" i="1" l="1"/>
  <c r="AC1387" i="1"/>
  <c r="AA1388" i="1" s="1"/>
  <c r="AF1387" i="1"/>
  <c r="AE1387" i="1"/>
  <c r="AG1387" i="1" s="1"/>
  <c r="AI1387" i="1" s="1"/>
  <c r="AJ1387" i="1" s="1"/>
  <c r="AB1388" i="1" l="1"/>
  <c r="AE1388" i="1" l="1"/>
  <c r="AG1388" i="1"/>
  <c r="AI1388" i="1" s="1"/>
  <c r="AJ1388" i="1" s="1"/>
  <c r="AF1388" i="1"/>
  <c r="AD1388" i="1"/>
  <c r="AC1388" i="1"/>
  <c r="AA1389" i="1" s="1"/>
  <c r="AB1389" i="1" l="1"/>
  <c r="AD1389" i="1" l="1"/>
  <c r="AC1389" i="1"/>
  <c r="AA1390" i="1" s="1"/>
  <c r="AF1389" i="1"/>
  <c r="AG1389" i="1"/>
  <c r="AI1389" i="1" s="1"/>
  <c r="AJ1389" i="1" s="1"/>
  <c r="AE1389" i="1"/>
  <c r="AB1390" i="1" l="1"/>
  <c r="AD1390" i="1" l="1"/>
  <c r="AF1390" i="1" s="1"/>
  <c r="AC1390" i="1"/>
  <c r="AA1391" i="1" s="1"/>
  <c r="AE1390" i="1"/>
  <c r="AG1390" i="1"/>
  <c r="AI1390" i="1" s="1"/>
  <c r="AJ1390" i="1" s="1"/>
  <c r="AB1391" i="1" l="1"/>
  <c r="AD1391" i="1" l="1"/>
  <c r="AC1391" i="1"/>
  <c r="AA1392" i="1" s="1"/>
  <c r="AF1391" i="1"/>
  <c r="AG1391" i="1"/>
  <c r="AI1391" i="1" s="1"/>
  <c r="AJ1391" i="1" s="1"/>
  <c r="AE1391" i="1"/>
  <c r="AB1392" i="1" l="1"/>
  <c r="AE1392" i="1" l="1"/>
  <c r="AG1392" i="1"/>
  <c r="AI1392" i="1" s="1"/>
  <c r="AJ1392" i="1" s="1"/>
  <c r="AF1392" i="1"/>
  <c r="AD1392" i="1"/>
  <c r="AC1392" i="1"/>
  <c r="AA1393" i="1" s="1"/>
  <c r="AB1393" i="1" l="1"/>
  <c r="AD1393" i="1" l="1"/>
  <c r="AC1393" i="1"/>
  <c r="AA1394" i="1" s="1"/>
  <c r="AF1393" i="1"/>
  <c r="AE1393" i="1"/>
  <c r="AG1393" i="1" s="1"/>
  <c r="AI1393" i="1" s="1"/>
  <c r="AJ1393" i="1" s="1"/>
  <c r="AB1394" i="1" l="1"/>
  <c r="AF1394" i="1" l="1"/>
  <c r="AD1394" i="1"/>
  <c r="AC1394" i="1"/>
  <c r="AA1395" i="1" s="1"/>
  <c r="AE1394" i="1"/>
  <c r="AG1394" i="1"/>
  <c r="AI1394" i="1" s="1"/>
  <c r="AJ1394" i="1" s="1"/>
  <c r="AB1395" i="1" l="1"/>
  <c r="AD1395" i="1" l="1"/>
  <c r="AC1395" i="1"/>
  <c r="AA1396" i="1" s="1"/>
  <c r="AF1395" i="1"/>
  <c r="AG1395" i="1"/>
  <c r="AI1395" i="1" s="1"/>
  <c r="AJ1395" i="1" s="1"/>
  <c r="AE1395" i="1"/>
  <c r="AB1396" i="1" l="1"/>
  <c r="AF1396" i="1" l="1"/>
  <c r="AD1396" i="1"/>
  <c r="AC1396" i="1"/>
  <c r="AA1397" i="1" s="1"/>
  <c r="AE1396" i="1"/>
  <c r="AG1396" i="1"/>
  <c r="AI1396" i="1" s="1"/>
  <c r="AJ1396" i="1" s="1"/>
  <c r="AB1397" i="1" l="1"/>
  <c r="AG1397" i="1" l="1"/>
  <c r="AI1397" i="1" s="1"/>
  <c r="AJ1397" i="1" s="1"/>
  <c r="AE1397" i="1"/>
  <c r="AD1397" i="1"/>
  <c r="AC1397" i="1"/>
  <c r="AA1398" i="1" s="1"/>
  <c r="AF1397" i="1"/>
  <c r="AB1398" i="1" l="1"/>
  <c r="AE1398" i="1" l="1"/>
  <c r="AG1398" i="1"/>
  <c r="AI1398" i="1" s="1"/>
  <c r="AJ1398" i="1" s="1"/>
  <c r="AF1398" i="1"/>
  <c r="AD1398" i="1"/>
  <c r="AC1398" i="1"/>
  <c r="AA1399" i="1" s="1"/>
  <c r="AB1399" i="1" l="1"/>
  <c r="AD1399" i="1" l="1"/>
  <c r="AC1399" i="1"/>
  <c r="AA1400" i="1" s="1"/>
  <c r="AF1399" i="1"/>
  <c r="AG1399" i="1"/>
  <c r="AI1399" i="1" s="1"/>
  <c r="AJ1399" i="1" s="1"/>
  <c r="AE1399" i="1"/>
  <c r="AB1400" i="1" l="1"/>
  <c r="AF1400" i="1" l="1"/>
  <c r="AD1400" i="1"/>
  <c r="AC1400" i="1"/>
  <c r="AA1401" i="1" s="1"/>
  <c r="AE1400" i="1"/>
  <c r="AG1400" i="1"/>
  <c r="AI1400" i="1" s="1"/>
  <c r="AJ1400" i="1" s="1"/>
  <c r="AB1401" i="1" l="1"/>
  <c r="AE1401" i="1" l="1"/>
  <c r="AG1401" i="1" s="1"/>
  <c r="AI1401" i="1" s="1"/>
  <c r="AJ1401" i="1" s="1"/>
  <c r="AD1401" i="1"/>
  <c r="AC1401" i="1"/>
  <c r="AA1402" i="1" s="1"/>
  <c r="AF1401" i="1"/>
  <c r="AB1402" i="1" l="1"/>
  <c r="AF1402" i="1" l="1"/>
  <c r="AD1402" i="1"/>
  <c r="AC1402" i="1"/>
  <c r="AA1403" i="1" s="1"/>
  <c r="AE1402" i="1"/>
  <c r="AG1402" i="1"/>
  <c r="AI1402" i="1" s="1"/>
  <c r="AJ1402" i="1" s="1"/>
  <c r="AB1403" i="1" l="1"/>
  <c r="AG1403" i="1" l="1"/>
  <c r="AI1403" i="1" s="1"/>
  <c r="AJ1403" i="1" s="1"/>
  <c r="AE1403" i="1"/>
  <c r="AD1403" i="1"/>
  <c r="AC1403" i="1"/>
  <c r="AA1404" i="1" s="1"/>
  <c r="AF1403" i="1"/>
  <c r="AB1404" i="1" l="1"/>
  <c r="AF1404" i="1" l="1"/>
  <c r="AD1404" i="1"/>
  <c r="AC1404" i="1"/>
  <c r="AA1405" i="1" s="1"/>
  <c r="AE1404" i="1"/>
  <c r="AG1404" i="1"/>
  <c r="AI1404" i="1" s="1"/>
  <c r="AJ1404" i="1" s="1"/>
  <c r="AB1405" i="1" l="1"/>
  <c r="AD1405" i="1" l="1"/>
  <c r="AC1405" i="1"/>
  <c r="AA1406" i="1" s="1"/>
  <c r="AF1405" i="1"/>
  <c r="AG1405" i="1"/>
  <c r="AI1405" i="1" s="1"/>
  <c r="AJ1405" i="1" s="1"/>
  <c r="AE1405" i="1"/>
  <c r="AB1406" i="1" l="1"/>
  <c r="AF1406" i="1" l="1"/>
  <c r="AD1406" i="1"/>
  <c r="AC1406" i="1"/>
  <c r="AA1407" i="1" s="1"/>
  <c r="AE1406" i="1"/>
  <c r="AG1406" i="1"/>
  <c r="AI1406" i="1" s="1"/>
  <c r="AJ1406" i="1" s="1"/>
  <c r="AB1407" i="1" l="1"/>
  <c r="AD1407" i="1" l="1"/>
  <c r="AC1407" i="1"/>
  <c r="AA1408" i="1" s="1"/>
  <c r="AF1407" i="1"/>
  <c r="AG1407" i="1"/>
  <c r="AI1407" i="1" s="1"/>
  <c r="AJ1407" i="1" s="1"/>
  <c r="AE1407" i="1"/>
  <c r="AB1408" i="1" l="1"/>
  <c r="AF1408" i="1" l="1"/>
  <c r="AD1408" i="1"/>
  <c r="AC1408" i="1"/>
  <c r="AA1409" i="1" s="1"/>
  <c r="AE1408" i="1"/>
  <c r="AG1408" i="1"/>
  <c r="AI1408" i="1" s="1"/>
  <c r="AJ1408" i="1" s="1"/>
  <c r="AB1409" i="1" l="1"/>
  <c r="AD1409" i="1" l="1"/>
  <c r="AC1409" i="1"/>
  <c r="AA1410" i="1" s="1"/>
  <c r="AF1409" i="1"/>
  <c r="AG1409" i="1"/>
  <c r="AI1409" i="1" s="1"/>
  <c r="AJ1409" i="1" s="1"/>
  <c r="AE1409" i="1"/>
  <c r="AB1410" i="1" l="1"/>
  <c r="AF1410" i="1" l="1"/>
  <c r="AD1410" i="1"/>
  <c r="AC1410" i="1"/>
  <c r="AA1411" i="1" s="1"/>
  <c r="AE1410" i="1"/>
  <c r="AG1410" i="1"/>
  <c r="AI1410" i="1" s="1"/>
  <c r="AJ1410" i="1" s="1"/>
  <c r="AB1411" i="1" l="1"/>
  <c r="AD1411" i="1" l="1"/>
  <c r="AC1411" i="1"/>
  <c r="AA1412" i="1" s="1"/>
  <c r="AF1411" i="1"/>
  <c r="AG1411" i="1"/>
  <c r="AI1411" i="1" s="1"/>
  <c r="AJ1411" i="1" s="1"/>
  <c r="AE1411" i="1"/>
  <c r="AB1412" i="1" l="1"/>
  <c r="AE1412" i="1" l="1"/>
  <c r="AG1412" i="1"/>
  <c r="AI1412" i="1" s="1"/>
  <c r="AJ1412" i="1" s="1"/>
  <c r="AF1412" i="1"/>
  <c r="AD1412" i="1"/>
  <c r="AC1412" i="1"/>
  <c r="AA1413" i="1" s="1"/>
  <c r="AB1413" i="1" l="1"/>
  <c r="AG1413" i="1" l="1"/>
  <c r="AI1413" i="1" s="1"/>
  <c r="AJ1413" i="1" s="1"/>
  <c r="AE1413" i="1"/>
  <c r="AD1413" i="1"/>
  <c r="AC1413" i="1"/>
  <c r="AA1414" i="1" s="1"/>
  <c r="AF1413" i="1"/>
  <c r="AB1414" i="1" l="1"/>
  <c r="AF1414" i="1" l="1"/>
  <c r="AD1414" i="1"/>
  <c r="AC1414" i="1"/>
  <c r="AA1415" i="1" s="1"/>
  <c r="AE1414" i="1"/>
  <c r="AG1414" i="1"/>
  <c r="AI1414" i="1" s="1"/>
  <c r="AJ1414" i="1" s="1"/>
  <c r="AB1415" i="1" l="1"/>
  <c r="AG1415" i="1" l="1"/>
  <c r="AI1415" i="1" s="1"/>
  <c r="AJ1415" i="1" s="1"/>
  <c r="AE1415" i="1"/>
  <c r="AD1415" i="1"/>
  <c r="AC1415" i="1"/>
  <c r="AA1416" i="1" s="1"/>
  <c r="AF1415" i="1"/>
  <c r="AB1416" i="1" l="1"/>
  <c r="AE1416" i="1" l="1"/>
  <c r="AG1416" i="1"/>
  <c r="AI1416" i="1" s="1"/>
  <c r="AJ1416" i="1" s="1"/>
  <c r="AF1416" i="1"/>
  <c r="AD1416" i="1"/>
  <c r="AC1416" i="1"/>
  <c r="AA1417" i="1" s="1"/>
  <c r="AB1417" i="1" l="1"/>
  <c r="AD1417" i="1" l="1"/>
  <c r="AC1417" i="1"/>
  <c r="AA1418" i="1" s="1"/>
  <c r="AF1417" i="1"/>
  <c r="AG1417" i="1"/>
  <c r="AI1417" i="1" s="1"/>
  <c r="AJ1417" i="1" s="1"/>
  <c r="AE1417" i="1"/>
  <c r="AB1418" i="1" l="1"/>
  <c r="AF1418" i="1" l="1"/>
  <c r="AD1418" i="1"/>
  <c r="AC1418" i="1"/>
  <c r="AA1419" i="1" s="1"/>
  <c r="AE1418" i="1"/>
  <c r="AG1418" i="1"/>
  <c r="AI1418" i="1" s="1"/>
  <c r="AJ1418" i="1" s="1"/>
  <c r="AB1419" i="1" l="1"/>
  <c r="AD1419" i="1" l="1"/>
  <c r="AC1419" i="1"/>
  <c r="AA1420" i="1" s="1"/>
  <c r="AF1419" i="1"/>
  <c r="AG1419" i="1"/>
  <c r="AI1419" i="1" s="1"/>
  <c r="AJ1419" i="1" s="1"/>
  <c r="AE1419" i="1"/>
  <c r="AB1420" i="1" l="1"/>
  <c r="AE1420" i="1" l="1"/>
  <c r="AG1420" i="1"/>
  <c r="AI1420" i="1" s="1"/>
  <c r="AJ1420" i="1" s="1"/>
  <c r="AF1420" i="1"/>
  <c r="AD1420" i="1"/>
  <c r="AC1420" i="1"/>
  <c r="AA1421" i="1" s="1"/>
  <c r="AB1421" i="1" l="1"/>
  <c r="AD1421" i="1" l="1"/>
  <c r="AC1421" i="1"/>
  <c r="AA1422" i="1" s="1"/>
  <c r="AF1421" i="1"/>
  <c r="AG1421" i="1"/>
  <c r="AI1421" i="1" s="1"/>
  <c r="AJ1421" i="1" s="1"/>
  <c r="AE1421" i="1"/>
  <c r="AB1422" i="1" l="1"/>
  <c r="AE1422" i="1" l="1"/>
  <c r="AG1422" i="1"/>
  <c r="AI1422" i="1" s="1"/>
  <c r="AJ1422" i="1" s="1"/>
  <c r="AD1422" i="1"/>
  <c r="AF1422" i="1" s="1"/>
  <c r="AC1422" i="1"/>
  <c r="AA1423" i="1" s="1"/>
  <c r="AB1423" i="1" l="1"/>
  <c r="AD1423" i="1" l="1"/>
  <c r="AC1423" i="1"/>
  <c r="AA1424" i="1" s="1"/>
  <c r="AF1423" i="1"/>
  <c r="AG1423" i="1"/>
  <c r="AI1423" i="1" s="1"/>
  <c r="AJ1423" i="1" s="1"/>
  <c r="AE1423" i="1"/>
  <c r="AB1424" i="1" l="1"/>
  <c r="AF1424" i="1" l="1"/>
  <c r="AD1424" i="1"/>
  <c r="AC1424" i="1"/>
  <c r="AA1425" i="1" s="1"/>
  <c r="AE1424" i="1"/>
  <c r="AG1424" i="1"/>
  <c r="AI1424" i="1" s="1"/>
  <c r="AJ1424" i="1" s="1"/>
  <c r="AB1425" i="1" l="1"/>
  <c r="AG1425" i="1" l="1"/>
  <c r="AI1425" i="1" s="1"/>
  <c r="AJ1425" i="1" s="1"/>
  <c r="AE1425" i="1"/>
  <c r="AD1425" i="1"/>
  <c r="AC1425" i="1"/>
  <c r="AA1426" i="1" s="1"/>
  <c r="AF1425" i="1"/>
  <c r="AB1426" i="1" l="1"/>
  <c r="AE1426" i="1" l="1"/>
  <c r="AG1426" i="1"/>
  <c r="AI1426" i="1" s="1"/>
  <c r="AJ1426" i="1" s="1"/>
  <c r="AF1426" i="1"/>
  <c r="AD1426" i="1"/>
  <c r="AC1426" i="1"/>
  <c r="AA1427" i="1" s="1"/>
  <c r="AB1427" i="1" l="1"/>
  <c r="AD1427" i="1" l="1"/>
  <c r="AC1427" i="1"/>
  <c r="AA1428" i="1" s="1"/>
  <c r="AF1427" i="1"/>
  <c r="AG1427" i="1"/>
  <c r="AI1427" i="1" s="1"/>
  <c r="AJ1427" i="1" s="1"/>
  <c r="AE1427" i="1"/>
  <c r="AB1428" i="1" l="1"/>
  <c r="AE1428" i="1" l="1"/>
  <c r="AG1428" i="1"/>
  <c r="AI1428" i="1" s="1"/>
  <c r="AJ1428" i="1" s="1"/>
  <c r="AF1428" i="1"/>
  <c r="AD1428" i="1"/>
  <c r="AC1428" i="1"/>
  <c r="AA1429" i="1" s="1"/>
  <c r="AB1429" i="1" l="1"/>
  <c r="AD1429" i="1" l="1"/>
  <c r="AC1429" i="1"/>
  <c r="AA1430" i="1" s="1"/>
  <c r="AF1429" i="1"/>
  <c r="AG1429" i="1"/>
  <c r="AI1429" i="1" s="1"/>
  <c r="AJ1429" i="1" s="1"/>
  <c r="AE1429" i="1"/>
  <c r="AB1430" i="1" l="1"/>
  <c r="AF1430" i="1" l="1"/>
  <c r="AD1430" i="1"/>
  <c r="AC1430" i="1"/>
  <c r="AA1431" i="1" s="1"/>
  <c r="AE1430" i="1"/>
  <c r="AG1430" i="1"/>
  <c r="AI1430" i="1" s="1"/>
  <c r="AJ1430" i="1" s="1"/>
  <c r="AB1431" i="1" l="1"/>
  <c r="AG1431" i="1" l="1"/>
  <c r="AI1431" i="1" s="1"/>
  <c r="AJ1431" i="1" s="1"/>
  <c r="AE1431" i="1"/>
  <c r="AD1431" i="1"/>
  <c r="AC1431" i="1"/>
  <c r="AA1432" i="1" s="1"/>
  <c r="AF1431" i="1"/>
  <c r="AB1432" i="1" l="1"/>
  <c r="AF1432" i="1" l="1"/>
  <c r="AD1432" i="1"/>
  <c r="AC1432" i="1"/>
  <c r="AA1433" i="1" s="1"/>
  <c r="AE1432" i="1"/>
  <c r="AG1432" i="1" s="1"/>
  <c r="AI1432" i="1" s="1"/>
  <c r="AJ1432" i="1" s="1"/>
  <c r="AB1433" i="1" l="1"/>
  <c r="AD1433" i="1" l="1"/>
  <c r="AC1433" i="1"/>
  <c r="AA1434" i="1" s="1"/>
  <c r="AF1433" i="1"/>
  <c r="AG1433" i="1"/>
  <c r="AI1433" i="1" s="1"/>
  <c r="AJ1433" i="1" s="1"/>
  <c r="AE1433" i="1"/>
  <c r="AB1434" i="1" l="1"/>
  <c r="AF1434" i="1" l="1"/>
  <c r="AD1434" i="1"/>
  <c r="AC1434" i="1"/>
  <c r="AA1435" i="1" s="1"/>
  <c r="AE1434" i="1"/>
  <c r="AG1434" i="1"/>
  <c r="AI1434" i="1" s="1"/>
  <c r="AJ1434" i="1" s="1"/>
  <c r="AB1435" i="1" l="1"/>
  <c r="AD1435" i="1" l="1"/>
  <c r="AC1435" i="1"/>
  <c r="AA1436" i="1" s="1"/>
  <c r="AF1435" i="1"/>
  <c r="AG1435" i="1"/>
  <c r="AI1435" i="1" s="1"/>
  <c r="AJ1435" i="1" s="1"/>
  <c r="AE1435" i="1"/>
  <c r="AB1436" i="1" l="1"/>
  <c r="AF1436" i="1" l="1"/>
  <c r="AD1436" i="1"/>
  <c r="AC1436" i="1"/>
  <c r="AA1437" i="1" s="1"/>
  <c r="AE1436" i="1"/>
  <c r="AG1436" i="1"/>
  <c r="AI1436" i="1" s="1"/>
  <c r="AJ1436" i="1" s="1"/>
  <c r="AB1437" i="1" l="1"/>
  <c r="AG1437" i="1" l="1"/>
  <c r="AI1437" i="1" s="1"/>
  <c r="AJ1437" i="1" s="1"/>
  <c r="AE1437" i="1"/>
  <c r="AD1437" i="1"/>
  <c r="AC1437" i="1"/>
  <c r="AA1438" i="1" s="1"/>
  <c r="AF1437" i="1"/>
  <c r="AB1438" i="1" l="1"/>
  <c r="AF1438" i="1" l="1"/>
  <c r="AD1438" i="1"/>
  <c r="AC1438" i="1"/>
  <c r="AA1439" i="1" s="1"/>
  <c r="AE1438" i="1"/>
  <c r="AG1438" i="1"/>
  <c r="AI1438" i="1" s="1"/>
  <c r="AJ1438" i="1" s="1"/>
  <c r="AB1439" i="1" l="1"/>
  <c r="AD1439" i="1" l="1"/>
  <c r="AC1439" i="1"/>
  <c r="AA1440" i="1" s="1"/>
  <c r="AF1439" i="1"/>
  <c r="AG1439" i="1"/>
  <c r="AI1439" i="1" s="1"/>
  <c r="AJ1439" i="1" s="1"/>
  <c r="AE1439" i="1"/>
  <c r="AB1440" i="1" l="1"/>
  <c r="AF1440" i="1" l="1"/>
  <c r="AD1440" i="1"/>
  <c r="AC1440" i="1"/>
  <c r="AA1441" i="1" s="1"/>
  <c r="AE1440" i="1"/>
  <c r="AG1440" i="1"/>
  <c r="AI1440" i="1" s="1"/>
  <c r="AJ1440" i="1" s="1"/>
  <c r="AB1441" i="1" l="1"/>
  <c r="AG1441" i="1" l="1"/>
  <c r="AI1441" i="1" s="1"/>
  <c r="AJ1441" i="1" s="1"/>
  <c r="AE1441" i="1"/>
  <c r="AD1441" i="1"/>
  <c r="AC1441" i="1"/>
  <c r="AA1442" i="1" s="1"/>
  <c r="AF1441" i="1"/>
  <c r="AB1442" i="1" l="1"/>
  <c r="AF1442" i="1" l="1"/>
  <c r="AD1442" i="1"/>
  <c r="AC1442" i="1"/>
  <c r="AA1443" i="1" s="1"/>
  <c r="AE1442" i="1"/>
  <c r="AG1442" i="1"/>
  <c r="AI1442" i="1" s="1"/>
  <c r="AJ1442" i="1" s="1"/>
  <c r="AB1443" i="1" l="1"/>
  <c r="AD1443" i="1" l="1"/>
  <c r="AC1443" i="1"/>
  <c r="AA1444" i="1" s="1"/>
  <c r="AF1443" i="1"/>
  <c r="AG1443" i="1"/>
  <c r="AI1443" i="1" s="1"/>
  <c r="AJ1443" i="1" s="1"/>
  <c r="AE1443" i="1"/>
  <c r="AB1444" i="1" l="1"/>
  <c r="AE1444" i="1" l="1"/>
  <c r="AG1444" i="1"/>
  <c r="AI1444" i="1" s="1"/>
  <c r="AJ1444" i="1" s="1"/>
  <c r="AF1444" i="1"/>
  <c r="AD1444" i="1"/>
  <c r="AC1444" i="1"/>
  <c r="AA1445" i="1" s="1"/>
  <c r="AB1445" i="1" l="1"/>
  <c r="AG1445" i="1" l="1"/>
  <c r="AI1445" i="1" s="1"/>
  <c r="AJ1445" i="1" s="1"/>
  <c r="AE1445" i="1"/>
  <c r="AD1445" i="1"/>
  <c r="AC1445" i="1"/>
  <c r="AA1446" i="1" s="1"/>
  <c r="AF1445" i="1"/>
  <c r="AB1446" i="1" l="1"/>
  <c r="AE1446" i="1" l="1"/>
  <c r="AG1446" i="1"/>
  <c r="AI1446" i="1" s="1"/>
  <c r="AJ1446" i="1" s="1"/>
  <c r="AF1446" i="1"/>
  <c r="AD1446" i="1"/>
  <c r="AC1446" i="1"/>
  <c r="AA1447" i="1" s="1"/>
  <c r="AB1447" i="1" l="1"/>
  <c r="AD1447" i="1" l="1"/>
  <c r="AC1447" i="1"/>
  <c r="AA1448" i="1" s="1"/>
  <c r="AF1447" i="1"/>
  <c r="AG1447" i="1"/>
  <c r="AI1447" i="1" s="1"/>
  <c r="AJ1447" i="1" s="1"/>
  <c r="AE1447" i="1"/>
  <c r="AB1448" i="1" l="1"/>
  <c r="AE1448" i="1" l="1"/>
  <c r="AG1448" i="1"/>
  <c r="AI1448" i="1" s="1"/>
  <c r="AJ1448" i="1" s="1"/>
  <c r="AF1448" i="1"/>
  <c r="AD1448" i="1"/>
  <c r="AC1448" i="1"/>
  <c r="AA1449" i="1" s="1"/>
  <c r="AB1449" i="1" l="1"/>
  <c r="AD1449" i="1" l="1"/>
  <c r="AC1449" i="1"/>
  <c r="AA1450" i="1" s="1"/>
  <c r="AF1449" i="1"/>
  <c r="AG1449" i="1"/>
  <c r="AI1449" i="1" s="1"/>
  <c r="AJ1449" i="1" s="1"/>
  <c r="AE1449" i="1"/>
  <c r="AB1450" i="1" l="1"/>
  <c r="AF1450" i="1" l="1"/>
  <c r="AD1450" i="1"/>
  <c r="AC1450" i="1"/>
  <c r="AA1451" i="1" s="1"/>
  <c r="AE1450" i="1"/>
  <c r="AG1450" i="1"/>
  <c r="AI1450" i="1" s="1"/>
  <c r="AJ1450" i="1" s="1"/>
  <c r="AB1451" i="1" l="1"/>
  <c r="AD1451" i="1" l="1"/>
  <c r="AC1451" i="1"/>
  <c r="AA1452" i="1" s="1"/>
  <c r="AF1451" i="1"/>
  <c r="AG1451" i="1"/>
  <c r="AI1451" i="1" s="1"/>
  <c r="AJ1451" i="1" s="1"/>
  <c r="AE1451" i="1"/>
  <c r="AB1452" i="1" l="1"/>
  <c r="AE1452" i="1" l="1"/>
  <c r="AG1452" i="1"/>
  <c r="AI1452" i="1" s="1"/>
  <c r="AJ1452" i="1" s="1"/>
  <c r="AF1452" i="1"/>
  <c r="AD1452" i="1"/>
  <c r="AC1452" i="1"/>
  <c r="AA1453" i="1" s="1"/>
  <c r="AB1453" i="1" l="1"/>
  <c r="AD1453" i="1" l="1"/>
  <c r="AC1453" i="1"/>
  <c r="AA1454" i="1" s="1"/>
  <c r="AF1453" i="1"/>
  <c r="AG1453" i="1"/>
  <c r="AI1453" i="1" s="1"/>
  <c r="AJ1453" i="1" s="1"/>
  <c r="AE1453" i="1"/>
  <c r="AB1454" i="1" l="1"/>
  <c r="AF1454" i="1" l="1"/>
  <c r="AD1454" i="1"/>
  <c r="AC1454" i="1"/>
  <c r="AA1455" i="1" s="1"/>
  <c r="AE1454" i="1"/>
  <c r="AG1454" i="1" s="1"/>
  <c r="AI1454" i="1" s="1"/>
  <c r="AJ1454" i="1" s="1"/>
  <c r="AB1455" i="1" l="1"/>
  <c r="AD1455" i="1" l="1"/>
  <c r="AC1455" i="1"/>
  <c r="AA1456" i="1" s="1"/>
  <c r="AF1455" i="1"/>
  <c r="AG1455" i="1"/>
  <c r="AI1455" i="1" s="1"/>
  <c r="AJ1455" i="1" s="1"/>
  <c r="AE1455" i="1"/>
  <c r="AB1456" i="1" l="1"/>
  <c r="AF1456" i="1" l="1"/>
  <c r="AD1456" i="1"/>
  <c r="AC1456" i="1"/>
  <c r="AA1457" i="1" s="1"/>
  <c r="AE1456" i="1"/>
  <c r="AG1456" i="1"/>
  <c r="AI1456" i="1" s="1"/>
  <c r="AJ1456" i="1" s="1"/>
  <c r="AB1457" i="1" l="1"/>
  <c r="AD1457" i="1" l="1"/>
  <c r="AC1457" i="1"/>
  <c r="AA1458" i="1" s="1"/>
  <c r="AF1457" i="1"/>
  <c r="AG1457" i="1"/>
  <c r="AI1457" i="1" s="1"/>
  <c r="AJ1457" i="1" s="1"/>
  <c r="AE1457" i="1"/>
  <c r="AB1458" i="1" l="1"/>
  <c r="AF1458" i="1" l="1"/>
  <c r="AD1458" i="1"/>
  <c r="AC1458" i="1"/>
  <c r="AA1459" i="1" s="1"/>
  <c r="AE1458" i="1"/>
  <c r="AG1458" i="1"/>
  <c r="AI1458" i="1" s="1"/>
  <c r="AJ1458" i="1" s="1"/>
  <c r="AB1459" i="1" l="1"/>
  <c r="AD1459" i="1" l="1"/>
  <c r="AC1459" i="1"/>
  <c r="AA1460" i="1" s="1"/>
  <c r="AF1459" i="1"/>
  <c r="AG1459" i="1"/>
  <c r="AI1459" i="1" s="1"/>
  <c r="AJ1459" i="1" s="1"/>
  <c r="AE1459" i="1"/>
  <c r="AB1460" i="1" l="1"/>
  <c r="AF1460" i="1" l="1"/>
  <c r="AD1460" i="1"/>
  <c r="AC1460" i="1"/>
  <c r="AA1461" i="1" s="1"/>
  <c r="AE1460" i="1"/>
  <c r="AG1460" i="1"/>
  <c r="AI1460" i="1" s="1"/>
  <c r="AJ1460" i="1" s="1"/>
  <c r="AB1461" i="1" l="1"/>
  <c r="AD1461" i="1" l="1"/>
  <c r="AC1461" i="1"/>
  <c r="AA1462" i="1" s="1"/>
  <c r="AF1461" i="1"/>
  <c r="AG1461" i="1"/>
  <c r="AI1461" i="1" s="1"/>
  <c r="AJ1461" i="1" s="1"/>
  <c r="AE1461" i="1"/>
  <c r="AB1462" i="1" l="1"/>
  <c r="AF1462" i="1" l="1"/>
  <c r="AD1462" i="1"/>
  <c r="AC1462" i="1"/>
  <c r="AA1463" i="1" s="1"/>
  <c r="AE1462" i="1"/>
  <c r="AG1462" i="1"/>
  <c r="AI1462" i="1" s="1"/>
  <c r="AJ1462" i="1" s="1"/>
  <c r="AB1463" i="1" l="1"/>
  <c r="AD1463" i="1" l="1"/>
  <c r="AC1463" i="1"/>
  <c r="AA1464" i="1" s="1"/>
  <c r="AF1463" i="1"/>
  <c r="AG1463" i="1"/>
  <c r="AI1463" i="1" s="1"/>
  <c r="AJ1463" i="1" s="1"/>
  <c r="AE1463" i="1"/>
  <c r="AB1464" i="1" l="1"/>
  <c r="AF1464" i="1" l="1"/>
  <c r="AD1464" i="1"/>
  <c r="AC1464" i="1"/>
  <c r="AA1465" i="1" s="1"/>
  <c r="AE1464" i="1"/>
  <c r="AG1464" i="1"/>
  <c r="AI1464" i="1" s="1"/>
  <c r="AJ1464" i="1" s="1"/>
  <c r="AB1465" i="1" l="1"/>
  <c r="AD1465" i="1" l="1"/>
  <c r="AC1465" i="1"/>
  <c r="AA1466" i="1" s="1"/>
  <c r="AF1465" i="1"/>
  <c r="AG1465" i="1"/>
  <c r="AI1465" i="1" s="1"/>
  <c r="AJ1465" i="1" s="1"/>
  <c r="AE1465" i="1"/>
  <c r="AB1466" i="1" l="1"/>
  <c r="AE1466" i="1" l="1"/>
  <c r="AG1466" i="1"/>
  <c r="AI1466" i="1" s="1"/>
  <c r="AJ1466" i="1" s="1"/>
  <c r="AF1466" i="1"/>
  <c r="AD1466" i="1"/>
  <c r="AC1466" i="1"/>
  <c r="AA1467" i="1" s="1"/>
  <c r="AB1467" i="1" l="1"/>
  <c r="AD1467" i="1" l="1"/>
  <c r="AC1467" i="1"/>
  <c r="AA1468" i="1" s="1"/>
  <c r="AF1467" i="1"/>
  <c r="AG1467" i="1"/>
  <c r="AI1467" i="1" s="1"/>
  <c r="AJ1467" i="1" s="1"/>
  <c r="AE1467" i="1"/>
  <c r="AB1468" i="1" l="1"/>
  <c r="AF1468" i="1" l="1"/>
  <c r="AD1468" i="1"/>
  <c r="AC1468" i="1"/>
  <c r="AA1469" i="1" s="1"/>
  <c r="AE1468" i="1"/>
  <c r="AG1468" i="1"/>
  <c r="AI1468" i="1" s="1"/>
  <c r="AJ1468" i="1" s="1"/>
  <c r="AB1469" i="1" l="1"/>
  <c r="AD1469" i="1" l="1"/>
  <c r="AC1469" i="1"/>
  <c r="AA1470" i="1" s="1"/>
  <c r="AF1469" i="1"/>
  <c r="AG1469" i="1"/>
  <c r="AI1469" i="1" s="1"/>
  <c r="AJ1469" i="1" s="1"/>
  <c r="AE1469" i="1"/>
  <c r="AB1470" i="1" l="1"/>
  <c r="AF1470" i="1" l="1"/>
  <c r="AD1470" i="1"/>
  <c r="AC1470" i="1"/>
  <c r="AA1471" i="1" s="1"/>
  <c r="AE1470" i="1"/>
  <c r="AG1470" i="1"/>
  <c r="AI1470" i="1" s="1"/>
  <c r="AJ1470" i="1" s="1"/>
  <c r="AB1471" i="1" l="1"/>
  <c r="AD1471" i="1" l="1"/>
  <c r="AC1471" i="1"/>
  <c r="AA1472" i="1" s="1"/>
  <c r="AF1471" i="1"/>
  <c r="AG1471" i="1"/>
  <c r="AI1471" i="1" s="1"/>
  <c r="AJ1471" i="1" s="1"/>
  <c r="AE1471" i="1"/>
  <c r="AB1472" i="1" l="1"/>
  <c r="AF1472" i="1" l="1"/>
  <c r="AD1472" i="1"/>
  <c r="AC1472" i="1"/>
  <c r="AA1473" i="1" s="1"/>
  <c r="AE1472" i="1"/>
  <c r="AG1472" i="1"/>
  <c r="AI1472" i="1" s="1"/>
  <c r="AJ1472" i="1" s="1"/>
  <c r="AB1473" i="1" l="1"/>
  <c r="AD1473" i="1" l="1"/>
  <c r="AC1473" i="1"/>
  <c r="AA1474" i="1" s="1"/>
  <c r="AF1473" i="1"/>
  <c r="AG1473" i="1"/>
  <c r="AI1473" i="1" s="1"/>
  <c r="AJ1473" i="1" s="1"/>
  <c r="AE1473" i="1"/>
  <c r="AB1474" i="1" l="1"/>
  <c r="AF1474" i="1" l="1"/>
  <c r="AD1474" i="1"/>
  <c r="AC1474" i="1"/>
  <c r="AA1475" i="1" s="1"/>
  <c r="AE1474" i="1"/>
  <c r="AG1474" i="1"/>
  <c r="AI1474" i="1" s="1"/>
  <c r="AJ1474" i="1" s="1"/>
  <c r="AB1475" i="1" l="1"/>
  <c r="AD1475" i="1" l="1"/>
  <c r="AC1475" i="1"/>
  <c r="AA1476" i="1" s="1"/>
  <c r="AF1475" i="1"/>
  <c r="AG1475" i="1"/>
  <c r="AI1475" i="1" s="1"/>
  <c r="AJ1475" i="1" s="1"/>
  <c r="AE1475" i="1"/>
  <c r="AB1476" i="1" l="1"/>
  <c r="AF1476" i="1" l="1"/>
  <c r="AD1476" i="1"/>
  <c r="AC1476" i="1"/>
  <c r="AA1477" i="1" s="1"/>
  <c r="AE1476" i="1"/>
  <c r="AG1476" i="1"/>
  <c r="AI1476" i="1" s="1"/>
  <c r="AJ1476" i="1" s="1"/>
  <c r="AB1477" i="1" l="1"/>
  <c r="AE1477" i="1" l="1"/>
  <c r="AG1477" i="1" s="1"/>
  <c r="AI1477" i="1" s="1"/>
  <c r="AJ1477" i="1" s="1"/>
  <c r="AD1477" i="1"/>
  <c r="AC1477" i="1"/>
  <c r="AA1478" i="1" s="1"/>
  <c r="AF1477" i="1"/>
  <c r="AB1478" i="1" l="1"/>
  <c r="AE1478" i="1" l="1"/>
  <c r="AG1478" i="1"/>
  <c r="AI1478" i="1" s="1"/>
  <c r="AJ1478" i="1" s="1"/>
  <c r="AF1478" i="1"/>
  <c r="AD1478" i="1"/>
  <c r="AC1478" i="1"/>
  <c r="AA1479" i="1" s="1"/>
  <c r="AB1479" i="1" l="1"/>
  <c r="AD1479" i="1" l="1"/>
  <c r="AC1479" i="1"/>
  <c r="AA1480" i="1" s="1"/>
  <c r="AF1479" i="1"/>
  <c r="AG1479" i="1"/>
  <c r="AI1479" i="1" s="1"/>
  <c r="AJ1479" i="1" s="1"/>
  <c r="AE1479" i="1"/>
  <c r="AB1480" i="1" l="1"/>
  <c r="AE1480" i="1" l="1"/>
  <c r="AG1480" i="1"/>
  <c r="AI1480" i="1" s="1"/>
  <c r="AJ1480" i="1" s="1"/>
  <c r="AF1480" i="1"/>
  <c r="AD1480" i="1"/>
  <c r="AC1480" i="1"/>
  <c r="AA1481" i="1" s="1"/>
  <c r="AB1481" i="1" l="1"/>
  <c r="AD1481" i="1" l="1"/>
  <c r="AC1481" i="1"/>
  <c r="AA1482" i="1" s="1"/>
  <c r="AF1481" i="1"/>
  <c r="AG1481" i="1"/>
  <c r="AI1481" i="1" s="1"/>
  <c r="AJ1481" i="1" s="1"/>
  <c r="AE1481" i="1"/>
  <c r="AB1482" i="1" l="1"/>
  <c r="AF1482" i="1" l="1"/>
  <c r="AD1482" i="1"/>
  <c r="AC1482" i="1"/>
  <c r="AA1483" i="1" s="1"/>
  <c r="AE1482" i="1"/>
  <c r="AG1482" i="1"/>
  <c r="AI1482" i="1" s="1"/>
  <c r="AJ1482" i="1" s="1"/>
  <c r="AB1483" i="1" l="1"/>
  <c r="AD1483" i="1" l="1"/>
  <c r="AC1483" i="1"/>
  <c r="AA1484" i="1" s="1"/>
  <c r="AF1483" i="1"/>
  <c r="AG1483" i="1"/>
  <c r="AI1483" i="1" s="1"/>
  <c r="AJ1483" i="1" s="1"/>
  <c r="AE1483" i="1"/>
  <c r="AB1484" i="1" l="1"/>
  <c r="AF1484" i="1" l="1"/>
  <c r="AD1484" i="1"/>
  <c r="AC1484" i="1"/>
  <c r="AA1485" i="1" s="1"/>
  <c r="AE1484" i="1"/>
  <c r="AG1484" i="1"/>
  <c r="AI1484" i="1" s="1"/>
  <c r="AJ1484" i="1" s="1"/>
  <c r="AB1485" i="1" l="1"/>
  <c r="AD1485" i="1" l="1"/>
  <c r="AC1485" i="1"/>
  <c r="AA1486" i="1" s="1"/>
  <c r="AF1485" i="1"/>
  <c r="AG1485" i="1"/>
  <c r="AI1485" i="1" s="1"/>
  <c r="AJ1485" i="1" s="1"/>
  <c r="AE1485" i="1"/>
  <c r="AB1486" i="1" l="1"/>
  <c r="AF1486" i="1" l="1"/>
  <c r="AD1486" i="1"/>
  <c r="AC1486" i="1"/>
  <c r="AA1487" i="1" s="1"/>
  <c r="AE1486" i="1"/>
  <c r="AG1486" i="1"/>
  <c r="AI1486" i="1" s="1"/>
  <c r="AJ1486" i="1" s="1"/>
  <c r="AB1487" i="1" l="1"/>
  <c r="AD1487" i="1" l="1"/>
  <c r="AC1487" i="1"/>
  <c r="AA1488" i="1" s="1"/>
  <c r="AF1487" i="1"/>
  <c r="AG1487" i="1"/>
  <c r="AI1487" i="1" s="1"/>
  <c r="AJ1487" i="1" s="1"/>
  <c r="AE1487" i="1"/>
  <c r="AB1488" i="1" l="1"/>
  <c r="AF1488" i="1" l="1"/>
  <c r="AD1488" i="1"/>
  <c r="AC1488" i="1"/>
  <c r="AA1489" i="1" s="1"/>
  <c r="AE1488" i="1"/>
  <c r="AG1488" i="1"/>
  <c r="AI1488" i="1" s="1"/>
  <c r="AJ1488" i="1" s="1"/>
  <c r="AB1489" i="1" l="1"/>
  <c r="AD1489" i="1" l="1"/>
  <c r="AC1489" i="1"/>
  <c r="AA1490" i="1" s="1"/>
  <c r="AF1489" i="1"/>
  <c r="AG1489" i="1"/>
  <c r="AI1489" i="1" s="1"/>
  <c r="AJ1489" i="1" s="1"/>
  <c r="AE1489" i="1"/>
  <c r="AB1490" i="1" l="1"/>
  <c r="AF1490" i="1" l="1"/>
  <c r="AD1490" i="1"/>
  <c r="AC1490" i="1"/>
  <c r="AA1491" i="1" s="1"/>
  <c r="AE1490" i="1"/>
  <c r="AG1490" i="1"/>
  <c r="AI1490" i="1" s="1"/>
  <c r="AJ1490" i="1" s="1"/>
  <c r="AB1491" i="1" l="1"/>
  <c r="AD1491" i="1" l="1"/>
  <c r="AC1491" i="1"/>
  <c r="AA1492" i="1" s="1"/>
  <c r="AF1491" i="1"/>
  <c r="AG1491" i="1"/>
  <c r="AI1491" i="1" s="1"/>
  <c r="AJ1491" i="1" s="1"/>
  <c r="AE1491" i="1"/>
  <c r="AB1492" i="1" l="1"/>
  <c r="AF1492" i="1" l="1"/>
  <c r="AD1492" i="1"/>
  <c r="AC1492" i="1"/>
  <c r="AA1493" i="1" s="1"/>
  <c r="AE1492" i="1"/>
  <c r="AG1492" i="1"/>
  <c r="AI1492" i="1" s="1"/>
  <c r="AJ1492" i="1" s="1"/>
  <c r="AB1493" i="1" l="1"/>
  <c r="AD1493" i="1" l="1"/>
  <c r="AC1493" i="1"/>
  <c r="AA1494" i="1" s="1"/>
  <c r="AF1493" i="1"/>
  <c r="AG1493" i="1"/>
  <c r="AI1493" i="1" s="1"/>
  <c r="AJ1493" i="1" s="1"/>
  <c r="AE1493" i="1"/>
  <c r="AB1494" i="1" l="1"/>
  <c r="AF1494" i="1" l="1"/>
  <c r="AD1494" i="1"/>
  <c r="AC1494" i="1"/>
  <c r="AA1495" i="1" s="1"/>
  <c r="AE1494" i="1"/>
  <c r="AG1494" i="1"/>
  <c r="AI1494" i="1" s="1"/>
  <c r="AJ1494" i="1" s="1"/>
  <c r="AB1495" i="1" l="1"/>
  <c r="AD1495" i="1" l="1"/>
  <c r="AC1495" i="1"/>
  <c r="AA1496" i="1" s="1"/>
  <c r="AF1495" i="1"/>
  <c r="AG1495" i="1"/>
  <c r="AI1495" i="1" s="1"/>
  <c r="AJ1495" i="1" s="1"/>
  <c r="AE1495" i="1"/>
  <c r="AB1496" i="1" l="1"/>
  <c r="AF1496" i="1" l="1"/>
  <c r="AD1496" i="1"/>
  <c r="AC1496" i="1"/>
  <c r="AA1497" i="1" s="1"/>
  <c r="AE1496" i="1"/>
  <c r="AG1496" i="1"/>
  <c r="AI1496" i="1" s="1"/>
  <c r="AJ1496" i="1" s="1"/>
  <c r="AB1497" i="1" l="1"/>
  <c r="AD1497" i="1" l="1"/>
  <c r="AC1497" i="1"/>
  <c r="AA1498" i="1" s="1"/>
  <c r="AF1497" i="1"/>
  <c r="AG1497" i="1"/>
  <c r="AI1497" i="1" s="1"/>
  <c r="AJ1497" i="1" s="1"/>
  <c r="AE1497" i="1"/>
  <c r="AB1498" i="1" l="1"/>
  <c r="AE1498" i="1" l="1"/>
  <c r="AG1498" i="1"/>
  <c r="AI1498" i="1" s="1"/>
  <c r="AJ1498" i="1" s="1"/>
  <c r="AF1498" i="1"/>
  <c r="AD1498" i="1"/>
  <c r="AC1498" i="1"/>
  <c r="AA1499" i="1" s="1"/>
  <c r="AB1499" i="1" l="1"/>
  <c r="AD1499" i="1" l="1"/>
  <c r="AC1499" i="1"/>
  <c r="AA1500" i="1" s="1"/>
  <c r="AF1499" i="1"/>
  <c r="AG1499" i="1"/>
  <c r="AI1499" i="1" s="1"/>
  <c r="AJ1499" i="1" s="1"/>
  <c r="AE1499" i="1"/>
  <c r="AB1500" i="1" l="1"/>
  <c r="AE1500" i="1" l="1"/>
  <c r="AG1500" i="1"/>
  <c r="AI1500" i="1" s="1"/>
  <c r="AJ1500" i="1" s="1"/>
  <c r="AF1500" i="1"/>
  <c r="AD1500" i="1"/>
  <c r="AC1500" i="1"/>
  <c r="AA1501" i="1" s="1"/>
  <c r="AB1501" i="1" l="1"/>
  <c r="AD1501" i="1" l="1"/>
  <c r="AC1501" i="1"/>
  <c r="AA1502" i="1" s="1"/>
  <c r="AF1501" i="1"/>
  <c r="AG1501" i="1"/>
  <c r="AI1501" i="1" s="1"/>
  <c r="AJ1501" i="1" s="1"/>
  <c r="AE1501" i="1"/>
  <c r="AB1502" i="1" l="1"/>
  <c r="AE1502" i="1" l="1"/>
  <c r="AG1502" i="1"/>
  <c r="AI1502" i="1" s="1"/>
  <c r="AJ1502" i="1" s="1"/>
  <c r="AF1502" i="1"/>
  <c r="AD1502" i="1"/>
  <c r="AC1502" i="1"/>
  <c r="AA1503" i="1" s="1"/>
  <c r="AB1503" i="1" l="1"/>
  <c r="AG1503" i="1" l="1"/>
  <c r="AI1503" i="1" s="1"/>
  <c r="AJ1503" i="1" s="1"/>
  <c r="AE1503" i="1"/>
  <c r="AD1503" i="1"/>
  <c r="AC1503" i="1"/>
  <c r="AA1504" i="1" s="1"/>
  <c r="AF1503" i="1"/>
  <c r="AB1504" i="1" l="1"/>
  <c r="AE1504" i="1" l="1"/>
  <c r="AG1504" i="1"/>
  <c r="AI1504" i="1" s="1"/>
  <c r="AJ1504" i="1" s="1"/>
  <c r="AF1504" i="1"/>
  <c r="AD1504" i="1"/>
  <c r="AC1504" i="1"/>
  <c r="AA1505" i="1" s="1"/>
  <c r="AB1505" i="1" l="1"/>
  <c r="AD1505" i="1" l="1"/>
  <c r="AC1505" i="1"/>
  <c r="AA1506" i="1" s="1"/>
  <c r="AF1505" i="1"/>
  <c r="AG1505" i="1"/>
  <c r="AI1505" i="1" s="1"/>
  <c r="AJ1505" i="1" s="1"/>
  <c r="AE1505" i="1"/>
  <c r="AB1506" i="1" l="1"/>
  <c r="AF1506" i="1" l="1"/>
  <c r="AD1506" i="1"/>
  <c r="AC1506" i="1"/>
  <c r="AA1507" i="1" s="1"/>
  <c r="AE1506" i="1"/>
  <c r="AG1506" i="1"/>
  <c r="AI1506" i="1" s="1"/>
  <c r="AJ1506" i="1" s="1"/>
  <c r="AB1507" i="1" l="1"/>
  <c r="AD1507" i="1" l="1"/>
  <c r="AC1507" i="1"/>
  <c r="AA1508" i="1" s="1"/>
  <c r="AF1507" i="1"/>
  <c r="AG1507" i="1"/>
  <c r="AI1507" i="1" s="1"/>
  <c r="AJ1507" i="1" s="1"/>
  <c r="AE1507" i="1"/>
  <c r="AB1508" i="1" l="1"/>
  <c r="AE1508" i="1" l="1"/>
  <c r="AG1508" i="1"/>
  <c r="AI1508" i="1" s="1"/>
  <c r="AJ1508" i="1" s="1"/>
  <c r="AF1508" i="1"/>
  <c r="AD1508" i="1"/>
  <c r="AC1508" i="1"/>
  <c r="AA1509" i="1" s="1"/>
  <c r="AB1509" i="1" l="1"/>
  <c r="AG1509" i="1" l="1"/>
  <c r="AI1509" i="1" s="1"/>
  <c r="AJ1509" i="1" s="1"/>
  <c r="AE1509" i="1"/>
  <c r="AD1509" i="1"/>
  <c r="AC1509" i="1"/>
  <c r="AA1510" i="1" s="1"/>
  <c r="AF1509" i="1"/>
  <c r="AB1510" i="1" l="1"/>
  <c r="AF1510" i="1" l="1"/>
  <c r="AD1510" i="1"/>
  <c r="AC1510" i="1"/>
  <c r="AA1511" i="1" s="1"/>
  <c r="AE1510" i="1"/>
  <c r="AG1510" i="1"/>
  <c r="AI1510" i="1" s="1"/>
  <c r="AJ1510" i="1" s="1"/>
  <c r="AB1511" i="1" l="1"/>
  <c r="AF1511" i="1" l="1"/>
  <c r="AD1511" i="1"/>
  <c r="AC1511" i="1"/>
  <c r="AA1512" i="1" s="1"/>
  <c r="AE1511" i="1"/>
  <c r="AG1511" i="1"/>
  <c r="AI1511" i="1" s="1"/>
  <c r="AJ1511" i="1" s="1"/>
  <c r="AB1512" i="1" l="1"/>
  <c r="AE1512" i="1" l="1"/>
  <c r="AG1512" i="1"/>
  <c r="AI1512" i="1" s="1"/>
  <c r="AJ1512" i="1" s="1"/>
  <c r="AD1512" i="1"/>
  <c r="AC1512" i="1"/>
  <c r="AA1513" i="1" s="1"/>
  <c r="AF1512" i="1"/>
  <c r="AB1513" i="1" l="1"/>
  <c r="AG1513" i="1" l="1"/>
  <c r="AI1513" i="1" s="1"/>
  <c r="AJ1513" i="1" s="1"/>
  <c r="AE1513" i="1"/>
  <c r="AF1513" i="1"/>
  <c r="AC1513" i="1"/>
  <c r="AA1514" i="1" s="1"/>
  <c r="AD1513" i="1"/>
  <c r="AB1514" i="1" l="1"/>
  <c r="AD1514" i="1" l="1"/>
  <c r="AF1514" i="1"/>
  <c r="AC1514" i="1"/>
  <c r="AA1515" i="1" s="1"/>
  <c r="AG1514" i="1"/>
  <c r="AI1514" i="1" s="1"/>
  <c r="AJ1514" i="1" s="1"/>
  <c r="AE1514" i="1"/>
  <c r="AB1515" i="1" l="1"/>
  <c r="AE1515" i="1" l="1"/>
  <c r="AG1515" i="1"/>
  <c r="AI1515" i="1" s="1"/>
  <c r="AJ1515" i="1" s="1"/>
  <c r="AF1515" i="1"/>
  <c r="AD1515" i="1"/>
  <c r="AC1515" i="1"/>
  <c r="AA1516" i="1" s="1"/>
  <c r="AB1516" i="1" l="1"/>
  <c r="AE1516" i="1" l="1"/>
  <c r="AG1516" i="1"/>
  <c r="AI1516" i="1" s="1"/>
  <c r="AJ1516" i="1" s="1"/>
  <c r="AD1516" i="1"/>
  <c r="AC1516" i="1"/>
  <c r="AA1517" i="1" s="1"/>
  <c r="AF1516" i="1"/>
  <c r="AB1517" i="1" l="1"/>
  <c r="AF1517" i="1" l="1"/>
  <c r="AC1517" i="1"/>
  <c r="AA1518" i="1" s="1"/>
  <c r="AD1517" i="1"/>
  <c r="AG1517" i="1"/>
  <c r="AI1517" i="1" s="1"/>
  <c r="AJ1517" i="1" s="1"/>
  <c r="AE1517" i="1"/>
  <c r="AB1518" i="1" l="1"/>
  <c r="AD1518" i="1" l="1"/>
  <c r="AF1518" i="1"/>
  <c r="AC1518" i="1"/>
  <c r="AA1519" i="1" s="1"/>
  <c r="AG1518" i="1"/>
  <c r="AI1518" i="1" s="1"/>
  <c r="AJ1518" i="1" s="1"/>
  <c r="AE1518" i="1"/>
  <c r="AB1519" i="1" l="1"/>
  <c r="AE1519" i="1" l="1"/>
  <c r="AG1519" i="1"/>
  <c r="AI1519" i="1" s="1"/>
  <c r="AJ1519" i="1" s="1"/>
  <c r="AF1519" i="1"/>
  <c r="AD1519" i="1"/>
  <c r="AC1519" i="1"/>
  <c r="AA1520" i="1" s="1"/>
  <c r="AB1520" i="1" l="1"/>
  <c r="AD1520" i="1" l="1"/>
  <c r="AC1520" i="1"/>
  <c r="AA1521" i="1" s="1"/>
  <c r="AF1520" i="1"/>
  <c r="AE1520" i="1"/>
  <c r="AG1520" i="1"/>
  <c r="AI1520" i="1" s="1"/>
  <c r="AJ1520" i="1" s="1"/>
  <c r="AB1521" i="1" l="1"/>
  <c r="AG1521" i="1" l="1"/>
  <c r="AI1521" i="1" s="1"/>
  <c r="AJ1521" i="1" s="1"/>
  <c r="AE1521" i="1"/>
  <c r="AF1521" i="1"/>
  <c r="AC1521" i="1"/>
  <c r="AA1522" i="1" s="1"/>
  <c r="AD1521" i="1"/>
  <c r="AB1522" i="1" l="1"/>
  <c r="AD1522" i="1" l="1"/>
  <c r="AF1522" i="1"/>
  <c r="AC1522" i="1"/>
  <c r="AA1523" i="1" s="1"/>
  <c r="AG1522" i="1"/>
  <c r="AI1522" i="1" s="1"/>
  <c r="AJ1522" i="1" s="1"/>
  <c r="AE1522" i="1"/>
  <c r="AB1523" i="1" l="1"/>
  <c r="AF1523" i="1" l="1"/>
  <c r="AD1523" i="1"/>
  <c r="AC1523" i="1"/>
  <c r="AA1524" i="1" s="1"/>
  <c r="AE1523" i="1"/>
  <c r="AG1523" i="1"/>
  <c r="AI1523" i="1" s="1"/>
  <c r="AJ1523" i="1" s="1"/>
  <c r="AB1524" i="1" l="1"/>
  <c r="AD1524" i="1" l="1"/>
  <c r="AC1524" i="1"/>
  <c r="AA1525" i="1" s="1"/>
  <c r="AF1524" i="1"/>
  <c r="AE1524" i="1"/>
  <c r="AG1524" i="1"/>
  <c r="AI1524" i="1" s="1"/>
  <c r="AJ1524" i="1" s="1"/>
  <c r="AB1525" i="1" l="1"/>
  <c r="AF1525" i="1" l="1"/>
  <c r="AC1525" i="1"/>
  <c r="AA1526" i="1" s="1"/>
  <c r="AD1525" i="1"/>
  <c r="AG1525" i="1"/>
  <c r="AI1525" i="1" s="1"/>
  <c r="AJ1525" i="1" s="1"/>
  <c r="AE1525" i="1"/>
  <c r="AB1526" i="1" l="1"/>
  <c r="AG1526" i="1" l="1"/>
  <c r="AI1526" i="1" s="1"/>
  <c r="AJ1526" i="1" s="1"/>
  <c r="AE1526" i="1"/>
  <c r="AD1526" i="1"/>
  <c r="AF1526" i="1" s="1"/>
  <c r="AC1526" i="1"/>
  <c r="AA1527" i="1" s="1"/>
  <c r="AB1527" i="1" l="1"/>
  <c r="AF1527" i="1" l="1"/>
  <c r="AD1527" i="1"/>
  <c r="AC1527" i="1"/>
  <c r="AA1528" i="1" s="1"/>
  <c r="AE1527" i="1"/>
  <c r="AG1527" i="1"/>
  <c r="AI1527" i="1" s="1"/>
  <c r="AJ1527" i="1" s="1"/>
  <c r="AB1528" i="1" l="1"/>
  <c r="AD1528" i="1" l="1"/>
  <c r="AC1528" i="1"/>
  <c r="AA1529" i="1" s="1"/>
  <c r="AF1528" i="1"/>
  <c r="AE1528" i="1"/>
  <c r="AG1528" i="1"/>
  <c r="AI1528" i="1" s="1"/>
  <c r="AJ1528" i="1" s="1"/>
  <c r="AB1529" i="1" l="1"/>
  <c r="AF1529" i="1" l="1"/>
  <c r="AC1529" i="1"/>
  <c r="AA1530" i="1" s="1"/>
  <c r="AD1529" i="1"/>
  <c r="AG1529" i="1"/>
  <c r="AI1529" i="1" s="1"/>
  <c r="AJ1529" i="1" s="1"/>
  <c r="AE1529" i="1"/>
  <c r="AB1530" i="1" l="1"/>
  <c r="AD1530" i="1" l="1"/>
  <c r="AF1530" i="1"/>
  <c r="AC1530" i="1"/>
  <c r="AA1531" i="1" s="1"/>
  <c r="AE1530" i="1"/>
  <c r="AG1530" i="1" s="1"/>
  <c r="AI1530" i="1" s="1"/>
  <c r="AJ1530" i="1" s="1"/>
  <c r="AB1531" i="1" l="1"/>
  <c r="AE1531" i="1" l="1"/>
  <c r="AG1531" i="1"/>
  <c r="AI1531" i="1" s="1"/>
  <c r="AJ1531" i="1" s="1"/>
  <c r="AF1531" i="1"/>
  <c r="AD1531" i="1"/>
  <c r="AC1531" i="1"/>
  <c r="AA1532" i="1" s="1"/>
  <c r="AB1532" i="1" l="1"/>
  <c r="AD1532" i="1" l="1"/>
  <c r="AC1532" i="1"/>
  <c r="AA1533" i="1" s="1"/>
  <c r="AF1532" i="1"/>
  <c r="AE1532" i="1"/>
  <c r="AG1532" i="1"/>
  <c r="AI1532" i="1" s="1"/>
  <c r="AJ1532" i="1" s="1"/>
  <c r="AB1533" i="1" l="1"/>
  <c r="AF1533" i="1" l="1"/>
  <c r="AC1533" i="1"/>
  <c r="AA1534" i="1" s="1"/>
  <c r="AD1533" i="1"/>
  <c r="AE1533" i="1"/>
  <c r="AG1533" i="1" s="1"/>
  <c r="AI1533" i="1" s="1"/>
  <c r="AJ1533" i="1" s="1"/>
  <c r="AB1534" i="1" l="1"/>
  <c r="AD1534" i="1" l="1"/>
  <c r="AF1534" i="1"/>
  <c r="AC1534" i="1"/>
  <c r="AA1535" i="1" s="1"/>
  <c r="AG1534" i="1"/>
  <c r="AI1534" i="1" s="1"/>
  <c r="AJ1534" i="1" s="1"/>
  <c r="AE1534" i="1"/>
  <c r="AB1535" i="1" l="1"/>
  <c r="AF1535" i="1" l="1"/>
  <c r="AD1535" i="1"/>
  <c r="AC1535" i="1"/>
  <c r="AA1536" i="1" s="1"/>
  <c r="AE1535" i="1"/>
  <c r="AG1535" i="1" s="1"/>
  <c r="AI1535" i="1" s="1"/>
  <c r="AJ1535" i="1" s="1"/>
  <c r="AB1536" i="1" l="1"/>
  <c r="AD1536" i="1" l="1"/>
  <c r="AC1536" i="1"/>
  <c r="AA1537" i="1" s="1"/>
  <c r="AF1536" i="1"/>
  <c r="AE1536" i="1"/>
  <c r="AG1536" i="1"/>
  <c r="AI1536" i="1" s="1"/>
  <c r="AJ1536" i="1" s="1"/>
  <c r="AB1537" i="1" l="1"/>
  <c r="AF1537" i="1" l="1"/>
  <c r="AC1537" i="1"/>
  <c r="AA1538" i="1" s="1"/>
  <c r="AD1537" i="1"/>
  <c r="AG1537" i="1"/>
  <c r="AI1537" i="1" s="1"/>
  <c r="AJ1537" i="1" s="1"/>
  <c r="AE1537" i="1"/>
  <c r="AB1538" i="1" l="1"/>
  <c r="AD1538" i="1" l="1"/>
  <c r="AF1538" i="1"/>
  <c r="AC1538" i="1"/>
  <c r="AA1539" i="1" s="1"/>
  <c r="AG1538" i="1"/>
  <c r="AI1538" i="1" s="1"/>
  <c r="AJ1538" i="1" s="1"/>
  <c r="AE1538" i="1"/>
  <c r="AB1539" i="1" l="1"/>
  <c r="AE1539" i="1" l="1"/>
  <c r="AG1539" i="1"/>
  <c r="AI1539" i="1" s="1"/>
  <c r="AJ1539" i="1" s="1"/>
  <c r="AF1539" i="1"/>
  <c r="AD1539" i="1"/>
  <c r="AC1539" i="1"/>
  <c r="AA1540" i="1" s="1"/>
  <c r="AB1540" i="1" l="1"/>
  <c r="AD1540" i="1" l="1"/>
  <c r="AC1540" i="1"/>
  <c r="AA1541" i="1" s="1"/>
  <c r="AF1540" i="1"/>
  <c r="AE1540" i="1"/>
  <c r="AG1540" i="1"/>
  <c r="AI1540" i="1" s="1"/>
  <c r="AJ1540" i="1" s="1"/>
  <c r="AB1541" i="1" l="1"/>
  <c r="AF1541" i="1" l="1"/>
  <c r="AD1541" i="1"/>
  <c r="AC1541" i="1"/>
  <c r="AA1542" i="1" s="1"/>
  <c r="AE1541" i="1"/>
  <c r="AG1541" i="1"/>
  <c r="AI1541" i="1" s="1"/>
  <c r="AJ1541" i="1" s="1"/>
  <c r="AB1542" i="1" l="1"/>
  <c r="AD1542" i="1" l="1"/>
  <c r="AC1542" i="1"/>
  <c r="AA1543" i="1" s="1"/>
  <c r="AF1542" i="1"/>
  <c r="AG1542" i="1"/>
  <c r="AI1542" i="1" s="1"/>
  <c r="AJ1542" i="1" s="1"/>
  <c r="AE1542" i="1"/>
  <c r="AB1543" i="1" l="1"/>
  <c r="AE1543" i="1" l="1"/>
  <c r="AG1543" i="1"/>
  <c r="AI1543" i="1" s="1"/>
  <c r="AJ1543" i="1" s="1"/>
  <c r="AF1543" i="1"/>
  <c r="AD1543" i="1"/>
  <c r="AC1543" i="1"/>
  <c r="AA1544" i="1" s="1"/>
  <c r="AB1544" i="1" l="1"/>
  <c r="AD1544" i="1" l="1"/>
  <c r="AC1544" i="1"/>
  <c r="AA1545" i="1" s="1"/>
  <c r="AF1544" i="1"/>
  <c r="AG1544" i="1"/>
  <c r="AI1544" i="1" s="1"/>
  <c r="AJ1544" i="1" s="1"/>
  <c r="AE1544" i="1"/>
  <c r="AB1545" i="1" l="1"/>
  <c r="AF1545" i="1" l="1"/>
  <c r="AD1545" i="1"/>
  <c r="AC1545" i="1"/>
  <c r="AA1546" i="1" s="1"/>
  <c r="AE1545" i="1"/>
  <c r="AG1545" i="1"/>
  <c r="AI1545" i="1" s="1"/>
  <c r="AJ1545" i="1" s="1"/>
  <c r="AB1546" i="1" l="1"/>
  <c r="AG1546" i="1" l="1"/>
  <c r="AI1546" i="1" s="1"/>
  <c r="AJ1546" i="1" s="1"/>
  <c r="AE1546" i="1"/>
  <c r="AD1546" i="1"/>
  <c r="AC1546" i="1"/>
  <c r="AA1547" i="1" s="1"/>
  <c r="AF1546" i="1"/>
  <c r="AB1547" i="1" l="1"/>
  <c r="AD1547" i="1" l="1"/>
  <c r="AF1547" i="1" s="1"/>
  <c r="AC1547" i="1"/>
  <c r="AA1548" i="1" s="1"/>
  <c r="AE1547" i="1"/>
  <c r="AG1547" i="1"/>
  <c r="AI1547" i="1" s="1"/>
  <c r="AJ1547" i="1" s="1"/>
  <c r="AB1548" i="1" l="1"/>
  <c r="AD1548" i="1" l="1"/>
  <c r="AC1548" i="1"/>
  <c r="AA1549" i="1" s="1"/>
  <c r="AF1548" i="1"/>
  <c r="AE1548" i="1"/>
  <c r="AG1548" i="1" s="1"/>
  <c r="AI1548" i="1" s="1"/>
  <c r="AJ1548" i="1" s="1"/>
  <c r="AB1549" i="1" l="1"/>
  <c r="AE1549" i="1" l="1"/>
  <c r="AG1549" i="1"/>
  <c r="AI1549" i="1" s="1"/>
  <c r="AJ1549" i="1" s="1"/>
  <c r="AD1549" i="1"/>
  <c r="AF1549" i="1" s="1"/>
  <c r="AC1549" i="1"/>
  <c r="AA1550" i="1" s="1"/>
  <c r="AB1550" i="1" l="1"/>
  <c r="AD1550" i="1" l="1"/>
  <c r="AC1550" i="1"/>
  <c r="AA1551" i="1" s="1"/>
  <c r="AF1550" i="1"/>
  <c r="AE1550" i="1"/>
  <c r="AG1550" i="1" s="1"/>
  <c r="AI1550" i="1" s="1"/>
  <c r="AJ1550" i="1" s="1"/>
  <c r="AB1551" i="1" l="1"/>
  <c r="AD1551" i="1" l="1"/>
  <c r="AF1551" i="1" s="1"/>
  <c r="AC1551" i="1"/>
  <c r="AA1552" i="1" s="1"/>
  <c r="AE1551" i="1"/>
  <c r="AG1551" i="1"/>
  <c r="AI1551" i="1" s="1"/>
  <c r="AJ1551" i="1" s="1"/>
  <c r="AB1552" i="1" l="1"/>
  <c r="AG1552" i="1" l="1"/>
  <c r="AI1552" i="1" s="1"/>
  <c r="AJ1552" i="1" s="1"/>
  <c r="AE1552" i="1"/>
  <c r="AD1552" i="1"/>
  <c r="AC1552" i="1"/>
  <c r="AA1553" i="1" s="1"/>
  <c r="AF1552" i="1"/>
  <c r="AB1553" i="1" l="1"/>
  <c r="AF1553" i="1" l="1"/>
  <c r="AD1553" i="1"/>
  <c r="AC1553" i="1"/>
  <c r="AA1554" i="1" s="1"/>
  <c r="AE1553" i="1"/>
  <c r="AG1553" i="1"/>
  <c r="AI1553" i="1" s="1"/>
  <c r="AJ1553" i="1" s="1"/>
  <c r="AB1554" i="1" l="1"/>
  <c r="AD1554" i="1" l="1"/>
  <c r="AC1554" i="1"/>
  <c r="AA1555" i="1" s="1"/>
  <c r="AF1554" i="1"/>
  <c r="AG1554" i="1"/>
  <c r="AI1554" i="1" s="1"/>
  <c r="AJ1554" i="1" s="1"/>
  <c r="AE1554" i="1"/>
  <c r="AB1555" i="1" l="1"/>
  <c r="AF1555" i="1" l="1"/>
  <c r="AD1555" i="1"/>
  <c r="AC1555" i="1"/>
  <c r="AA1556" i="1" s="1"/>
  <c r="AE1555" i="1"/>
  <c r="AG1555" i="1"/>
  <c r="AI1555" i="1" s="1"/>
  <c r="AJ1555" i="1" s="1"/>
  <c r="AB1556" i="1" l="1"/>
  <c r="AD1556" i="1" l="1"/>
  <c r="AC1556" i="1"/>
  <c r="AA1557" i="1" s="1"/>
  <c r="AF1556" i="1"/>
  <c r="AG1556" i="1"/>
  <c r="AI1556" i="1" s="1"/>
  <c r="AJ1556" i="1" s="1"/>
  <c r="AE1556" i="1"/>
  <c r="AB1557" i="1" l="1"/>
  <c r="AF1557" i="1" l="1"/>
  <c r="AD1557" i="1"/>
  <c r="AC1557" i="1"/>
  <c r="AA1558" i="1" s="1"/>
  <c r="AE1557" i="1"/>
  <c r="AG1557" i="1"/>
  <c r="AI1557" i="1" s="1"/>
  <c r="AJ1557" i="1" s="1"/>
  <c r="AB1558" i="1" l="1"/>
  <c r="AD1558" i="1" l="1"/>
  <c r="AC1558" i="1"/>
  <c r="AA1559" i="1" s="1"/>
  <c r="AF1558" i="1"/>
  <c r="AE1558" i="1"/>
  <c r="AG1558" i="1" s="1"/>
  <c r="AI1558" i="1" s="1"/>
  <c r="AJ1558" i="1" s="1"/>
  <c r="AB1559" i="1" l="1"/>
  <c r="AE1559" i="1" l="1"/>
  <c r="AG1559" i="1"/>
  <c r="AI1559" i="1" s="1"/>
  <c r="AJ1559" i="1" s="1"/>
  <c r="AF1559" i="1"/>
  <c r="AD1559" i="1"/>
  <c r="AC1559" i="1"/>
  <c r="AA1560" i="1" s="1"/>
  <c r="AB1560" i="1" l="1"/>
  <c r="AE1560" i="1" l="1"/>
  <c r="AG1560" i="1" s="1"/>
  <c r="AI1560" i="1" s="1"/>
  <c r="AJ1560" i="1" s="1"/>
  <c r="AD1560" i="1"/>
  <c r="AF1560" i="1" s="1"/>
  <c r="AC1560" i="1"/>
  <c r="AA1561" i="1" s="1"/>
  <c r="AB1561" i="1" l="1"/>
  <c r="AD1561" i="1" l="1"/>
  <c r="AF1561" i="1" s="1"/>
  <c r="AC1561" i="1"/>
  <c r="AA1562" i="1" s="1"/>
  <c r="AE1561" i="1"/>
  <c r="AG1561" i="1"/>
  <c r="AI1561" i="1" s="1"/>
  <c r="AJ1561" i="1" s="1"/>
  <c r="AB1562" i="1" l="1"/>
  <c r="AD1562" i="1" l="1"/>
  <c r="AC1562" i="1"/>
  <c r="AA1563" i="1" s="1"/>
  <c r="AF1562" i="1"/>
  <c r="AG1562" i="1"/>
  <c r="AI1562" i="1" s="1"/>
  <c r="AJ1562" i="1" s="1"/>
  <c r="AE1562" i="1"/>
  <c r="AB1563" i="1" l="1"/>
  <c r="AF1563" i="1" l="1"/>
  <c r="AD1563" i="1"/>
  <c r="AC1563" i="1"/>
  <c r="AA1564" i="1" s="1"/>
  <c r="AE1563" i="1"/>
  <c r="AG1563" i="1"/>
  <c r="AI1563" i="1" s="1"/>
  <c r="AJ1563" i="1" s="1"/>
  <c r="AB1564" i="1" l="1"/>
  <c r="AD1564" i="1" l="1"/>
  <c r="AC1564" i="1"/>
  <c r="AA1565" i="1" s="1"/>
  <c r="AF1564" i="1"/>
  <c r="AG1564" i="1"/>
  <c r="AI1564" i="1" s="1"/>
  <c r="AJ1564" i="1" s="1"/>
  <c r="AE1564" i="1"/>
  <c r="AB1565" i="1" l="1"/>
  <c r="AF1565" i="1" l="1"/>
  <c r="AD1565" i="1"/>
  <c r="AC1565" i="1"/>
  <c r="AA1566" i="1" s="1"/>
  <c r="AE1565" i="1"/>
  <c r="AG1565" i="1"/>
  <c r="AI1565" i="1" s="1"/>
  <c r="AJ1565" i="1" s="1"/>
  <c r="AB1566" i="1" l="1"/>
  <c r="AD1566" i="1" l="1"/>
  <c r="AC1566" i="1"/>
  <c r="AA1567" i="1" s="1"/>
  <c r="AF1566" i="1"/>
  <c r="AG1566" i="1"/>
  <c r="AI1566" i="1" s="1"/>
  <c r="AJ1566" i="1" s="1"/>
  <c r="AE1566" i="1"/>
  <c r="AB1567" i="1" l="1"/>
  <c r="AF1567" i="1" l="1"/>
  <c r="AD1567" i="1"/>
  <c r="AC1567" i="1"/>
  <c r="AA1568" i="1" s="1"/>
  <c r="AE1567" i="1"/>
  <c r="AG1567" i="1"/>
  <c r="AI1567" i="1" s="1"/>
  <c r="AJ1567" i="1" s="1"/>
  <c r="AB1568" i="1" l="1"/>
  <c r="AG1568" i="1" l="1"/>
  <c r="AI1568" i="1" s="1"/>
  <c r="AJ1568" i="1" s="1"/>
  <c r="AE1568" i="1"/>
  <c r="AD1568" i="1"/>
  <c r="AC1568" i="1"/>
  <c r="AA1569" i="1" s="1"/>
  <c r="AF1568" i="1"/>
  <c r="AB1569" i="1" l="1"/>
  <c r="AF1569" i="1" l="1"/>
  <c r="AD1569" i="1"/>
  <c r="AC1569" i="1"/>
  <c r="AA1570" i="1" s="1"/>
  <c r="AE1569" i="1"/>
  <c r="AG1569" i="1"/>
  <c r="AI1569" i="1" s="1"/>
  <c r="AJ1569" i="1" s="1"/>
  <c r="AB1570" i="1" l="1"/>
  <c r="AD1570" i="1" l="1"/>
  <c r="AC1570" i="1"/>
  <c r="AA1571" i="1" s="1"/>
  <c r="AF1570" i="1"/>
  <c r="AG1570" i="1"/>
  <c r="AI1570" i="1" s="1"/>
  <c r="AJ1570" i="1" s="1"/>
  <c r="AE1570" i="1"/>
  <c r="AB1571" i="1" l="1"/>
  <c r="AF1571" i="1" l="1"/>
  <c r="AD1571" i="1"/>
  <c r="AC1571" i="1"/>
  <c r="AA1572" i="1" s="1"/>
  <c r="AE1571" i="1"/>
  <c r="AG1571" i="1"/>
  <c r="AI1571" i="1" s="1"/>
  <c r="AJ1571" i="1" s="1"/>
  <c r="AB1572" i="1" l="1"/>
  <c r="AD1572" i="1" l="1"/>
  <c r="AC1572" i="1"/>
  <c r="AA1573" i="1" s="1"/>
  <c r="AF1572" i="1"/>
  <c r="AG1572" i="1"/>
  <c r="AI1572" i="1" s="1"/>
  <c r="AJ1572" i="1" s="1"/>
  <c r="AE1572" i="1"/>
  <c r="AB1573" i="1" l="1"/>
  <c r="AF1573" i="1" l="1"/>
  <c r="AD1573" i="1"/>
  <c r="AC1573" i="1"/>
  <c r="AA1574" i="1" s="1"/>
  <c r="AE1573" i="1"/>
  <c r="AG1573" i="1"/>
  <c r="AI1573" i="1" s="1"/>
  <c r="AJ1573" i="1" s="1"/>
  <c r="AB1574" i="1" l="1"/>
  <c r="AG1574" i="1" l="1"/>
  <c r="AI1574" i="1" s="1"/>
  <c r="AJ1574" i="1" s="1"/>
  <c r="AE1574" i="1"/>
  <c r="AD1574" i="1"/>
  <c r="AC1574" i="1"/>
  <c r="AA1575" i="1" s="1"/>
  <c r="AF1574" i="1"/>
  <c r="AB1575" i="1" l="1"/>
  <c r="AF1575" i="1" l="1"/>
  <c r="AD1575" i="1"/>
  <c r="AC1575" i="1"/>
  <c r="AA1576" i="1" s="1"/>
  <c r="AE1575" i="1"/>
  <c r="AG1575" i="1" s="1"/>
  <c r="AI1575" i="1" s="1"/>
  <c r="AJ1575" i="1" s="1"/>
  <c r="AB1576" i="1" l="1"/>
  <c r="AD1576" i="1" l="1"/>
  <c r="AC1576" i="1"/>
  <c r="AA1577" i="1" s="1"/>
  <c r="AF1576" i="1"/>
  <c r="AE1576" i="1"/>
  <c r="AG1576" i="1" s="1"/>
  <c r="AI1576" i="1" s="1"/>
  <c r="AJ1576" i="1" s="1"/>
  <c r="AB1577" i="1" l="1"/>
  <c r="AF1577" i="1" l="1"/>
  <c r="AD1577" i="1"/>
  <c r="AC1577" i="1"/>
  <c r="AA1578" i="1" s="1"/>
  <c r="AE1577" i="1"/>
  <c r="AG1577" i="1"/>
  <c r="AI1577" i="1" s="1"/>
  <c r="AJ1577" i="1" s="1"/>
  <c r="AB1578" i="1" l="1"/>
  <c r="AD1578" i="1" l="1"/>
  <c r="AC1578" i="1"/>
  <c r="AA1579" i="1" s="1"/>
  <c r="AF1578" i="1"/>
  <c r="AG1578" i="1"/>
  <c r="AI1578" i="1" s="1"/>
  <c r="AJ1578" i="1" s="1"/>
  <c r="AE1578" i="1"/>
  <c r="AB1579" i="1" l="1"/>
  <c r="AE1579" i="1" l="1"/>
  <c r="AG1579" i="1"/>
  <c r="AI1579" i="1" s="1"/>
  <c r="AJ1579" i="1" s="1"/>
  <c r="AF1579" i="1"/>
  <c r="AD1579" i="1"/>
  <c r="AC1579" i="1"/>
  <c r="AA1580" i="1" s="1"/>
  <c r="AB1580" i="1" l="1"/>
  <c r="AD1580" i="1" l="1"/>
  <c r="AC1580" i="1"/>
  <c r="AA1581" i="1" s="1"/>
  <c r="AF1580" i="1"/>
  <c r="AG1580" i="1"/>
  <c r="AI1580" i="1" s="1"/>
  <c r="AJ1580" i="1" s="1"/>
  <c r="AE1580" i="1"/>
  <c r="AB1581" i="1" l="1"/>
  <c r="AF1581" i="1" l="1"/>
  <c r="AD1581" i="1"/>
  <c r="AC1581" i="1"/>
  <c r="AA1582" i="1" s="1"/>
  <c r="AE1581" i="1"/>
  <c r="AG1581" i="1"/>
  <c r="AI1581" i="1" s="1"/>
  <c r="AJ1581" i="1" s="1"/>
  <c r="AB1582" i="1" l="1"/>
  <c r="AG1582" i="1" l="1"/>
  <c r="AI1582" i="1" s="1"/>
  <c r="AJ1582" i="1" s="1"/>
  <c r="AE1582" i="1"/>
  <c r="AD1582" i="1"/>
  <c r="AC1582" i="1"/>
  <c r="AA1583" i="1" s="1"/>
  <c r="AF1582" i="1"/>
  <c r="AB1583" i="1" l="1"/>
  <c r="AF1583" i="1" l="1"/>
  <c r="AD1583" i="1"/>
  <c r="AC1583" i="1"/>
  <c r="AA1584" i="1" s="1"/>
  <c r="AE1583" i="1"/>
  <c r="AG1583" i="1"/>
  <c r="AI1583" i="1" s="1"/>
  <c r="AJ1583" i="1" s="1"/>
  <c r="AB1584" i="1" l="1"/>
  <c r="AD1584" i="1" l="1"/>
  <c r="AC1584" i="1"/>
  <c r="AA1585" i="1" s="1"/>
  <c r="AF1584" i="1"/>
  <c r="AG1584" i="1"/>
  <c r="AI1584" i="1" s="1"/>
  <c r="AJ1584" i="1" s="1"/>
  <c r="AE1584" i="1"/>
  <c r="AB1585" i="1" l="1"/>
  <c r="AF1585" i="1" l="1"/>
  <c r="AD1585" i="1"/>
  <c r="AC1585" i="1"/>
  <c r="AA1586" i="1" s="1"/>
  <c r="AE1585" i="1"/>
  <c r="AG1585" i="1"/>
  <c r="AI1585" i="1" s="1"/>
  <c r="AJ1585" i="1" s="1"/>
  <c r="AB1586" i="1" l="1"/>
  <c r="AD1586" i="1" l="1"/>
  <c r="AC1586" i="1"/>
  <c r="AA1587" i="1" s="1"/>
  <c r="AF1586" i="1"/>
  <c r="AG1586" i="1"/>
  <c r="AI1586" i="1" s="1"/>
  <c r="AJ1586" i="1" s="1"/>
  <c r="AE1586" i="1"/>
  <c r="AB1587" i="1" l="1"/>
  <c r="AF1587" i="1" l="1"/>
  <c r="AD1587" i="1"/>
  <c r="AC1587" i="1"/>
  <c r="AA1588" i="1" s="1"/>
  <c r="AE1587" i="1"/>
  <c r="AG1587" i="1"/>
  <c r="AI1587" i="1" s="1"/>
  <c r="AJ1587" i="1" s="1"/>
  <c r="AB1588" i="1" l="1"/>
  <c r="AD1588" i="1" l="1"/>
  <c r="AC1588" i="1"/>
  <c r="AA1589" i="1" s="1"/>
  <c r="AF1588" i="1"/>
  <c r="AG1588" i="1"/>
  <c r="AI1588" i="1" s="1"/>
  <c r="AJ1588" i="1" s="1"/>
  <c r="AE1588" i="1"/>
  <c r="AB1589" i="1" l="1"/>
  <c r="AF1589" i="1" l="1"/>
  <c r="AD1589" i="1"/>
  <c r="AC1589" i="1"/>
  <c r="AA1590" i="1" s="1"/>
  <c r="AE1589" i="1"/>
  <c r="AG1589" i="1"/>
  <c r="AI1589" i="1" s="1"/>
  <c r="AJ1589" i="1" s="1"/>
  <c r="AB1590" i="1" l="1"/>
  <c r="AD1590" i="1" l="1"/>
  <c r="AC1590" i="1"/>
  <c r="AA1591" i="1" s="1"/>
  <c r="AF1590" i="1"/>
  <c r="AG1590" i="1"/>
  <c r="AI1590" i="1" s="1"/>
  <c r="AJ1590" i="1" s="1"/>
  <c r="AE1590" i="1"/>
  <c r="AB1591" i="1" l="1"/>
  <c r="AF1591" i="1" l="1"/>
  <c r="AD1591" i="1"/>
  <c r="AC1591" i="1"/>
  <c r="AA1592" i="1" s="1"/>
  <c r="AE1591" i="1"/>
  <c r="AG1591" i="1"/>
  <c r="AI1591" i="1" s="1"/>
  <c r="AJ1591" i="1" s="1"/>
  <c r="AB1592" i="1" l="1"/>
  <c r="AG1592" i="1" l="1"/>
  <c r="AI1592" i="1" s="1"/>
  <c r="AJ1592" i="1" s="1"/>
  <c r="AE1592" i="1"/>
  <c r="AD1592" i="1"/>
  <c r="AC1592" i="1"/>
  <c r="AA1593" i="1" s="1"/>
  <c r="AF1592" i="1"/>
  <c r="AB1593" i="1" l="1"/>
  <c r="AF1593" i="1" l="1"/>
  <c r="AD1593" i="1"/>
  <c r="AC1593" i="1"/>
  <c r="AA1594" i="1" s="1"/>
  <c r="AE1593" i="1"/>
  <c r="AG1593" i="1"/>
  <c r="AI1593" i="1" s="1"/>
  <c r="AJ1593" i="1" s="1"/>
  <c r="AB1594" i="1" l="1"/>
  <c r="AD1594" i="1" l="1"/>
  <c r="AC1594" i="1"/>
  <c r="AA1595" i="1" s="1"/>
  <c r="AF1594" i="1"/>
  <c r="AG1594" i="1"/>
  <c r="AI1594" i="1" s="1"/>
  <c r="AJ1594" i="1" s="1"/>
  <c r="AE1594" i="1"/>
  <c r="AB1595" i="1" l="1"/>
  <c r="AE1595" i="1" l="1"/>
  <c r="AG1595" i="1"/>
  <c r="AI1595" i="1" s="1"/>
  <c r="AJ1595" i="1" s="1"/>
  <c r="AF1595" i="1"/>
  <c r="AD1595" i="1"/>
  <c r="AC1595" i="1"/>
  <c r="AA1596" i="1" s="1"/>
  <c r="AB1596" i="1" l="1"/>
  <c r="AD1596" i="1" l="1"/>
  <c r="AC1596" i="1"/>
  <c r="AA1597" i="1" s="1"/>
  <c r="AF1596" i="1"/>
  <c r="AG1596" i="1"/>
  <c r="AI1596" i="1" s="1"/>
  <c r="AJ1596" i="1" s="1"/>
  <c r="AE1596" i="1"/>
  <c r="AB1597" i="1" l="1"/>
  <c r="AF1597" i="1" l="1"/>
  <c r="AD1597" i="1"/>
  <c r="AC1597" i="1"/>
  <c r="AA1598" i="1" s="1"/>
  <c r="AE1597" i="1"/>
  <c r="AG1597" i="1"/>
  <c r="AI1597" i="1" s="1"/>
  <c r="AJ1597" i="1" s="1"/>
  <c r="AB1598" i="1" l="1"/>
  <c r="AG1598" i="1" l="1"/>
  <c r="AI1598" i="1" s="1"/>
  <c r="AJ1598" i="1" s="1"/>
  <c r="AE1598" i="1"/>
  <c r="AD1598" i="1"/>
  <c r="AC1598" i="1"/>
  <c r="AA1599" i="1" s="1"/>
  <c r="AF1598" i="1"/>
  <c r="AB1599" i="1" l="1"/>
  <c r="AE1599" i="1" l="1"/>
  <c r="AG1599" i="1"/>
  <c r="AI1599" i="1" s="1"/>
  <c r="AJ1599" i="1" s="1"/>
  <c r="AF1599" i="1"/>
  <c r="AD1599" i="1"/>
  <c r="AC1599" i="1"/>
  <c r="AA1600" i="1" s="1"/>
  <c r="AB1600" i="1" l="1"/>
  <c r="AD1600" i="1" l="1"/>
  <c r="AC1600" i="1"/>
  <c r="AA1601" i="1" s="1"/>
  <c r="AF1600" i="1"/>
  <c r="AG1600" i="1"/>
  <c r="AI1600" i="1" s="1"/>
  <c r="AJ1600" i="1" s="1"/>
  <c r="AE1600" i="1"/>
  <c r="AB1601" i="1" l="1"/>
  <c r="AF1601" i="1" l="1"/>
  <c r="AD1601" i="1"/>
  <c r="AC1601" i="1"/>
  <c r="AA1602" i="1" s="1"/>
  <c r="AE1601" i="1"/>
  <c r="AG1601" i="1"/>
  <c r="AI1601" i="1" s="1"/>
  <c r="AJ1601" i="1" s="1"/>
  <c r="AB1602" i="1" l="1"/>
  <c r="AD1602" i="1" l="1"/>
  <c r="AC1602" i="1"/>
  <c r="AA1603" i="1" s="1"/>
  <c r="AF1602" i="1"/>
  <c r="AG1602" i="1"/>
  <c r="AI1602" i="1" s="1"/>
  <c r="AJ1602" i="1" s="1"/>
  <c r="AE1602" i="1"/>
  <c r="AB1603" i="1" l="1"/>
  <c r="AF1603" i="1" l="1"/>
  <c r="AD1603" i="1"/>
  <c r="AC1603" i="1"/>
  <c r="AA1604" i="1" s="1"/>
  <c r="AE1603" i="1"/>
  <c r="AG1603" i="1" s="1"/>
  <c r="AI1603" i="1" s="1"/>
  <c r="AJ1603" i="1" s="1"/>
  <c r="AB1604" i="1" l="1"/>
  <c r="AD1604" i="1" l="1"/>
  <c r="AC1604" i="1"/>
  <c r="AA1605" i="1" s="1"/>
  <c r="AF1604" i="1"/>
  <c r="AG1604" i="1"/>
  <c r="AI1604" i="1" s="1"/>
  <c r="AJ1604" i="1" s="1"/>
  <c r="AE1604" i="1"/>
  <c r="AB1605" i="1" l="1"/>
  <c r="AE1605" i="1" l="1"/>
  <c r="AG1605" i="1"/>
  <c r="AI1605" i="1" s="1"/>
  <c r="AJ1605" i="1" s="1"/>
  <c r="AD1605" i="1"/>
  <c r="AF1605" i="1" s="1"/>
  <c r="AC1605" i="1"/>
  <c r="AA1606" i="1" s="1"/>
  <c r="AB1606" i="1" l="1"/>
  <c r="AD1606" i="1" l="1"/>
  <c r="AC1606" i="1"/>
  <c r="AA1607" i="1" s="1"/>
  <c r="AF1606" i="1"/>
  <c r="AG1606" i="1"/>
  <c r="AI1606" i="1" s="1"/>
  <c r="AJ1606" i="1" s="1"/>
  <c r="AE1606" i="1"/>
  <c r="AB1607" i="1" l="1"/>
  <c r="AF1607" i="1" l="1"/>
  <c r="AD1607" i="1"/>
  <c r="AC1607" i="1"/>
  <c r="AA1608" i="1" s="1"/>
  <c r="AE1607" i="1"/>
  <c r="AG1607" i="1"/>
  <c r="AI1607" i="1" s="1"/>
  <c r="AJ1607" i="1" s="1"/>
  <c r="AB1608" i="1" l="1"/>
  <c r="AD1608" i="1" l="1"/>
  <c r="AC1608" i="1"/>
  <c r="AA1609" i="1" s="1"/>
  <c r="AF1608" i="1"/>
  <c r="AG1608" i="1"/>
  <c r="AI1608" i="1" s="1"/>
  <c r="AJ1608" i="1" s="1"/>
  <c r="AE1608" i="1"/>
  <c r="AB1609" i="1" l="1"/>
  <c r="AF1609" i="1" l="1"/>
  <c r="AD1609" i="1"/>
  <c r="AC1609" i="1"/>
  <c r="AA1610" i="1" s="1"/>
  <c r="AE1609" i="1"/>
  <c r="AG1609" i="1"/>
  <c r="AI1609" i="1" s="1"/>
  <c r="AJ1609" i="1" s="1"/>
  <c r="AB1610" i="1" l="1"/>
  <c r="AD1610" i="1" l="1"/>
  <c r="AC1610" i="1"/>
  <c r="AA1611" i="1" s="1"/>
  <c r="AF1610" i="1"/>
  <c r="AG1610" i="1"/>
  <c r="AI1610" i="1" s="1"/>
  <c r="AJ1610" i="1" s="1"/>
  <c r="AE1610" i="1"/>
  <c r="AB1611" i="1" l="1"/>
  <c r="AF1611" i="1" l="1"/>
  <c r="AD1611" i="1"/>
  <c r="AC1611" i="1"/>
  <c r="AA1612" i="1" s="1"/>
  <c r="AE1611" i="1"/>
  <c r="AG1611" i="1" s="1"/>
  <c r="AI1611" i="1" s="1"/>
  <c r="AJ1611" i="1" s="1"/>
  <c r="AB1612" i="1" l="1"/>
  <c r="AD1612" i="1" l="1"/>
  <c r="AC1612" i="1"/>
  <c r="AA1613" i="1" s="1"/>
  <c r="AF1612" i="1"/>
  <c r="AE1612" i="1"/>
  <c r="AG1612" i="1" s="1"/>
  <c r="AI1612" i="1" s="1"/>
  <c r="AJ1612" i="1" s="1"/>
  <c r="AB1613" i="1" l="1"/>
  <c r="AF1613" i="1" l="1"/>
  <c r="AD1613" i="1"/>
  <c r="AC1613" i="1"/>
  <c r="AA1614" i="1" s="1"/>
  <c r="AE1613" i="1"/>
  <c r="AG1613" i="1"/>
  <c r="AI1613" i="1" s="1"/>
  <c r="AJ1613" i="1" s="1"/>
  <c r="AB1614" i="1" l="1"/>
  <c r="AD1614" i="1" l="1"/>
  <c r="AC1614" i="1"/>
  <c r="AA1615" i="1" s="1"/>
  <c r="AF1614" i="1"/>
  <c r="AG1614" i="1"/>
  <c r="AI1614" i="1" s="1"/>
  <c r="AJ1614" i="1" s="1"/>
  <c r="AE1614" i="1"/>
  <c r="AB1615" i="1" l="1"/>
  <c r="AF1615" i="1" l="1"/>
  <c r="AD1615" i="1"/>
  <c r="AC1615" i="1"/>
  <c r="AA1616" i="1" s="1"/>
  <c r="AE1615" i="1"/>
  <c r="AG1615" i="1"/>
  <c r="AI1615" i="1" s="1"/>
  <c r="AJ1615" i="1" s="1"/>
  <c r="AB1616" i="1" l="1"/>
  <c r="AD1616" i="1" l="1"/>
  <c r="AC1616" i="1"/>
  <c r="AA1617" i="1" s="1"/>
  <c r="AF1616" i="1"/>
  <c r="AG1616" i="1"/>
  <c r="AI1616" i="1" s="1"/>
  <c r="AJ1616" i="1" s="1"/>
  <c r="AE1616" i="1"/>
  <c r="AB1617" i="1" l="1"/>
  <c r="AF1617" i="1" l="1"/>
  <c r="AD1617" i="1"/>
  <c r="AC1617" i="1"/>
  <c r="AA1618" i="1" s="1"/>
  <c r="AE1617" i="1"/>
  <c r="AG1617" i="1"/>
  <c r="AI1617" i="1" s="1"/>
  <c r="AJ1617" i="1" s="1"/>
  <c r="AB1618" i="1" l="1"/>
  <c r="AD1618" i="1" l="1"/>
  <c r="AC1618" i="1"/>
  <c r="AA1619" i="1" s="1"/>
  <c r="AF1618" i="1"/>
  <c r="AG1618" i="1"/>
  <c r="AI1618" i="1" s="1"/>
  <c r="AJ1618" i="1" s="1"/>
  <c r="AE1618" i="1"/>
  <c r="AB1619" i="1" l="1"/>
  <c r="AF1619" i="1" l="1"/>
  <c r="AD1619" i="1"/>
  <c r="AC1619" i="1"/>
  <c r="AA1620" i="1" s="1"/>
  <c r="AE1619" i="1"/>
  <c r="AG1619" i="1"/>
  <c r="AI1619" i="1" s="1"/>
  <c r="AJ1619" i="1" s="1"/>
  <c r="AB1620" i="1" l="1"/>
  <c r="AD1620" i="1" l="1"/>
  <c r="AC1620" i="1"/>
  <c r="AA1621" i="1" s="1"/>
  <c r="AF1620" i="1"/>
  <c r="AG1620" i="1"/>
  <c r="AI1620" i="1" s="1"/>
  <c r="AJ1620" i="1" s="1"/>
  <c r="AE1620" i="1"/>
  <c r="AB1621" i="1" l="1"/>
  <c r="AE1621" i="1" l="1"/>
  <c r="AG1621" i="1"/>
  <c r="AI1621" i="1" s="1"/>
  <c r="AJ1621" i="1" s="1"/>
  <c r="AF1621" i="1"/>
  <c r="AD1621" i="1"/>
  <c r="AC1621" i="1"/>
  <c r="AA1622" i="1" s="1"/>
  <c r="AB1622" i="1" l="1"/>
  <c r="AD1622" i="1" l="1"/>
  <c r="AC1622" i="1"/>
  <c r="AA1623" i="1" s="1"/>
  <c r="AF1622" i="1"/>
  <c r="AG1622" i="1"/>
  <c r="AI1622" i="1" s="1"/>
  <c r="AJ1622" i="1" s="1"/>
  <c r="AE1622" i="1"/>
  <c r="AB1623" i="1" l="1"/>
  <c r="AD1623" i="1" l="1"/>
  <c r="AF1623" i="1" s="1"/>
  <c r="AC1623" i="1"/>
  <c r="AA1624" i="1" s="1"/>
  <c r="AE1623" i="1"/>
  <c r="AG1623" i="1"/>
  <c r="AI1623" i="1" s="1"/>
  <c r="AJ1623" i="1" s="1"/>
  <c r="AB1624" i="1" l="1"/>
  <c r="AG1624" i="1" l="1"/>
  <c r="AI1624" i="1" s="1"/>
  <c r="AJ1624" i="1" s="1"/>
  <c r="AE1624" i="1"/>
  <c r="AD1624" i="1"/>
  <c r="AC1624" i="1"/>
  <c r="AA1625" i="1" s="1"/>
  <c r="AF1624" i="1"/>
  <c r="AB1625" i="1" l="1"/>
  <c r="AF1625" i="1" l="1"/>
  <c r="AD1625" i="1"/>
  <c r="AC1625" i="1"/>
  <c r="AA1626" i="1" s="1"/>
  <c r="AE1625" i="1"/>
  <c r="AG1625" i="1"/>
  <c r="AI1625" i="1" s="1"/>
  <c r="AJ1625" i="1" s="1"/>
  <c r="AB1626" i="1" l="1"/>
  <c r="AD1626" i="1" l="1"/>
  <c r="AC1626" i="1"/>
  <c r="AA1627" i="1" s="1"/>
  <c r="AF1626" i="1"/>
  <c r="AG1626" i="1"/>
  <c r="AI1626" i="1" s="1"/>
  <c r="AJ1626" i="1" s="1"/>
  <c r="AE1626" i="1"/>
  <c r="AB1627" i="1" l="1"/>
  <c r="AE1627" i="1" l="1"/>
  <c r="AG1627" i="1"/>
  <c r="AI1627" i="1" s="1"/>
  <c r="AJ1627" i="1" s="1"/>
  <c r="AF1627" i="1"/>
  <c r="AD1627" i="1"/>
  <c r="AC1627" i="1"/>
  <c r="AA1628" i="1" s="1"/>
  <c r="AB1628" i="1" l="1"/>
  <c r="AD1628" i="1" l="1"/>
  <c r="AC1628" i="1"/>
  <c r="AA1629" i="1" s="1"/>
  <c r="AF1628" i="1"/>
  <c r="AG1628" i="1"/>
  <c r="AI1628" i="1" s="1"/>
  <c r="AJ1628" i="1" s="1"/>
  <c r="AE1628" i="1"/>
  <c r="AB1629" i="1" l="1"/>
  <c r="AF1629" i="1" l="1"/>
  <c r="AD1629" i="1"/>
  <c r="AC1629" i="1"/>
  <c r="AA1630" i="1" s="1"/>
  <c r="AE1629" i="1"/>
  <c r="AG1629" i="1"/>
  <c r="AI1629" i="1" s="1"/>
  <c r="AJ1629" i="1" s="1"/>
  <c r="AB1630" i="1" l="1"/>
  <c r="AD1630" i="1" l="1"/>
  <c r="AC1630" i="1"/>
  <c r="AA1631" i="1" s="1"/>
  <c r="AF1630" i="1"/>
  <c r="AG1630" i="1"/>
  <c r="AI1630" i="1" s="1"/>
  <c r="AJ1630" i="1" s="1"/>
  <c r="AE1630" i="1"/>
  <c r="AB1631" i="1" l="1"/>
  <c r="AE1631" i="1" l="1"/>
  <c r="AG1631" i="1"/>
  <c r="AI1631" i="1" s="1"/>
  <c r="AJ1631" i="1" s="1"/>
  <c r="AF1631" i="1"/>
  <c r="AD1631" i="1"/>
  <c r="AC1631" i="1"/>
  <c r="AA1632" i="1" s="1"/>
  <c r="AB1632" i="1" l="1"/>
  <c r="AD1632" i="1" l="1"/>
  <c r="AC1632" i="1"/>
  <c r="AA1633" i="1" s="1"/>
  <c r="AF1632" i="1"/>
  <c r="AE1632" i="1"/>
  <c r="AG1632" i="1" s="1"/>
  <c r="AI1632" i="1" s="1"/>
  <c r="AJ1632" i="1" s="1"/>
  <c r="AB1633" i="1" l="1"/>
  <c r="AF1633" i="1" l="1"/>
  <c r="AD1633" i="1"/>
  <c r="AC1633" i="1"/>
  <c r="AA1634" i="1" s="1"/>
  <c r="AE1633" i="1"/>
  <c r="AG1633" i="1"/>
  <c r="AI1633" i="1" s="1"/>
  <c r="AJ1633" i="1" s="1"/>
  <c r="AB1634" i="1" l="1"/>
  <c r="AD1634" i="1" l="1"/>
  <c r="AC1634" i="1"/>
  <c r="AA1635" i="1" s="1"/>
  <c r="AF1634" i="1"/>
  <c r="AG1634" i="1"/>
  <c r="AI1634" i="1" s="1"/>
  <c r="AJ1634" i="1" s="1"/>
  <c r="AE1634" i="1"/>
  <c r="AB1635" i="1" l="1"/>
  <c r="AE1635" i="1" l="1"/>
  <c r="AG1635" i="1"/>
  <c r="AI1635" i="1" s="1"/>
  <c r="AJ1635" i="1" s="1"/>
  <c r="AF1635" i="1"/>
  <c r="AD1635" i="1"/>
  <c r="AC1635" i="1"/>
  <c r="AA1636" i="1" s="1"/>
  <c r="AB1636" i="1" l="1"/>
  <c r="AD1636" i="1" l="1"/>
  <c r="AC1636" i="1"/>
  <c r="AA1637" i="1" s="1"/>
  <c r="AF1636" i="1"/>
  <c r="AG1636" i="1"/>
  <c r="AI1636" i="1" s="1"/>
  <c r="AJ1636" i="1" s="1"/>
  <c r="AE1636" i="1"/>
  <c r="AB1637" i="1" l="1"/>
  <c r="AE1637" i="1" l="1"/>
  <c r="AG1637" i="1"/>
  <c r="AI1637" i="1" s="1"/>
  <c r="AJ1637" i="1" s="1"/>
  <c r="AF1637" i="1"/>
  <c r="AD1637" i="1"/>
  <c r="AC1637" i="1"/>
  <c r="AA1638" i="1" s="1"/>
  <c r="AB1638" i="1" l="1"/>
  <c r="AD1638" i="1" l="1"/>
  <c r="AC1638" i="1"/>
  <c r="AA1639" i="1" s="1"/>
  <c r="AF1638" i="1"/>
  <c r="AG1638" i="1"/>
  <c r="AI1638" i="1" s="1"/>
  <c r="AJ1638" i="1" s="1"/>
  <c r="AE1638" i="1"/>
  <c r="AB1639" i="1" l="1"/>
  <c r="AD1639" i="1" l="1"/>
  <c r="AF1639" i="1" s="1"/>
  <c r="AC1639" i="1"/>
  <c r="AA1640" i="1" s="1"/>
  <c r="AE1639" i="1"/>
  <c r="AG1639" i="1"/>
  <c r="AI1639" i="1" s="1"/>
  <c r="AJ1639" i="1" s="1"/>
  <c r="AB1640" i="1" l="1"/>
  <c r="AD1640" i="1" l="1"/>
  <c r="AC1640" i="1"/>
  <c r="AA1641" i="1" s="1"/>
  <c r="AF1640" i="1"/>
  <c r="AG1640" i="1"/>
  <c r="AI1640" i="1" s="1"/>
  <c r="AJ1640" i="1" s="1"/>
  <c r="AE1640" i="1"/>
  <c r="AB1641" i="1" l="1"/>
  <c r="AF1641" i="1" l="1"/>
  <c r="AD1641" i="1"/>
  <c r="AC1641" i="1"/>
  <c r="AA1642" i="1" s="1"/>
  <c r="AE1641" i="1"/>
  <c r="AG1641" i="1"/>
  <c r="AI1641" i="1" s="1"/>
  <c r="AJ1641" i="1" s="1"/>
  <c r="AB1642" i="1" l="1"/>
  <c r="AD1642" i="1" l="1"/>
  <c r="AC1642" i="1"/>
  <c r="AA1643" i="1" s="1"/>
  <c r="AF1642" i="1"/>
  <c r="AG1642" i="1"/>
  <c r="AI1642" i="1" s="1"/>
  <c r="AJ1642" i="1" s="1"/>
  <c r="AE1642" i="1"/>
  <c r="AB1643" i="1" l="1"/>
  <c r="AE1643" i="1" l="1"/>
  <c r="AG1643" i="1"/>
  <c r="AI1643" i="1" s="1"/>
  <c r="AJ1643" i="1" s="1"/>
  <c r="AF1643" i="1"/>
  <c r="AD1643" i="1"/>
  <c r="AC1643" i="1"/>
  <c r="AA1644" i="1" s="1"/>
  <c r="AB1644" i="1" l="1"/>
  <c r="AD1644" i="1" l="1"/>
  <c r="AC1644" i="1"/>
  <c r="AA1645" i="1" s="1"/>
  <c r="AF1644" i="1"/>
  <c r="AG1644" i="1"/>
  <c r="AI1644" i="1" s="1"/>
  <c r="AJ1644" i="1" s="1"/>
  <c r="AE1644" i="1"/>
  <c r="AB1645" i="1" l="1"/>
  <c r="AF1645" i="1" l="1"/>
  <c r="AD1645" i="1"/>
  <c r="AC1645" i="1"/>
  <c r="AA1646" i="1" s="1"/>
  <c r="AE1645" i="1"/>
  <c r="AG1645" i="1"/>
  <c r="AI1645" i="1" s="1"/>
  <c r="AJ1645" i="1" s="1"/>
  <c r="AB1646" i="1" l="1"/>
  <c r="AD1646" i="1" l="1"/>
  <c r="AC1646" i="1"/>
  <c r="AA1647" i="1" s="1"/>
  <c r="AF1646" i="1"/>
  <c r="AG1646" i="1"/>
  <c r="AI1646" i="1" s="1"/>
  <c r="AJ1646" i="1" s="1"/>
  <c r="AE1646" i="1"/>
  <c r="AB1647" i="1" l="1"/>
  <c r="AF1647" i="1" l="1"/>
  <c r="AD1647" i="1"/>
  <c r="AC1647" i="1"/>
  <c r="AA1648" i="1" s="1"/>
  <c r="AE1647" i="1"/>
  <c r="AG1647" i="1"/>
  <c r="AI1647" i="1" s="1"/>
  <c r="AJ1647" i="1" s="1"/>
  <c r="AB1648" i="1" l="1"/>
  <c r="AG1648" i="1" l="1"/>
  <c r="AI1648" i="1" s="1"/>
  <c r="AJ1648" i="1" s="1"/>
  <c r="AE1648" i="1"/>
  <c r="AD1648" i="1"/>
  <c r="AC1648" i="1"/>
  <c r="AA1649" i="1" s="1"/>
  <c r="AF1648" i="1"/>
  <c r="AB1649" i="1" l="1"/>
  <c r="AF1649" i="1" l="1"/>
  <c r="AD1649" i="1"/>
  <c r="AC1649" i="1"/>
  <c r="AA1650" i="1" s="1"/>
  <c r="AE1649" i="1"/>
  <c r="AG1649" i="1"/>
  <c r="AI1649" i="1" s="1"/>
  <c r="AJ1649" i="1" s="1"/>
  <c r="AB1650" i="1" l="1"/>
  <c r="AD1650" i="1" l="1"/>
  <c r="AC1650" i="1"/>
  <c r="AA1651" i="1" s="1"/>
  <c r="AF1650" i="1"/>
  <c r="AG1650" i="1"/>
  <c r="AI1650" i="1" s="1"/>
  <c r="AJ1650" i="1" s="1"/>
  <c r="AE1650" i="1"/>
  <c r="AB1651" i="1" l="1"/>
  <c r="AF1651" i="1" l="1"/>
  <c r="AD1651" i="1"/>
  <c r="AC1651" i="1"/>
  <c r="AA1652" i="1" s="1"/>
  <c r="AE1651" i="1"/>
  <c r="AG1651" i="1" s="1"/>
  <c r="AI1651" i="1" s="1"/>
  <c r="AJ1651" i="1" s="1"/>
  <c r="AB1652" i="1" l="1"/>
  <c r="AD1652" i="1" l="1"/>
  <c r="AC1652" i="1"/>
  <c r="AA1653" i="1" s="1"/>
  <c r="AF1652" i="1"/>
  <c r="AG1652" i="1"/>
  <c r="AI1652" i="1" s="1"/>
  <c r="AJ1652" i="1" s="1"/>
  <c r="AE1652" i="1"/>
  <c r="AB1653" i="1" l="1"/>
  <c r="AF1653" i="1" l="1"/>
  <c r="AD1653" i="1"/>
  <c r="AC1653" i="1"/>
  <c r="AA1654" i="1" s="1"/>
  <c r="AE1653" i="1"/>
  <c r="AG1653" i="1" s="1"/>
  <c r="AI1653" i="1" s="1"/>
  <c r="AJ1653" i="1" s="1"/>
  <c r="AB1654" i="1" l="1"/>
  <c r="AD1654" i="1" l="1"/>
  <c r="AC1654" i="1"/>
  <c r="AA1655" i="1" s="1"/>
  <c r="AF1654" i="1"/>
  <c r="AG1654" i="1"/>
  <c r="AI1654" i="1" s="1"/>
  <c r="AJ1654" i="1" s="1"/>
  <c r="AE1654" i="1"/>
  <c r="AB1655" i="1" l="1"/>
  <c r="AF1655" i="1" l="1"/>
  <c r="AD1655" i="1"/>
  <c r="AC1655" i="1"/>
  <c r="AA1656" i="1" s="1"/>
  <c r="AE1655" i="1"/>
  <c r="AG1655" i="1"/>
  <c r="AI1655" i="1" s="1"/>
  <c r="AJ1655" i="1" s="1"/>
  <c r="AB1656" i="1" l="1"/>
  <c r="AG1656" i="1" l="1"/>
  <c r="AI1656" i="1" s="1"/>
  <c r="AJ1656" i="1" s="1"/>
  <c r="AE1656" i="1"/>
  <c r="AD1656" i="1"/>
  <c r="AC1656" i="1"/>
  <c r="AA1657" i="1" s="1"/>
  <c r="AF1656" i="1"/>
  <c r="AB1657" i="1" l="1"/>
  <c r="AF1657" i="1" l="1"/>
  <c r="AD1657" i="1"/>
  <c r="AC1657" i="1"/>
  <c r="AA1658" i="1" s="1"/>
  <c r="AE1657" i="1"/>
  <c r="AG1657" i="1"/>
  <c r="AI1657" i="1" s="1"/>
  <c r="AJ1657" i="1" s="1"/>
  <c r="AB1658" i="1" l="1"/>
  <c r="AD1658" i="1" l="1"/>
  <c r="AC1658" i="1"/>
  <c r="AA1659" i="1" s="1"/>
  <c r="AF1658" i="1"/>
  <c r="AG1658" i="1"/>
  <c r="AI1658" i="1" s="1"/>
  <c r="AJ1658" i="1" s="1"/>
  <c r="AE1658" i="1"/>
  <c r="AB1659" i="1" l="1"/>
  <c r="AF1659" i="1" l="1"/>
  <c r="AD1659" i="1"/>
  <c r="AC1659" i="1"/>
  <c r="AA1660" i="1" s="1"/>
  <c r="AE1659" i="1"/>
  <c r="AG1659" i="1"/>
  <c r="AI1659" i="1" s="1"/>
  <c r="AJ1659" i="1" s="1"/>
  <c r="AB1660" i="1" l="1"/>
  <c r="AD1660" i="1" l="1"/>
  <c r="AC1660" i="1"/>
  <c r="AA1661" i="1" s="1"/>
  <c r="AF1660" i="1"/>
  <c r="AG1660" i="1"/>
  <c r="AI1660" i="1" s="1"/>
  <c r="AJ1660" i="1" s="1"/>
  <c r="AE1660" i="1"/>
  <c r="AB1661" i="1" l="1"/>
  <c r="AF1661" i="1" l="1"/>
  <c r="AD1661" i="1"/>
  <c r="AC1661" i="1"/>
  <c r="AA1662" i="1" s="1"/>
  <c r="AE1661" i="1"/>
  <c r="AG1661" i="1"/>
  <c r="AI1661" i="1" s="1"/>
  <c r="AJ1661" i="1" s="1"/>
  <c r="AB1662" i="1" l="1"/>
  <c r="AD1662" i="1" l="1"/>
  <c r="AC1662" i="1"/>
  <c r="AA1663" i="1" s="1"/>
  <c r="AF1662" i="1"/>
  <c r="AG1662" i="1"/>
  <c r="AI1662" i="1" s="1"/>
  <c r="AJ1662" i="1" s="1"/>
  <c r="AE1662" i="1"/>
  <c r="AB1663" i="1" l="1"/>
  <c r="AE1663" i="1" l="1"/>
  <c r="AG1663" i="1"/>
  <c r="AI1663" i="1" s="1"/>
  <c r="AJ1663" i="1" s="1"/>
  <c r="AF1663" i="1"/>
  <c r="AD1663" i="1"/>
  <c r="AC1663" i="1"/>
  <c r="AA1664" i="1" s="1"/>
  <c r="AB1664" i="1" l="1"/>
  <c r="AG1664" i="1" l="1"/>
  <c r="AI1664" i="1" s="1"/>
  <c r="AJ1664" i="1" s="1"/>
  <c r="AE1664" i="1"/>
  <c r="AD1664" i="1"/>
  <c r="AC1664" i="1"/>
  <c r="AA1665" i="1" s="1"/>
  <c r="AF1664" i="1"/>
  <c r="AB1665" i="1" l="1"/>
  <c r="AF1665" i="1" l="1"/>
  <c r="AD1665" i="1"/>
  <c r="AC1665" i="1"/>
  <c r="AA1666" i="1" s="1"/>
  <c r="AE1665" i="1"/>
  <c r="AG1665" i="1"/>
  <c r="AI1665" i="1" s="1"/>
  <c r="AJ1665" i="1" s="1"/>
  <c r="AB1666" i="1" l="1"/>
  <c r="AD1666" i="1" l="1"/>
  <c r="AC1666" i="1"/>
  <c r="AA1667" i="1" s="1"/>
  <c r="AF1666" i="1"/>
  <c r="AG1666" i="1"/>
  <c r="AI1666" i="1" s="1"/>
  <c r="AJ1666" i="1" s="1"/>
  <c r="AE1666" i="1"/>
  <c r="AB1667" i="1" l="1"/>
  <c r="AE1667" i="1" l="1"/>
  <c r="AG1667" i="1"/>
  <c r="AI1667" i="1" s="1"/>
  <c r="AJ1667" i="1" s="1"/>
  <c r="AF1667" i="1"/>
  <c r="AD1667" i="1"/>
  <c r="AC1667" i="1"/>
  <c r="AA1668" i="1" s="1"/>
  <c r="AB1668" i="1" l="1"/>
  <c r="AD1668" i="1" l="1"/>
  <c r="AC1668" i="1"/>
  <c r="AA1669" i="1" s="1"/>
  <c r="AF1668" i="1"/>
  <c r="AG1668" i="1"/>
  <c r="AI1668" i="1" s="1"/>
  <c r="AJ1668" i="1" s="1"/>
  <c r="AE1668" i="1"/>
  <c r="AB1669" i="1" l="1"/>
  <c r="AF1669" i="1" l="1"/>
  <c r="AD1669" i="1"/>
  <c r="AC1669" i="1"/>
  <c r="AA1670" i="1" s="1"/>
  <c r="AE1669" i="1"/>
  <c r="AG1669" i="1"/>
  <c r="AI1669" i="1" s="1"/>
  <c r="AJ1669" i="1" s="1"/>
  <c r="AB1670" i="1" l="1"/>
  <c r="AG1670" i="1" l="1"/>
  <c r="AI1670" i="1" s="1"/>
  <c r="AJ1670" i="1" s="1"/>
  <c r="AE1670" i="1"/>
  <c r="AD1670" i="1"/>
  <c r="AC1670" i="1"/>
  <c r="AA1671" i="1" s="1"/>
  <c r="AF1670" i="1"/>
  <c r="AB1671" i="1" l="1"/>
  <c r="AF1671" i="1" l="1"/>
  <c r="AD1671" i="1"/>
  <c r="AC1671" i="1"/>
  <c r="AA1672" i="1" s="1"/>
  <c r="AE1671" i="1"/>
  <c r="AG1671" i="1"/>
  <c r="AI1671" i="1" s="1"/>
  <c r="AJ1671" i="1" s="1"/>
  <c r="AB1672" i="1" l="1"/>
  <c r="AD1672" i="1" l="1"/>
  <c r="AC1672" i="1"/>
  <c r="AA1673" i="1" s="1"/>
  <c r="AF1672" i="1"/>
  <c r="AG1672" i="1"/>
  <c r="AI1672" i="1" s="1"/>
  <c r="AJ1672" i="1" s="1"/>
  <c r="AE1672" i="1"/>
  <c r="AB1673" i="1" l="1"/>
  <c r="AF1673" i="1" l="1"/>
  <c r="AD1673" i="1"/>
  <c r="AC1673" i="1"/>
  <c r="AA1674" i="1" s="1"/>
  <c r="AE1673" i="1"/>
  <c r="AG1673" i="1"/>
  <c r="AI1673" i="1" s="1"/>
  <c r="AJ1673" i="1" s="1"/>
  <c r="AB1674" i="1" l="1"/>
  <c r="AD1674" i="1" l="1"/>
  <c r="AC1674" i="1"/>
  <c r="AA1675" i="1" s="1"/>
  <c r="AF1674" i="1"/>
  <c r="AG1674" i="1"/>
  <c r="AI1674" i="1" s="1"/>
  <c r="AJ1674" i="1" s="1"/>
  <c r="AE1674" i="1"/>
  <c r="AB1675" i="1" l="1"/>
  <c r="AE1675" i="1" l="1"/>
  <c r="AG1675" i="1"/>
  <c r="AI1675" i="1" s="1"/>
  <c r="AJ1675" i="1" s="1"/>
  <c r="AF1675" i="1"/>
  <c r="AD1675" i="1"/>
  <c r="AC1675" i="1"/>
  <c r="AA1676" i="1" s="1"/>
  <c r="AB1676" i="1" l="1"/>
  <c r="AD1676" i="1" l="1"/>
  <c r="AC1676" i="1"/>
  <c r="AA1677" i="1" s="1"/>
  <c r="AF1676" i="1"/>
  <c r="AG1676" i="1"/>
  <c r="AI1676" i="1" s="1"/>
  <c r="AJ1676" i="1" s="1"/>
  <c r="AE1676" i="1"/>
  <c r="AB1677" i="1" l="1"/>
  <c r="AF1677" i="1" l="1"/>
  <c r="AD1677" i="1"/>
  <c r="AC1677" i="1"/>
  <c r="AA1678" i="1" s="1"/>
  <c r="AE1677" i="1"/>
  <c r="AG1677" i="1"/>
  <c r="AI1677" i="1" s="1"/>
  <c r="AJ1677" i="1" s="1"/>
  <c r="AB1678" i="1" l="1"/>
  <c r="AD1678" i="1" l="1"/>
  <c r="AC1678" i="1"/>
  <c r="AA1679" i="1" s="1"/>
  <c r="AF1678" i="1"/>
  <c r="AG1678" i="1"/>
  <c r="AI1678" i="1" s="1"/>
  <c r="AJ1678" i="1" s="1"/>
  <c r="AE1678" i="1"/>
  <c r="AB1679" i="1" l="1"/>
  <c r="AF1679" i="1" l="1"/>
  <c r="AD1679" i="1"/>
  <c r="AC1679" i="1"/>
  <c r="AA1680" i="1" s="1"/>
  <c r="AE1679" i="1"/>
  <c r="AG1679" i="1"/>
  <c r="AI1679" i="1" s="1"/>
  <c r="AJ1679" i="1" s="1"/>
  <c r="AB1680" i="1" l="1"/>
  <c r="AG1680" i="1" l="1"/>
  <c r="AI1680" i="1" s="1"/>
  <c r="AJ1680" i="1" s="1"/>
  <c r="AE1680" i="1"/>
  <c r="AD1680" i="1"/>
  <c r="AC1680" i="1"/>
  <c r="AA1681" i="1" s="1"/>
  <c r="AF1680" i="1"/>
  <c r="AB1681" i="1" l="1"/>
  <c r="AF1681" i="1" l="1"/>
  <c r="AD1681" i="1"/>
  <c r="AC1681" i="1"/>
  <c r="AA1682" i="1" s="1"/>
  <c r="AE1681" i="1"/>
  <c r="AG1681" i="1"/>
  <c r="AI1681" i="1" s="1"/>
  <c r="AJ1681" i="1" s="1"/>
  <c r="AB1682" i="1" l="1"/>
  <c r="AD1682" i="1" l="1"/>
  <c r="AC1682" i="1"/>
  <c r="AA1683" i="1" s="1"/>
  <c r="AF1682" i="1"/>
  <c r="AG1682" i="1"/>
  <c r="AI1682" i="1" s="1"/>
  <c r="AJ1682" i="1" s="1"/>
  <c r="AE1682" i="1"/>
  <c r="AB1683" i="1" l="1"/>
  <c r="AE1683" i="1" l="1"/>
  <c r="AG1683" i="1"/>
  <c r="AI1683" i="1" s="1"/>
  <c r="AJ1683" i="1" s="1"/>
  <c r="AF1683" i="1"/>
  <c r="AD1683" i="1"/>
  <c r="AC1683" i="1"/>
  <c r="AA1684" i="1" s="1"/>
  <c r="AB1684" i="1" l="1"/>
  <c r="AD1684" i="1" l="1"/>
  <c r="AC1684" i="1"/>
  <c r="AA1685" i="1" s="1"/>
  <c r="AF1684" i="1"/>
  <c r="AG1684" i="1"/>
  <c r="AI1684" i="1" s="1"/>
  <c r="AJ1684" i="1" s="1"/>
  <c r="AE1684" i="1"/>
  <c r="AB1685" i="1" l="1"/>
  <c r="AD1685" i="1" l="1"/>
  <c r="AF1685" i="1" s="1"/>
  <c r="AC1685" i="1"/>
  <c r="AA1686" i="1" s="1"/>
  <c r="AE1685" i="1"/>
  <c r="AG1685" i="1"/>
  <c r="AI1685" i="1" s="1"/>
  <c r="AJ1685" i="1" s="1"/>
  <c r="AB1686" i="1" l="1"/>
  <c r="AD1686" i="1" l="1"/>
  <c r="AC1686" i="1"/>
  <c r="AA1687" i="1" s="1"/>
  <c r="AF1686" i="1"/>
  <c r="AG1686" i="1"/>
  <c r="AI1686" i="1" s="1"/>
  <c r="AJ1686" i="1" s="1"/>
  <c r="AE1686" i="1"/>
  <c r="AB1687" i="1" l="1"/>
  <c r="AE1687" i="1" l="1"/>
  <c r="AG1687" i="1"/>
  <c r="AI1687" i="1" s="1"/>
  <c r="AJ1687" i="1" s="1"/>
  <c r="AD1687" i="1"/>
  <c r="AF1687" i="1"/>
  <c r="AC1687" i="1"/>
  <c r="AA1688" i="1" s="1"/>
  <c r="AB1688" i="1" l="1"/>
  <c r="AF1688" i="1" l="1"/>
  <c r="AD1688" i="1"/>
  <c r="AC1688" i="1"/>
  <c r="AA1689" i="1" s="1"/>
  <c r="AG1688" i="1"/>
  <c r="AI1688" i="1" s="1"/>
  <c r="AJ1688" i="1" s="1"/>
  <c r="AE1688" i="1"/>
  <c r="AB1689" i="1" l="1"/>
  <c r="AD1689" i="1" l="1"/>
  <c r="AC1689" i="1"/>
  <c r="AA1690" i="1" s="1"/>
  <c r="AF1689" i="1"/>
  <c r="AG1689" i="1"/>
  <c r="AI1689" i="1" s="1"/>
  <c r="AJ1689" i="1" s="1"/>
  <c r="AE1689" i="1"/>
  <c r="AB1690" i="1" l="1"/>
  <c r="AF1690" i="1" l="1"/>
  <c r="AD1690" i="1"/>
  <c r="AC1690" i="1"/>
  <c r="AA1691" i="1" s="1"/>
  <c r="AG1690" i="1"/>
  <c r="AI1690" i="1" s="1"/>
  <c r="AJ1690" i="1" s="1"/>
  <c r="AE1690" i="1"/>
  <c r="AB1691" i="1" l="1"/>
  <c r="AD1691" i="1" l="1"/>
  <c r="AF1691" i="1"/>
  <c r="AC1691" i="1"/>
  <c r="AA1692" i="1" s="1"/>
  <c r="AE1691" i="1"/>
  <c r="AG1691" i="1"/>
  <c r="AI1691" i="1" s="1"/>
  <c r="AJ1691" i="1" s="1"/>
  <c r="AB1692" i="1" l="1"/>
  <c r="AF1692" i="1" l="1"/>
  <c r="AD1692" i="1"/>
  <c r="AC1692" i="1"/>
  <c r="AA1693" i="1" s="1"/>
  <c r="AG1692" i="1"/>
  <c r="AI1692" i="1" s="1"/>
  <c r="AJ1692" i="1" s="1"/>
  <c r="AE1692" i="1"/>
  <c r="AB1693" i="1" l="1"/>
  <c r="AG1693" i="1" l="1"/>
  <c r="AI1693" i="1" s="1"/>
  <c r="AJ1693" i="1" s="1"/>
  <c r="AE1693" i="1"/>
  <c r="AD1693" i="1"/>
  <c r="AC1693" i="1"/>
  <c r="AA1694" i="1" s="1"/>
  <c r="AF1693" i="1"/>
  <c r="AB1694" i="1" l="1"/>
  <c r="AF1694" i="1" l="1"/>
  <c r="AD1694" i="1"/>
  <c r="AC1694" i="1"/>
  <c r="AA1695" i="1" s="1"/>
  <c r="AG1694" i="1"/>
  <c r="AI1694" i="1" s="1"/>
  <c r="AJ1694" i="1" s="1"/>
  <c r="AE1694" i="1"/>
  <c r="AB1695" i="1" l="1"/>
  <c r="AD1695" i="1" l="1"/>
  <c r="AF1695" i="1"/>
  <c r="AC1695" i="1"/>
  <c r="AA1696" i="1" s="1"/>
  <c r="AE1695" i="1"/>
  <c r="AG1695" i="1" s="1"/>
  <c r="AI1695" i="1" s="1"/>
  <c r="AJ1695" i="1" s="1"/>
  <c r="AB1696" i="1" l="1"/>
  <c r="AF1696" i="1" l="1"/>
  <c r="AD1696" i="1"/>
  <c r="AC1696" i="1"/>
  <c r="AA1697" i="1" s="1"/>
  <c r="AG1696" i="1"/>
  <c r="AI1696" i="1" s="1"/>
  <c r="AJ1696" i="1" s="1"/>
  <c r="AE1696" i="1"/>
  <c r="AB1697" i="1" l="1"/>
  <c r="AD1697" i="1" l="1"/>
  <c r="AC1697" i="1"/>
  <c r="AA1698" i="1" s="1"/>
  <c r="AF1697" i="1"/>
  <c r="AG1697" i="1"/>
  <c r="AI1697" i="1" s="1"/>
  <c r="AJ1697" i="1" s="1"/>
  <c r="AE1697" i="1"/>
  <c r="AB1698" i="1" l="1"/>
  <c r="AF1698" i="1" l="1"/>
  <c r="AD1698" i="1"/>
  <c r="AC1698" i="1"/>
  <c r="AA1699" i="1" s="1"/>
  <c r="AG1698" i="1"/>
  <c r="AI1698" i="1" s="1"/>
  <c r="AJ1698" i="1" s="1"/>
  <c r="AE1698" i="1"/>
  <c r="AB1699" i="1" l="1"/>
  <c r="AD1699" i="1" l="1"/>
  <c r="AC1699" i="1"/>
  <c r="AA1700" i="1" s="1"/>
  <c r="AF1699" i="1"/>
  <c r="AE1699" i="1"/>
  <c r="AG1699" i="1" s="1"/>
  <c r="AI1699" i="1" s="1"/>
  <c r="AJ1699" i="1" s="1"/>
  <c r="AB1700" i="1" l="1"/>
  <c r="AE1700" i="1" l="1"/>
  <c r="AG1700" i="1"/>
  <c r="AI1700" i="1" s="1"/>
  <c r="AJ1700" i="1" s="1"/>
  <c r="AF1700" i="1"/>
  <c r="AD1700" i="1"/>
  <c r="AC1700" i="1"/>
  <c r="AA1701" i="1" s="1"/>
  <c r="AB1701" i="1" l="1"/>
  <c r="AD1701" i="1" l="1"/>
  <c r="AC1701" i="1"/>
  <c r="AA1702" i="1" s="1"/>
  <c r="AF1701" i="1"/>
  <c r="AG1701" i="1"/>
  <c r="AI1701" i="1" s="1"/>
  <c r="AJ1701" i="1" s="1"/>
  <c r="AE1701" i="1"/>
  <c r="AB1702" i="1" l="1"/>
  <c r="AF1702" i="1" l="1"/>
  <c r="AD1702" i="1"/>
  <c r="AC1702" i="1"/>
  <c r="AA1703" i="1" s="1"/>
  <c r="AE1702" i="1"/>
  <c r="AG1702" i="1"/>
  <c r="AI1702" i="1" s="1"/>
  <c r="AJ1702" i="1" s="1"/>
  <c r="AB1703" i="1" l="1"/>
  <c r="AD1703" i="1" l="1"/>
  <c r="AC1703" i="1"/>
  <c r="AA1704" i="1" s="1"/>
  <c r="AF1703" i="1"/>
  <c r="AG1703" i="1"/>
  <c r="AI1703" i="1" s="1"/>
  <c r="AJ1703" i="1" s="1"/>
  <c r="AE1703" i="1"/>
  <c r="AB1704" i="1" l="1"/>
  <c r="AF1704" i="1" l="1"/>
  <c r="AD1704" i="1"/>
  <c r="AC1704" i="1"/>
  <c r="AA1705" i="1" s="1"/>
  <c r="AE1704" i="1"/>
  <c r="AG1704" i="1"/>
  <c r="AI1704" i="1" s="1"/>
  <c r="AJ1704" i="1" s="1"/>
  <c r="AB1705" i="1" l="1"/>
  <c r="AD1705" i="1" l="1"/>
  <c r="AC1705" i="1"/>
  <c r="AA1706" i="1" s="1"/>
  <c r="AF1705" i="1"/>
  <c r="AG1705" i="1"/>
  <c r="AI1705" i="1" s="1"/>
  <c r="AJ1705" i="1" s="1"/>
  <c r="AE1705" i="1"/>
  <c r="AB1706" i="1" l="1"/>
  <c r="AF1706" i="1" l="1"/>
  <c r="AC1706" i="1"/>
  <c r="AA1707" i="1" s="1"/>
  <c r="AD1706" i="1"/>
  <c r="AE1706" i="1"/>
  <c r="AG1706" i="1"/>
  <c r="AI1706" i="1" s="1"/>
  <c r="AJ1706" i="1" s="1"/>
  <c r="AB1707" i="1" l="1"/>
  <c r="AD1707" i="1" l="1"/>
  <c r="AC1707" i="1"/>
  <c r="AA1708" i="1" s="1"/>
  <c r="AF1707" i="1"/>
  <c r="AG1707" i="1"/>
  <c r="AI1707" i="1" s="1"/>
  <c r="AJ1707" i="1" s="1"/>
  <c r="AE1707" i="1"/>
  <c r="AB1708" i="1" l="1"/>
  <c r="AF1708" i="1" l="1"/>
  <c r="AD1708" i="1"/>
  <c r="AC1708" i="1"/>
  <c r="AA1709" i="1" s="1"/>
  <c r="AE1708" i="1"/>
  <c r="AG1708" i="1"/>
  <c r="AI1708" i="1" s="1"/>
  <c r="AJ1708" i="1" s="1"/>
  <c r="AB1709" i="1" l="1"/>
  <c r="AG1709" i="1" l="1"/>
  <c r="AI1709" i="1" s="1"/>
  <c r="AJ1709" i="1" s="1"/>
  <c r="AE1709" i="1"/>
  <c r="AD1709" i="1"/>
  <c r="AC1709" i="1"/>
  <c r="AA1710" i="1" s="1"/>
  <c r="AF1709" i="1"/>
  <c r="AB1710" i="1" l="1"/>
  <c r="AF1710" i="1" l="1"/>
  <c r="AD1710" i="1"/>
  <c r="AC1710" i="1"/>
  <c r="AA1711" i="1" s="1"/>
  <c r="AE1710" i="1"/>
  <c r="AG1710" i="1"/>
  <c r="AI1710" i="1" s="1"/>
  <c r="AJ1710" i="1" s="1"/>
  <c r="AB1711" i="1" l="1"/>
  <c r="AD1711" i="1" l="1"/>
  <c r="AC1711" i="1"/>
  <c r="AA1712" i="1" s="1"/>
  <c r="AF1711" i="1"/>
  <c r="AG1711" i="1"/>
  <c r="AI1711" i="1" s="1"/>
  <c r="AJ1711" i="1" s="1"/>
  <c r="AE1711" i="1"/>
  <c r="AB1712" i="1" l="1"/>
  <c r="AF1712" i="1" l="1"/>
  <c r="AD1712" i="1"/>
  <c r="AC1712" i="1"/>
  <c r="AA1713" i="1" s="1"/>
  <c r="AE1712" i="1"/>
  <c r="AG1712" i="1"/>
  <c r="AI1712" i="1" s="1"/>
  <c r="AJ1712" i="1" s="1"/>
  <c r="AB1713" i="1" l="1"/>
  <c r="AG1713" i="1" l="1"/>
  <c r="AI1713" i="1" s="1"/>
  <c r="AJ1713" i="1" s="1"/>
  <c r="AE1713" i="1"/>
  <c r="AD1713" i="1"/>
  <c r="AC1713" i="1"/>
  <c r="AA1714" i="1" s="1"/>
  <c r="AF1713" i="1"/>
  <c r="AB1714" i="1" l="1"/>
  <c r="AE1714" i="1" l="1"/>
  <c r="AG1714" i="1"/>
  <c r="AI1714" i="1" s="1"/>
  <c r="AJ1714" i="1" s="1"/>
  <c r="AF1714" i="1"/>
  <c r="AC1714" i="1"/>
  <c r="AA1715" i="1" s="1"/>
  <c r="AD1714" i="1"/>
  <c r="AB1715" i="1" l="1"/>
  <c r="AD1715" i="1" l="1"/>
  <c r="AC1715" i="1"/>
  <c r="AA1716" i="1" s="1"/>
  <c r="AF1715" i="1"/>
  <c r="AG1715" i="1"/>
  <c r="AI1715" i="1" s="1"/>
  <c r="AJ1715" i="1" s="1"/>
  <c r="AE1715" i="1"/>
  <c r="AB1716" i="1" l="1"/>
  <c r="AE1716" i="1" l="1"/>
  <c r="AG1716" i="1"/>
  <c r="AI1716" i="1" s="1"/>
  <c r="AJ1716" i="1" s="1"/>
  <c r="AF1716" i="1"/>
  <c r="AD1716" i="1"/>
  <c r="AC1716" i="1"/>
  <c r="AA1717" i="1" s="1"/>
  <c r="AB1717" i="1" l="1"/>
  <c r="AG1717" i="1" l="1"/>
  <c r="AI1717" i="1" s="1"/>
  <c r="AJ1717" i="1" s="1"/>
  <c r="AE1717" i="1"/>
  <c r="AD1717" i="1"/>
  <c r="AC1717" i="1"/>
  <c r="AA1718" i="1" s="1"/>
  <c r="AF1717" i="1"/>
  <c r="AB1718" i="1" l="1"/>
  <c r="AF1718" i="1" l="1"/>
  <c r="AD1718" i="1"/>
  <c r="AC1718" i="1"/>
  <c r="AA1719" i="1" s="1"/>
  <c r="AE1718" i="1"/>
  <c r="AG1718" i="1"/>
  <c r="AI1718" i="1" s="1"/>
  <c r="AJ1718" i="1" s="1"/>
  <c r="AB1719" i="1" l="1"/>
  <c r="AG1719" i="1" l="1"/>
  <c r="AI1719" i="1" s="1"/>
  <c r="AJ1719" i="1" s="1"/>
  <c r="AE1719" i="1"/>
  <c r="AD1719" i="1"/>
  <c r="AC1719" i="1"/>
  <c r="AA1720" i="1" s="1"/>
  <c r="AF1719" i="1"/>
  <c r="AB1720" i="1" l="1"/>
  <c r="AF1720" i="1" l="1"/>
  <c r="AD1720" i="1"/>
  <c r="AC1720" i="1"/>
  <c r="AA1721" i="1" s="1"/>
  <c r="AE1720" i="1"/>
  <c r="AG1720" i="1"/>
  <c r="AI1720" i="1" s="1"/>
  <c r="AJ1720" i="1" s="1"/>
  <c r="AB1721" i="1" l="1"/>
  <c r="AD1721" i="1" l="1"/>
  <c r="AC1721" i="1"/>
  <c r="AA1722" i="1" s="1"/>
  <c r="AF1721" i="1"/>
  <c r="AG1721" i="1"/>
  <c r="AI1721" i="1" s="1"/>
  <c r="AJ1721" i="1" s="1"/>
  <c r="AE1721" i="1"/>
  <c r="AB1722" i="1" l="1"/>
  <c r="AE1722" i="1" l="1"/>
  <c r="AG1722" i="1"/>
  <c r="AI1722" i="1" s="1"/>
  <c r="AJ1722" i="1" s="1"/>
  <c r="AF1722" i="1"/>
  <c r="AD1722" i="1"/>
  <c r="AC1722" i="1"/>
  <c r="AA1723" i="1" s="1"/>
  <c r="AB1723" i="1" l="1"/>
  <c r="AD1723" i="1" l="1"/>
  <c r="AC1723" i="1"/>
  <c r="AA1724" i="1" s="1"/>
  <c r="AF1723" i="1"/>
  <c r="AG1723" i="1"/>
  <c r="AI1723" i="1" s="1"/>
  <c r="AJ1723" i="1" s="1"/>
  <c r="AE1723" i="1"/>
  <c r="AB1724" i="1" l="1"/>
  <c r="AF1724" i="1" l="1"/>
  <c r="AD1724" i="1"/>
  <c r="AC1724" i="1"/>
  <c r="AA1725" i="1" s="1"/>
  <c r="AE1724" i="1"/>
  <c r="AG1724" i="1"/>
  <c r="AI1724" i="1" s="1"/>
  <c r="AJ1724" i="1" s="1"/>
  <c r="AB1725" i="1" l="1"/>
  <c r="AD1725" i="1" l="1"/>
  <c r="AC1725" i="1"/>
  <c r="AA1726" i="1" s="1"/>
  <c r="AF1725" i="1"/>
  <c r="AG1725" i="1"/>
  <c r="AI1725" i="1" s="1"/>
  <c r="AJ1725" i="1" s="1"/>
  <c r="AE1725" i="1"/>
  <c r="AB1726" i="1" l="1"/>
  <c r="AF1726" i="1" l="1"/>
  <c r="AD1726" i="1"/>
  <c r="AC1726" i="1"/>
  <c r="AA1727" i="1" s="1"/>
  <c r="AE1726" i="1"/>
  <c r="AG1726" i="1"/>
  <c r="AI1726" i="1" s="1"/>
  <c r="AJ1726" i="1" s="1"/>
  <c r="AB1727" i="1" l="1"/>
  <c r="AG1727" i="1" l="1"/>
  <c r="AI1727" i="1" s="1"/>
  <c r="AJ1727" i="1" s="1"/>
  <c r="AE1727" i="1"/>
  <c r="AD1727" i="1"/>
  <c r="AC1727" i="1"/>
  <c r="AA1728" i="1" s="1"/>
  <c r="AF1727" i="1"/>
  <c r="AB1728" i="1" l="1"/>
  <c r="AF1728" i="1" l="1"/>
  <c r="AD1728" i="1"/>
  <c r="AC1728" i="1"/>
  <c r="AA1729" i="1" s="1"/>
  <c r="AE1728" i="1"/>
  <c r="AG1728" i="1"/>
  <c r="AI1728" i="1" s="1"/>
  <c r="AJ1728" i="1" s="1"/>
  <c r="AB1729" i="1" l="1"/>
  <c r="AD1729" i="1" l="1"/>
  <c r="AC1729" i="1"/>
  <c r="AA1730" i="1" s="1"/>
  <c r="AF1729" i="1"/>
  <c r="AG1729" i="1"/>
  <c r="AI1729" i="1" s="1"/>
  <c r="AJ1729" i="1" s="1"/>
  <c r="AE1729" i="1"/>
  <c r="AB1730" i="1" l="1"/>
  <c r="AF1730" i="1" l="1"/>
  <c r="AD1730" i="1"/>
  <c r="AC1730" i="1"/>
  <c r="AA1731" i="1" s="1"/>
  <c r="AE1730" i="1"/>
  <c r="AG1730" i="1"/>
  <c r="AI1730" i="1" s="1"/>
  <c r="AJ1730" i="1" s="1"/>
  <c r="AB1731" i="1" l="1"/>
  <c r="AD1731" i="1" l="1"/>
  <c r="AC1731" i="1"/>
  <c r="AA1732" i="1" s="1"/>
  <c r="AF1731" i="1"/>
  <c r="AG1731" i="1"/>
  <c r="AI1731" i="1" s="1"/>
  <c r="AJ1731" i="1" s="1"/>
  <c r="AE1731" i="1"/>
  <c r="AB1732" i="1" l="1"/>
  <c r="AF1732" i="1" l="1"/>
  <c r="AD1732" i="1"/>
  <c r="AC1732" i="1"/>
  <c r="AA1733" i="1" s="1"/>
  <c r="AE1732" i="1"/>
  <c r="AG1732" i="1"/>
  <c r="AI1732" i="1" s="1"/>
  <c r="AJ1732" i="1" s="1"/>
  <c r="AB1733" i="1" l="1"/>
  <c r="AD1733" i="1" l="1"/>
  <c r="AC1733" i="1"/>
  <c r="AA1734" i="1" s="1"/>
  <c r="AF1733" i="1"/>
  <c r="AG1733" i="1"/>
  <c r="AI1733" i="1" s="1"/>
  <c r="AJ1733" i="1" s="1"/>
  <c r="AE1733" i="1"/>
  <c r="AB1734" i="1" l="1"/>
  <c r="AE1734" i="1" l="1"/>
  <c r="AG1734" i="1"/>
  <c r="AI1734" i="1" s="1"/>
  <c r="AJ1734" i="1" s="1"/>
  <c r="AF1734" i="1"/>
  <c r="AD1734" i="1"/>
  <c r="AC1734" i="1"/>
  <c r="AA1735" i="1" s="1"/>
  <c r="AB1735" i="1" l="1"/>
  <c r="AD1735" i="1" l="1"/>
  <c r="AC1735" i="1"/>
  <c r="AA1736" i="1" s="1"/>
  <c r="AF1735" i="1"/>
  <c r="AG1735" i="1"/>
  <c r="AI1735" i="1" s="1"/>
  <c r="AJ1735" i="1" s="1"/>
  <c r="AE1735" i="1"/>
  <c r="AB1736" i="1" l="1"/>
  <c r="AF1736" i="1" l="1"/>
  <c r="AD1736" i="1"/>
  <c r="AC1736" i="1"/>
  <c r="AA1737" i="1" s="1"/>
  <c r="AE1736" i="1"/>
  <c r="AG1736" i="1"/>
  <c r="AI1736" i="1" s="1"/>
  <c r="AJ1736" i="1" s="1"/>
  <c r="AB1737" i="1" l="1"/>
  <c r="AD1737" i="1" l="1"/>
  <c r="AC1737" i="1"/>
  <c r="AA1738" i="1" s="1"/>
  <c r="AF1737" i="1"/>
  <c r="AG1737" i="1"/>
  <c r="AI1737" i="1" s="1"/>
  <c r="AJ1737" i="1" s="1"/>
  <c r="AE1737" i="1"/>
  <c r="AB1738" i="1" l="1"/>
  <c r="AF1738" i="1" l="1"/>
  <c r="AD1738" i="1"/>
  <c r="AC1738" i="1"/>
  <c r="AA1739" i="1" s="1"/>
  <c r="AE1738" i="1"/>
  <c r="AG1738" i="1"/>
  <c r="AI1738" i="1" s="1"/>
  <c r="AJ1738" i="1" s="1"/>
  <c r="AB1739" i="1" l="1"/>
  <c r="AG1739" i="1" l="1"/>
  <c r="AI1739" i="1" s="1"/>
  <c r="AJ1739" i="1" s="1"/>
  <c r="AE1739" i="1"/>
  <c r="AD1739" i="1"/>
  <c r="AF1739" i="1" s="1"/>
  <c r="AC1739" i="1"/>
  <c r="AA1740" i="1" s="1"/>
  <c r="AB1740" i="1" l="1"/>
  <c r="AF1740" i="1" l="1"/>
  <c r="AD1740" i="1"/>
  <c r="AC1740" i="1"/>
  <c r="AA1741" i="1" s="1"/>
  <c r="AE1740" i="1"/>
  <c r="AG1740" i="1"/>
  <c r="AI1740" i="1" s="1"/>
  <c r="AJ1740" i="1" s="1"/>
  <c r="AB1741" i="1" l="1"/>
  <c r="AG1741" i="1" l="1"/>
  <c r="AI1741" i="1" s="1"/>
  <c r="AJ1741" i="1" s="1"/>
  <c r="AE1741" i="1"/>
  <c r="AD1741" i="1"/>
  <c r="AC1741" i="1"/>
  <c r="AA1742" i="1" s="1"/>
  <c r="AF1741" i="1"/>
  <c r="AB1742" i="1" l="1"/>
  <c r="AF1742" i="1" l="1"/>
  <c r="AD1742" i="1"/>
  <c r="AC1742" i="1"/>
  <c r="AA1743" i="1" s="1"/>
  <c r="AE1742" i="1"/>
  <c r="AG1742" i="1"/>
  <c r="AI1742" i="1" s="1"/>
  <c r="AJ1742" i="1" s="1"/>
  <c r="AB1743" i="1" l="1"/>
  <c r="AD1743" i="1" l="1"/>
  <c r="AC1743" i="1"/>
  <c r="AA1744" i="1" s="1"/>
  <c r="AF1743" i="1"/>
  <c r="AG1743" i="1"/>
  <c r="AI1743" i="1" s="1"/>
  <c r="AJ1743" i="1" s="1"/>
  <c r="AE1743" i="1"/>
  <c r="AB1744" i="1" l="1"/>
  <c r="AF1744" i="1" l="1"/>
  <c r="AD1744" i="1"/>
  <c r="AC1744" i="1"/>
  <c r="AA1745" i="1" s="1"/>
  <c r="AE1744" i="1"/>
  <c r="AG1744" i="1"/>
  <c r="AI1744" i="1" s="1"/>
  <c r="AJ1744" i="1" s="1"/>
  <c r="AB1745" i="1" l="1"/>
  <c r="AD1745" i="1" l="1"/>
  <c r="AC1745" i="1"/>
  <c r="AA1746" i="1" s="1"/>
  <c r="AF1745" i="1"/>
  <c r="AG1745" i="1"/>
  <c r="AI1745" i="1" s="1"/>
  <c r="AJ1745" i="1" s="1"/>
  <c r="AE1745" i="1"/>
  <c r="AB1746" i="1" l="1"/>
  <c r="AF1746" i="1" l="1"/>
  <c r="AD1746" i="1"/>
  <c r="AC1746" i="1"/>
  <c r="AA1747" i="1" s="1"/>
  <c r="AE1746" i="1"/>
  <c r="AG1746" i="1"/>
  <c r="AI1746" i="1" s="1"/>
  <c r="AJ1746" i="1" s="1"/>
  <c r="AB1747" i="1" l="1"/>
  <c r="AD1747" i="1" l="1"/>
  <c r="AC1747" i="1"/>
  <c r="AA1748" i="1" s="1"/>
  <c r="AF1747" i="1"/>
  <c r="AG1747" i="1"/>
  <c r="AI1747" i="1" s="1"/>
  <c r="AJ1747" i="1" s="1"/>
  <c r="AE1747" i="1"/>
  <c r="AB1748" i="1" l="1"/>
  <c r="AF1748" i="1" l="1"/>
  <c r="AD1748" i="1"/>
  <c r="AC1748" i="1"/>
  <c r="AA1749" i="1" s="1"/>
  <c r="AE1748" i="1"/>
  <c r="AG1748" i="1"/>
  <c r="AI1748" i="1" s="1"/>
  <c r="AJ1748" i="1" s="1"/>
  <c r="AB1749" i="1" l="1"/>
  <c r="AD1749" i="1" l="1"/>
  <c r="AC1749" i="1"/>
  <c r="AA1750" i="1" s="1"/>
  <c r="AF1749" i="1"/>
  <c r="AG1749" i="1"/>
  <c r="AI1749" i="1" s="1"/>
  <c r="AJ1749" i="1" s="1"/>
  <c r="AE1749" i="1"/>
  <c r="AB1750" i="1" l="1"/>
  <c r="AF1750" i="1" l="1"/>
  <c r="AD1750" i="1"/>
  <c r="AC1750" i="1"/>
  <c r="AA1751" i="1" s="1"/>
  <c r="AE1750" i="1"/>
  <c r="AG1750" i="1"/>
  <c r="AI1750" i="1" s="1"/>
  <c r="AJ1750" i="1" s="1"/>
  <c r="AB1751" i="1" l="1"/>
  <c r="AD1751" i="1" l="1"/>
  <c r="AC1751" i="1"/>
  <c r="AA1752" i="1" s="1"/>
  <c r="AF1751" i="1"/>
  <c r="AE1751" i="1"/>
  <c r="AG1751" i="1" s="1"/>
  <c r="AI1751" i="1" s="1"/>
  <c r="AJ1751" i="1" s="1"/>
  <c r="AB1752" i="1" l="1"/>
  <c r="AE1752" i="1" l="1"/>
  <c r="AG1752" i="1"/>
  <c r="AI1752" i="1" s="1"/>
  <c r="AJ1752" i="1" s="1"/>
  <c r="AF1752" i="1"/>
  <c r="AD1752" i="1"/>
  <c r="AC1752" i="1"/>
  <c r="AA1753" i="1" s="1"/>
  <c r="AB1753" i="1" l="1"/>
  <c r="AG1753" i="1" l="1"/>
  <c r="AI1753" i="1" s="1"/>
  <c r="AJ1753" i="1" s="1"/>
  <c r="AE1753" i="1"/>
  <c r="AD1753" i="1"/>
  <c r="AC1753" i="1"/>
  <c r="AA1754" i="1" s="1"/>
  <c r="AF1753" i="1"/>
  <c r="AB1754" i="1" l="1"/>
  <c r="AF1754" i="1" l="1"/>
  <c r="AD1754" i="1"/>
  <c r="AC1754" i="1"/>
  <c r="AA1755" i="1" s="1"/>
  <c r="AE1754" i="1"/>
  <c r="AG1754" i="1"/>
  <c r="AI1754" i="1" s="1"/>
  <c r="AJ1754" i="1" s="1"/>
  <c r="AB1755" i="1" l="1"/>
  <c r="AG1755" i="1" l="1"/>
  <c r="AI1755" i="1" s="1"/>
  <c r="AJ1755" i="1" s="1"/>
  <c r="AE1755" i="1"/>
  <c r="AD1755" i="1"/>
  <c r="AC1755" i="1"/>
  <c r="AA1756" i="1" s="1"/>
  <c r="AF1755" i="1"/>
  <c r="AB1756" i="1" l="1"/>
  <c r="AF1756" i="1" l="1"/>
  <c r="AD1756" i="1"/>
  <c r="AC1756" i="1"/>
  <c r="AA1757" i="1" s="1"/>
  <c r="AE1756" i="1"/>
  <c r="AG1756" i="1"/>
  <c r="AI1756" i="1" s="1"/>
  <c r="AJ1756" i="1" s="1"/>
  <c r="AB1757" i="1" l="1"/>
  <c r="AD1757" i="1" l="1"/>
  <c r="AC1757" i="1"/>
  <c r="AA1758" i="1" s="1"/>
  <c r="AF1757" i="1"/>
  <c r="AG1757" i="1"/>
  <c r="AI1757" i="1" s="1"/>
  <c r="AJ1757" i="1" s="1"/>
  <c r="AE1757" i="1"/>
  <c r="AB1758" i="1" l="1"/>
  <c r="AF1758" i="1" l="1"/>
  <c r="AD1758" i="1"/>
  <c r="AC1758" i="1"/>
  <c r="AA1759" i="1" s="1"/>
  <c r="AE1758" i="1"/>
  <c r="AG1758" i="1"/>
  <c r="AI1758" i="1" s="1"/>
  <c r="AJ1758" i="1" s="1"/>
  <c r="AB1759" i="1" l="1"/>
  <c r="AD1759" i="1" l="1"/>
  <c r="AC1759" i="1"/>
  <c r="AA1760" i="1" s="1"/>
  <c r="AF1759" i="1"/>
  <c r="AG1759" i="1"/>
  <c r="AI1759" i="1" s="1"/>
  <c r="AJ1759" i="1" s="1"/>
  <c r="AE1759" i="1"/>
  <c r="AB1760" i="1" l="1"/>
  <c r="AF1760" i="1" l="1"/>
  <c r="AD1760" i="1"/>
  <c r="AC1760" i="1"/>
  <c r="AA1761" i="1" s="1"/>
  <c r="AE1760" i="1"/>
  <c r="AG1760" i="1"/>
  <c r="AI1760" i="1" s="1"/>
  <c r="AJ1760" i="1" s="1"/>
  <c r="AB1761" i="1" l="1"/>
  <c r="AG1761" i="1" l="1"/>
  <c r="AI1761" i="1" s="1"/>
  <c r="AJ1761" i="1" s="1"/>
  <c r="AE1761" i="1"/>
  <c r="AD1761" i="1"/>
  <c r="AC1761" i="1"/>
  <c r="AA1762" i="1" s="1"/>
  <c r="AF1761" i="1"/>
  <c r="AB1762" i="1" l="1"/>
  <c r="AE1762" i="1" l="1"/>
  <c r="AG1762" i="1"/>
  <c r="AI1762" i="1" s="1"/>
  <c r="AJ1762" i="1" s="1"/>
  <c r="AF1762" i="1"/>
  <c r="AD1762" i="1"/>
  <c r="AC1762" i="1"/>
  <c r="AA1763" i="1" s="1"/>
  <c r="AB1763" i="1" l="1"/>
  <c r="AG1763" i="1" l="1"/>
  <c r="AI1763" i="1" s="1"/>
  <c r="AJ1763" i="1" s="1"/>
  <c r="AE1763" i="1"/>
  <c r="AD1763" i="1"/>
  <c r="AC1763" i="1"/>
  <c r="AA1764" i="1" s="1"/>
  <c r="AF1763" i="1"/>
  <c r="AB1764" i="1" l="1"/>
  <c r="AE1764" i="1" l="1"/>
  <c r="AG1764" i="1"/>
  <c r="AI1764" i="1" s="1"/>
  <c r="AJ1764" i="1" s="1"/>
  <c r="AD1764" i="1"/>
  <c r="AF1764" i="1" s="1"/>
  <c r="AC1764" i="1"/>
  <c r="AA1765" i="1" s="1"/>
  <c r="AB1765" i="1" l="1"/>
  <c r="AD1765" i="1" l="1"/>
  <c r="AC1765" i="1"/>
  <c r="AA1766" i="1" s="1"/>
  <c r="AF1765" i="1"/>
  <c r="AG1765" i="1"/>
  <c r="AI1765" i="1" s="1"/>
  <c r="AJ1765" i="1" s="1"/>
  <c r="AE1765" i="1"/>
  <c r="AB1766" i="1" l="1"/>
  <c r="AF1766" i="1" l="1"/>
  <c r="AD1766" i="1"/>
  <c r="AC1766" i="1"/>
  <c r="AA1767" i="1" s="1"/>
  <c r="AE1766" i="1"/>
  <c r="AG1766" i="1"/>
  <c r="AI1766" i="1" s="1"/>
  <c r="AJ1766" i="1" s="1"/>
  <c r="AB1767" i="1" l="1"/>
  <c r="AG1767" i="1" l="1"/>
  <c r="AI1767" i="1" s="1"/>
  <c r="AJ1767" i="1" s="1"/>
  <c r="AE1767" i="1"/>
  <c r="AD1767" i="1"/>
  <c r="AC1767" i="1"/>
  <c r="AA1768" i="1" s="1"/>
  <c r="AF1767" i="1"/>
  <c r="AB1768" i="1" l="1"/>
  <c r="AF1768" i="1" l="1"/>
  <c r="AD1768" i="1"/>
  <c r="AC1768" i="1"/>
  <c r="AA1769" i="1" s="1"/>
  <c r="AE1768" i="1"/>
  <c r="AG1768" i="1"/>
  <c r="AI1768" i="1" s="1"/>
  <c r="AJ1768" i="1" s="1"/>
  <c r="AB1769" i="1" l="1"/>
  <c r="AG1769" i="1" l="1"/>
  <c r="AI1769" i="1" s="1"/>
  <c r="AJ1769" i="1" s="1"/>
  <c r="AE1769" i="1"/>
  <c r="AD1769" i="1"/>
  <c r="AC1769" i="1"/>
  <c r="AA1770" i="1" s="1"/>
  <c r="AF1769" i="1"/>
  <c r="AB1770" i="1" l="1"/>
  <c r="AF1770" i="1" l="1"/>
  <c r="AD1770" i="1"/>
  <c r="AC1770" i="1"/>
  <c r="AA1771" i="1" s="1"/>
  <c r="AE1770" i="1"/>
  <c r="AG1770" i="1"/>
  <c r="AI1770" i="1" s="1"/>
  <c r="AJ1770" i="1" s="1"/>
  <c r="AB1771" i="1" l="1"/>
  <c r="AD1771" i="1" l="1"/>
  <c r="AC1771" i="1"/>
  <c r="AA1772" i="1" s="1"/>
  <c r="AF1771" i="1"/>
  <c r="AG1771" i="1"/>
  <c r="AI1771" i="1" s="1"/>
  <c r="AJ1771" i="1" s="1"/>
  <c r="AE1771" i="1"/>
  <c r="AB1772" i="1" l="1"/>
  <c r="AF1772" i="1" l="1"/>
  <c r="AD1772" i="1"/>
  <c r="AC1772" i="1"/>
  <c r="AA1773" i="1" s="1"/>
  <c r="AE1772" i="1"/>
  <c r="AG1772" i="1"/>
  <c r="AI1772" i="1" s="1"/>
  <c r="AJ1772" i="1" s="1"/>
  <c r="AB1773" i="1" l="1"/>
  <c r="AD1773" i="1" l="1"/>
  <c r="AC1773" i="1"/>
  <c r="AA1774" i="1" s="1"/>
  <c r="AF1773" i="1"/>
  <c r="AG1773" i="1"/>
  <c r="AI1773" i="1" s="1"/>
  <c r="AJ1773" i="1" s="1"/>
  <c r="AE1773" i="1"/>
  <c r="AB1774" i="1" l="1"/>
  <c r="AF1774" i="1" l="1"/>
  <c r="AD1774" i="1"/>
  <c r="AC1774" i="1"/>
  <c r="AA1775" i="1" s="1"/>
  <c r="AE1774" i="1"/>
  <c r="AG1774" i="1"/>
  <c r="AI1774" i="1" s="1"/>
  <c r="AJ1774" i="1" s="1"/>
  <c r="AB1775" i="1" l="1"/>
  <c r="AD1775" i="1" l="1"/>
  <c r="AC1775" i="1"/>
  <c r="AA1776" i="1" s="1"/>
  <c r="AF1775" i="1"/>
  <c r="AG1775" i="1"/>
  <c r="AI1775" i="1" s="1"/>
  <c r="AJ1775" i="1" s="1"/>
  <c r="AE1775" i="1"/>
  <c r="AB1776" i="1" l="1"/>
  <c r="AF1776" i="1" l="1"/>
  <c r="AD1776" i="1"/>
  <c r="AC1776" i="1"/>
  <c r="AA1777" i="1" s="1"/>
  <c r="AE1776" i="1"/>
  <c r="AG1776" i="1"/>
  <c r="AI1776" i="1" s="1"/>
  <c r="AJ1776" i="1" s="1"/>
  <c r="AB1777" i="1" l="1"/>
  <c r="AG1777" i="1" l="1"/>
  <c r="AI1777" i="1" s="1"/>
  <c r="AJ1777" i="1" s="1"/>
  <c r="AE1777" i="1"/>
  <c r="AD1777" i="1"/>
  <c r="AC1777" i="1"/>
  <c r="AA1778" i="1" s="1"/>
  <c r="AF1777" i="1"/>
  <c r="AB1778" i="1" l="1"/>
  <c r="AF1778" i="1" l="1"/>
  <c r="AD1778" i="1"/>
  <c r="AC1778" i="1"/>
  <c r="AA1779" i="1" s="1"/>
  <c r="AE1778" i="1"/>
  <c r="AG1778" i="1"/>
  <c r="AI1778" i="1" s="1"/>
  <c r="AJ1778" i="1" s="1"/>
  <c r="AB1779" i="1" l="1"/>
  <c r="AD1779" i="1" l="1"/>
  <c r="AC1779" i="1"/>
  <c r="AA1780" i="1" s="1"/>
  <c r="AF1779" i="1"/>
  <c r="AG1779" i="1"/>
  <c r="AI1779" i="1" s="1"/>
  <c r="AJ1779" i="1" s="1"/>
  <c r="AE1779" i="1"/>
  <c r="AB1780" i="1" l="1"/>
  <c r="AF1780" i="1" l="1"/>
  <c r="AD1780" i="1"/>
  <c r="AC1780" i="1"/>
  <c r="AA1781" i="1" s="1"/>
  <c r="AE1780" i="1"/>
  <c r="AG1780" i="1"/>
  <c r="AI1780" i="1" s="1"/>
  <c r="AJ1780" i="1" s="1"/>
  <c r="AB1781" i="1" l="1"/>
  <c r="AD1781" i="1" l="1"/>
  <c r="AC1781" i="1"/>
  <c r="AA1782" i="1" s="1"/>
  <c r="AF1781" i="1"/>
  <c r="AG1781" i="1"/>
  <c r="AI1781" i="1" s="1"/>
  <c r="AJ1781" i="1" s="1"/>
  <c r="AE1781" i="1"/>
  <c r="AB1782" i="1" l="1"/>
  <c r="AE1782" i="1" l="1"/>
  <c r="AG1782" i="1"/>
  <c r="AI1782" i="1" s="1"/>
  <c r="AJ1782" i="1" s="1"/>
  <c r="AF1782" i="1"/>
  <c r="AD1782" i="1"/>
  <c r="AC1782" i="1"/>
  <c r="AA1783" i="1" s="1"/>
  <c r="AB1783" i="1" l="1"/>
  <c r="AD1783" i="1" l="1"/>
  <c r="AC1783" i="1"/>
  <c r="AA1784" i="1" s="1"/>
  <c r="AF1783" i="1"/>
  <c r="AG1783" i="1"/>
  <c r="AI1783" i="1" s="1"/>
  <c r="AJ1783" i="1" s="1"/>
  <c r="AE1783" i="1"/>
  <c r="AB1784" i="1" l="1"/>
  <c r="AE1784" i="1" l="1"/>
  <c r="AG1784" i="1"/>
  <c r="AI1784" i="1" s="1"/>
  <c r="AJ1784" i="1" s="1"/>
  <c r="AF1784" i="1"/>
  <c r="AD1784" i="1"/>
  <c r="AC1784" i="1"/>
  <c r="AA1785" i="1" s="1"/>
  <c r="AB1785" i="1" l="1"/>
  <c r="AD1785" i="1" l="1"/>
  <c r="AC1785" i="1"/>
  <c r="AA1786" i="1" s="1"/>
  <c r="AF1785" i="1"/>
  <c r="AG1785" i="1"/>
  <c r="AI1785" i="1" s="1"/>
  <c r="AJ1785" i="1" s="1"/>
  <c r="AE1785" i="1"/>
  <c r="AB1786" i="1" l="1"/>
  <c r="AF1786" i="1" l="1"/>
  <c r="AD1786" i="1"/>
  <c r="AC1786" i="1"/>
  <c r="AA1787" i="1" s="1"/>
  <c r="AE1786" i="1"/>
  <c r="AG1786" i="1"/>
  <c r="AI1786" i="1" s="1"/>
  <c r="AJ1786" i="1" s="1"/>
  <c r="AB1787" i="1" l="1"/>
  <c r="AG1787" i="1" l="1"/>
  <c r="AI1787" i="1" s="1"/>
  <c r="AJ1787" i="1" s="1"/>
  <c r="AE1787" i="1"/>
  <c r="AD1787" i="1"/>
  <c r="AC1787" i="1"/>
  <c r="AA1788" i="1" s="1"/>
  <c r="AF1787" i="1"/>
  <c r="AB1788" i="1" l="1"/>
  <c r="AF1788" i="1" l="1"/>
  <c r="AD1788" i="1"/>
  <c r="AC1788" i="1"/>
  <c r="AA1789" i="1" s="1"/>
  <c r="AE1788" i="1"/>
  <c r="AG1788" i="1"/>
  <c r="AI1788" i="1" s="1"/>
  <c r="AJ1788" i="1" s="1"/>
  <c r="AB1789" i="1" l="1"/>
  <c r="AD1789" i="1" l="1"/>
  <c r="AC1789" i="1"/>
  <c r="AA1790" i="1" s="1"/>
  <c r="AF1789" i="1"/>
  <c r="AG1789" i="1"/>
  <c r="AI1789" i="1" s="1"/>
  <c r="AJ1789" i="1" s="1"/>
  <c r="AE1789" i="1"/>
  <c r="AB1790" i="1" l="1"/>
  <c r="AE1790" i="1" l="1"/>
  <c r="AG1790" i="1"/>
  <c r="AI1790" i="1" s="1"/>
  <c r="AJ1790" i="1" s="1"/>
  <c r="AF1790" i="1"/>
  <c r="AD1790" i="1"/>
  <c r="AC1790" i="1"/>
  <c r="AA1791" i="1" s="1"/>
  <c r="AB1791" i="1" l="1"/>
  <c r="AD1791" i="1" l="1"/>
  <c r="AC1791" i="1"/>
  <c r="AA1792" i="1" s="1"/>
  <c r="AF1791" i="1"/>
  <c r="AE1791" i="1"/>
  <c r="AG1791" i="1" s="1"/>
  <c r="AI1791" i="1" s="1"/>
  <c r="AJ1791" i="1" s="1"/>
  <c r="AB1792" i="1" l="1"/>
  <c r="AF1792" i="1" l="1"/>
  <c r="AD1792" i="1"/>
  <c r="AC1792" i="1"/>
  <c r="AA1793" i="1" s="1"/>
  <c r="AE1792" i="1"/>
  <c r="AG1792" i="1"/>
  <c r="AI1792" i="1" s="1"/>
  <c r="AJ1792" i="1" s="1"/>
  <c r="AB1793" i="1" l="1"/>
  <c r="AD1793" i="1" l="1"/>
  <c r="AC1793" i="1"/>
  <c r="AA1794" i="1" s="1"/>
  <c r="AF1793" i="1"/>
  <c r="AG1793" i="1"/>
  <c r="AI1793" i="1" s="1"/>
  <c r="AJ1793" i="1" s="1"/>
  <c r="AE1793" i="1"/>
  <c r="AB1794" i="1" l="1"/>
  <c r="AE1794" i="1" l="1"/>
  <c r="AG1794" i="1"/>
  <c r="AI1794" i="1" s="1"/>
  <c r="AJ1794" i="1" s="1"/>
  <c r="AF1794" i="1"/>
  <c r="AD1794" i="1"/>
  <c r="AC1794" i="1"/>
  <c r="AA1795" i="1" s="1"/>
  <c r="AB1795" i="1" l="1"/>
  <c r="AD1795" i="1" l="1"/>
  <c r="AC1795" i="1"/>
  <c r="AA1796" i="1" s="1"/>
  <c r="AF1795" i="1"/>
  <c r="AG1795" i="1"/>
  <c r="AI1795" i="1" s="1"/>
  <c r="AJ1795" i="1" s="1"/>
  <c r="AE1795" i="1"/>
  <c r="AB1796" i="1" l="1"/>
  <c r="AF1796" i="1" l="1"/>
  <c r="AD1796" i="1"/>
  <c r="AC1796" i="1"/>
  <c r="AA1797" i="1" s="1"/>
  <c r="AE1796" i="1"/>
  <c r="AG1796" i="1"/>
  <c r="AI1796" i="1" s="1"/>
  <c r="AJ1796" i="1" s="1"/>
  <c r="AB1797" i="1" l="1"/>
  <c r="AD1797" i="1" l="1"/>
  <c r="AC1797" i="1"/>
  <c r="AA1798" i="1" s="1"/>
  <c r="AF1797" i="1"/>
  <c r="AG1797" i="1"/>
  <c r="AI1797" i="1" s="1"/>
  <c r="AJ1797" i="1" s="1"/>
  <c r="AE1797" i="1"/>
  <c r="AB1798" i="1" l="1"/>
  <c r="AE1798" i="1" l="1"/>
  <c r="AG1798" i="1"/>
  <c r="AI1798" i="1" s="1"/>
  <c r="AJ1798" i="1" s="1"/>
  <c r="AF1798" i="1"/>
  <c r="AD1798" i="1"/>
  <c r="AC1798" i="1"/>
  <c r="AA1799" i="1" s="1"/>
  <c r="AB1799" i="1" l="1"/>
  <c r="AD1799" i="1" l="1"/>
  <c r="AC1799" i="1"/>
  <c r="AA1800" i="1" s="1"/>
  <c r="AF1799" i="1"/>
  <c r="AG1799" i="1"/>
  <c r="AI1799" i="1" s="1"/>
  <c r="AJ1799" i="1" s="1"/>
  <c r="AE1799" i="1"/>
  <c r="AB1800" i="1" l="1"/>
  <c r="AF1800" i="1" l="1"/>
  <c r="AD1800" i="1"/>
  <c r="AC1800" i="1"/>
  <c r="AA1801" i="1" s="1"/>
  <c r="AE1800" i="1"/>
  <c r="AG1800" i="1"/>
  <c r="AI1800" i="1" s="1"/>
  <c r="AJ1800" i="1" s="1"/>
  <c r="AB1801" i="1" l="1"/>
  <c r="AG1801" i="1" l="1"/>
  <c r="AI1801" i="1" s="1"/>
  <c r="AJ1801" i="1" s="1"/>
  <c r="AE1801" i="1"/>
  <c r="AD1801" i="1"/>
  <c r="AC1801" i="1"/>
  <c r="AA1802" i="1" s="1"/>
  <c r="AF1801" i="1"/>
  <c r="AB1802" i="1" l="1"/>
  <c r="AF1802" i="1" l="1"/>
  <c r="AD1802" i="1"/>
  <c r="AC1802" i="1"/>
  <c r="AA1803" i="1" s="1"/>
  <c r="AE1802" i="1"/>
  <c r="AG1802" i="1"/>
  <c r="AI1802" i="1" s="1"/>
  <c r="AJ1802" i="1" s="1"/>
  <c r="AB1803" i="1" l="1"/>
  <c r="AG1803" i="1" l="1"/>
  <c r="AI1803" i="1" s="1"/>
  <c r="AJ1803" i="1" s="1"/>
  <c r="AE1803" i="1"/>
  <c r="AD1803" i="1"/>
  <c r="AC1803" i="1"/>
  <c r="AA1804" i="1" s="1"/>
  <c r="AF1803" i="1"/>
  <c r="AB1804" i="1" l="1"/>
  <c r="AE1804" i="1" l="1"/>
  <c r="AG1804" i="1"/>
  <c r="AI1804" i="1" s="1"/>
  <c r="AJ1804" i="1" s="1"/>
  <c r="AF1804" i="1"/>
  <c r="AD1804" i="1"/>
  <c r="AC1804" i="1"/>
  <c r="AA1805" i="1" s="1"/>
  <c r="AB1805" i="1" l="1"/>
  <c r="AD1805" i="1" l="1"/>
  <c r="AF1805" i="1" s="1"/>
  <c r="AC1805" i="1"/>
  <c r="AA1806" i="1" s="1"/>
  <c r="AG1805" i="1"/>
  <c r="AI1805" i="1" s="1"/>
  <c r="AJ1805" i="1" s="1"/>
  <c r="AE1805" i="1"/>
  <c r="AB1806" i="1" l="1"/>
  <c r="AE1806" i="1" l="1"/>
  <c r="AG1806" i="1"/>
  <c r="AI1806" i="1" s="1"/>
  <c r="AJ1806" i="1" s="1"/>
  <c r="AF1806" i="1"/>
  <c r="AD1806" i="1"/>
  <c r="AC1806" i="1"/>
  <c r="AA1807" i="1" s="1"/>
  <c r="AB1807" i="1" l="1"/>
  <c r="AG1807" i="1" l="1"/>
  <c r="AI1807" i="1" s="1"/>
  <c r="AJ1807" i="1" s="1"/>
  <c r="AE1807" i="1"/>
  <c r="AD1807" i="1"/>
  <c r="AC1807" i="1"/>
  <c r="AA1808" i="1" s="1"/>
  <c r="AF1807" i="1"/>
  <c r="AB1808" i="1" l="1"/>
  <c r="AF1808" i="1" l="1"/>
  <c r="AD1808" i="1"/>
  <c r="AC1808" i="1"/>
  <c r="AA1809" i="1" s="1"/>
  <c r="AE1808" i="1"/>
  <c r="AG1808" i="1"/>
  <c r="AI1808" i="1" s="1"/>
  <c r="AJ1808" i="1" s="1"/>
  <c r="AB1809" i="1" l="1"/>
  <c r="AD1809" i="1" l="1"/>
  <c r="AC1809" i="1"/>
  <c r="AA1810" i="1" s="1"/>
  <c r="AF1809" i="1"/>
  <c r="AG1809" i="1"/>
  <c r="AI1809" i="1" s="1"/>
  <c r="AJ1809" i="1" s="1"/>
  <c r="AE1809" i="1"/>
  <c r="AB1810" i="1" l="1"/>
  <c r="AF1810" i="1" l="1"/>
  <c r="AD1810" i="1"/>
  <c r="AC1810" i="1"/>
  <c r="AA1811" i="1" s="1"/>
  <c r="AE1810" i="1"/>
  <c r="AG1810" i="1"/>
  <c r="AI1810" i="1" s="1"/>
  <c r="AJ1810" i="1" s="1"/>
  <c r="AB1811" i="1" l="1"/>
  <c r="AD1811" i="1" l="1"/>
  <c r="AC1811" i="1"/>
  <c r="AA1812" i="1" s="1"/>
  <c r="AF1811" i="1"/>
  <c r="AG1811" i="1"/>
  <c r="AI1811" i="1" s="1"/>
  <c r="AJ1811" i="1" s="1"/>
  <c r="AE1811" i="1"/>
  <c r="AB1812" i="1" l="1"/>
  <c r="AF1812" i="1" l="1"/>
  <c r="AD1812" i="1"/>
  <c r="AC1812" i="1"/>
  <c r="AA1813" i="1" s="1"/>
  <c r="AE1812" i="1"/>
  <c r="AG1812" i="1"/>
  <c r="AI1812" i="1" s="1"/>
  <c r="AJ1812" i="1" s="1"/>
  <c r="AB1813" i="1" l="1"/>
  <c r="AD1813" i="1" l="1"/>
  <c r="AC1813" i="1"/>
  <c r="AA1814" i="1" s="1"/>
  <c r="AF1813" i="1"/>
  <c r="AG1813" i="1"/>
  <c r="AI1813" i="1" s="1"/>
  <c r="AJ1813" i="1" s="1"/>
  <c r="AE1813" i="1"/>
  <c r="AB1814" i="1" l="1"/>
  <c r="AF1814" i="1" l="1"/>
  <c r="AD1814" i="1"/>
  <c r="AC1814" i="1"/>
  <c r="AA1815" i="1" s="1"/>
  <c r="AE1814" i="1"/>
  <c r="AG1814" i="1"/>
  <c r="AI1814" i="1" s="1"/>
  <c r="AJ1814" i="1" s="1"/>
  <c r="AB1815" i="1" l="1"/>
  <c r="AG1815" i="1" l="1"/>
  <c r="AI1815" i="1" s="1"/>
  <c r="AJ1815" i="1" s="1"/>
  <c r="AE1815" i="1"/>
  <c r="AD1815" i="1"/>
  <c r="AC1815" i="1"/>
  <c r="AA1816" i="1" s="1"/>
  <c r="AF1815" i="1"/>
  <c r="AB1816" i="1" l="1"/>
  <c r="AE1816" i="1" l="1"/>
  <c r="AG1816" i="1"/>
  <c r="AI1816" i="1" s="1"/>
  <c r="AJ1816" i="1" s="1"/>
  <c r="AF1816" i="1"/>
  <c r="AD1816" i="1"/>
  <c r="AC1816" i="1"/>
  <c r="AA1817" i="1" s="1"/>
  <c r="AB1817" i="1" l="1"/>
  <c r="AD1817" i="1" l="1"/>
  <c r="AC1817" i="1"/>
  <c r="AA1818" i="1" s="1"/>
  <c r="AF1817" i="1"/>
  <c r="AG1817" i="1"/>
  <c r="AI1817" i="1" s="1"/>
  <c r="AJ1817" i="1" s="1"/>
  <c r="AE1817" i="1"/>
  <c r="AB1818" i="1" l="1"/>
  <c r="AF1818" i="1" l="1"/>
  <c r="AD1818" i="1"/>
  <c r="AC1818" i="1"/>
  <c r="AA1819" i="1" s="1"/>
  <c r="AE1818" i="1"/>
  <c r="AG1818" i="1"/>
  <c r="AI1818" i="1" s="1"/>
  <c r="AJ1818" i="1" s="1"/>
  <c r="AB1819" i="1" l="1"/>
  <c r="AD1819" i="1" l="1"/>
  <c r="AC1819" i="1"/>
  <c r="AA1820" i="1" s="1"/>
  <c r="AF1819" i="1"/>
  <c r="AG1819" i="1"/>
  <c r="AI1819" i="1" s="1"/>
  <c r="AJ1819" i="1" s="1"/>
  <c r="AE1819" i="1"/>
  <c r="AB1820" i="1" l="1"/>
  <c r="AF1820" i="1" l="1"/>
  <c r="AD1820" i="1"/>
  <c r="AC1820" i="1"/>
  <c r="AA1821" i="1" s="1"/>
  <c r="AE1820" i="1"/>
  <c r="AG1820" i="1"/>
  <c r="AI1820" i="1" s="1"/>
  <c r="AJ1820" i="1" s="1"/>
  <c r="AB1821" i="1" l="1"/>
  <c r="AG1821" i="1" l="1"/>
  <c r="AI1821" i="1" s="1"/>
  <c r="AJ1821" i="1" s="1"/>
  <c r="AE1821" i="1"/>
  <c r="AD1821" i="1"/>
  <c r="AC1821" i="1"/>
  <c r="AA1822" i="1" s="1"/>
  <c r="AF1821" i="1"/>
  <c r="AB1822" i="1" l="1"/>
  <c r="AF1822" i="1" l="1"/>
  <c r="AD1822" i="1"/>
  <c r="AC1822" i="1"/>
  <c r="AA1823" i="1" s="1"/>
  <c r="AE1822" i="1"/>
  <c r="AG1822" i="1"/>
  <c r="AI1822" i="1" s="1"/>
  <c r="AJ1822" i="1" s="1"/>
  <c r="AB1823" i="1" l="1"/>
  <c r="AG1823" i="1" l="1"/>
  <c r="AI1823" i="1" s="1"/>
  <c r="AJ1823" i="1" s="1"/>
  <c r="AE1823" i="1"/>
  <c r="AD1823" i="1"/>
  <c r="AC1823" i="1"/>
  <c r="AA1824" i="1" s="1"/>
  <c r="AF1823" i="1"/>
  <c r="AB1824" i="1" l="1"/>
  <c r="AF1824" i="1" l="1"/>
  <c r="AD1824" i="1"/>
  <c r="AC1824" i="1"/>
  <c r="AA1825" i="1" s="1"/>
  <c r="AE1824" i="1"/>
  <c r="AG1824" i="1"/>
  <c r="AI1824" i="1" s="1"/>
  <c r="AJ1824" i="1" s="1"/>
  <c r="AB1825" i="1" l="1"/>
  <c r="AG1825" i="1" l="1"/>
  <c r="AI1825" i="1" s="1"/>
  <c r="AJ1825" i="1" s="1"/>
  <c r="AE1825" i="1"/>
  <c r="AD1825" i="1"/>
  <c r="AC1825" i="1"/>
  <c r="AA1826" i="1" s="1"/>
  <c r="AF1825" i="1"/>
  <c r="AB1826" i="1" l="1"/>
  <c r="AE1826" i="1" l="1"/>
  <c r="AG1826" i="1"/>
  <c r="AI1826" i="1" s="1"/>
  <c r="AJ1826" i="1" s="1"/>
  <c r="AF1826" i="1"/>
  <c r="AD1826" i="1"/>
  <c r="AC1826" i="1"/>
  <c r="AA1827" i="1" s="1"/>
  <c r="AB1827" i="1" l="1"/>
  <c r="AE1827" i="1" l="1"/>
  <c r="AG1827" i="1" s="1"/>
  <c r="AI1827" i="1" s="1"/>
  <c r="AJ1827" i="1" s="1"/>
  <c r="AD1827" i="1"/>
  <c r="AC1827" i="1"/>
  <c r="AA1828" i="1" s="1"/>
  <c r="AF1827" i="1"/>
  <c r="AB1828" i="1" l="1"/>
  <c r="AF1828" i="1" l="1"/>
  <c r="AD1828" i="1"/>
  <c r="AC1828" i="1"/>
  <c r="AA1829" i="1" s="1"/>
  <c r="AE1828" i="1"/>
  <c r="AG1828" i="1"/>
  <c r="AI1828" i="1" s="1"/>
  <c r="AJ1828" i="1" s="1"/>
  <c r="AB1829" i="1" l="1"/>
  <c r="AD1829" i="1" l="1"/>
  <c r="AC1829" i="1"/>
  <c r="AA1830" i="1" s="1"/>
  <c r="AF1829" i="1"/>
  <c r="AG1829" i="1"/>
  <c r="AI1829" i="1" s="1"/>
  <c r="AJ1829" i="1" s="1"/>
  <c r="AE1829" i="1"/>
  <c r="AB1830" i="1" l="1"/>
  <c r="AF1830" i="1" l="1"/>
  <c r="AD1830" i="1"/>
  <c r="AC1830" i="1"/>
  <c r="AA1831" i="1" s="1"/>
  <c r="AE1830" i="1"/>
  <c r="AG1830" i="1"/>
  <c r="AI1830" i="1" s="1"/>
  <c r="AJ1830" i="1" s="1"/>
  <c r="AB1831" i="1" l="1"/>
  <c r="AG1831" i="1" l="1"/>
  <c r="AI1831" i="1" s="1"/>
  <c r="AJ1831" i="1" s="1"/>
  <c r="AE1831" i="1"/>
  <c r="AD1831" i="1"/>
  <c r="AC1831" i="1"/>
  <c r="AA1832" i="1" s="1"/>
  <c r="AF1831" i="1"/>
  <c r="AB1832" i="1" l="1"/>
  <c r="AF1832" i="1" l="1"/>
  <c r="AD1832" i="1"/>
  <c r="AC1832" i="1"/>
  <c r="AA1833" i="1" s="1"/>
  <c r="AE1832" i="1"/>
  <c r="AG1832" i="1"/>
  <c r="AI1832" i="1" s="1"/>
  <c r="AJ1832" i="1" s="1"/>
  <c r="AB1833" i="1" l="1"/>
  <c r="AD1833" i="1" l="1"/>
  <c r="AC1833" i="1"/>
  <c r="AA1834" i="1" s="1"/>
  <c r="AF1833" i="1"/>
  <c r="AG1833" i="1"/>
  <c r="AI1833" i="1" s="1"/>
  <c r="AJ1833" i="1" s="1"/>
  <c r="AE1833" i="1"/>
  <c r="AB1834" i="1" l="1"/>
  <c r="AF1834" i="1" l="1"/>
  <c r="AD1834" i="1"/>
  <c r="AC1834" i="1"/>
  <c r="AA1835" i="1" s="1"/>
  <c r="AE1834" i="1"/>
  <c r="AG1834" i="1"/>
  <c r="AI1834" i="1" s="1"/>
  <c r="AJ1834" i="1" s="1"/>
  <c r="AB1835" i="1" l="1"/>
  <c r="AD1835" i="1" l="1"/>
  <c r="AC1835" i="1"/>
  <c r="AA1836" i="1" s="1"/>
  <c r="AF1835" i="1"/>
  <c r="AG1835" i="1"/>
  <c r="AI1835" i="1" s="1"/>
  <c r="AJ1835" i="1" s="1"/>
  <c r="AE1835" i="1"/>
  <c r="AB1836" i="1" l="1"/>
  <c r="AF1836" i="1" l="1"/>
  <c r="AD1836" i="1"/>
  <c r="AC1836" i="1"/>
  <c r="AA1837" i="1" s="1"/>
  <c r="AE1836" i="1"/>
  <c r="AG1836" i="1"/>
  <c r="AI1836" i="1" s="1"/>
  <c r="AJ1836" i="1" s="1"/>
  <c r="AB1837" i="1" l="1"/>
  <c r="AD1837" i="1" l="1"/>
  <c r="AC1837" i="1"/>
  <c r="AA1838" i="1" s="1"/>
  <c r="AF1837" i="1"/>
  <c r="AG1837" i="1"/>
  <c r="AI1837" i="1" s="1"/>
  <c r="AJ1837" i="1" s="1"/>
  <c r="AE1837" i="1"/>
  <c r="AB1838" i="1" l="1"/>
  <c r="AF1838" i="1" l="1"/>
  <c r="AD1838" i="1"/>
  <c r="AC1838" i="1"/>
  <c r="AA1839" i="1" s="1"/>
  <c r="AE1838" i="1"/>
  <c r="AG1838" i="1"/>
  <c r="AI1838" i="1" s="1"/>
  <c r="AJ1838" i="1" s="1"/>
  <c r="AB1839" i="1" l="1"/>
  <c r="AG1839" i="1" l="1"/>
  <c r="AI1839" i="1" s="1"/>
  <c r="AJ1839" i="1" s="1"/>
  <c r="AE1839" i="1"/>
  <c r="AD1839" i="1"/>
  <c r="AC1839" i="1"/>
  <c r="AA1840" i="1" s="1"/>
  <c r="AF1839" i="1"/>
  <c r="AB1840" i="1" l="1"/>
  <c r="AD1840" i="1" l="1"/>
  <c r="AF1840" i="1" s="1"/>
  <c r="AC1840" i="1"/>
  <c r="AA1841" i="1" s="1"/>
  <c r="AE1840" i="1"/>
  <c r="AG1840" i="1"/>
  <c r="AI1840" i="1" s="1"/>
  <c r="AJ1840" i="1" s="1"/>
  <c r="AB1841" i="1" l="1"/>
  <c r="AD1841" i="1" l="1"/>
  <c r="AC1841" i="1"/>
  <c r="AA1842" i="1" s="1"/>
  <c r="AF1841" i="1"/>
  <c r="AG1841" i="1"/>
  <c r="AI1841" i="1" s="1"/>
  <c r="AJ1841" i="1" s="1"/>
  <c r="AE1841" i="1"/>
  <c r="AB1842" i="1" l="1"/>
  <c r="AF1842" i="1" l="1"/>
  <c r="AD1842" i="1"/>
  <c r="AC1842" i="1"/>
  <c r="AA1843" i="1" s="1"/>
  <c r="AE1842" i="1"/>
  <c r="AG1842" i="1"/>
  <c r="AI1842" i="1" s="1"/>
  <c r="AJ1842" i="1" s="1"/>
  <c r="AB1843" i="1" l="1"/>
  <c r="AG1843" i="1" l="1"/>
  <c r="AI1843" i="1" s="1"/>
  <c r="AJ1843" i="1" s="1"/>
  <c r="AE1843" i="1"/>
  <c r="AD1843" i="1"/>
  <c r="AC1843" i="1"/>
  <c r="AA1844" i="1" s="1"/>
  <c r="AF1843" i="1"/>
  <c r="AB1844" i="1" l="1"/>
  <c r="AE1844" i="1" l="1"/>
  <c r="AG1844" i="1"/>
  <c r="AI1844" i="1" s="1"/>
  <c r="AJ1844" i="1" s="1"/>
  <c r="AF1844" i="1"/>
  <c r="AD1844" i="1"/>
  <c r="AC1844" i="1"/>
  <c r="AA1845" i="1" s="1"/>
  <c r="AB1845" i="1" l="1"/>
  <c r="AD1845" i="1" l="1"/>
  <c r="AC1845" i="1"/>
  <c r="AA1846" i="1" s="1"/>
  <c r="AF1845" i="1"/>
  <c r="AG1845" i="1"/>
  <c r="AI1845" i="1" s="1"/>
  <c r="AJ1845" i="1" s="1"/>
  <c r="AE1845" i="1"/>
  <c r="AB1846" i="1" l="1"/>
  <c r="AF1846" i="1" l="1"/>
  <c r="AD1846" i="1"/>
  <c r="AC1846" i="1"/>
  <c r="AA1847" i="1" s="1"/>
  <c r="AE1846" i="1"/>
  <c r="AG1846" i="1"/>
  <c r="AI1846" i="1" s="1"/>
  <c r="AJ1846" i="1" s="1"/>
  <c r="AB1847" i="1" l="1"/>
  <c r="AG1847" i="1" l="1"/>
  <c r="AI1847" i="1" s="1"/>
  <c r="AJ1847" i="1" s="1"/>
  <c r="AE1847" i="1"/>
  <c r="AD1847" i="1"/>
  <c r="AC1847" i="1"/>
  <c r="AA1848" i="1" s="1"/>
  <c r="AF1847" i="1"/>
  <c r="AB1848" i="1" l="1"/>
  <c r="AE1848" i="1" l="1"/>
  <c r="AG1848" i="1"/>
  <c r="AI1848" i="1" s="1"/>
  <c r="AJ1848" i="1" s="1"/>
  <c r="AF1848" i="1"/>
  <c r="AD1848" i="1"/>
  <c r="AC1848" i="1"/>
  <c r="AA1849" i="1" s="1"/>
  <c r="AB1849" i="1" l="1"/>
  <c r="AD1849" i="1" l="1"/>
  <c r="AC1849" i="1"/>
  <c r="AA1850" i="1" s="1"/>
  <c r="AF1849" i="1"/>
  <c r="AG1849" i="1"/>
  <c r="AI1849" i="1" s="1"/>
  <c r="AJ1849" i="1" s="1"/>
  <c r="AE1849" i="1"/>
  <c r="AB1850" i="1" l="1"/>
  <c r="AF1850" i="1" l="1"/>
  <c r="AD1850" i="1"/>
  <c r="AC1850" i="1"/>
  <c r="AA1851" i="1" s="1"/>
  <c r="AE1850" i="1"/>
  <c r="AG1850" i="1"/>
  <c r="AI1850" i="1" s="1"/>
  <c r="AJ1850" i="1" s="1"/>
  <c r="AB1851" i="1" l="1"/>
  <c r="AG1851" i="1" l="1"/>
  <c r="AI1851" i="1" s="1"/>
  <c r="AJ1851" i="1" s="1"/>
  <c r="AE1851" i="1"/>
  <c r="AD1851" i="1"/>
  <c r="AC1851" i="1"/>
  <c r="AA1852" i="1" s="1"/>
  <c r="AF1851" i="1"/>
  <c r="AB1852" i="1" l="1"/>
  <c r="AF1852" i="1" l="1"/>
  <c r="AD1852" i="1"/>
  <c r="AC1852" i="1"/>
  <c r="AA1853" i="1" s="1"/>
  <c r="AE1852" i="1"/>
  <c r="AG1852" i="1"/>
  <c r="AI1852" i="1" s="1"/>
  <c r="AJ1852" i="1" s="1"/>
  <c r="AB1853" i="1" l="1"/>
  <c r="AD1853" i="1" l="1"/>
  <c r="AC1853" i="1"/>
  <c r="AA1854" i="1" s="1"/>
  <c r="AF1853" i="1"/>
  <c r="AG1853" i="1"/>
  <c r="AI1853" i="1" s="1"/>
  <c r="AJ1853" i="1" s="1"/>
  <c r="AE1853" i="1"/>
  <c r="AB1854" i="1" l="1"/>
  <c r="AF1854" i="1" l="1"/>
  <c r="AD1854" i="1"/>
  <c r="AC1854" i="1"/>
  <c r="AA1855" i="1" s="1"/>
  <c r="AE1854" i="1"/>
  <c r="AG1854" i="1"/>
  <c r="AI1854" i="1" s="1"/>
  <c r="AJ1854" i="1" s="1"/>
  <c r="AB1855" i="1" l="1"/>
  <c r="AG1855" i="1" l="1"/>
  <c r="AI1855" i="1" s="1"/>
  <c r="AJ1855" i="1" s="1"/>
  <c r="AE1855" i="1"/>
  <c r="AD1855" i="1"/>
  <c r="AC1855" i="1"/>
  <c r="AA1856" i="1" s="1"/>
  <c r="AF1855" i="1"/>
  <c r="AB1856" i="1" l="1"/>
  <c r="AF1856" i="1" l="1"/>
  <c r="AD1856" i="1"/>
  <c r="AC1856" i="1"/>
  <c r="AA1857" i="1" s="1"/>
  <c r="AE1856" i="1"/>
  <c r="AG1856" i="1"/>
  <c r="AI1856" i="1" s="1"/>
  <c r="AJ1856" i="1" s="1"/>
  <c r="AB1857" i="1" l="1"/>
  <c r="AD1857" i="1" l="1"/>
  <c r="AC1857" i="1"/>
  <c r="AA1858" i="1" s="1"/>
  <c r="AF1857" i="1"/>
  <c r="AG1857" i="1"/>
  <c r="AI1857" i="1" s="1"/>
  <c r="AJ1857" i="1" s="1"/>
  <c r="AE1857" i="1"/>
  <c r="AB1858" i="1" l="1"/>
  <c r="AE1858" i="1" l="1"/>
  <c r="AG1858" i="1"/>
  <c r="AI1858" i="1" s="1"/>
  <c r="AJ1858" i="1" s="1"/>
  <c r="AF1858" i="1"/>
  <c r="AD1858" i="1"/>
  <c r="AC1858" i="1"/>
  <c r="AA1859" i="1" s="1"/>
  <c r="AB1859" i="1" l="1"/>
  <c r="AG1859" i="1" l="1"/>
  <c r="AI1859" i="1" s="1"/>
  <c r="AJ1859" i="1" s="1"/>
  <c r="AE1859" i="1"/>
  <c r="AD1859" i="1"/>
  <c r="AC1859" i="1"/>
  <c r="AA1860" i="1" s="1"/>
  <c r="AF1859" i="1"/>
  <c r="AB1860" i="1" l="1"/>
  <c r="AF1860" i="1" l="1"/>
  <c r="AD1860" i="1"/>
  <c r="AC1860" i="1"/>
  <c r="AA1861" i="1" s="1"/>
  <c r="AE1860" i="1"/>
  <c r="AG1860" i="1"/>
  <c r="AI1860" i="1" s="1"/>
  <c r="AJ1860" i="1" s="1"/>
  <c r="AB1861" i="1" l="1"/>
  <c r="AD1861" i="1" l="1"/>
  <c r="AC1861" i="1"/>
  <c r="AA1862" i="1" s="1"/>
  <c r="AF1861" i="1"/>
  <c r="AG1861" i="1"/>
  <c r="AI1861" i="1" s="1"/>
  <c r="AJ1861" i="1" s="1"/>
  <c r="AE1861" i="1"/>
  <c r="AB1862" i="1" l="1"/>
  <c r="AF1862" i="1" l="1"/>
  <c r="AD1862" i="1"/>
  <c r="AC1862" i="1"/>
  <c r="AA1863" i="1" s="1"/>
  <c r="AE1862" i="1"/>
  <c r="AG1862" i="1"/>
  <c r="AI1862" i="1" s="1"/>
  <c r="AJ1862" i="1" s="1"/>
  <c r="AB1863" i="1" l="1"/>
  <c r="AD1863" i="1" l="1"/>
  <c r="AC1863" i="1"/>
  <c r="AA1864" i="1" s="1"/>
  <c r="AF1863" i="1"/>
  <c r="AG1863" i="1"/>
  <c r="AI1863" i="1" s="1"/>
  <c r="AJ1863" i="1" s="1"/>
  <c r="AE1863" i="1"/>
  <c r="AB1864" i="1" l="1"/>
  <c r="AE1864" i="1" l="1"/>
  <c r="AG1864" i="1"/>
  <c r="AI1864" i="1" s="1"/>
  <c r="AJ1864" i="1" s="1"/>
  <c r="AF1864" i="1"/>
  <c r="AD1864" i="1"/>
  <c r="AC1864" i="1"/>
  <c r="AA1865" i="1" s="1"/>
  <c r="AB1865" i="1" l="1"/>
  <c r="AD1865" i="1" l="1"/>
  <c r="AC1865" i="1"/>
  <c r="AA1866" i="1" s="1"/>
  <c r="AF1865" i="1"/>
  <c r="AG1865" i="1"/>
  <c r="AI1865" i="1" s="1"/>
  <c r="AJ1865" i="1" s="1"/>
  <c r="AE1865" i="1"/>
  <c r="AB1866" i="1" l="1"/>
  <c r="AF1866" i="1" l="1"/>
  <c r="AD1866" i="1"/>
  <c r="AC1866" i="1"/>
  <c r="AA1867" i="1" s="1"/>
  <c r="AE1866" i="1"/>
  <c r="AG1866" i="1" s="1"/>
  <c r="AI1866" i="1" s="1"/>
  <c r="AJ1866" i="1" s="1"/>
  <c r="AB1867" i="1" l="1"/>
  <c r="AG1867" i="1" l="1"/>
  <c r="AI1867" i="1" s="1"/>
  <c r="AJ1867" i="1" s="1"/>
  <c r="AE1867" i="1"/>
  <c r="AD1867" i="1"/>
  <c r="AC1867" i="1"/>
  <c r="AA1868" i="1" s="1"/>
  <c r="AF1867" i="1"/>
  <c r="AB1868" i="1" l="1"/>
  <c r="AE1868" i="1" l="1"/>
  <c r="AG1868" i="1"/>
  <c r="AI1868" i="1" s="1"/>
  <c r="AJ1868" i="1" s="1"/>
  <c r="AF1868" i="1"/>
  <c r="AD1868" i="1"/>
  <c r="AC1868" i="1"/>
  <c r="AA1869" i="1" s="1"/>
  <c r="AB1869" i="1" l="1"/>
  <c r="AG1869" i="1" l="1"/>
  <c r="AI1869" i="1" s="1"/>
  <c r="AJ1869" i="1" s="1"/>
  <c r="AE1869" i="1"/>
  <c r="AD1869" i="1"/>
  <c r="AC1869" i="1"/>
  <c r="AA1870" i="1" s="1"/>
  <c r="AF1869" i="1"/>
  <c r="AB1870" i="1" l="1"/>
  <c r="AF1870" i="1" l="1"/>
  <c r="AD1870" i="1"/>
  <c r="AC1870" i="1"/>
  <c r="AA1871" i="1" s="1"/>
  <c r="AE1870" i="1"/>
  <c r="AG1870" i="1"/>
  <c r="AI1870" i="1" s="1"/>
  <c r="AJ1870" i="1" s="1"/>
  <c r="AB1871" i="1" l="1"/>
  <c r="AD1871" i="1" l="1"/>
  <c r="AC1871" i="1"/>
  <c r="AA1872" i="1" s="1"/>
  <c r="AF1871" i="1"/>
  <c r="AG1871" i="1"/>
  <c r="AI1871" i="1" s="1"/>
  <c r="AJ1871" i="1" s="1"/>
  <c r="AE1871" i="1"/>
  <c r="AB1872" i="1" l="1"/>
  <c r="AE1872" i="1" l="1"/>
  <c r="AG1872" i="1"/>
  <c r="AI1872" i="1" s="1"/>
  <c r="AJ1872" i="1" s="1"/>
  <c r="AF1872" i="1"/>
  <c r="AD1872" i="1"/>
  <c r="AC1872" i="1"/>
  <c r="AA1873" i="1" s="1"/>
  <c r="AB1873" i="1" l="1"/>
  <c r="AD1873" i="1" l="1"/>
  <c r="AC1873" i="1"/>
  <c r="AA1874" i="1" s="1"/>
  <c r="AF1873" i="1"/>
  <c r="AG1873" i="1"/>
  <c r="AI1873" i="1" s="1"/>
  <c r="AJ1873" i="1" s="1"/>
  <c r="AE1873" i="1"/>
  <c r="AB1874" i="1" l="1"/>
  <c r="AE1874" i="1" l="1"/>
  <c r="AG1874" i="1"/>
  <c r="AI1874" i="1" s="1"/>
  <c r="AJ1874" i="1" s="1"/>
  <c r="AF1874" i="1"/>
  <c r="AD1874" i="1"/>
  <c r="AC1874" i="1"/>
  <c r="AA1875" i="1" s="1"/>
  <c r="AB1875" i="1" l="1"/>
  <c r="AD1875" i="1" l="1"/>
  <c r="AC1875" i="1"/>
  <c r="AA1876" i="1" s="1"/>
  <c r="AF1875" i="1"/>
  <c r="AG1875" i="1"/>
  <c r="AI1875" i="1" s="1"/>
  <c r="AJ1875" i="1" s="1"/>
  <c r="AE1875" i="1"/>
  <c r="AB1876" i="1" l="1"/>
  <c r="AF1876" i="1" l="1"/>
  <c r="AD1876" i="1"/>
  <c r="AC1876" i="1"/>
  <c r="AA1877" i="1" s="1"/>
  <c r="AE1876" i="1"/>
  <c r="AG1876" i="1"/>
  <c r="AI1876" i="1" s="1"/>
  <c r="AJ1876" i="1" s="1"/>
  <c r="AB1877" i="1" l="1"/>
  <c r="AD1877" i="1" l="1"/>
  <c r="AC1877" i="1"/>
  <c r="AA1878" i="1" s="1"/>
  <c r="AF1877" i="1"/>
  <c r="AG1877" i="1"/>
  <c r="AI1877" i="1" s="1"/>
  <c r="AJ1877" i="1" s="1"/>
  <c r="AE1877" i="1"/>
  <c r="AB1878" i="1" l="1"/>
  <c r="AF1878" i="1" l="1"/>
  <c r="AD1878" i="1"/>
  <c r="AC1878" i="1"/>
  <c r="AA1879" i="1" s="1"/>
  <c r="AE1878" i="1"/>
  <c r="AG1878" i="1"/>
  <c r="AI1878" i="1" s="1"/>
  <c r="AJ1878" i="1" s="1"/>
  <c r="AB1879" i="1" l="1"/>
  <c r="AD1879" i="1" l="1"/>
  <c r="AC1879" i="1"/>
  <c r="AA1880" i="1" s="1"/>
  <c r="AF1879" i="1"/>
  <c r="AG1879" i="1"/>
  <c r="AI1879" i="1" s="1"/>
  <c r="AJ1879" i="1" s="1"/>
  <c r="AE1879" i="1"/>
  <c r="AB1880" i="1" l="1"/>
  <c r="AE1880" i="1" l="1"/>
  <c r="AG1880" i="1"/>
  <c r="AI1880" i="1" s="1"/>
  <c r="AJ1880" i="1" s="1"/>
  <c r="AF1880" i="1"/>
  <c r="AD1880" i="1"/>
  <c r="AC1880" i="1"/>
  <c r="AA1881" i="1" s="1"/>
  <c r="AB1881" i="1" l="1"/>
  <c r="AG1881" i="1" l="1"/>
  <c r="AI1881" i="1" s="1"/>
  <c r="AJ1881" i="1" s="1"/>
  <c r="AE1881" i="1"/>
  <c r="AD1881" i="1"/>
  <c r="AC1881" i="1"/>
  <c r="AA1882" i="1" s="1"/>
  <c r="AF1881" i="1"/>
  <c r="AB1882" i="1" l="1"/>
  <c r="AF1882" i="1" l="1"/>
  <c r="AD1882" i="1"/>
  <c r="AC1882" i="1"/>
  <c r="AA1883" i="1" s="1"/>
  <c r="AE1882" i="1"/>
  <c r="AG1882" i="1"/>
  <c r="AI1882" i="1" s="1"/>
  <c r="AJ1882" i="1" s="1"/>
  <c r="AB1883" i="1" l="1"/>
  <c r="AG1883" i="1" l="1"/>
  <c r="AI1883" i="1" s="1"/>
  <c r="AJ1883" i="1" s="1"/>
  <c r="AE1883" i="1"/>
  <c r="AD1883" i="1"/>
  <c r="AC1883" i="1"/>
  <c r="AA1884" i="1" s="1"/>
  <c r="AF1883" i="1"/>
  <c r="AB1884" i="1" l="1"/>
  <c r="AF1884" i="1" l="1"/>
  <c r="AD1884" i="1"/>
  <c r="AC1884" i="1"/>
  <c r="AA1885" i="1" s="1"/>
  <c r="AE1884" i="1"/>
  <c r="AG1884" i="1"/>
  <c r="AI1884" i="1" s="1"/>
  <c r="AJ1884" i="1" s="1"/>
  <c r="AB1885" i="1" l="1"/>
  <c r="AD1885" i="1" l="1"/>
  <c r="AC1885" i="1"/>
  <c r="AA1886" i="1" s="1"/>
  <c r="AF1885" i="1"/>
  <c r="AG1885" i="1"/>
  <c r="AI1885" i="1" s="1"/>
  <c r="AJ1885" i="1" s="1"/>
  <c r="AE1885" i="1"/>
  <c r="AB1886" i="1" l="1"/>
  <c r="AF1886" i="1" l="1"/>
  <c r="AD1886" i="1"/>
  <c r="AC1886" i="1"/>
  <c r="AA1887" i="1" s="1"/>
  <c r="AE1886" i="1"/>
  <c r="AG1886" i="1"/>
  <c r="AI1886" i="1" s="1"/>
  <c r="AJ1886" i="1" s="1"/>
  <c r="AB1887" i="1" l="1"/>
  <c r="AD1887" i="1" l="1"/>
  <c r="AC1887" i="1"/>
  <c r="AA1888" i="1" s="1"/>
  <c r="AF1887" i="1"/>
  <c r="AG1887" i="1"/>
  <c r="AI1887" i="1" s="1"/>
  <c r="AJ1887" i="1" s="1"/>
  <c r="AE1887" i="1"/>
  <c r="AB1888" i="1" l="1"/>
  <c r="AF1888" i="1" l="1"/>
  <c r="AD1888" i="1"/>
  <c r="AC1888" i="1"/>
  <c r="AA1889" i="1" s="1"/>
  <c r="AE1888" i="1"/>
  <c r="AG1888" i="1"/>
  <c r="AI1888" i="1" s="1"/>
  <c r="AJ1888" i="1" s="1"/>
  <c r="AB1889" i="1" l="1"/>
  <c r="AD1889" i="1" l="1"/>
  <c r="AC1889" i="1"/>
  <c r="AA1890" i="1" s="1"/>
  <c r="AF1889" i="1"/>
  <c r="AG1889" i="1"/>
  <c r="AI1889" i="1" s="1"/>
  <c r="AJ1889" i="1" s="1"/>
  <c r="AE1889" i="1"/>
  <c r="AB1890" i="1" l="1"/>
  <c r="AF1890" i="1" l="1"/>
  <c r="AD1890" i="1"/>
  <c r="AC1890" i="1"/>
  <c r="AA1891" i="1" s="1"/>
  <c r="AE1890" i="1"/>
  <c r="AG1890" i="1"/>
  <c r="AI1890" i="1" s="1"/>
  <c r="AJ1890" i="1" s="1"/>
  <c r="AB1891" i="1" l="1"/>
  <c r="AD1891" i="1" l="1"/>
  <c r="AC1891" i="1"/>
  <c r="AA1892" i="1" s="1"/>
  <c r="AF1891" i="1"/>
  <c r="AG1891" i="1"/>
  <c r="AI1891" i="1" s="1"/>
  <c r="AJ1891" i="1" s="1"/>
  <c r="AE1891" i="1"/>
  <c r="AB1892" i="1" l="1"/>
  <c r="AE1892" i="1" l="1"/>
  <c r="AG1892" i="1"/>
  <c r="AI1892" i="1" s="1"/>
  <c r="AJ1892" i="1" s="1"/>
  <c r="AF1892" i="1"/>
  <c r="AD1892" i="1"/>
  <c r="AC1892" i="1"/>
  <c r="AA1893" i="1" s="1"/>
  <c r="AB1893" i="1" l="1"/>
  <c r="AD1893" i="1" l="1"/>
  <c r="AC1893" i="1"/>
  <c r="AA1894" i="1" s="1"/>
  <c r="AF1893" i="1"/>
  <c r="AG1893" i="1"/>
  <c r="AI1893" i="1" s="1"/>
  <c r="AJ1893" i="1" s="1"/>
  <c r="AE1893" i="1"/>
  <c r="AB1894" i="1" l="1"/>
  <c r="AG1894" i="1" l="1"/>
  <c r="AI1894" i="1" s="1"/>
  <c r="AJ1894" i="1" s="1"/>
  <c r="AE1894" i="1"/>
  <c r="AF1894" i="1"/>
  <c r="AD1894" i="1"/>
  <c r="AC1894" i="1"/>
  <c r="AA1895" i="1" s="1"/>
  <c r="AB1895" i="1" l="1"/>
  <c r="AE1895" i="1" l="1"/>
  <c r="AG1895" i="1" s="1"/>
  <c r="AI1895" i="1" s="1"/>
  <c r="AJ1895" i="1" s="1"/>
  <c r="AD1895" i="1"/>
  <c r="AF1895" i="1"/>
  <c r="AC1895" i="1"/>
  <c r="AA1896" i="1" s="1"/>
  <c r="AB1896" i="1" l="1"/>
  <c r="AF1896" i="1" l="1"/>
  <c r="AD1896" i="1"/>
  <c r="AC1896" i="1"/>
  <c r="AA1897" i="1" s="1"/>
  <c r="AG1896" i="1"/>
  <c r="AI1896" i="1" s="1"/>
  <c r="AJ1896" i="1" s="1"/>
  <c r="AE1896" i="1"/>
  <c r="AB1897" i="1" l="1"/>
  <c r="AD1897" i="1" l="1"/>
  <c r="AC1897" i="1"/>
  <c r="AA1898" i="1" s="1"/>
  <c r="AF1897" i="1"/>
  <c r="AG1897" i="1"/>
  <c r="AI1897" i="1" s="1"/>
  <c r="AJ1897" i="1" s="1"/>
  <c r="AE1897" i="1"/>
  <c r="AB1898" i="1" l="1"/>
  <c r="AF1898" i="1" l="1"/>
  <c r="AD1898" i="1"/>
  <c r="AC1898" i="1"/>
  <c r="AA1899" i="1" s="1"/>
  <c r="AG1898" i="1"/>
  <c r="AI1898" i="1" s="1"/>
  <c r="AJ1898" i="1" s="1"/>
  <c r="AE1898" i="1"/>
  <c r="AB1899" i="1" l="1"/>
  <c r="AE1899" i="1" l="1"/>
  <c r="AG1899" i="1"/>
  <c r="AI1899" i="1" s="1"/>
  <c r="AJ1899" i="1" s="1"/>
  <c r="AD1899" i="1"/>
  <c r="AF1899" i="1"/>
  <c r="AC1899" i="1"/>
  <c r="AA1900" i="1" s="1"/>
  <c r="AB1900" i="1" l="1"/>
  <c r="AF1900" i="1" l="1"/>
  <c r="AD1900" i="1"/>
  <c r="AC1900" i="1"/>
  <c r="AA1901" i="1" s="1"/>
  <c r="AG1900" i="1"/>
  <c r="AI1900" i="1" s="1"/>
  <c r="AJ1900" i="1" s="1"/>
  <c r="AE1900" i="1"/>
  <c r="AB1901" i="1" l="1"/>
  <c r="AD1901" i="1" l="1"/>
  <c r="AC1901" i="1"/>
  <c r="AA1902" i="1" s="1"/>
  <c r="AF1901" i="1"/>
  <c r="AG1901" i="1"/>
  <c r="AI1901" i="1" s="1"/>
  <c r="AJ1901" i="1" s="1"/>
  <c r="AE1901" i="1"/>
  <c r="AB1902" i="1" l="1"/>
  <c r="AF1902" i="1" l="1"/>
  <c r="AD1902" i="1"/>
  <c r="AC1902" i="1"/>
  <c r="AA1903" i="1" s="1"/>
  <c r="AG1902" i="1"/>
  <c r="AI1902" i="1" s="1"/>
  <c r="AJ1902" i="1" s="1"/>
  <c r="AE1902" i="1"/>
  <c r="AB1903" i="1" l="1"/>
  <c r="AE1903" i="1" l="1"/>
  <c r="AG1903" i="1"/>
  <c r="AI1903" i="1" s="1"/>
  <c r="AJ1903" i="1" s="1"/>
  <c r="AD1903" i="1"/>
  <c r="AF1903" i="1"/>
  <c r="AC1903" i="1"/>
  <c r="AA1904" i="1" s="1"/>
  <c r="AB1904" i="1" l="1"/>
  <c r="AF1904" i="1" l="1"/>
  <c r="AD1904" i="1"/>
  <c r="AC1904" i="1"/>
  <c r="AA1905" i="1" s="1"/>
  <c r="AG1904" i="1"/>
  <c r="AI1904" i="1" s="1"/>
  <c r="AJ1904" i="1" s="1"/>
  <c r="AE1904" i="1"/>
  <c r="AB1905" i="1" l="1"/>
  <c r="AG1905" i="1" l="1"/>
  <c r="AI1905" i="1" s="1"/>
  <c r="AJ1905" i="1" s="1"/>
  <c r="AE1905" i="1"/>
  <c r="AD1905" i="1"/>
  <c r="AF1905" i="1" s="1"/>
  <c r="AC1905" i="1"/>
  <c r="AA1906" i="1" s="1"/>
  <c r="AB1906" i="1" l="1"/>
  <c r="AF1906" i="1" l="1"/>
  <c r="AD1906" i="1"/>
  <c r="AC1906" i="1"/>
  <c r="AA1907" i="1" s="1"/>
  <c r="AE1906" i="1"/>
  <c r="AG1906" i="1"/>
  <c r="AI1906" i="1" s="1"/>
  <c r="AJ1906" i="1" s="1"/>
  <c r="AB1907" i="1" l="1"/>
  <c r="AE1907" i="1" l="1"/>
  <c r="AG1907" i="1" s="1"/>
  <c r="AI1907" i="1" s="1"/>
  <c r="AJ1907" i="1" s="1"/>
  <c r="AD1907" i="1"/>
  <c r="AC1907" i="1"/>
  <c r="AA1908" i="1" s="1"/>
  <c r="AF1907" i="1"/>
  <c r="AB1908" i="1" l="1"/>
  <c r="AD1908" i="1" l="1"/>
  <c r="AF1908" i="1" s="1"/>
  <c r="AC1908" i="1"/>
  <c r="AA1909" i="1" s="1"/>
  <c r="AE1908" i="1"/>
  <c r="AG1908" i="1"/>
  <c r="AI1908" i="1" s="1"/>
  <c r="AJ1908" i="1" s="1"/>
  <c r="AB1909" i="1" l="1"/>
  <c r="AD1909" i="1" l="1"/>
  <c r="AC1909" i="1"/>
  <c r="AA1910" i="1" s="1"/>
  <c r="AF1909" i="1"/>
  <c r="AG1909" i="1"/>
  <c r="AI1909" i="1" s="1"/>
  <c r="AJ1909" i="1" s="1"/>
  <c r="AE1909" i="1"/>
  <c r="AB1910" i="1" l="1"/>
  <c r="AF1910" i="1" l="1"/>
  <c r="AD1910" i="1"/>
  <c r="AC1910" i="1"/>
  <c r="AA1911" i="1" s="1"/>
  <c r="AE1910" i="1"/>
  <c r="AG1910" i="1"/>
  <c r="AI1910" i="1" s="1"/>
  <c r="AJ1910" i="1" s="1"/>
  <c r="AB1911" i="1" l="1"/>
  <c r="AD1911" i="1" l="1"/>
  <c r="AC1911" i="1"/>
  <c r="AA1912" i="1" s="1"/>
  <c r="AF1911" i="1"/>
  <c r="AG1911" i="1"/>
  <c r="AI1911" i="1" s="1"/>
  <c r="AJ1911" i="1" s="1"/>
  <c r="AE1911" i="1"/>
  <c r="AB1912" i="1" l="1"/>
  <c r="AF1912" i="1" l="1"/>
  <c r="AD1912" i="1"/>
  <c r="AC1912" i="1"/>
  <c r="AA1913" i="1" s="1"/>
  <c r="AE1912" i="1"/>
  <c r="AG1912" i="1"/>
  <c r="AI1912" i="1" s="1"/>
  <c r="AJ1912" i="1" s="1"/>
  <c r="AB1913" i="1" l="1"/>
  <c r="AD1913" i="1" l="1"/>
  <c r="AC1913" i="1"/>
  <c r="AA1914" i="1" s="1"/>
  <c r="AF1913" i="1"/>
  <c r="AG1913" i="1"/>
  <c r="AI1913" i="1" s="1"/>
  <c r="AJ1913" i="1" s="1"/>
  <c r="AE1913" i="1"/>
  <c r="AB1914" i="1" l="1"/>
  <c r="AF1914" i="1" l="1"/>
  <c r="AD1914" i="1"/>
  <c r="AC1914" i="1"/>
  <c r="AA1915" i="1" s="1"/>
  <c r="AE1914" i="1"/>
  <c r="AG1914" i="1"/>
  <c r="AI1914" i="1" s="1"/>
  <c r="AJ1914" i="1" s="1"/>
  <c r="AB1915" i="1" l="1"/>
  <c r="AG1915" i="1" l="1"/>
  <c r="AI1915" i="1" s="1"/>
  <c r="AJ1915" i="1" s="1"/>
  <c r="AE1915" i="1"/>
  <c r="AD1915" i="1"/>
  <c r="AC1915" i="1"/>
  <c r="AA1916" i="1" s="1"/>
  <c r="AF1915" i="1"/>
  <c r="AB1916" i="1" l="1"/>
  <c r="AF1916" i="1" l="1"/>
  <c r="AD1916" i="1"/>
  <c r="AC1916" i="1"/>
  <c r="AA1917" i="1" s="1"/>
  <c r="AE1916" i="1"/>
  <c r="AG1916" i="1"/>
  <c r="AI1916" i="1" s="1"/>
  <c r="AJ1916" i="1" s="1"/>
  <c r="AB1917" i="1" l="1"/>
  <c r="AD1917" i="1" l="1"/>
  <c r="AC1917" i="1"/>
  <c r="AA1918" i="1" s="1"/>
  <c r="AF1917" i="1"/>
  <c r="AG1917" i="1"/>
  <c r="AI1917" i="1" s="1"/>
  <c r="AJ1917" i="1" s="1"/>
  <c r="AE1917" i="1"/>
  <c r="AB1918" i="1" l="1"/>
  <c r="AE1918" i="1" l="1"/>
  <c r="AG1918" i="1"/>
  <c r="AI1918" i="1" s="1"/>
  <c r="AJ1918" i="1" s="1"/>
  <c r="AF1918" i="1"/>
  <c r="AD1918" i="1"/>
  <c r="AC1918" i="1"/>
  <c r="AA1919" i="1" s="1"/>
  <c r="AB1919" i="1" l="1"/>
  <c r="AD1919" i="1" l="1"/>
  <c r="AC1919" i="1"/>
  <c r="AA1920" i="1" s="1"/>
  <c r="AF1919" i="1"/>
  <c r="AG1919" i="1"/>
  <c r="AI1919" i="1" s="1"/>
  <c r="AJ1919" i="1" s="1"/>
  <c r="AE1919" i="1"/>
  <c r="AB1920" i="1" l="1"/>
  <c r="AF1920" i="1" l="1"/>
  <c r="AD1920" i="1"/>
  <c r="AC1920" i="1"/>
  <c r="AA1921" i="1" s="1"/>
  <c r="AE1920" i="1"/>
  <c r="AG1920" i="1"/>
  <c r="AI1920" i="1" s="1"/>
  <c r="AJ1920" i="1" s="1"/>
  <c r="AB1921" i="1" l="1"/>
  <c r="AD1921" i="1" l="1"/>
  <c r="AC1921" i="1"/>
  <c r="AA1922" i="1" s="1"/>
  <c r="AF1921" i="1"/>
  <c r="AG1921" i="1"/>
  <c r="AI1921" i="1" s="1"/>
  <c r="AJ1921" i="1" s="1"/>
  <c r="AE1921" i="1"/>
  <c r="AB1922" i="1" l="1"/>
  <c r="AE1922" i="1" l="1"/>
  <c r="AG1922" i="1"/>
  <c r="AI1922" i="1" s="1"/>
  <c r="AJ1922" i="1" s="1"/>
  <c r="AF1922" i="1"/>
  <c r="AD1922" i="1"/>
  <c r="AC1922" i="1"/>
  <c r="AA1923" i="1" s="1"/>
  <c r="AB1923" i="1" l="1"/>
  <c r="AD1923" i="1" l="1"/>
  <c r="AC1923" i="1"/>
  <c r="AA1924" i="1" s="1"/>
  <c r="AF1923" i="1"/>
  <c r="AG1923" i="1"/>
  <c r="AI1923" i="1" s="1"/>
  <c r="AJ1923" i="1" s="1"/>
  <c r="AE1923" i="1"/>
  <c r="AB1924" i="1" l="1"/>
  <c r="AF1924" i="1" l="1"/>
  <c r="AD1924" i="1"/>
  <c r="AC1924" i="1"/>
  <c r="AA1925" i="1" s="1"/>
  <c r="AE1924" i="1"/>
  <c r="AG1924" i="1"/>
  <c r="AI1924" i="1" s="1"/>
  <c r="AJ1924" i="1" s="1"/>
  <c r="AB1925" i="1" l="1"/>
  <c r="AG1925" i="1" l="1"/>
  <c r="AI1925" i="1" s="1"/>
  <c r="AJ1925" i="1" s="1"/>
  <c r="AE1925" i="1"/>
  <c r="AD1925" i="1"/>
  <c r="AC1925" i="1"/>
  <c r="AA1926" i="1" s="1"/>
  <c r="AF1925" i="1"/>
  <c r="AB1926" i="1" l="1"/>
  <c r="AE1926" i="1" l="1"/>
  <c r="AG1926" i="1"/>
  <c r="AI1926" i="1" s="1"/>
  <c r="AJ1926" i="1" s="1"/>
  <c r="AF1926" i="1"/>
  <c r="AD1926" i="1"/>
  <c r="AC1926" i="1"/>
  <c r="AA1927" i="1" s="1"/>
  <c r="AB1927" i="1" l="1"/>
  <c r="AG1927" i="1" l="1"/>
  <c r="AI1927" i="1" s="1"/>
  <c r="AJ1927" i="1" s="1"/>
  <c r="AE1927" i="1"/>
  <c r="AD1927" i="1"/>
  <c r="AC1927" i="1"/>
  <c r="AA1928" i="1" s="1"/>
  <c r="AF1927" i="1"/>
  <c r="AB1928" i="1" l="1"/>
  <c r="AF1928" i="1" l="1"/>
  <c r="AD1928" i="1"/>
  <c r="AC1928" i="1"/>
  <c r="AA1929" i="1" s="1"/>
  <c r="AE1928" i="1"/>
  <c r="AG1928" i="1"/>
  <c r="AI1928" i="1" s="1"/>
  <c r="AJ1928" i="1" s="1"/>
  <c r="AB1929" i="1" l="1"/>
  <c r="AD1929" i="1" l="1"/>
  <c r="AC1929" i="1"/>
  <c r="AA1930" i="1" s="1"/>
  <c r="AF1929" i="1"/>
  <c r="AG1929" i="1"/>
  <c r="AI1929" i="1" s="1"/>
  <c r="AJ1929" i="1" s="1"/>
  <c r="AE1929" i="1"/>
  <c r="AB1930" i="1" l="1"/>
  <c r="AE1930" i="1" l="1"/>
  <c r="AG1930" i="1"/>
  <c r="AI1930" i="1" s="1"/>
  <c r="AJ1930" i="1" s="1"/>
  <c r="AF1930" i="1"/>
  <c r="AD1930" i="1"/>
  <c r="AC1930" i="1"/>
  <c r="AA1931" i="1" s="1"/>
  <c r="AB1931" i="1" l="1"/>
  <c r="AD1931" i="1" l="1"/>
  <c r="AC1931" i="1"/>
  <c r="AA1932" i="1" s="1"/>
  <c r="AF1931" i="1"/>
  <c r="AG1931" i="1"/>
  <c r="AI1931" i="1" s="1"/>
  <c r="AJ1931" i="1" s="1"/>
  <c r="AE1931" i="1"/>
  <c r="AB1932" i="1" l="1"/>
  <c r="AF1932" i="1" l="1"/>
  <c r="AD1932" i="1"/>
  <c r="AC1932" i="1"/>
  <c r="AA1933" i="1" s="1"/>
  <c r="AE1932" i="1"/>
  <c r="AG1932" i="1"/>
  <c r="AI1932" i="1" s="1"/>
  <c r="AJ1932" i="1" s="1"/>
  <c r="AB1933" i="1" l="1"/>
  <c r="AD1933" i="1" l="1"/>
  <c r="AC1933" i="1"/>
  <c r="AA1934" i="1" s="1"/>
  <c r="AF1933" i="1"/>
  <c r="AG1933" i="1"/>
  <c r="AI1933" i="1" s="1"/>
  <c r="AJ1933" i="1" s="1"/>
  <c r="AE1933" i="1"/>
  <c r="AB1934" i="1" l="1"/>
  <c r="AE1934" i="1" l="1"/>
  <c r="AG1934" i="1" s="1"/>
  <c r="AI1934" i="1" s="1"/>
  <c r="AJ1934" i="1" s="1"/>
  <c r="AF1934" i="1"/>
  <c r="AD1934" i="1"/>
  <c r="AC1934" i="1"/>
  <c r="AA1935" i="1" s="1"/>
  <c r="AB1935" i="1" l="1"/>
  <c r="AD1935" i="1" l="1"/>
  <c r="AC1935" i="1"/>
  <c r="AA1936" i="1" s="1"/>
  <c r="AF1935" i="1"/>
  <c r="AG1935" i="1"/>
  <c r="AI1935" i="1" s="1"/>
  <c r="AJ1935" i="1" s="1"/>
  <c r="AE1935" i="1"/>
  <c r="AB1936" i="1" l="1"/>
  <c r="AF1936" i="1" l="1"/>
  <c r="AD1936" i="1"/>
  <c r="AC1936" i="1"/>
  <c r="AA1937" i="1" s="1"/>
  <c r="AE1936" i="1"/>
  <c r="AG1936" i="1"/>
  <c r="AI1936" i="1" s="1"/>
  <c r="AJ1936" i="1" s="1"/>
  <c r="AB1937" i="1" l="1"/>
  <c r="AD1937" i="1" l="1"/>
  <c r="AC1937" i="1"/>
  <c r="AA1938" i="1" s="1"/>
  <c r="AF1937" i="1"/>
  <c r="AG1937" i="1"/>
  <c r="AI1937" i="1" s="1"/>
  <c r="AJ1937" i="1" s="1"/>
  <c r="AE1937" i="1"/>
  <c r="AB1938" i="1" l="1"/>
  <c r="AF1938" i="1" l="1"/>
  <c r="AD1938" i="1"/>
  <c r="AC1938" i="1"/>
  <c r="AA1939" i="1" s="1"/>
  <c r="AE1938" i="1"/>
  <c r="AG1938" i="1"/>
  <c r="AI1938" i="1" s="1"/>
  <c r="AJ1938" i="1" s="1"/>
  <c r="AB1939" i="1" l="1"/>
  <c r="AD1939" i="1" l="1"/>
  <c r="AC1939" i="1"/>
  <c r="AA1940" i="1" s="1"/>
  <c r="AF1939" i="1"/>
  <c r="AG1939" i="1"/>
  <c r="AI1939" i="1" s="1"/>
  <c r="AJ1939" i="1" s="1"/>
  <c r="AE1939" i="1"/>
  <c r="AB1940" i="1" l="1"/>
  <c r="AF1940" i="1" l="1"/>
  <c r="AD1940" i="1"/>
  <c r="AC1940" i="1"/>
  <c r="AA1941" i="1" s="1"/>
  <c r="AE1940" i="1"/>
  <c r="AG1940" i="1"/>
  <c r="AI1940" i="1" s="1"/>
  <c r="AJ1940" i="1" s="1"/>
  <c r="AB1941" i="1" l="1"/>
  <c r="AD1941" i="1" l="1"/>
  <c r="AC1941" i="1"/>
  <c r="AA1942" i="1" s="1"/>
  <c r="AF1941" i="1"/>
  <c r="AG1941" i="1"/>
  <c r="AI1941" i="1" s="1"/>
  <c r="AJ1941" i="1" s="1"/>
  <c r="AE1941" i="1"/>
  <c r="AB1942" i="1" l="1"/>
  <c r="AF1942" i="1" l="1"/>
  <c r="AD1942" i="1"/>
  <c r="AC1942" i="1"/>
  <c r="AA1943" i="1" s="1"/>
  <c r="AE1942" i="1"/>
  <c r="AG1942" i="1"/>
  <c r="AI1942" i="1" s="1"/>
  <c r="AJ1942" i="1" s="1"/>
  <c r="AB1943" i="1" l="1"/>
  <c r="AD1943" i="1" l="1"/>
  <c r="AC1943" i="1"/>
  <c r="AA1944" i="1" s="1"/>
  <c r="AF1943" i="1"/>
  <c r="AG1943" i="1"/>
  <c r="AI1943" i="1" s="1"/>
  <c r="AJ1943" i="1" s="1"/>
  <c r="AE1943" i="1"/>
  <c r="AB1944" i="1" l="1"/>
  <c r="AF1944" i="1" l="1"/>
  <c r="AD1944" i="1"/>
  <c r="AC1944" i="1"/>
  <c r="AA1945" i="1" s="1"/>
  <c r="AE1944" i="1"/>
  <c r="AG1944" i="1"/>
  <c r="AI1944" i="1" s="1"/>
  <c r="AJ1944" i="1" s="1"/>
  <c r="AB1945" i="1" l="1"/>
  <c r="AG1945" i="1" l="1"/>
  <c r="AI1945" i="1" s="1"/>
  <c r="AJ1945" i="1" s="1"/>
  <c r="AE1945" i="1"/>
  <c r="AD1945" i="1"/>
  <c r="AC1945" i="1"/>
  <c r="AA1946" i="1" s="1"/>
  <c r="AF1945" i="1"/>
  <c r="AB1946" i="1" l="1"/>
  <c r="AF1946" i="1" l="1"/>
  <c r="AD1946" i="1"/>
  <c r="AC1946" i="1"/>
  <c r="AA1947" i="1" s="1"/>
  <c r="AE1946" i="1"/>
  <c r="AG1946" i="1"/>
  <c r="AI1946" i="1" s="1"/>
  <c r="AJ1946" i="1" s="1"/>
  <c r="AB1947" i="1" l="1"/>
  <c r="AD1947" i="1" l="1"/>
  <c r="AC1947" i="1"/>
  <c r="AA1948" i="1" s="1"/>
  <c r="AF1947" i="1"/>
  <c r="AG1947" i="1"/>
  <c r="AI1947" i="1" s="1"/>
  <c r="AJ1947" i="1" s="1"/>
  <c r="AE1947" i="1"/>
  <c r="AB1948" i="1" l="1"/>
  <c r="AF1948" i="1" l="1"/>
  <c r="AD1948" i="1"/>
  <c r="AC1948" i="1"/>
  <c r="AA1949" i="1" s="1"/>
  <c r="AE1948" i="1"/>
  <c r="AG1948" i="1"/>
  <c r="AI1948" i="1" s="1"/>
  <c r="AJ1948" i="1" s="1"/>
  <c r="AB1949" i="1" l="1"/>
  <c r="AG1949" i="1" l="1"/>
  <c r="AI1949" i="1" s="1"/>
  <c r="AJ1949" i="1" s="1"/>
  <c r="AE1949" i="1"/>
  <c r="AD1949" i="1"/>
  <c r="AC1949" i="1"/>
  <c r="AA1950" i="1" s="1"/>
  <c r="AF1949" i="1"/>
  <c r="AB1950" i="1" l="1"/>
  <c r="AF1950" i="1" l="1"/>
  <c r="AD1950" i="1"/>
  <c r="AC1950" i="1"/>
  <c r="AA1951" i="1" s="1"/>
  <c r="AE1950" i="1"/>
  <c r="AG1950" i="1"/>
  <c r="AI1950" i="1" s="1"/>
  <c r="AJ1950" i="1" s="1"/>
  <c r="AB1951" i="1" l="1"/>
  <c r="AG1951" i="1" l="1"/>
  <c r="AI1951" i="1" s="1"/>
  <c r="AJ1951" i="1" s="1"/>
  <c r="AE1951" i="1"/>
  <c r="AD1951" i="1"/>
  <c r="AC1951" i="1"/>
  <c r="AA1952" i="1" s="1"/>
  <c r="AF1951" i="1"/>
  <c r="AB1952" i="1" l="1"/>
  <c r="AF1952" i="1" l="1"/>
  <c r="AD1952" i="1"/>
  <c r="AC1952" i="1"/>
  <c r="AA1953" i="1" s="1"/>
  <c r="AE1952" i="1"/>
  <c r="AG1952" i="1"/>
  <c r="AI1952" i="1" s="1"/>
  <c r="AJ1952" i="1" s="1"/>
  <c r="AB1953" i="1" l="1"/>
  <c r="AG1953" i="1" l="1"/>
  <c r="AI1953" i="1" s="1"/>
  <c r="AJ1953" i="1" s="1"/>
  <c r="AE1953" i="1"/>
  <c r="AD1953" i="1"/>
  <c r="AC1953" i="1"/>
  <c r="AA1954" i="1" s="1"/>
  <c r="AF1953" i="1"/>
  <c r="AB1954" i="1" l="1"/>
  <c r="AF1954" i="1" l="1"/>
  <c r="AD1954" i="1"/>
  <c r="AC1954" i="1"/>
  <c r="AA1955" i="1" s="1"/>
  <c r="AE1954" i="1"/>
  <c r="AG1954" i="1"/>
  <c r="AI1954" i="1" s="1"/>
  <c r="AJ1954" i="1" s="1"/>
  <c r="AB1955" i="1" l="1"/>
  <c r="AD1955" i="1" l="1"/>
  <c r="AC1955" i="1"/>
  <c r="AA1956" i="1" s="1"/>
  <c r="AF1955" i="1"/>
  <c r="AG1955" i="1"/>
  <c r="AI1955" i="1" s="1"/>
  <c r="AJ1955" i="1" s="1"/>
  <c r="AE1955" i="1"/>
  <c r="AB1956" i="1" l="1"/>
  <c r="AF1956" i="1" l="1"/>
  <c r="AD1956" i="1"/>
  <c r="AC1956" i="1"/>
  <c r="AA1957" i="1" s="1"/>
  <c r="AE1956" i="1"/>
  <c r="AG1956" i="1"/>
  <c r="AI1956" i="1" s="1"/>
  <c r="AJ1956" i="1" s="1"/>
  <c r="AB1957" i="1" l="1"/>
  <c r="AD1957" i="1" l="1"/>
  <c r="AC1957" i="1"/>
  <c r="AA1958" i="1" s="1"/>
  <c r="AF1957" i="1"/>
  <c r="AG1957" i="1"/>
  <c r="AI1957" i="1" s="1"/>
  <c r="AJ1957" i="1" s="1"/>
  <c r="AE1957" i="1"/>
  <c r="AB1958" i="1" l="1"/>
  <c r="AF1958" i="1" l="1"/>
  <c r="AD1958" i="1"/>
  <c r="AC1958" i="1"/>
  <c r="AA1959" i="1" s="1"/>
  <c r="AE1958" i="1"/>
  <c r="AG1958" i="1"/>
  <c r="AI1958" i="1" s="1"/>
  <c r="AJ1958" i="1" s="1"/>
  <c r="AB1959" i="1" l="1"/>
  <c r="AD1959" i="1" l="1"/>
  <c r="AC1959" i="1"/>
  <c r="AA1960" i="1" s="1"/>
  <c r="AF1959" i="1"/>
  <c r="AG1959" i="1"/>
  <c r="AI1959" i="1" s="1"/>
  <c r="AJ1959" i="1" s="1"/>
  <c r="AE1959" i="1"/>
  <c r="AB1960" i="1" l="1"/>
  <c r="AF1960" i="1" l="1"/>
  <c r="AD1960" i="1"/>
  <c r="AC1960" i="1"/>
  <c r="AA1961" i="1" s="1"/>
  <c r="AE1960" i="1"/>
  <c r="AG1960" i="1"/>
  <c r="AI1960" i="1" s="1"/>
  <c r="AJ1960" i="1" s="1"/>
  <c r="AB1961" i="1" l="1"/>
  <c r="AD1961" i="1" l="1"/>
  <c r="AC1961" i="1"/>
  <c r="AA1962" i="1" s="1"/>
  <c r="AF1961" i="1"/>
  <c r="AG1961" i="1"/>
  <c r="AI1961" i="1" s="1"/>
  <c r="AJ1961" i="1" s="1"/>
  <c r="AE1961" i="1"/>
  <c r="AB1962" i="1" l="1"/>
  <c r="AF1962" i="1" l="1"/>
  <c r="AD1962" i="1"/>
  <c r="AC1962" i="1"/>
  <c r="AA1963" i="1" s="1"/>
  <c r="AE1962" i="1"/>
  <c r="AG1962" i="1"/>
  <c r="AI1962" i="1" s="1"/>
  <c r="AJ1962" i="1" s="1"/>
  <c r="AB1963" i="1" l="1"/>
  <c r="AD1963" i="1" l="1"/>
  <c r="AC1963" i="1"/>
  <c r="AA1964" i="1" s="1"/>
  <c r="AF1963" i="1"/>
  <c r="AG1963" i="1"/>
  <c r="AI1963" i="1" s="1"/>
  <c r="AJ1963" i="1" s="1"/>
  <c r="AE1963" i="1"/>
  <c r="AB1964" i="1" l="1"/>
  <c r="AF1964" i="1" l="1"/>
  <c r="AD1964" i="1"/>
  <c r="AC1964" i="1"/>
  <c r="AA1965" i="1" s="1"/>
  <c r="AE1964" i="1"/>
  <c r="AG1964" i="1"/>
  <c r="AI1964" i="1" s="1"/>
  <c r="AJ1964" i="1" s="1"/>
  <c r="AB1965" i="1" l="1"/>
  <c r="AD1965" i="1" l="1"/>
  <c r="AC1965" i="1"/>
  <c r="AA1966" i="1" s="1"/>
  <c r="AF1965" i="1"/>
  <c r="AG1965" i="1"/>
  <c r="AI1965" i="1" s="1"/>
  <c r="AJ1965" i="1" s="1"/>
  <c r="AE1965" i="1"/>
  <c r="AB1966" i="1" l="1"/>
  <c r="AF1966" i="1" l="1"/>
  <c r="AD1966" i="1"/>
  <c r="AC1966" i="1"/>
  <c r="AA1967" i="1" s="1"/>
  <c r="AE1966" i="1"/>
  <c r="AG1966" i="1"/>
  <c r="AI1966" i="1" s="1"/>
  <c r="AJ1966" i="1" s="1"/>
  <c r="AB1967" i="1" l="1"/>
  <c r="AD1967" i="1" l="1"/>
  <c r="AC1967" i="1"/>
  <c r="AA1968" i="1" s="1"/>
  <c r="AF1967" i="1"/>
  <c r="AG1967" i="1"/>
  <c r="AI1967" i="1" s="1"/>
  <c r="AJ1967" i="1" s="1"/>
  <c r="AE1967" i="1"/>
  <c r="AB1968" i="1" l="1"/>
  <c r="AE1968" i="1" l="1"/>
  <c r="AG1968" i="1"/>
  <c r="AI1968" i="1" s="1"/>
  <c r="AJ1968" i="1" s="1"/>
  <c r="AF1968" i="1"/>
  <c r="AD1968" i="1"/>
  <c r="AC1968" i="1"/>
  <c r="AA1969" i="1" s="1"/>
  <c r="AB1969" i="1" l="1"/>
  <c r="AD1969" i="1" l="1"/>
  <c r="AC1969" i="1"/>
  <c r="AA1970" i="1" s="1"/>
  <c r="AF1969" i="1"/>
  <c r="AG1969" i="1"/>
  <c r="AI1969" i="1" s="1"/>
  <c r="AJ1969" i="1" s="1"/>
  <c r="AE1969" i="1"/>
  <c r="AB1970" i="1" l="1"/>
  <c r="AF1970" i="1" l="1"/>
  <c r="AD1970" i="1"/>
  <c r="AC1970" i="1"/>
  <c r="AA1971" i="1" s="1"/>
  <c r="AE1970" i="1"/>
  <c r="AG1970" i="1"/>
  <c r="AI1970" i="1" s="1"/>
  <c r="AJ1970" i="1" s="1"/>
  <c r="AB1971" i="1" l="1"/>
  <c r="AD1971" i="1" l="1"/>
  <c r="AC1971" i="1"/>
  <c r="AA1972" i="1" s="1"/>
  <c r="AF1971" i="1"/>
  <c r="AG1971" i="1"/>
  <c r="AI1971" i="1" s="1"/>
  <c r="AJ1971" i="1" s="1"/>
  <c r="AE1971" i="1"/>
  <c r="AB1972" i="1" l="1"/>
  <c r="AF1972" i="1" l="1"/>
  <c r="AD1972" i="1"/>
  <c r="AC1972" i="1"/>
  <c r="AA1973" i="1" s="1"/>
  <c r="AE1972" i="1"/>
  <c r="AG1972" i="1"/>
  <c r="AI1972" i="1" s="1"/>
  <c r="AJ1972" i="1" s="1"/>
  <c r="AB1973" i="1" l="1"/>
  <c r="AG1973" i="1" l="1"/>
  <c r="AI1973" i="1" s="1"/>
  <c r="AJ1973" i="1" s="1"/>
  <c r="AE1973" i="1"/>
  <c r="AD1973" i="1"/>
  <c r="AC1973" i="1"/>
  <c r="AA1974" i="1" s="1"/>
  <c r="AF1973" i="1"/>
  <c r="AB1974" i="1" l="1"/>
  <c r="AF1974" i="1" l="1"/>
  <c r="AD1974" i="1"/>
  <c r="AC1974" i="1"/>
  <c r="AA1975" i="1" s="1"/>
  <c r="AE1974" i="1"/>
  <c r="AG1974" i="1"/>
  <c r="AI1974" i="1" s="1"/>
  <c r="AJ1974" i="1" s="1"/>
  <c r="AB1975" i="1" l="1"/>
  <c r="AE1975" i="1" l="1"/>
  <c r="AG1975" i="1" s="1"/>
  <c r="AI1975" i="1" s="1"/>
  <c r="AJ1975" i="1" s="1"/>
  <c r="AD1975" i="1"/>
  <c r="AC1975" i="1"/>
  <c r="AA1976" i="1" s="1"/>
  <c r="AF1975" i="1"/>
  <c r="AB1976" i="1" l="1"/>
  <c r="AD1976" i="1" l="1"/>
  <c r="AF1976" i="1" s="1"/>
  <c r="AC1976" i="1"/>
  <c r="AA1977" i="1" s="1"/>
  <c r="AE1976" i="1"/>
  <c r="AG1976" i="1"/>
  <c r="AI1976" i="1" s="1"/>
  <c r="AJ1976" i="1" s="1"/>
  <c r="AB1977" i="1" l="1"/>
  <c r="AE1977" i="1" l="1"/>
  <c r="AG1977" i="1" s="1"/>
  <c r="AI1977" i="1" s="1"/>
  <c r="AJ1977" i="1" s="1"/>
  <c r="AD1977" i="1"/>
  <c r="AC1977" i="1"/>
  <c r="AA1978" i="1" s="1"/>
  <c r="AF1977" i="1"/>
  <c r="AB1978" i="1" l="1"/>
  <c r="AE1978" i="1" l="1"/>
  <c r="AG1978" i="1"/>
  <c r="AI1978" i="1" s="1"/>
  <c r="AJ1978" i="1" s="1"/>
  <c r="AF1978" i="1"/>
  <c r="AD1978" i="1"/>
  <c r="AC1978" i="1"/>
  <c r="AA1979" i="1" s="1"/>
  <c r="AB1979" i="1" l="1"/>
  <c r="AD1979" i="1" l="1"/>
  <c r="AC1979" i="1"/>
  <c r="AA1980" i="1" s="1"/>
  <c r="AF1979" i="1"/>
  <c r="AG1979" i="1"/>
  <c r="AI1979" i="1" s="1"/>
  <c r="AJ1979" i="1" s="1"/>
  <c r="AE1979" i="1"/>
  <c r="AB1980" i="1" l="1"/>
  <c r="AF1980" i="1" l="1"/>
  <c r="AD1980" i="1"/>
  <c r="AC1980" i="1"/>
  <c r="AA1981" i="1" s="1"/>
  <c r="AE1980" i="1"/>
  <c r="AG1980" i="1"/>
  <c r="AI1980" i="1" s="1"/>
  <c r="AJ1980" i="1" s="1"/>
  <c r="AB1981" i="1" l="1"/>
  <c r="AG1981" i="1" l="1"/>
  <c r="AI1981" i="1" s="1"/>
  <c r="AJ1981" i="1" s="1"/>
  <c r="AE1981" i="1"/>
  <c r="AD1981" i="1"/>
  <c r="AC1981" i="1"/>
  <c r="AA1982" i="1" s="1"/>
  <c r="AF1981" i="1"/>
  <c r="AB1982" i="1" l="1"/>
  <c r="AF1982" i="1" l="1"/>
  <c r="AD1982" i="1"/>
  <c r="AC1982" i="1"/>
  <c r="AA1983" i="1" s="1"/>
  <c r="AE1982" i="1"/>
  <c r="AG1982" i="1"/>
  <c r="AI1982" i="1" s="1"/>
  <c r="AJ1982" i="1" s="1"/>
  <c r="AB1983" i="1" l="1"/>
  <c r="AD1983" i="1" l="1"/>
  <c r="AC1983" i="1"/>
  <c r="AA1984" i="1" s="1"/>
  <c r="AF1983" i="1"/>
  <c r="AG1983" i="1"/>
  <c r="AI1983" i="1" s="1"/>
  <c r="AJ1983" i="1" s="1"/>
  <c r="AE1983" i="1"/>
  <c r="AB1984" i="1" l="1"/>
  <c r="AF1984" i="1" l="1"/>
  <c r="AD1984" i="1"/>
  <c r="AC1984" i="1"/>
  <c r="AA1985" i="1" s="1"/>
  <c r="AE1984" i="1"/>
  <c r="AG1984" i="1"/>
  <c r="AI1984" i="1" s="1"/>
  <c r="AJ1984" i="1" s="1"/>
  <c r="AB1985" i="1" l="1"/>
  <c r="AD1985" i="1" l="1"/>
  <c r="AC1985" i="1"/>
  <c r="AA1986" i="1" s="1"/>
  <c r="AF1985" i="1"/>
  <c r="AG1985" i="1"/>
  <c r="AI1985" i="1" s="1"/>
  <c r="AJ1985" i="1" s="1"/>
  <c r="AE1985" i="1"/>
  <c r="AB1986" i="1" l="1"/>
  <c r="AF1986" i="1" l="1"/>
  <c r="AD1986" i="1"/>
  <c r="AC1986" i="1"/>
  <c r="AA1987" i="1" s="1"/>
  <c r="AE1986" i="1"/>
  <c r="AG1986" i="1"/>
  <c r="AI1986" i="1" s="1"/>
  <c r="AJ1986" i="1" s="1"/>
  <c r="AB1987" i="1" l="1"/>
  <c r="AG1987" i="1" l="1"/>
  <c r="AI1987" i="1" s="1"/>
  <c r="AJ1987" i="1" s="1"/>
  <c r="AE1987" i="1"/>
  <c r="AD1987" i="1"/>
  <c r="AC1987" i="1"/>
  <c r="AA1988" i="1" s="1"/>
  <c r="AF1987" i="1"/>
  <c r="AB1988" i="1" l="1"/>
  <c r="AF1988" i="1" l="1"/>
  <c r="AD1988" i="1"/>
  <c r="AC1988" i="1"/>
  <c r="AA1989" i="1" s="1"/>
  <c r="AE1988" i="1"/>
  <c r="AG1988" i="1"/>
  <c r="AI1988" i="1" s="1"/>
  <c r="AJ1988" i="1" s="1"/>
  <c r="AB1989" i="1" l="1"/>
  <c r="AD1989" i="1" l="1"/>
  <c r="AC1989" i="1"/>
  <c r="AA1990" i="1" s="1"/>
  <c r="AF1989" i="1"/>
  <c r="AG1989" i="1"/>
  <c r="AI1989" i="1" s="1"/>
  <c r="AJ1989" i="1" s="1"/>
  <c r="AE1989" i="1"/>
  <c r="AB1990" i="1" l="1"/>
  <c r="AF1990" i="1" l="1"/>
  <c r="AD1990" i="1"/>
  <c r="AC1990" i="1"/>
  <c r="AA1991" i="1" s="1"/>
  <c r="AE1990" i="1"/>
  <c r="AG1990" i="1"/>
  <c r="AI1990" i="1" s="1"/>
  <c r="AJ1990" i="1" s="1"/>
  <c r="AB1991" i="1" l="1"/>
  <c r="AG1991" i="1" l="1"/>
  <c r="AI1991" i="1" s="1"/>
  <c r="AJ1991" i="1" s="1"/>
  <c r="AE1991" i="1"/>
  <c r="AD1991" i="1"/>
  <c r="AF1991" i="1" s="1"/>
  <c r="AC1991" i="1"/>
  <c r="AA1992" i="1" s="1"/>
  <c r="AB1992" i="1" l="1"/>
  <c r="AE1992" i="1" l="1"/>
  <c r="AG1992" i="1"/>
  <c r="AI1992" i="1" s="1"/>
  <c r="AJ1992" i="1" s="1"/>
  <c r="AF1992" i="1"/>
  <c r="AD1992" i="1"/>
  <c r="AC1992" i="1"/>
  <c r="AA1993" i="1" s="1"/>
  <c r="AB1993" i="1" l="1"/>
  <c r="AC1993" i="1" l="1"/>
  <c r="AA1994" i="1" s="1"/>
  <c r="AF1993" i="1"/>
  <c r="AD1993" i="1"/>
  <c r="AE1993" i="1"/>
  <c r="AG1993" i="1"/>
  <c r="AI1993" i="1" s="1"/>
  <c r="AJ1993" i="1" s="1"/>
  <c r="AB1994" i="1" l="1"/>
  <c r="AG1994" i="1" l="1"/>
  <c r="AI1994" i="1" s="1"/>
  <c r="AJ1994" i="1" s="1"/>
  <c r="AE1994" i="1"/>
  <c r="AC1994" i="1"/>
  <c r="AA1995" i="1" s="1"/>
  <c r="AF1994" i="1"/>
  <c r="AD1994" i="1"/>
  <c r="AB1995" i="1" l="1"/>
  <c r="AF1995" i="1" l="1"/>
  <c r="AD1995" i="1"/>
  <c r="AC1995" i="1"/>
  <c r="AA1996" i="1" s="1"/>
  <c r="AE1995" i="1"/>
  <c r="AG1995" i="1"/>
  <c r="AI1995" i="1" s="1"/>
  <c r="AJ1995" i="1" s="1"/>
  <c r="AB1996" i="1" l="1"/>
  <c r="AE1996" i="1" l="1"/>
  <c r="AG1996" i="1" s="1"/>
  <c r="AI1996" i="1" s="1"/>
  <c r="AJ1996" i="1" s="1"/>
  <c r="AC1996" i="1"/>
  <c r="AA1997" i="1" s="1"/>
  <c r="AF1996" i="1"/>
  <c r="AD1996" i="1"/>
  <c r="AB1997" i="1" l="1"/>
  <c r="AE1997" i="1" l="1"/>
  <c r="AG1997" i="1"/>
  <c r="AI1997" i="1" s="1"/>
  <c r="AJ1997" i="1" s="1"/>
  <c r="AD1997" i="1"/>
  <c r="AF1997" i="1" s="1"/>
  <c r="AC1997" i="1"/>
  <c r="AA1998" i="1" s="1"/>
  <c r="AB1998" i="1" l="1"/>
  <c r="AG1998" i="1" l="1"/>
  <c r="AI1998" i="1" s="1"/>
  <c r="AJ1998" i="1" s="1"/>
  <c r="AE1998" i="1"/>
  <c r="AC1998" i="1"/>
  <c r="AA1999" i="1" s="1"/>
  <c r="AD1998" i="1"/>
  <c r="AF1998" i="1"/>
  <c r="AB1999" i="1" l="1"/>
  <c r="AE1999" i="1" l="1"/>
  <c r="AG1999" i="1"/>
  <c r="AI1999" i="1" s="1"/>
  <c r="AJ1999" i="1" s="1"/>
  <c r="AD1999" i="1"/>
  <c r="AC1999" i="1"/>
  <c r="AA2000" i="1" s="1"/>
  <c r="AF1999" i="1"/>
  <c r="AB2000" i="1" l="1"/>
  <c r="AC2000" i="1" l="1"/>
  <c r="AA2001" i="1" s="1"/>
  <c r="AD2000" i="1"/>
  <c r="AF2000" i="1"/>
  <c r="AG2000" i="1"/>
  <c r="AI2000" i="1" s="1"/>
  <c r="AJ2000" i="1" s="1"/>
  <c r="AE2000" i="1"/>
  <c r="AB2001" i="1" l="1"/>
  <c r="AE2001" i="1" l="1"/>
  <c r="AG2001" i="1"/>
  <c r="AI2001" i="1" s="1"/>
  <c r="AJ2001" i="1" s="1"/>
  <c r="AC2001" i="1"/>
  <c r="AA2002" i="1" s="1"/>
  <c r="AF2001" i="1"/>
  <c r="AD2001" i="1"/>
  <c r="AB2002" i="1" l="1"/>
  <c r="AC2002" i="1" l="1"/>
  <c r="AA2003" i="1" s="1"/>
  <c r="AF2002" i="1"/>
  <c r="AD2002" i="1"/>
  <c r="AG2002" i="1"/>
  <c r="AI2002" i="1" s="1"/>
  <c r="AJ2002" i="1" s="1"/>
  <c r="AE2002" i="1"/>
  <c r="AB2003" i="1" l="1"/>
  <c r="AE2003" i="1" l="1"/>
  <c r="AG2003" i="1"/>
  <c r="AI2003" i="1" s="1"/>
  <c r="AJ2003" i="1" s="1"/>
  <c r="AF2003" i="1"/>
  <c r="AD2003" i="1"/>
  <c r="AC2003" i="1"/>
  <c r="AA2004" i="1" s="1"/>
  <c r="AB2004" i="1" l="1"/>
  <c r="AD2004" i="1" l="1"/>
  <c r="AC2004" i="1"/>
  <c r="AA2005" i="1" s="1"/>
  <c r="AF2004" i="1"/>
  <c r="AG2004" i="1"/>
  <c r="AI2004" i="1" s="1"/>
  <c r="AJ2004" i="1" s="1"/>
  <c r="AE2004" i="1"/>
  <c r="AB2005" i="1" l="1"/>
  <c r="AF2005" i="1" l="1"/>
  <c r="AD2005" i="1"/>
  <c r="AC2005" i="1"/>
  <c r="AA2006" i="1" s="1"/>
  <c r="AE2005" i="1"/>
  <c r="AG2005" i="1"/>
  <c r="AI2005" i="1" s="1"/>
  <c r="AJ2005" i="1" s="1"/>
  <c r="AB2006" i="1" l="1"/>
  <c r="AG2006" i="1" l="1"/>
  <c r="AI2006" i="1" s="1"/>
  <c r="AJ2006" i="1" s="1"/>
  <c r="AE2006" i="1"/>
  <c r="AD2006" i="1"/>
  <c r="AC2006" i="1"/>
  <c r="AA2007" i="1" s="1"/>
  <c r="AF2006" i="1"/>
  <c r="AB2007" i="1" l="1"/>
  <c r="AF2007" i="1" l="1"/>
  <c r="AD2007" i="1"/>
  <c r="AC2007" i="1"/>
  <c r="AA2008" i="1" s="1"/>
  <c r="AE2007" i="1"/>
  <c r="AG2007" i="1"/>
  <c r="AI2007" i="1" s="1"/>
  <c r="AJ2007" i="1" s="1"/>
  <c r="AB2008" i="1" l="1"/>
  <c r="AD2008" i="1" l="1"/>
  <c r="AC2008" i="1"/>
  <c r="AA2009" i="1" s="1"/>
  <c r="AF2008" i="1"/>
  <c r="AG2008" i="1"/>
  <c r="AI2008" i="1" s="1"/>
  <c r="AJ2008" i="1" s="1"/>
  <c r="AE2008" i="1"/>
  <c r="AB2009" i="1" l="1"/>
  <c r="AE2009" i="1" l="1"/>
  <c r="AG2009" i="1"/>
  <c r="AI2009" i="1" s="1"/>
  <c r="AJ2009" i="1" s="1"/>
  <c r="AF2009" i="1"/>
  <c r="AC2009" i="1"/>
  <c r="AA2010" i="1" s="1"/>
  <c r="AD2009" i="1"/>
  <c r="AB2010" i="1" l="1"/>
  <c r="AD2010" i="1" l="1"/>
  <c r="AC2010" i="1"/>
  <c r="AA2011" i="1" s="1"/>
  <c r="AF2010" i="1"/>
  <c r="AG2010" i="1"/>
  <c r="AI2010" i="1" s="1"/>
  <c r="AJ2010" i="1" s="1"/>
  <c r="AE2010" i="1"/>
  <c r="AB2011" i="1" l="1"/>
  <c r="AE2011" i="1" l="1"/>
  <c r="AG2011" i="1"/>
  <c r="AI2011" i="1" s="1"/>
  <c r="AJ2011" i="1" s="1"/>
  <c r="AF2011" i="1"/>
  <c r="AD2011" i="1"/>
  <c r="AC2011" i="1"/>
  <c r="AA2012" i="1" s="1"/>
  <c r="AB2012" i="1" l="1"/>
  <c r="AD2012" i="1" l="1"/>
  <c r="AC2012" i="1"/>
  <c r="AA2013" i="1" s="1"/>
  <c r="AF2012" i="1"/>
  <c r="AG2012" i="1"/>
  <c r="AI2012" i="1" s="1"/>
  <c r="AJ2012" i="1" s="1"/>
  <c r="AE2012" i="1"/>
  <c r="AB2013" i="1" l="1"/>
  <c r="AE2013" i="1" l="1"/>
  <c r="AG2013" i="1"/>
  <c r="AI2013" i="1" s="1"/>
  <c r="AJ2013" i="1" s="1"/>
  <c r="AF2013" i="1"/>
  <c r="AD2013" i="1"/>
  <c r="AC2013" i="1"/>
  <c r="AA2014" i="1" s="1"/>
  <c r="AB2014" i="1" l="1"/>
  <c r="AG2014" i="1" l="1"/>
  <c r="AI2014" i="1" s="1"/>
  <c r="AJ2014" i="1" s="1"/>
  <c r="AE2014" i="1"/>
  <c r="AD2014" i="1"/>
  <c r="AC2014" i="1"/>
  <c r="AA2015" i="1" s="1"/>
  <c r="AF2014" i="1"/>
  <c r="AB2015" i="1" l="1"/>
  <c r="AF2015" i="1" l="1"/>
  <c r="AD2015" i="1"/>
  <c r="AC2015" i="1"/>
  <c r="AA2016" i="1" s="1"/>
  <c r="AE2015" i="1"/>
  <c r="AG2015" i="1"/>
  <c r="AI2015" i="1" s="1"/>
  <c r="AJ2015" i="1" s="1"/>
  <c r="AB2016" i="1" l="1"/>
  <c r="AD2016" i="1" l="1"/>
  <c r="AC2016" i="1"/>
  <c r="AA2017" i="1" s="1"/>
  <c r="AF2016" i="1"/>
  <c r="AG2016" i="1"/>
  <c r="AI2016" i="1" s="1"/>
  <c r="AJ2016" i="1" s="1"/>
  <c r="AE2016" i="1"/>
  <c r="AB2017" i="1" l="1"/>
  <c r="AF2017" i="1" l="1"/>
  <c r="AC2017" i="1"/>
  <c r="AA2018" i="1" s="1"/>
  <c r="AD2017" i="1"/>
  <c r="AE2017" i="1"/>
  <c r="AG2017" i="1"/>
  <c r="AI2017" i="1" s="1"/>
  <c r="AJ2017" i="1" s="1"/>
  <c r="AB2018" i="1" l="1"/>
  <c r="AD2018" i="1" l="1"/>
  <c r="AC2018" i="1"/>
  <c r="AA2019" i="1" s="1"/>
  <c r="AF2018" i="1"/>
  <c r="AG2018" i="1"/>
  <c r="AI2018" i="1" s="1"/>
  <c r="AJ2018" i="1" s="1"/>
  <c r="AE2018" i="1"/>
  <c r="AB2019" i="1" l="1"/>
  <c r="AE2019" i="1" l="1"/>
  <c r="AG2019" i="1"/>
  <c r="AI2019" i="1" s="1"/>
  <c r="AJ2019" i="1" s="1"/>
  <c r="AF2019" i="1"/>
  <c r="AD2019" i="1"/>
  <c r="AC2019" i="1"/>
  <c r="AA2020" i="1" s="1"/>
  <c r="AB2020" i="1" l="1"/>
  <c r="AD2020" i="1" l="1"/>
  <c r="AC2020" i="1"/>
  <c r="AA2021" i="1" s="1"/>
  <c r="AF2020" i="1"/>
  <c r="AG2020" i="1"/>
  <c r="AI2020" i="1" s="1"/>
  <c r="AJ2020" i="1" s="1"/>
  <c r="AE2020" i="1"/>
  <c r="AB2021" i="1" l="1"/>
  <c r="AE2021" i="1" l="1"/>
  <c r="AG2021" i="1"/>
  <c r="AI2021" i="1" s="1"/>
  <c r="AJ2021" i="1" s="1"/>
  <c r="AF2021" i="1"/>
  <c r="AD2021" i="1"/>
  <c r="AC2021" i="1"/>
  <c r="AA2022" i="1" s="1"/>
  <c r="AB2022" i="1" l="1"/>
  <c r="AG2022" i="1" l="1"/>
  <c r="AI2022" i="1" s="1"/>
  <c r="AJ2022" i="1" s="1"/>
  <c r="AE2022" i="1"/>
  <c r="AD2022" i="1"/>
  <c r="AC2022" i="1"/>
  <c r="AA2023" i="1" s="1"/>
  <c r="AF2022" i="1"/>
  <c r="AB2023" i="1" l="1"/>
  <c r="AF2023" i="1" l="1"/>
  <c r="AD2023" i="1"/>
  <c r="AC2023" i="1"/>
  <c r="AA2024" i="1" s="1"/>
  <c r="AE2023" i="1"/>
  <c r="AG2023" i="1"/>
  <c r="AI2023" i="1" s="1"/>
  <c r="AJ2023" i="1" s="1"/>
  <c r="AB2024" i="1" l="1"/>
  <c r="AD2024" i="1" l="1"/>
  <c r="AC2024" i="1"/>
  <c r="AA2025" i="1" s="1"/>
  <c r="AF2024" i="1"/>
  <c r="AG2024" i="1"/>
  <c r="AI2024" i="1" s="1"/>
  <c r="AJ2024" i="1" s="1"/>
  <c r="AE2024" i="1"/>
  <c r="AB2025" i="1" l="1"/>
  <c r="AF2025" i="1" l="1"/>
  <c r="AC2025" i="1"/>
  <c r="AA2026" i="1" s="1"/>
  <c r="AD2025" i="1"/>
  <c r="AE2025" i="1"/>
  <c r="AG2025" i="1"/>
  <c r="AI2025" i="1" s="1"/>
  <c r="AJ2025" i="1" s="1"/>
  <c r="AB2026" i="1" l="1"/>
  <c r="AD2026" i="1" l="1"/>
  <c r="AC2026" i="1"/>
  <c r="AA2027" i="1" s="1"/>
  <c r="AF2026" i="1"/>
  <c r="AG2026" i="1"/>
  <c r="AI2026" i="1" s="1"/>
  <c r="AJ2026" i="1" s="1"/>
  <c r="AE2026" i="1"/>
  <c r="AB2027" i="1" l="1"/>
  <c r="AF2027" i="1" l="1"/>
  <c r="AD2027" i="1"/>
  <c r="AC2027" i="1"/>
  <c r="AA2028" i="1" s="1"/>
  <c r="AE2027" i="1"/>
  <c r="AG2027" i="1"/>
  <c r="AI2027" i="1" s="1"/>
  <c r="AJ2027" i="1" s="1"/>
  <c r="AB2028" i="1" l="1"/>
  <c r="AD2028" i="1" l="1"/>
  <c r="AC2028" i="1"/>
  <c r="AA2029" i="1" s="1"/>
  <c r="AF2028" i="1"/>
  <c r="AG2028" i="1"/>
  <c r="AI2028" i="1" s="1"/>
  <c r="AJ2028" i="1" s="1"/>
  <c r="AE2028" i="1"/>
  <c r="AB2029" i="1" l="1"/>
  <c r="AE2029" i="1" l="1"/>
  <c r="AG2029" i="1"/>
  <c r="AI2029" i="1" s="1"/>
  <c r="AJ2029" i="1" s="1"/>
  <c r="AF2029" i="1"/>
  <c r="AD2029" i="1"/>
  <c r="AC2029" i="1"/>
  <c r="AA2030" i="1" s="1"/>
  <c r="AB2030" i="1" l="1"/>
  <c r="AG2030" i="1" l="1"/>
  <c r="AI2030" i="1" s="1"/>
  <c r="AJ2030" i="1" s="1"/>
  <c r="AE2030" i="1"/>
  <c r="AD2030" i="1"/>
  <c r="AC2030" i="1"/>
  <c r="AA2031" i="1" s="1"/>
  <c r="AF2030" i="1"/>
  <c r="AB2031" i="1" l="1"/>
  <c r="AF2031" i="1" l="1"/>
  <c r="AD2031" i="1"/>
  <c r="AC2031" i="1"/>
  <c r="AA2032" i="1" s="1"/>
  <c r="AE2031" i="1"/>
  <c r="AG2031" i="1"/>
  <c r="AI2031" i="1" s="1"/>
  <c r="AJ2031" i="1" s="1"/>
  <c r="AB2032" i="1" l="1"/>
  <c r="AD2032" i="1" l="1"/>
  <c r="AC2032" i="1"/>
  <c r="AA2033" i="1" s="1"/>
  <c r="AF2032" i="1"/>
  <c r="AG2032" i="1"/>
  <c r="AI2032" i="1" s="1"/>
  <c r="AJ2032" i="1" s="1"/>
  <c r="AE2032" i="1"/>
  <c r="AB2033" i="1" l="1"/>
  <c r="AE2033" i="1" l="1"/>
  <c r="AG2033" i="1"/>
  <c r="AI2033" i="1" s="1"/>
  <c r="AJ2033" i="1" s="1"/>
  <c r="AF2033" i="1"/>
  <c r="AD2033" i="1"/>
  <c r="AC2033" i="1"/>
  <c r="AA2034" i="1" s="1"/>
  <c r="AB2034" i="1" l="1"/>
  <c r="AG2034" i="1" l="1"/>
  <c r="AI2034" i="1" s="1"/>
  <c r="AJ2034" i="1" s="1"/>
  <c r="AE2034" i="1"/>
  <c r="AD2034" i="1"/>
  <c r="AC2034" i="1"/>
  <c r="AA2035" i="1" s="1"/>
  <c r="AF2034" i="1"/>
  <c r="AB2035" i="1" l="1"/>
  <c r="AF2035" i="1" l="1"/>
  <c r="AD2035" i="1"/>
  <c r="AC2035" i="1"/>
  <c r="AA2036" i="1" s="1"/>
  <c r="AE2035" i="1"/>
  <c r="AG2035" i="1"/>
  <c r="AI2035" i="1" s="1"/>
  <c r="AJ2035" i="1" s="1"/>
  <c r="AB2036" i="1" l="1"/>
  <c r="AD2036" i="1" l="1"/>
  <c r="AC2036" i="1"/>
  <c r="AA2037" i="1" s="1"/>
  <c r="AF2036" i="1"/>
  <c r="AG2036" i="1"/>
  <c r="AI2036" i="1" s="1"/>
  <c r="AJ2036" i="1" s="1"/>
  <c r="AE2036" i="1"/>
  <c r="AB2037" i="1" l="1"/>
  <c r="AF2037" i="1" l="1"/>
  <c r="AD2037" i="1"/>
  <c r="AC2037" i="1"/>
  <c r="AA2038" i="1" s="1"/>
  <c r="AE2037" i="1"/>
  <c r="AG2037" i="1" s="1"/>
  <c r="AI2037" i="1" s="1"/>
  <c r="AJ2037" i="1" s="1"/>
  <c r="AB2038" i="1" l="1"/>
  <c r="AD2038" i="1" l="1"/>
  <c r="AC2038" i="1"/>
  <c r="AA2039" i="1" s="1"/>
  <c r="AF2038" i="1"/>
  <c r="AG2038" i="1"/>
  <c r="AI2038" i="1" s="1"/>
  <c r="AJ2038" i="1" s="1"/>
  <c r="AE2038" i="1"/>
  <c r="AB2039" i="1" l="1"/>
  <c r="AF2039" i="1" l="1"/>
  <c r="AD2039" i="1"/>
  <c r="AC2039" i="1"/>
  <c r="AA2040" i="1" s="1"/>
  <c r="AE2039" i="1"/>
  <c r="AG2039" i="1" s="1"/>
  <c r="AI2039" i="1" s="1"/>
  <c r="AJ2039" i="1" s="1"/>
  <c r="AB2040" i="1" l="1"/>
  <c r="AD2040" i="1" l="1"/>
  <c r="AC2040" i="1"/>
  <c r="AA2041" i="1" s="1"/>
  <c r="AF2040" i="1"/>
  <c r="AG2040" i="1"/>
  <c r="AI2040" i="1" s="1"/>
  <c r="AJ2040" i="1" s="1"/>
  <c r="AE2040" i="1"/>
  <c r="AB2041" i="1" l="1"/>
  <c r="AF2041" i="1" l="1"/>
  <c r="AD2041" i="1"/>
  <c r="AC2041" i="1"/>
  <c r="AA2042" i="1" s="1"/>
  <c r="AE2041" i="1"/>
  <c r="AG2041" i="1"/>
  <c r="AI2041" i="1" s="1"/>
  <c r="AJ2041" i="1" s="1"/>
  <c r="AB2042" i="1" l="1"/>
  <c r="AD2042" i="1" l="1"/>
  <c r="AC2042" i="1"/>
  <c r="AA2043" i="1" s="1"/>
  <c r="AF2042" i="1"/>
  <c r="AG2042" i="1"/>
  <c r="AI2042" i="1" s="1"/>
  <c r="AJ2042" i="1" s="1"/>
  <c r="AE2042" i="1"/>
  <c r="AB2043" i="1" l="1"/>
  <c r="AF2043" i="1" l="1"/>
  <c r="AD2043" i="1"/>
  <c r="AC2043" i="1"/>
  <c r="AA2044" i="1" s="1"/>
  <c r="AE2043" i="1"/>
  <c r="AG2043" i="1"/>
  <c r="AI2043" i="1" s="1"/>
  <c r="AJ2043" i="1" s="1"/>
  <c r="AB2044" i="1" l="1"/>
  <c r="AD2044" i="1" l="1"/>
  <c r="AC2044" i="1"/>
  <c r="AA2045" i="1" s="1"/>
  <c r="AF2044" i="1"/>
  <c r="AG2044" i="1"/>
  <c r="AI2044" i="1" s="1"/>
  <c r="AJ2044" i="1" s="1"/>
  <c r="AE2044" i="1"/>
  <c r="AB2045" i="1" l="1"/>
  <c r="AF2045" i="1" l="1"/>
  <c r="AD2045" i="1"/>
  <c r="AC2045" i="1"/>
  <c r="AA2046" i="1" s="1"/>
  <c r="AE2045" i="1"/>
  <c r="AG2045" i="1"/>
  <c r="AI2045" i="1" s="1"/>
  <c r="AJ2045" i="1" s="1"/>
  <c r="AB2046" i="1" l="1"/>
  <c r="AD2046" i="1" l="1"/>
  <c r="AC2046" i="1"/>
  <c r="AA2047" i="1" s="1"/>
  <c r="AF2046" i="1"/>
  <c r="AG2046" i="1"/>
  <c r="AI2046" i="1" s="1"/>
  <c r="AJ2046" i="1" s="1"/>
  <c r="AE2046" i="1"/>
  <c r="AB2047" i="1" l="1"/>
  <c r="AE2047" i="1" l="1"/>
  <c r="AG2047" i="1"/>
  <c r="AI2047" i="1" s="1"/>
  <c r="AJ2047" i="1" s="1"/>
  <c r="AF2047" i="1"/>
  <c r="AD2047" i="1"/>
  <c r="AC2047" i="1"/>
  <c r="AA2048" i="1" s="1"/>
  <c r="AB2048" i="1" l="1"/>
  <c r="AG2048" i="1" l="1"/>
  <c r="AI2048" i="1" s="1"/>
  <c r="AJ2048" i="1" s="1"/>
  <c r="AE2048" i="1"/>
  <c r="AD2048" i="1"/>
  <c r="AC2048" i="1"/>
  <c r="AA2049" i="1" s="1"/>
  <c r="AF2048" i="1"/>
  <c r="AB2049" i="1" l="1"/>
  <c r="AF2049" i="1" l="1"/>
  <c r="AD2049" i="1"/>
  <c r="AC2049" i="1"/>
  <c r="AA2050" i="1" s="1"/>
  <c r="AE2049" i="1"/>
  <c r="AG2049" i="1"/>
  <c r="AI2049" i="1" s="1"/>
  <c r="AJ2049" i="1" s="1"/>
  <c r="AB2050" i="1" l="1"/>
  <c r="AD2050" i="1" l="1"/>
  <c r="AC2050" i="1"/>
  <c r="AA2051" i="1" s="1"/>
  <c r="AF2050" i="1"/>
  <c r="AG2050" i="1"/>
  <c r="AI2050" i="1" s="1"/>
  <c r="AJ2050" i="1" s="1"/>
  <c r="AE2050" i="1"/>
  <c r="AB2051" i="1" l="1"/>
  <c r="AF2051" i="1" l="1"/>
  <c r="AD2051" i="1"/>
  <c r="AC2051" i="1"/>
  <c r="AA2052" i="1" s="1"/>
  <c r="AE2051" i="1"/>
  <c r="AG2051" i="1"/>
  <c r="AI2051" i="1" s="1"/>
  <c r="AJ2051" i="1" s="1"/>
  <c r="AB2052" i="1" l="1"/>
  <c r="AD2052" i="1" l="1"/>
  <c r="AC2052" i="1"/>
  <c r="AA2053" i="1" s="1"/>
  <c r="AF2052" i="1"/>
  <c r="AG2052" i="1"/>
  <c r="AI2052" i="1" s="1"/>
  <c r="AJ2052" i="1" s="1"/>
  <c r="AE2052" i="1"/>
  <c r="AB2053" i="1" l="1"/>
  <c r="AD2053" i="1" l="1"/>
  <c r="AF2053" i="1" s="1"/>
  <c r="AC2053" i="1"/>
  <c r="AA2054" i="1" s="1"/>
  <c r="AE2053" i="1"/>
  <c r="AG2053" i="1"/>
  <c r="AI2053" i="1" s="1"/>
  <c r="AJ2053" i="1" s="1"/>
  <c r="AB2054" i="1" l="1"/>
  <c r="AG2054" i="1" l="1"/>
  <c r="AI2054" i="1" s="1"/>
  <c r="AJ2054" i="1" s="1"/>
  <c r="AE2054" i="1"/>
  <c r="AD2054" i="1"/>
  <c r="AC2054" i="1"/>
  <c r="AA2055" i="1" s="1"/>
  <c r="AF2054" i="1"/>
  <c r="AB2055" i="1" l="1"/>
  <c r="AF2055" i="1" l="1"/>
  <c r="AD2055" i="1"/>
  <c r="AC2055" i="1"/>
  <c r="AA2056" i="1" s="1"/>
  <c r="AE2055" i="1"/>
  <c r="AG2055" i="1" s="1"/>
  <c r="AI2055" i="1" s="1"/>
  <c r="AJ2055" i="1" s="1"/>
  <c r="AB2056" i="1" l="1"/>
  <c r="AD2056" i="1" l="1"/>
  <c r="AC2056" i="1"/>
  <c r="AA2057" i="1" s="1"/>
  <c r="AF2056" i="1"/>
  <c r="AG2056" i="1"/>
  <c r="AI2056" i="1" s="1"/>
  <c r="AJ2056" i="1" s="1"/>
  <c r="AE2056" i="1"/>
  <c r="AB2057" i="1" l="1"/>
  <c r="AF2057" i="1" l="1"/>
  <c r="AD2057" i="1"/>
  <c r="AC2057" i="1"/>
  <c r="AA2058" i="1" s="1"/>
  <c r="AE2057" i="1"/>
  <c r="AG2057" i="1"/>
  <c r="AI2057" i="1" s="1"/>
  <c r="AJ2057" i="1" s="1"/>
  <c r="AB2058" i="1" l="1"/>
  <c r="AD2058" i="1" l="1"/>
  <c r="AC2058" i="1"/>
  <c r="AA2059" i="1" s="1"/>
  <c r="AF2058" i="1"/>
  <c r="AG2058" i="1"/>
  <c r="AI2058" i="1" s="1"/>
  <c r="AJ2058" i="1" s="1"/>
  <c r="AE2058" i="1"/>
  <c r="AB2059" i="1" l="1"/>
  <c r="AF2059" i="1" l="1"/>
  <c r="AD2059" i="1"/>
  <c r="AC2059" i="1"/>
  <c r="AA2060" i="1" s="1"/>
  <c r="AE2059" i="1"/>
  <c r="AG2059" i="1"/>
  <c r="AI2059" i="1" s="1"/>
  <c r="AJ2059" i="1" s="1"/>
  <c r="AB2060" i="1" l="1"/>
  <c r="AD2060" i="1" l="1"/>
  <c r="AC2060" i="1"/>
  <c r="AA2061" i="1" s="1"/>
  <c r="AF2060" i="1"/>
  <c r="AG2060" i="1"/>
  <c r="AI2060" i="1" s="1"/>
  <c r="AJ2060" i="1" s="1"/>
  <c r="AE2060" i="1"/>
  <c r="AB2061" i="1" l="1"/>
  <c r="AE2061" i="1" l="1"/>
  <c r="AG2061" i="1"/>
  <c r="AI2061" i="1" s="1"/>
  <c r="AJ2061" i="1" s="1"/>
  <c r="AF2061" i="1"/>
  <c r="AD2061" i="1"/>
  <c r="AC2061" i="1"/>
  <c r="AA2062" i="1" s="1"/>
  <c r="AB2062" i="1" l="1"/>
  <c r="AD2062" i="1" l="1"/>
  <c r="AC2062" i="1"/>
  <c r="AA2063" i="1" s="1"/>
  <c r="AF2062" i="1"/>
  <c r="AG2062" i="1"/>
  <c r="AI2062" i="1" s="1"/>
  <c r="AJ2062" i="1" s="1"/>
  <c r="AE2062" i="1"/>
  <c r="AB2063" i="1" l="1"/>
  <c r="AF2063" i="1" l="1"/>
  <c r="AD2063" i="1"/>
  <c r="AC2063" i="1"/>
  <c r="AA2064" i="1" s="1"/>
  <c r="AE2063" i="1"/>
  <c r="AG2063" i="1"/>
  <c r="AI2063" i="1" s="1"/>
  <c r="AJ2063" i="1" s="1"/>
  <c r="AB2064" i="1" l="1"/>
  <c r="AG2064" i="1" l="1"/>
  <c r="AI2064" i="1" s="1"/>
  <c r="AJ2064" i="1" s="1"/>
  <c r="AE2064" i="1"/>
  <c r="AD2064" i="1"/>
  <c r="AC2064" i="1"/>
  <c r="AA2065" i="1" s="1"/>
  <c r="AF2064" i="1"/>
  <c r="AB2065" i="1" l="1"/>
  <c r="AF2065" i="1" l="1"/>
  <c r="AD2065" i="1"/>
  <c r="AC2065" i="1"/>
  <c r="AA2066" i="1" s="1"/>
  <c r="AE2065" i="1"/>
  <c r="AG2065" i="1"/>
  <c r="AI2065" i="1" s="1"/>
  <c r="AJ2065" i="1" s="1"/>
  <c r="AB2066" i="1" l="1"/>
  <c r="AD2066" i="1" l="1"/>
  <c r="AC2066" i="1"/>
  <c r="AA2067" i="1" s="1"/>
  <c r="AF2066" i="1"/>
  <c r="AG2066" i="1"/>
  <c r="AI2066" i="1" s="1"/>
  <c r="AJ2066" i="1" s="1"/>
  <c r="AE2066" i="1"/>
  <c r="AB2067" i="1" l="1"/>
  <c r="AF2067" i="1" l="1"/>
  <c r="AD2067" i="1"/>
  <c r="AC2067" i="1"/>
  <c r="AA2068" i="1" s="1"/>
  <c r="AE2067" i="1"/>
  <c r="AG2067" i="1"/>
  <c r="AI2067" i="1" s="1"/>
  <c r="AJ2067" i="1" s="1"/>
  <c r="AB2068" i="1" l="1"/>
  <c r="AD2068" i="1" l="1"/>
  <c r="AC2068" i="1"/>
  <c r="AA2069" i="1" s="1"/>
  <c r="AF2068" i="1"/>
  <c r="AG2068" i="1"/>
  <c r="AI2068" i="1" s="1"/>
  <c r="AJ2068" i="1" s="1"/>
  <c r="AE2068" i="1"/>
  <c r="AB2069" i="1" l="1"/>
  <c r="AE2069" i="1" l="1"/>
  <c r="AG2069" i="1"/>
  <c r="AI2069" i="1" s="1"/>
  <c r="AJ2069" i="1" s="1"/>
  <c r="AF2069" i="1"/>
  <c r="AD2069" i="1"/>
  <c r="AC2069" i="1"/>
  <c r="AA2070" i="1" s="1"/>
  <c r="AB2070" i="1" l="1"/>
  <c r="AD2070" i="1" l="1"/>
  <c r="AC2070" i="1"/>
  <c r="AA2071" i="1" s="1"/>
  <c r="AF2070" i="1"/>
  <c r="AG2070" i="1"/>
  <c r="AI2070" i="1" s="1"/>
  <c r="AJ2070" i="1" s="1"/>
  <c r="AE2070" i="1"/>
  <c r="AB2071" i="1" l="1"/>
  <c r="AE2071" i="1" l="1"/>
  <c r="AG2071" i="1" s="1"/>
  <c r="AI2071" i="1" s="1"/>
  <c r="AJ2071" i="1" s="1"/>
  <c r="AD2071" i="1"/>
  <c r="AC2071" i="1"/>
  <c r="AA2072" i="1" s="1"/>
  <c r="AF2071" i="1"/>
  <c r="AB2072" i="1" l="1"/>
  <c r="AC2072" i="1" l="1"/>
  <c r="AA2073" i="1" s="1"/>
  <c r="AF2072" i="1"/>
  <c r="AD2072" i="1"/>
  <c r="AG2072" i="1"/>
  <c r="AI2072" i="1" s="1"/>
  <c r="AJ2072" i="1" s="1"/>
  <c r="AE2072" i="1"/>
  <c r="AB2073" i="1" l="1"/>
  <c r="AE2073" i="1" l="1"/>
  <c r="AG2073" i="1"/>
  <c r="AI2073" i="1" s="1"/>
  <c r="AJ2073" i="1" s="1"/>
  <c r="AD2073" i="1"/>
  <c r="AF2073" i="1"/>
  <c r="AC2073" i="1"/>
  <c r="AA2074" i="1" s="1"/>
  <c r="AB2074" i="1" l="1"/>
  <c r="AC2074" i="1" l="1"/>
  <c r="AA2075" i="1" s="1"/>
  <c r="AF2074" i="1"/>
  <c r="AD2074" i="1"/>
  <c r="AG2074" i="1"/>
  <c r="AI2074" i="1" s="1"/>
  <c r="AJ2074" i="1" s="1"/>
  <c r="AE2074" i="1"/>
  <c r="AB2075" i="1" l="1"/>
  <c r="AE2075" i="1" l="1"/>
  <c r="AG2075" i="1"/>
  <c r="AI2075" i="1" s="1"/>
  <c r="AJ2075" i="1" s="1"/>
  <c r="AD2075" i="1"/>
  <c r="AF2075" i="1"/>
  <c r="AC2075" i="1"/>
  <c r="AA2076" i="1" s="1"/>
  <c r="AB2076" i="1" l="1"/>
  <c r="AC2076" i="1" l="1"/>
  <c r="AA2077" i="1" s="1"/>
  <c r="AF2076" i="1"/>
  <c r="AD2076" i="1"/>
  <c r="AG2076" i="1"/>
  <c r="AI2076" i="1" s="1"/>
  <c r="AJ2076" i="1" s="1"/>
  <c r="AE2076" i="1"/>
  <c r="AB2077" i="1" l="1"/>
  <c r="AE2077" i="1" l="1"/>
  <c r="AG2077" i="1"/>
  <c r="AI2077" i="1" s="1"/>
  <c r="AJ2077" i="1" s="1"/>
  <c r="AD2077" i="1"/>
  <c r="AF2077" i="1"/>
  <c r="AC2077" i="1"/>
  <c r="AA2078" i="1" s="1"/>
  <c r="AB2078" i="1" l="1"/>
  <c r="AC2078" i="1" l="1"/>
  <c r="AA2079" i="1" s="1"/>
  <c r="AF2078" i="1"/>
  <c r="AD2078" i="1"/>
  <c r="AG2078" i="1"/>
  <c r="AI2078" i="1" s="1"/>
  <c r="AJ2078" i="1" s="1"/>
  <c r="AE2078" i="1"/>
  <c r="AB2079" i="1" l="1"/>
  <c r="AE2079" i="1" l="1"/>
  <c r="AG2079" i="1"/>
  <c r="AI2079" i="1" s="1"/>
  <c r="AJ2079" i="1" s="1"/>
  <c r="AD2079" i="1"/>
  <c r="AC2079" i="1"/>
  <c r="AA2080" i="1" s="1"/>
  <c r="AF2079" i="1"/>
  <c r="AB2080" i="1" l="1"/>
  <c r="AC2080" i="1" l="1"/>
  <c r="AA2081" i="1" s="1"/>
  <c r="AF2080" i="1"/>
  <c r="AD2080" i="1"/>
  <c r="AG2080" i="1"/>
  <c r="AI2080" i="1" s="1"/>
  <c r="AJ2080" i="1" s="1"/>
  <c r="AE2080" i="1"/>
  <c r="AB2081" i="1" l="1"/>
  <c r="AE2081" i="1" l="1"/>
  <c r="AG2081" i="1"/>
  <c r="AI2081" i="1" s="1"/>
  <c r="AJ2081" i="1" s="1"/>
  <c r="AD2081" i="1"/>
  <c r="AF2081" i="1" s="1"/>
  <c r="AC2081" i="1"/>
  <c r="AA2082" i="1" s="1"/>
  <c r="AB2082" i="1" l="1"/>
  <c r="AC2082" i="1" l="1"/>
  <c r="AA2083" i="1" s="1"/>
  <c r="AF2082" i="1"/>
  <c r="AD2082" i="1"/>
  <c r="AG2082" i="1"/>
  <c r="AI2082" i="1" s="1"/>
  <c r="AJ2082" i="1" s="1"/>
  <c r="AE2082" i="1"/>
  <c r="AB2083" i="1" l="1"/>
  <c r="AE2083" i="1" l="1"/>
  <c r="AG2083" i="1"/>
  <c r="AI2083" i="1" s="1"/>
  <c r="AJ2083" i="1" s="1"/>
  <c r="AD2083" i="1"/>
  <c r="AF2083" i="1"/>
  <c r="AC2083" i="1"/>
  <c r="AA2084" i="1" s="1"/>
  <c r="AB2084" i="1" l="1"/>
  <c r="AC2084" i="1" l="1"/>
  <c r="AA2085" i="1" s="1"/>
  <c r="AF2084" i="1"/>
  <c r="AD2084" i="1"/>
  <c r="AG2084" i="1"/>
  <c r="AI2084" i="1" s="1"/>
  <c r="AJ2084" i="1" s="1"/>
  <c r="AE2084" i="1"/>
  <c r="AB2085" i="1" l="1"/>
  <c r="AE2085" i="1" l="1"/>
  <c r="AG2085" i="1"/>
  <c r="AI2085" i="1" s="1"/>
  <c r="AJ2085" i="1" s="1"/>
  <c r="AD2085" i="1"/>
  <c r="AF2085" i="1"/>
  <c r="AC2085" i="1"/>
  <c r="AA2086" i="1" s="1"/>
  <c r="AB2086" i="1" l="1"/>
  <c r="AC2086" i="1" l="1"/>
  <c r="AA2087" i="1" s="1"/>
  <c r="AF2086" i="1"/>
  <c r="AD2086" i="1"/>
  <c r="AG2086" i="1"/>
  <c r="AI2086" i="1" s="1"/>
  <c r="AJ2086" i="1" s="1"/>
  <c r="AE2086" i="1"/>
  <c r="AB2087" i="1" l="1"/>
  <c r="AE2087" i="1" l="1"/>
  <c r="AG2087" i="1"/>
  <c r="AI2087" i="1" s="1"/>
  <c r="AJ2087" i="1" s="1"/>
  <c r="AD2087" i="1"/>
  <c r="AC2087" i="1"/>
  <c r="AA2088" i="1" s="1"/>
  <c r="AF2087" i="1"/>
  <c r="AB2088" i="1" l="1"/>
  <c r="AC2088" i="1" l="1"/>
  <c r="AA2089" i="1" s="1"/>
  <c r="AF2088" i="1"/>
  <c r="AD2088" i="1"/>
  <c r="AG2088" i="1"/>
  <c r="AI2088" i="1" s="1"/>
  <c r="AJ2088" i="1" s="1"/>
  <c r="AE2088" i="1"/>
  <c r="AB2089" i="1" l="1"/>
  <c r="AE2089" i="1" l="1"/>
  <c r="AG2089" i="1"/>
  <c r="AI2089" i="1" s="1"/>
  <c r="AJ2089" i="1" s="1"/>
  <c r="AD2089" i="1"/>
  <c r="AF2089" i="1"/>
  <c r="AC2089" i="1"/>
  <c r="AA2090" i="1" s="1"/>
  <c r="AB2090" i="1" l="1"/>
  <c r="AG2090" i="1" l="1"/>
  <c r="AI2090" i="1" s="1"/>
  <c r="AJ2090" i="1" s="1"/>
  <c r="AE2090" i="1"/>
  <c r="AC2090" i="1"/>
  <c r="AA2091" i="1" s="1"/>
  <c r="AF2090" i="1"/>
  <c r="AD2090" i="1"/>
  <c r="AB2091" i="1" l="1"/>
  <c r="AE2091" i="1" l="1"/>
  <c r="AG2091" i="1"/>
  <c r="AI2091" i="1" s="1"/>
  <c r="AJ2091" i="1" s="1"/>
  <c r="AD2091" i="1"/>
  <c r="AF2091" i="1"/>
  <c r="AC2091" i="1"/>
  <c r="AA2092" i="1" s="1"/>
  <c r="AB2092" i="1" l="1"/>
  <c r="AC2092" i="1" l="1"/>
  <c r="AA2093" i="1" s="1"/>
  <c r="AF2092" i="1"/>
  <c r="AD2092" i="1"/>
  <c r="AG2092" i="1"/>
  <c r="AI2092" i="1" s="1"/>
  <c r="AJ2092" i="1" s="1"/>
  <c r="AE2092" i="1"/>
  <c r="AB2093" i="1" l="1"/>
  <c r="AE2093" i="1" l="1"/>
  <c r="AG2093" i="1"/>
  <c r="AI2093" i="1" s="1"/>
  <c r="AJ2093" i="1" s="1"/>
  <c r="AD2093" i="1"/>
  <c r="AC2093" i="1"/>
  <c r="AA2094" i="1" s="1"/>
  <c r="AF2093" i="1"/>
  <c r="AB2094" i="1" l="1"/>
  <c r="AC2094" i="1" l="1"/>
  <c r="AA2095" i="1" s="1"/>
  <c r="AF2094" i="1"/>
  <c r="AD2094" i="1"/>
  <c r="AG2094" i="1"/>
  <c r="AI2094" i="1" s="1"/>
  <c r="AJ2094" i="1" s="1"/>
  <c r="AE2094" i="1"/>
  <c r="AB2095" i="1" l="1"/>
  <c r="AD2095" i="1" l="1"/>
  <c r="AC2095" i="1"/>
  <c r="AA2096" i="1" s="1"/>
  <c r="AF2095" i="1"/>
  <c r="AE2095" i="1"/>
  <c r="AG2095" i="1" s="1"/>
  <c r="AI2095" i="1" s="1"/>
  <c r="AJ2095" i="1" s="1"/>
  <c r="AB2096" i="1" l="1"/>
  <c r="AC2096" i="1" l="1"/>
  <c r="AA2097" i="1" s="1"/>
  <c r="AF2096" i="1"/>
  <c r="AD2096" i="1"/>
  <c r="AG2096" i="1"/>
  <c r="AI2096" i="1" s="1"/>
  <c r="AJ2096" i="1" s="1"/>
  <c r="AE2096" i="1"/>
  <c r="AB2097" i="1" l="1"/>
  <c r="AD2097" i="1" l="1"/>
  <c r="AC2097" i="1"/>
  <c r="AA2098" i="1" s="1"/>
  <c r="AF2097" i="1"/>
  <c r="AE2097" i="1"/>
  <c r="AG2097" i="1"/>
  <c r="AI2097" i="1" s="1"/>
  <c r="AJ2097" i="1" s="1"/>
  <c r="AB2098" i="1" l="1"/>
  <c r="AC2098" i="1" l="1"/>
  <c r="AA2099" i="1" s="1"/>
  <c r="AF2098" i="1"/>
  <c r="AD2098" i="1"/>
  <c r="AG2098" i="1"/>
  <c r="AI2098" i="1" s="1"/>
  <c r="AJ2098" i="1" s="1"/>
  <c r="AE2098" i="1"/>
  <c r="AB2099" i="1" l="1"/>
  <c r="AE2099" i="1" l="1"/>
  <c r="AG2099" i="1"/>
  <c r="AI2099" i="1" s="1"/>
  <c r="AJ2099" i="1" s="1"/>
  <c r="AD2099" i="1"/>
  <c r="AC2099" i="1"/>
  <c r="AA2100" i="1" s="1"/>
  <c r="AF2099" i="1"/>
  <c r="AB2100" i="1" l="1"/>
  <c r="AG2100" i="1" l="1"/>
  <c r="AI2100" i="1" s="1"/>
  <c r="AJ2100" i="1" s="1"/>
  <c r="AE2100" i="1"/>
  <c r="AC2100" i="1"/>
  <c r="AA2101" i="1" s="1"/>
  <c r="AF2100" i="1"/>
  <c r="AD2100" i="1"/>
  <c r="AB2101" i="1" l="1"/>
  <c r="AE2101" i="1" l="1"/>
  <c r="AG2101" i="1"/>
  <c r="AI2101" i="1" s="1"/>
  <c r="AJ2101" i="1" s="1"/>
  <c r="AD2101" i="1"/>
  <c r="AC2101" i="1"/>
  <c r="AA2102" i="1" s="1"/>
  <c r="AF2101" i="1"/>
  <c r="AB2102" i="1" l="1"/>
  <c r="AC2102" i="1" l="1"/>
  <c r="AA2103" i="1" s="1"/>
  <c r="AF2102" i="1"/>
  <c r="AD2102" i="1"/>
  <c r="AG2102" i="1"/>
  <c r="AI2102" i="1" s="1"/>
  <c r="AJ2102" i="1" s="1"/>
  <c r="AE2102" i="1"/>
  <c r="AB2103" i="1" l="1"/>
  <c r="AD2103" i="1" l="1"/>
  <c r="AC2103" i="1"/>
  <c r="AA2104" i="1" s="1"/>
  <c r="AF2103" i="1"/>
  <c r="AE2103" i="1"/>
  <c r="AG2103" i="1"/>
  <c r="AI2103" i="1" s="1"/>
  <c r="AJ2103" i="1" s="1"/>
  <c r="AB2104" i="1" l="1"/>
  <c r="AC2104" i="1" l="1"/>
  <c r="AA2105" i="1" s="1"/>
  <c r="AF2104" i="1"/>
  <c r="AD2104" i="1"/>
  <c r="AG2104" i="1"/>
  <c r="AI2104" i="1" s="1"/>
  <c r="AJ2104" i="1" s="1"/>
  <c r="AE2104" i="1"/>
  <c r="AB2105" i="1" l="1"/>
  <c r="AE2105" i="1" l="1"/>
  <c r="AG2105" i="1"/>
  <c r="AI2105" i="1" s="1"/>
  <c r="AJ2105" i="1" s="1"/>
  <c r="AD2105" i="1"/>
  <c r="AC2105" i="1"/>
  <c r="AA2106" i="1" s="1"/>
  <c r="AF2105" i="1"/>
  <c r="AB2106" i="1" l="1"/>
  <c r="AC2106" i="1" l="1"/>
  <c r="AA2107" i="1" s="1"/>
  <c r="AF2106" i="1"/>
  <c r="AD2106" i="1"/>
  <c r="AG2106" i="1"/>
  <c r="AI2106" i="1" s="1"/>
  <c r="AJ2106" i="1" s="1"/>
  <c r="AE2106" i="1"/>
  <c r="AB2107" i="1" l="1"/>
  <c r="AE2107" i="1" l="1"/>
  <c r="AG2107" i="1"/>
  <c r="AI2107" i="1" s="1"/>
  <c r="AJ2107" i="1" s="1"/>
  <c r="AD2107" i="1"/>
  <c r="AC2107" i="1"/>
  <c r="AA2108" i="1" s="1"/>
  <c r="AF2107" i="1"/>
  <c r="AB2108" i="1" l="1"/>
  <c r="AC2108" i="1" l="1"/>
  <c r="AA2109" i="1" s="1"/>
  <c r="AF2108" i="1"/>
  <c r="AD2108" i="1"/>
  <c r="AG2108" i="1"/>
  <c r="AI2108" i="1" s="1"/>
  <c r="AJ2108" i="1" s="1"/>
  <c r="AE2108" i="1"/>
  <c r="AB2109" i="1" l="1"/>
  <c r="AD2109" i="1" l="1"/>
  <c r="AC2109" i="1"/>
  <c r="AA2110" i="1" s="1"/>
  <c r="AF2109" i="1"/>
  <c r="AE2109" i="1"/>
  <c r="AG2109" i="1"/>
  <c r="AI2109" i="1" s="1"/>
  <c r="AJ2109" i="1" s="1"/>
  <c r="AB2110" i="1" l="1"/>
  <c r="AC2110" i="1" l="1"/>
  <c r="AA2111" i="1" s="1"/>
  <c r="AF2110" i="1"/>
  <c r="AD2110" i="1"/>
  <c r="AG2110" i="1"/>
  <c r="AI2110" i="1" s="1"/>
  <c r="AJ2110" i="1" s="1"/>
  <c r="AE2110" i="1"/>
  <c r="AB2111" i="1" l="1"/>
  <c r="AE2111" i="1" l="1"/>
  <c r="AG2111" i="1"/>
  <c r="AI2111" i="1" s="1"/>
  <c r="AJ2111" i="1" s="1"/>
  <c r="AD2111" i="1"/>
  <c r="AC2111" i="1"/>
  <c r="AA2112" i="1" s="1"/>
  <c r="AF2111" i="1"/>
  <c r="AB2112" i="1" l="1"/>
  <c r="AC2112" i="1" l="1"/>
  <c r="AA2113" i="1" s="1"/>
  <c r="AF2112" i="1"/>
  <c r="AD2112" i="1"/>
  <c r="AG2112" i="1"/>
  <c r="AI2112" i="1" s="1"/>
  <c r="AJ2112" i="1" s="1"/>
  <c r="AE2112" i="1"/>
  <c r="AB2113" i="1" l="1"/>
  <c r="AE2113" i="1" l="1"/>
  <c r="AG2113" i="1"/>
  <c r="AI2113" i="1" s="1"/>
  <c r="AJ2113" i="1" s="1"/>
  <c r="AD2113" i="1"/>
  <c r="AC2113" i="1"/>
  <c r="AA2114" i="1" s="1"/>
  <c r="AF2113" i="1"/>
  <c r="AB2114" i="1" l="1"/>
  <c r="AC2114" i="1" l="1"/>
  <c r="AA2115" i="1" s="1"/>
  <c r="AF2114" i="1"/>
  <c r="AD2114" i="1"/>
  <c r="AG2114" i="1"/>
  <c r="AI2114" i="1" s="1"/>
  <c r="AJ2114" i="1" s="1"/>
  <c r="AE2114" i="1"/>
  <c r="AB2115" i="1" l="1"/>
  <c r="AD2115" i="1" l="1"/>
  <c r="AC2115" i="1"/>
  <c r="AA2116" i="1" s="1"/>
  <c r="AF2115" i="1"/>
  <c r="AE2115" i="1"/>
  <c r="AG2115" i="1"/>
  <c r="AI2115" i="1" s="1"/>
  <c r="AJ2115" i="1" s="1"/>
  <c r="AB2116" i="1" l="1"/>
  <c r="AG2116" i="1" l="1"/>
  <c r="AI2116" i="1" s="1"/>
  <c r="AJ2116" i="1" s="1"/>
  <c r="AE2116" i="1"/>
  <c r="AC2116" i="1"/>
  <c r="AA2117" i="1" s="1"/>
  <c r="AF2116" i="1"/>
  <c r="AD2116" i="1"/>
  <c r="AB2117" i="1" l="1"/>
  <c r="AE2117" i="1" l="1"/>
  <c r="AG2117" i="1"/>
  <c r="AI2117" i="1" s="1"/>
  <c r="AJ2117" i="1" s="1"/>
  <c r="AD2117" i="1"/>
  <c r="AC2117" i="1"/>
  <c r="AA2118" i="1" s="1"/>
  <c r="AF2117" i="1"/>
  <c r="AB2118" i="1" l="1"/>
  <c r="AC2118" i="1" l="1"/>
  <c r="AA2119" i="1" s="1"/>
  <c r="AF2118" i="1"/>
  <c r="AD2118" i="1"/>
  <c r="AG2118" i="1"/>
  <c r="AI2118" i="1" s="1"/>
  <c r="AJ2118" i="1" s="1"/>
  <c r="AE2118" i="1"/>
  <c r="AB2119" i="1" l="1"/>
  <c r="AE2119" i="1" l="1"/>
  <c r="AG2119" i="1"/>
  <c r="AI2119" i="1" s="1"/>
  <c r="AJ2119" i="1" s="1"/>
  <c r="AD2119" i="1"/>
  <c r="AC2119" i="1"/>
  <c r="AA2120" i="1" s="1"/>
  <c r="AF2119" i="1"/>
  <c r="AB2120" i="1" l="1"/>
  <c r="AC2120" i="1" l="1"/>
  <c r="AA2121" i="1" s="1"/>
  <c r="AF2120" i="1"/>
  <c r="AD2120" i="1"/>
  <c r="AG2120" i="1"/>
  <c r="AI2120" i="1" s="1"/>
  <c r="AJ2120" i="1" s="1"/>
  <c r="AE2120" i="1"/>
  <c r="AB2121" i="1" l="1"/>
  <c r="AD2121" i="1" l="1"/>
  <c r="AC2121" i="1"/>
  <c r="AA2122" i="1" s="1"/>
  <c r="AF2121" i="1"/>
  <c r="AE2121" i="1"/>
  <c r="AG2121" i="1"/>
  <c r="AI2121" i="1" s="1"/>
  <c r="AJ2121" i="1" s="1"/>
  <c r="AB2122" i="1" l="1"/>
  <c r="AC2122" i="1" l="1"/>
  <c r="AA2123" i="1" s="1"/>
  <c r="AF2122" i="1"/>
  <c r="AD2122" i="1"/>
  <c r="AG2122" i="1"/>
  <c r="AI2122" i="1" s="1"/>
  <c r="AJ2122" i="1" s="1"/>
  <c r="AE2122" i="1"/>
  <c r="AB2123" i="1" l="1"/>
  <c r="AE2123" i="1" l="1"/>
  <c r="AG2123" i="1"/>
  <c r="AI2123" i="1" s="1"/>
  <c r="AJ2123" i="1" s="1"/>
  <c r="AD2123" i="1"/>
  <c r="AC2123" i="1"/>
  <c r="AA2124" i="1" s="1"/>
  <c r="AF2123" i="1"/>
  <c r="AB2124" i="1" l="1"/>
  <c r="AC2124" i="1" l="1"/>
  <c r="AA2125" i="1" s="1"/>
  <c r="AF2124" i="1"/>
  <c r="AD2124" i="1"/>
  <c r="AG2124" i="1"/>
  <c r="AI2124" i="1" s="1"/>
  <c r="AJ2124" i="1" s="1"/>
  <c r="AE2124" i="1"/>
  <c r="AB2125" i="1" l="1"/>
  <c r="AD2125" i="1" l="1"/>
  <c r="AC2125" i="1"/>
  <c r="AA2126" i="1" s="1"/>
  <c r="AF2125" i="1"/>
  <c r="AE2125" i="1"/>
  <c r="AG2125" i="1"/>
  <c r="AI2125" i="1" s="1"/>
  <c r="AJ2125" i="1" s="1"/>
  <c r="AB2126" i="1" l="1"/>
  <c r="AC2126" i="1" l="1"/>
  <c r="AA2127" i="1" s="1"/>
  <c r="AF2126" i="1"/>
  <c r="AD2126" i="1"/>
  <c r="AG2126" i="1"/>
  <c r="AI2126" i="1" s="1"/>
  <c r="AJ2126" i="1" s="1"/>
  <c r="AE2126" i="1"/>
  <c r="AB2127" i="1" l="1"/>
  <c r="AD2127" i="1" l="1"/>
  <c r="AC2127" i="1"/>
  <c r="AA2128" i="1" s="1"/>
  <c r="AF2127" i="1"/>
  <c r="AE2127" i="1"/>
  <c r="AG2127" i="1"/>
  <c r="AI2127" i="1" s="1"/>
  <c r="AJ2127" i="1" s="1"/>
  <c r="AB2128" i="1" l="1"/>
  <c r="AC2128" i="1" l="1"/>
  <c r="AA2129" i="1" s="1"/>
  <c r="AF2128" i="1"/>
  <c r="AD2128" i="1"/>
  <c r="AG2128" i="1"/>
  <c r="AI2128" i="1" s="1"/>
  <c r="AJ2128" i="1" s="1"/>
  <c r="AE2128" i="1"/>
  <c r="AB2129" i="1" l="1"/>
  <c r="AE2129" i="1" l="1"/>
  <c r="AG2129" i="1"/>
  <c r="AI2129" i="1" s="1"/>
  <c r="AJ2129" i="1" s="1"/>
  <c r="AD2129" i="1"/>
  <c r="AF2129" i="1" s="1"/>
  <c r="AC2129" i="1"/>
  <c r="AA2130" i="1" s="1"/>
  <c r="AB2130" i="1" l="1"/>
  <c r="AC2130" i="1" l="1"/>
  <c r="AA2131" i="1" s="1"/>
  <c r="AF2130" i="1"/>
  <c r="AD2130" i="1"/>
  <c r="AG2130" i="1"/>
  <c r="AI2130" i="1" s="1"/>
  <c r="AJ2130" i="1" s="1"/>
  <c r="AE2130" i="1"/>
  <c r="AB2131" i="1" l="1"/>
  <c r="AE2131" i="1" l="1"/>
  <c r="AG2131" i="1"/>
  <c r="AI2131" i="1" s="1"/>
  <c r="AJ2131" i="1" s="1"/>
  <c r="AD2131" i="1"/>
  <c r="AC2131" i="1"/>
  <c r="AA2132" i="1" s="1"/>
  <c r="AF2131" i="1"/>
  <c r="AB2132" i="1" l="1"/>
  <c r="AC2132" i="1" l="1"/>
  <c r="AA2133" i="1" s="1"/>
  <c r="AF2132" i="1"/>
  <c r="AD2132" i="1"/>
  <c r="AG2132" i="1"/>
  <c r="AI2132" i="1" s="1"/>
  <c r="AJ2132" i="1" s="1"/>
  <c r="AE2132" i="1"/>
  <c r="AB2133" i="1" l="1"/>
  <c r="AE2133" i="1" l="1"/>
  <c r="AG2133" i="1"/>
  <c r="AI2133" i="1" s="1"/>
  <c r="AJ2133" i="1" s="1"/>
  <c r="AD2133" i="1"/>
  <c r="AC2133" i="1"/>
  <c r="AA2134" i="1" s="1"/>
  <c r="AF2133" i="1"/>
  <c r="AB2134" i="1" l="1"/>
  <c r="AC2134" i="1" l="1"/>
  <c r="AA2135" i="1" s="1"/>
  <c r="AF2134" i="1"/>
  <c r="AD2134" i="1"/>
  <c r="AG2134" i="1"/>
  <c r="AI2134" i="1" s="1"/>
  <c r="AJ2134" i="1" s="1"/>
  <c r="AE2134" i="1"/>
  <c r="AB2135" i="1" l="1"/>
  <c r="AE2135" i="1" l="1"/>
  <c r="AG2135" i="1"/>
  <c r="AI2135" i="1" s="1"/>
  <c r="AJ2135" i="1" s="1"/>
  <c r="AD2135" i="1"/>
  <c r="AC2135" i="1"/>
  <c r="AA2136" i="1" s="1"/>
  <c r="AF2135" i="1"/>
  <c r="AB2136" i="1" l="1"/>
  <c r="AC2136" i="1" l="1"/>
  <c r="AA2137" i="1" s="1"/>
  <c r="AF2136" i="1"/>
  <c r="AD2136" i="1"/>
  <c r="AG2136" i="1"/>
  <c r="AI2136" i="1" s="1"/>
  <c r="AJ2136" i="1" s="1"/>
  <c r="AE2136" i="1"/>
  <c r="AB2137" i="1" l="1"/>
  <c r="AD2137" i="1" l="1"/>
  <c r="AC2137" i="1"/>
  <c r="AA2138" i="1" s="1"/>
  <c r="AF2137" i="1"/>
  <c r="AE2137" i="1"/>
  <c r="AG2137" i="1" s="1"/>
  <c r="AI2137" i="1" s="1"/>
  <c r="AJ2137" i="1" s="1"/>
  <c r="AB2138" i="1" l="1"/>
  <c r="AG2138" i="1" l="1"/>
  <c r="AI2138" i="1" s="1"/>
  <c r="AJ2138" i="1" s="1"/>
  <c r="AE2138" i="1"/>
  <c r="AC2138" i="1"/>
  <c r="AA2139" i="1" s="1"/>
  <c r="AF2138" i="1"/>
  <c r="AD2138" i="1"/>
  <c r="AB2139" i="1" l="1"/>
  <c r="AE2139" i="1" l="1"/>
  <c r="AG2139" i="1"/>
  <c r="AI2139" i="1" s="1"/>
  <c r="AJ2139" i="1" s="1"/>
  <c r="AD2139" i="1"/>
  <c r="AF2139" i="1" s="1"/>
  <c r="AC2139" i="1"/>
  <c r="AA2140" i="1" s="1"/>
  <c r="AB2140" i="1" l="1"/>
  <c r="AC2140" i="1" l="1"/>
  <c r="AA2141" i="1" s="1"/>
  <c r="AF2140" i="1"/>
  <c r="AD2140" i="1"/>
  <c r="AE2140" i="1"/>
  <c r="AG2140" i="1" s="1"/>
  <c r="AI2140" i="1" s="1"/>
  <c r="AJ2140" i="1" s="1"/>
  <c r="AB2141" i="1" l="1"/>
  <c r="AD2141" i="1" l="1"/>
  <c r="AC2141" i="1"/>
  <c r="AA2142" i="1" s="1"/>
  <c r="AF2141" i="1"/>
  <c r="AE2141" i="1"/>
  <c r="AG2141" i="1" s="1"/>
  <c r="AI2141" i="1" s="1"/>
  <c r="AJ2141" i="1" s="1"/>
  <c r="AB2142" i="1" l="1"/>
  <c r="AC2142" i="1" l="1"/>
  <c r="AA2143" i="1" s="1"/>
  <c r="AD2142" i="1"/>
  <c r="AF2142" i="1" s="1"/>
  <c r="AG2142" i="1"/>
  <c r="AI2142" i="1" s="1"/>
  <c r="AJ2142" i="1" s="1"/>
  <c r="AE2142" i="1"/>
  <c r="AB2143" i="1" l="1"/>
  <c r="AE2143" i="1" l="1"/>
  <c r="AG2143" i="1"/>
  <c r="AI2143" i="1" s="1"/>
  <c r="AJ2143" i="1" s="1"/>
  <c r="AD2143" i="1"/>
  <c r="AC2143" i="1"/>
  <c r="AA2144" i="1" s="1"/>
  <c r="AF2143" i="1"/>
  <c r="AB2144" i="1" l="1"/>
  <c r="AC2144" i="1" l="1"/>
  <c r="AA2145" i="1" s="1"/>
  <c r="AD2144" i="1"/>
  <c r="AF2144" i="1" s="1"/>
  <c r="AG2144" i="1"/>
  <c r="AI2144" i="1" s="1"/>
  <c r="AJ2144" i="1" s="1"/>
  <c r="AE2144" i="1"/>
  <c r="AB2145" i="1" l="1"/>
  <c r="AE2145" i="1" l="1"/>
  <c r="AG2145" i="1"/>
  <c r="AI2145" i="1" s="1"/>
  <c r="AJ2145" i="1" s="1"/>
  <c r="AD2145" i="1"/>
  <c r="AC2145" i="1"/>
  <c r="AA2146" i="1" s="1"/>
  <c r="AF2145" i="1"/>
  <c r="AB2146" i="1" l="1"/>
  <c r="AC2146" i="1" l="1"/>
  <c r="AA2147" i="1" s="1"/>
  <c r="AF2146" i="1"/>
  <c r="AD2146" i="1"/>
  <c r="AG2146" i="1"/>
  <c r="AI2146" i="1" s="1"/>
  <c r="AJ2146" i="1" s="1"/>
  <c r="AE2146" i="1"/>
  <c r="AB2147" i="1" l="1"/>
  <c r="AE2147" i="1" l="1"/>
  <c r="AG2147" i="1"/>
  <c r="AI2147" i="1" s="1"/>
  <c r="AJ2147" i="1" s="1"/>
  <c r="AD2147" i="1"/>
  <c r="AC2147" i="1"/>
  <c r="AA2148" i="1" s="1"/>
  <c r="AF2147" i="1"/>
  <c r="AB2148" i="1" l="1"/>
  <c r="AG2148" i="1" l="1"/>
  <c r="AI2148" i="1" s="1"/>
  <c r="AJ2148" i="1" s="1"/>
  <c r="AE2148" i="1"/>
  <c r="AC2148" i="1"/>
  <c r="AA2149" i="1" s="1"/>
  <c r="AF2148" i="1"/>
  <c r="AD2148" i="1"/>
  <c r="AB2149" i="1" l="1"/>
  <c r="AE2149" i="1" l="1"/>
  <c r="AG2149" i="1"/>
  <c r="AI2149" i="1" s="1"/>
  <c r="AJ2149" i="1" s="1"/>
  <c r="AD2149" i="1"/>
  <c r="AC2149" i="1"/>
  <c r="AA2150" i="1" s="1"/>
  <c r="AF2149" i="1"/>
  <c r="AB2150" i="1" l="1"/>
  <c r="AG2150" i="1" l="1"/>
  <c r="AI2150" i="1" s="1"/>
  <c r="AJ2150" i="1" s="1"/>
  <c r="AE2150" i="1"/>
  <c r="AC2150" i="1"/>
  <c r="AA2151" i="1" s="1"/>
  <c r="AD2150" i="1"/>
  <c r="AF2150" i="1" s="1"/>
  <c r="AB2151" i="1" l="1"/>
  <c r="AE2151" i="1" l="1"/>
  <c r="AG2151" i="1"/>
  <c r="AI2151" i="1" s="1"/>
  <c r="AJ2151" i="1" s="1"/>
  <c r="AD2151" i="1"/>
  <c r="AC2151" i="1"/>
  <c r="AA2152" i="1" s="1"/>
  <c r="AF2151" i="1"/>
  <c r="AB2152" i="1" l="1"/>
  <c r="AG2152" i="1" l="1"/>
  <c r="AI2152" i="1" s="1"/>
  <c r="AJ2152" i="1" s="1"/>
  <c r="AE2152" i="1"/>
  <c r="AC2152" i="1"/>
  <c r="AA2153" i="1" s="1"/>
  <c r="AF2152" i="1"/>
  <c r="AD2152" i="1"/>
  <c r="AB2153" i="1" l="1"/>
  <c r="AD2153" i="1" l="1"/>
  <c r="AC2153" i="1"/>
  <c r="AA2154" i="1" s="1"/>
  <c r="AF2153" i="1"/>
  <c r="AE2153" i="1"/>
  <c r="AG2153" i="1"/>
  <c r="AI2153" i="1" s="1"/>
  <c r="AJ2153" i="1" s="1"/>
  <c r="AB2154" i="1" l="1"/>
  <c r="AG2154" i="1" l="1"/>
  <c r="AI2154" i="1" s="1"/>
  <c r="AJ2154" i="1" s="1"/>
  <c r="AE2154" i="1"/>
  <c r="AC2154" i="1"/>
  <c r="AA2155" i="1" s="1"/>
  <c r="AF2154" i="1"/>
  <c r="AD2154" i="1"/>
  <c r="AB2155" i="1" l="1"/>
  <c r="AE2155" i="1" l="1"/>
  <c r="AG2155" i="1"/>
  <c r="AI2155" i="1" s="1"/>
  <c r="AJ2155" i="1" s="1"/>
  <c r="AD2155" i="1"/>
  <c r="AC2155" i="1"/>
  <c r="AA2156" i="1" s="1"/>
  <c r="AF2155" i="1"/>
  <c r="AB2156" i="1" l="1"/>
  <c r="AC2156" i="1" l="1"/>
  <c r="AA2157" i="1" s="1"/>
  <c r="AF2156" i="1"/>
  <c r="AD2156" i="1"/>
  <c r="AG2156" i="1"/>
  <c r="AI2156" i="1" s="1"/>
  <c r="AJ2156" i="1" s="1"/>
  <c r="AE2156" i="1"/>
  <c r="AB2157" i="1" l="1"/>
  <c r="AD2157" i="1" l="1"/>
  <c r="AC2157" i="1"/>
  <c r="AA2158" i="1" s="1"/>
  <c r="AF2157" i="1"/>
  <c r="AE2157" i="1"/>
  <c r="AG2157" i="1"/>
  <c r="AI2157" i="1" s="1"/>
  <c r="AJ2157" i="1" s="1"/>
  <c r="AB2158" i="1" l="1"/>
  <c r="AG2158" i="1" l="1"/>
  <c r="AI2158" i="1" s="1"/>
  <c r="AJ2158" i="1" s="1"/>
  <c r="AE2158" i="1"/>
  <c r="AC2158" i="1"/>
  <c r="AA2159" i="1" s="1"/>
  <c r="AF2158" i="1"/>
  <c r="AD2158" i="1"/>
  <c r="AB2159" i="1" l="1"/>
  <c r="AE2159" i="1" l="1"/>
  <c r="AG2159" i="1"/>
  <c r="AI2159" i="1" s="1"/>
  <c r="AJ2159" i="1" s="1"/>
  <c r="AD2159" i="1"/>
  <c r="AC2159" i="1"/>
  <c r="AA2160" i="1" s="1"/>
  <c r="AF2159" i="1"/>
  <c r="AB2160" i="1" l="1"/>
  <c r="AG2160" i="1" l="1"/>
  <c r="AI2160" i="1" s="1"/>
  <c r="AJ2160" i="1" s="1"/>
  <c r="AE2160" i="1"/>
  <c r="AC2160" i="1"/>
  <c r="AA2161" i="1" s="1"/>
  <c r="AF2160" i="1"/>
  <c r="AD2160" i="1"/>
  <c r="AB2161" i="1" l="1"/>
  <c r="AE2161" i="1" l="1"/>
  <c r="AG2161" i="1"/>
  <c r="AI2161" i="1" s="1"/>
  <c r="AJ2161" i="1" s="1"/>
  <c r="AD2161" i="1"/>
  <c r="AC2161" i="1"/>
  <c r="AA2162" i="1" s="1"/>
  <c r="AF2161" i="1"/>
  <c r="AB2162" i="1" l="1"/>
  <c r="AC2162" i="1" l="1"/>
  <c r="AA2163" i="1" s="1"/>
  <c r="AF2162" i="1"/>
  <c r="AD2162" i="1"/>
  <c r="AG2162" i="1"/>
  <c r="AI2162" i="1" s="1"/>
  <c r="AJ2162" i="1" s="1"/>
  <c r="AE2162" i="1"/>
  <c r="AB2163" i="1" l="1"/>
  <c r="AE2163" i="1" l="1"/>
  <c r="AG2163" i="1" s="1"/>
  <c r="AI2163" i="1" s="1"/>
  <c r="AJ2163" i="1" s="1"/>
  <c r="AD2163" i="1"/>
  <c r="AC2163" i="1"/>
  <c r="AA2164" i="1" s="1"/>
  <c r="AF2163" i="1"/>
  <c r="AB2164" i="1" l="1"/>
  <c r="AC2164" i="1" l="1"/>
  <c r="AA2165" i="1" s="1"/>
  <c r="AF2164" i="1"/>
  <c r="AD2164" i="1"/>
  <c r="AG2164" i="1"/>
  <c r="AI2164" i="1" s="1"/>
  <c r="AJ2164" i="1" s="1"/>
  <c r="AE2164" i="1"/>
  <c r="AB2165" i="1" l="1"/>
  <c r="AE2165" i="1" l="1"/>
  <c r="AG2165" i="1"/>
  <c r="AI2165" i="1" s="1"/>
  <c r="AJ2165" i="1" s="1"/>
  <c r="AD2165" i="1"/>
  <c r="AC2165" i="1"/>
  <c r="AA2166" i="1" s="1"/>
  <c r="AF2165" i="1"/>
  <c r="AB2166" i="1" l="1"/>
  <c r="AC2166" i="1" l="1"/>
  <c r="AA2167" i="1" s="1"/>
  <c r="AF2166" i="1"/>
  <c r="AD2166" i="1"/>
  <c r="AG2166" i="1"/>
  <c r="AI2166" i="1" s="1"/>
  <c r="AJ2166" i="1" s="1"/>
  <c r="AE2166" i="1"/>
  <c r="AB2167" i="1" l="1"/>
  <c r="AE2167" i="1" l="1"/>
  <c r="AG2167" i="1"/>
  <c r="AI2167" i="1" s="1"/>
  <c r="AJ2167" i="1" s="1"/>
  <c r="AD2167" i="1"/>
  <c r="AC2167" i="1"/>
  <c r="AA2168" i="1" s="1"/>
  <c r="AF2167" i="1"/>
  <c r="AB2168" i="1" l="1"/>
  <c r="AC2168" i="1" l="1"/>
  <c r="AA2169" i="1" s="1"/>
  <c r="AF2168" i="1"/>
  <c r="AD2168" i="1"/>
  <c r="AG2168" i="1"/>
  <c r="AI2168" i="1" s="1"/>
  <c r="AJ2168" i="1" s="1"/>
  <c r="AE2168" i="1"/>
  <c r="AB2169" i="1" l="1"/>
  <c r="AD2169" i="1" l="1"/>
  <c r="AC2169" i="1"/>
  <c r="AA2170" i="1" s="1"/>
  <c r="AF2169" i="1"/>
  <c r="AE2169" i="1"/>
  <c r="AG2169" i="1"/>
  <c r="AI2169" i="1" s="1"/>
  <c r="AJ2169" i="1" s="1"/>
  <c r="AB2170" i="1" l="1"/>
  <c r="AC2170" i="1" l="1"/>
  <c r="AA2171" i="1" s="1"/>
  <c r="AF2170" i="1"/>
  <c r="AD2170" i="1"/>
  <c r="AG2170" i="1"/>
  <c r="AI2170" i="1" s="1"/>
  <c r="AJ2170" i="1" s="1"/>
  <c r="AE2170" i="1"/>
  <c r="AB2171" i="1" l="1"/>
  <c r="AE2171" i="1" l="1"/>
  <c r="AG2171" i="1"/>
  <c r="AI2171" i="1" s="1"/>
  <c r="AJ2171" i="1" s="1"/>
  <c r="AD2171" i="1"/>
  <c r="AC2171" i="1"/>
  <c r="AA2172" i="1" s="1"/>
  <c r="AF2171" i="1"/>
  <c r="AB2172" i="1" l="1"/>
  <c r="AC2172" i="1" l="1"/>
  <c r="AA2173" i="1" s="1"/>
  <c r="AF2172" i="1"/>
  <c r="AD2172" i="1"/>
  <c r="AG2172" i="1"/>
  <c r="AI2172" i="1" s="1"/>
  <c r="AJ2172" i="1" s="1"/>
  <c r="AE2172" i="1"/>
  <c r="AB2173" i="1" l="1"/>
  <c r="AD2173" i="1" l="1"/>
  <c r="AC2173" i="1"/>
  <c r="AA2174" i="1" s="1"/>
  <c r="AF2173" i="1"/>
  <c r="AE2173" i="1"/>
  <c r="AG2173" i="1"/>
  <c r="AI2173" i="1" s="1"/>
  <c r="AJ2173" i="1" s="1"/>
  <c r="AB2174" i="1" l="1"/>
  <c r="AD2174" i="1" l="1"/>
  <c r="AC2174" i="1"/>
  <c r="AA2175" i="1" s="1"/>
  <c r="AF2174" i="1"/>
  <c r="AG2174" i="1"/>
  <c r="AI2174" i="1" s="1"/>
  <c r="AJ2174" i="1" s="1"/>
  <c r="AE2174" i="1"/>
  <c r="AB2175" i="1" l="1"/>
  <c r="AF2175" i="1" l="1"/>
  <c r="AD2175" i="1"/>
  <c r="AC2175" i="1"/>
  <c r="AA2176" i="1" s="1"/>
  <c r="AG2175" i="1"/>
  <c r="AI2175" i="1" s="1"/>
  <c r="AJ2175" i="1" s="1"/>
  <c r="AE2175" i="1"/>
  <c r="AB2176" i="1" l="1"/>
  <c r="AE2176" i="1" l="1"/>
  <c r="AG2176" i="1"/>
  <c r="AI2176" i="1" s="1"/>
  <c r="AJ2176" i="1" s="1"/>
  <c r="AD2176" i="1"/>
  <c r="AF2176" i="1"/>
  <c r="AC2176" i="1"/>
  <c r="AA2177" i="1" s="1"/>
  <c r="AB2177" i="1" l="1"/>
  <c r="AG2177" i="1" l="1"/>
  <c r="AI2177" i="1" s="1"/>
  <c r="AJ2177" i="1" s="1"/>
  <c r="AE2177" i="1"/>
  <c r="AF2177" i="1"/>
  <c r="AD2177" i="1"/>
  <c r="AC2177" i="1"/>
  <c r="AA2178" i="1" s="1"/>
  <c r="AB2178" i="1" l="1"/>
  <c r="AD2178" i="1" l="1"/>
  <c r="AC2178" i="1"/>
  <c r="AA2179" i="1" s="1"/>
  <c r="AF2178" i="1"/>
  <c r="AE2178" i="1"/>
  <c r="AG2178" i="1" s="1"/>
  <c r="AI2178" i="1" s="1"/>
  <c r="AJ2178" i="1" s="1"/>
  <c r="AB2179" i="1" l="1"/>
  <c r="AE2179" i="1" l="1"/>
  <c r="AG2179" i="1"/>
  <c r="AI2179" i="1" s="1"/>
  <c r="AJ2179" i="1" s="1"/>
  <c r="AF2179" i="1"/>
  <c r="AD2179" i="1"/>
  <c r="AC2179" i="1"/>
  <c r="AA2180" i="1" s="1"/>
  <c r="AB2180" i="1" l="1"/>
  <c r="AG2180" i="1" l="1"/>
  <c r="AI2180" i="1" s="1"/>
  <c r="AJ2180" i="1" s="1"/>
  <c r="AE2180" i="1"/>
  <c r="AD2180" i="1"/>
  <c r="AC2180" i="1"/>
  <c r="AA2181" i="1" s="1"/>
  <c r="AF2180" i="1"/>
  <c r="AB2181" i="1" l="1"/>
  <c r="AF2181" i="1" l="1"/>
  <c r="AD2181" i="1"/>
  <c r="AC2181" i="1"/>
  <c r="AA2182" i="1" s="1"/>
  <c r="AE2181" i="1"/>
  <c r="AG2181" i="1"/>
  <c r="AI2181" i="1" s="1"/>
  <c r="AJ2181" i="1" s="1"/>
  <c r="AB2182" i="1" l="1"/>
  <c r="AD2182" i="1" l="1"/>
  <c r="AC2182" i="1"/>
  <c r="AA2183" i="1" s="1"/>
  <c r="AF2182" i="1"/>
  <c r="AG2182" i="1"/>
  <c r="AI2182" i="1" s="1"/>
  <c r="AJ2182" i="1" s="1"/>
  <c r="AE2182" i="1"/>
  <c r="AB2183" i="1" l="1"/>
  <c r="AF2183" i="1" l="1"/>
  <c r="AC2183" i="1"/>
  <c r="AA2184" i="1" s="1"/>
  <c r="AD2183" i="1"/>
  <c r="AE2183" i="1"/>
  <c r="AG2183" i="1"/>
  <c r="AI2183" i="1" s="1"/>
  <c r="AJ2183" i="1" s="1"/>
  <c r="AB2184" i="1" l="1"/>
  <c r="AD2184" i="1" l="1"/>
  <c r="AC2184" i="1"/>
  <c r="AA2185" i="1" s="1"/>
  <c r="AF2184" i="1"/>
  <c r="AG2184" i="1"/>
  <c r="AI2184" i="1" s="1"/>
  <c r="AJ2184" i="1" s="1"/>
  <c r="AE2184" i="1"/>
  <c r="AB2185" i="1" l="1"/>
  <c r="AG2185" i="1" l="1"/>
  <c r="AI2185" i="1" s="1"/>
  <c r="AJ2185" i="1" s="1"/>
  <c r="AE2185" i="1"/>
  <c r="AC2185" i="1"/>
  <c r="AA2186" i="1" s="1"/>
  <c r="AF2185" i="1"/>
  <c r="AD2185" i="1"/>
  <c r="AB2186" i="1" l="1"/>
  <c r="AE2186" i="1" l="1"/>
  <c r="AG2186" i="1"/>
  <c r="AI2186" i="1" s="1"/>
  <c r="AJ2186" i="1" s="1"/>
  <c r="AD2186" i="1"/>
  <c r="AC2186" i="1"/>
  <c r="AA2187" i="1" s="1"/>
  <c r="AF2186" i="1"/>
  <c r="AB2187" i="1" l="1"/>
  <c r="AC2187" i="1" l="1"/>
  <c r="AA2188" i="1" s="1"/>
  <c r="AF2187" i="1"/>
  <c r="AD2187" i="1"/>
  <c r="AG2187" i="1"/>
  <c r="AI2187" i="1" s="1"/>
  <c r="AJ2187" i="1" s="1"/>
  <c r="AE2187" i="1"/>
  <c r="AB2188" i="1" l="1"/>
  <c r="AE2188" i="1" l="1"/>
  <c r="AG2188" i="1"/>
  <c r="AI2188" i="1" s="1"/>
  <c r="AJ2188" i="1" s="1"/>
  <c r="AD2188" i="1"/>
  <c r="AC2188" i="1"/>
  <c r="AA2189" i="1" s="1"/>
  <c r="AF2188" i="1"/>
  <c r="AB2189" i="1" l="1"/>
  <c r="AC2189" i="1" l="1"/>
  <c r="AA2190" i="1" s="1"/>
  <c r="AF2189" i="1"/>
  <c r="AD2189" i="1"/>
  <c r="AG2189" i="1"/>
  <c r="AI2189" i="1" s="1"/>
  <c r="AJ2189" i="1" s="1"/>
  <c r="AE2189" i="1"/>
  <c r="AB2190" i="1" l="1"/>
  <c r="AE2190" i="1" l="1"/>
  <c r="AG2190" i="1"/>
  <c r="AI2190" i="1" s="1"/>
  <c r="AJ2190" i="1" s="1"/>
  <c r="AD2190" i="1"/>
  <c r="AC2190" i="1"/>
  <c r="AA2191" i="1" s="1"/>
  <c r="AF2190" i="1"/>
  <c r="AB2191" i="1" l="1"/>
  <c r="AC2191" i="1" l="1"/>
  <c r="AA2192" i="1" s="1"/>
  <c r="AF2191" i="1"/>
  <c r="AD2191" i="1"/>
  <c r="AG2191" i="1"/>
  <c r="AI2191" i="1" s="1"/>
  <c r="AJ2191" i="1" s="1"/>
  <c r="AE2191" i="1"/>
  <c r="AB2192" i="1" l="1"/>
  <c r="AD2192" i="1" l="1"/>
  <c r="AC2192" i="1"/>
  <c r="AA2193" i="1" s="1"/>
  <c r="AF2192" i="1"/>
  <c r="AE2192" i="1"/>
  <c r="AG2192" i="1"/>
  <c r="AI2192" i="1" s="1"/>
  <c r="AJ2192" i="1" s="1"/>
  <c r="AB2193" i="1" l="1"/>
  <c r="AC2193" i="1" l="1"/>
  <c r="AA2194" i="1" s="1"/>
  <c r="AF2193" i="1"/>
  <c r="AD2193" i="1"/>
  <c r="AG2193" i="1"/>
  <c r="AI2193" i="1" s="1"/>
  <c r="AJ2193" i="1" s="1"/>
  <c r="AE2193" i="1"/>
  <c r="AB2194" i="1" l="1"/>
  <c r="AD2194" i="1" l="1"/>
  <c r="AC2194" i="1"/>
  <c r="AA2195" i="1" s="1"/>
  <c r="AF2194" i="1"/>
  <c r="AE2194" i="1"/>
  <c r="AG2194" i="1"/>
  <c r="AI2194" i="1" s="1"/>
  <c r="AJ2194" i="1" s="1"/>
  <c r="AB2195" i="1" l="1"/>
  <c r="AC2195" i="1" l="1"/>
  <c r="AA2196" i="1" s="1"/>
  <c r="AF2195" i="1"/>
  <c r="AD2195" i="1"/>
  <c r="AG2195" i="1"/>
  <c r="AI2195" i="1" s="1"/>
  <c r="AJ2195" i="1" s="1"/>
  <c r="AE2195" i="1"/>
  <c r="AB2196" i="1" l="1"/>
  <c r="AE2196" i="1" l="1"/>
  <c r="AG2196" i="1"/>
  <c r="AI2196" i="1" s="1"/>
  <c r="AJ2196" i="1" s="1"/>
  <c r="AD2196" i="1"/>
  <c r="AC2196" i="1"/>
  <c r="AA2197" i="1" s="1"/>
  <c r="AF2196" i="1"/>
  <c r="AB2197" i="1" l="1"/>
  <c r="AC2197" i="1" l="1"/>
  <c r="AA2198" i="1" s="1"/>
  <c r="AF2197" i="1"/>
  <c r="AD2197" i="1"/>
  <c r="AG2197" i="1"/>
  <c r="AI2197" i="1" s="1"/>
  <c r="AJ2197" i="1" s="1"/>
  <c r="AE2197" i="1"/>
  <c r="AB2198" i="1" l="1"/>
  <c r="AD2198" i="1" l="1"/>
  <c r="AC2198" i="1"/>
  <c r="AA2199" i="1" s="1"/>
  <c r="AF2198" i="1"/>
  <c r="AE2198" i="1"/>
  <c r="AG2198" i="1"/>
  <c r="AI2198" i="1" s="1"/>
  <c r="AJ2198" i="1" s="1"/>
  <c r="AB2199" i="1" l="1"/>
  <c r="AC2199" i="1" l="1"/>
  <c r="AA2200" i="1" s="1"/>
  <c r="AF2199" i="1"/>
  <c r="AD2199" i="1"/>
  <c r="AG2199" i="1"/>
  <c r="AI2199" i="1" s="1"/>
  <c r="AJ2199" i="1" s="1"/>
  <c r="AE2199" i="1"/>
  <c r="AB2200" i="1" l="1"/>
  <c r="AE2200" i="1" l="1"/>
  <c r="AG2200" i="1"/>
  <c r="AI2200" i="1" s="1"/>
  <c r="AJ2200" i="1" s="1"/>
  <c r="AD2200" i="1"/>
  <c r="AC2200" i="1"/>
  <c r="AA2201" i="1" s="1"/>
  <c r="AF2200" i="1"/>
  <c r="AB2201" i="1" l="1"/>
  <c r="AC2201" i="1" l="1"/>
  <c r="AA2202" i="1" s="1"/>
  <c r="AF2201" i="1"/>
  <c r="AD2201" i="1"/>
  <c r="AG2201" i="1"/>
  <c r="AI2201" i="1" s="1"/>
  <c r="AJ2201" i="1" s="1"/>
  <c r="AE2201" i="1"/>
  <c r="AB2202" i="1" l="1"/>
  <c r="AE2202" i="1" l="1"/>
  <c r="AG2202" i="1"/>
  <c r="AI2202" i="1" s="1"/>
  <c r="AJ2202" i="1" s="1"/>
  <c r="AD2202" i="1"/>
  <c r="AF2202" i="1" s="1"/>
  <c r="AC2202" i="1"/>
  <c r="AA2203" i="1" s="1"/>
  <c r="AB2203" i="1" l="1"/>
  <c r="AC2203" i="1" l="1"/>
  <c r="AA2204" i="1" s="1"/>
  <c r="AF2203" i="1"/>
  <c r="AD2203" i="1"/>
  <c r="AE2203" i="1"/>
  <c r="AG2203" i="1" s="1"/>
  <c r="AI2203" i="1" s="1"/>
  <c r="AJ2203" i="1" s="1"/>
  <c r="AB2204" i="1" l="1"/>
  <c r="AD2204" i="1" l="1"/>
  <c r="AC2204" i="1"/>
  <c r="AA2205" i="1" s="1"/>
  <c r="AF2204" i="1"/>
  <c r="AE2204" i="1"/>
  <c r="AG2204" i="1" s="1"/>
  <c r="AI2204" i="1" s="1"/>
  <c r="AJ2204" i="1" s="1"/>
  <c r="AB2205" i="1" l="1"/>
  <c r="AC2205" i="1" l="1"/>
  <c r="AA2206" i="1" s="1"/>
  <c r="AF2205" i="1"/>
  <c r="AD2205" i="1"/>
  <c r="AG2205" i="1"/>
  <c r="AI2205" i="1" s="1"/>
  <c r="AJ2205" i="1" s="1"/>
  <c r="AE2205" i="1"/>
  <c r="AB2206" i="1" l="1"/>
  <c r="AE2206" i="1" l="1"/>
  <c r="AG2206" i="1"/>
  <c r="AI2206" i="1" s="1"/>
  <c r="AJ2206" i="1" s="1"/>
  <c r="AD2206" i="1"/>
  <c r="AC2206" i="1"/>
  <c r="AA2207" i="1" s="1"/>
  <c r="AF2206" i="1"/>
  <c r="AB2207" i="1" l="1"/>
  <c r="AG2207" i="1" l="1"/>
  <c r="AI2207" i="1" s="1"/>
  <c r="AJ2207" i="1" s="1"/>
  <c r="AE2207" i="1"/>
  <c r="AC2207" i="1"/>
  <c r="AA2208" i="1" s="1"/>
  <c r="AF2207" i="1"/>
  <c r="AD2207" i="1"/>
  <c r="AB2208" i="1" l="1"/>
  <c r="AE2208" i="1" l="1"/>
  <c r="AG2208" i="1"/>
  <c r="AI2208" i="1" s="1"/>
  <c r="AJ2208" i="1" s="1"/>
  <c r="AD2208" i="1"/>
  <c r="AC2208" i="1"/>
  <c r="AA2209" i="1" s="1"/>
  <c r="AF2208" i="1"/>
  <c r="AB2209" i="1" l="1"/>
  <c r="AG2209" i="1" l="1"/>
  <c r="AI2209" i="1" s="1"/>
  <c r="AJ2209" i="1" s="1"/>
  <c r="AE2209" i="1"/>
  <c r="AC2209" i="1"/>
  <c r="AA2210" i="1" s="1"/>
  <c r="AF2209" i="1"/>
  <c r="AD2209" i="1"/>
  <c r="AB2210" i="1" l="1"/>
  <c r="AE2210" i="1" l="1"/>
  <c r="AG2210" i="1"/>
  <c r="AI2210" i="1" s="1"/>
  <c r="AJ2210" i="1" s="1"/>
  <c r="AD2210" i="1"/>
  <c r="AC2210" i="1"/>
  <c r="AA2211" i="1" s="1"/>
  <c r="AF2210" i="1"/>
  <c r="AB2211" i="1" l="1"/>
  <c r="AC2211" i="1" l="1"/>
  <c r="AA2212" i="1" s="1"/>
  <c r="AF2211" i="1"/>
  <c r="AD2211" i="1"/>
  <c r="AG2211" i="1"/>
  <c r="AI2211" i="1" s="1"/>
  <c r="AJ2211" i="1" s="1"/>
  <c r="AE2211" i="1"/>
  <c r="AB2212" i="1" l="1"/>
  <c r="AE2212" i="1" l="1"/>
  <c r="AG2212" i="1"/>
  <c r="AI2212" i="1" s="1"/>
  <c r="AJ2212" i="1" s="1"/>
  <c r="AD2212" i="1"/>
  <c r="AC2212" i="1"/>
  <c r="AA2213" i="1" s="1"/>
  <c r="AF2212" i="1"/>
  <c r="AB2213" i="1" l="1"/>
  <c r="AC2213" i="1" l="1"/>
  <c r="AA2214" i="1" s="1"/>
  <c r="AF2213" i="1"/>
  <c r="AD2213" i="1"/>
  <c r="AG2213" i="1"/>
  <c r="AI2213" i="1" s="1"/>
  <c r="AJ2213" i="1" s="1"/>
  <c r="AE2213" i="1"/>
  <c r="AB2214" i="1" l="1"/>
  <c r="AG2214" i="1" l="1"/>
  <c r="AI2214" i="1" s="1"/>
  <c r="AJ2214" i="1" s="1"/>
  <c r="AE2214" i="1"/>
  <c r="AD2214" i="1"/>
  <c r="AF2214" i="1"/>
  <c r="AC2214" i="1"/>
  <c r="AA2215" i="1" s="1"/>
  <c r="AB2215" i="1" l="1"/>
  <c r="AE2215" i="1" l="1"/>
  <c r="AG2215" i="1"/>
  <c r="AI2215" i="1" s="1"/>
  <c r="AJ2215" i="1" s="1"/>
  <c r="AF2215" i="1"/>
  <c r="AD2215" i="1"/>
  <c r="AC2215" i="1"/>
  <c r="AA2216" i="1" s="1"/>
  <c r="AB2216" i="1" l="1"/>
  <c r="AD2216" i="1" l="1"/>
  <c r="AF2216" i="1"/>
  <c r="AC2216" i="1"/>
  <c r="AA2217" i="1" s="1"/>
  <c r="AE2216" i="1"/>
  <c r="AG2216" i="1"/>
  <c r="AI2216" i="1" s="1"/>
  <c r="AJ2216" i="1" s="1"/>
  <c r="AB2217" i="1" l="1"/>
  <c r="AE2217" i="1" l="1"/>
  <c r="AG2217" i="1"/>
  <c r="AI2217" i="1" s="1"/>
  <c r="AJ2217" i="1" s="1"/>
  <c r="AF2217" i="1"/>
  <c r="AD2217" i="1"/>
  <c r="AC2217" i="1"/>
  <c r="AA2218" i="1" s="1"/>
  <c r="AB2218" i="1" l="1"/>
  <c r="AD2218" i="1" l="1"/>
  <c r="AF2218" i="1"/>
  <c r="AC2218" i="1"/>
  <c r="AA2219" i="1" s="1"/>
  <c r="AE2218" i="1"/>
  <c r="AG2218" i="1"/>
  <c r="AI2218" i="1" s="1"/>
  <c r="AJ2218" i="1" s="1"/>
  <c r="AB2219" i="1" l="1"/>
  <c r="AE2219" i="1" l="1"/>
  <c r="AG2219" i="1"/>
  <c r="AI2219" i="1" s="1"/>
  <c r="AJ2219" i="1" s="1"/>
  <c r="AF2219" i="1"/>
  <c r="AD2219" i="1"/>
  <c r="AC2219" i="1"/>
  <c r="AA2220" i="1" s="1"/>
  <c r="AB2220" i="1" l="1"/>
  <c r="AE2220" i="1" l="1"/>
  <c r="AG2220" i="1"/>
  <c r="AI2220" i="1" s="1"/>
  <c r="AJ2220" i="1" s="1"/>
  <c r="AD2220" i="1"/>
  <c r="AF2220" i="1"/>
  <c r="AC2220" i="1"/>
  <c r="AA2221" i="1" s="1"/>
  <c r="AB2221" i="1" l="1"/>
  <c r="AF2221" i="1" l="1"/>
  <c r="AD2221" i="1"/>
  <c r="AC2221" i="1"/>
  <c r="AA2222" i="1" s="1"/>
  <c r="AE2221" i="1"/>
  <c r="AG2221" i="1"/>
  <c r="AI2221" i="1" s="1"/>
  <c r="AJ2221" i="1" s="1"/>
  <c r="AB2222" i="1" l="1"/>
  <c r="AD2222" i="1" l="1"/>
  <c r="AF2222" i="1"/>
  <c r="AC2222" i="1"/>
  <c r="AA2223" i="1" s="1"/>
  <c r="AE2222" i="1"/>
  <c r="AG2222" i="1"/>
  <c r="AI2222" i="1" s="1"/>
  <c r="AJ2222" i="1" s="1"/>
  <c r="AB2223" i="1" l="1"/>
  <c r="AF2223" i="1" l="1"/>
  <c r="AD2223" i="1"/>
  <c r="AC2223" i="1"/>
  <c r="AA2224" i="1" s="1"/>
  <c r="AE2223" i="1"/>
  <c r="AG2223" i="1"/>
  <c r="AI2223" i="1" s="1"/>
  <c r="AJ2223" i="1" s="1"/>
  <c r="AB2224" i="1" l="1"/>
  <c r="AD2224" i="1" l="1"/>
  <c r="AF2224" i="1"/>
  <c r="AC2224" i="1"/>
  <c r="AA2225" i="1" s="1"/>
  <c r="AE2224" i="1"/>
  <c r="AG2224" i="1"/>
  <c r="AI2224" i="1" s="1"/>
  <c r="AJ2224" i="1" s="1"/>
  <c r="AB2225" i="1" l="1"/>
  <c r="AF2225" i="1" l="1"/>
  <c r="AD2225" i="1"/>
  <c r="AC2225" i="1"/>
  <c r="AA2226" i="1" s="1"/>
  <c r="AE2225" i="1"/>
  <c r="AG2225" i="1"/>
  <c r="AI2225" i="1" s="1"/>
  <c r="AJ2225" i="1" s="1"/>
  <c r="AB2226" i="1" l="1"/>
  <c r="AD2226" i="1" l="1"/>
  <c r="AF2226" i="1"/>
  <c r="AC2226" i="1"/>
  <c r="AA2227" i="1" s="1"/>
  <c r="AE2226" i="1"/>
  <c r="AG2226" i="1"/>
  <c r="AI2226" i="1" s="1"/>
  <c r="AJ2226" i="1" s="1"/>
  <c r="AB2227" i="1" l="1"/>
  <c r="AF2227" i="1" l="1"/>
  <c r="AD2227" i="1"/>
  <c r="AC2227" i="1"/>
  <c r="AA2228" i="1" s="1"/>
  <c r="AE2227" i="1"/>
  <c r="AG2227" i="1"/>
  <c r="AI2227" i="1" s="1"/>
  <c r="AJ2227" i="1" s="1"/>
  <c r="AB2228" i="1" l="1"/>
  <c r="AD2228" i="1" l="1"/>
  <c r="AF2228" i="1"/>
  <c r="AC2228" i="1"/>
  <c r="AA2229" i="1" s="1"/>
  <c r="AE2228" i="1"/>
  <c r="AG2228" i="1"/>
  <c r="AI2228" i="1" s="1"/>
  <c r="AJ2228" i="1" s="1"/>
  <c r="AB2229" i="1" l="1"/>
  <c r="AF2229" i="1" l="1"/>
  <c r="AD2229" i="1"/>
  <c r="AC2229" i="1"/>
  <c r="AA2230" i="1" s="1"/>
  <c r="AE2229" i="1"/>
  <c r="AG2229" i="1"/>
  <c r="AI2229" i="1" s="1"/>
  <c r="AJ2229" i="1" s="1"/>
  <c r="AB2230" i="1" l="1"/>
  <c r="AD2230" i="1" l="1"/>
  <c r="AF2230" i="1"/>
  <c r="AC2230" i="1"/>
  <c r="AA2231" i="1" s="1"/>
  <c r="AE2230" i="1"/>
  <c r="AG2230" i="1"/>
  <c r="AI2230" i="1" s="1"/>
  <c r="AJ2230" i="1" s="1"/>
  <c r="AB2231" i="1" l="1"/>
  <c r="AF2231" i="1" l="1"/>
  <c r="AD2231" i="1"/>
  <c r="AC2231" i="1"/>
  <c r="AA2232" i="1" s="1"/>
  <c r="AE2231" i="1"/>
  <c r="AG2231" i="1"/>
  <c r="AI2231" i="1" s="1"/>
  <c r="AJ2231" i="1" s="1"/>
  <c r="AB2232" i="1" l="1"/>
  <c r="AD2232" i="1" l="1"/>
  <c r="AC2232" i="1"/>
  <c r="AA2233" i="1" s="1"/>
  <c r="AF2232" i="1"/>
  <c r="AG2232" i="1"/>
  <c r="AI2232" i="1" s="1"/>
  <c r="AJ2232" i="1" s="1"/>
  <c r="AE2232" i="1"/>
  <c r="AB2233" i="1" l="1"/>
  <c r="AF2233" i="1" l="1"/>
  <c r="AD2233" i="1"/>
  <c r="AC2233" i="1"/>
  <c r="AA2234" i="1" s="1"/>
  <c r="AE2233" i="1"/>
  <c r="AG2233" i="1"/>
  <c r="AI2233" i="1" s="1"/>
  <c r="AJ2233" i="1" s="1"/>
  <c r="AB2234" i="1" l="1"/>
  <c r="AG2234" i="1" l="1"/>
  <c r="AI2234" i="1" s="1"/>
  <c r="AJ2234" i="1" s="1"/>
  <c r="AE2234" i="1"/>
  <c r="AD2234" i="1"/>
  <c r="AC2234" i="1"/>
  <c r="AA2235" i="1" s="1"/>
  <c r="AF2234" i="1"/>
  <c r="AB2235" i="1" l="1"/>
  <c r="AF2235" i="1" l="1"/>
  <c r="AD2235" i="1"/>
  <c r="AC2235" i="1"/>
  <c r="AA2236" i="1" s="1"/>
  <c r="AE2235" i="1"/>
  <c r="AG2235" i="1"/>
  <c r="AI2235" i="1" s="1"/>
  <c r="AJ2235" i="1" s="1"/>
  <c r="AB2236" i="1" l="1"/>
  <c r="AG2236" i="1" l="1"/>
  <c r="AI2236" i="1" s="1"/>
  <c r="AJ2236" i="1" s="1"/>
  <c r="AE2236" i="1"/>
  <c r="AD2236" i="1"/>
  <c r="AC2236" i="1"/>
  <c r="AA2237" i="1" s="1"/>
  <c r="AF2236" i="1"/>
  <c r="AB2237" i="1" l="1"/>
  <c r="AF2237" i="1" l="1"/>
  <c r="AD2237" i="1"/>
  <c r="AC2237" i="1"/>
  <c r="AA2238" i="1" s="1"/>
  <c r="AE2237" i="1"/>
  <c r="AG2237" i="1"/>
  <c r="AI2237" i="1" s="1"/>
  <c r="AJ2237" i="1" s="1"/>
  <c r="AB2238" i="1" l="1"/>
  <c r="AD2238" i="1" l="1"/>
  <c r="AC2238" i="1"/>
  <c r="AA2239" i="1" s="1"/>
  <c r="AF2238" i="1"/>
  <c r="AG2238" i="1"/>
  <c r="AI2238" i="1" s="1"/>
  <c r="AJ2238" i="1" s="1"/>
  <c r="AE2238" i="1"/>
  <c r="AB2239" i="1" l="1"/>
  <c r="AF2239" i="1" l="1"/>
  <c r="AD2239" i="1"/>
  <c r="AC2239" i="1"/>
  <c r="AA2240" i="1" s="1"/>
  <c r="AE2239" i="1"/>
  <c r="AG2239" i="1"/>
  <c r="AI2239" i="1" s="1"/>
  <c r="AJ2239" i="1" s="1"/>
  <c r="AB2240" i="1" l="1"/>
  <c r="AD2240" i="1" l="1"/>
  <c r="AC2240" i="1"/>
  <c r="AA2241" i="1" s="1"/>
  <c r="AF2240" i="1"/>
  <c r="AG2240" i="1"/>
  <c r="AI2240" i="1" s="1"/>
  <c r="AJ2240" i="1" s="1"/>
  <c r="AE2240" i="1"/>
  <c r="AB2241" i="1" l="1"/>
  <c r="AF2241" i="1" l="1"/>
  <c r="AD2241" i="1"/>
  <c r="AC2241" i="1"/>
  <c r="AA2242" i="1" s="1"/>
  <c r="AE2241" i="1"/>
  <c r="AG2241" i="1"/>
  <c r="AI2241" i="1" s="1"/>
  <c r="AJ2241" i="1" s="1"/>
  <c r="AB2242" i="1" l="1"/>
  <c r="AD2242" i="1" l="1"/>
  <c r="AC2242" i="1"/>
  <c r="AA2243" i="1" s="1"/>
  <c r="AF2242" i="1"/>
  <c r="AG2242" i="1"/>
  <c r="AI2242" i="1" s="1"/>
  <c r="AJ2242" i="1" s="1"/>
  <c r="AE2242" i="1"/>
  <c r="AB2243" i="1" l="1"/>
  <c r="AF2243" i="1" l="1"/>
  <c r="AD2243" i="1"/>
  <c r="AC2243" i="1"/>
  <c r="AA2244" i="1" s="1"/>
  <c r="AE2243" i="1"/>
  <c r="AG2243" i="1"/>
  <c r="AI2243" i="1" s="1"/>
  <c r="AJ2243" i="1" s="1"/>
  <c r="AB2244" i="1" l="1"/>
  <c r="AD2244" i="1" l="1"/>
  <c r="AC2244" i="1"/>
  <c r="AA2245" i="1" s="1"/>
  <c r="AF2244" i="1"/>
  <c r="AG2244" i="1"/>
  <c r="AI2244" i="1" s="1"/>
  <c r="AJ2244" i="1" s="1"/>
  <c r="AE2244" i="1"/>
  <c r="AB2245" i="1" l="1"/>
  <c r="AF2245" i="1" l="1"/>
  <c r="AD2245" i="1"/>
  <c r="AC2245" i="1"/>
  <c r="AA2246" i="1" s="1"/>
  <c r="AE2245" i="1"/>
  <c r="AG2245" i="1"/>
  <c r="AI2245" i="1" s="1"/>
  <c r="AJ2245" i="1" s="1"/>
  <c r="AB2246" i="1" l="1"/>
  <c r="AD2246" i="1" l="1"/>
  <c r="AC2246" i="1"/>
  <c r="AA2247" i="1" s="1"/>
  <c r="AF2246" i="1"/>
  <c r="AG2246" i="1"/>
  <c r="AI2246" i="1" s="1"/>
  <c r="AJ2246" i="1" s="1"/>
  <c r="AE2246" i="1"/>
  <c r="AB2247" i="1" l="1"/>
  <c r="AE2247" i="1" l="1"/>
  <c r="AG2247" i="1"/>
  <c r="AI2247" i="1" s="1"/>
  <c r="AJ2247" i="1" s="1"/>
  <c r="AF2247" i="1"/>
  <c r="AD2247" i="1"/>
  <c r="AC2247" i="1"/>
  <c r="AA2248" i="1" s="1"/>
  <c r="AB2248" i="1" l="1"/>
  <c r="AD2248" i="1" l="1"/>
  <c r="AC2248" i="1"/>
  <c r="AA2249" i="1" s="1"/>
  <c r="AF2248" i="1"/>
  <c r="AG2248" i="1"/>
  <c r="AI2248" i="1" s="1"/>
  <c r="AJ2248" i="1" s="1"/>
  <c r="AE2248" i="1"/>
  <c r="AB2249" i="1" l="1"/>
  <c r="AF2249" i="1" l="1"/>
  <c r="AD2249" i="1"/>
  <c r="AC2249" i="1"/>
  <c r="AA2250" i="1" s="1"/>
  <c r="AE2249" i="1"/>
  <c r="AG2249" i="1"/>
  <c r="AI2249" i="1" s="1"/>
  <c r="AJ2249" i="1" s="1"/>
  <c r="AB2250" i="1" l="1"/>
  <c r="AG2250" i="1" l="1"/>
  <c r="AI2250" i="1" s="1"/>
  <c r="AJ2250" i="1" s="1"/>
  <c r="AE2250" i="1"/>
  <c r="AD2250" i="1"/>
  <c r="AC2250" i="1"/>
  <c r="AA2251" i="1" s="1"/>
  <c r="AF2250" i="1"/>
  <c r="AB2251" i="1" l="1"/>
  <c r="AF2251" i="1" l="1"/>
  <c r="AD2251" i="1"/>
  <c r="AC2251" i="1"/>
  <c r="AA2252" i="1" s="1"/>
  <c r="AE2251" i="1"/>
  <c r="AG2251" i="1"/>
  <c r="AI2251" i="1" s="1"/>
  <c r="AJ2251" i="1" s="1"/>
  <c r="AB2252" i="1" l="1"/>
  <c r="AD2252" i="1" l="1"/>
  <c r="AC2252" i="1"/>
  <c r="AA2253" i="1" s="1"/>
  <c r="AF2252" i="1"/>
  <c r="AG2252" i="1"/>
  <c r="AI2252" i="1" s="1"/>
  <c r="AJ2252" i="1" s="1"/>
  <c r="AE2252" i="1"/>
  <c r="AB2253" i="1" l="1"/>
  <c r="AF2253" i="1" l="1"/>
  <c r="AD2253" i="1"/>
  <c r="AC2253" i="1"/>
  <c r="AA2254" i="1" s="1"/>
  <c r="AE2253" i="1"/>
  <c r="AG2253" i="1"/>
  <c r="AI2253" i="1" s="1"/>
  <c r="AJ2253" i="1" s="1"/>
  <c r="AB2254" i="1" l="1"/>
  <c r="AG2254" i="1" l="1"/>
  <c r="AI2254" i="1" s="1"/>
  <c r="AJ2254" i="1" s="1"/>
  <c r="AE2254" i="1"/>
  <c r="AD2254" i="1"/>
  <c r="AC2254" i="1"/>
  <c r="AA2255" i="1" s="1"/>
  <c r="AF2254" i="1"/>
  <c r="AB2255" i="1" l="1"/>
  <c r="AF2255" i="1" l="1"/>
  <c r="AD2255" i="1"/>
  <c r="AC2255" i="1"/>
  <c r="AA2256" i="1" s="1"/>
  <c r="AE2255" i="1"/>
  <c r="AG2255" i="1"/>
  <c r="AI2255" i="1" s="1"/>
  <c r="AJ2255" i="1" s="1"/>
  <c r="AB2256" i="1" l="1"/>
  <c r="AD2256" i="1" l="1"/>
  <c r="AC2256" i="1"/>
  <c r="AA2257" i="1" s="1"/>
  <c r="AF2256" i="1"/>
  <c r="AE2256" i="1"/>
  <c r="AG2256" i="1" s="1"/>
  <c r="AI2256" i="1" s="1"/>
  <c r="AJ2256" i="1" s="1"/>
  <c r="AB2257" i="1" l="1"/>
  <c r="AF2257" i="1" l="1"/>
  <c r="AD2257" i="1"/>
  <c r="AC2257" i="1"/>
  <c r="AA2258" i="1" s="1"/>
  <c r="AE2257" i="1"/>
  <c r="AG2257" i="1"/>
  <c r="AI2257" i="1" s="1"/>
  <c r="AJ2257" i="1" s="1"/>
  <c r="AB2258" i="1" l="1"/>
  <c r="AG2258" i="1" l="1"/>
  <c r="AI2258" i="1" s="1"/>
  <c r="AJ2258" i="1" s="1"/>
  <c r="AE2258" i="1"/>
  <c r="AD2258" i="1"/>
  <c r="AF2258" i="1" s="1"/>
  <c r="AC2258" i="1"/>
  <c r="AA2259" i="1" s="1"/>
  <c r="AB2259" i="1" l="1"/>
  <c r="AF2259" i="1" l="1"/>
  <c r="AD2259" i="1"/>
  <c r="AC2259" i="1"/>
  <c r="AA2260" i="1" s="1"/>
  <c r="AE2259" i="1"/>
  <c r="AG2259" i="1" s="1"/>
  <c r="AI2259" i="1" s="1"/>
  <c r="AJ2259" i="1" s="1"/>
  <c r="AB2260" i="1" l="1"/>
  <c r="AD2260" i="1" l="1"/>
  <c r="AC2260" i="1"/>
  <c r="AA2261" i="1" s="1"/>
  <c r="AF2260" i="1"/>
  <c r="AG2260" i="1"/>
  <c r="AI2260" i="1" s="1"/>
  <c r="AJ2260" i="1" s="1"/>
  <c r="AE2260" i="1"/>
  <c r="AB2261" i="1" l="1"/>
  <c r="AE2261" i="1" l="1"/>
  <c r="AG2261" i="1"/>
  <c r="AI2261" i="1" s="1"/>
  <c r="AJ2261" i="1" s="1"/>
  <c r="AD2261" i="1"/>
  <c r="AF2261" i="1" s="1"/>
  <c r="AC2261" i="1"/>
  <c r="AA2262" i="1" s="1"/>
  <c r="AB2262" i="1" l="1"/>
  <c r="AG2262" i="1" l="1"/>
  <c r="AI2262" i="1" s="1"/>
  <c r="AJ2262" i="1" s="1"/>
  <c r="AE2262" i="1"/>
  <c r="AD2262" i="1"/>
  <c r="AC2262" i="1"/>
  <c r="AA2263" i="1" s="1"/>
  <c r="AF2262" i="1"/>
  <c r="AB2263" i="1" l="1"/>
  <c r="AF2263" i="1" l="1"/>
  <c r="AD2263" i="1"/>
  <c r="AC2263" i="1"/>
  <c r="AA2264" i="1" s="1"/>
  <c r="AE2263" i="1"/>
  <c r="AG2263" i="1"/>
  <c r="AI2263" i="1" s="1"/>
  <c r="AJ2263" i="1" s="1"/>
  <c r="AB2264" i="1" l="1"/>
  <c r="AD2264" i="1" l="1"/>
  <c r="AC2264" i="1"/>
  <c r="AA2265" i="1" s="1"/>
  <c r="AF2264" i="1"/>
  <c r="AG2264" i="1"/>
  <c r="AI2264" i="1" s="1"/>
  <c r="AJ2264" i="1" s="1"/>
  <c r="AE2264" i="1"/>
  <c r="AB2265" i="1" l="1"/>
  <c r="AF2265" i="1" l="1"/>
  <c r="AD2265" i="1"/>
  <c r="AC2265" i="1"/>
  <c r="AA2266" i="1" s="1"/>
  <c r="AE2265" i="1"/>
  <c r="AG2265" i="1"/>
  <c r="AI2265" i="1" s="1"/>
  <c r="AJ2265" i="1" s="1"/>
  <c r="AB2266" i="1" l="1"/>
  <c r="AD2266" i="1" l="1"/>
  <c r="AC2266" i="1"/>
  <c r="AA2267" i="1" s="1"/>
  <c r="AF2266" i="1"/>
  <c r="AG2266" i="1"/>
  <c r="AI2266" i="1" s="1"/>
  <c r="AJ2266" i="1" s="1"/>
  <c r="AE2266" i="1"/>
  <c r="AB2267" i="1" l="1"/>
  <c r="AF2267" i="1" l="1"/>
  <c r="AD2267" i="1"/>
  <c r="AC2267" i="1"/>
  <c r="AA2268" i="1" s="1"/>
  <c r="AE2267" i="1"/>
  <c r="AG2267" i="1"/>
  <c r="AI2267" i="1" s="1"/>
  <c r="AJ2267" i="1" s="1"/>
  <c r="AB2268" i="1" l="1"/>
  <c r="AD2268" i="1" l="1"/>
  <c r="AC2268" i="1"/>
  <c r="AA2269" i="1" s="1"/>
  <c r="AF2268" i="1"/>
  <c r="AG2268" i="1"/>
  <c r="AI2268" i="1" s="1"/>
  <c r="AJ2268" i="1" s="1"/>
  <c r="AE2268" i="1"/>
  <c r="AB2269" i="1" l="1"/>
  <c r="AD2269" i="1" l="1"/>
  <c r="AF2269" i="1"/>
  <c r="AC2269" i="1"/>
  <c r="AA2270" i="1" s="1"/>
  <c r="AG2269" i="1"/>
  <c r="AI2269" i="1" s="1"/>
  <c r="AJ2269" i="1" s="1"/>
  <c r="AE2269" i="1"/>
  <c r="AB2270" i="1" l="1"/>
  <c r="AC2270" i="1" l="1"/>
  <c r="AA2271" i="1" s="1"/>
  <c r="AF2270" i="1"/>
  <c r="AD2270" i="1"/>
  <c r="AG2270" i="1"/>
  <c r="AI2270" i="1" s="1"/>
  <c r="AJ2270" i="1" s="1"/>
  <c r="AE2270" i="1"/>
  <c r="AB2271" i="1" l="1"/>
  <c r="AE2271" i="1" l="1"/>
  <c r="AG2271" i="1"/>
  <c r="AI2271" i="1" s="1"/>
  <c r="AJ2271" i="1" s="1"/>
  <c r="AD2271" i="1"/>
  <c r="AF2271" i="1"/>
  <c r="AC2271" i="1"/>
  <c r="AA2272" i="1" s="1"/>
  <c r="AB2272" i="1" l="1"/>
  <c r="AG2272" i="1" l="1"/>
  <c r="AI2272" i="1" s="1"/>
  <c r="AJ2272" i="1" s="1"/>
  <c r="AE2272" i="1"/>
  <c r="AC2272" i="1"/>
  <c r="AA2273" i="1" s="1"/>
  <c r="AF2272" i="1"/>
  <c r="AD2272" i="1"/>
  <c r="AB2273" i="1" l="1"/>
  <c r="AD2273" i="1" l="1"/>
  <c r="AC2273" i="1"/>
  <c r="AA2274" i="1" s="1"/>
  <c r="AF2273" i="1"/>
  <c r="AE2273" i="1"/>
  <c r="AG2273" i="1"/>
  <c r="AI2273" i="1" s="1"/>
  <c r="AJ2273" i="1" s="1"/>
  <c r="AB2274" i="1" l="1"/>
  <c r="AE2274" i="1" l="1"/>
  <c r="AG2274" i="1" s="1"/>
  <c r="AI2274" i="1" s="1"/>
  <c r="AJ2274" i="1" s="1"/>
  <c r="AC2274" i="1"/>
  <c r="AA2275" i="1" s="1"/>
  <c r="AF2274" i="1"/>
  <c r="AD2274" i="1"/>
  <c r="AB2275" i="1" l="1"/>
  <c r="AE2275" i="1" l="1"/>
  <c r="AG2275" i="1"/>
  <c r="AI2275" i="1" s="1"/>
  <c r="AJ2275" i="1" s="1"/>
  <c r="AF2275" i="1"/>
  <c r="AD2275" i="1"/>
  <c r="AC2275" i="1"/>
  <c r="AA2276" i="1" s="1"/>
  <c r="AB2276" i="1" l="1"/>
  <c r="AG2276" i="1" l="1"/>
  <c r="AI2276" i="1" s="1"/>
  <c r="AJ2276" i="1" s="1"/>
  <c r="AE2276" i="1"/>
  <c r="AD2276" i="1"/>
  <c r="AC2276" i="1"/>
  <c r="AA2277" i="1" s="1"/>
  <c r="AF2276" i="1"/>
  <c r="AB2277" i="1" l="1"/>
  <c r="AF2277" i="1" l="1"/>
  <c r="AD2277" i="1"/>
  <c r="AC2277" i="1"/>
  <c r="AA2278" i="1" s="1"/>
  <c r="AE2277" i="1"/>
  <c r="AG2277" i="1"/>
  <c r="AI2277" i="1" s="1"/>
  <c r="AJ2277" i="1" s="1"/>
  <c r="AB2278" i="1" l="1"/>
  <c r="AG2278" i="1" l="1"/>
  <c r="AI2278" i="1" s="1"/>
  <c r="AJ2278" i="1" s="1"/>
  <c r="AE2278" i="1"/>
  <c r="AD2278" i="1"/>
  <c r="AC2278" i="1"/>
  <c r="AA2279" i="1" s="1"/>
  <c r="AF2278" i="1"/>
  <c r="AB2279" i="1" l="1"/>
  <c r="AF2279" i="1" l="1"/>
  <c r="AD2279" i="1"/>
  <c r="AC2279" i="1"/>
  <c r="AA2280" i="1" s="1"/>
  <c r="AE2279" i="1"/>
  <c r="AG2279" i="1"/>
  <c r="AI2279" i="1" s="1"/>
  <c r="AJ2279" i="1" s="1"/>
  <c r="AB2280" i="1" l="1"/>
  <c r="AD2280" i="1" l="1"/>
  <c r="AC2280" i="1"/>
  <c r="AA2281" i="1" s="1"/>
  <c r="AF2280" i="1"/>
  <c r="AG2280" i="1"/>
  <c r="AI2280" i="1" s="1"/>
  <c r="AJ2280" i="1" s="1"/>
  <c r="AE2280" i="1"/>
  <c r="AB2281" i="1" l="1"/>
  <c r="AF2281" i="1" l="1"/>
  <c r="AD2281" i="1"/>
  <c r="AC2281" i="1"/>
  <c r="AA2282" i="1" s="1"/>
  <c r="AE2281" i="1"/>
  <c r="AG2281" i="1"/>
  <c r="AI2281" i="1" s="1"/>
  <c r="AJ2281" i="1" s="1"/>
  <c r="AB2282" i="1" l="1"/>
  <c r="AD2282" i="1" l="1"/>
  <c r="AC2282" i="1"/>
  <c r="AA2283" i="1" s="1"/>
  <c r="AF2282" i="1"/>
  <c r="AG2282" i="1"/>
  <c r="AI2282" i="1" s="1"/>
  <c r="AJ2282" i="1" s="1"/>
  <c r="AE2282" i="1"/>
  <c r="AB2283" i="1" l="1"/>
  <c r="AF2283" i="1" l="1"/>
  <c r="AD2283" i="1"/>
  <c r="AC2283" i="1"/>
  <c r="AA2284" i="1" s="1"/>
  <c r="AE2283" i="1"/>
  <c r="AG2283" i="1"/>
  <c r="AI2283" i="1" s="1"/>
  <c r="AJ2283" i="1" s="1"/>
  <c r="AB2284" i="1" l="1"/>
  <c r="AD2284" i="1" l="1"/>
  <c r="AC2284" i="1"/>
  <c r="AA2285" i="1" s="1"/>
  <c r="AF2284" i="1"/>
  <c r="AG2284" i="1"/>
  <c r="AI2284" i="1" s="1"/>
  <c r="AJ2284" i="1" s="1"/>
  <c r="AE2284" i="1"/>
  <c r="AB2285" i="1" l="1"/>
  <c r="AF2285" i="1" l="1"/>
  <c r="AD2285" i="1"/>
  <c r="AC2285" i="1"/>
  <c r="AA2286" i="1" s="1"/>
  <c r="AE2285" i="1"/>
  <c r="AG2285" i="1"/>
  <c r="AI2285" i="1" s="1"/>
  <c r="AJ2285" i="1" s="1"/>
  <c r="AB2286" i="1" l="1"/>
  <c r="AD2286" i="1" l="1"/>
  <c r="AC2286" i="1"/>
  <c r="AA2287" i="1" s="1"/>
  <c r="AF2286" i="1"/>
  <c r="AG2286" i="1"/>
  <c r="AI2286" i="1" s="1"/>
  <c r="AJ2286" i="1" s="1"/>
  <c r="AE2286" i="1"/>
  <c r="AB2287" i="1" l="1"/>
  <c r="AE2287" i="1" l="1"/>
  <c r="AG2287" i="1"/>
  <c r="AI2287" i="1" s="1"/>
  <c r="AJ2287" i="1" s="1"/>
  <c r="AF2287" i="1"/>
  <c r="AD2287" i="1"/>
  <c r="AC2287" i="1"/>
  <c r="AA2288" i="1" s="1"/>
  <c r="AB2288" i="1" l="1"/>
  <c r="AD2288" i="1" l="1"/>
  <c r="AC2288" i="1"/>
  <c r="AA2289" i="1" s="1"/>
  <c r="AF2288" i="1"/>
  <c r="AG2288" i="1"/>
  <c r="AI2288" i="1" s="1"/>
  <c r="AJ2288" i="1" s="1"/>
  <c r="AE2288" i="1"/>
  <c r="AB2289" i="1" l="1"/>
  <c r="AF2289" i="1" l="1"/>
  <c r="AD2289" i="1"/>
  <c r="AC2289" i="1"/>
  <c r="AA2290" i="1" s="1"/>
  <c r="AE2289" i="1"/>
  <c r="AG2289" i="1"/>
  <c r="AI2289" i="1" s="1"/>
  <c r="AJ2289" i="1" s="1"/>
  <c r="AB2290" i="1" l="1"/>
  <c r="AG2290" i="1" l="1"/>
  <c r="AI2290" i="1" s="1"/>
  <c r="AJ2290" i="1" s="1"/>
  <c r="AE2290" i="1"/>
  <c r="AD2290" i="1"/>
  <c r="AC2290" i="1"/>
  <c r="AA2291" i="1" s="1"/>
  <c r="AF2290" i="1"/>
  <c r="AB2291" i="1" l="1"/>
  <c r="AF2291" i="1" l="1"/>
  <c r="AD2291" i="1"/>
  <c r="AC2291" i="1"/>
  <c r="AA2292" i="1" s="1"/>
  <c r="AE2291" i="1"/>
  <c r="AG2291" i="1"/>
  <c r="AI2291" i="1" s="1"/>
  <c r="AJ2291" i="1" s="1"/>
  <c r="AB2292" i="1" l="1"/>
  <c r="AC2292" i="1" l="1"/>
  <c r="AA2293" i="1" s="1"/>
  <c r="AD2292" i="1"/>
  <c r="AF2292" i="1"/>
  <c r="AG2292" i="1"/>
  <c r="AI2292" i="1" s="1"/>
  <c r="AJ2292" i="1" s="1"/>
  <c r="AE2292" i="1"/>
  <c r="AB2293" i="1" l="1"/>
  <c r="AE2293" i="1" l="1"/>
  <c r="AG2293" i="1"/>
  <c r="AI2293" i="1" s="1"/>
  <c r="AJ2293" i="1" s="1"/>
  <c r="AC2293" i="1"/>
  <c r="AA2294" i="1" s="1"/>
  <c r="AF2293" i="1"/>
  <c r="AD2293" i="1"/>
  <c r="AB2294" i="1" l="1"/>
  <c r="AC2294" i="1" l="1"/>
  <c r="AA2295" i="1" s="1"/>
  <c r="AF2294" i="1"/>
  <c r="AD2294" i="1"/>
  <c r="AG2294" i="1"/>
  <c r="AI2294" i="1" s="1"/>
  <c r="AJ2294" i="1" s="1"/>
  <c r="AE2294" i="1"/>
  <c r="AB2295" i="1" l="1"/>
  <c r="AF2295" i="1" l="1"/>
  <c r="AD2295" i="1"/>
  <c r="AC2295" i="1"/>
  <c r="AA2296" i="1" s="1"/>
  <c r="AE2295" i="1"/>
  <c r="AG2295" i="1"/>
  <c r="AI2295" i="1" s="1"/>
  <c r="AJ2295" i="1" s="1"/>
  <c r="AB2296" i="1" l="1"/>
  <c r="AG2296" i="1" l="1"/>
  <c r="AI2296" i="1" s="1"/>
  <c r="AJ2296" i="1" s="1"/>
  <c r="AE2296" i="1"/>
  <c r="AC2296" i="1"/>
  <c r="AA2297" i="1" s="1"/>
  <c r="AD2296" i="1"/>
  <c r="AF2296" i="1"/>
  <c r="AB2297" i="1" l="1"/>
  <c r="AE2297" i="1" l="1"/>
  <c r="AG2297" i="1"/>
  <c r="AI2297" i="1" s="1"/>
  <c r="AJ2297" i="1" s="1"/>
  <c r="AF2297" i="1"/>
  <c r="AC2297" i="1"/>
  <c r="AA2298" i="1" s="1"/>
  <c r="AD2297" i="1"/>
  <c r="AB2298" i="1" l="1"/>
  <c r="AC2298" i="1" l="1"/>
  <c r="AA2299" i="1" s="1"/>
  <c r="AD2298" i="1"/>
  <c r="AF2298" i="1"/>
  <c r="AG2298" i="1"/>
  <c r="AI2298" i="1" s="1"/>
  <c r="AJ2298" i="1" s="1"/>
  <c r="AE2298" i="1"/>
  <c r="AB2299" i="1" l="1"/>
  <c r="AE2299" i="1" l="1"/>
  <c r="AG2299" i="1"/>
  <c r="AI2299" i="1" s="1"/>
  <c r="AJ2299" i="1" s="1"/>
  <c r="AF2299" i="1"/>
  <c r="AD2299" i="1"/>
  <c r="AC2299" i="1"/>
  <c r="AA2300" i="1" s="1"/>
  <c r="AB2300" i="1" l="1"/>
  <c r="AG2300" i="1" l="1"/>
  <c r="AI2300" i="1" s="1"/>
  <c r="AJ2300" i="1" s="1"/>
  <c r="AE2300" i="1"/>
  <c r="AC2300" i="1"/>
  <c r="AA2301" i="1" s="1"/>
  <c r="AD2300" i="1"/>
  <c r="AF2300" i="1" s="1"/>
  <c r="AB2301" i="1" l="1"/>
  <c r="AE2301" i="1" l="1"/>
  <c r="AG2301" i="1"/>
  <c r="AI2301" i="1" s="1"/>
  <c r="AJ2301" i="1" s="1"/>
  <c r="AF2301" i="1"/>
  <c r="AD2301" i="1"/>
  <c r="AC2301" i="1"/>
  <c r="AA2302" i="1" s="1"/>
  <c r="AB2302" i="1" l="1"/>
  <c r="AC2302" i="1" l="1"/>
  <c r="AA2303" i="1" s="1"/>
  <c r="AD2302" i="1"/>
  <c r="AF2302" i="1"/>
  <c r="AG2302" i="1"/>
  <c r="AI2302" i="1" s="1"/>
  <c r="AJ2302" i="1" s="1"/>
  <c r="AE2302" i="1"/>
  <c r="AB2303" i="1" l="1"/>
  <c r="AF2303" i="1" l="1"/>
  <c r="AC2303" i="1"/>
  <c r="AA2304" i="1" s="1"/>
  <c r="AD2303" i="1"/>
  <c r="AE2303" i="1"/>
  <c r="AG2303" i="1"/>
  <c r="AI2303" i="1" s="1"/>
  <c r="AJ2303" i="1" s="1"/>
  <c r="AB2304" i="1" l="1"/>
  <c r="AC2304" i="1" l="1"/>
  <c r="AA2305" i="1" s="1"/>
  <c r="AD2304" i="1"/>
  <c r="AF2304" i="1"/>
  <c r="AG2304" i="1"/>
  <c r="AI2304" i="1" s="1"/>
  <c r="AJ2304" i="1" s="1"/>
  <c r="AE2304" i="1"/>
  <c r="AB2305" i="1" l="1"/>
  <c r="AE2305" i="1" l="1"/>
  <c r="AG2305" i="1"/>
  <c r="AI2305" i="1" s="1"/>
  <c r="AJ2305" i="1" s="1"/>
  <c r="AC2305" i="1"/>
  <c r="AA2306" i="1" s="1"/>
  <c r="AF2305" i="1"/>
  <c r="AD2305" i="1"/>
  <c r="AB2306" i="1" l="1"/>
  <c r="AG2306" i="1" l="1"/>
  <c r="AI2306" i="1" s="1"/>
  <c r="AJ2306" i="1" s="1"/>
  <c r="AE2306" i="1"/>
  <c r="AC2306" i="1"/>
  <c r="AA2307" i="1" s="1"/>
  <c r="AD2306" i="1"/>
  <c r="AF2306" i="1"/>
  <c r="AB2307" i="1" l="1"/>
  <c r="AE2307" i="1" l="1"/>
  <c r="AG2307" i="1"/>
  <c r="AI2307" i="1" s="1"/>
  <c r="AJ2307" i="1" s="1"/>
  <c r="AC2307" i="1"/>
  <c r="AA2308" i="1" s="1"/>
  <c r="AF2307" i="1"/>
  <c r="AD2307" i="1"/>
  <c r="AB2308" i="1" l="1"/>
  <c r="AG2308" i="1" l="1"/>
  <c r="AI2308" i="1" s="1"/>
  <c r="AJ2308" i="1" s="1"/>
  <c r="AE2308" i="1"/>
  <c r="AC2308" i="1"/>
  <c r="AA2309" i="1" s="1"/>
  <c r="AD2308" i="1"/>
  <c r="AF2308" i="1"/>
  <c r="AB2309" i="1" l="1"/>
  <c r="AE2309" i="1" l="1"/>
  <c r="AG2309" i="1"/>
  <c r="AI2309" i="1" s="1"/>
  <c r="AJ2309" i="1" s="1"/>
  <c r="AC2309" i="1"/>
  <c r="AA2310" i="1" s="1"/>
  <c r="AF2309" i="1"/>
  <c r="AD2309" i="1"/>
  <c r="AB2310" i="1" l="1"/>
  <c r="AF2310" i="1" l="1"/>
  <c r="AC2310" i="1"/>
  <c r="AA2311" i="1" s="1"/>
  <c r="AD2310" i="1"/>
  <c r="AE2310" i="1"/>
  <c r="AG2310" i="1"/>
  <c r="AI2310" i="1" s="1"/>
  <c r="AJ2310" i="1" s="1"/>
  <c r="AB2311" i="1" l="1"/>
  <c r="AD2311" i="1" l="1"/>
  <c r="AC2311" i="1"/>
  <c r="AA2312" i="1" s="1"/>
  <c r="AF2311" i="1"/>
  <c r="AG2311" i="1"/>
  <c r="AI2311" i="1" s="1"/>
  <c r="AJ2311" i="1" s="1"/>
  <c r="AE2311" i="1"/>
  <c r="AB2312" i="1" l="1"/>
  <c r="AE2312" i="1" l="1"/>
  <c r="AG2312" i="1"/>
  <c r="AI2312" i="1" s="1"/>
  <c r="AJ2312" i="1" s="1"/>
  <c r="AF2312" i="1"/>
  <c r="AC2312" i="1"/>
  <c r="AA2313" i="1" s="1"/>
  <c r="AD2312" i="1"/>
  <c r="AB2313" i="1" l="1"/>
  <c r="AD2313" i="1" l="1"/>
  <c r="AF2313" i="1"/>
  <c r="AC2313" i="1"/>
  <c r="AA2314" i="1" s="1"/>
  <c r="AE2313" i="1"/>
  <c r="AG2313" i="1"/>
  <c r="AI2313" i="1" s="1"/>
  <c r="AJ2313" i="1" s="1"/>
  <c r="AB2314" i="1" l="1"/>
  <c r="AF2314" i="1" l="1"/>
  <c r="AD2314" i="1"/>
  <c r="AC2314" i="1"/>
  <c r="AA2315" i="1" s="1"/>
  <c r="AE2314" i="1"/>
  <c r="AG2314" i="1"/>
  <c r="AI2314" i="1" s="1"/>
  <c r="AJ2314" i="1" s="1"/>
  <c r="AB2315" i="1" l="1"/>
  <c r="AD2315" i="1" l="1"/>
  <c r="AF2315" i="1"/>
  <c r="AC2315" i="1"/>
  <c r="AA2316" i="1" s="1"/>
  <c r="AE2315" i="1"/>
  <c r="AG2315" i="1" s="1"/>
  <c r="AI2315" i="1" s="1"/>
  <c r="AJ2315" i="1" s="1"/>
  <c r="AB2316" i="1" l="1"/>
  <c r="AC2316" i="1" l="1"/>
  <c r="AA2317" i="1" s="1"/>
  <c r="AD2316" i="1"/>
  <c r="AF2316" i="1"/>
  <c r="AG2316" i="1"/>
  <c r="AI2316" i="1" s="1"/>
  <c r="AJ2316" i="1" s="1"/>
  <c r="AE2316" i="1"/>
  <c r="AB2317" i="1" l="1"/>
  <c r="AE2317" i="1" l="1"/>
  <c r="AG2317" i="1"/>
  <c r="AI2317" i="1" s="1"/>
  <c r="AJ2317" i="1" s="1"/>
  <c r="AD2317" i="1"/>
  <c r="AC2317" i="1"/>
  <c r="AA2318" i="1" s="1"/>
  <c r="AF2317" i="1"/>
  <c r="AB2318" i="1" l="1"/>
  <c r="AG2318" i="1" l="1"/>
  <c r="AI2318" i="1" s="1"/>
  <c r="AJ2318" i="1" s="1"/>
  <c r="AE2318" i="1"/>
  <c r="AC2318" i="1"/>
  <c r="AA2319" i="1" s="1"/>
  <c r="AD2318" i="1"/>
  <c r="AF2318" i="1"/>
  <c r="AB2319" i="1" l="1"/>
  <c r="AE2319" i="1" l="1"/>
  <c r="AG2319" i="1"/>
  <c r="AI2319" i="1" s="1"/>
  <c r="AJ2319" i="1" s="1"/>
  <c r="AC2319" i="1"/>
  <c r="AA2320" i="1" s="1"/>
  <c r="AF2319" i="1"/>
  <c r="AD2319" i="1"/>
  <c r="AB2320" i="1" l="1"/>
  <c r="AG2320" i="1" l="1"/>
  <c r="AI2320" i="1" s="1"/>
  <c r="AJ2320" i="1" s="1"/>
  <c r="AE2320" i="1"/>
  <c r="AC2320" i="1"/>
  <c r="AA2321" i="1" s="1"/>
  <c r="AD2320" i="1"/>
  <c r="AF2320" i="1"/>
  <c r="AB2321" i="1" l="1"/>
  <c r="AE2321" i="1" l="1"/>
  <c r="AG2321" i="1" s="1"/>
  <c r="AI2321" i="1" s="1"/>
  <c r="AJ2321" i="1" s="1"/>
  <c r="AD2321" i="1"/>
  <c r="AC2321" i="1"/>
  <c r="AA2322" i="1" s="1"/>
  <c r="AF2321" i="1"/>
  <c r="AB2322" i="1" l="1"/>
  <c r="AC2322" i="1" l="1"/>
  <c r="AA2323" i="1" s="1"/>
  <c r="AD2322" i="1"/>
  <c r="AF2322" i="1" s="1"/>
  <c r="AG2322" i="1"/>
  <c r="AI2322" i="1" s="1"/>
  <c r="AJ2322" i="1" s="1"/>
  <c r="AE2322" i="1"/>
  <c r="AB2323" i="1" l="1"/>
  <c r="AE2323" i="1" l="1"/>
  <c r="AG2323" i="1"/>
  <c r="AI2323" i="1" s="1"/>
  <c r="AJ2323" i="1" s="1"/>
  <c r="AF2323" i="1"/>
  <c r="AC2323" i="1"/>
  <c r="AA2324" i="1" s="1"/>
  <c r="AD2323" i="1"/>
  <c r="AB2324" i="1" l="1"/>
  <c r="AC2324" i="1" l="1"/>
  <c r="AA2325" i="1" s="1"/>
  <c r="AF2324" i="1"/>
  <c r="AD2324" i="1"/>
  <c r="AG2324" i="1"/>
  <c r="AI2324" i="1" s="1"/>
  <c r="AJ2324" i="1" s="1"/>
  <c r="AE2324" i="1"/>
  <c r="AB2325" i="1" l="1"/>
  <c r="AD2325" i="1" l="1"/>
  <c r="AF2325" i="1"/>
  <c r="AC2325" i="1"/>
  <c r="AA2326" i="1" s="1"/>
  <c r="AE2325" i="1"/>
  <c r="AG2325" i="1"/>
  <c r="AI2325" i="1" s="1"/>
  <c r="AJ2325" i="1" s="1"/>
  <c r="AB2326" i="1" l="1"/>
  <c r="AC2326" i="1" l="1"/>
  <c r="AA2327" i="1" s="1"/>
  <c r="AD2326" i="1"/>
  <c r="AF2326" i="1"/>
  <c r="AG2326" i="1"/>
  <c r="AI2326" i="1" s="1"/>
  <c r="AJ2326" i="1" s="1"/>
  <c r="AE2326" i="1"/>
  <c r="AB2327" i="1" l="1"/>
  <c r="AE2327" i="1" l="1"/>
  <c r="AG2327" i="1"/>
  <c r="AI2327" i="1" s="1"/>
  <c r="AJ2327" i="1" s="1"/>
  <c r="AC2327" i="1"/>
  <c r="AA2328" i="1" s="1"/>
  <c r="AF2327" i="1"/>
  <c r="AD2327" i="1"/>
  <c r="AB2328" i="1" l="1"/>
  <c r="AC2328" i="1" l="1"/>
  <c r="AA2329" i="1" s="1"/>
  <c r="AF2328" i="1"/>
  <c r="AD2328" i="1"/>
  <c r="AG2328" i="1"/>
  <c r="AI2328" i="1" s="1"/>
  <c r="AJ2328" i="1" s="1"/>
  <c r="AE2328" i="1"/>
  <c r="AB2329" i="1" l="1"/>
  <c r="AE2329" i="1" l="1"/>
  <c r="AG2329" i="1"/>
  <c r="AI2329" i="1" s="1"/>
  <c r="AJ2329" i="1" s="1"/>
  <c r="AD2329" i="1"/>
  <c r="AF2329" i="1"/>
  <c r="AC2329" i="1"/>
  <c r="AA2330" i="1" s="1"/>
  <c r="AB2330" i="1" l="1"/>
  <c r="AG2330" i="1" l="1"/>
  <c r="AI2330" i="1" s="1"/>
  <c r="AJ2330" i="1" s="1"/>
  <c r="AE2330" i="1"/>
  <c r="AC2330" i="1"/>
  <c r="AA2331" i="1" s="1"/>
  <c r="AF2330" i="1"/>
  <c r="AD2330" i="1"/>
  <c r="AB2331" i="1" l="1"/>
  <c r="AE2331" i="1" l="1"/>
  <c r="AG2331" i="1"/>
  <c r="AI2331" i="1" s="1"/>
  <c r="AJ2331" i="1" s="1"/>
  <c r="AF2331" i="1"/>
  <c r="AC2331" i="1"/>
  <c r="AA2332" i="1" s="1"/>
  <c r="AD2331" i="1"/>
  <c r="AB2332" i="1" l="1"/>
  <c r="AC2332" i="1" l="1"/>
  <c r="AA2333" i="1" s="1"/>
  <c r="AD2332" i="1"/>
  <c r="AF2332" i="1"/>
  <c r="AG2332" i="1"/>
  <c r="AI2332" i="1" s="1"/>
  <c r="AJ2332" i="1" s="1"/>
  <c r="AE2332" i="1"/>
  <c r="AB2333" i="1" l="1"/>
  <c r="AE2333" i="1" l="1"/>
  <c r="AG2333" i="1"/>
  <c r="AI2333" i="1" s="1"/>
  <c r="AJ2333" i="1" s="1"/>
  <c r="AD2333" i="1"/>
  <c r="AC2333" i="1"/>
  <c r="AA2334" i="1" s="1"/>
  <c r="AF2333" i="1"/>
  <c r="AB2334" i="1" l="1"/>
  <c r="AG2334" i="1" l="1"/>
  <c r="AI2334" i="1" s="1"/>
  <c r="AJ2334" i="1" s="1"/>
  <c r="AE2334" i="1"/>
  <c r="AC2334" i="1"/>
  <c r="AA2335" i="1" s="1"/>
  <c r="AD2334" i="1"/>
  <c r="AF2334" i="1"/>
  <c r="AB2335" i="1" l="1"/>
  <c r="AE2335" i="1" l="1"/>
  <c r="AG2335" i="1"/>
  <c r="AI2335" i="1" s="1"/>
  <c r="AJ2335" i="1" s="1"/>
  <c r="AC2335" i="1"/>
  <c r="AA2336" i="1" s="1"/>
  <c r="AF2335" i="1"/>
  <c r="AD2335" i="1"/>
  <c r="AB2336" i="1" l="1"/>
  <c r="AC2336" i="1" l="1"/>
  <c r="AA2337" i="1" s="1"/>
  <c r="AD2336" i="1"/>
  <c r="AF2336" i="1"/>
  <c r="AG2336" i="1"/>
  <c r="AI2336" i="1" s="1"/>
  <c r="AJ2336" i="1" s="1"/>
  <c r="AE2336" i="1"/>
  <c r="AB2337" i="1" l="1"/>
  <c r="AE2337" i="1" l="1"/>
  <c r="AG2337" i="1"/>
  <c r="AI2337" i="1" s="1"/>
  <c r="AJ2337" i="1" s="1"/>
  <c r="AD2337" i="1"/>
  <c r="AC2337" i="1"/>
  <c r="AA2338" i="1" s="1"/>
  <c r="AF2337" i="1"/>
  <c r="AB2338" i="1" l="1"/>
  <c r="AF2338" i="1" l="1"/>
  <c r="AC2338" i="1"/>
  <c r="AA2339" i="1" s="1"/>
  <c r="AD2338" i="1"/>
  <c r="AE2338" i="1"/>
  <c r="AG2338" i="1"/>
  <c r="AI2338" i="1" s="1"/>
  <c r="AJ2338" i="1" s="1"/>
  <c r="AB2339" i="1" l="1"/>
  <c r="AD2339" i="1" l="1"/>
  <c r="AF2339" i="1"/>
  <c r="AC2339" i="1"/>
  <c r="AA2340" i="1" s="1"/>
  <c r="AG2339" i="1"/>
  <c r="AI2339" i="1" s="1"/>
  <c r="AJ2339" i="1" s="1"/>
  <c r="AE2339" i="1"/>
  <c r="AB2340" i="1" l="1"/>
  <c r="AF2340" i="1" l="1"/>
  <c r="AC2340" i="1"/>
  <c r="AA2341" i="1" s="1"/>
  <c r="AD2340" i="1"/>
  <c r="AE2340" i="1"/>
  <c r="AG2340" i="1"/>
  <c r="AI2340" i="1" s="1"/>
  <c r="AJ2340" i="1" s="1"/>
  <c r="AB2341" i="1" l="1"/>
  <c r="AD2341" i="1" l="1"/>
  <c r="AF2341" i="1"/>
  <c r="AC2341" i="1"/>
  <c r="AA2342" i="1" s="1"/>
  <c r="AE2341" i="1"/>
  <c r="AG2341" i="1"/>
  <c r="AI2341" i="1" s="1"/>
  <c r="AJ2341" i="1" s="1"/>
  <c r="AB2342" i="1" l="1"/>
  <c r="AC2342" i="1" l="1"/>
  <c r="AA2343" i="1" s="1"/>
  <c r="AD2342" i="1"/>
  <c r="AF2342" i="1" s="1"/>
  <c r="AG2342" i="1"/>
  <c r="AI2342" i="1" s="1"/>
  <c r="AJ2342" i="1" s="1"/>
  <c r="AE2342" i="1"/>
  <c r="AB2343" i="1" l="1"/>
  <c r="AD2343" i="1" l="1"/>
  <c r="AF2343" i="1"/>
  <c r="AC2343" i="1"/>
  <c r="AA2344" i="1" s="1"/>
  <c r="AG2343" i="1"/>
  <c r="AI2343" i="1" s="1"/>
  <c r="AJ2343" i="1" s="1"/>
  <c r="AE2343" i="1"/>
  <c r="AB2344" i="1" l="1"/>
  <c r="AF2344" i="1" l="1"/>
  <c r="AD2344" i="1"/>
  <c r="AC2344" i="1"/>
  <c r="AA2345" i="1" s="1"/>
  <c r="AE2344" i="1"/>
  <c r="AG2344" i="1"/>
  <c r="AI2344" i="1" s="1"/>
  <c r="AJ2344" i="1" s="1"/>
  <c r="AB2345" i="1" l="1"/>
  <c r="AE2345" i="1" l="1"/>
  <c r="AG2345" i="1" s="1"/>
  <c r="AI2345" i="1" s="1"/>
  <c r="AJ2345" i="1" s="1"/>
  <c r="AD2345" i="1"/>
  <c r="AC2345" i="1"/>
  <c r="AA2346" i="1" s="1"/>
  <c r="AF2345" i="1"/>
  <c r="AB2346" i="1" l="1"/>
  <c r="AF2346" i="1" l="1"/>
  <c r="AC2346" i="1"/>
  <c r="AA2347" i="1" s="1"/>
  <c r="AD2346" i="1"/>
  <c r="AE2346" i="1"/>
  <c r="AG2346" i="1"/>
  <c r="AI2346" i="1" s="1"/>
  <c r="AJ2346" i="1" s="1"/>
  <c r="AB2347" i="1" l="1"/>
  <c r="AD2347" i="1" l="1"/>
  <c r="AF2347" i="1"/>
  <c r="AC2347" i="1"/>
  <c r="AA2348" i="1" s="1"/>
  <c r="AE2347" i="1"/>
  <c r="AG2347" i="1"/>
  <c r="AI2347" i="1" s="1"/>
  <c r="AJ2347" i="1" s="1"/>
  <c r="AB2348" i="1" l="1"/>
  <c r="AC2348" i="1" l="1"/>
  <c r="AA2349" i="1" s="1"/>
  <c r="AD2348" i="1"/>
  <c r="AF2348" i="1" s="1"/>
  <c r="AE2348" i="1"/>
  <c r="AG2348" i="1"/>
  <c r="AI2348" i="1" s="1"/>
  <c r="AJ2348" i="1" s="1"/>
  <c r="AB2349" i="1" l="1"/>
  <c r="AD2349" i="1" l="1"/>
  <c r="AC2349" i="1"/>
  <c r="AA2350" i="1" s="1"/>
  <c r="AF2349" i="1"/>
  <c r="AG2349" i="1"/>
  <c r="AI2349" i="1" s="1"/>
  <c r="AJ2349" i="1" s="1"/>
  <c r="AE2349" i="1"/>
  <c r="AB2350" i="1" l="1"/>
  <c r="AC2350" i="1" l="1"/>
  <c r="AA2351" i="1" s="1"/>
  <c r="AD2350" i="1"/>
  <c r="AF2350" i="1" s="1"/>
  <c r="AE2350" i="1"/>
  <c r="AG2350" i="1"/>
  <c r="AI2350" i="1" s="1"/>
  <c r="AJ2350" i="1" s="1"/>
  <c r="AB2351" i="1" l="1"/>
  <c r="AE2351" i="1" l="1"/>
  <c r="AG2351" i="1"/>
  <c r="AI2351" i="1" s="1"/>
  <c r="AJ2351" i="1" s="1"/>
  <c r="AD2351" i="1"/>
  <c r="AF2351" i="1"/>
  <c r="AC2351" i="1"/>
  <c r="AA2352" i="1" s="1"/>
  <c r="AB2352" i="1" l="1"/>
  <c r="AF2352" i="1" l="1"/>
  <c r="AC2352" i="1"/>
  <c r="AA2353" i="1" s="1"/>
  <c r="AD2352" i="1"/>
  <c r="AE2352" i="1"/>
  <c r="AG2352" i="1"/>
  <c r="AI2352" i="1" s="1"/>
  <c r="AJ2352" i="1" s="1"/>
  <c r="AB2353" i="1" l="1"/>
  <c r="AD2353" i="1" l="1"/>
  <c r="AC2353" i="1"/>
  <c r="AA2354" i="1" s="1"/>
  <c r="AF2353" i="1"/>
  <c r="AG2353" i="1"/>
  <c r="AI2353" i="1" s="1"/>
  <c r="AJ2353" i="1" s="1"/>
  <c r="AE2353" i="1"/>
  <c r="AB2354" i="1" l="1"/>
  <c r="AF2354" i="1" l="1"/>
  <c r="AC2354" i="1"/>
  <c r="AA2355" i="1" s="1"/>
  <c r="AD2354" i="1"/>
  <c r="AE2354" i="1"/>
  <c r="AG2354" i="1"/>
  <c r="AI2354" i="1" s="1"/>
  <c r="AJ2354" i="1" s="1"/>
  <c r="AB2355" i="1" l="1"/>
  <c r="AD2355" i="1" l="1"/>
  <c r="AF2355" i="1"/>
  <c r="AC2355" i="1"/>
  <c r="AA2356" i="1" s="1"/>
  <c r="AE2355" i="1"/>
  <c r="AG2355" i="1"/>
  <c r="AI2355" i="1" s="1"/>
  <c r="AJ2355" i="1" s="1"/>
  <c r="AB2356" i="1" l="1"/>
  <c r="AE2356" i="1" l="1"/>
  <c r="AG2356" i="1"/>
  <c r="AI2356" i="1" s="1"/>
  <c r="AJ2356" i="1" s="1"/>
  <c r="AF2356" i="1"/>
  <c r="AC2356" i="1"/>
  <c r="AA2357" i="1" s="1"/>
  <c r="AD2356" i="1"/>
  <c r="AB2357" i="1" l="1"/>
  <c r="AG2357" i="1" l="1"/>
  <c r="AI2357" i="1" s="1"/>
  <c r="AJ2357" i="1" s="1"/>
  <c r="AE2357" i="1"/>
  <c r="AD2357" i="1"/>
  <c r="AC2357" i="1"/>
  <c r="AA2358" i="1" s="1"/>
  <c r="AF2357" i="1"/>
  <c r="AB2358" i="1" l="1"/>
  <c r="AF2358" i="1" l="1"/>
  <c r="AC2358" i="1"/>
  <c r="AA2359" i="1" s="1"/>
  <c r="AD2358" i="1"/>
  <c r="AE2358" i="1"/>
  <c r="AG2358" i="1"/>
  <c r="AI2358" i="1" s="1"/>
  <c r="AJ2358" i="1" s="1"/>
  <c r="AB2359" i="1" l="1"/>
  <c r="AD2359" i="1" l="1"/>
  <c r="AF2359" i="1"/>
  <c r="AC2359" i="1"/>
  <c r="AA2360" i="1" s="1"/>
  <c r="AE2359" i="1"/>
  <c r="AG2359" i="1"/>
  <c r="AI2359" i="1" s="1"/>
  <c r="AJ2359" i="1" s="1"/>
  <c r="AB2360" i="1" l="1"/>
  <c r="AF2360" i="1" l="1"/>
  <c r="AC2360" i="1"/>
  <c r="AA2361" i="1" s="1"/>
  <c r="AD2360" i="1"/>
  <c r="AE2360" i="1"/>
  <c r="AG2360" i="1"/>
  <c r="AI2360" i="1" s="1"/>
  <c r="AJ2360" i="1" s="1"/>
  <c r="AB2361" i="1" l="1"/>
  <c r="AD2361" i="1" l="1"/>
  <c r="AF2361" i="1"/>
  <c r="AC2361" i="1"/>
  <c r="AA2362" i="1" s="1"/>
  <c r="AG2361" i="1"/>
  <c r="AI2361" i="1" s="1"/>
  <c r="AJ2361" i="1" s="1"/>
  <c r="AE2361" i="1"/>
  <c r="AB2362" i="1" l="1"/>
  <c r="AF2362" i="1" l="1"/>
  <c r="AC2362" i="1"/>
  <c r="AA2363" i="1" s="1"/>
  <c r="AD2362" i="1"/>
  <c r="AE2362" i="1"/>
  <c r="AG2362" i="1"/>
  <c r="AI2362" i="1" s="1"/>
  <c r="AJ2362" i="1" s="1"/>
  <c r="AB2363" i="1" l="1"/>
  <c r="AD2363" i="1" l="1"/>
  <c r="AF2363" i="1"/>
  <c r="AC2363" i="1"/>
  <c r="AA2364" i="1" s="1"/>
  <c r="AE2363" i="1"/>
  <c r="AG2363" i="1"/>
  <c r="AI2363" i="1" s="1"/>
  <c r="AJ2363" i="1" s="1"/>
  <c r="AB2364" i="1" l="1"/>
  <c r="AD2364" i="1" l="1"/>
  <c r="AF2364" i="1"/>
  <c r="AC2364" i="1"/>
  <c r="AA2365" i="1" s="1"/>
  <c r="AE2364" i="1"/>
  <c r="AG2364" i="1"/>
  <c r="AI2364" i="1" s="1"/>
  <c r="AJ2364" i="1" s="1"/>
  <c r="AB2365" i="1" l="1"/>
  <c r="AE2365" i="1" l="1"/>
  <c r="AG2365" i="1"/>
  <c r="AI2365" i="1" s="1"/>
  <c r="AJ2365" i="1" s="1"/>
  <c r="AF2365" i="1"/>
  <c r="AD2365" i="1"/>
  <c r="AC2365" i="1"/>
  <c r="AA2366" i="1" s="1"/>
  <c r="AB2366" i="1" l="1"/>
  <c r="AD2366" i="1" l="1"/>
  <c r="AF2366" i="1"/>
  <c r="AC2366" i="1"/>
  <c r="AA2367" i="1" s="1"/>
  <c r="AE2366" i="1"/>
  <c r="AG2366" i="1" s="1"/>
  <c r="AI2366" i="1" s="1"/>
  <c r="AJ2366" i="1" s="1"/>
  <c r="AB2367" i="1" l="1"/>
  <c r="AF2367" i="1" l="1"/>
  <c r="AD2367" i="1"/>
  <c r="AC2367" i="1"/>
  <c r="AA2368" i="1" s="1"/>
  <c r="AE2367" i="1"/>
  <c r="AG2367" i="1"/>
  <c r="AI2367" i="1" s="1"/>
  <c r="AJ2367" i="1" s="1"/>
  <c r="AB2368" i="1" l="1"/>
  <c r="AD2368" i="1" l="1"/>
  <c r="AF2368" i="1"/>
  <c r="AC2368" i="1"/>
  <c r="AA2369" i="1" s="1"/>
  <c r="AE2368" i="1"/>
  <c r="AG2368" i="1" s="1"/>
  <c r="AI2368" i="1" s="1"/>
  <c r="AJ2368" i="1" s="1"/>
  <c r="AB2369" i="1" l="1"/>
  <c r="AE2369" i="1" l="1"/>
  <c r="AG2369" i="1"/>
  <c r="AI2369" i="1" s="1"/>
  <c r="AJ2369" i="1" s="1"/>
  <c r="AD2369" i="1"/>
  <c r="AF2369" i="1" s="1"/>
  <c r="AC2369" i="1"/>
  <c r="AA2370" i="1" s="1"/>
  <c r="AB2370" i="1" l="1"/>
  <c r="AD2370" i="1" l="1"/>
  <c r="AF2370" i="1"/>
  <c r="AC2370" i="1"/>
  <c r="AA2371" i="1" s="1"/>
  <c r="AE2370" i="1"/>
  <c r="AG2370" i="1"/>
  <c r="AI2370" i="1" s="1"/>
  <c r="AJ2370" i="1" s="1"/>
  <c r="AB2371" i="1" l="1"/>
  <c r="AF2371" i="1" l="1"/>
  <c r="AD2371" i="1"/>
  <c r="AC2371" i="1"/>
  <c r="AA2372" i="1" s="1"/>
  <c r="AE2371" i="1"/>
  <c r="AG2371" i="1"/>
  <c r="AI2371" i="1" s="1"/>
  <c r="AJ2371" i="1" s="1"/>
  <c r="AB2372" i="1" l="1"/>
  <c r="AE2372" i="1" l="1"/>
  <c r="AG2372" i="1"/>
  <c r="AI2372" i="1" s="1"/>
  <c r="AJ2372" i="1" s="1"/>
  <c r="AD2372" i="1"/>
  <c r="AF2372" i="1"/>
  <c r="AC2372" i="1"/>
  <c r="AA2373" i="1" s="1"/>
  <c r="AB2373" i="1" l="1"/>
  <c r="AC2373" i="1" l="1"/>
  <c r="AA2374" i="1" s="1"/>
  <c r="AD2373" i="1"/>
  <c r="AF2373" i="1"/>
  <c r="AG2373" i="1"/>
  <c r="AI2373" i="1" s="1"/>
  <c r="AJ2373" i="1" s="1"/>
  <c r="AE2373" i="1"/>
  <c r="AB2374" i="1" l="1"/>
  <c r="AE2374" i="1" l="1"/>
  <c r="AG2374" i="1"/>
  <c r="AI2374" i="1" s="1"/>
  <c r="AJ2374" i="1" s="1"/>
  <c r="AD2374" i="1"/>
  <c r="AC2374" i="1"/>
  <c r="AA2375" i="1" s="1"/>
  <c r="AF2374" i="1"/>
  <c r="AB2375" i="1" l="1"/>
  <c r="AG2375" i="1" l="1"/>
  <c r="AI2375" i="1" s="1"/>
  <c r="AJ2375" i="1" s="1"/>
  <c r="AE2375" i="1"/>
  <c r="AC2375" i="1"/>
  <c r="AA2376" i="1" s="1"/>
  <c r="AD2375" i="1"/>
  <c r="AF2375" i="1"/>
  <c r="AB2376" i="1" l="1"/>
  <c r="AE2376" i="1" l="1"/>
  <c r="AG2376" i="1"/>
  <c r="AI2376" i="1" s="1"/>
  <c r="AJ2376" i="1" s="1"/>
  <c r="AC2376" i="1"/>
  <c r="AA2377" i="1" s="1"/>
  <c r="AF2376" i="1"/>
  <c r="AD2376" i="1"/>
  <c r="AB2377" i="1" l="1"/>
  <c r="AC2377" i="1" l="1"/>
  <c r="AA2378" i="1" s="1"/>
  <c r="AF2377" i="1"/>
  <c r="AD2377" i="1"/>
  <c r="AG2377" i="1"/>
  <c r="AI2377" i="1" s="1"/>
  <c r="AJ2377" i="1" s="1"/>
  <c r="AE2377" i="1"/>
  <c r="AB2378" i="1" l="1"/>
  <c r="AD2378" i="1" l="1"/>
  <c r="AF2378" i="1"/>
  <c r="AC2378" i="1"/>
  <c r="AA2379" i="1" s="1"/>
  <c r="AE2378" i="1"/>
  <c r="AG2378" i="1"/>
  <c r="AI2378" i="1" s="1"/>
  <c r="AJ2378" i="1" s="1"/>
  <c r="AB2379" i="1" l="1"/>
  <c r="AC2379" i="1" l="1"/>
  <c r="AA2380" i="1" s="1"/>
  <c r="AF2379" i="1"/>
  <c r="AD2379" i="1"/>
  <c r="AG2379" i="1"/>
  <c r="AI2379" i="1" s="1"/>
  <c r="AJ2379" i="1" s="1"/>
  <c r="AE2379" i="1"/>
  <c r="AB2380" i="1" l="1"/>
  <c r="AE2380" i="1" l="1"/>
  <c r="AG2380" i="1"/>
  <c r="AI2380" i="1" s="1"/>
  <c r="AJ2380" i="1" s="1"/>
  <c r="AF2380" i="1"/>
  <c r="AC2380" i="1"/>
  <c r="AA2381" i="1" s="1"/>
  <c r="AD2380" i="1"/>
  <c r="AB2381" i="1" l="1"/>
  <c r="AC2381" i="1" l="1"/>
  <c r="AA2382" i="1" s="1"/>
  <c r="AF2381" i="1"/>
  <c r="AD2381" i="1"/>
  <c r="AG2381" i="1"/>
  <c r="AI2381" i="1" s="1"/>
  <c r="AJ2381" i="1" s="1"/>
  <c r="AE2381" i="1"/>
  <c r="AB2382" i="1" l="1"/>
  <c r="AE2382" i="1" l="1"/>
  <c r="AG2382" i="1"/>
  <c r="AI2382" i="1" s="1"/>
  <c r="AJ2382" i="1" s="1"/>
  <c r="AD2382" i="1"/>
  <c r="AF2382" i="1"/>
  <c r="AC2382" i="1"/>
  <c r="AA2383" i="1" s="1"/>
  <c r="AB2383" i="1" l="1"/>
  <c r="AG2383" i="1" l="1"/>
  <c r="AI2383" i="1" s="1"/>
  <c r="AJ2383" i="1" s="1"/>
  <c r="AE2383" i="1"/>
  <c r="AC2383" i="1"/>
  <c r="AA2384" i="1" s="1"/>
  <c r="AD2383" i="1"/>
  <c r="AF2383" i="1"/>
  <c r="AB2384" i="1" l="1"/>
  <c r="AC2384" i="1" l="1"/>
  <c r="AA2385" i="1" s="1"/>
  <c r="AF2384" i="1"/>
  <c r="AD2384" i="1"/>
  <c r="AE2384" i="1"/>
  <c r="AG2384" i="1"/>
  <c r="AI2384" i="1" s="1"/>
  <c r="AJ2384" i="1" s="1"/>
  <c r="AB2385" i="1" l="1"/>
  <c r="AC2385" i="1" l="1"/>
  <c r="AA2386" i="1" s="1"/>
  <c r="AD2385" i="1"/>
  <c r="AF2385" i="1"/>
  <c r="AG2385" i="1"/>
  <c r="AI2385" i="1" s="1"/>
  <c r="AJ2385" i="1" s="1"/>
  <c r="AE2385" i="1"/>
  <c r="AB2386" i="1" l="1"/>
  <c r="AE2386" i="1" l="1"/>
  <c r="AG2386" i="1"/>
  <c r="AI2386" i="1" s="1"/>
  <c r="AJ2386" i="1" s="1"/>
  <c r="AD2386" i="1"/>
  <c r="AC2386" i="1"/>
  <c r="AA2387" i="1" s="1"/>
  <c r="AF2386" i="1"/>
  <c r="AB2387" i="1" l="1"/>
  <c r="AG2387" i="1" l="1"/>
  <c r="AI2387" i="1" s="1"/>
  <c r="AJ2387" i="1" s="1"/>
  <c r="AE2387" i="1"/>
  <c r="AC2387" i="1"/>
  <c r="AA2388" i="1" s="1"/>
  <c r="AF2387" i="1"/>
  <c r="AD2387" i="1"/>
  <c r="AB2388" i="1" l="1"/>
  <c r="AF2388" i="1" l="1"/>
  <c r="AC2388" i="1"/>
  <c r="AA2389" i="1" s="1"/>
  <c r="AD2388" i="1"/>
  <c r="AE2388" i="1"/>
  <c r="AG2388" i="1"/>
  <c r="AI2388" i="1" s="1"/>
  <c r="AJ2388" i="1" s="1"/>
  <c r="AB2389" i="1" l="1"/>
  <c r="AG2389" i="1" l="1"/>
  <c r="AI2389" i="1" s="1"/>
  <c r="AJ2389" i="1" s="1"/>
  <c r="AE2389" i="1"/>
  <c r="AC2389" i="1"/>
  <c r="AA2390" i="1" s="1"/>
  <c r="AD2389" i="1"/>
  <c r="AF2389" i="1"/>
  <c r="AB2390" i="1" l="1"/>
  <c r="AE2390" i="1" l="1"/>
  <c r="AG2390" i="1"/>
  <c r="AI2390" i="1" s="1"/>
  <c r="AJ2390" i="1" s="1"/>
  <c r="AC2390" i="1"/>
  <c r="AA2391" i="1" s="1"/>
  <c r="AD2390" i="1"/>
  <c r="AF2390" i="1" s="1"/>
  <c r="AB2391" i="1" l="1"/>
  <c r="AC2391" i="1" l="1"/>
  <c r="AA2392" i="1" s="1"/>
  <c r="AD2391" i="1"/>
  <c r="AF2391" i="1"/>
  <c r="AE2391" i="1"/>
  <c r="AG2391" i="1" s="1"/>
  <c r="AI2391" i="1" s="1"/>
  <c r="AJ2391" i="1" s="1"/>
  <c r="AB2392" i="1" l="1"/>
  <c r="AE2392" i="1" l="1"/>
  <c r="AG2392" i="1"/>
  <c r="AI2392" i="1" s="1"/>
  <c r="AJ2392" i="1" s="1"/>
  <c r="AD2392" i="1"/>
  <c r="AF2392" i="1"/>
  <c r="AC2392" i="1"/>
  <c r="AA2393" i="1" s="1"/>
  <c r="AB2393" i="1" l="1"/>
  <c r="AG2393" i="1" l="1"/>
  <c r="AI2393" i="1" s="1"/>
  <c r="AJ2393" i="1" s="1"/>
  <c r="AE2393" i="1"/>
  <c r="AC2393" i="1"/>
  <c r="AA2394" i="1" s="1"/>
  <c r="AF2393" i="1"/>
  <c r="AD2393" i="1"/>
  <c r="AB2394" i="1" l="1"/>
  <c r="AE2394" i="1" l="1"/>
  <c r="AG2394" i="1"/>
  <c r="AI2394" i="1" s="1"/>
  <c r="AJ2394" i="1" s="1"/>
  <c r="AF2394" i="1"/>
  <c r="AD2394" i="1"/>
  <c r="AC2394" i="1"/>
  <c r="AA2395" i="1" s="1"/>
  <c r="AB2395" i="1" l="1"/>
  <c r="AG2395" i="1" l="1"/>
  <c r="AI2395" i="1" s="1"/>
  <c r="AJ2395" i="1" s="1"/>
  <c r="AE2395" i="1"/>
  <c r="AC2395" i="1"/>
  <c r="AA2396" i="1" s="1"/>
  <c r="AD2395" i="1"/>
  <c r="AF2395" i="1"/>
  <c r="AB2396" i="1" l="1"/>
  <c r="AE2396" i="1" l="1"/>
  <c r="AG2396" i="1"/>
  <c r="AI2396" i="1" s="1"/>
  <c r="AJ2396" i="1" s="1"/>
  <c r="AD2396" i="1"/>
  <c r="AC2396" i="1"/>
  <c r="AA2397" i="1" s="1"/>
  <c r="AF2396" i="1"/>
  <c r="AB2397" i="1" l="1"/>
  <c r="AC2397" i="1" l="1"/>
  <c r="AA2398" i="1" s="1"/>
  <c r="AD2397" i="1"/>
  <c r="AF2397" i="1"/>
  <c r="AG2397" i="1"/>
  <c r="AI2397" i="1" s="1"/>
  <c r="AJ2397" i="1" s="1"/>
  <c r="AE2397" i="1"/>
  <c r="AB2398" i="1" l="1"/>
  <c r="AG2398" i="1" l="1"/>
  <c r="AI2398" i="1" s="1"/>
  <c r="AJ2398" i="1" s="1"/>
  <c r="AE2398" i="1"/>
  <c r="AC2398" i="1"/>
  <c r="AA2399" i="1" s="1"/>
  <c r="AD2398" i="1"/>
  <c r="AF2398" i="1"/>
  <c r="AB2399" i="1" l="1"/>
  <c r="AC2399" i="1" l="1"/>
  <c r="AA2400" i="1" s="1"/>
  <c r="AF2399" i="1"/>
  <c r="AD2399" i="1"/>
  <c r="AE2399" i="1"/>
  <c r="AG2399" i="1"/>
  <c r="AI2399" i="1" s="1"/>
  <c r="AJ2399" i="1" s="1"/>
  <c r="AB2400" i="1" l="1"/>
  <c r="AG2400" i="1" l="1"/>
  <c r="AI2400" i="1" s="1"/>
  <c r="AJ2400" i="1" s="1"/>
  <c r="AE2400" i="1"/>
  <c r="AC2400" i="1"/>
  <c r="AA2401" i="1" s="1"/>
  <c r="AD2400" i="1"/>
  <c r="AF2400" i="1"/>
  <c r="AB2401" i="1" l="1"/>
  <c r="AD2401" i="1" l="1"/>
  <c r="AF2401" i="1"/>
  <c r="AC2401" i="1"/>
  <c r="AA2402" i="1" s="1"/>
  <c r="AE2401" i="1"/>
  <c r="AG2401" i="1"/>
  <c r="AI2401" i="1" s="1"/>
  <c r="AJ2401" i="1" s="1"/>
  <c r="AB2402" i="1" l="1"/>
  <c r="AF2402" i="1" l="1"/>
  <c r="AC2402" i="1"/>
  <c r="AA2403" i="1" s="1"/>
  <c r="AD2402" i="1"/>
  <c r="AE2402" i="1"/>
  <c r="AG2402" i="1" s="1"/>
  <c r="AI2402" i="1" s="1"/>
  <c r="AJ2402" i="1" s="1"/>
  <c r="AB2403" i="1" l="1"/>
  <c r="AD2403" i="1" l="1"/>
  <c r="AC2403" i="1"/>
  <c r="AA2404" i="1" s="1"/>
  <c r="AF2403" i="1"/>
  <c r="AG2403" i="1"/>
  <c r="AI2403" i="1" s="1"/>
  <c r="AJ2403" i="1" s="1"/>
  <c r="AE2403" i="1"/>
  <c r="AB2404" i="1" l="1"/>
  <c r="AE2404" i="1" l="1"/>
  <c r="AG2404" i="1"/>
  <c r="AI2404" i="1" s="1"/>
  <c r="AJ2404" i="1" s="1"/>
  <c r="AF2404" i="1"/>
  <c r="AC2404" i="1"/>
  <c r="AA2405" i="1" s="1"/>
  <c r="AD2404" i="1"/>
  <c r="AB2405" i="1" l="1"/>
  <c r="AE2405" i="1" l="1"/>
  <c r="AG2405" i="1"/>
  <c r="AI2405" i="1" s="1"/>
  <c r="AJ2405" i="1" s="1"/>
  <c r="AD2405" i="1"/>
  <c r="AF2405" i="1" s="1"/>
  <c r="AC2405" i="1"/>
  <c r="AA2406" i="1" s="1"/>
  <c r="AB2406" i="1" l="1"/>
  <c r="AE2406" i="1" l="1"/>
  <c r="AG2406" i="1"/>
  <c r="AI2406" i="1" s="1"/>
  <c r="AJ2406" i="1" s="1"/>
  <c r="AF2406" i="1"/>
  <c r="AC2406" i="1"/>
  <c r="AA2407" i="1" s="1"/>
  <c r="AD2406" i="1"/>
  <c r="AB2407" i="1" l="1"/>
  <c r="AD2407" i="1" l="1"/>
  <c r="AC2407" i="1"/>
  <c r="AA2408" i="1" s="1"/>
  <c r="AF2407" i="1"/>
  <c r="AG2407" i="1"/>
  <c r="AI2407" i="1" s="1"/>
  <c r="AJ2407" i="1" s="1"/>
  <c r="AE2407" i="1"/>
  <c r="AB2408" i="1" l="1"/>
  <c r="AF2408" i="1" l="1"/>
  <c r="AC2408" i="1"/>
  <c r="AA2409" i="1" s="1"/>
  <c r="AD2408" i="1"/>
  <c r="AE2408" i="1"/>
  <c r="AG2408" i="1"/>
  <c r="AI2408" i="1" s="1"/>
  <c r="AJ2408" i="1" s="1"/>
  <c r="AB2409" i="1" l="1"/>
  <c r="AE2409" i="1" l="1"/>
  <c r="AG2409" i="1"/>
  <c r="AI2409" i="1" s="1"/>
  <c r="AJ2409" i="1" s="1"/>
  <c r="AD2409" i="1"/>
  <c r="AF2409" i="1"/>
  <c r="AC2409" i="1"/>
  <c r="AA2410" i="1" s="1"/>
  <c r="AB2410" i="1" l="1"/>
  <c r="AF2410" i="1" l="1"/>
  <c r="AC2410" i="1"/>
  <c r="AA2411" i="1" s="1"/>
  <c r="AD2410" i="1"/>
  <c r="AE2410" i="1"/>
  <c r="AG2410" i="1"/>
  <c r="AI2410" i="1" s="1"/>
  <c r="AJ2410" i="1" s="1"/>
  <c r="AB2411" i="1" l="1"/>
  <c r="AD2411" i="1" l="1"/>
  <c r="AC2411" i="1"/>
  <c r="AA2412" i="1" s="1"/>
  <c r="AF2411" i="1"/>
  <c r="AE2411" i="1"/>
  <c r="AG2411" i="1" s="1"/>
  <c r="AI2411" i="1" s="1"/>
  <c r="AJ2411" i="1" s="1"/>
  <c r="AB2412" i="1" l="1"/>
  <c r="AF2412" i="1" l="1"/>
  <c r="AC2412" i="1"/>
  <c r="AA2413" i="1" s="1"/>
  <c r="AD2412" i="1"/>
  <c r="AE2412" i="1"/>
  <c r="AG2412" i="1" s="1"/>
  <c r="AI2412" i="1" s="1"/>
  <c r="AJ2412" i="1" s="1"/>
  <c r="AB2413" i="1" l="1"/>
  <c r="AE2413" i="1" l="1"/>
  <c r="AG2413" i="1"/>
  <c r="AI2413" i="1" s="1"/>
  <c r="AJ2413" i="1" s="1"/>
  <c r="AD2413" i="1"/>
  <c r="AF2413" i="1"/>
  <c r="AC2413" i="1"/>
  <c r="AA2414" i="1" s="1"/>
  <c r="AB2414" i="1" l="1"/>
  <c r="AE2414" i="1" l="1"/>
  <c r="AG2414" i="1"/>
  <c r="AI2414" i="1" s="1"/>
  <c r="AJ2414" i="1" s="1"/>
  <c r="AF2414" i="1"/>
  <c r="AC2414" i="1"/>
  <c r="AA2415" i="1" s="1"/>
  <c r="AD2414" i="1"/>
  <c r="AB2415" i="1" l="1"/>
  <c r="AD2415" i="1" l="1"/>
  <c r="AC2415" i="1"/>
  <c r="AA2416" i="1" s="1"/>
  <c r="AF2415" i="1"/>
  <c r="AG2415" i="1"/>
  <c r="AI2415" i="1" s="1"/>
  <c r="AJ2415" i="1" s="1"/>
  <c r="AE2415" i="1"/>
  <c r="AB2416" i="1" l="1"/>
  <c r="AD2416" i="1" l="1"/>
  <c r="AF2416" i="1"/>
  <c r="AC2416" i="1"/>
  <c r="AA2417" i="1" s="1"/>
  <c r="AG2416" i="1"/>
  <c r="AI2416" i="1" s="1"/>
  <c r="AJ2416" i="1" s="1"/>
  <c r="AE2416" i="1"/>
  <c r="AF2425" i="1" l="1"/>
  <c r="AB2417" i="1"/>
  <c r="AF2417" i="1" l="1"/>
  <c r="AD2417" i="1"/>
  <c r="AD2419" i="1" s="1"/>
  <c r="AC2417" i="1"/>
  <c r="AG2417" i="1"/>
  <c r="AE2417" i="1"/>
  <c r="AE2419" i="1" s="1"/>
  <c r="AF2419" i="1" s="1"/>
  <c r="AG2419" i="1" l="1"/>
  <c r="AG2423" i="1" s="1"/>
  <c r="AI2417" i="1"/>
  <c r="AJ2417" i="1" s="1"/>
</calcChain>
</file>

<file path=xl/sharedStrings.xml><?xml version="1.0" encoding="utf-8"?>
<sst xmlns="http://schemas.openxmlformats.org/spreadsheetml/2006/main" count="101" uniqueCount="82">
  <si>
    <t>ICBC</t>
  </si>
  <si>
    <t>MACD</t>
    <phoneticPr fontId="5" type="noConversion"/>
  </si>
  <si>
    <t>DMS</t>
    <phoneticPr fontId="5" type="noConversion"/>
  </si>
  <si>
    <t>MACD-Signal Line</t>
  </si>
  <si>
    <t>MACD signal</t>
  </si>
  <si>
    <t>DI signal</t>
  </si>
  <si>
    <t>ADX signal</t>
  </si>
  <si>
    <t>Hold_MACD signal</t>
  </si>
  <si>
    <t>BUY</t>
  </si>
  <si>
    <t>SELL</t>
  </si>
  <si>
    <t>HOLD</t>
  </si>
  <si>
    <t>Buy Price</t>
  </si>
  <si>
    <t>Sell Price</t>
  </si>
  <si>
    <t>Holding Price</t>
  </si>
  <si>
    <t>Return</t>
  </si>
  <si>
    <t>Buy and Hold</t>
  </si>
  <si>
    <t>Date</t>
  </si>
  <si>
    <t>Open</t>
  </si>
  <si>
    <t>High</t>
  </si>
  <si>
    <t>Low</t>
  </si>
  <si>
    <t>Close</t>
  </si>
  <si>
    <t>Volume</t>
  </si>
  <si>
    <t>Adj Close</t>
  </si>
  <si>
    <t>EMA12</t>
    <phoneticPr fontId="5" type="noConversion"/>
  </si>
  <si>
    <t>EMA26</t>
    <phoneticPr fontId="5" type="noConversion"/>
  </si>
  <si>
    <t>MACD(12,26,9)</t>
    <phoneticPr fontId="5" type="noConversion"/>
  </si>
  <si>
    <t>Signal Line</t>
    <phoneticPr fontId="5" type="noConversion"/>
  </si>
  <si>
    <t>TR</t>
    <phoneticPr fontId="5" type="noConversion"/>
  </si>
  <si>
    <t>TR14</t>
    <phoneticPr fontId="5" type="noConversion"/>
  </si>
  <si>
    <t xml:space="preserve"> +DM</t>
    <phoneticPr fontId="5" type="noConversion"/>
  </si>
  <si>
    <t xml:space="preserve"> -DM</t>
    <phoneticPr fontId="5" type="noConversion"/>
  </si>
  <si>
    <t xml:space="preserve"> +DM14</t>
    <phoneticPr fontId="5" type="noConversion"/>
  </si>
  <si>
    <t xml:space="preserve"> -DM14</t>
    <phoneticPr fontId="5" type="noConversion"/>
  </si>
  <si>
    <t xml:space="preserve"> +DI14</t>
    <phoneticPr fontId="5" type="noConversion"/>
  </si>
  <si>
    <t xml:space="preserve"> -DI14</t>
    <phoneticPr fontId="5" type="noConversion"/>
  </si>
  <si>
    <t>DX14</t>
    <phoneticPr fontId="5" type="noConversion"/>
  </si>
  <si>
    <t>ADX14</t>
    <phoneticPr fontId="5" type="noConversion"/>
  </si>
  <si>
    <t>Buy Signal</t>
  </si>
  <si>
    <t>Sell Signal</t>
  </si>
  <si>
    <t>*Checking</t>
  </si>
  <si>
    <t>*If 2 conditions</t>
  </si>
  <si>
    <t>*Auto calculate</t>
  </si>
  <si>
    <t>*Buy at day 1</t>
  </si>
  <si>
    <t>column</t>
  </si>
  <si>
    <t>of buy signals</t>
  </si>
  <si>
    <t>of sell signals</t>
  </si>
  <si>
    <t>% gain of</t>
  </si>
  <si>
    <t>and sell at last</t>
  </si>
  <si>
    <t>*Assume</t>
  </si>
  <si>
    <t>both fulfilled,</t>
  </si>
  <si>
    <t>day</t>
  </si>
  <si>
    <t>only hold 1</t>
  </si>
  <si>
    <t>buy at closing</t>
  </si>
  <si>
    <t>sell at closing</t>
  </si>
  <si>
    <t>position</t>
  </si>
  <si>
    <t>price</t>
  </si>
  <si>
    <t>*If existing no</t>
  </si>
  <si>
    <t>*If existing with</t>
  </si>
  <si>
    <t>each time</t>
  </si>
  <si>
    <t>holding,</t>
  </si>
  <si>
    <t>don't buy</t>
  </si>
  <si>
    <t>Return %</t>
  </si>
  <si>
    <t>(Using "PRODUCT")</t>
  </si>
  <si>
    <t>Annualised Return Rate</t>
  </si>
  <si>
    <t>Buy and Hold Outperformed</t>
  </si>
  <si>
    <t>10- Yr Cumulative</t>
    <phoneticPr fontId="6" type="noConversion"/>
  </si>
  <si>
    <t>the number of transactions</t>
    <phoneticPr fontId="6" type="noConversion"/>
  </si>
  <si>
    <t>the number of trading days in the sample</t>
    <phoneticPr fontId="6" type="noConversion"/>
  </si>
  <si>
    <t>Strategy return</t>
  </si>
  <si>
    <t>buy and hold return</t>
  </si>
  <si>
    <t>*If the condition</t>
  </si>
  <si>
    <t>1) MACD- Signal</t>
  </si>
  <si>
    <t>MACD- Signal</t>
  </si>
  <si>
    <t>from -ve to +ve and</t>
  </si>
  <si>
    <t>from +ve to -ve</t>
  </si>
  <si>
    <t>is fulfilled,</t>
  </si>
  <si>
    <t>(sell price-</t>
  </si>
  <si>
    <t>2) ADX from below</t>
  </si>
  <si>
    <t>buy price)</t>
  </si>
  <si>
    <t>20 to above 20</t>
  </si>
  <si>
    <t>/buy price</t>
  </si>
  <si>
    <t>no action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</si>
</sst>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>
    <font>
      <sz val="11"/>
      <color theme="1"/>
      <name val="新細明體"/>
      <family val="2"/>
      <charset val="136"/>
      <scheme val="minor"/>
    </font>
    <font>
      <sz val="11"/>
      <color theme="1"/>
      <name val="新細明體"/>
      <family val="2"/>
      <charset val="136"/>
      <scheme val="minor"/>
    </font>
    <font>
      <sz val="12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b/>
      <sz val="16"/>
      <name val="Arial"/>
      <family val="2"/>
    </font>
    <font>
      <sz val="9"/>
      <name val="新細明體"/>
      <family val="2"/>
      <charset val="136"/>
      <scheme val="minor"/>
    </font>
  </fonts>
  <fills count="7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51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4">
    <xf numFmtId="0" fontId="0" fillId="0" borderId="0" xfId="0"/>
    <xf numFmtId="0" fontId="0" fillId="0" borderId="0" xfId="0" applyAlignment="1">
      <alignment vertical="center"/>
    </xf>
    <xf numFmtId="0" fontId="2" fillId="0" borderId="0" xfId="0" applyNumberFormat="1" applyFont="1" applyFill="1" applyBorder="1" applyAlignment="1">
      <alignment vertical="center"/>
    </xf>
    <xf numFmtId="0" fontId="3" fillId="0" borderId="0" xfId="0" applyNumberFormat="1" applyFont="1" applyBorder="1" applyAlignment="1">
      <alignment horizontal="center" vertical="center"/>
    </xf>
    <xf numFmtId="0" fontId="3" fillId="0" borderId="0" xfId="0" applyNumberFormat="1" applyFont="1" applyBorder="1" applyAlignment="1">
      <alignment vertical="center"/>
    </xf>
    <xf numFmtId="0" fontId="4" fillId="2" borderId="0" xfId="0" applyNumberFormat="1" applyFont="1" applyFill="1" applyAlignment="1">
      <alignment vertical="center"/>
    </xf>
    <xf numFmtId="0" fontId="4" fillId="3" borderId="0" xfId="0" applyNumberFormat="1" applyFont="1" applyFill="1" applyAlignment="1">
      <alignment vertical="center"/>
    </xf>
    <xf numFmtId="0" fontId="4" fillId="4" borderId="0" xfId="0" applyNumberFormat="1" applyFont="1" applyFill="1" applyAlignment="1">
      <alignment vertical="center"/>
    </xf>
    <xf numFmtId="0" fontId="4" fillId="5" borderId="0" xfId="0" applyNumberFormat="1" applyFont="1" applyFill="1" applyAlignment="1">
      <alignment vertical="center"/>
    </xf>
    <xf numFmtId="0" fontId="4" fillId="6" borderId="0" xfId="0" applyNumberFormat="1" applyFont="1" applyFill="1" applyAlignment="1">
      <alignment vertical="center"/>
    </xf>
    <xf numFmtId="0" fontId="0" fillId="0" borderId="0" xfId="0" applyAlignment="1"/>
    <xf numFmtId="0" fontId="0" fillId="0" borderId="0" xfId="0" applyNumberFormat="1" applyAlignment="1"/>
    <xf numFmtId="0" fontId="3" fillId="0" borderId="4" xfId="0" applyNumberFormat="1" applyFont="1" applyFill="1" applyBorder="1" applyAlignment="1">
      <alignment vertical="center"/>
    </xf>
    <xf numFmtId="0" fontId="3" fillId="0" borderId="0" xfId="0" applyNumberFormat="1" applyFont="1" applyFill="1" applyBorder="1" applyAlignment="1">
      <alignment vertical="center"/>
    </xf>
    <xf numFmtId="0" fontId="3" fillId="0" borderId="5" xfId="0" applyNumberFormat="1" applyFont="1" applyFill="1" applyBorder="1" applyAlignment="1">
      <alignment vertical="center"/>
    </xf>
    <xf numFmtId="0" fontId="3" fillId="3" borderId="0" xfId="0" applyNumberFormat="1" applyFont="1" applyFill="1" applyBorder="1" applyAlignment="1">
      <alignment vertical="center"/>
    </xf>
    <xf numFmtId="14" fontId="0" fillId="0" borderId="0" xfId="0" applyNumberFormat="1" applyAlignment="1"/>
    <xf numFmtId="0" fontId="3" fillId="0" borderId="0" xfId="0" applyNumberFormat="1" applyFont="1" applyFill="1" applyAlignment="1">
      <alignment vertical="center"/>
    </xf>
    <xf numFmtId="0" fontId="3" fillId="0" borderId="0" xfId="0" applyNumberFormat="1" applyFont="1" applyAlignment="1">
      <alignment vertical="center"/>
    </xf>
    <xf numFmtId="0" fontId="3" fillId="0" borderId="0" xfId="0" applyFont="1" applyBorder="1" applyAlignment="1">
      <alignment vertical="center"/>
    </xf>
    <xf numFmtId="0" fontId="3" fillId="0" borderId="5" xfId="0" applyNumberFormat="1" applyFont="1" applyBorder="1" applyAlignment="1">
      <alignment vertical="center"/>
    </xf>
    <xf numFmtId="0" fontId="3" fillId="0" borderId="4" xfId="0" applyNumberFormat="1" applyFont="1" applyBorder="1" applyAlignment="1">
      <alignment vertical="center"/>
    </xf>
    <xf numFmtId="0" fontId="4" fillId="2" borderId="0" xfId="0" applyNumberFormat="1" applyFont="1" applyFill="1" applyBorder="1" applyAlignment="1">
      <alignment vertical="center"/>
    </xf>
    <xf numFmtId="0" fontId="4" fillId="3" borderId="0" xfId="0" applyNumberFormat="1" applyFont="1" applyFill="1" applyBorder="1" applyAlignment="1">
      <alignment vertical="center"/>
    </xf>
    <xf numFmtId="0" fontId="4" fillId="4" borderId="0" xfId="0" applyNumberFormat="1" applyFont="1" applyFill="1" applyBorder="1" applyAlignment="1">
      <alignment vertical="center"/>
    </xf>
    <xf numFmtId="0" fontId="4" fillId="5" borderId="0" xfId="0" applyNumberFormat="1" applyFont="1" applyFill="1" applyBorder="1" applyAlignment="1">
      <alignment vertical="center"/>
    </xf>
    <xf numFmtId="0" fontId="4" fillId="6" borderId="0" xfId="0" applyNumberFormat="1" applyFont="1" applyFill="1" applyBorder="1" applyAlignment="1">
      <alignment vertical="center"/>
    </xf>
    <xf numFmtId="0" fontId="5" fillId="3" borderId="0" xfId="1" applyNumberFormat="1" applyFont="1" applyFill="1" applyBorder="1" applyAlignment="1">
      <alignment vertical="center"/>
    </xf>
    <xf numFmtId="10" fontId="5" fillId="5" borderId="0" xfId="1" applyNumberFormat="1" applyFont="1" applyFill="1" applyBorder="1" applyAlignment="1">
      <alignment vertical="center"/>
    </xf>
    <xf numFmtId="10" fontId="5" fillId="6" borderId="0" xfId="1" applyNumberFormat="1" applyFont="1" applyFill="1" applyBorder="1" applyAlignment="1">
      <alignment vertical="center"/>
    </xf>
    <xf numFmtId="0" fontId="0" fillId="0" borderId="6" xfId="0" applyBorder="1"/>
    <xf numFmtId="0" fontId="0" fillId="0" borderId="0" xfId="0" applyBorder="1"/>
    <xf numFmtId="14" fontId="0" fillId="0" borderId="9" xfId="0" applyNumberFormat="1" applyBorder="1" applyAlignment="1"/>
    <xf numFmtId="0" fontId="0" fillId="0" borderId="9" xfId="0" applyNumberFormat="1" applyBorder="1" applyAlignment="1"/>
    <xf numFmtId="0" fontId="3" fillId="0" borderId="9" xfId="0" applyNumberFormat="1" applyFont="1" applyFill="1" applyBorder="1" applyAlignment="1">
      <alignment vertical="center"/>
    </xf>
    <xf numFmtId="0" fontId="3" fillId="0" borderId="9" xfId="0" applyNumberFormat="1" applyFont="1" applyBorder="1" applyAlignment="1">
      <alignment vertical="center"/>
    </xf>
    <xf numFmtId="0" fontId="0" fillId="0" borderId="9" xfId="0" applyBorder="1"/>
    <xf numFmtId="0" fontId="0" fillId="0" borderId="10" xfId="0" applyBorder="1" applyAlignment="1"/>
    <xf numFmtId="0" fontId="0" fillId="0" borderId="11" xfId="0" applyBorder="1"/>
    <xf numFmtId="14" fontId="0" fillId="0" borderId="4" xfId="0" applyNumberFormat="1" applyBorder="1" applyAlignment="1"/>
    <xf numFmtId="0" fontId="0" fillId="0" borderId="5" xfId="0" applyBorder="1"/>
    <xf numFmtId="14" fontId="0" fillId="0" borderId="10" xfId="0" applyNumberFormat="1" applyBorder="1" applyAlignment="1"/>
    <xf numFmtId="14" fontId="0" fillId="0" borderId="7" xfId="0" applyNumberFormat="1" applyBorder="1" applyAlignment="1"/>
    <xf numFmtId="0" fontId="0" fillId="0" borderId="8" xfId="0" applyBorder="1"/>
    <xf numFmtId="0" fontId="3" fillId="0" borderId="1" xfId="0" applyNumberFormat="1" applyFont="1" applyBorder="1" applyAlignment="1">
      <alignment horizontal="center" vertical="center"/>
    </xf>
    <xf numFmtId="0" fontId="3" fillId="0" borderId="2" xfId="0" applyNumberFormat="1" applyFont="1" applyBorder="1" applyAlignment="1">
      <alignment horizontal="center" vertical="center"/>
    </xf>
    <xf numFmtId="0" fontId="3" fillId="0" borderId="3" xfId="0" applyNumberFormat="1" applyFont="1" applyBorder="1" applyAlignment="1">
      <alignment horizontal="center" vertical="center"/>
    </xf>
    <xf numFmtId="0" fontId="3" fillId="2" borderId="0" xfId="0" applyNumberFormat="1" applyFont="1" applyFill="1" applyBorder="1" applyAlignment="1">
      <alignment vertical="center"/>
    </xf>
    <xf numFmtId="0" fontId="3" fillId="3" borderId="0" xfId="0" applyNumberFormat="1" applyFont="1" applyFill="1" applyBorder="1" applyAlignment="1">
      <alignment vertical="center"/>
    </xf>
    <xf numFmtId="0" fontId="3" fillId="4" borderId="0" xfId="0" applyNumberFormat="1" applyFont="1" applyFill="1" applyBorder="1" applyAlignment="1">
      <alignment vertical="center"/>
    </xf>
    <xf numFmtId="0" fontId="3" fillId="5" borderId="0" xfId="0" applyNumberFormat="1" applyFont="1" applyFill="1" applyBorder="1" applyAlignment="1">
      <alignment vertical="center"/>
    </xf>
    <xf numFmtId="0" fontId="3" fillId="6" borderId="0" xfId="0" applyNumberFormat="1" applyFont="1" applyFill="1" applyBorder="1" applyAlignment="1">
      <alignment vertical="center"/>
    </xf>
    <xf numFmtId="0" fontId="3" fillId="4" borderId="0" xfId="0" applyNumberFormat="1" applyFont="1" applyFill="1" applyAlignment="1">
      <alignment vertical="center"/>
    </xf>
    <xf numFmtId="0" fontId="3" fillId="5" borderId="0" xfId="0" applyNumberFormat="1" applyFont="1" applyFill="1" applyAlignment="1">
      <alignment vertical="center"/>
    </xf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426"/>
  <sheetViews>
    <sheetView tabSelected="1" topLeftCell="Y1" workbookViewId="0">
      <selection activeCell="AA2" sqref="AA2:AH13"/>
    </sheetView>
  </sheetViews>
  <sheetFormatPr defaultRowHeight="15.75"/>
  <cols>
    <col min="1" max="1" width="12.5703125" style="19" customWidth="1"/>
    <col min="2" max="2" width="5.85546875" style="4" bestFit="1" customWidth="1"/>
    <col min="3" max="3" width="6.7109375" style="4" bestFit="1" customWidth="1"/>
    <col min="4" max="4" width="5" style="4" bestFit="1" customWidth="1"/>
    <col min="5" max="5" width="6" style="4" bestFit="1" customWidth="1"/>
    <col min="6" max="6" width="15.42578125" style="4" bestFit="1" customWidth="1"/>
    <col min="7" max="7" width="9.85546875" style="20" bestFit="1" customWidth="1"/>
    <col min="8" max="8" width="7.5703125" style="21" bestFit="1" customWidth="1"/>
    <col min="9" max="9" width="7.5703125" style="4" bestFit="1" customWidth="1"/>
    <col min="10" max="10" width="15.42578125" style="4" bestFit="1" customWidth="1"/>
    <col min="11" max="11" width="11.140625" style="20" bestFit="1" customWidth="1"/>
    <col min="12" max="12" width="5" style="4" bestFit="1" customWidth="1"/>
    <col min="13" max="13" width="6.140625" style="4" bestFit="1" customWidth="1"/>
    <col min="14" max="14" width="6" style="4" bestFit="1" customWidth="1"/>
    <col min="15" max="15" width="5.42578125" style="4" bestFit="1" customWidth="1"/>
    <col min="16" max="16" width="8.28515625" style="4" bestFit="1" customWidth="1"/>
    <col min="17" max="17" width="7.7109375" style="4" bestFit="1" customWidth="1"/>
    <col min="18" max="19" width="7.28515625" style="4" bestFit="1" customWidth="1"/>
    <col min="20" max="20" width="14" style="4" bestFit="1" customWidth="1"/>
    <col min="21" max="21" width="7.42578125" style="4" bestFit="1" customWidth="1"/>
    <col min="22" max="22" width="18.140625" style="4" bestFit="1" customWidth="1"/>
    <col min="23" max="23" width="13.140625" style="4" bestFit="1" customWidth="1"/>
    <col min="24" max="24" width="9" style="4" bestFit="1" customWidth="1"/>
    <col min="25" max="25" width="11.140625" style="4" bestFit="1" customWidth="1"/>
    <col min="26" max="26" width="11.140625" style="4" customWidth="1"/>
    <col min="27" max="28" width="14.85546875" style="4" bestFit="1" customWidth="1"/>
    <col min="29" max="29" width="10.85546875" style="4" bestFit="1" customWidth="1"/>
    <col min="30" max="30" width="29.5703125" style="4" bestFit="1" customWidth="1"/>
    <col min="31" max="31" width="36.140625" style="4" bestFit="1" customWidth="1"/>
    <col min="32" max="32" width="22" style="4" bestFit="1" customWidth="1"/>
    <col min="33" max="33" width="42.28515625" style="4" bestFit="1" customWidth="1"/>
    <col min="34" max="34" width="17.85546875" style="4" bestFit="1" customWidth="1"/>
    <col min="40" max="40" width="10.7109375" bestFit="1" customWidth="1"/>
    <col min="41" max="41" width="14.42578125" bestFit="1" customWidth="1"/>
    <col min="42" max="42" width="18.7109375" bestFit="1" customWidth="1"/>
  </cols>
  <sheetData>
    <row r="1" spans="1:42">
      <c r="A1" s="1"/>
      <c r="B1" s="1"/>
      <c r="C1" s="2" t="s">
        <v>0</v>
      </c>
      <c r="D1" s="1"/>
      <c r="E1" s="1"/>
      <c r="F1" s="1"/>
      <c r="G1" s="1"/>
      <c r="H1" s="44" t="s">
        <v>1</v>
      </c>
      <c r="I1" s="45"/>
      <c r="J1" s="45"/>
      <c r="K1" s="46"/>
      <c r="L1" s="44" t="s">
        <v>2</v>
      </c>
      <c r="M1" s="45"/>
      <c r="N1" s="45"/>
      <c r="O1" s="45"/>
      <c r="P1" s="45"/>
      <c r="Q1" s="45"/>
      <c r="R1" s="45"/>
      <c r="S1" s="45"/>
      <c r="T1" s="45"/>
      <c r="U1" s="46"/>
      <c r="V1" s="3" t="s">
        <v>3</v>
      </c>
      <c r="W1" s="3" t="s">
        <v>4</v>
      </c>
      <c r="X1" s="4" t="s">
        <v>5</v>
      </c>
      <c r="Y1" s="3" t="s">
        <v>6</v>
      </c>
      <c r="Z1" s="3" t="s">
        <v>7</v>
      </c>
      <c r="AA1" s="5" t="s">
        <v>8</v>
      </c>
      <c r="AB1" s="6" t="s">
        <v>9</v>
      </c>
      <c r="AC1" s="7" t="s">
        <v>10</v>
      </c>
      <c r="AD1" s="5" t="s">
        <v>11</v>
      </c>
      <c r="AE1" s="6" t="s">
        <v>12</v>
      </c>
      <c r="AF1" s="7" t="s">
        <v>13</v>
      </c>
      <c r="AG1" s="8" t="s">
        <v>14</v>
      </c>
      <c r="AH1" s="9" t="s">
        <v>15</v>
      </c>
      <c r="AI1" t="s">
        <v>68</v>
      </c>
      <c r="AK1" t="s">
        <v>69</v>
      </c>
    </row>
    <row r="2" spans="1:42">
      <c r="A2" s="10" t="s">
        <v>16</v>
      </c>
      <c r="B2" s="11" t="s">
        <v>17</v>
      </c>
      <c r="C2" s="11" t="s">
        <v>18</v>
      </c>
      <c r="D2" s="11" t="s">
        <v>19</v>
      </c>
      <c r="E2" s="11" t="s">
        <v>20</v>
      </c>
      <c r="F2" s="11" t="s">
        <v>21</v>
      </c>
      <c r="G2" s="11" t="s">
        <v>22</v>
      </c>
      <c r="H2" s="12" t="s">
        <v>23</v>
      </c>
      <c r="I2" s="13" t="s">
        <v>24</v>
      </c>
      <c r="J2" s="13" t="s">
        <v>25</v>
      </c>
      <c r="K2" s="14" t="s">
        <v>26</v>
      </c>
      <c r="L2" s="13" t="s">
        <v>27</v>
      </c>
      <c r="M2" s="13" t="s">
        <v>28</v>
      </c>
      <c r="N2" s="13" t="s">
        <v>29</v>
      </c>
      <c r="O2" s="13" t="s">
        <v>30</v>
      </c>
      <c r="P2" s="13" t="s">
        <v>31</v>
      </c>
      <c r="Q2" s="13" t="s">
        <v>32</v>
      </c>
      <c r="R2" s="13" t="s">
        <v>33</v>
      </c>
      <c r="S2" s="13" t="s">
        <v>34</v>
      </c>
      <c r="T2" s="13" t="s">
        <v>35</v>
      </c>
      <c r="U2" s="13" t="s">
        <v>36</v>
      </c>
      <c r="V2" s="13"/>
      <c r="W2" s="13"/>
      <c r="X2" s="13"/>
      <c r="Y2" s="13"/>
      <c r="Z2" s="13"/>
      <c r="AA2" s="47" t="s">
        <v>37</v>
      </c>
      <c r="AB2" s="48" t="s">
        <v>38</v>
      </c>
      <c r="AC2" s="49" t="s">
        <v>39</v>
      </c>
      <c r="AD2" s="47" t="s">
        <v>40</v>
      </c>
      <c r="AE2" s="48" t="s">
        <v>70</v>
      </c>
      <c r="AF2" s="49" t="s">
        <v>39</v>
      </c>
      <c r="AG2" s="50" t="s">
        <v>41</v>
      </c>
      <c r="AH2" s="51" t="s">
        <v>42</v>
      </c>
      <c r="AN2" s="37" t="s">
        <v>16</v>
      </c>
      <c r="AO2" s="36" t="s">
        <v>68</v>
      </c>
      <c r="AP2" s="38" t="s">
        <v>69</v>
      </c>
    </row>
    <row r="3" spans="1:42">
      <c r="A3" s="16">
        <v>39043</v>
      </c>
      <c r="B3" s="11">
        <v>3.8422999999999998</v>
      </c>
      <c r="C3" s="11">
        <v>3.8816099999999998</v>
      </c>
      <c r="D3" s="11">
        <v>3.74403</v>
      </c>
      <c r="E3" s="11">
        <v>3.8324699999999998</v>
      </c>
      <c r="F3" s="11">
        <v>288451600</v>
      </c>
      <c r="G3" s="11">
        <v>2.61185</v>
      </c>
      <c r="H3" s="12"/>
      <c r="I3" s="13"/>
      <c r="J3" s="13"/>
      <c r="K3" s="14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47" t="s">
        <v>71</v>
      </c>
      <c r="AB3" s="48" t="s">
        <v>72</v>
      </c>
      <c r="AC3" s="52" t="s">
        <v>43</v>
      </c>
      <c r="AD3" s="47" t="s">
        <v>44</v>
      </c>
      <c r="AE3" s="48" t="s">
        <v>45</v>
      </c>
      <c r="AF3" s="52" t="s">
        <v>43</v>
      </c>
      <c r="AG3" s="53" t="s">
        <v>46</v>
      </c>
      <c r="AH3" s="51" t="s">
        <v>47</v>
      </c>
      <c r="AI3">
        <v>1</v>
      </c>
      <c r="AJ3">
        <f>AI3-1</f>
        <v>0</v>
      </c>
      <c r="AL3">
        <v>1</v>
      </c>
      <c r="AM3">
        <f>AL3-1</f>
        <v>0</v>
      </c>
      <c r="AN3" s="39">
        <v>39043</v>
      </c>
      <c r="AO3" s="31">
        <v>0</v>
      </c>
      <c r="AP3" s="40">
        <v>0</v>
      </c>
    </row>
    <row r="4" spans="1:42">
      <c r="A4" s="16">
        <v>39044</v>
      </c>
      <c r="B4" s="11">
        <v>3.8521299999999998</v>
      </c>
      <c r="C4" s="11">
        <v>3.9405700000000001</v>
      </c>
      <c r="D4" s="11">
        <v>3.8521299999999998</v>
      </c>
      <c r="E4" s="11">
        <v>3.9012600000000002</v>
      </c>
      <c r="F4" s="11">
        <v>308281400</v>
      </c>
      <c r="G4" s="11">
        <v>2.6587299999999998</v>
      </c>
      <c r="H4" s="12"/>
      <c r="I4" s="13"/>
      <c r="J4" s="13"/>
      <c r="K4" s="14"/>
      <c r="L4" s="13">
        <f t="shared" ref="L4:L67" si="0">MAX(C4-D4,C4-E3,D4-E3)</f>
        <v>0.10810000000000031</v>
      </c>
      <c r="M4" s="13"/>
      <c r="N4" s="13">
        <f t="shared" ref="N4:N67" si="1">IF(OR(AND(C4-C3&gt;0,D4-D3&gt;0),AND(C4-C3&gt;0,ABS(C4-C3)&gt;ABS(D4-D3))),C4-C3,0)</f>
        <v>5.8960000000000345E-2</v>
      </c>
      <c r="O4" s="13">
        <f t="shared" ref="O4:O67" si="2">IF(OR(AND(C4-C3&lt;0,D4-D3&lt;0),AND(D4-D3&lt;0,ABS(D4-D3)&gt;ABS(C4-C3))),D3-D4,0)</f>
        <v>0</v>
      </c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47" t="s">
        <v>73</v>
      </c>
      <c r="AB4" s="48" t="s">
        <v>74</v>
      </c>
      <c r="AC4" s="52" t="s">
        <v>48</v>
      </c>
      <c r="AD4" s="47" t="s">
        <v>49</v>
      </c>
      <c r="AE4" s="48" t="s">
        <v>75</v>
      </c>
      <c r="AF4" s="52"/>
      <c r="AG4" s="53" t="s">
        <v>76</v>
      </c>
      <c r="AH4" s="51" t="s">
        <v>50</v>
      </c>
      <c r="AI4">
        <v>1</v>
      </c>
      <c r="AJ4">
        <f t="shared" ref="AJ4:AJ67" si="3">AI4-1</f>
        <v>0</v>
      </c>
      <c r="AK4">
        <f>E4/E3</f>
        <v>1.0179492598767896</v>
      </c>
      <c r="AL4">
        <f>AK4*AL3</f>
        <v>1.0179492598767896</v>
      </c>
      <c r="AM4">
        <f t="shared" ref="AM4:AM67" si="4">AL4-1</f>
        <v>1.7949259876789636E-2</v>
      </c>
      <c r="AN4" s="39">
        <v>39044</v>
      </c>
      <c r="AO4" s="31">
        <v>0</v>
      </c>
      <c r="AP4" s="40">
        <v>1.7949259876789636E-2</v>
      </c>
    </row>
    <row r="5" spans="1:42">
      <c r="A5" s="16">
        <v>39045</v>
      </c>
      <c r="B5" s="11">
        <v>3.8521299999999998</v>
      </c>
      <c r="C5" s="11">
        <v>3.8717800000000002</v>
      </c>
      <c r="D5" s="11">
        <v>3.7931599999999999</v>
      </c>
      <c r="E5" s="11">
        <v>3.8521299999999998</v>
      </c>
      <c r="F5" s="11">
        <v>192561500</v>
      </c>
      <c r="G5" s="11">
        <v>2.6252499999999999</v>
      </c>
      <c r="H5" s="12"/>
      <c r="I5" s="13"/>
      <c r="J5" s="13"/>
      <c r="K5" s="14"/>
      <c r="L5" s="13">
        <f t="shared" si="0"/>
        <v>7.8620000000000356E-2</v>
      </c>
      <c r="M5" s="13"/>
      <c r="N5" s="13">
        <f t="shared" si="1"/>
        <v>0</v>
      </c>
      <c r="O5" s="13">
        <f t="shared" si="2"/>
        <v>5.8969999999999967E-2</v>
      </c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47" t="s">
        <v>77</v>
      </c>
      <c r="AB5" s="48"/>
      <c r="AC5" s="52" t="s">
        <v>51</v>
      </c>
      <c r="AD5" s="47" t="s">
        <v>52</v>
      </c>
      <c r="AE5" s="48" t="s">
        <v>53</v>
      </c>
      <c r="AF5" s="52"/>
      <c r="AG5" s="53" t="s">
        <v>78</v>
      </c>
      <c r="AH5" s="51"/>
      <c r="AI5">
        <v>1</v>
      </c>
      <c r="AJ5">
        <f t="shared" si="3"/>
        <v>0</v>
      </c>
      <c r="AK5">
        <f t="shared" ref="AK5:AK68" si="5">E5/E4</f>
        <v>0.98740663272891316</v>
      </c>
      <c r="AL5">
        <f t="shared" ref="AL5:AL68" si="6">AK5*AL4</f>
        <v>1.0051298509838302</v>
      </c>
      <c r="AM5">
        <f t="shared" si="4"/>
        <v>5.1298509838302309E-3</v>
      </c>
      <c r="AN5" s="39">
        <v>39045</v>
      </c>
      <c r="AO5" s="31">
        <v>0</v>
      </c>
      <c r="AP5" s="40">
        <v>5.1298509838302309E-3</v>
      </c>
    </row>
    <row r="6" spans="1:42">
      <c r="A6" s="16">
        <v>39048</v>
      </c>
      <c r="B6" s="11">
        <v>3.8226399999999998</v>
      </c>
      <c r="C6" s="11">
        <v>3.8324699999999998</v>
      </c>
      <c r="D6" s="11">
        <v>3.6949000000000001</v>
      </c>
      <c r="E6" s="11">
        <v>3.74403</v>
      </c>
      <c r="F6" s="11">
        <v>305761800</v>
      </c>
      <c r="G6" s="11">
        <v>2.55158</v>
      </c>
      <c r="H6" s="12"/>
      <c r="I6" s="13"/>
      <c r="J6" s="13"/>
      <c r="K6" s="14"/>
      <c r="L6" s="13">
        <f t="shared" si="0"/>
        <v>0.13756999999999975</v>
      </c>
      <c r="M6" s="13"/>
      <c r="N6" s="13">
        <f t="shared" si="1"/>
        <v>0</v>
      </c>
      <c r="O6" s="13">
        <f t="shared" si="2"/>
        <v>9.8259999999999792E-2</v>
      </c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47" t="s">
        <v>79</v>
      </c>
      <c r="AB6" s="48"/>
      <c r="AC6" s="52" t="s">
        <v>54</v>
      </c>
      <c r="AD6" s="47" t="s">
        <v>55</v>
      </c>
      <c r="AE6" s="48" t="s">
        <v>55</v>
      </c>
      <c r="AF6" s="52"/>
      <c r="AG6" s="53" t="s">
        <v>80</v>
      </c>
      <c r="AH6" s="51"/>
      <c r="AI6">
        <v>1</v>
      </c>
      <c r="AJ6">
        <f t="shared" si="3"/>
        <v>0</v>
      </c>
      <c r="AK6">
        <f t="shared" si="5"/>
        <v>0.97193760335191182</v>
      </c>
      <c r="AL6">
        <f t="shared" si="6"/>
        <v>0.97692349842268822</v>
      </c>
      <c r="AM6">
        <f t="shared" si="4"/>
        <v>-2.3076501577311781E-2</v>
      </c>
      <c r="AN6" s="39">
        <v>39048</v>
      </c>
      <c r="AO6" s="31">
        <v>0</v>
      </c>
      <c r="AP6" s="40">
        <v>-2.3076501577311781E-2</v>
      </c>
    </row>
    <row r="7" spans="1:42">
      <c r="A7" s="16">
        <v>39049</v>
      </c>
      <c r="B7" s="11">
        <v>3.71455</v>
      </c>
      <c r="C7" s="11">
        <v>3.74403</v>
      </c>
      <c r="D7" s="11">
        <v>3.6457600000000001</v>
      </c>
      <c r="E7" s="11">
        <v>3.6850700000000001</v>
      </c>
      <c r="F7" s="11">
        <v>246708000</v>
      </c>
      <c r="G7" s="11">
        <v>2.5114000000000001</v>
      </c>
      <c r="H7" s="12"/>
      <c r="I7" s="13"/>
      <c r="J7" s="13"/>
      <c r="K7" s="14"/>
      <c r="L7" s="13">
        <f t="shared" si="0"/>
        <v>9.8269999999999857E-2</v>
      </c>
      <c r="M7" s="13"/>
      <c r="N7" s="13">
        <f t="shared" si="1"/>
        <v>0</v>
      </c>
      <c r="O7" s="13">
        <f t="shared" si="2"/>
        <v>4.9139999999999961E-2</v>
      </c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47" t="s">
        <v>56</v>
      </c>
      <c r="AB7" s="48" t="s">
        <v>57</v>
      </c>
      <c r="AC7" s="52" t="s">
        <v>58</v>
      </c>
      <c r="AD7" s="47"/>
      <c r="AE7" s="48"/>
      <c r="AF7" s="52"/>
      <c r="AG7" s="53"/>
      <c r="AH7" s="51"/>
      <c r="AI7">
        <v>1</v>
      </c>
      <c r="AJ7">
        <f t="shared" si="3"/>
        <v>0</v>
      </c>
      <c r="AK7">
        <f t="shared" si="5"/>
        <v>0.98425226293592738</v>
      </c>
      <c r="AL7">
        <f t="shared" si="6"/>
        <v>0.96153916403781381</v>
      </c>
      <c r="AM7">
        <f t="shared" si="4"/>
        <v>-3.8460835962186191E-2</v>
      </c>
      <c r="AN7" s="39">
        <v>39049</v>
      </c>
      <c r="AO7" s="31">
        <v>0</v>
      </c>
      <c r="AP7" s="40">
        <v>-3.8460835962186191E-2</v>
      </c>
    </row>
    <row r="8" spans="1:42">
      <c r="A8" s="16">
        <v>39050</v>
      </c>
      <c r="B8" s="11">
        <v>3.6064500000000002</v>
      </c>
      <c r="C8" s="11">
        <v>3.7342</v>
      </c>
      <c r="D8" s="11">
        <v>3.5868000000000002</v>
      </c>
      <c r="E8" s="11">
        <v>3.72438</v>
      </c>
      <c r="F8" s="11">
        <v>248615900</v>
      </c>
      <c r="G8" s="11">
        <v>2.5381900000000002</v>
      </c>
      <c r="H8" s="12"/>
      <c r="I8" s="13"/>
      <c r="J8" s="13"/>
      <c r="K8" s="14"/>
      <c r="L8" s="13">
        <f t="shared" si="0"/>
        <v>0.14739999999999975</v>
      </c>
      <c r="M8" s="13"/>
      <c r="N8" s="13">
        <f t="shared" si="1"/>
        <v>0</v>
      </c>
      <c r="O8" s="13">
        <f t="shared" si="2"/>
        <v>5.8959999999999901E-2</v>
      </c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47" t="s">
        <v>59</v>
      </c>
      <c r="AB8" s="48" t="s">
        <v>59</v>
      </c>
      <c r="AC8" s="52"/>
      <c r="AD8" s="47"/>
      <c r="AE8" s="48"/>
      <c r="AF8" s="52"/>
      <c r="AG8" s="53"/>
      <c r="AH8" s="51"/>
      <c r="AI8">
        <v>1</v>
      </c>
      <c r="AJ8">
        <f t="shared" si="3"/>
        <v>0</v>
      </c>
      <c r="AK8">
        <f t="shared" si="5"/>
        <v>1.0106673685981542</v>
      </c>
      <c r="AL8">
        <f t="shared" si="6"/>
        <v>0.97179625672216619</v>
      </c>
      <c r="AM8">
        <f t="shared" si="4"/>
        <v>-2.8203743277833815E-2</v>
      </c>
      <c r="AN8" s="39">
        <v>39050</v>
      </c>
      <c r="AO8" s="31">
        <v>0</v>
      </c>
      <c r="AP8" s="40">
        <v>-2.8203743277833815E-2</v>
      </c>
    </row>
    <row r="9" spans="1:42">
      <c r="A9" s="16">
        <v>39051</v>
      </c>
      <c r="B9" s="11">
        <v>3.7342</v>
      </c>
      <c r="C9" s="11">
        <v>3.7636799999999999</v>
      </c>
      <c r="D9" s="11">
        <v>3.70472</v>
      </c>
      <c r="E9" s="11">
        <v>3.74403</v>
      </c>
      <c r="F9" s="11">
        <v>235913900</v>
      </c>
      <c r="G9" s="11">
        <v>2.55158</v>
      </c>
      <c r="H9" s="12"/>
      <c r="I9" s="13"/>
      <c r="J9" s="13"/>
      <c r="K9" s="14"/>
      <c r="L9" s="13">
        <f t="shared" si="0"/>
        <v>5.8959999999999901E-2</v>
      </c>
      <c r="M9" s="13"/>
      <c r="N9" s="13">
        <f t="shared" si="1"/>
        <v>2.9479999999999951E-2</v>
      </c>
      <c r="O9" s="13">
        <f t="shared" si="2"/>
        <v>0</v>
      </c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47" t="s">
        <v>52</v>
      </c>
      <c r="AB9" s="48" t="s">
        <v>53</v>
      </c>
      <c r="AC9" s="52"/>
      <c r="AD9" s="47"/>
      <c r="AE9" s="48"/>
      <c r="AF9" s="52"/>
      <c r="AG9" s="53"/>
      <c r="AH9" s="51"/>
      <c r="AI9">
        <v>1</v>
      </c>
      <c r="AJ9">
        <f t="shared" si="3"/>
        <v>0</v>
      </c>
      <c r="AK9">
        <f t="shared" si="5"/>
        <v>1.0052760459459025</v>
      </c>
      <c r="AL9">
        <f t="shared" si="6"/>
        <v>0.97692349842268833</v>
      </c>
      <c r="AM9">
        <f t="shared" si="4"/>
        <v>-2.307650157731167E-2</v>
      </c>
      <c r="AN9" s="39">
        <v>39051</v>
      </c>
      <c r="AO9" s="31">
        <v>0</v>
      </c>
      <c r="AP9" s="40">
        <v>-2.307650157731167E-2</v>
      </c>
    </row>
    <row r="10" spans="1:42">
      <c r="A10" s="16">
        <v>39052</v>
      </c>
      <c r="B10" s="11">
        <v>3.7636799999999999</v>
      </c>
      <c r="C10" s="11">
        <v>3.7636799999999999</v>
      </c>
      <c r="D10" s="11">
        <v>3.6752400000000001</v>
      </c>
      <c r="E10" s="11">
        <v>3.6949000000000001</v>
      </c>
      <c r="F10" s="11">
        <v>279034900</v>
      </c>
      <c r="G10" s="11">
        <v>2.5181</v>
      </c>
      <c r="H10" s="12"/>
      <c r="I10" s="13"/>
      <c r="J10" s="13"/>
      <c r="K10" s="14"/>
      <c r="L10" s="13">
        <f t="shared" si="0"/>
        <v>8.8439999999999852E-2</v>
      </c>
      <c r="M10" s="13"/>
      <c r="N10" s="13">
        <f t="shared" si="1"/>
        <v>0</v>
      </c>
      <c r="O10" s="13">
        <f t="shared" si="2"/>
        <v>2.9479999999999951E-2</v>
      </c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47" t="s">
        <v>55</v>
      </c>
      <c r="AB10" s="48" t="s">
        <v>55</v>
      </c>
      <c r="AC10" s="52"/>
      <c r="AD10" s="47"/>
      <c r="AE10" s="48"/>
      <c r="AF10" s="52"/>
      <c r="AG10" s="53"/>
      <c r="AH10" s="51"/>
      <c r="AI10">
        <v>1</v>
      </c>
      <c r="AJ10">
        <f t="shared" si="3"/>
        <v>0</v>
      </c>
      <c r="AK10">
        <f t="shared" si="5"/>
        <v>0.98687777608619587</v>
      </c>
      <c r="AL10">
        <f t="shared" si="6"/>
        <v>0.96410408952972892</v>
      </c>
      <c r="AM10">
        <f t="shared" si="4"/>
        <v>-3.5895910470271075E-2</v>
      </c>
      <c r="AN10" s="39">
        <v>39052</v>
      </c>
      <c r="AO10" s="31">
        <v>0</v>
      </c>
      <c r="AP10" s="40">
        <v>-3.5895910470271075E-2</v>
      </c>
    </row>
    <row r="11" spans="1:42">
      <c r="A11" s="16">
        <v>39055</v>
      </c>
      <c r="B11" s="11">
        <v>3.6949000000000001</v>
      </c>
      <c r="C11" s="11">
        <v>3.9012600000000002</v>
      </c>
      <c r="D11" s="11">
        <v>3.6555900000000001</v>
      </c>
      <c r="E11" s="11">
        <v>3.8422999999999998</v>
      </c>
      <c r="F11" s="11">
        <v>417930300</v>
      </c>
      <c r="G11" s="11">
        <v>2.6185499999999999</v>
      </c>
      <c r="H11" s="12"/>
      <c r="I11" s="13"/>
      <c r="J11" s="13"/>
      <c r="K11" s="14"/>
      <c r="L11" s="13">
        <f t="shared" si="0"/>
        <v>0.24567000000000005</v>
      </c>
      <c r="M11" s="13"/>
      <c r="N11" s="13">
        <f t="shared" si="1"/>
        <v>0.13758000000000026</v>
      </c>
      <c r="O11" s="13">
        <f t="shared" si="2"/>
        <v>0</v>
      </c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47" t="s">
        <v>57</v>
      </c>
      <c r="AB11" s="48" t="s">
        <v>56</v>
      </c>
      <c r="AC11" s="52"/>
      <c r="AD11" s="47"/>
      <c r="AE11" s="48"/>
      <c r="AF11" s="52"/>
      <c r="AG11" s="53"/>
      <c r="AH11" s="51"/>
      <c r="AI11">
        <v>1</v>
      </c>
      <c r="AJ11">
        <f t="shared" si="3"/>
        <v>0</v>
      </c>
      <c r="AK11">
        <f t="shared" si="5"/>
        <v>1.0398928252456088</v>
      </c>
      <c r="AL11">
        <f t="shared" si="6"/>
        <v>1.0025649254919151</v>
      </c>
      <c r="AM11">
        <f t="shared" si="4"/>
        <v>2.5649254919151154E-3</v>
      </c>
      <c r="AN11" s="39">
        <v>39055</v>
      </c>
      <c r="AO11" s="31">
        <v>0</v>
      </c>
      <c r="AP11" s="40">
        <v>2.5649254919151154E-3</v>
      </c>
    </row>
    <row r="12" spans="1:42">
      <c r="A12" s="16">
        <v>39056</v>
      </c>
      <c r="B12" s="11">
        <v>3.8422999999999998</v>
      </c>
      <c r="C12" s="11">
        <v>3.9110900000000002</v>
      </c>
      <c r="D12" s="11">
        <v>3.7931599999999999</v>
      </c>
      <c r="E12" s="11">
        <v>3.8128199999999999</v>
      </c>
      <c r="F12" s="11">
        <v>270916400</v>
      </c>
      <c r="G12" s="11">
        <v>2.5984600000000002</v>
      </c>
      <c r="H12" s="12"/>
      <c r="I12" s="13"/>
      <c r="J12" s="13"/>
      <c r="K12" s="14"/>
      <c r="L12" s="13">
        <f t="shared" si="0"/>
        <v>0.11793000000000031</v>
      </c>
      <c r="M12" s="13"/>
      <c r="N12" s="13">
        <f t="shared" si="1"/>
        <v>9.8300000000000054E-3</v>
      </c>
      <c r="O12" s="13">
        <f t="shared" si="2"/>
        <v>0</v>
      </c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47" t="s">
        <v>59</v>
      </c>
      <c r="AB12" s="48" t="s">
        <v>59</v>
      </c>
      <c r="AC12" s="52"/>
      <c r="AD12" s="47"/>
      <c r="AE12" s="48"/>
      <c r="AF12" s="52"/>
      <c r="AG12" s="53"/>
      <c r="AH12" s="51"/>
      <c r="AI12">
        <v>1</v>
      </c>
      <c r="AJ12">
        <f t="shared" si="3"/>
        <v>0</v>
      </c>
      <c r="AK12">
        <f t="shared" si="5"/>
        <v>0.99232751216719151</v>
      </c>
      <c r="AL12">
        <f t="shared" si="6"/>
        <v>0.99487275829947786</v>
      </c>
      <c r="AM12">
        <f t="shared" si="4"/>
        <v>-5.1272417005221449E-3</v>
      </c>
      <c r="AN12" s="39">
        <v>39056</v>
      </c>
      <c r="AO12" s="31">
        <v>0</v>
      </c>
      <c r="AP12" s="40">
        <v>-5.1272417005221449E-3</v>
      </c>
    </row>
    <row r="13" spans="1:42">
      <c r="A13" s="16">
        <v>39057</v>
      </c>
      <c r="B13" s="11">
        <v>3.8128199999999999</v>
      </c>
      <c r="C13" s="11">
        <v>3.8422999999999998</v>
      </c>
      <c r="D13" s="11">
        <v>3.6949000000000001</v>
      </c>
      <c r="E13" s="11">
        <v>3.7735099999999999</v>
      </c>
      <c r="F13" s="11">
        <v>268127300</v>
      </c>
      <c r="G13" s="11">
        <v>2.5716700000000001</v>
      </c>
      <c r="H13" s="12"/>
      <c r="I13" s="13"/>
      <c r="J13" s="13"/>
      <c r="K13" s="14"/>
      <c r="L13" s="13">
        <f t="shared" si="0"/>
        <v>0.14739999999999975</v>
      </c>
      <c r="M13" s="13"/>
      <c r="N13" s="13">
        <f t="shared" si="1"/>
        <v>0</v>
      </c>
      <c r="O13" s="13">
        <f t="shared" si="2"/>
        <v>9.8259999999999792E-2</v>
      </c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47" t="s">
        <v>60</v>
      </c>
      <c r="AB13" s="48" t="s">
        <v>81</v>
      </c>
      <c r="AC13" s="52"/>
      <c r="AD13" s="47"/>
      <c r="AE13" s="48"/>
      <c r="AF13" s="52"/>
      <c r="AG13" s="53"/>
      <c r="AH13" s="51"/>
      <c r="AI13">
        <v>1</v>
      </c>
      <c r="AJ13">
        <f t="shared" si="3"/>
        <v>0</v>
      </c>
      <c r="AK13">
        <f t="shared" si="5"/>
        <v>0.98969004568796848</v>
      </c>
      <c r="AL13">
        <f t="shared" si="6"/>
        <v>0.98461566561512548</v>
      </c>
      <c r="AM13">
        <f t="shared" si="4"/>
        <v>-1.5384334384874521E-2</v>
      </c>
      <c r="AN13" s="39">
        <v>39057</v>
      </c>
      <c r="AO13" s="31">
        <v>0</v>
      </c>
      <c r="AP13" s="40">
        <v>-1.5384334384874521E-2</v>
      </c>
    </row>
    <row r="14" spans="1:42">
      <c r="A14" s="16">
        <v>39058</v>
      </c>
      <c r="B14" s="11">
        <v>3.7735099999999999</v>
      </c>
      <c r="C14" s="11">
        <v>3.8816099999999998</v>
      </c>
      <c r="D14" s="11">
        <v>3.74403</v>
      </c>
      <c r="E14" s="11">
        <v>3.7833399999999999</v>
      </c>
      <c r="F14" s="11">
        <v>342809700</v>
      </c>
      <c r="G14" s="11">
        <v>2.5783700000000001</v>
      </c>
      <c r="H14" s="12">
        <f t="shared" ref="H14:H77" si="7">AVERAGE(E3:E14)</f>
        <v>3.7825200000000003</v>
      </c>
      <c r="I14" s="13"/>
      <c r="J14" s="13"/>
      <c r="K14" s="14"/>
      <c r="L14" s="13">
        <f t="shared" si="0"/>
        <v>0.13757999999999981</v>
      </c>
      <c r="M14" s="13"/>
      <c r="N14" s="13">
        <f t="shared" si="1"/>
        <v>3.9309999999999956E-2</v>
      </c>
      <c r="O14" s="13">
        <f t="shared" si="2"/>
        <v>0</v>
      </c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7"/>
      <c r="AE14" s="13"/>
      <c r="AF14" s="18"/>
      <c r="AG14" s="18"/>
      <c r="AI14">
        <v>1</v>
      </c>
      <c r="AJ14">
        <f t="shared" si="3"/>
        <v>0</v>
      </c>
      <c r="AK14">
        <f t="shared" si="5"/>
        <v>1.002605001709284</v>
      </c>
      <c r="AL14">
        <f t="shared" si="6"/>
        <v>0.98718059110704071</v>
      </c>
      <c r="AM14">
        <f t="shared" si="4"/>
        <v>-1.2819408892959294E-2</v>
      </c>
      <c r="AN14" s="39">
        <v>39058</v>
      </c>
      <c r="AO14" s="31">
        <v>0</v>
      </c>
      <c r="AP14" s="40">
        <v>-1.2819408892959294E-2</v>
      </c>
    </row>
    <row r="15" spans="1:42">
      <c r="A15" s="16">
        <v>39059</v>
      </c>
      <c r="B15" s="11">
        <v>3.7636799999999999</v>
      </c>
      <c r="C15" s="11">
        <v>3.9012600000000002</v>
      </c>
      <c r="D15" s="11">
        <v>3.74403</v>
      </c>
      <c r="E15" s="11">
        <v>3.8029899999999999</v>
      </c>
      <c r="F15" s="11">
        <v>393685400</v>
      </c>
      <c r="G15" s="11">
        <v>2.5917599999999998</v>
      </c>
      <c r="H15" s="12">
        <f t="shared" si="7"/>
        <v>3.780063333333334</v>
      </c>
      <c r="I15" s="13"/>
      <c r="J15" s="13"/>
      <c r="K15" s="14"/>
      <c r="L15" s="13">
        <f t="shared" si="0"/>
        <v>0.1572300000000002</v>
      </c>
      <c r="M15" s="13"/>
      <c r="N15" s="13">
        <f t="shared" si="1"/>
        <v>1.9650000000000389E-2</v>
      </c>
      <c r="O15" s="13">
        <f t="shared" si="2"/>
        <v>0</v>
      </c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7"/>
      <c r="AE15" s="13"/>
      <c r="AF15" s="18"/>
      <c r="AG15" s="18"/>
      <c r="AI15">
        <v>1</v>
      </c>
      <c r="AJ15">
        <f t="shared" si="3"/>
        <v>0</v>
      </c>
      <c r="AK15">
        <f t="shared" si="5"/>
        <v>1.005193823447007</v>
      </c>
      <c r="AL15">
        <f t="shared" si="6"/>
        <v>0.99230783280756274</v>
      </c>
      <c r="AM15">
        <f t="shared" si="4"/>
        <v>-7.6921671924372603E-3</v>
      </c>
      <c r="AN15" s="39">
        <v>39059</v>
      </c>
      <c r="AO15" s="31">
        <v>0</v>
      </c>
      <c r="AP15" s="40">
        <v>-7.6921671924372603E-3</v>
      </c>
    </row>
    <row r="16" spans="1:42">
      <c r="A16" s="16">
        <v>39062</v>
      </c>
      <c r="B16" s="11">
        <v>3.7931599999999999</v>
      </c>
      <c r="C16" s="11">
        <v>4.0191800000000004</v>
      </c>
      <c r="D16" s="11">
        <v>3.7833399999999999</v>
      </c>
      <c r="E16" s="11">
        <v>4.00936</v>
      </c>
      <c r="F16" s="11">
        <v>466656500</v>
      </c>
      <c r="G16" s="11">
        <v>2.7324000000000002</v>
      </c>
      <c r="H16" s="12">
        <f t="shared" si="7"/>
        <v>3.7890716666666666</v>
      </c>
      <c r="I16" s="13"/>
      <c r="J16" s="13"/>
      <c r="K16" s="14"/>
      <c r="L16" s="13">
        <f t="shared" si="0"/>
        <v>0.23584000000000049</v>
      </c>
      <c r="M16" s="13"/>
      <c r="N16" s="13">
        <f t="shared" si="1"/>
        <v>0.11792000000000025</v>
      </c>
      <c r="O16" s="13">
        <f t="shared" si="2"/>
        <v>0</v>
      </c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7"/>
      <c r="AE16" s="13"/>
      <c r="AF16" s="18"/>
      <c r="AG16" s="18"/>
      <c r="AI16">
        <v>1</v>
      </c>
      <c r="AJ16">
        <f t="shared" si="3"/>
        <v>0</v>
      </c>
      <c r="AK16">
        <f t="shared" si="5"/>
        <v>1.0542651965953105</v>
      </c>
      <c r="AL16">
        <f t="shared" si="6"/>
        <v>1.0461556124379316</v>
      </c>
      <c r="AM16">
        <f t="shared" si="4"/>
        <v>4.6155612437931648E-2</v>
      </c>
      <c r="AN16" s="39">
        <v>39062</v>
      </c>
      <c r="AO16" s="31">
        <v>0</v>
      </c>
      <c r="AP16" s="40">
        <v>4.6155612437931648E-2</v>
      </c>
    </row>
    <row r="17" spans="1:42">
      <c r="A17" s="16">
        <v>39063</v>
      </c>
      <c r="B17" s="11">
        <v>4.0290100000000004</v>
      </c>
      <c r="C17" s="11">
        <v>4.2550299999999996</v>
      </c>
      <c r="D17" s="11">
        <v>4.00936</v>
      </c>
      <c r="E17" s="11">
        <v>4.2353699999999996</v>
      </c>
      <c r="F17" s="11">
        <v>552661300</v>
      </c>
      <c r="G17" s="11">
        <v>2.8864299999999998</v>
      </c>
      <c r="H17" s="12">
        <f t="shared" si="7"/>
        <v>3.8210083333333338</v>
      </c>
      <c r="I17" s="13"/>
      <c r="J17" s="13"/>
      <c r="K17" s="14"/>
      <c r="L17" s="13">
        <f t="shared" si="0"/>
        <v>0.24566999999999961</v>
      </c>
      <c r="M17" s="13">
        <f t="shared" ref="M17:M80" si="8">AVERAGE(L4:L17)</f>
        <v>0.14319142857142858</v>
      </c>
      <c r="N17" s="13">
        <f t="shared" si="1"/>
        <v>0.23584999999999923</v>
      </c>
      <c r="O17" s="13">
        <f t="shared" si="2"/>
        <v>0</v>
      </c>
      <c r="P17" s="13">
        <f>SUM(N4:N17)</f>
        <v>0.64858000000000038</v>
      </c>
      <c r="Q17" s="13">
        <f>SUM(O4:O17)</f>
        <v>0.39306999999999936</v>
      </c>
      <c r="R17" s="13">
        <f>P17/M17*100</f>
        <v>452.94610611169884</v>
      </c>
      <c r="S17" s="13">
        <f>Q17/M17*100</f>
        <v>274.50665442863652</v>
      </c>
      <c r="T17" s="13">
        <f>ABS((R17-S17)/(R17+S17))*100</f>
        <v>24.529352469639619</v>
      </c>
      <c r="U17" s="13"/>
      <c r="V17" s="13"/>
      <c r="W17" s="13"/>
      <c r="X17" s="13"/>
      <c r="Y17" s="13"/>
      <c r="Z17" s="13"/>
      <c r="AA17" s="13"/>
      <c r="AB17" s="13"/>
      <c r="AC17" s="17"/>
      <c r="AE17" s="13"/>
      <c r="AF17" s="18"/>
      <c r="AG17" s="18"/>
      <c r="AI17">
        <v>1</v>
      </c>
      <c r="AJ17">
        <f t="shared" si="3"/>
        <v>0</v>
      </c>
      <c r="AK17">
        <f t="shared" si="5"/>
        <v>1.056370592812818</v>
      </c>
      <c r="AL17">
        <f t="shared" si="6"/>
        <v>1.1051280244855146</v>
      </c>
      <c r="AM17">
        <f t="shared" si="4"/>
        <v>0.10512802448551462</v>
      </c>
      <c r="AN17" s="39">
        <v>39063</v>
      </c>
      <c r="AO17" s="31">
        <v>0</v>
      </c>
      <c r="AP17" s="40">
        <v>0.10512802448551462</v>
      </c>
    </row>
    <row r="18" spans="1:42">
      <c r="A18" s="16">
        <v>39064</v>
      </c>
      <c r="B18" s="11">
        <v>4.2550299999999996</v>
      </c>
      <c r="C18" s="11">
        <v>4.3139900000000004</v>
      </c>
      <c r="D18" s="11">
        <v>4.1371000000000002</v>
      </c>
      <c r="E18" s="11">
        <v>4.2157200000000001</v>
      </c>
      <c r="F18" s="11">
        <v>304327500</v>
      </c>
      <c r="G18" s="11">
        <v>2.87304</v>
      </c>
      <c r="H18" s="12">
        <f t="shared" si="7"/>
        <v>3.8603158333333329</v>
      </c>
      <c r="I18" s="13"/>
      <c r="J18" s="13"/>
      <c r="K18" s="14"/>
      <c r="L18" s="13">
        <f t="shared" si="0"/>
        <v>0.17689000000000021</v>
      </c>
      <c r="M18" s="13">
        <f t="shared" si="8"/>
        <v>0.14810499999999999</v>
      </c>
      <c r="N18" s="13">
        <f t="shared" si="1"/>
        <v>5.896000000000079E-2</v>
      </c>
      <c r="O18" s="13">
        <f t="shared" si="2"/>
        <v>0</v>
      </c>
      <c r="P18" s="13">
        <f t="shared" ref="P18:Q81" si="9">SUM(N5:N18)</f>
        <v>0.64858000000000082</v>
      </c>
      <c r="Q18" s="13">
        <f t="shared" si="9"/>
        <v>0.39306999999999936</v>
      </c>
      <c r="R18" s="13">
        <f t="shared" ref="R18:R81" si="10">P18/M18*100</f>
        <v>437.91904392154271</v>
      </c>
      <c r="S18" s="13">
        <f t="shared" ref="S18:S81" si="11">Q18/M18*100</f>
        <v>265.39954761824339</v>
      </c>
      <c r="T18" s="13">
        <f t="shared" ref="T18:T81" si="12">ABS((R18-S18)/(R18+S18))*100</f>
        <v>24.529352469639647</v>
      </c>
      <c r="U18" s="13"/>
      <c r="V18" s="13"/>
      <c r="W18" s="13"/>
      <c r="X18" s="13"/>
      <c r="Y18" s="13"/>
      <c r="Z18" s="13"/>
      <c r="AA18" s="13"/>
      <c r="AB18" s="13"/>
      <c r="AC18" s="17"/>
      <c r="AE18" s="13"/>
      <c r="AF18" s="18"/>
      <c r="AG18" s="18"/>
      <c r="AI18">
        <v>1</v>
      </c>
      <c r="AJ18">
        <f t="shared" si="3"/>
        <v>0</v>
      </c>
      <c r="AK18">
        <f t="shared" si="5"/>
        <v>0.99536049979104557</v>
      </c>
      <c r="AL18">
        <f t="shared" si="6"/>
        <v>1.1000007827849927</v>
      </c>
      <c r="AM18">
        <f t="shared" si="4"/>
        <v>0.10000078278499269</v>
      </c>
      <c r="AN18" s="39">
        <v>39064</v>
      </c>
      <c r="AO18" s="31">
        <v>0</v>
      </c>
      <c r="AP18" s="40">
        <v>0.10000078278499269</v>
      </c>
    </row>
    <row r="19" spans="1:42">
      <c r="A19" s="16">
        <v>39065</v>
      </c>
      <c r="B19" s="11">
        <v>4.2157200000000001</v>
      </c>
      <c r="C19" s="11">
        <v>4.2255500000000001</v>
      </c>
      <c r="D19" s="11">
        <v>4.1272799999999998</v>
      </c>
      <c r="E19" s="11">
        <v>4.1960699999999997</v>
      </c>
      <c r="F19" s="11">
        <v>188099500</v>
      </c>
      <c r="G19" s="11">
        <v>2.8596499999999998</v>
      </c>
      <c r="H19" s="12">
        <f t="shared" si="7"/>
        <v>3.9028991666666664</v>
      </c>
      <c r="I19" s="13"/>
      <c r="J19" s="13"/>
      <c r="K19" s="14"/>
      <c r="L19" s="13">
        <f t="shared" si="0"/>
        <v>9.8270000000000302E-2</v>
      </c>
      <c r="M19" s="13">
        <f t="shared" si="8"/>
        <v>0.14950857142857141</v>
      </c>
      <c r="N19" s="13">
        <f t="shared" si="1"/>
        <v>0</v>
      </c>
      <c r="O19" s="13">
        <f t="shared" si="2"/>
        <v>9.820000000000384E-3</v>
      </c>
      <c r="P19" s="13">
        <f t="shared" si="9"/>
        <v>0.64858000000000082</v>
      </c>
      <c r="Q19" s="13">
        <f t="shared" si="9"/>
        <v>0.34391999999999978</v>
      </c>
      <c r="R19" s="13">
        <f t="shared" si="10"/>
        <v>433.80790399021623</v>
      </c>
      <c r="S19" s="13">
        <f t="shared" si="11"/>
        <v>230.03363400091717</v>
      </c>
      <c r="T19" s="13">
        <f t="shared" si="12"/>
        <v>30.696221662468602</v>
      </c>
      <c r="U19" s="13"/>
      <c r="V19" s="13"/>
      <c r="W19" s="13"/>
      <c r="X19" s="13"/>
      <c r="Y19" s="13"/>
      <c r="Z19" s="13"/>
      <c r="AA19" s="13"/>
      <c r="AB19" s="13"/>
      <c r="AC19" s="17"/>
      <c r="AE19" s="13"/>
      <c r="AF19" s="18"/>
      <c r="AG19" s="18"/>
      <c r="AI19">
        <v>1</v>
      </c>
      <c r="AJ19">
        <f t="shared" si="3"/>
        <v>0</v>
      </c>
      <c r="AK19">
        <f t="shared" si="5"/>
        <v>0.99533887449830627</v>
      </c>
      <c r="AL19">
        <f t="shared" si="6"/>
        <v>1.0948735410844705</v>
      </c>
      <c r="AM19">
        <f t="shared" si="4"/>
        <v>9.4873541084470547E-2</v>
      </c>
      <c r="AN19" s="39">
        <v>39065</v>
      </c>
      <c r="AO19" s="31">
        <v>0</v>
      </c>
      <c r="AP19" s="40">
        <v>9.4873541084470547E-2</v>
      </c>
    </row>
    <row r="20" spans="1:42">
      <c r="A20" s="16">
        <v>39066</v>
      </c>
      <c r="B20" s="11">
        <v>4.2157200000000001</v>
      </c>
      <c r="C20" s="11">
        <v>4.26485</v>
      </c>
      <c r="D20" s="11">
        <v>4.1862399999999997</v>
      </c>
      <c r="E20" s="11">
        <v>4.2451999999999996</v>
      </c>
      <c r="F20" s="11">
        <v>176361100</v>
      </c>
      <c r="G20" s="11">
        <v>2.8931300000000002</v>
      </c>
      <c r="H20" s="12">
        <f t="shared" si="7"/>
        <v>3.9463008333333334</v>
      </c>
      <c r="I20" s="13"/>
      <c r="J20" s="13"/>
      <c r="K20" s="14"/>
      <c r="L20" s="13">
        <f t="shared" si="0"/>
        <v>7.8610000000000291E-2</v>
      </c>
      <c r="M20" s="13">
        <f t="shared" si="8"/>
        <v>0.14529714285714287</v>
      </c>
      <c r="N20" s="13">
        <f t="shared" si="1"/>
        <v>3.9299999999999891E-2</v>
      </c>
      <c r="O20" s="13">
        <f t="shared" si="2"/>
        <v>0</v>
      </c>
      <c r="P20" s="13">
        <f t="shared" si="9"/>
        <v>0.68788000000000071</v>
      </c>
      <c r="Q20" s="13">
        <f t="shared" si="9"/>
        <v>0.24565999999999999</v>
      </c>
      <c r="R20" s="13">
        <f t="shared" si="10"/>
        <v>473.42981869666147</v>
      </c>
      <c r="S20" s="13">
        <f t="shared" si="11"/>
        <v>169.07421245133122</v>
      </c>
      <c r="T20" s="13">
        <f t="shared" si="12"/>
        <v>47.370225164427922</v>
      </c>
      <c r="U20" s="13"/>
      <c r="V20" s="13"/>
      <c r="W20" s="13"/>
      <c r="X20" s="13"/>
      <c r="Y20" s="13"/>
      <c r="Z20" s="13"/>
      <c r="AA20" s="13"/>
      <c r="AB20" s="13"/>
      <c r="AC20" s="17"/>
      <c r="AE20" s="13"/>
      <c r="AF20" s="18"/>
      <c r="AG20" s="18"/>
      <c r="AI20">
        <v>1</v>
      </c>
      <c r="AJ20">
        <f t="shared" si="3"/>
        <v>0</v>
      </c>
      <c r="AK20">
        <f t="shared" si="5"/>
        <v>1.0117085749284449</v>
      </c>
      <c r="AL20">
        <f t="shared" si="6"/>
        <v>1.10769294997743</v>
      </c>
      <c r="AM20">
        <f t="shared" si="4"/>
        <v>0.10769294997742995</v>
      </c>
      <c r="AN20" s="39">
        <v>39066</v>
      </c>
      <c r="AO20" s="31">
        <v>0</v>
      </c>
      <c r="AP20" s="40">
        <v>0.10769294997742995</v>
      </c>
    </row>
    <row r="21" spans="1:42">
      <c r="A21" s="16">
        <v>39069</v>
      </c>
      <c r="B21" s="11">
        <v>4.2451999999999996</v>
      </c>
      <c r="C21" s="11">
        <v>4.4908700000000001</v>
      </c>
      <c r="D21" s="11">
        <v>4.2157200000000001</v>
      </c>
      <c r="E21" s="11">
        <v>4.4810400000000001</v>
      </c>
      <c r="F21" s="11">
        <v>285610600</v>
      </c>
      <c r="G21" s="11">
        <v>3.0538599999999998</v>
      </c>
      <c r="H21" s="12">
        <f t="shared" si="7"/>
        <v>4.007718333333333</v>
      </c>
      <c r="I21" s="13"/>
      <c r="J21" s="13"/>
      <c r="K21" s="14"/>
      <c r="L21" s="13">
        <f t="shared" si="0"/>
        <v>0.27515000000000001</v>
      </c>
      <c r="M21" s="13">
        <f t="shared" si="8"/>
        <v>0.15793142857142861</v>
      </c>
      <c r="N21" s="13">
        <f t="shared" si="1"/>
        <v>0.22602000000000011</v>
      </c>
      <c r="O21" s="13">
        <f t="shared" si="2"/>
        <v>0</v>
      </c>
      <c r="P21" s="13">
        <f t="shared" si="9"/>
        <v>0.91390000000000082</v>
      </c>
      <c r="Q21" s="13">
        <f t="shared" si="9"/>
        <v>0.19652000000000003</v>
      </c>
      <c r="R21" s="13">
        <f t="shared" si="10"/>
        <v>578.66886171213582</v>
      </c>
      <c r="S21" s="13">
        <f t="shared" si="11"/>
        <v>124.43375063318618</v>
      </c>
      <c r="T21" s="13">
        <f t="shared" si="12"/>
        <v>64.604383926802498</v>
      </c>
      <c r="U21" s="13"/>
      <c r="V21" s="13"/>
      <c r="W21" s="13"/>
      <c r="X21" s="13"/>
      <c r="Y21" s="13"/>
      <c r="Z21" s="13"/>
      <c r="AA21" s="13"/>
      <c r="AB21" s="13"/>
      <c r="AC21" s="17"/>
      <c r="AE21" s="13"/>
      <c r="AF21" s="18"/>
      <c r="AG21" s="18"/>
      <c r="AI21">
        <v>1</v>
      </c>
      <c r="AJ21">
        <f t="shared" si="3"/>
        <v>0</v>
      </c>
      <c r="AK21">
        <f t="shared" si="5"/>
        <v>1.0555545086215021</v>
      </c>
      <c r="AL21">
        <f t="shared" si="6"/>
        <v>1.1692302875169283</v>
      </c>
      <c r="AM21">
        <f t="shared" si="4"/>
        <v>0.16923028751692826</v>
      </c>
      <c r="AN21" s="39">
        <v>39069</v>
      </c>
      <c r="AO21" s="31">
        <v>0</v>
      </c>
      <c r="AP21" s="40">
        <v>0.16923028751692826</v>
      </c>
    </row>
    <row r="22" spans="1:42">
      <c r="A22" s="16">
        <v>39070</v>
      </c>
      <c r="B22" s="11">
        <v>4.5007000000000001</v>
      </c>
      <c r="C22" s="11">
        <v>4.7365399999999998</v>
      </c>
      <c r="D22" s="11">
        <v>4.4908700000000001</v>
      </c>
      <c r="E22" s="11">
        <v>4.6481000000000003</v>
      </c>
      <c r="F22" s="11">
        <v>340110400</v>
      </c>
      <c r="G22" s="11">
        <v>3.16771</v>
      </c>
      <c r="H22" s="12">
        <f t="shared" si="7"/>
        <v>4.0871516666666663</v>
      </c>
      <c r="I22" s="13"/>
      <c r="J22" s="13"/>
      <c r="K22" s="14"/>
      <c r="L22" s="13">
        <f t="shared" si="0"/>
        <v>0.25549999999999962</v>
      </c>
      <c r="M22" s="13">
        <f t="shared" si="8"/>
        <v>0.16565285714285718</v>
      </c>
      <c r="N22" s="13">
        <f t="shared" si="1"/>
        <v>0.24566999999999961</v>
      </c>
      <c r="O22" s="13">
        <f t="shared" si="2"/>
        <v>0</v>
      </c>
      <c r="P22" s="13">
        <f t="shared" si="9"/>
        <v>1.1595700000000004</v>
      </c>
      <c r="Q22" s="13">
        <f t="shared" si="9"/>
        <v>0.13756000000000013</v>
      </c>
      <c r="R22" s="13">
        <f t="shared" si="10"/>
        <v>700.00000000000011</v>
      </c>
      <c r="S22" s="13">
        <f t="shared" si="11"/>
        <v>83.041127314435585</v>
      </c>
      <c r="T22" s="13">
        <f t="shared" si="12"/>
        <v>78.790098139739257</v>
      </c>
      <c r="U22" s="13"/>
      <c r="V22" s="13"/>
      <c r="W22" s="13"/>
      <c r="X22" s="13"/>
      <c r="Y22" s="13"/>
      <c r="Z22" s="13"/>
      <c r="AA22" s="13"/>
      <c r="AB22" s="13"/>
      <c r="AC22" s="17"/>
      <c r="AD22" s="4" t="str">
        <f t="shared" ref="AD22:AD85" si="13">IF(AA22=1,E22,"")</f>
        <v/>
      </c>
      <c r="AE22" s="13" t="str">
        <f t="shared" ref="AE22:AE85" si="14">IF(AB22=-1,E22,"")</f>
        <v/>
      </c>
      <c r="AF22" s="18">
        <f>IF(AA22=1,AD22,IF(AB22=-1,0,AF21))</f>
        <v>0</v>
      </c>
      <c r="AG22" s="18" t="str">
        <f t="shared" ref="AG22:AG85" si="15">IF(AB22=-1,(AE22/AF21)," ")</f>
        <v xml:space="preserve"> </v>
      </c>
      <c r="AI22">
        <v>1</v>
      </c>
      <c r="AJ22">
        <f t="shared" si="3"/>
        <v>0</v>
      </c>
      <c r="AK22">
        <f t="shared" si="5"/>
        <v>1.0372815239319444</v>
      </c>
      <c r="AL22">
        <f t="shared" si="6"/>
        <v>1.2128209744629448</v>
      </c>
      <c r="AM22">
        <f t="shared" si="4"/>
        <v>0.21282097446294479</v>
      </c>
      <c r="AN22" s="39">
        <v>39070</v>
      </c>
      <c r="AO22" s="31">
        <v>0</v>
      </c>
      <c r="AP22" s="40">
        <v>0.21282097446294479</v>
      </c>
    </row>
    <row r="23" spans="1:42">
      <c r="A23" s="16">
        <v>39071</v>
      </c>
      <c r="B23" s="11">
        <v>4.6087899999999999</v>
      </c>
      <c r="C23" s="11">
        <v>4.6677499999999998</v>
      </c>
      <c r="D23" s="11">
        <v>4.5301799999999997</v>
      </c>
      <c r="E23" s="11">
        <v>4.6087899999999999</v>
      </c>
      <c r="F23" s="11">
        <v>210833300</v>
      </c>
      <c r="G23" s="11">
        <v>3.1409199999999999</v>
      </c>
      <c r="H23" s="12">
        <f t="shared" si="7"/>
        <v>4.1510258333333327</v>
      </c>
      <c r="I23" s="13"/>
      <c r="J23" s="13"/>
      <c r="K23" s="14"/>
      <c r="L23" s="13">
        <f t="shared" si="0"/>
        <v>0.13757000000000019</v>
      </c>
      <c r="M23" s="13">
        <f t="shared" si="8"/>
        <v>0.17126785714285719</v>
      </c>
      <c r="N23" s="13">
        <f t="shared" si="1"/>
        <v>0</v>
      </c>
      <c r="O23" s="13">
        <f t="shared" si="2"/>
        <v>0</v>
      </c>
      <c r="P23" s="13">
        <f>SUM(N10:N23)</f>
        <v>1.1300900000000005</v>
      </c>
      <c r="Q23" s="13">
        <f>SUM(O10:O23)</f>
        <v>0.13756000000000013</v>
      </c>
      <c r="R23" s="13">
        <f>P23/M23*100</f>
        <v>659.837764570952</v>
      </c>
      <c r="S23" s="13">
        <f>Q23/M23*100</f>
        <v>80.318632050881092</v>
      </c>
      <c r="T23" s="13">
        <f>ABS((R23-S23)/(R23+S23))*100</f>
        <v>78.296848499191412</v>
      </c>
      <c r="U23" s="13"/>
      <c r="V23" s="13"/>
      <c r="W23" s="13"/>
      <c r="X23" s="13"/>
      <c r="Y23" s="13"/>
      <c r="Z23" s="13"/>
      <c r="AA23" s="13"/>
      <c r="AB23" s="13"/>
      <c r="AC23" s="17"/>
      <c r="AD23" s="4" t="str">
        <f t="shared" si="13"/>
        <v/>
      </c>
      <c r="AE23" s="13" t="str">
        <f t="shared" si="14"/>
        <v/>
      </c>
      <c r="AF23" s="18">
        <f t="shared" ref="AF23:AF86" si="16">IF(AA23=1,AD23,IF(AB23=-1,0,AF22))</f>
        <v>0</v>
      </c>
      <c r="AG23" s="18" t="str">
        <f t="shared" si="15"/>
        <v xml:space="preserve"> </v>
      </c>
      <c r="AI23">
        <v>1</v>
      </c>
      <c r="AJ23">
        <f t="shared" si="3"/>
        <v>0</v>
      </c>
      <c r="AK23">
        <f t="shared" si="5"/>
        <v>0.9915427809212366</v>
      </c>
      <c r="AL23">
        <f t="shared" si="6"/>
        <v>1.2025638817785924</v>
      </c>
      <c r="AM23">
        <f t="shared" si="4"/>
        <v>0.20256388177859241</v>
      </c>
      <c r="AN23" s="39">
        <v>39071</v>
      </c>
      <c r="AO23" s="31">
        <v>0</v>
      </c>
      <c r="AP23" s="40">
        <v>0.20256388177859241</v>
      </c>
    </row>
    <row r="24" spans="1:42">
      <c r="A24" s="16">
        <v>39072</v>
      </c>
      <c r="B24" s="11">
        <v>4.6087899999999999</v>
      </c>
      <c r="C24" s="11">
        <v>4.6972300000000002</v>
      </c>
      <c r="D24" s="11">
        <v>4.54983</v>
      </c>
      <c r="E24" s="11">
        <v>4.5694900000000001</v>
      </c>
      <c r="F24" s="11">
        <v>198562200</v>
      </c>
      <c r="G24" s="11">
        <v>3.1141299999999998</v>
      </c>
      <c r="H24" s="12">
        <f t="shared" si="7"/>
        <v>4.2140816666666661</v>
      </c>
      <c r="I24" s="13"/>
      <c r="J24" s="13"/>
      <c r="K24" s="14"/>
      <c r="L24" s="13">
        <f t="shared" si="0"/>
        <v>0.1474000000000002</v>
      </c>
      <c r="M24" s="13">
        <f t="shared" si="8"/>
        <v>0.17547928571428578</v>
      </c>
      <c r="N24" s="13">
        <f t="shared" si="1"/>
        <v>2.9480000000000395E-2</v>
      </c>
      <c r="O24" s="13">
        <f t="shared" si="2"/>
        <v>0</v>
      </c>
      <c r="P24" s="13">
        <f t="shared" si="9"/>
        <v>1.1595700000000009</v>
      </c>
      <c r="Q24" s="13">
        <f t="shared" si="9"/>
        <v>0.10808000000000018</v>
      </c>
      <c r="R24" s="13">
        <f t="shared" si="10"/>
        <v>660.80164121935456</v>
      </c>
      <c r="S24" s="13">
        <f t="shared" si="11"/>
        <v>61.591315214250031</v>
      </c>
      <c r="T24" s="13">
        <f t="shared" si="12"/>
        <v>82.947974598666818</v>
      </c>
      <c r="U24" s="13"/>
      <c r="V24" s="13"/>
      <c r="W24" s="13"/>
      <c r="X24" s="13"/>
      <c r="Y24" s="13"/>
      <c r="Z24" s="13"/>
      <c r="AA24" s="13"/>
      <c r="AB24" s="13"/>
      <c r="AC24" s="17"/>
      <c r="AD24" s="4" t="str">
        <f t="shared" si="13"/>
        <v/>
      </c>
      <c r="AE24" s="13" t="str">
        <f t="shared" si="14"/>
        <v/>
      </c>
      <c r="AF24" s="18">
        <f t="shared" si="16"/>
        <v>0</v>
      </c>
      <c r="AG24" s="18" t="str">
        <f t="shared" si="15"/>
        <v xml:space="preserve"> </v>
      </c>
      <c r="AI24">
        <v>1</v>
      </c>
      <c r="AJ24">
        <f t="shared" si="3"/>
        <v>0</v>
      </c>
      <c r="AK24">
        <f t="shared" si="5"/>
        <v>0.99147281607536908</v>
      </c>
      <c r="AL24">
        <f t="shared" si="6"/>
        <v>1.1923093983775483</v>
      </c>
      <c r="AM24">
        <f t="shared" si="4"/>
        <v>0.19230939837754835</v>
      </c>
      <c r="AN24" s="39">
        <v>39072</v>
      </c>
      <c r="AO24" s="31">
        <v>0</v>
      </c>
      <c r="AP24" s="40">
        <v>0.19230939837754835</v>
      </c>
    </row>
    <row r="25" spans="1:42">
      <c r="A25" s="16">
        <v>39073</v>
      </c>
      <c r="B25" s="11">
        <v>4.54983</v>
      </c>
      <c r="C25" s="11">
        <v>4.6972300000000002</v>
      </c>
      <c r="D25" s="11">
        <v>4.5203499999999996</v>
      </c>
      <c r="E25" s="11">
        <v>4.6579300000000003</v>
      </c>
      <c r="F25" s="11">
        <v>197014700</v>
      </c>
      <c r="G25" s="11">
        <v>3.17441</v>
      </c>
      <c r="H25" s="12">
        <f t="shared" si="7"/>
        <v>4.2877833333333335</v>
      </c>
      <c r="I25" s="13"/>
      <c r="J25" s="13"/>
      <c r="K25" s="14"/>
      <c r="L25" s="13">
        <f t="shared" si="0"/>
        <v>0.17688000000000059</v>
      </c>
      <c r="M25" s="13">
        <f t="shared" si="8"/>
        <v>0.1705657142857144</v>
      </c>
      <c r="N25" s="13">
        <f t="shared" si="1"/>
        <v>0</v>
      </c>
      <c r="O25" s="13">
        <f t="shared" si="2"/>
        <v>2.9480000000000395E-2</v>
      </c>
      <c r="P25" s="13">
        <f t="shared" si="9"/>
        <v>1.0219900000000006</v>
      </c>
      <c r="Q25" s="13">
        <f t="shared" si="9"/>
        <v>0.13756000000000057</v>
      </c>
      <c r="R25" s="13">
        <f t="shared" si="10"/>
        <v>599.17668933632604</v>
      </c>
      <c r="S25" s="13">
        <f t="shared" si="11"/>
        <v>80.649267982177236</v>
      </c>
      <c r="T25" s="13">
        <f t="shared" si="12"/>
        <v>76.273554396101858</v>
      </c>
      <c r="U25" s="13"/>
      <c r="V25" s="13"/>
      <c r="W25" s="13"/>
      <c r="X25" s="13"/>
      <c r="Y25" s="13"/>
      <c r="Z25" s="13"/>
      <c r="AA25" s="13"/>
      <c r="AB25" s="13"/>
      <c r="AC25" s="17"/>
      <c r="AD25" s="4" t="str">
        <f t="shared" si="13"/>
        <v/>
      </c>
      <c r="AE25" s="13" t="str">
        <f t="shared" si="14"/>
        <v/>
      </c>
      <c r="AF25" s="18">
        <f t="shared" si="16"/>
        <v>0</v>
      </c>
      <c r="AG25" s="18" t="str">
        <f t="shared" si="15"/>
        <v xml:space="preserve"> </v>
      </c>
      <c r="AI25">
        <v>1</v>
      </c>
      <c r="AJ25">
        <f t="shared" si="3"/>
        <v>0</v>
      </c>
      <c r="AK25">
        <f t="shared" si="5"/>
        <v>1.0193544574996336</v>
      </c>
      <c r="AL25">
        <f t="shared" si="6"/>
        <v>1.2153858999548603</v>
      </c>
      <c r="AM25">
        <f t="shared" si="4"/>
        <v>0.21538589995486035</v>
      </c>
      <c r="AN25" s="39">
        <v>39073</v>
      </c>
      <c r="AO25" s="31">
        <v>0</v>
      </c>
      <c r="AP25" s="40">
        <v>0.21538589995486035</v>
      </c>
    </row>
    <row r="26" spans="1:42">
      <c r="A26" s="16">
        <v>39076</v>
      </c>
      <c r="B26" s="11">
        <v>4.7168900000000002</v>
      </c>
      <c r="C26" s="11">
        <v>5.1197900000000001</v>
      </c>
      <c r="D26" s="11">
        <v>4.7168900000000002</v>
      </c>
      <c r="E26" s="11">
        <v>5.1197900000000001</v>
      </c>
      <c r="F26" s="11">
        <v>449152200</v>
      </c>
      <c r="G26" s="11">
        <v>3.4891700000000001</v>
      </c>
      <c r="H26" s="12">
        <f t="shared" si="7"/>
        <v>4.3991541666666665</v>
      </c>
      <c r="I26" s="13"/>
      <c r="J26" s="13"/>
      <c r="K26" s="14"/>
      <c r="L26" s="13">
        <f t="shared" si="0"/>
        <v>0.46185999999999972</v>
      </c>
      <c r="M26" s="13">
        <f t="shared" si="8"/>
        <v>0.19513214285714292</v>
      </c>
      <c r="N26" s="13">
        <f t="shared" si="1"/>
        <v>0.42255999999999982</v>
      </c>
      <c r="O26" s="13">
        <f t="shared" si="2"/>
        <v>0</v>
      </c>
      <c r="P26" s="13">
        <f t="shared" si="9"/>
        <v>1.4347200000000004</v>
      </c>
      <c r="Q26" s="13">
        <f t="shared" si="9"/>
        <v>0.13756000000000057</v>
      </c>
      <c r="R26" s="13">
        <f t="shared" si="10"/>
        <v>735.25559602467195</v>
      </c>
      <c r="S26" s="13">
        <f t="shared" si="11"/>
        <v>70.495817852371374</v>
      </c>
      <c r="T26" s="13">
        <f t="shared" si="12"/>
        <v>82.501844455186031</v>
      </c>
      <c r="U26" s="13"/>
      <c r="V26" s="13"/>
      <c r="W26" s="13"/>
      <c r="X26" s="13"/>
      <c r="Y26" s="13"/>
      <c r="Z26" s="13"/>
      <c r="AA26" s="13"/>
      <c r="AB26" s="13"/>
      <c r="AC26" s="17"/>
      <c r="AD26" s="4" t="str">
        <f t="shared" si="13"/>
        <v/>
      </c>
      <c r="AE26" s="13" t="str">
        <f t="shared" si="14"/>
        <v/>
      </c>
      <c r="AF26" s="18">
        <f t="shared" si="16"/>
        <v>0</v>
      </c>
      <c r="AG26" s="18" t="str">
        <f t="shared" si="15"/>
        <v xml:space="preserve"> </v>
      </c>
      <c r="AI26">
        <v>1</v>
      </c>
      <c r="AJ26">
        <f t="shared" si="3"/>
        <v>0</v>
      </c>
      <c r="AK26">
        <f t="shared" si="5"/>
        <v>1.0991556335110231</v>
      </c>
      <c r="AL26">
        <f t="shared" si="6"/>
        <v>1.3358982588252495</v>
      </c>
      <c r="AM26">
        <f t="shared" si="4"/>
        <v>0.33589825882524948</v>
      </c>
      <c r="AN26" s="39">
        <v>39076</v>
      </c>
      <c r="AO26" s="31">
        <v>0</v>
      </c>
      <c r="AP26" s="40">
        <v>0.33589825882524948</v>
      </c>
    </row>
    <row r="27" spans="1:42">
      <c r="A27" s="16">
        <v>39077</v>
      </c>
      <c r="B27" s="11">
        <v>5.1197900000000001</v>
      </c>
      <c r="C27" s="11">
        <v>5.5914799999999998</v>
      </c>
      <c r="D27" s="11">
        <v>5.0804799999999997</v>
      </c>
      <c r="E27" s="11">
        <v>5.4145899999999996</v>
      </c>
      <c r="F27" s="11">
        <v>589815600</v>
      </c>
      <c r="G27" s="11">
        <v>3.69008</v>
      </c>
      <c r="H27" s="12">
        <f t="shared" si="7"/>
        <v>4.533454166666667</v>
      </c>
      <c r="I27" s="13"/>
      <c r="J27" s="13"/>
      <c r="K27" s="14"/>
      <c r="L27" s="13">
        <f t="shared" si="0"/>
        <v>0.51100000000000012</v>
      </c>
      <c r="M27" s="13">
        <f t="shared" si="8"/>
        <v>0.22110357142857154</v>
      </c>
      <c r="N27" s="13">
        <f t="shared" si="1"/>
        <v>0.47168999999999972</v>
      </c>
      <c r="O27" s="13">
        <f t="shared" si="2"/>
        <v>0</v>
      </c>
      <c r="P27" s="13">
        <f t="shared" si="9"/>
        <v>1.9064100000000002</v>
      </c>
      <c r="Q27" s="13">
        <f t="shared" si="9"/>
        <v>3.9300000000000779E-2</v>
      </c>
      <c r="R27" s="13">
        <f t="shared" si="10"/>
        <v>862.22487845062881</v>
      </c>
      <c r="S27" s="13">
        <f t="shared" si="11"/>
        <v>17.774475439758699</v>
      </c>
      <c r="T27" s="13">
        <f t="shared" si="12"/>
        <v>95.96034352498566</v>
      </c>
      <c r="U27" s="13"/>
      <c r="V27" s="13"/>
      <c r="W27" s="13"/>
      <c r="X27" s="13"/>
      <c r="Y27" s="13"/>
      <c r="Z27" s="13"/>
      <c r="AA27" s="13"/>
      <c r="AB27" s="13"/>
      <c r="AC27" s="17"/>
      <c r="AD27" s="4" t="str">
        <f t="shared" si="13"/>
        <v/>
      </c>
      <c r="AE27" s="13" t="str">
        <f t="shared" si="14"/>
        <v/>
      </c>
      <c r="AF27" s="18">
        <f t="shared" si="16"/>
        <v>0</v>
      </c>
      <c r="AG27" s="18" t="str">
        <f t="shared" si="15"/>
        <v xml:space="preserve"> </v>
      </c>
      <c r="AI27">
        <v>1</v>
      </c>
      <c r="AJ27">
        <f t="shared" si="3"/>
        <v>0</v>
      </c>
      <c r="AK27">
        <f t="shared" si="5"/>
        <v>1.0575804866996497</v>
      </c>
      <c r="AL27">
        <f t="shared" si="6"/>
        <v>1.4128199307496219</v>
      </c>
      <c r="AM27">
        <f t="shared" si="4"/>
        <v>0.41281993074962187</v>
      </c>
      <c r="AN27" s="39">
        <v>39077</v>
      </c>
      <c r="AO27" s="31">
        <v>0</v>
      </c>
      <c r="AP27" s="40">
        <v>0.41281993074962187</v>
      </c>
    </row>
    <row r="28" spans="1:42">
      <c r="A28" s="16">
        <v>39078</v>
      </c>
      <c r="B28" s="11">
        <v>5.3752899999999997</v>
      </c>
      <c r="C28" s="11">
        <v>5.6013099999999998</v>
      </c>
      <c r="D28" s="11">
        <v>5.17875</v>
      </c>
      <c r="E28" s="11">
        <v>5.5816499999999998</v>
      </c>
      <c r="F28" s="11">
        <v>409754400</v>
      </c>
      <c r="G28" s="11">
        <v>3.8039299999999998</v>
      </c>
      <c r="H28" s="12">
        <f t="shared" si="7"/>
        <v>4.6644783333333324</v>
      </c>
      <c r="I28" s="13">
        <f t="shared" ref="I28:I91" si="17">AVERAGE(E3:E28)</f>
        <v>4.1990896153846142</v>
      </c>
      <c r="J28" s="13">
        <f>H28-I28</f>
        <v>0.46538871794871817</v>
      </c>
      <c r="K28" s="14"/>
      <c r="L28" s="13">
        <f t="shared" si="0"/>
        <v>0.42255999999999982</v>
      </c>
      <c r="M28" s="13">
        <f t="shared" si="8"/>
        <v>0.24145928571428582</v>
      </c>
      <c r="N28" s="13">
        <f t="shared" si="1"/>
        <v>9.8300000000000054E-3</v>
      </c>
      <c r="O28" s="13">
        <f t="shared" si="2"/>
        <v>0</v>
      </c>
      <c r="P28" s="13">
        <f t="shared" si="9"/>
        <v>1.8769300000000002</v>
      </c>
      <c r="Q28" s="13">
        <f t="shared" si="9"/>
        <v>3.9300000000000779E-2</v>
      </c>
      <c r="R28" s="13">
        <f t="shared" si="10"/>
        <v>777.32773641223127</v>
      </c>
      <c r="S28" s="13">
        <f t="shared" si="11"/>
        <v>16.276035888925687</v>
      </c>
      <c r="T28" s="13">
        <f t="shared" si="12"/>
        <v>95.898195936813352</v>
      </c>
      <c r="U28" s="13"/>
      <c r="V28" s="13"/>
      <c r="W28" s="13"/>
      <c r="X28" s="13"/>
      <c r="Y28" s="13"/>
      <c r="Z28" s="13"/>
      <c r="AA28" s="13"/>
      <c r="AB28" s="13"/>
      <c r="AC28" s="17"/>
      <c r="AD28" s="4" t="str">
        <f t="shared" si="13"/>
        <v/>
      </c>
      <c r="AE28" s="13" t="str">
        <f t="shared" si="14"/>
        <v/>
      </c>
      <c r="AF28" s="18">
        <f t="shared" si="16"/>
        <v>0</v>
      </c>
      <c r="AG28" s="18" t="str">
        <f t="shared" si="15"/>
        <v xml:space="preserve"> </v>
      </c>
      <c r="AI28">
        <v>1</v>
      </c>
      <c r="AJ28">
        <f t="shared" si="3"/>
        <v>0</v>
      </c>
      <c r="AK28">
        <f t="shared" si="5"/>
        <v>1.0308536749781609</v>
      </c>
      <c r="AL28">
        <f t="shared" si="6"/>
        <v>1.4564106176956386</v>
      </c>
      <c r="AM28">
        <f t="shared" si="4"/>
        <v>0.45641061769563862</v>
      </c>
      <c r="AN28" s="39">
        <v>39078</v>
      </c>
      <c r="AO28" s="31">
        <v>0</v>
      </c>
      <c r="AP28" s="40">
        <v>0.45641061769563862</v>
      </c>
    </row>
    <row r="29" spans="1:42">
      <c r="A29" s="16">
        <v>39079</v>
      </c>
      <c r="B29" s="11">
        <v>5.5718199999999998</v>
      </c>
      <c r="C29" s="11">
        <v>5.9354199999999997</v>
      </c>
      <c r="D29" s="11">
        <v>5.5030400000000004</v>
      </c>
      <c r="E29" s="11">
        <v>5.74871</v>
      </c>
      <c r="F29" s="11">
        <v>525306000</v>
      </c>
      <c r="G29" s="11">
        <v>3.91778</v>
      </c>
      <c r="H29" s="12">
        <f t="shared" si="7"/>
        <v>4.7905900000000008</v>
      </c>
      <c r="I29" s="13">
        <f t="shared" si="17"/>
        <v>4.2727911538461534</v>
      </c>
      <c r="J29" s="13">
        <f t="shared" ref="J29:J92" si="18">H29-I29</f>
        <v>0.51779884615384741</v>
      </c>
      <c r="K29" s="14"/>
      <c r="L29" s="13">
        <f t="shared" si="0"/>
        <v>0.43237999999999932</v>
      </c>
      <c r="M29" s="13">
        <f t="shared" si="8"/>
        <v>0.2611128571428572</v>
      </c>
      <c r="N29" s="13">
        <f t="shared" si="1"/>
        <v>0.33410999999999991</v>
      </c>
      <c r="O29" s="13">
        <f t="shared" si="2"/>
        <v>0</v>
      </c>
      <c r="P29" s="13">
        <f t="shared" si="9"/>
        <v>2.1913899999999997</v>
      </c>
      <c r="Q29" s="13">
        <f t="shared" si="9"/>
        <v>3.9300000000000779E-2</v>
      </c>
      <c r="R29" s="13">
        <f t="shared" si="10"/>
        <v>839.25013267388454</v>
      </c>
      <c r="S29" s="13">
        <f t="shared" si="11"/>
        <v>15.050963185048904</v>
      </c>
      <c r="T29" s="13">
        <f t="shared" si="12"/>
        <v>96.476426576530073</v>
      </c>
      <c r="U29" s="13"/>
      <c r="V29" s="13"/>
      <c r="W29" s="13"/>
      <c r="X29" s="13"/>
      <c r="Y29" s="13"/>
      <c r="Z29" s="13"/>
      <c r="AA29" s="13"/>
      <c r="AB29" s="13"/>
      <c r="AC29" s="17"/>
      <c r="AD29" s="4" t="str">
        <f t="shared" si="13"/>
        <v/>
      </c>
      <c r="AE29" s="13" t="str">
        <f t="shared" si="14"/>
        <v/>
      </c>
      <c r="AF29" s="18">
        <f t="shared" si="16"/>
        <v>0</v>
      </c>
      <c r="AG29" s="18" t="str">
        <f t="shared" si="15"/>
        <v xml:space="preserve"> </v>
      </c>
      <c r="AI29">
        <v>1</v>
      </c>
      <c r="AJ29">
        <f t="shared" si="3"/>
        <v>0</v>
      </c>
      <c r="AK29">
        <f t="shared" si="5"/>
        <v>1.0299302177671477</v>
      </c>
      <c r="AL29">
        <f t="shared" si="6"/>
        <v>1.5000013046416552</v>
      </c>
      <c r="AM29">
        <f t="shared" si="4"/>
        <v>0.50000130464165515</v>
      </c>
      <c r="AN29" s="39">
        <v>39079</v>
      </c>
      <c r="AO29" s="31">
        <v>0</v>
      </c>
      <c r="AP29" s="40">
        <v>0.50000130464165515</v>
      </c>
    </row>
    <row r="30" spans="1:42">
      <c r="A30" s="16">
        <v>39080</v>
      </c>
      <c r="B30" s="11">
        <v>5.7978399999999999</v>
      </c>
      <c r="C30" s="11">
        <v>6.2498800000000001</v>
      </c>
      <c r="D30" s="11">
        <v>5.7192299999999996</v>
      </c>
      <c r="E30" s="11">
        <v>6.0926499999999999</v>
      </c>
      <c r="F30" s="11">
        <v>686172700</v>
      </c>
      <c r="G30" s="11">
        <v>4.1521800000000004</v>
      </c>
      <c r="H30" s="12">
        <f t="shared" si="7"/>
        <v>4.9470008333333331</v>
      </c>
      <c r="I30" s="13">
        <f t="shared" si="17"/>
        <v>4.357075384615384</v>
      </c>
      <c r="J30" s="13">
        <f t="shared" si="18"/>
        <v>0.58992544871794905</v>
      </c>
      <c r="K30" s="14"/>
      <c r="L30" s="13">
        <f t="shared" si="0"/>
        <v>0.53065000000000051</v>
      </c>
      <c r="M30" s="13">
        <f t="shared" si="8"/>
        <v>0.28217071428571433</v>
      </c>
      <c r="N30" s="13">
        <f t="shared" si="1"/>
        <v>0.31446000000000041</v>
      </c>
      <c r="O30" s="13">
        <f t="shared" si="2"/>
        <v>0</v>
      </c>
      <c r="P30" s="13">
        <f t="shared" si="9"/>
        <v>2.3879299999999999</v>
      </c>
      <c r="Q30" s="13">
        <f t="shared" si="9"/>
        <v>3.9300000000000779E-2</v>
      </c>
      <c r="R30" s="13">
        <f t="shared" si="10"/>
        <v>846.27138080037639</v>
      </c>
      <c r="S30" s="13">
        <f t="shared" si="11"/>
        <v>13.927738780221974</v>
      </c>
      <c r="T30" s="13">
        <f t="shared" si="12"/>
        <v>96.761740749743481</v>
      </c>
      <c r="U30" s="13">
        <f>AVERAGE(T17:T30)</f>
        <v>69.688325897852593</v>
      </c>
      <c r="V30" s="13"/>
      <c r="W30" s="13"/>
      <c r="X30" s="13"/>
      <c r="Y30" s="13"/>
      <c r="Z30" s="13"/>
      <c r="AA30" s="13"/>
      <c r="AB30" s="13"/>
      <c r="AC30" s="17"/>
      <c r="AD30" s="4" t="str">
        <f t="shared" si="13"/>
        <v/>
      </c>
      <c r="AE30" s="13" t="str">
        <f t="shared" si="14"/>
        <v/>
      </c>
      <c r="AF30" s="18">
        <f t="shared" si="16"/>
        <v>0</v>
      </c>
      <c r="AG30" s="18" t="str">
        <f t="shared" si="15"/>
        <v xml:space="preserve"> </v>
      </c>
      <c r="AI30">
        <v>1</v>
      </c>
      <c r="AJ30">
        <f t="shared" si="3"/>
        <v>0</v>
      </c>
      <c r="AK30">
        <f t="shared" si="5"/>
        <v>1.059829074696758</v>
      </c>
      <c r="AL30">
        <f t="shared" si="6"/>
        <v>1.5897449947422952</v>
      </c>
      <c r="AM30">
        <f t="shared" si="4"/>
        <v>0.58974499474229525</v>
      </c>
      <c r="AN30" s="39">
        <v>39080</v>
      </c>
      <c r="AO30" s="31">
        <v>0</v>
      </c>
      <c r="AP30" s="40">
        <v>0.58974499474229525</v>
      </c>
    </row>
    <row r="31" spans="1:42">
      <c r="A31" s="16">
        <v>39086</v>
      </c>
      <c r="B31" s="11">
        <v>6.1909200000000002</v>
      </c>
      <c r="C31" s="11">
        <v>6.6724300000000003</v>
      </c>
      <c r="D31" s="11">
        <v>5.7781900000000004</v>
      </c>
      <c r="E31" s="11">
        <v>5.9452400000000001</v>
      </c>
      <c r="F31" s="11">
        <v>984888200</v>
      </c>
      <c r="G31" s="11">
        <v>4.0517200000000004</v>
      </c>
      <c r="H31" s="12">
        <f t="shared" si="7"/>
        <v>5.0927649999999991</v>
      </c>
      <c r="I31" s="13">
        <f t="shared" si="17"/>
        <v>4.4375796153846156</v>
      </c>
      <c r="J31" s="13">
        <f t="shared" si="18"/>
        <v>0.65518538461538345</v>
      </c>
      <c r="K31" s="14"/>
      <c r="L31" s="13">
        <f t="shared" si="0"/>
        <v>0.89423999999999992</v>
      </c>
      <c r="M31" s="13">
        <f t="shared" si="8"/>
        <v>0.32849714285714293</v>
      </c>
      <c r="N31" s="13">
        <f t="shared" si="1"/>
        <v>0.4225500000000002</v>
      </c>
      <c r="O31" s="13">
        <f t="shared" si="2"/>
        <v>0</v>
      </c>
      <c r="P31" s="13">
        <f t="shared" si="9"/>
        <v>2.5746300000000009</v>
      </c>
      <c r="Q31" s="13">
        <f t="shared" si="9"/>
        <v>3.9300000000000779E-2</v>
      </c>
      <c r="R31" s="13">
        <f t="shared" si="10"/>
        <v>783.76024144589223</v>
      </c>
      <c r="S31" s="13">
        <f t="shared" si="11"/>
        <v>11.963574373336815</v>
      </c>
      <c r="T31" s="13">
        <f t="shared" si="12"/>
        <v>96.9930334783257</v>
      </c>
      <c r="U31" s="13">
        <f t="shared" ref="U31:U94" si="19">AVERAGE(T18:T31)</f>
        <v>74.864303112758734</v>
      </c>
      <c r="V31" s="13"/>
      <c r="W31" s="13"/>
      <c r="X31" s="13"/>
      <c r="Y31" s="13"/>
      <c r="Z31" s="13"/>
      <c r="AA31" s="13"/>
      <c r="AB31" s="13"/>
      <c r="AC31" s="17"/>
      <c r="AD31" s="4" t="str">
        <f t="shared" si="13"/>
        <v/>
      </c>
      <c r="AE31" s="13" t="str">
        <f t="shared" si="14"/>
        <v/>
      </c>
      <c r="AF31" s="18">
        <f t="shared" si="16"/>
        <v>0</v>
      </c>
      <c r="AG31" s="18" t="str">
        <f t="shared" si="15"/>
        <v xml:space="preserve"> </v>
      </c>
      <c r="AI31">
        <v>1</v>
      </c>
      <c r="AJ31">
        <f t="shared" si="3"/>
        <v>0</v>
      </c>
      <c r="AK31">
        <f t="shared" si="5"/>
        <v>0.97580527356733116</v>
      </c>
      <c r="AL31">
        <f t="shared" si="6"/>
        <v>1.5512815494968009</v>
      </c>
      <c r="AM31">
        <f t="shared" si="4"/>
        <v>0.55128154949680086</v>
      </c>
      <c r="AN31" s="39">
        <v>39086</v>
      </c>
      <c r="AO31" s="31">
        <v>0</v>
      </c>
      <c r="AP31" s="40">
        <v>0.55128154949680086</v>
      </c>
    </row>
    <row r="32" spans="1:42">
      <c r="A32" s="16">
        <v>39087</v>
      </c>
      <c r="B32" s="11">
        <v>5.7683600000000004</v>
      </c>
      <c r="C32" s="11">
        <v>5.7683600000000004</v>
      </c>
      <c r="D32" s="11">
        <v>5.3556299999999997</v>
      </c>
      <c r="E32" s="11">
        <v>5.3556299999999997</v>
      </c>
      <c r="F32" s="11">
        <v>822999700</v>
      </c>
      <c r="G32" s="11">
        <v>3.6498900000000001</v>
      </c>
      <c r="H32" s="12">
        <f t="shared" si="7"/>
        <v>5.1853008333333328</v>
      </c>
      <c r="I32" s="13">
        <f t="shared" si="17"/>
        <v>4.4995642307692316</v>
      </c>
      <c r="J32" s="13">
        <f t="shared" si="18"/>
        <v>0.68573660256410118</v>
      </c>
      <c r="K32" s="14"/>
      <c r="L32" s="13">
        <f t="shared" si="0"/>
        <v>0.41273000000000071</v>
      </c>
      <c r="M32" s="13">
        <f t="shared" si="8"/>
        <v>0.34534285714285723</v>
      </c>
      <c r="N32" s="13">
        <f t="shared" si="1"/>
        <v>0</v>
      </c>
      <c r="O32" s="13">
        <f t="shared" si="2"/>
        <v>0.42256000000000071</v>
      </c>
      <c r="P32" s="13">
        <f t="shared" si="9"/>
        <v>2.5156700000000001</v>
      </c>
      <c r="Q32" s="13">
        <f t="shared" si="9"/>
        <v>0.46186000000000149</v>
      </c>
      <c r="R32" s="13">
        <f t="shared" si="10"/>
        <v>728.45577893604684</v>
      </c>
      <c r="S32" s="13">
        <f t="shared" si="11"/>
        <v>133.73955489368782</v>
      </c>
      <c r="T32" s="13">
        <f t="shared" si="12"/>
        <v>68.976970844962025</v>
      </c>
      <c r="U32" s="13">
        <f t="shared" si="19"/>
        <v>78.039132996710336</v>
      </c>
      <c r="V32" s="13"/>
      <c r="W32" s="13"/>
      <c r="X32" s="13"/>
      <c r="Y32" s="13"/>
      <c r="Z32" s="13"/>
      <c r="AA32" s="13"/>
      <c r="AB32" s="13"/>
      <c r="AC32" s="17"/>
      <c r="AD32" s="4" t="str">
        <f t="shared" si="13"/>
        <v/>
      </c>
      <c r="AE32" s="13" t="str">
        <f t="shared" si="14"/>
        <v/>
      </c>
      <c r="AF32" s="18">
        <f t="shared" si="16"/>
        <v>0</v>
      </c>
      <c r="AG32" s="18" t="str">
        <f t="shared" si="15"/>
        <v xml:space="preserve"> </v>
      </c>
      <c r="AI32">
        <v>1</v>
      </c>
      <c r="AJ32">
        <f t="shared" si="3"/>
        <v>0</v>
      </c>
      <c r="AK32">
        <f t="shared" si="5"/>
        <v>0.90082654358781133</v>
      </c>
      <c r="AL32">
        <f t="shared" si="6"/>
        <v>1.3974355963647473</v>
      </c>
      <c r="AM32">
        <f t="shared" si="4"/>
        <v>0.39743559636474735</v>
      </c>
      <c r="AN32" s="39">
        <v>39087</v>
      </c>
      <c r="AO32" s="31">
        <v>0</v>
      </c>
      <c r="AP32" s="40">
        <v>0.39743559636474735</v>
      </c>
    </row>
    <row r="33" spans="1:42">
      <c r="A33" s="16">
        <v>39090</v>
      </c>
      <c r="B33" s="11">
        <v>5.2671900000000003</v>
      </c>
      <c r="C33" s="11">
        <v>5.4539</v>
      </c>
      <c r="D33" s="11">
        <v>5.18858</v>
      </c>
      <c r="E33" s="11">
        <v>5.4440799999999996</v>
      </c>
      <c r="F33" s="11">
        <v>656349700</v>
      </c>
      <c r="G33" s="11">
        <v>3.7101700000000002</v>
      </c>
      <c r="H33" s="12">
        <f t="shared" si="7"/>
        <v>5.265554166666667</v>
      </c>
      <c r="I33" s="13">
        <f t="shared" si="17"/>
        <v>4.5672184615384621</v>
      </c>
      <c r="J33" s="13">
        <f t="shared" si="18"/>
        <v>0.69833570512820486</v>
      </c>
      <c r="K33" s="14"/>
      <c r="L33" s="13">
        <f t="shared" si="0"/>
        <v>0.26532</v>
      </c>
      <c r="M33" s="13">
        <f t="shared" si="8"/>
        <v>0.35727500000000006</v>
      </c>
      <c r="N33" s="13">
        <f t="shared" si="1"/>
        <v>0</v>
      </c>
      <c r="O33" s="13">
        <f t="shared" si="2"/>
        <v>0.1670499999999997</v>
      </c>
      <c r="P33" s="13">
        <f t="shared" si="9"/>
        <v>2.5156700000000001</v>
      </c>
      <c r="Q33" s="13">
        <f t="shared" si="9"/>
        <v>0.61909000000000081</v>
      </c>
      <c r="R33" s="13">
        <f t="shared" si="10"/>
        <v>704.1270729829962</v>
      </c>
      <c r="S33" s="13">
        <f t="shared" si="11"/>
        <v>173.28108599818086</v>
      </c>
      <c r="T33" s="13">
        <f t="shared" si="12"/>
        <v>60.501601398512129</v>
      </c>
      <c r="U33" s="13">
        <f t="shared" si="19"/>
        <v>80.168088692142007</v>
      </c>
      <c r="V33" s="13"/>
      <c r="W33" s="13"/>
      <c r="X33" s="13"/>
      <c r="Y33" s="13"/>
      <c r="Z33" s="13"/>
      <c r="AA33" s="13"/>
      <c r="AB33" s="13"/>
      <c r="AC33" s="17"/>
      <c r="AD33" s="4" t="str">
        <f t="shared" si="13"/>
        <v/>
      </c>
      <c r="AE33" s="13" t="str">
        <f t="shared" si="14"/>
        <v/>
      </c>
      <c r="AF33" s="18">
        <f t="shared" si="16"/>
        <v>0</v>
      </c>
      <c r="AG33" s="18" t="str">
        <f t="shared" si="15"/>
        <v xml:space="preserve"> </v>
      </c>
      <c r="AI33">
        <v>1</v>
      </c>
      <c r="AJ33">
        <f t="shared" si="3"/>
        <v>0</v>
      </c>
      <c r="AK33">
        <f t="shared" si="5"/>
        <v>1.0165153305960271</v>
      </c>
      <c r="AL33">
        <f t="shared" si="6"/>
        <v>1.4205147072253674</v>
      </c>
      <c r="AM33">
        <f t="shared" si="4"/>
        <v>0.42051470722536743</v>
      </c>
      <c r="AN33" s="39">
        <v>39090</v>
      </c>
      <c r="AO33" s="31">
        <v>0</v>
      </c>
      <c r="AP33" s="40">
        <v>0.42051470722536743</v>
      </c>
    </row>
    <row r="34" spans="1:42">
      <c r="A34" s="16">
        <v>39091</v>
      </c>
      <c r="B34" s="11">
        <v>5.4440799999999996</v>
      </c>
      <c r="C34" s="11">
        <v>5.6897500000000001</v>
      </c>
      <c r="D34" s="11">
        <v>5.3261500000000002</v>
      </c>
      <c r="E34" s="11">
        <v>5.6799200000000001</v>
      </c>
      <c r="F34" s="11">
        <v>655811700</v>
      </c>
      <c r="G34" s="11">
        <v>3.8708999999999998</v>
      </c>
      <c r="H34" s="12">
        <f t="shared" si="7"/>
        <v>5.3515391666666661</v>
      </c>
      <c r="I34" s="13">
        <f t="shared" si="17"/>
        <v>4.6424315384615378</v>
      </c>
      <c r="J34" s="13">
        <f t="shared" si="18"/>
        <v>0.70910762820512829</v>
      </c>
      <c r="K34" s="14"/>
      <c r="L34" s="13">
        <f t="shared" si="0"/>
        <v>0.36359999999999992</v>
      </c>
      <c r="M34" s="13">
        <f t="shared" si="8"/>
        <v>0.37763142857142862</v>
      </c>
      <c r="N34" s="13">
        <f t="shared" si="1"/>
        <v>0.23585000000000012</v>
      </c>
      <c r="O34" s="13">
        <f t="shared" si="2"/>
        <v>0</v>
      </c>
      <c r="P34" s="13">
        <f t="shared" si="9"/>
        <v>2.7122200000000003</v>
      </c>
      <c r="Q34" s="13">
        <f t="shared" si="9"/>
        <v>0.61909000000000081</v>
      </c>
      <c r="R34" s="13">
        <f t="shared" si="10"/>
        <v>718.21882258589255</v>
      </c>
      <c r="S34" s="13">
        <f t="shared" si="11"/>
        <v>163.94027434157286</v>
      </c>
      <c r="T34" s="13">
        <f t="shared" si="12"/>
        <v>62.832039047701926</v>
      </c>
      <c r="U34" s="13">
        <f t="shared" si="19"/>
        <v>81.272503969518738</v>
      </c>
      <c r="V34" s="13"/>
      <c r="W34" s="13"/>
      <c r="X34" s="13"/>
      <c r="Y34" s="13"/>
      <c r="Z34" s="13"/>
      <c r="AA34" s="13"/>
      <c r="AB34" s="13"/>
      <c r="AC34" s="17"/>
      <c r="AD34" s="4" t="str">
        <f t="shared" si="13"/>
        <v/>
      </c>
      <c r="AE34" s="13" t="str">
        <f t="shared" si="14"/>
        <v/>
      </c>
      <c r="AF34" s="18">
        <f t="shared" si="16"/>
        <v>0</v>
      </c>
      <c r="AG34" s="18" t="str">
        <f t="shared" si="15"/>
        <v xml:space="preserve"> </v>
      </c>
      <c r="AI34">
        <v>1</v>
      </c>
      <c r="AJ34">
        <f t="shared" si="3"/>
        <v>0</v>
      </c>
      <c r="AK34">
        <f t="shared" si="5"/>
        <v>1.043320450838342</v>
      </c>
      <c r="AL34">
        <f t="shared" si="6"/>
        <v>1.4820520447648657</v>
      </c>
      <c r="AM34">
        <f t="shared" si="4"/>
        <v>0.48205204476486574</v>
      </c>
      <c r="AN34" s="39">
        <v>39091</v>
      </c>
      <c r="AO34" s="31">
        <v>0</v>
      </c>
      <c r="AP34" s="40">
        <v>0.48205204476486574</v>
      </c>
    </row>
    <row r="35" spans="1:42">
      <c r="A35" s="16">
        <v>39092</v>
      </c>
      <c r="B35" s="11">
        <v>5.8862800000000002</v>
      </c>
      <c r="C35" s="11">
        <v>5.8862800000000002</v>
      </c>
      <c r="D35" s="11">
        <v>5.5030400000000004</v>
      </c>
      <c r="E35" s="11">
        <v>5.5914799999999998</v>
      </c>
      <c r="F35" s="11">
        <v>796196100</v>
      </c>
      <c r="G35" s="11">
        <v>3.8106300000000002</v>
      </c>
      <c r="H35" s="12">
        <f t="shared" si="7"/>
        <v>5.4334300000000004</v>
      </c>
      <c r="I35" s="13">
        <f t="shared" si="17"/>
        <v>4.7134873076923078</v>
      </c>
      <c r="J35" s="13">
        <f t="shared" si="18"/>
        <v>0.71994269230769259</v>
      </c>
      <c r="K35" s="14"/>
      <c r="L35" s="13">
        <f t="shared" si="0"/>
        <v>0.3832399999999998</v>
      </c>
      <c r="M35" s="13">
        <f t="shared" si="8"/>
        <v>0.38535214285714287</v>
      </c>
      <c r="N35" s="13">
        <f t="shared" si="1"/>
        <v>0.19653000000000009</v>
      </c>
      <c r="O35" s="13">
        <f t="shared" si="2"/>
        <v>0</v>
      </c>
      <c r="P35" s="13">
        <f t="shared" si="9"/>
        <v>2.6827300000000003</v>
      </c>
      <c r="Q35" s="13">
        <f t="shared" si="9"/>
        <v>0.61909000000000081</v>
      </c>
      <c r="R35" s="13">
        <f t="shared" si="10"/>
        <v>696.17622471468587</v>
      </c>
      <c r="S35" s="13">
        <f t="shared" si="11"/>
        <v>160.65565262199902</v>
      </c>
      <c r="T35" s="13">
        <f t="shared" si="12"/>
        <v>62.500075715817296</v>
      </c>
      <c r="U35" s="13">
        <f t="shared" si="19"/>
        <v>81.122196240162651</v>
      </c>
      <c r="V35" s="13"/>
      <c r="W35" s="13"/>
      <c r="X35" s="13"/>
      <c r="Y35" s="13"/>
      <c r="Z35" s="13"/>
      <c r="AA35" s="13"/>
      <c r="AB35" s="13"/>
      <c r="AC35" s="17"/>
      <c r="AD35" s="4" t="str">
        <f t="shared" si="13"/>
        <v/>
      </c>
      <c r="AE35" s="13" t="str">
        <f t="shared" si="14"/>
        <v/>
      </c>
      <c r="AF35" s="18">
        <f t="shared" si="16"/>
        <v>0</v>
      </c>
      <c r="AG35" s="18" t="str">
        <f t="shared" si="15"/>
        <v xml:space="preserve"> </v>
      </c>
      <c r="AI35">
        <v>1</v>
      </c>
      <c r="AJ35">
        <f t="shared" si="3"/>
        <v>0</v>
      </c>
      <c r="AK35">
        <f t="shared" si="5"/>
        <v>0.98442935815997401</v>
      </c>
      <c r="AL35">
        <f t="shared" si="6"/>
        <v>1.458975543187554</v>
      </c>
      <c r="AM35">
        <f t="shared" si="4"/>
        <v>0.45897554318755396</v>
      </c>
      <c r="AN35" s="39">
        <v>39092</v>
      </c>
      <c r="AO35" s="31">
        <v>0</v>
      </c>
      <c r="AP35" s="40">
        <v>0.45897554318755396</v>
      </c>
    </row>
    <row r="36" spans="1:42" s="36" customFormat="1">
      <c r="A36" s="32">
        <v>39093</v>
      </c>
      <c r="B36" s="33">
        <v>5.5620000000000003</v>
      </c>
      <c r="C36" s="33">
        <v>5.5620000000000003</v>
      </c>
      <c r="D36" s="33">
        <v>5.3359800000000002</v>
      </c>
      <c r="E36" s="33">
        <v>5.4145899999999996</v>
      </c>
      <c r="F36" s="33">
        <v>564624200</v>
      </c>
      <c r="G36" s="33">
        <v>3.69008</v>
      </c>
      <c r="H36" s="34">
        <f t="shared" si="7"/>
        <v>5.5038549999999988</v>
      </c>
      <c r="I36" s="34">
        <f t="shared" si="17"/>
        <v>4.7796292307692312</v>
      </c>
      <c r="J36" s="34">
        <f t="shared" si="18"/>
        <v>0.72422576923076765</v>
      </c>
      <c r="K36" s="34">
        <f>AVERAGE(J28:J36)</f>
        <v>0.64062742165242137</v>
      </c>
      <c r="L36" s="34">
        <f t="shared" si="0"/>
        <v>0.22602000000000011</v>
      </c>
      <c r="M36" s="34">
        <f t="shared" si="8"/>
        <v>0.38324642857142865</v>
      </c>
      <c r="N36" s="34">
        <f t="shared" si="1"/>
        <v>0</v>
      </c>
      <c r="O36" s="34">
        <f t="shared" si="2"/>
        <v>0.16706000000000021</v>
      </c>
      <c r="P36" s="34">
        <f t="shared" si="9"/>
        <v>2.4370600000000007</v>
      </c>
      <c r="Q36" s="34">
        <f t="shared" si="9"/>
        <v>0.78615000000000101</v>
      </c>
      <c r="R36" s="34">
        <f t="shared" si="10"/>
        <v>635.89894603434936</v>
      </c>
      <c r="S36" s="34">
        <f t="shared" si="11"/>
        <v>205.12911312191915</v>
      </c>
      <c r="T36" s="34">
        <f t="shared" si="12"/>
        <v>51.219436524458509</v>
      </c>
      <c r="U36" s="34">
        <f t="shared" si="19"/>
        <v>79.152863267642601</v>
      </c>
      <c r="V36" s="34">
        <f>J36-K36</f>
        <v>8.3598347578346277E-2</v>
      </c>
      <c r="W36" s="34">
        <f>IF(AND(V35&lt;0,V36&gt;0),1,IF(AND(V35&gt;0,V36&lt;0),-1,0))</f>
        <v>0</v>
      </c>
      <c r="X36" s="34">
        <f>IF(AND(R35-S35&lt;0,R36-S36&gt;0),1,IF(AND(R35-S35&gt;0,R36-S36&lt;0),-1,0))</f>
        <v>0</v>
      </c>
      <c r="Y36" s="34">
        <f t="shared" ref="Y36:Y99" si="20">IF(AND(U35&gt;40,U36&lt;40),-1,IF(AND(U35&lt;20,U36&gt;20),1,0))</f>
        <v>0</v>
      </c>
      <c r="Z36" s="34">
        <f>IF(W36=1,1,IF(W36=-1,0,Z35))</f>
        <v>0</v>
      </c>
      <c r="AA36" s="34">
        <f>IF(AND(Z36=1,AC35=0,Y36=1),1,0)</f>
        <v>0</v>
      </c>
      <c r="AB36" s="34">
        <f>IF(AND(W36=-1,AC35=1),-1,0)</f>
        <v>0</v>
      </c>
      <c r="AC36" s="34">
        <f t="shared" ref="AC36:AC99" si="21">(AA36+AB36+AC35)</f>
        <v>0</v>
      </c>
      <c r="AD36" s="35" t="str">
        <f t="shared" si="13"/>
        <v/>
      </c>
      <c r="AE36" s="34" t="str">
        <f t="shared" si="14"/>
        <v/>
      </c>
      <c r="AF36" s="35">
        <f t="shared" si="16"/>
        <v>0</v>
      </c>
      <c r="AG36" s="35" t="str">
        <f t="shared" si="15"/>
        <v xml:space="preserve"> </v>
      </c>
      <c r="AH36" s="35"/>
      <c r="AI36" s="31">
        <f>IF(AG36=" ",AI35,AG36*AI35)</f>
        <v>1</v>
      </c>
      <c r="AJ36">
        <f t="shared" si="3"/>
        <v>0</v>
      </c>
      <c r="AK36">
        <f t="shared" si="5"/>
        <v>0.96836436864658371</v>
      </c>
      <c r="AL36">
        <f t="shared" si="6"/>
        <v>1.4128199307496223</v>
      </c>
      <c r="AM36">
        <f t="shared" si="4"/>
        <v>0.41281993074962231</v>
      </c>
      <c r="AN36" s="41">
        <v>39093</v>
      </c>
      <c r="AO36" s="36">
        <v>0</v>
      </c>
      <c r="AP36" s="38">
        <v>0.41281993074962231</v>
      </c>
    </row>
    <row r="37" spans="1:42">
      <c r="A37" s="16">
        <v>39094</v>
      </c>
      <c r="B37" s="11">
        <v>5.3458100000000002</v>
      </c>
      <c r="C37" s="11">
        <v>5.4342499999999996</v>
      </c>
      <c r="D37" s="11">
        <v>5.18858</v>
      </c>
      <c r="E37" s="11">
        <v>5.2377099999999999</v>
      </c>
      <c r="F37" s="11">
        <v>431543900</v>
      </c>
      <c r="G37" s="11">
        <v>3.5695299999999999</v>
      </c>
      <c r="H37" s="12">
        <f t="shared" si="7"/>
        <v>5.5521699999999994</v>
      </c>
      <c r="I37" s="13">
        <f t="shared" si="17"/>
        <v>4.8332988461538466</v>
      </c>
      <c r="J37" s="13">
        <f t="shared" si="18"/>
        <v>0.71887115384615274</v>
      </c>
      <c r="K37" s="14">
        <f t="shared" ref="K37:K100" si="22">AVERAGE(J29:J37)</f>
        <v>0.66879213675213633</v>
      </c>
      <c r="L37" s="13">
        <f t="shared" si="0"/>
        <v>0.24566999999999961</v>
      </c>
      <c r="M37" s="13">
        <f t="shared" si="8"/>
        <v>0.39096785714285714</v>
      </c>
      <c r="N37" s="13">
        <f t="shared" si="1"/>
        <v>0</v>
      </c>
      <c r="O37" s="13">
        <f t="shared" si="2"/>
        <v>0.1474000000000002</v>
      </c>
      <c r="P37" s="13">
        <f t="shared" si="9"/>
        <v>2.4370600000000007</v>
      </c>
      <c r="Q37" s="13">
        <f t="shared" si="9"/>
        <v>0.93355000000000121</v>
      </c>
      <c r="R37" s="13">
        <f t="shared" si="10"/>
        <v>623.34024536178549</v>
      </c>
      <c r="S37" s="13">
        <f t="shared" si="11"/>
        <v>238.77922006741542</v>
      </c>
      <c r="T37" s="13">
        <f t="shared" si="12"/>
        <v>44.606465891930505</v>
      </c>
      <c r="U37" s="13">
        <f t="shared" si="19"/>
        <v>76.746407367123965</v>
      </c>
      <c r="V37" s="13">
        <f t="shared" ref="V37:V100" si="23">J37-K37</f>
        <v>5.0079017094016409E-2</v>
      </c>
      <c r="W37" s="13">
        <f t="shared" ref="W37:W100" si="24">IF(AND(V36&lt;0,V37&gt;0),1,IF(AND(V36&gt;0,V37&lt;0),-1,0))</f>
        <v>0</v>
      </c>
      <c r="X37" s="13">
        <f t="shared" ref="X37:X100" si="25">IF(AND(R36-S36&lt;0,R37-S37&gt;0),1,IF(AND(R36-S36&gt;0,R37-S37&lt;0),-1,0))</f>
        <v>0</v>
      </c>
      <c r="Y37" s="13">
        <f t="shared" si="20"/>
        <v>0</v>
      </c>
      <c r="Z37" s="13">
        <f t="shared" ref="Z37:Z100" si="26">IF(W37=1,1,IF(W37=-1,0,Z36))</f>
        <v>0</v>
      </c>
      <c r="AA37" s="13">
        <f t="shared" ref="AA37:AA100" si="27">IF(AND(Z37=1,AC36=0,Y37=1),1,0)</f>
        <v>0</v>
      </c>
      <c r="AB37" s="13">
        <f t="shared" ref="AB37:AB100" si="28">IF(AND(W37=-1,AC36=1),-1,0)</f>
        <v>0</v>
      </c>
      <c r="AC37" s="17">
        <f t="shared" si="21"/>
        <v>0</v>
      </c>
      <c r="AD37" s="4" t="str">
        <f t="shared" si="13"/>
        <v/>
      </c>
      <c r="AE37" s="13" t="str">
        <f t="shared" si="14"/>
        <v/>
      </c>
      <c r="AF37" s="18">
        <f t="shared" si="16"/>
        <v>0</v>
      </c>
      <c r="AG37" s="18" t="str">
        <f t="shared" si="15"/>
        <v xml:space="preserve"> </v>
      </c>
      <c r="AI37" s="31">
        <f t="shared" ref="AI37:AI100" si="29">IF(AG37=" ",AI36,AG37*AI36)</f>
        <v>1</v>
      </c>
      <c r="AJ37">
        <f t="shared" si="3"/>
        <v>0</v>
      </c>
      <c r="AK37">
        <f t="shared" si="5"/>
        <v>0.96733270663152704</v>
      </c>
      <c r="AL37">
        <f t="shared" si="6"/>
        <v>1.3666669275949987</v>
      </c>
      <c r="AM37">
        <f t="shared" si="4"/>
        <v>0.36666692759499875</v>
      </c>
      <c r="AN37" s="39">
        <v>39094</v>
      </c>
      <c r="AO37" s="31">
        <v>0</v>
      </c>
      <c r="AP37" s="40">
        <v>0.36666692759499875</v>
      </c>
    </row>
    <row r="38" spans="1:42">
      <c r="A38" s="16">
        <v>39097</v>
      </c>
      <c r="B38" s="11">
        <v>5.2278799999999999</v>
      </c>
      <c r="C38" s="11">
        <v>5.4833800000000004</v>
      </c>
      <c r="D38" s="11">
        <v>5.1984000000000004</v>
      </c>
      <c r="E38" s="11">
        <v>5.47356</v>
      </c>
      <c r="F38" s="11">
        <v>407775700</v>
      </c>
      <c r="G38" s="11">
        <v>3.7302599999999999</v>
      </c>
      <c r="H38" s="12">
        <f t="shared" si="7"/>
        <v>5.5816508333333337</v>
      </c>
      <c r="I38" s="13">
        <f t="shared" si="17"/>
        <v>4.897173461538463</v>
      </c>
      <c r="J38" s="13">
        <f t="shared" si="18"/>
        <v>0.68447737179487067</v>
      </c>
      <c r="K38" s="14">
        <f t="shared" si="22"/>
        <v>0.68731197293447233</v>
      </c>
      <c r="L38" s="13">
        <f t="shared" si="0"/>
        <v>0.28498000000000001</v>
      </c>
      <c r="M38" s="13">
        <f t="shared" si="8"/>
        <v>0.40079500000000001</v>
      </c>
      <c r="N38" s="13">
        <f t="shared" si="1"/>
        <v>4.9130000000000784E-2</v>
      </c>
      <c r="O38" s="13">
        <f t="shared" si="2"/>
        <v>0</v>
      </c>
      <c r="P38" s="13">
        <f t="shared" si="9"/>
        <v>2.4567100000000011</v>
      </c>
      <c r="Q38" s="13">
        <f t="shared" si="9"/>
        <v>0.93355000000000121</v>
      </c>
      <c r="R38" s="13">
        <f t="shared" si="10"/>
        <v>612.95924350353698</v>
      </c>
      <c r="S38" s="13">
        <f t="shared" si="11"/>
        <v>232.92456243216634</v>
      </c>
      <c r="T38" s="13">
        <f t="shared" si="12"/>
        <v>44.927527682242626</v>
      </c>
      <c r="U38" s="13">
        <f t="shared" si="19"/>
        <v>74.030661158807945</v>
      </c>
      <c r="V38" s="13">
        <f t="shared" si="23"/>
        <v>-2.8346011396016557E-3</v>
      </c>
      <c r="W38" s="13">
        <f t="shared" si="24"/>
        <v>-1</v>
      </c>
      <c r="X38" s="13">
        <f t="shared" si="25"/>
        <v>0</v>
      </c>
      <c r="Y38" s="13">
        <f t="shared" si="20"/>
        <v>0</v>
      </c>
      <c r="Z38" s="13">
        <f t="shared" si="26"/>
        <v>0</v>
      </c>
      <c r="AA38" s="13">
        <f t="shared" si="27"/>
        <v>0</v>
      </c>
      <c r="AB38" s="13">
        <f t="shared" si="28"/>
        <v>0</v>
      </c>
      <c r="AC38" s="17">
        <f t="shared" si="21"/>
        <v>0</v>
      </c>
      <c r="AD38" s="4" t="str">
        <f t="shared" si="13"/>
        <v/>
      </c>
      <c r="AE38" s="13" t="str">
        <f t="shared" si="14"/>
        <v/>
      </c>
      <c r="AF38" s="18">
        <f t="shared" si="16"/>
        <v>0</v>
      </c>
      <c r="AG38" s="18" t="str">
        <f t="shared" si="15"/>
        <v xml:space="preserve"> </v>
      </c>
      <c r="AI38" s="31">
        <f t="shared" si="29"/>
        <v>1</v>
      </c>
      <c r="AJ38">
        <f t="shared" si="3"/>
        <v>0</v>
      </c>
      <c r="AK38">
        <f t="shared" si="5"/>
        <v>1.0450292207854197</v>
      </c>
      <c r="AL38">
        <f t="shared" si="6"/>
        <v>1.4282068744178051</v>
      </c>
      <c r="AM38">
        <f t="shared" si="4"/>
        <v>0.42820687441780514</v>
      </c>
      <c r="AN38" s="39">
        <v>39097</v>
      </c>
      <c r="AO38" s="31">
        <v>0</v>
      </c>
      <c r="AP38" s="40">
        <v>0.42820687441780514</v>
      </c>
    </row>
    <row r="39" spans="1:42">
      <c r="A39" s="16">
        <v>39098</v>
      </c>
      <c r="B39" s="11">
        <v>5.5128599999999999</v>
      </c>
      <c r="C39" s="11">
        <v>5.5718199999999998</v>
      </c>
      <c r="D39" s="11">
        <v>5.2770200000000003</v>
      </c>
      <c r="E39" s="11">
        <v>5.4244199999999996</v>
      </c>
      <c r="F39" s="11">
        <v>436744800</v>
      </c>
      <c r="G39" s="11">
        <v>3.6967699999999999</v>
      </c>
      <c r="H39" s="12">
        <f t="shared" si="7"/>
        <v>5.5824699999999998</v>
      </c>
      <c r="I39" s="13">
        <f t="shared" si="17"/>
        <v>4.9606700000000012</v>
      </c>
      <c r="J39" s="13">
        <f t="shared" si="18"/>
        <v>0.62179999999999858</v>
      </c>
      <c r="K39" s="14">
        <f t="shared" si="22"/>
        <v>0.6908535897435889</v>
      </c>
      <c r="L39" s="13">
        <f t="shared" si="0"/>
        <v>0.29479999999999951</v>
      </c>
      <c r="M39" s="13">
        <f t="shared" si="8"/>
        <v>0.40921785714285708</v>
      </c>
      <c r="N39" s="13">
        <f t="shared" si="1"/>
        <v>8.8439999999999408E-2</v>
      </c>
      <c r="O39" s="13">
        <f t="shared" si="2"/>
        <v>0</v>
      </c>
      <c r="P39" s="13">
        <f t="shared" si="9"/>
        <v>2.5451500000000005</v>
      </c>
      <c r="Q39" s="13">
        <f t="shared" si="9"/>
        <v>0.90407000000000082</v>
      </c>
      <c r="R39" s="13">
        <f t="shared" si="10"/>
        <v>621.95477435176883</v>
      </c>
      <c r="S39" s="13">
        <f t="shared" si="11"/>
        <v>220.92633159075262</v>
      </c>
      <c r="T39" s="13">
        <f>ABS((R39-S39)/(R39+S39))*100</f>
        <v>47.578293063359226</v>
      </c>
      <c r="U39" s="13">
        <f t="shared" si="19"/>
        <v>71.98099963504059</v>
      </c>
      <c r="V39" s="13">
        <f t="shared" si="23"/>
        <v>-6.9053589743590327E-2</v>
      </c>
      <c r="W39" s="13">
        <f t="shared" si="24"/>
        <v>0</v>
      </c>
      <c r="X39" s="13">
        <f t="shared" si="25"/>
        <v>0</v>
      </c>
      <c r="Y39" s="13">
        <f t="shared" si="20"/>
        <v>0</v>
      </c>
      <c r="Z39" s="13">
        <f t="shared" si="26"/>
        <v>0</v>
      </c>
      <c r="AA39" s="13">
        <f t="shared" si="27"/>
        <v>0</v>
      </c>
      <c r="AB39" s="13">
        <f t="shared" si="28"/>
        <v>0</v>
      </c>
      <c r="AC39" s="17">
        <f t="shared" si="21"/>
        <v>0</v>
      </c>
      <c r="AD39" s="4" t="str">
        <f t="shared" si="13"/>
        <v/>
      </c>
      <c r="AE39" s="13" t="str">
        <f t="shared" si="14"/>
        <v/>
      </c>
      <c r="AF39" s="18">
        <f t="shared" si="16"/>
        <v>0</v>
      </c>
      <c r="AG39" s="18" t="str">
        <f t="shared" si="15"/>
        <v xml:space="preserve"> </v>
      </c>
      <c r="AI39" s="31">
        <f t="shared" si="29"/>
        <v>1</v>
      </c>
      <c r="AJ39">
        <f t="shared" si="3"/>
        <v>0</v>
      </c>
      <c r="AK39">
        <f t="shared" si="5"/>
        <v>0.99102229627518468</v>
      </c>
      <c r="AL39">
        <f t="shared" si="6"/>
        <v>1.4153848562415376</v>
      </c>
      <c r="AM39">
        <f t="shared" si="4"/>
        <v>0.41538485624153765</v>
      </c>
      <c r="AN39" s="39">
        <v>39098</v>
      </c>
      <c r="AO39" s="31">
        <v>0</v>
      </c>
      <c r="AP39" s="40">
        <v>0.41538485624153765</v>
      </c>
    </row>
    <row r="40" spans="1:42">
      <c r="A40" s="16">
        <v>39099</v>
      </c>
      <c r="B40" s="11">
        <v>5.4342499999999996</v>
      </c>
      <c r="C40" s="11">
        <v>5.5521700000000003</v>
      </c>
      <c r="D40" s="11">
        <v>5.3163299999999998</v>
      </c>
      <c r="E40" s="11">
        <v>5.3458100000000002</v>
      </c>
      <c r="F40" s="11">
        <v>434928500</v>
      </c>
      <c r="G40" s="11">
        <v>3.6432000000000002</v>
      </c>
      <c r="H40" s="12">
        <f t="shared" si="7"/>
        <v>5.5628166666666656</v>
      </c>
      <c r="I40" s="13">
        <f t="shared" si="17"/>
        <v>5.0207650000000008</v>
      </c>
      <c r="J40" s="13">
        <f t="shared" si="18"/>
        <v>0.54205166666666482</v>
      </c>
      <c r="K40" s="14">
        <f t="shared" si="22"/>
        <v>0.67828317663817572</v>
      </c>
      <c r="L40" s="13">
        <f t="shared" si="0"/>
        <v>0.23584000000000049</v>
      </c>
      <c r="M40" s="13">
        <f t="shared" si="8"/>
        <v>0.39307357142857141</v>
      </c>
      <c r="N40" s="13">
        <f t="shared" si="1"/>
        <v>0</v>
      </c>
      <c r="O40" s="13">
        <f t="shared" si="2"/>
        <v>0</v>
      </c>
      <c r="P40" s="13">
        <f t="shared" si="9"/>
        <v>2.1225900000000006</v>
      </c>
      <c r="Q40" s="13">
        <f t="shared" si="9"/>
        <v>0.90407000000000082</v>
      </c>
      <c r="R40" s="13">
        <f t="shared" si="10"/>
        <v>539.99814647566905</v>
      </c>
      <c r="S40" s="13">
        <f t="shared" si="11"/>
        <v>230.00019988987907</v>
      </c>
      <c r="T40" s="13">
        <f t="shared" si="12"/>
        <v>40.259560043083766</v>
      </c>
      <c r="U40" s="13">
        <f t="shared" si="19"/>
        <v>68.963693605604732</v>
      </c>
      <c r="V40" s="13">
        <f t="shared" si="23"/>
        <v>-0.1362315099715109</v>
      </c>
      <c r="W40" s="13">
        <f t="shared" si="24"/>
        <v>0</v>
      </c>
      <c r="X40" s="13">
        <f t="shared" si="25"/>
        <v>0</v>
      </c>
      <c r="Y40" s="13">
        <f t="shared" si="20"/>
        <v>0</v>
      </c>
      <c r="Z40" s="13">
        <f t="shared" si="26"/>
        <v>0</v>
      </c>
      <c r="AA40" s="13">
        <f t="shared" si="27"/>
        <v>0</v>
      </c>
      <c r="AB40" s="13">
        <f t="shared" si="28"/>
        <v>0</v>
      </c>
      <c r="AC40" s="17">
        <f t="shared" si="21"/>
        <v>0</v>
      </c>
      <c r="AD40" s="4" t="str">
        <f t="shared" si="13"/>
        <v/>
      </c>
      <c r="AE40" s="13" t="str">
        <f t="shared" si="14"/>
        <v/>
      </c>
      <c r="AF40" s="18">
        <f t="shared" si="16"/>
        <v>0</v>
      </c>
      <c r="AG40" s="18" t="str">
        <f t="shared" si="15"/>
        <v xml:space="preserve"> </v>
      </c>
      <c r="AI40" s="31">
        <f t="shared" si="29"/>
        <v>1</v>
      </c>
      <c r="AJ40">
        <f t="shared" si="3"/>
        <v>0</v>
      </c>
      <c r="AK40">
        <f t="shared" si="5"/>
        <v>0.98550812805793075</v>
      </c>
      <c r="AL40">
        <f t="shared" si="6"/>
        <v>1.3948732801561412</v>
      </c>
      <c r="AM40">
        <f t="shared" si="4"/>
        <v>0.3948732801561412</v>
      </c>
      <c r="AN40" s="39">
        <v>39099</v>
      </c>
      <c r="AO40" s="31">
        <v>0</v>
      </c>
      <c r="AP40" s="40">
        <v>0.3948732801561412</v>
      </c>
    </row>
    <row r="41" spans="1:42">
      <c r="A41" s="16">
        <v>39100</v>
      </c>
      <c r="B41" s="11">
        <v>5.3064999999999998</v>
      </c>
      <c r="C41" s="11">
        <v>5.3654599999999997</v>
      </c>
      <c r="D41" s="11">
        <v>5.0215199999999998</v>
      </c>
      <c r="E41" s="11">
        <v>5.1590999999999996</v>
      </c>
      <c r="F41" s="11">
        <v>486303500</v>
      </c>
      <c r="G41" s="11">
        <v>3.5159600000000002</v>
      </c>
      <c r="H41" s="12">
        <f t="shared" si="7"/>
        <v>5.5136824999999989</v>
      </c>
      <c r="I41" s="13">
        <f t="shared" si="17"/>
        <v>5.0729230769230789</v>
      </c>
      <c r="J41" s="13">
        <f t="shared" si="18"/>
        <v>0.44075942307692006</v>
      </c>
      <c r="K41" s="14">
        <f t="shared" si="22"/>
        <v>0.65106349002848896</v>
      </c>
      <c r="L41" s="13">
        <f t="shared" si="0"/>
        <v>0.34393999999999991</v>
      </c>
      <c r="M41" s="13">
        <f t="shared" si="8"/>
        <v>0.38114071428571428</v>
      </c>
      <c r="N41" s="13">
        <f t="shared" si="1"/>
        <v>0</v>
      </c>
      <c r="O41" s="13">
        <f t="shared" si="2"/>
        <v>0.29481000000000002</v>
      </c>
      <c r="P41" s="13">
        <f t="shared" si="9"/>
        <v>1.6509000000000009</v>
      </c>
      <c r="Q41" s="13">
        <f t="shared" si="9"/>
        <v>1.1988800000000008</v>
      </c>
      <c r="R41" s="13">
        <f t="shared" si="10"/>
        <v>433.14711289606225</v>
      </c>
      <c r="S41" s="13">
        <f t="shared" si="11"/>
        <v>314.55049409947981</v>
      </c>
      <c r="T41" s="13">
        <f t="shared" si="12"/>
        <v>15.861575279495248</v>
      </c>
      <c r="U41" s="13">
        <f t="shared" si="19"/>
        <v>63.242353016641118</v>
      </c>
      <c r="V41" s="13">
        <f t="shared" si="23"/>
        <v>-0.21030406695156889</v>
      </c>
      <c r="W41" s="13">
        <f t="shared" si="24"/>
        <v>0</v>
      </c>
      <c r="X41" s="13">
        <f t="shared" si="25"/>
        <v>0</v>
      </c>
      <c r="Y41" s="13">
        <f t="shared" si="20"/>
        <v>0</v>
      </c>
      <c r="Z41" s="13">
        <f t="shared" si="26"/>
        <v>0</v>
      </c>
      <c r="AA41" s="13">
        <f t="shared" si="27"/>
        <v>0</v>
      </c>
      <c r="AB41" s="13">
        <f t="shared" si="28"/>
        <v>0</v>
      </c>
      <c r="AC41" s="17">
        <f t="shared" si="21"/>
        <v>0</v>
      </c>
      <c r="AD41" s="4" t="str">
        <f t="shared" si="13"/>
        <v/>
      </c>
      <c r="AE41" s="13" t="str">
        <f t="shared" si="14"/>
        <v/>
      </c>
      <c r="AF41" s="18">
        <f t="shared" si="16"/>
        <v>0</v>
      </c>
      <c r="AG41" s="18" t="str">
        <f t="shared" si="15"/>
        <v xml:space="preserve"> </v>
      </c>
      <c r="AI41" s="31">
        <f t="shared" si="29"/>
        <v>1</v>
      </c>
      <c r="AJ41">
        <f t="shared" si="3"/>
        <v>0</v>
      </c>
      <c r="AK41">
        <f t="shared" si="5"/>
        <v>0.96507358099146801</v>
      </c>
      <c r="AL41">
        <f t="shared" si="6"/>
        <v>1.3461553515096023</v>
      </c>
      <c r="AM41">
        <f t="shared" si="4"/>
        <v>0.3461553515096023</v>
      </c>
      <c r="AN41" s="39">
        <v>39100</v>
      </c>
      <c r="AO41" s="31">
        <v>0</v>
      </c>
      <c r="AP41" s="40">
        <v>0.3461553515096023</v>
      </c>
    </row>
    <row r="42" spans="1:42">
      <c r="A42" s="16">
        <v>39101</v>
      </c>
      <c r="B42" s="11">
        <v>5.1590999999999996</v>
      </c>
      <c r="C42" s="11">
        <v>5.2377099999999999</v>
      </c>
      <c r="D42" s="11">
        <v>5.1099600000000001</v>
      </c>
      <c r="E42" s="11">
        <v>5.2180600000000004</v>
      </c>
      <c r="F42" s="11">
        <v>314501100</v>
      </c>
      <c r="G42" s="11">
        <v>3.5561400000000001</v>
      </c>
      <c r="H42" s="12">
        <f t="shared" si="7"/>
        <v>5.4407999999999994</v>
      </c>
      <c r="I42" s="13">
        <f t="shared" si="17"/>
        <v>5.1194115384615388</v>
      </c>
      <c r="J42" s="13">
        <f t="shared" si="18"/>
        <v>0.32138846153846057</v>
      </c>
      <c r="K42" s="14">
        <f t="shared" si="22"/>
        <v>0.6091804629629618</v>
      </c>
      <c r="L42" s="13">
        <f t="shared" si="0"/>
        <v>0.12774999999999981</v>
      </c>
      <c r="M42" s="13">
        <f t="shared" si="8"/>
        <v>0.36008285714285709</v>
      </c>
      <c r="N42" s="13">
        <f t="shared" si="1"/>
        <v>0</v>
      </c>
      <c r="O42" s="13">
        <f t="shared" si="2"/>
        <v>0</v>
      </c>
      <c r="P42" s="13">
        <f t="shared" si="9"/>
        <v>1.6410700000000009</v>
      </c>
      <c r="Q42" s="13">
        <f t="shared" si="9"/>
        <v>1.1988800000000008</v>
      </c>
      <c r="R42" s="13">
        <f t="shared" si="10"/>
        <v>455.74788342365673</v>
      </c>
      <c r="S42" s="13">
        <f t="shared" si="11"/>
        <v>332.94559188758171</v>
      </c>
      <c r="T42" s="13">
        <f t="shared" si="12"/>
        <v>15.5703445483195</v>
      </c>
      <c r="U42" s="13">
        <f t="shared" si="19"/>
        <v>57.504649346034434</v>
      </c>
      <c r="V42" s="13">
        <f t="shared" si="23"/>
        <v>-0.28779200142450123</v>
      </c>
      <c r="W42" s="13">
        <f t="shared" si="24"/>
        <v>0</v>
      </c>
      <c r="X42" s="13">
        <f t="shared" si="25"/>
        <v>0</v>
      </c>
      <c r="Y42" s="13">
        <f t="shared" si="20"/>
        <v>0</v>
      </c>
      <c r="Z42" s="13">
        <f t="shared" si="26"/>
        <v>0</v>
      </c>
      <c r="AA42" s="13">
        <f t="shared" si="27"/>
        <v>0</v>
      </c>
      <c r="AB42" s="13">
        <f t="shared" si="28"/>
        <v>0</v>
      </c>
      <c r="AC42" s="17">
        <f t="shared" si="21"/>
        <v>0</v>
      </c>
      <c r="AD42" s="4" t="str">
        <f t="shared" si="13"/>
        <v/>
      </c>
      <c r="AE42" s="13" t="str">
        <f t="shared" si="14"/>
        <v/>
      </c>
      <c r="AF42" s="18">
        <f t="shared" si="16"/>
        <v>0</v>
      </c>
      <c r="AG42" s="18" t="str">
        <f t="shared" si="15"/>
        <v xml:space="preserve"> </v>
      </c>
      <c r="AI42" s="31">
        <f t="shared" si="29"/>
        <v>1</v>
      </c>
      <c r="AJ42">
        <f t="shared" si="3"/>
        <v>0</v>
      </c>
      <c r="AK42">
        <f t="shared" si="5"/>
        <v>1.0114283499059915</v>
      </c>
      <c r="AL42">
        <f t="shared" si="6"/>
        <v>1.361539685894477</v>
      </c>
      <c r="AM42">
        <f t="shared" si="4"/>
        <v>0.36153968589447705</v>
      </c>
      <c r="AN42" s="39">
        <v>39101</v>
      </c>
      <c r="AO42" s="31">
        <v>0</v>
      </c>
      <c r="AP42" s="40">
        <v>0.36153968589447705</v>
      </c>
    </row>
    <row r="43" spans="1:42">
      <c r="A43" s="16">
        <v>39104</v>
      </c>
      <c r="B43" s="11">
        <v>5.2475399999999999</v>
      </c>
      <c r="C43" s="11">
        <v>5.4047700000000001</v>
      </c>
      <c r="D43" s="11">
        <v>5.2475399999999999</v>
      </c>
      <c r="E43" s="11">
        <v>5.3851100000000001</v>
      </c>
      <c r="F43" s="11">
        <v>385835700</v>
      </c>
      <c r="G43" s="11">
        <v>3.6699799999999998</v>
      </c>
      <c r="H43" s="12">
        <f t="shared" si="7"/>
        <v>5.3941225000000008</v>
      </c>
      <c r="I43" s="13">
        <f t="shared" si="17"/>
        <v>5.1636323076923087</v>
      </c>
      <c r="J43" s="13">
        <f t="shared" si="18"/>
        <v>0.23049019230769208</v>
      </c>
      <c r="K43" s="14">
        <f t="shared" si="22"/>
        <v>0.5560007478632466</v>
      </c>
      <c r="L43" s="13">
        <f t="shared" si="0"/>
        <v>0.18670999999999971</v>
      </c>
      <c r="M43" s="13">
        <f t="shared" si="8"/>
        <v>0.34253499999999998</v>
      </c>
      <c r="N43" s="13">
        <f t="shared" si="1"/>
        <v>0.16706000000000021</v>
      </c>
      <c r="O43" s="13">
        <f t="shared" si="2"/>
        <v>0</v>
      </c>
      <c r="P43" s="13">
        <f t="shared" si="9"/>
        <v>1.4740200000000012</v>
      </c>
      <c r="Q43" s="13">
        <f t="shared" si="9"/>
        <v>1.1988800000000008</v>
      </c>
      <c r="R43" s="13">
        <f t="shared" si="10"/>
        <v>430.32682791539588</v>
      </c>
      <c r="S43" s="13">
        <f t="shared" si="11"/>
        <v>350.00218955727178</v>
      </c>
      <c r="T43" s="13">
        <f t="shared" si="12"/>
        <v>10.293688503123956</v>
      </c>
      <c r="U43" s="13">
        <f t="shared" si="19"/>
        <v>51.348739483648274</v>
      </c>
      <c r="V43" s="13">
        <f t="shared" si="23"/>
        <v>-0.32551055555555453</v>
      </c>
      <c r="W43" s="13">
        <f t="shared" si="24"/>
        <v>0</v>
      </c>
      <c r="X43" s="13">
        <f t="shared" si="25"/>
        <v>0</v>
      </c>
      <c r="Y43" s="13">
        <f t="shared" si="20"/>
        <v>0</v>
      </c>
      <c r="Z43" s="13">
        <f t="shared" si="26"/>
        <v>0</v>
      </c>
      <c r="AA43" s="13">
        <f t="shared" si="27"/>
        <v>0</v>
      </c>
      <c r="AB43" s="13">
        <f t="shared" si="28"/>
        <v>0</v>
      </c>
      <c r="AC43" s="17">
        <f t="shared" si="21"/>
        <v>0</v>
      </c>
      <c r="AD43" s="4" t="str">
        <f t="shared" si="13"/>
        <v/>
      </c>
      <c r="AE43" s="13" t="str">
        <f t="shared" si="14"/>
        <v/>
      </c>
      <c r="AF43" s="18">
        <f t="shared" si="16"/>
        <v>0</v>
      </c>
      <c r="AG43" s="18" t="str">
        <f t="shared" si="15"/>
        <v xml:space="preserve"> </v>
      </c>
      <c r="AI43" s="31">
        <f t="shared" si="29"/>
        <v>1</v>
      </c>
      <c r="AJ43">
        <f t="shared" si="3"/>
        <v>0</v>
      </c>
      <c r="AK43">
        <f t="shared" si="5"/>
        <v>1.0320138135628949</v>
      </c>
      <c r="AL43">
        <f t="shared" si="6"/>
        <v>1.4051277635571853</v>
      </c>
      <c r="AM43">
        <f t="shared" si="4"/>
        <v>0.40512776355718527</v>
      </c>
      <c r="AN43" s="39">
        <v>39104</v>
      </c>
      <c r="AO43" s="31">
        <v>0</v>
      </c>
      <c r="AP43" s="40">
        <v>0.40512776355718527</v>
      </c>
    </row>
    <row r="44" spans="1:42">
      <c r="A44" s="16">
        <v>39105</v>
      </c>
      <c r="B44" s="11">
        <v>5.4440799999999996</v>
      </c>
      <c r="C44" s="11">
        <v>5.5521700000000003</v>
      </c>
      <c r="D44" s="11">
        <v>5.2671900000000003</v>
      </c>
      <c r="E44" s="11">
        <v>5.5325199999999999</v>
      </c>
      <c r="F44" s="11">
        <v>510053300</v>
      </c>
      <c r="G44" s="11">
        <v>3.7704399999999998</v>
      </c>
      <c r="H44" s="12">
        <f t="shared" si="7"/>
        <v>5.4088633333333336</v>
      </c>
      <c r="I44" s="13">
        <f t="shared" si="17"/>
        <v>5.2142784615384619</v>
      </c>
      <c r="J44" s="13">
        <f t="shared" si="18"/>
        <v>0.19458487179487172</v>
      </c>
      <c r="K44" s="14">
        <f t="shared" si="22"/>
        <v>0.49762765669515541</v>
      </c>
      <c r="L44" s="13">
        <f t="shared" si="0"/>
        <v>0.28498000000000001</v>
      </c>
      <c r="M44" s="13">
        <f t="shared" si="8"/>
        <v>0.32498714285714281</v>
      </c>
      <c r="N44" s="13">
        <f t="shared" si="1"/>
        <v>0.1474000000000002</v>
      </c>
      <c r="O44" s="13">
        <f t="shared" si="2"/>
        <v>0</v>
      </c>
      <c r="P44" s="13">
        <f t="shared" si="9"/>
        <v>1.306960000000001</v>
      </c>
      <c r="Q44" s="13">
        <f t="shared" si="9"/>
        <v>1.1988800000000008</v>
      </c>
      <c r="R44" s="13">
        <f t="shared" si="10"/>
        <v>402.15744798695374</v>
      </c>
      <c r="S44" s="13">
        <f t="shared" si="11"/>
        <v>368.90074772188825</v>
      </c>
      <c r="T44" s="13">
        <f t="shared" si="12"/>
        <v>4.3131245410720584</v>
      </c>
      <c r="U44" s="13">
        <f t="shared" si="19"/>
        <v>44.7452668973146</v>
      </c>
      <c r="V44" s="13">
        <f t="shared" si="23"/>
        <v>-0.30304278490028369</v>
      </c>
      <c r="W44" s="13">
        <f t="shared" si="24"/>
        <v>0</v>
      </c>
      <c r="X44" s="13">
        <f t="shared" si="25"/>
        <v>0</v>
      </c>
      <c r="Y44" s="13">
        <f t="shared" si="20"/>
        <v>0</v>
      </c>
      <c r="Z44" s="13">
        <f t="shared" si="26"/>
        <v>0</v>
      </c>
      <c r="AA44" s="13">
        <f t="shared" si="27"/>
        <v>0</v>
      </c>
      <c r="AB44" s="13">
        <f t="shared" si="28"/>
        <v>0</v>
      </c>
      <c r="AC44" s="17">
        <f t="shared" si="21"/>
        <v>0</v>
      </c>
      <c r="AD44" s="4" t="str">
        <f t="shared" si="13"/>
        <v/>
      </c>
      <c r="AE44" s="13" t="str">
        <f t="shared" si="14"/>
        <v/>
      </c>
      <c r="AF44" s="18">
        <f t="shared" si="16"/>
        <v>0</v>
      </c>
      <c r="AG44" s="18" t="str">
        <f t="shared" si="15"/>
        <v xml:space="preserve"> </v>
      </c>
      <c r="AI44" s="31">
        <f t="shared" si="29"/>
        <v>1</v>
      </c>
      <c r="AJ44">
        <f t="shared" si="3"/>
        <v>0</v>
      </c>
      <c r="AK44">
        <f t="shared" si="5"/>
        <v>1.0273736283938488</v>
      </c>
      <c r="AL44">
        <f t="shared" si="6"/>
        <v>1.4435912088026794</v>
      </c>
      <c r="AM44">
        <f t="shared" si="4"/>
        <v>0.44359120880267944</v>
      </c>
      <c r="AN44" s="39">
        <v>39105</v>
      </c>
      <c r="AO44" s="31">
        <v>0</v>
      </c>
      <c r="AP44" s="40">
        <v>0.44359120880267944</v>
      </c>
    </row>
    <row r="45" spans="1:42">
      <c r="A45" s="16">
        <v>39106</v>
      </c>
      <c r="B45" s="11">
        <v>5.5521700000000003</v>
      </c>
      <c r="C45" s="11">
        <v>5.5718199999999998</v>
      </c>
      <c r="D45" s="11">
        <v>5.4145899999999996</v>
      </c>
      <c r="E45" s="11">
        <v>5.4342499999999996</v>
      </c>
      <c r="F45" s="11">
        <v>360417100</v>
      </c>
      <c r="G45" s="11">
        <v>3.7034699999999998</v>
      </c>
      <c r="H45" s="12">
        <f t="shared" si="7"/>
        <v>5.4080441666666665</v>
      </c>
      <c r="I45" s="13">
        <f t="shared" si="17"/>
        <v>5.2619007692307687</v>
      </c>
      <c r="J45" s="13">
        <f t="shared" si="18"/>
        <v>0.14614339743589788</v>
      </c>
      <c r="K45" s="14">
        <f t="shared" si="22"/>
        <v>0.433396282051281</v>
      </c>
      <c r="L45" s="13">
        <f t="shared" si="0"/>
        <v>0.1572300000000002</v>
      </c>
      <c r="M45" s="13">
        <f t="shared" si="8"/>
        <v>0.27234357142857141</v>
      </c>
      <c r="N45" s="13">
        <f t="shared" si="1"/>
        <v>1.9649999999999501E-2</v>
      </c>
      <c r="O45" s="13">
        <f t="shared" si="2"/>
        <v>0</v>
      </c>
      <c r="P45" s="13">
        <f t="shared" si="9"/>
        <v>0.90406000000000031</v>
      </c>
      <c r="Q45" s="13">
        <f t="shared" si="9"/>
        <v>1.1988800000000008</v>
      </c>
      <c r="R45" s="13">
        <f t="shared" si="10"/>
        <v>331.95569671711957</v>
      </c>
      <c r="S45" s="13">
        <f t="shared" si="11"/>
        <v>440.20866500035442</v>
      </c>
      <c r="T45" s="13">
        <f t="shared" si="12"/>
        <v>14.01942043044501</v>
      </c>
      <c r="U45" s="13">
        <f t="shared" si="19"/>
        <v>38.818580251037417</v>
      </c>
      <c r="V45" s="13">
        <f t="shared" si="23"/>
        <v>-0.28725288461538312</v>
      </c>
      <c r="W45" s="13">
        <f t="shared" si="24"/>
        <v>0</v>
      </c>
      <c r="X45" s="13">
        <f t="shared" si="25"/>
        <v>-1</v>
      </c>
      <c r="Y45" s="13">
        <f>IF(AND(U44&gt;40,U45&lt;40),-1,IF(AND(U44&lt;20,U45&gt;20),1,0))</f>
        <v>-1</v>
      </c>
      <c r="Z45" s="13">
        <f t="shared" si="26"/>
        <v>0</v>
      </c>
      <c r="AA45" s="13">
        <f t="shared" si="27"/>
        <v>0</v>
      </c>
      <c r="AB45" s="13">
        <f t="shared" si="28"/>
        <v>0</v>
      </c>
      <c r="AC45" s="17">
        <f t="shared" si="21"/>
        <v>0</v>
      </c>
      <c r="AD45" s="4" t="str">
        <f t="shared" si="13"/>
        <v/>
      </c>
      <c r="AE45" s="13" t="str">
        <f t="shared" si="14"/>
        <v/>
      </c>
      <c r="AF45" s="18">
        <f t="shared" si="16"/>
        <v>0</v>
      </c>
      <c r="AG45" s="18" t="str">
        <f t="shared" si="15"/>
        <v xml:space="preserve"> </v>
      </c>
      <c r="AI45" s="31">
        <f t="shared" si="29"/>
        <v>1</v>
      </c>
      <c r="AJ45">
        <f t="shared" si="3"/>
        <v>0</v>
      </c>
      <c r="AK45">
        <f t="shared" si="5"/>
        <v>0.98223775060912566</v>
      </c>
      <c r="AL45">
        <f t="shared" si="6"/>
        <v>1.4179497817334525</v>
      </c>
      <c r="AM45">
        <f t="shared" si="4"/>
        <v>0.41794978173345254</v>
      </c>
      <c r="AN45" s="39">
        <v>39106</v>
      </c>
      <c r="AO45" s="31">
        <v>0</v>
      </c>
      <c r="AP45" s="40">
        <v>0.41794978173345254</v>
      </c>
    </row>
    <row r="46" spans="1:42">
      <c r="A46" s="16">
        <v>39107</v>
      </c>
      <c r="B46" s="11">
        <v>5.3556299999999997</v>
      </c>
      <c r="C46" s="11">
        <v>5.3556299999999997</v>
      </c>
      <c r="D46" s="11">
        <v>5.1590999999999996</v>
      </c>
      <c r="E46" s="11">
        <v>5.18858</v>
      </c>
      <c r="F46" s="11">
        <v>340858000</v>
      </c>
      <c r="G46" s="11">
        <v>3.5360499999999999</v>
      </c>
      <c r="H46" s="12">
        <f t="shared" si="7"/>
        <v>5.3670991666666659</v>
      </c>
      <c r="I46" s="13">
        <f t="shared" si="17"/>
        <v>5.2981846153846144</v>
      </c>
      <c r="J46" s="13">
        <f t="shared" si="18"/>
        <v>6.8914551282051484E-2</v>
      </c>
      <c r="K46" s="14">
        <f t="shared" si="22"/>
        <v>0.36117888176638085</v>
      </c>
      <c r="L46" s="13">
        <f t="shared" si="0"/>
        <v>0.19653000000000009</v>
      </c>
      <c r="M46" s="13">
        <f t="shared" si="8"/>
        <v>0.2569007142857142</v>
      </c>
      <c r="N46" s="13">
        <f t="shared" si="1"/>
        <v>0</v>
      </c>
      <c r="O46" s="13">
        <f t="shared" si="2"/>
        <v>0.25548999999999999</v>
      </c>
      <c r="P46" s="13">
        <f t="shared" si="9"/>
        <v>0.90406000000000031</v>
      </c>
      <c r="Q46" s="13">
        <f t="shared" si="9"/>
        <v>1.0318100000000001</v>
      </c>
      <c r="R46" s="13">
        <f t="shared" si="10"/>
        <v>351.91027106080475</v>
      </c>
      <c r="S46" s="13">
        <f t="shared" si="11"/>
        <v>401.6376532345738</v>
      </c>
      <c r="T46" s="13">
        <f t="shared" si="12"/>
        <v>6.5991001461874808</v>
      </c>
      <c r="U46" s="13">
        <f t="shared" si="19"/>
        <v>34.363018058267798</v>
      </c>
      <c r="V46" s="13">
        <f t="shared" si="23"/>
        <v>-0.29226433048432937</v>
      </c>
      <c r="W46" s="13">
        <f t="shared" si="24"/>
        <v>0</v>
      </c>
      <c r="X46" s="13">
        <f t="shared" si="25"/>
        <v>0</v>
      </c>
      <c r="Y46" s="13">
        <f t="shared" si="20"/>
        <v>0</v>
      </c>
      <c r="Z46" s="13">
        <f t="shared" si="26"/>
        <v>0</v>
      </c>
      <c r="AA46" s="13">
        <f t="shared" si="27"/>
        <v>0</v>
      </c>
      <c r="AB46" s="13">
        <f t="shared" si="28"/>
        <v>0</v>
      </c>
      <c r="AC46" s="17">
        <f t="shared" si="21"/>
        <v>0</v>
      </c>
      <c r="AD46" s="4" t="str">
        <f t="shared" si="13"/>
        <v/>
      </c>
      <c r="AE46" s="13" t="str">
        <f t="shared" si="14"/>
        <v/>
      </c>
      <c r="AF46" s="18">
        <f t="shared" si="16"/>
        <v>0</v>
      </c>
      <c r="AG46" s="18" t="str">
        <f t="shared" si="15"/>
        <v xml:space="preserve"> </v>
      </c>
      <c r="AI46" s="31">
        <f t="shared" si="29"/>
        <v>1</v>
      </c>
      <c r="AJ46">
        <f t="shared" si="3"/>
        <v>0</v>
      </c>
      <c r="AK46">
        <f t="shared" si="5"/>
        <v>0.95479228964438523</v>
      </c>
      <c r="AL46">
        <f t="shared" si="6"/>
        <v>1.3538475187020393</v>
      </c>
      <c r="AM46">
        <f t="shared" si="4"/>
        <v>0.35384751870203934</v>
      </c>
      <c r="AN46" s="39">
        <v>39107</v>
      </c>
      <c r="AO46" s="31">
        <v>0</v>
      </c>
      <c r="AP46" s="40">
        <v>0.35384751870203934</v>
      </c>
    </row>
    <row r="47" spans="1:42">
      <c r="A47" s="16">
        <v>39108</v>
      </c>
      <c r="B47" s="11">
        <v>5.0608300000000002</v>
      </c>
      <c r="C47" s="11">
        <v>5.2770200000000003</v>
      </c>
      <c r="D47" s="11">
        <v>4.8151599999999997</v>
      </c>
      <c r="E47" s="11">
        <v>5.16892</v>
      </c>
      <c r="F47" s="11">
        <v>426031300</v>
      </c>
      <c r="G47" s="11">
        <v>3.5226500000000001</v>
      </c>
      <c r="H47" s="12">
        <f t="shared" si="7"/>
        <v>5.3318858333333337</v>
      </c>
      <c r="I47" s="13">
        <f t="shared" si="17"/>
        <v>5.3246415384615382</v>
      </c>
      <c r="J47" s="13">
        <f t="shared" si="18"/>
        <v>7.2442948717954536E-3</v>
      </c>
      <c r="K47" s="14">
        <f t="shared" si="22"/>
        <v>0.2859307621082614</v>
      </c>
      <c r="L47" s="13">
        <f t="shared" si="0"/>
        <v>0.4618600000000006</v>
      </c>
      <c r="M47" s="13">
        <f t="shared" si="8"/>
        <v>0.27093928571428572</v>
      </c>
      <c r="N47" s="13">
        <f t="shared" si="1"/>
        <v>0</v>
      </c>
      <c r="O47" s="13">
        <f t="shared" si="2"/>
        <v>0.34393999999999991</v>
      </c>
      <c r="P47" s="13">
        <f t="shared" si="9"/>
        <v>0.90406000000000031</v>
      </c>
      <c r="Q47" s="13">
        <f t="shared" si="9"/>
        <v>1.2087000000000003</v>
      </c>
      <c r="R47" s="13">
        <f t="shared" si="10"/>
        <v>333.67623215533274</v>
      </c>
      <c r="S47" s="13">
        <f t="shared" si="11"/>
        <v>446.11470677405339</v>
      </c>
      <c r="T47" s="13">
        <f t="shared" si="12"/>
        <v>14.419053749597685</v>
      </c>
      <c r="U47" s="13">
        <f t="shared" si="19"/>
        <v>31.071407511916771</v>
      </c>
      <c r="V47" s="13">
        <f t="shared" si="23"/>
        <v>-0.27868646723646595</v>
      </c>
      <c r="W47" s="13">
        <f t="shared" si="24"/>
        <v>0</v>
      </c>
      <c r="X47" s="13">
        <f t="shared" si="25"/>
        <v>0</v>
      </c>
      <c r="Y47" s="13">
        <f t="shared" si="20"/>
        <v>0</v>
      </c>
      <c r="Z47" s="13">
        <f t="shared" si="26"/>
        <v>0</v>
      </c>
      <c r="AA47" s="13">
        <f t="shared" si="27"/>
        <v>0</v>
      </c>
      <c r="AB47" s="13">
        <f t="shared" si="28"/>
        <v>0</v>
      </c>
      <c r="AC47" s="17">
        <f t="shared" si="21"/>
        <v>0</v>
      </c>
      <c r="AD47" s="4" t="str">
        <f t="shared" si="13"/>
        <v/>
      </c>
      <c r="AE47" s="13" t="str">
        <f t="shared" si="14"/>
        <v/>
      </c>
      <c r="AF47" s="18">
        <f t="shared" si="16"/>
        <v>0</v>
      </c>
      <c r="AG47" s="18" t="str">
        <f t="shared" si="15"/>
        <v xml:space="preserve"> </v>
      </c>
      <c r="AI47" s="31">
        <f t="shared" si="29"/>
        <v>1</v>
      </c>
      <c r="AJ47">
        <f t="shared" si="3"/>
        <v>0</v>
      </c>
      <c r="AK47">
        <f t="shared" si="5"/>
        <v>0.99621090934321144</v>
      </c>
      <c r="AL47">
        <f t="shared" si="6"/>
        <v>1.3487176677182091</v>
      </c>
      <c r="AM47">
        <f t="shared" si="4"/>
        <v>0.34871766771820911</v>
      </c>
      <c r="AN47" s="39">
        <v>39108</v>
      </c>
      <c r="AO47" s="31">
        <v>0</v>
      </c>
      <c r="AP47" s="40">
        <v>0.34871766771820911</v>
      </c>
    </row>
    <row r="48" spans="1:42">
      <c r="A48" s="16">
        <v>39111</v>
      </c>
      <c r="B48" s="11">
        <v>5.0903099999999997</v>
      </c>
      <c r="C48" s="11">
        <v>5.2868500000000003</v>
      </c>
      <c r="D48" s="11">
        <v>5.0215199999999998</v>
      </c>
      <c r="E48" s="11">
        <v>5.2278799999999999</v>
      </c>
      <c r="F48" s="11">
        <v>681936300</v>
      </c>
      <c r="G48" s="11">
        <v>3.5628299999999999</v>
      </c>
      <c r="H48" s="12">
        <f t="shared" si="7"/>
        <v>5.316326666666666</v>
      </c>
      <c r="I48" s="13">
        <f t="shared" si="17"/>
        <v>5.3469407692307689</v>
      </c>
      <c r="J48" s="13">
        <f t="shared" si="18"/>
        <v>-3.0614102564102907E-2</v>
      </c>
      <c r="K48" s="14">
        <f t="shared" si="22"/>
        <v>0.21344030626780569</v>
      </c>
      <c r="L48" s="13">
        <f t="shared" si="0"/>
        <v>0.26533000000000051</v>
      </c>
      <c r="M48" s="13">
        <f t="shared" si="8"/>
        <v>0.26392000000000004</v>
      </c>
      <c r="N48" s="13">
        <f t="shared" si="1"/>
        <v>9.8300000000000054E-3</v>
      </c>
      <c r="O48" s="13">
        <f t="shared" si="2"/>
        <v>0</v>
      </c>
      <c r="P48" s="13">
        <f t="shared" si="9"/>
        <v>0.6780400000000002</v>
      </c>
      <c r="Q48" s="13">
        <f t="shared" si="9"/>
        <v>1.2087000000000003</v>
      </c>
      <c r="R48" s="13">
        <f t="shared" si="10"/>
        <v>256.91118520763871</v>
      </c>
      <c r="S48" s="13">
        <f t="shared" si="11"/>
        <v>457.97969081539867</v>
      </c>
      <c r="T48" s="13">
        <f t="shared" si="12"/>
        <v>28.125761896180713</v>
      </c>
      <c r="U48" s="13">
        <f t="shared" si="19"/>
        <v>28.592387715379544</v>
      </c>
      <c r="V48" s="13">
        <f t="shared" si="23"/>
        <v>-0.2440544088319086</v>
      </c>
      <c r="W48" s="13">
        <f t="shared" si="24"/>
        <v>0</v>
      </c>
      <c r="X48" s="13">
        <f t="shared" si="25"/>
        <v>0</v>
      </c>
      <c r="Y48" s="13">
        <f t="shared" si="20"/>
        <v>0</v>
      </c>
      <c r="Z48" s="13">
        <f t="shared" si="26"/>
        <v>0</v>
      </c>
      <c r="AA48" s="13">
        <f t="shared" si="27"/>
        <v>0</v>
      </c>
      <c r="AB48" s="13">
        <f t="shared" si="28"/>
        <v>0</v>
      </c>
      <c r="AC48" s="17">
        <f t="shared" si="21"/>
        <v>0</v>
      </c>
      <c r="AD48" s="4" t="str">
        <f t="shared" si="13"/>
        <v/>
      </c>
      <c r="AE48" s="13" t="str">
        <f t="shared" si="14"/>
        <v/>
      </c>
      <c r="AF48" s="18">
        <f t="shared" si="16"/>
        <v>0</v>
      </c>
      <c r="AG48" s="18" t="str">
        <f t="shared" si="15"/>
        <v xml:space="preserve"> </v>
      </c>
      <c r="AI48" s="31">
        <f t="shared" si="29"/>
        <v>1</v>
      </c>
      <c r="AJ48">
        <f t="shared" si="3"/>
        <v>0</v>
      </c>
      <c r="AK48">
        <f t="shared" si="5"/>
        <v>1.0114066381371738</v>
      </c>
      <c r="AL48">
        <f t="shared" si="6"/>
        <v>1.3641020021030836</v>
      </c>
      <c r="AM48">
        <f t="shared" si="4"/>
        <v>0.36410200210308363</v>
      </c>
      <c r="AN48" s="39">
        <v>39111</v>
      </c>
      <c r="AO48" s="31">
        <v>0</v>
      </c>
      <c r="AP48" s="40">
        <v>0.36410200210308363</v>
      </c>
    </row>
    <row r="49" spans="1:42">
      <c r="A49" s="16">
        <v>39112</v>
      </c>
      <c r="B49" s="11">
        <v>5.2573699999999999</v>
      </c>
      <c r="C49" s="11">
        <v>5.2966699999999998</v>
      </c>
      <c r="D49" s="11">
        <v>5.0608300000000002</v>
      </c>
      <c r="E49" s="11">
        <v>5.0804799999999997</v>
      </c>
      <c r="F49" s="11">
        <v>430954000</v>
      </c>
      <c r="G49" s="11">
        <v>3.46238</v>
      </c>
      <c r="H49" s="12">
        <f t="shared" si="7"/>
        <v>5.3032241666666664</v>
      </c>
      <c r="I49" s="13">
        <f t="shared" si="17"/>
        <v>5.3650826923076931</v>
      </c>
      <c r="J49" s="13">
        <f t="shared" si="18"/>
        <v>-6.1858525641026674E-2</v>
      </c>
      <c r="K49" s="14">
        <f t="shared" si="22"/>
        <v>0.1463391737891733</v>
      </c>
      <c r="L49" s="13">
        <f t="shared" si="0"/>
        <v>0.23583999999999961</v>
      </c>
      <c r="M49" s="13">
        <f t="shared" si="8"/>
        <v>0.2533914285714286</v>
      </c>
      <c r="N49" s="13">
        <f t="shared" si="1"/>
        <v>9.8199999999994958E-3</v>
      </c>
      <c r="O49" s="13">
        <f t="shared" si="2"/>
        <v>0</v>
      </c>
      <c r="P49" s="13">
        <f t="shared" si="9"/>
        <v>0.4913299999999996</v>
      </c>
      <c r="Q49" s="13">
        <f t="shared" si="9"/>
        <v>1.2087000000000003</v>
      </c>
      <c r="R49" s="13">
        <f t="shared" si="10"/>
        <v>193.90158647828864</v>
      </c>
      <c r="S49" s="13">
        <f t="shared" si="11"/>
        <v>477.00903176339267</v>
      </c>
      <c r="T49" s="13">
        <f t="shared" si="12"/>
        <v>42.197490632518296</v>
      </c>
      <c r="U49" s="13">
        <f t="shared" si="19"/>
        <v>27.142203066572471</v>
      </c>
      <c r="V49" s="13">
        <f t="shared" si="23"/>
        <v>-0.20819769943019997</v>
      </c>
      <c r="W49" s="13">
        <f t="shared" si="24"/>
        <v>0</v>
      </c>
      <c r="X49" s="13">
        <f t="shared" si="25"/>
        <v>0</v>
      </c>
      <c r="Y49" s="13">
        <f t="shared" si="20"/>
        <v>0</v>
      </c>
      <c r="Z49" s="13">
        <f t="shared" si="26"/>
        <v>0</v>
      </c>
      <c r="AA49" s="13">
        <f t="shared" si="27"/>
        <v>0</v>
      </c>
      <c r="AB49" s="13">
        <f t="shared" si="28"/>
        <v>0</v>
      </c>
      <c r="AC49" s="17">
        <f t="shared" si="21"/>
        <v>0</v>
      </c>
      <c r="AD49" s="4" t="str">
        <f t="shared" si="13"/>
        <v/>
      </c>
      <c r="AE49" s="13" t="str">
        <f t="shared" si="14"/>
        <v/>
      </c>
      <c r="AF49" s="18">
        <f t="shared" si="16"/>
        <v>0</v>
      </c>
      <c r="AG49" s="18" t="str">
        <f t="shared" si="15"/>
        <v xml:space="preserve"> </v>
      </c>
      <c r="AI49" s="31">
        <f t="shared" si="29"/>
        <v>1</v>
      </c>
      <c r="AJ49">
        <f t="shared" si="3"/>
        <v>0</v>
      </c>
      <c r="AK49">
        <f t="shared" si="5"/>
        <v>0.97180501465221081</v>
      </c>
      <c r="AL49">
        <f t="shared" si="6"/>
        <v>1.3256411661408973</v>
      </c>
      <c r="AM49">
        <f t="shared" si="4"/>
        <v>0.32564116614089733</v>
      </c>
      <c r="AN49" s="39">
        <v>39112</v>
      </c>
      <c r="AO49" s="31">
        <v>0</v>
      </c>
      <c r="AP49" s="40">
        <v>0.32564116614089733</v>
      </c>
    </row>
    <row r="50" spans="1:42">
      <c r="A50" s="16">
        <v>39113</v>
      </c>
      <c r="B50" s="11">
        <v>5.0804799999999997</v>
      </c>
      <c r="C50" s="11">
        <v>5.18858</v>
      </c>
      <c r="D50" s="11">
        <v>4.9036</v>
      </c>
      <c r="E50" s="11">
        <v>4.9232500000000003</v>
      </c>
      <c r="F50" s="11">
        <v>516762800</v>
      </c>
      <c r="G50" s="11">
        <v>3.3552200000000001</v>
      </c>
      <c r="H50" s="12">
        <f t="shared" si="7"/>
        <v>5.257365000000001</v>
      </c>
      <c r="I50" s="13">
        <f t="shared" si="17"/>
        <v>5.3786888461538451</v>
      </c>
      <c r="J50" s="13">
        <f t="shared" si="18"/>
        <v>-0.12132384615384417</v>
      </c>
      <c r="K50" s="14">
        <f t="shared" si="22"/>
        <v>8.3885477207977274E-2</v>
      </c>
      <c r="L50" s="13">
        <f t="shared" si="0"/>
        <v>0.28498000000000001</v>
      </c>
      <c r="M50" s="13">
        <f t="shared" si="8"/>
        <v>0.25760285714285713</v>
      </c>
      <c r="N50" s="13">
        <f t="shared" si="1"/>
        <v>0</v>
      </c>
      <c r="O50" s="13">
        <f t="shared" si="2"/>
        <v>0.1572300000000002</v>
      </c>
      <c r="P50" s="13">
        <f t="shared" si="9"/>
        <v>0.4913299999999996</v>
      </c>
      <c r="Q50" s="13">
        <f t="shared" si="9"/>
        <v>1.1988700000000003</v>
      </c>
      <c r="R50" s="13">
        <f t="shared" si="10"/>
        <v>190.7315801732455</v>
      </c>
      <c r="S50" s="13">
        <f t="shared" si="11"/>
        <v>465.39468284513276</v>
      </c>
      <c r="T50" s="13">
        <f t="shared" si="12"/>
        <v>41.861318187196829</v>
      </c>
      <c r="U50" s="13">
        <f t="shared" si="19"/>
        <v>26.47376604248235</v>
      </c>
      <c r="V50" s="13">
        <f t="shared" si="23"/>
        <v>-0.20520932336182146</v>
      </c>
      <c r="W50" s="13">
        <f t="shared" si="24"/>
        <v>0</v>
      </c>
      <c r="X50" s="13">
        <f t="shared" si="25"/>
        <v>0</v>
      </c>
      <c r="Y50" s="13">
        <f t="shared" si="20"/>
        <v>0</v>
      </c>
      <c r="Z50" s="13">
        <f t="shared" si="26"/>
        <v>0</v>
      </c>
      <c r="AA50" s="13">
        <f t="shared" si="27"/>
        <v>0</v>
      </c>
      <c r="AB50" s="13">
        <f t="shared" si="28"/>
        <v>0</v>
      </c>
      <c r="AC50" s="17">
        <f t="shared" si="21"/>
        <v>0</v>
      </c>
      <c r="AD50" s="4" t="str">
        <f t="shared" si="13"/>
        <v/>
      </c>
      <c r="AE50" s="13" t="str">
        <f t="shared" si="14"/>
        <v/>
      </c>
      <c r="AF50" s="18">
        <f t="shared" si="16"/>
        <v>0</v>
      </c>
      <c r="AG50" s="18" t="str">
        <f t="shared" si="15"/>
        <v xml:space="preserve"> </v>
      </c>
      <c r="AI50" s="31">
        <f t="shared" si="29"/>
        <v>1</v>
      </c>
      <c r="AJ50">
        <f t="shared" si="3"/>
        <v>0</v>
      </c>
      <c r="AK50">
        <f t="shared" si="5"/>
        <v>0.96905213680597124</v>
      </c>
      <c r="AL50">
        <f t="shared" si="6"/>
        <v>1.2846154046867961</v>
      </c>
      <c r="AM50">
        <f t="shared" si="4"/>
        <v>0.28461540468679614</v>
      </c>
      <c r="AN50" s="39">
        <v>39113</v>
      </c>
      <c r="AO50" s="31">
        <v>0</v>
      </c>
      <c r="AP50" s="40">
        <v>0.28461540468679614</v>
      </c>
    </row>
    <row r="51" spans="1:42">
      <c r="A51" s="16">
        <v>39114</v>
      </c>
      <c r="B51" s="11">
        <v>4.89377</v>
      </c>
      <c r="C51" s="11">
        <v>4.9822100000000002</v>
      </c>
      <c r="D51" s="11">
        <v>4.8348100000000001</v>
      </c>
      <c r="E51" s="11">
        <v>4.91343</v>
      </c>
      <c r="F51" s="11">
        <v>253749700</v>
      </c>
      <c r="G51" s="11">
        <v>3.3485299999999998</v>
      </c>
      <c r="H51" s="12">
        <f t="shared" si="7"/>
        <v>5.2147825000000001</v>
      </c>
      <c r="I51" s="13">
        <f t="shared" si="17"/>
        <v>5.3885157692307688</v>
      </c>
      <c r="J51" s="13">
        <f t="shared" si="18"/>
        <v>-0.17373326923076871</v>
      </c>
      <c r="K51" s="14">
        <f t="shared" si="22"/>
        <v>2.8871951566951794E-2</v>
      </c>
      <c r="L51" s="13">
        <f t="shared" si="0"/>
        <v>0.1474000000000002</v>
      </c>
      <c r="M51" s="13">
        <f t="shared" si="8"/>
        <v>0.25058357142857146</v>
      </c>
      <c r="N51" s="13">
        <f t="shared" si="1"/>
        <v>0</v>
      </c>
      <c r="O51" s="13">
        <f t="shared" si="2"/>
        <v>6.8789999999999907E-2</v>
      </c>
      <c r="P51" s="13">
        <f t="shared" si="9"/>
        <v>0.4913299999999996</v>
      </c>
      <c r="Q51" s="13">
        <f t="shared" si="9"/>
        <v>1.12026</v>
      </c>
      <c r="R51" s="13">
        <f t="shared" si="10"/>
        <v>196.07430654728802</v>
      </c>
      <c r="S51" s="13">
        <f t="shared" si="11"/>
        <v>447.0604332173184</v>
      </c>
      <c r="T51" s="13">
        <f t="shared" si="12"/>
        <v>39.025434508777082</v>
      </c>
      <c r="U51" s="13">
        <f t="shared" si="19"/>
        <v>26.075120943685675</v>
      </c>
      <c r="V51" s="13">
        <f t="shared" si="23"/>
        <v>-0.2026052207977205</v>
      </c>
      <c r="W51" s="13">
        <f t="shared" si="24"/>
        <v>0</v>
      </c>
      <c r="X51" s="13">
        <f t="shared" si="25"/>
        <v>0</v>
      </c>
      <c r="Y51" s="13">
        <f t="shared" si="20"/>
        <v>0</v>
      </c>
      <c r="Z51" s="13">
        <f t="shared" si="26"/>
        <v>0</v>
      </c>
      <c r="AA51" s="13">
        <f t="shared" si="27"/>
        <v>0</v>
      </c>
      <c r="AB51" s="13">
        <f t="shared" si="28"/>
        <v>0</v>
      </c>
      <c r="AC51" s="17">
        <f t="shared" si="21"/>
        <v>0</v>
      </c>
      <c r="AD51" s="4" t="str">
        <f t="shared" si="13"/>
        <v/>
      </c>
      <c r="AE51" s="13" t="str">
        <f t="shared" si="14"/>
        <v/>
      </c>
      <c r="AF51" s="18">
        <f t="shared" si="16"/>
        <v>0</v>
      </c>
      <c r="AG51" s="18" t="str">
        <f t="shared" si="15"/>
        <v xml:space="preserve"> </v>
      </c>
      <c r="AI51" s="31">
        <f t="shared" si="29"/>
        <v>1</v>
      </c>
      <c r="AJ51">
        <f t="shared" si="3"/>
        <v>0</v>
      </c>
      <c r="AK51">
        <f t="shared" si="5"/>
        <v>0.9980053826232671</v>
      </c>
      <c r="AL51">
        <f t="shared" si="6"/>
        <v>1.2820530884781891</v>
      </c>
      <c r="AM51">
        <f t="shared" si="4"/>
        <v>0.28205308847818911</v>
      </c>
      <c r="AN51" s="39">
        <v>39114</v>
      </c>
      <c r="AO51" s="31">
        <v>0</v>
      </c>
      <c r="AP51" s="40">
        <v>0.28205308847818911</v>
      </c>
    </row>
    <row r="52" spans="1:42">
      <c r="A52" s="16">
        <v>39115</v>
      </c>
      <c r="B52" s="11">
        <v>4.9429100000000004</v>
      </c>
      <c r="C52" s="11">
        <v>4.9723899999999999</v>
      </c>
      <c r="D52" s="11">
        <v>4.7168900000000002</v>
      </c>
      <c r="E52" s="11">
        <v>4.7365399999999998</v>
      </c>
      <c r="F52" s="11">
        <v>366754700</v>
      </c>
      <c r="G52" s="11">
        <v>3.2279800000000001</v>
      </c>
      <c r="H52" s="12">
        <f t="shared" si="7"/>
        <v>5.1640100000000002</v>
      </c>
      <c r="I52" s="13">
        <f t="shared" si="17"/>
        <v>5.3737753846153842</v>
      </c>
      <c r="J52" s="13">
        <f t="shared" si="18"/>
        <v>-0.20976538461538397</v>
      </c>
      <c r="K52" s="14">
        <f t="shared" si="22"/>
        <v>-2.0045334757834432E-2</v>
      </c>
      <c r="L52" s="13">
        <f t="shared" si="0"/>
        <v>0.25549999999999962</v>
      </c>
      <c r="M52" s="13">
        <f t="shared" si="8"/>
        <v>0.24847785714285717</v>
      </c>
      <c r="N52" s="13">
        <f t="shared" si="1"/>
        <v>0</v>
      </c>
      <c r="O52" s="13">
        <f t="shared" si="2"/>
        <v>0.1179199999999998</v>
      </c>
      <c r="P52" s="13">
        <f t="shared" si="9"/>
        <v>0.44219999999999882</v>
      </c>
      <c r="Q52" s="13">
        <f t="shared" si="9"/>
        <v>1.2381799999999998</v>
      </c>
      <c r="R52" s="13">
        <f t="shared" si="10"/>
        <v>177.96354374778963</v>
      </c>
      <c r="S52" s="13">
        <f t="shared" si="11"/>
        <v>498.30597150076602</v>
      </c>
      <c r="T52" s="13">
        <f t="shared" si="12"/>
        <v>47.369047477356411</v>
      </c>
      <c r="U52" s="13">
        <f t="shared" si="19"/>
        <v>26.249515214765232</v>
      </c>
      <c r="V52" s="13">
        <f t="shared" si="23"/>
        <v>-0.18972004985754953</v>
      </c>
      <c r="W52" s="13">
        <f t="shared" si="24"/>
        <v>0</v>
      </c>
      <c r="X52" s="13">
        <f t="shared" si="25"/>
        <v>0</v>
      </c>
      <c r="Y52" s="13">
        <f t="shared" si="20"/>
        <v>0</v>
      </c>
      <c r="Z52" s="13">
        <f t="shared" si="26"/>
        <v>0</v>
      </c>
      <c r="AA52" s="13">
        <f t="shared" si="27"/>
        <v>0</v>
      </c>
      <c r="AB52" s="13">
        <f t="shared" si="28"/>
        <v>0</v>
      </c>
      <c r="AC52" s="17">
        <f t="shared" si="21"/>
        <v>0</v>
      </c>
      <c r="AD52" s="4" t="str">
        <f t="shared" si="13"/>
        <v/>
      </c>
      <c r="AE52" s="13" t="str">
        <f t="shared" si="14"/>
        <v/>
      </c>
      <c r="AF52" s="18">
        <f t="shared" si="16"/>
        <v>0</v>
      </c>
      <c r="AG52" s="18" t="str">
        <f t="shared" si="15"/>
        <v xml:space="preserve"> </v>
      </c>
      <c r="AI52" s="31">
        <f t="shared" si="29"/>
        <v>1</v>
      </c>
      <c r="AJ52">
        <f t="shared" si="3"/>
        <v>0</v>
      </c>
      <c r="AK52">
        <f t="shared" si="5"/>
        <v>0.96399867302475051</v>
      </c>
      <c r="AL52">
        <f t="shared" si="6"/>
        <v>1.2358974760402575</v>
      </c>
      <c r="AM52">
        <f t="shared" si="4"/>
        <v>0.23589747604025746</v>
      </c>
      <c r="AN52" s="39">
        <v>39115</v>
      </c>
      <c r="AO52" s="31">
        <v>0</v>
      </c>
      <c r="AP52" s="40">
        <v>0.23589747604025746</v>
      </c>
    </row>
    <row r="53" spans="1:42">
      <c r="A53" s="16">
        <v>39118</v>
      </c>
      <c r="B53" s="11">
        <v>4.7168900000000002</v>
      </c>
      <c r="C53" s="11">
        <v>4.7660200000000001</v>
      </c>
      <c r="D53" s="11">
        <v>4.5989699999999996</v>
      </c>
      <c r="E53" s="11">
        <v>4.6087899999999999</v>
      </c>
      <c r="F53" s="11">
        <v>244656400</v>
      </c>
      <c r="G53" s="11">
        <v>3.1409199999999999</v>
      </c>
      <c r="H53" s="12">
        <f t="shared" si="7"/>
        <v>5.118150833333333</v>
      </c>
      <c r="I53" s="13">
        <f t="shared" si="17"/>
        <v>5.3427830769230757</v>
      </c>
      <c r="J53" s="13">
        <f t="shared" si="18"/>
        <v>-0.22463224358974276</v>
      </c>
      <c r="K53" s="14">
        <f t="shared" si="22"/>
        <v>-6.6625014245013825E-2</v>
      </c>
      <c r="L53" s="13">
        <f t="shared" si="0"/>
        <v>0.16705000000000059</v>
      </c>
      <c r="M53" s="13">
        <f t="shared" si="8"/>
        <v>0.23935285714285723</v>
      </c>
      <c r="N53" s="13">
        <f t="shared" si="1"/>
        <v>0</v>
      </c>
      <c r="O53" s="13">
        <f t="shared" si="2"/>
        <v>0.11792000000000069</v>
      </c>
      <c r="P53" s="13">
        <f t="shared" si="9"/>
        <v>0.35375999999999941</v>
      </c>
      <c r="Q53" s="13">
        <f t="shared" si="9"/>
        <v>1.3561000000000005</v>
      </c>
      <c r="R53" s="13">
        <f t="shared" si="10"/>
        <v>147.79852817418367</v>
      </c>
      <c r="S53" s="13">
        <f t="shared" si="11"/>
        <v>566.56938053202987</v>
      </c>
      <c r="T53" s="13">
        <f t="shared" si="12"/>
        <v>58.621173663340933</v>
      </c>
      <c r="U53" s="13">
        <f t="shared" si="19"/>
        <v>27.038292400478213</v>
      </c>
      <c r="V53" s="13">
        <f t="shared" si="23"/>
        <v>-0.15800722934472894</v>
      </c>
      <c r="W53" s="13">
        <f t="shared" si="24"/>
        <v>0</v>
      </c>
      <c r="X53" s="13">
        <f t="shared" si="25"/>
        <v>0</v>
      </c>
      <c r="Y53" s="13">
        <f t="shared" si="20"/>
        <v>0</v>
      </c>
      <c r="Z53" s="13">
        <f t="shared" si="26"/>
        <v>0</v>
      </c>
      <c r="AA53" s="13">
        <f t="shared" si="27"/>
        <v>0</v>
      </c>
      <c r="AB53" s="13">
        <f t="shared" si="28"/>
        <v>0</v>
      </c>
      <c r="AC53" s="17">
        <f t="shared" si="21"/>
        <v>0</v>
      </c>
      <c r="AD53" s="4" t="str">
        <f t="shared" si="13"/>
        <v/>
      </c>
      <c r="AE53" s="13" t="str">
        <f t="shared" si="14"/>
        <v/>
      </c>
      <c r="AF53" s="18">
        <f t="shared" si="16"/>
        <v>0</v>
      </c>
      <c r="AG53" s="18" t="str">
        <f t="shared" si="15"/>
        <v xml:space="preserve"> </v>
      </c>
      <c r="AI53" s="31">
        <f t="shared" si="29"/>
        <v>1</v>
      </c>
      <c r="AJ53">
        <f t="shared" si="3"/>
        <v>0</v>
      </c>
      <c r="AK53">
        <f t="shared" si="5"/>
        <v>0.97302883539461293</v>
      </c>
      <c r="AL53">
        <f t="shared" si="6"/>
        <v>1.2025638817785933</v>
      </c>
      <c r="AM53">
        <f t="shared" si="4"/>
        <v>0.2025638817785933</v>
      </c>
      <c r="AN53" s="39">
        <v>39118</v>
      </c>
      <c r="AO53" s="31">
        <v>0</v>
      </c>
      <c r="AP53" s="40">
        <v>0.2025638817785933</v>
      </c>
    </row>
    <row r="54" spans="1:42">
      <c r="A54" s="16">
        <v>39119</v>
      </c>
      <c r="B54" s="11">
        <v>4.62845</v>
      </c>
      <c r="C54" s="11">
        <v>4.8151599999999997</v>
      </c>
      <c r="D54" s="11">
        <v>4.4810400000000001</v>
      </c>
      <c r="E54" s="11">
        <v>4.8053299999999997</v>
      </c>
      <c r="F54" s="11">
        <v>502535300</v>
      </c>
      <c r="G54" s="11">
        <v>3.2748599999999999</v>
      </c>
      <c r="H54" s="12">
        <f t="shared" si="7"/>
        <v>5.083756666666666</v>
      </c>
      <c r="I54" s="13">
        <f t="shared" si="17"/>
        <v>5.312924615384615</v>
      </c>
      <c r="J54" s="13">
        <f t="shared" si="18"/>
        <v>-0.22916794871794899</v>
      </c>
      <c r="K54" s="14">
        <f t="shared" si="22"/>
        <v>-0.10832627492877459</v>
      </c>
      <c r="L54" s="13">
        <f t="shared" si="0"/>
        <v>0.33411999999999953</v>
      </c>
      <c r="M54" s="13">
        <f t="shared" si="8"/>
        <v>0.24637285714285717</v>
      </c>
      <c r="N54" s="13">
        <f t="shared" si="1"/>
        <v>0</v>
      </c>
      <c r="O54" s="13">
        <f t="shared" si="2"/>
        <v>0.11792999999999942</v>
      </c>
      <c r="P54" s="13">
        <f t="shared" si="9"/>
        <v>0.35375999999999941</v>
      </c>
      <c r="Q54" s="13">
        <f t="shared" si="9"/>
        <v>1.47403</v>
      </c>
      <c r="R54" s="13">
        <f t="shared" si="10"/>
        <v>143.5872458120964</v>
      </c>
      <c r="S54" s="13">
        <f t="shared" si="11"/>
        <v>598.29236754976478</v>
      </c>
      <c r="T54" s="13">
        <f t="shared" si="12"/>
        <v>61.290957932804147</v>
      </c>
      <c r="U54" s="13">
        <f t="shared" si="19"/>
        <v>28.540535106886807</v>
      </c>
      <c r="V54" s="13">
        <f t="shared" si="23"/>
        <v>-0.1208416737891744</v>
      </c>
      <c r="W54" s="13">
        <f t="shared" si="24"/>
        <v>0</v>
      </c>
      <c r="X54" s="13">
        <f t="shared" si="25"/>
        <v>0</v>
      </c>
      <c r="Y54" s="13">
        <f t="shared" si="20"/>
        <v>0</v>
      </c>
      <c r="Z54" s="13">
        <f t="shared" si="26"/>
        <v>0</v>
      </c>
      <c r="AA54" s="13">
        <f t="shared" si="27"/>
        <v>0</v>
      </c>
      <c r="AB54" s="13">
        <f t="shared" si="28"/>
        <v>0</v>
      </c>
      <c r="AC54" s="17">
        <f t="shared" si="21"/>
        <v>0</v>
      </c>
      <c r="AD54" s="4" t="str">
        <f t="shared" si="13"/>
        <v/>
      </c>
      <c r="AE54" s="13" t="str">
        <f t="shared" si="14"/>
        <v/>
      </c>
      <c r="AF54" s="18">
        <f t="shared" si="16"/>
        <v>0</v>
      </c>
      <c r="AG54" s="18" t="str">
        <f t="shared" si="15"/>
        <v xml:space="preserve"> </v>
      </c>
      <c r="AI54" s="31">
        <f t="shared" si="29"/>
        <v>1</v>
      </c>
      <c r="AJ54">
        <f t="shared" si="3"/>
        <v>0</v>
      </c>
      <c r="AK54">
        <f t="shared" si="5"/>
        <v>1.0426445986907626</v>
      </c>
      <c r="AL54">
        <f t="shared" si="6"/>
        <v>1.2538467359170471</v>
      </c>
      <c r="AM54">
        <f t="shared" si="4"/>
        <v>0.25384673591704709</v>
      </c>
      <c r="AN54" s="39">
        <v>39119</v>
      </c>
      <c r="AO54" s="31">
        <v>0</v>
      </c>
      <c r="AP54" s="40">
        <v>0.25384673591704709</v>
      </c>
    </row>
    <row r="55" spans="1:42">
      <c r="A55" s="16">
        <v>39120</v>
      </c>
      <c r="B55" s="11">
        <v>4.82498</v>
      </c>
      <c r="C55" s="11">
        <v>4.8741199999999996</v>
      </c>
      <c r="D55" s="11">
        <v>4.7561999999999998</v>
      </c>
      <c r="E55" s="11">
        <v>4.8053299999999997</v>
      </c>
      <c r="F55" s="11">
        <v>477361000</v>
      </c>
      <c r="G55" s="11">
        <v>3.2748599999999999</v>
      </c>
      <c r="H55" s="12">
        <f t="shared" si="7"/>
        <v>5.0354416666666664</v>
      </c>
      <c r="I55" s="13">
        <f t="shared" si="17"/>
        <v>5.2766407692307684</v>
      </c>
      <c r="J55" s="13">
        <f t="shared" si="18"/>
        <v>-0.24119910256410204</v>
      </c>
      <c r="K55" s="14">
        <f t="shared" si="22"/>
        <v>-0.14278334757834721</v>
      </c>
      <c r="L55" s="13">
        <f t="shared" si="0"/>
        <v>0.1179199999999998</v>
      </c>
      <c r="M55" s="13">
        <f t="shared" si="8"/>
        <v>0.23022857142857145</v>
      </c>
      <c r="N55" s="13">
        <f t="shared" si="1"/>
        <v>5.8959999999999901E-2</v>
      </c>
      <c r="O55" s="13">
        <f t="shared" si="2"/>
        <v>0</v>
      </c>
      <c r="P55" s="13">
        <f t="shared" si="9"/>
        <v>0.41271999999999931</v>
      </c>
      <c r="Q55" s="13">
        <f t="shared" si="9"/>
        <v>1.1792199999999999</v>
      </c>
      <c r="R55" s="13">
        <f t="shared" si="10"/>
        <v>179.26532638371773</v>
      </c>
      <c r="S55" s="13">
        <f t="shared" si="11"/>
        <v>512.1953338297343</v>
      </c>
      <c r="T55" s="13">
        <f t="shared" si="12"/>
        <v>48.148799577873604</v>
      </c>
      <c r="U55" s="13">
        <f t="shared" si="19"/>
        <v>30.846765413913833</v>
      </c>
      <c r="V55" s="13">
        <f t="shared" si="23"/>
        <v>-9.8415754985754833E-2</v>
      </c>
      <c r="W55" s="13">
        <f t="shared" si="24"/>
        <v>0</v>
      </c>
      <c r="X55" s="13">
        <f t="shared" si="25"/>
        <v>0</v>
      </c>
      <c r="Y55" s="13">
        <f t="shared" si="20"/>
        <v>0</v>
      </c>
      <c r="Z55" s="13">
        <f t="shared" si="26"/>
        <v>0</v>
      </c>
      <c r="AA55" s="13">
        <f t="shared" si="27"/>
        <v>0</v>
      </c>
      <c r="AB55" s="13">
        <f t="shared" si="28"/>
        <v>0</v>
      </c>
      <c r="AC55" s="17">
        <f t="shared" si="21"/>
        <v>0</v>
      </c>
      <c r="AD55" s="4" t="str">
        <f t="shared" si="13"/>
        <v/>
      </c>
      <c r="AE55" s="13" t="str">
        <f t="shared" si="14"/>
        <v/>
      </c>
      <c r="AF55" s="18">
        <f t="shared" si="16"/>
        <v>0</v>
      </c>
      <c r="AG55" s="18" t="str">
        <f t="shared" si="15"/>
        <v xml:space="preserve"> </v>
      </c>
      <c r="AI55" s="31">
        <f t="shared" si="29"/>
        <v>1</v>
      </c>
      <c r="AJ55">
        <f t="shared" si="3"/>
        <v>0</v>
      </c>
      <c r="AK55">
        <f t="shared" si="5"/>
        <v>1</v>
      </c>
      <c r="AL55">
        <f t="shared" si="6"/>
        <v>1.2538467359170471</v>
      </c>
      <c r="AM55">
        <f t="shared" si="4"/>
        <v>0.25384673591704709</v>
      </c>
      <c r="AN55" s="39">
        <v>39120</v>
      </c>
      <c r="AO55" s="31">
        <v>0</v>
      </c>
      <c r="AP55" s="40">
        <v>0.25384673591704709</v>
      </c>
    </row>
    <row r="56" spans="1:42">
      <c r="A56" s="16">
        <v>39121</v>
      </c>
      <c r="B56" s="11">
        <v>4.8151599999999997</v>
      </c>
      <c r="C56" s="11">
        <v>4.82498</v>
      </c>
      <c r="D56" s="11">
        <v>4.7070600000000002</v>
      </c>
      <c r="E56" s="11">
        <v>4.7561999999999998</v>
      </c>
      <c r="F56" s="11">
        <v>235971700</v>
      </c>
      <c r="G56" s="11">
        <v>3.2413799999999999</v>
      </c>
      <c r="H56" s="12">
        <f t="shared" si="7"/>
        <v>4.9707483333333329</v>
      </c>
      <c r="I56" s="13">
        <f t="shared" si="17"/>
        <v>5.2252388461538466</v>
      </c>
      <c r="J56" s="13">
        <f t="shared" si="18"/>
        <v>-0.25449051282051371</v>
      </c>
      <c r="K56" s="14">
        <f t="shared" si="22"/>
        <v>-0.17186499287749266</v>
      </c>
      <c r="L56" s="13">
        <f t="shared" si="0"/>
        <v>0.1179199999999998</v>
      </c>
      <c r="M56" s="13">
        <f t="shared" si="8"/>
        <v>0.2295264285714286</v>
      </c>
      <c r="N56" s="13">
        <f t="shared" si="1"/>
        <v>0</v>
      </c>
      <c r="O56" s="13">
        <f t="shared" si="2"/>
        <v>4.9139999999999517E-2</v>
      </c>
      <c r="P56" s="13">
        <f t="shared" si="9"/>
        <v>0.41271999999999931</v>
      </c>
      <c r="Q56" s="13">
        <f t="shared" si="9"/>
        <v>1.2283599999999995</v>
      </c>
      <c r="R56" s="13">
        <f t="shared" si="10"/>
        <v>179.81371581859511</v>
      </c>
      <c r="S56" s="13">
        <f t="shared" si="11"/>
        <v>535.17148663241358</v>
      </c>
      <c r="T56" s="13">
        <f t="shared" si="12"/>
        <v>49.701416140590375</v>
      </c>
      <c r="U56" s="13">
        <f t="shared" si="19"/>
        <v>33.284699099076043</v>
      </c>
      <c r="V56" s="13">
        <f t="shared" si="23"/>
        <v>-8.2625519943021059E-2</v>
      </c>
      <c r="W56" s="13">
        <f t="shared" si="24"/>
        <v>0</v>
      </c>
      <c r="X56" s="13">
        <f t="shared" si="25"/>
        <v>0</v>
      </c>
      <c r="Y56" s="13">
        <f t="shared" si="20"/>
        <v>0</v>
      </c>
      <c r="Z56" s="13">
        <f t="shared" si="26"/>
        <v>0</v>
      </c>
      <c r="AA56" s="13">
        <f t="shared" si="27"/>
        <v>0</v>
      </c>
      <c r="AB56" s="13">
        <f t="shared" si="28"/>
        <v>0</v>
      </c>
      <c r="AC56" s="17">
        <f t="shared" si="21"/>
        <v>0</v>
      </c>
      <c r="AD56" s="4" t="str">
        <f t="shared" si="13"/>
        <v/>
      </c>
      <c r="AE56" s="13" t="str">
        <f t="shared" si="14"/>
        <v/>
      </c>
      <c r="AF56" s="18">
        <f t="shared" si="16"/>
        <v>0</v>
      </c>
      <c r="AG56" s="18" t="str">
        <f t="shared" si="15"/>
        <v xml:space="preserve"> </v>
      </c>
      <c r="AI56" s="31">
        <f t="shared" si="29"/>
        <v>1</v>
      </c>
      <c r="AJ56">
        <f t="shared" si="3"/>
        <v>0</v>
      </c>
      <c r="AK56">
        <f t="shared" si="5"/>
        <v>0.98977593630406235</v>
      </c>
      <c r="AL56">
        <f t="shared" si="6"/>
        <v>1.2410273270240877</v>
      </c>
      <c r="AM56">
        <f t="shared" si="4"/>
        <v>0.24102732702408769</v>
      </c>
      <c r="AN56" s="39">
        <v>39121</v>
      </c>
      <c r="AO56" s="31">
        <v>0</v>
      </c>
      <c r="AP56" s="40">
        <v>0.24102732702408769</v>
      </c>
    </row>
    <row r="57" spans="1:42">
      <c r="A57" s="16">
        <v>39122</v>
      </c>
      <c r="B57" s="11">
        <v>4.7463699999999998</v>
      </c>
      <c r="C57" s="11">
        <v>4.7561999999999998</v>
      </c>
      <c r="D57" s="11">
        <v>4.6579300000000003</v>
      </c>
      <c r="E57" s="11">
        <v>4.7070600000000002</v>
      </c>
      <c r="F57" s="11">
        <v>195814400</v>
      </c>
      <c r="G57" s="11">
        <v>3.2078899999999999</v>
      </c>
      <c r="H57" s="12">
        <f t="shared" si="7"/>
        <v>4.9101491666666659</v>
      </c>
      <c r="I57" s="13">
        <f t="shared" si="17"/>
        <v>5.1776165384615398</v>
      </c>
      <c r="J57" s="13">
        <f t="shared" si="18"/>
        <v>-0.2674673717948739</v>
      </c>
      <c r="K57" s="14">
        <f t="shared" si="22"/>
        <v>-0.19818202279202277</v>
      </c>
      <c r="L57" s="13">
        <f t="shared" si="0"/>
        <v>9.8269999999999413E-2</v>
      </c>
      <c r="M57" s="13">
        <f t="shared" si="8"/>
        <v>0.22320928571428572</v>
      </c>
      <c r="N57" s="13">
        <f t="shared" si="1"/>
        <v>0</v>
      </c>
      <c r="O57" s="13">
        <f t="shared" si="2"/>
        <v>4.9129999999999896E-2</v>
      </c>
      <c r="P57" s="13">
        <f t="shared" si="9"/>
        <v>0.2456599999999991</v>
      </c>
      <c r="Q57" s="13">
        <f t="shared" si="9"/>
        <v>1.2774899999999993</v>
      </c>
      <c r="R57" s="13">
        <f t="shared" si="10"/>
        <v>110.05814530245436</v>
      </c>
      <c r="S57" s="13">
        <f t="shared" si="11"/>
        <v>572.3283401548191</v>
      </c>
      <c r="T57" s="13">
        <f t="shared" si="12"/>
        <v>67.743163838098766</v>
      </c>
      <c r="U57" s="13">
        <f t="shared" si="19"/>
        <v>37.38823305157424</v>
      </c>
      <c r="V57" s="13">
        <f t="shared" si="23"/>
        <v>-6.9285349002851132E-2</v>
      </c>
      <c r="W57" s="13">
        <f t="shared" si="24"/>
        <v>0</v>
      </c>
      <c r="X57" s="13">
        <f t="shared" si="25"/>
        <v>0</v>
      </c>
      <c r="Y57" s="13">
        <f t="shared" si="20"/>
        <v>0</v>
      </c>
      <c r="Z57" s="13">
        <f t="shared" si="26"/>
        <v>0</v>
      </c>
      <c r="AA57" s="13">
        <f t="shared" si="27"/>
        <v>0</v>
      </c>
      <c r="AB57" s="13">
        <f t="shared" si="28"/>
        <v>0</v>
      </c>
      <c r="AC57" s="17">
        <f t="shared" si="21"/>
        <v>0</v>
      </c>
      <c r="AD57" s="4" t="str">
        <f t="shared" si="13"/>
        <v/>
      </c>
      <c r="AE57" s="13" t="str">
        <f t="shared" si="14"/>
        <v/>
      </c>
      <c r="AF57" s="18">
        <f t="shared" si="16"/>
        <v>0</v>
      </c>
      <c r="AG57" s="18" t="str">
        <f t="shared" si="15"/>
        <v xml:space="preserve"> </v>
      </c>
      <c r="AI57" s="31">
        <f t="shared" si="29"/>
        <v>1</v>
      </c>
      <c r="AJ57">
        <f t="shared" si="3"/>
        <v>0</v>
      </c>
      <c r="AK57">
        <f t="shared" si="5"/>
        <v>0.98966822253059172</v>
      </c>
      <c r="AL57">
        <f t="shared" si="6"/>
        <v>1.2282053088478202</v>
      </c>
      <c r="AM57">
        <f t="shared" si="4"/>
        <v>0.2282053088478202</v>
      </c>
      <c r="AN57" s="39">
        <v>39122</v>
      </c>
      <c r="AO57" s="31">
        <v>0</v>
      </c>
      <c r="AP57" s="40">
        <v>0.2282053088478202</v>
      </c>
    </row>
    <row r="58" spans="1:42">
      <c r="A58" s="16">
        <v>39125</v>
      </c>
      <c r="B58" s="11">
        <v>4.7070600000000002</v>
      </c>
      <c r="C58" s="11">
        <v>4.8446400000000001</v>
      </c>
      <c r="D58" s="11">
        <v>4.6972300000000002</v>
      </c>
      <c r="E58" s="11">
        <v>4.8446400000000001</v>
      </c>
      <c r="F58" s="11">
        <v>214310500</v>
      </c>
      <c r="G58" s="11">
        <v>3.30165</v>
      </c>
      <c r="H58" s="12">
        <f t="shared" si="7"/>
        <v>4.8814874999999995</v>
      </c>
      <c r="I58" s="13">
        <f t="shared" si="17"/>
        <v>5.1579630769230773</v>
      </c>
      <c r="J58" s="13">
        <f t="shared" si="18"/>
        <v>-0.27647557692307778</v>
      </c>
      <c r="K58" s="14">
        <f t="shared" si="22"/>
        <v>-0.22202836182336178</v>
      </c>
      <c r="L58" s="13">
        <f t="shared" si="0"/>
        <v>0.14740999999999982</v>
      </c>
      <c r="M58" s="13">
        <f t="shared" si="8"/>
        <v>0.21338285714285712</v>
      </c>
      <c r="N58" s="13">
        <f t="shared" si="1"/>
        <v>8.8440000000000296E-2</v>
      </c>
      <c r="O58" s="13">
        <f t="shared" si="2"/>
        <v>0</v>
      </c>
      <c r="P58" s="13">
        <f t="shared" si="9"/>
        <v>0.1866999999999992</v>
      </c>
      <c r="Q58" s="13">
        <f t="shared" si="9"/>
        <v>1.2774899999999993</v>
      </c>
      <c r="R58" s="13">
        <f t="shared" si="10"/>
        <v>87.495313587916726</v>
      </c>
      <c r="S58" s="13">
        <f t="shared" si="11"/>
        <v>598.68445717958309</v>
      </c>
      <c r="T58" s="13">
        <f t="shared" si="12"/>
        <v>74.497845225005051</v>
      </c>
      <c r="U58" s="13">
        <f t="shared" si="19"/>
        <v>42.401427386140881</v>
      </c>
      <c r="V58" s="13">
        <f t="shared" si="23"/>
        <v>-5.4447215099716006E-2</v>
      </c>
      <c r="W58" s="13">
        <f t="shared" si="24"/>
        <v>0</v>
      </c>
      <c r="X58" s="13">
        <f t="shared" si="25"/>
        <v>0</v>
      </c>
      <c r="Y58" s="13">
        <f t="shared" si="20"/>
        <v>0</v>
      </c>
      <c r="Z58" s="13">
        <f t="shared" si="26"/>
        <v>0</v>
      </c>
      <c r="AA58" s="13">
        <f t="shared" si="27"/>
        <v>0</v>
      </c>
      <c r="AB58" s="13">
        <f t="shared" si="28"/>
        <v>0</v>
      </c>
      <c r="AC58" s="17">
        <f t="shared" si="21"/>
        <v>0</v>
      </c>
      <c r="AD58" s="4" t="str">
        <f t="shared" si="13"/>
        <v/>
      </c>
      <c r="AE58" s="13" t="str">
        <f t="shared" si="14"/>
        <v/>
      </c>
      <c r="AF58" s="18">
        <f t="shared" si="16"/>
        <v>0</v>
      </c>
      <c r="AG58" s="18" t="str">
        <f t="shared" si="15"/>
        <v xml:space="preserve"> </v>
      </c>
      <c r="AI58" s="31">
        <f t="shared" si="29"/>
        <v>1</v>
      </c>
      <c r="AJ58">
        <f t="shared" si="3"/>
        <v>0</v>
      </c>
      <c r="AK58">
        <f t="shared" si="5"/>
        <v>1.0292284355839951</v>
      </c>
      <c r="AL58">
        <f t="shared" si="6"/>
        <v>1.2641038286013995</v>
      </c>
      <c r="AM58">
        <f t="shared" si="4"/>
        <v>0.26410382860139947</v>
      </c>
      <c r="AN58" s="39">
        <v>39125</v>
      </c>
      <c r="AO58" s="31">
        <v>0</v>
      </c>
      <c r="AP58" s="40">
        <v>0.26410382860139947</v>
      </c>
    </row>
    <row r="59" spans="1:42">
      <c r="A59" s="16">
        <v>39126</v>
      </c>
      <c r="B59" s="11">
        <v>4.8544600000000004</v>
      </c>
      <c r="C59" s="11">
        <v>4.89377</v>
      </c>
      <c r="D59" s="11">
        <v>4.7954999999999997</v>
      </c>
      <c r="E59" s="11">
        <v>4.82498</v>
      </c>
      <c r="F59" s="11">
        <v>243693600</v>
      </c>
      <c r="G59" s="11">
        <v>3.2882500000000001</v>
      </c>
      <c r="H59" s="12">
        <f t="shared" si="7"/>
        <v>4.8528258333333332</v>
      </c>
      <c r="I59" s="13">
        <f t="shared" si="17"/>
        <v>5.1341515384615386</v>
      </c>
      <c r="J59" s="13">
        <f t="shared" si="18"/>
        <v>-0.28132570512820543</v>
      </c>
      <c r="K59" s="14">
        <f t="shared" si="22"/>
        <v>-0.23980634615384636</v>
      </c>
      <c r="L59" s="13">
        <f t="shared" si="0"/>
        <v>9.8270000000000302E-2</v>
      </c>
      <c r="M59" s="13">
        <f t="shared" si="8"/>
        <v>0.20917142857142856</v>
      </c>
      <c r="N59" s="13">
        <f t="shared" si="1"/>
        <v>4.9129999999999896E-2</v>
      </c>
      <c r="O59" s="13">
        <f t="shared" si="2"/>
        <v>0</v>
      </c>
      <c r="P59" s="13">
        <f t="shared" si="9"/>
        <v>0.21617999999999959</v>
      </c>
      <c r="Q59" s="13">
        <f t="shared" si="9"/>
        <v>1.2774899999999993</v>
      </c>
      <c r="R59" s="13">
        <f t="shared" si="10"/>
        <v>103.35063515913107</v>
      </c>
      <c r="S59" s="13">
        <f t="shared" si="11"/>
        <v>610.73828711924568</v>
      </c>
      <c r="T59" s="13">
        <f t="shared" si="12"/>
        <v>71.053847235333137</v>
      </c>
      <c r="U59" s="13">
        <f t="shared" si="19"/>
        <v>46.475315015061469</v>
      </c>
      <c r="V59" s="13">
        <f t="shared" si="23"/>
        <v>-4.1519358974359072E-2</v>
      </c>
      <c r="W59" s="13">
        <f t="shared" si="24"/>
        <v>0</v>
      </c>
      <c r="X59" s="13">
        <f t="shared" si="25"/>
        <v>0</v>
      </c>
      <c r="Y59" s="13">
        <f t="shared" si="20"/>
        <v>0</v>
      </c>
      <c r="Z59" s="13">
        <f t="shared" si="26"/>
        <v>0</v>
      </c>
      <c r="AA59" s="13">
        <f t="shared" si="27"/>
        <v>0</v>
      </c>
      <c r="AB59" s="13">
        <f t="shared" si="28"/>
        <v>0</v>
      </c>
      <c r="AC59" s="17">
        <f t="shared" si="21"/>
        <v>0</v>
      </c>
      <c r="AD59" s="4" t="str">
        <f t="shared" si="13"/>
        <v/>
      </c>
      <c r="AE59" s="13" t="str">
        <f t="shared" si="14"/>
        <v/>
      </c>
      <c r="AF59" s="18">
        <f t="shared" si="16"/>
        <v>0</v>
      </c>
      <c r="AG59" s="18" t="str">
        <f t="shared" si="15"/>
        <v xml:space="preserve"> </v>
      </c>
      <c r="AI59" s="31">
        <f t="shared" si="29"/>
        <v>1</v>
      </c>
      <c r="AJ59">
        <f t="shared" si="3"/>
        <v>0</v>
      </c>
      <c r="AK59">
        <f t="shared" si="5"/>
        <v>0.9959419069321972</v>
      </c>
      <c r="AL59">
        <f t="shared" si="6"/>
        <v>1.2589739776175692</v>
      </c>
      <c r="AM59">
        <f t="shared" si="4"/>
        <v>0.25897397761756924</v>
      </c>
      <c r="AN59" s="39">
        <v>39126</v>
      </c>
      <c r="AO59" s="31">
        <v>0</v>
      </c>
      <c r="AP59" s="40">
        <v>0.25897397761756924</v>
      </c>
    </row>
    <row r="60" spans="1:42">
      <c r="A60" s="16">
        <v>39127</v>
      </c>
      <c r="B60" s="11">
        <v>4.8151599999999997</v>
      </c>
      <c r="C60" s="11">
        <v>4.9920400000000003</v>
      </c>
      <c r="D60" s="11">
        <v>4.7758500000000002</v>
      </c>
      <c r="E60" s="11">
        <v>4.9527299999999999</v>
      </c>
      <c r="F60" s="11">
        <v>304364800</v>
      </c>
      <c r="G60" s="11">
        <v>3.3753099999999998</v>
      </c>
      <c r="H60" s="12">
        <f t="shared" si="7"/>
        <v>4.8298966666666665</v>
      </c>
      <c r="I60" s="13">
        <f t="shared" si="17"/>
        <v>5.1061826923076916</v>
      </c>
      <c r="J60" s="13">
        <f t="shared" si="18"/>
        <v>-0.27628602564102511</v>
      </c>
      <c r="K60" s="14">
        <f t="shared" si="22"/>
        <v>-0.2512010968660971</v>
      </c>
      <c r="L60" s="13">
        <f t="shared" si="0"/>
        <v>0.2161900000000001</v>
      </c>
      <c r="M60" s="13">
        <f t="shared" si="8"/>
        <v>0.21057571428571428</v>
      </c>
      <c r="N60" s="13">
        <f t="shared" si="1"/>
        <v>9.8270000000000302E-2</v>
      </c>
      <c r="O60" s="13">
        <f t="shared" si="2"/>
        <v>0</v>
      </c>
      <c r="P60" s="13">
        <f t="shared" si="9"/>
        <v>0.3144499999999999</v>
      </c>
      <c r="Q60" s="13">
        <f t="shared" si="9"/>
        <v>1.0219999999999994</v>
      </c>
      <c r="R60" s="13">
        <f t="shared" si="10"/>
        <v>149.32871108457761</v>
      </c>
      <c r="S60" s="13">
        <f t="shared" si="11"/>
        <v>485.33611934628169</v>
      </c>
      <c r="T60" s="13">
        <f t="shared" si="12"/>
        <v>52.942496913464765</v>
      </c>
      <c r="U60" s="13">
        <f t="shared" si="19"/>
        <v>49.785557641295561</v>
      </c>
      <c r="V60" s="13">
        <f t="shared" si="23"/>
        <v>-2.5084928774928017E-2</v>
      </c>
      <c r="W60" s="13">
        <f t="shared" si="24"/>
        <v>0</v>
      </c>
      <c r="X60" s="13">
        <f t="shared" si="25"/>
        <v>0</v>
      </c>
      <c r="Y60" s="13">
        <f t="shared" si="20"/>
        <v>0</v>
      </c>
      <c r="Z60" s="13">
        <f t="shared" si="26"/>
        <v>0</v>
      </c>
      <c r="AA60" s="13">
        <f t="shared" si="27"/>
        <v>0</v>
      </c>
      <c r="AB60" s="13">
        <f t="shared" si="28"/>
        <v>0</v>
      </c>
      <c r="AC60" s="17">
        <f t="shared" si="21"/>
        <v>0</v>
      </c>
      <c r="AD60" s="4" t="str">
        <f t="shared" si="13"/>
        <v/>
      </c>
      <c r="AE60" s="13" t="str">
        <f t="shared" si="14"/>
        <v/>
      </c>
      <c r="AF60" s="18">
        <f t="shared" si="16"/>
        <v>0</v>
      </c>
      <c r="AG60" s="18" t="str">
        <f t="shared" si="15"/>
        <v xml:space="preserve"> </v>
      </c>
      <c r="AI60" s="31">
        <f t="shared" si="29"/>
        <v>1</v>
      </c>
      <c r="AJ60">
        <f t="shared" si="3"/>
        <v>0</v>
      </c>
      <c r="AK60">
        <f t="shared" si="5"/>
        <v>1.0264767936861914</v>
      </c>
      <c r="AL60">
        <f t="shared" si="6"/>
        <v>1.2923075718792334</v>
      </c>
      <c r="AM60">
        <f t="shared" si="4"/>
        <v>0.2923075718792334</v>
      </c>
      <c r="AN60" s="39">
        <v>39127</v>
      </c>
      <c r="AO60" s="31">
        <v>0</v>
      </c>
      <c r="AP60" s="40">
        <v>0.2923075718792334</v>
      </c>
    </row>
    <row r="61" spans="1:42">
      <c r="A61" s="16">
        <v>39128</v>
      </c>
      <c r="B61" s="11">
        <v>4.9822100000000002</v>
      </c>
      <c r="C61" s="11">
        <v>5.1001399999999997</v>
      </c>
      <c r="D61" s="11">
        <v>4.9822100000000002</v>
      </c>
      <c r="E61" s="11">
        <v>5.0804799999999997</v>
      </c>
      <c r="F61" s="11">
        <v>343272900</v>
      </c>
      <c r="G61" s="11">
        <v>3.46238</v>
      </c>
      <c r="H61" s="12">
        <f t="shared" si="7"/>
        <v>4.8298966666666674</v>
      </c>
      <c r="I61" s="13">
        <f t="shared" si="17"/>
        <v>5.0865288461538452</v>
      </c>
      <c r="J61" s="13">
        <f t="shared" si="18"/>
        <v>-0.25663217948717776</v>
      </c>
      <c r="K61" s="14">
        <f t="shared" si="22"/>
        <v>-0.25640851851851859</v>
      </c>
      <c r="L61" s="13">
        <f t="shared" si="0"/>
        <v>0.14740999999999982</v>
      </c>
      <c r="M61" s="13">
        <f t="shared" si="8"/>
        <v>0.18811499999999995</v>
      </c>
      <c r="N61" s="13">
        <f t="shared" si="1"/>
        <v>0.10809999999999942</v>
      </c>
      <c r="O61" s="13">
        <f t="shared" si="2"/>
        <v>0</v>
      </c>
      <c r="P61" s="13">
        <f t="shared" si="9"/>
        <v>0.42254999999999932</v>
      </c>
      <c r="Q61" s="13">
        <f t="shared" si="9"/>
        <v>0.67805999999999944</v>
      </c>
      <c r="R61" s="13">
        <f t="shared" si="10"/>
        <v>224.62323578661957</v>
      </c>
      <c r="S61" s="13">
        <f t="shared" si="11"/>
        <v>360.44972490232021</v>
      </c>
      <c r="T61" s="13">
        <f t="shared" si="12"/>
        <v>23.215307874724058</v>
      </c>
      <c r="U61" s="13">
        <f t="shared" si="19"/>
        <v>50.413861507376012</v>
      </c>
      <c r="V61" s="13">
        <f t="shared" si="23"/>
        <v>-2.2366096865916729E-4</v>
      </c>
      <c r="W61" s="13">
        <f t="shared" si="24"/>
        <v>0</v>
      </c>
      <c r="X61" s="13">
        <f t="shared" si="25"/>
        <v>0</v>
      </c>
      <c r="Y61" s="13">
        <f t="shared" si="20"/>
        <v>0</v>
      </c>
      <c r="Z61" s="13">
        <f t="shared" si="26"/>
        <v>0</v>
      </c>
      <c r="AA61" s="13">
        <f t="shared" si="27"/>
        <v>0</v>
      </c>
      <c r="AB61" s="13">
        <f t="shared" si="28"/>
        <v>0</v>
      </c>
      <c r="AC61" s="17">
        <f t="shared" si="21"/>
        <v>0</v>
      </c>
      <c r="AD61" s="4" t="str">
        <f t="shared" si="13"/>
        <v/>
      </c>
      <c r="AE61" s="13" t="str">
        <f t="shared" si="14"/>
        <v/>
      </c>
      <c r="AF61" s="18">
        <f t="shared" si="16"/>
        <v>0</v>
      </c>
      <c r="AG61" s="18" t="str">
        <f t="shared" si="15"/>
        <v xml:space="preserve"> </v>
      </c>
      <c r="AI61" s="31">
        <f t="shared" si="29"/>
        <v>1</v>
      </c>
      <c r="AJ61">
        <f t="shared" si="3"/>
        <v>0</v>
      </c>
      <c r="AK61">
        <f t="shared" si="5"/>
        <v>1.0257938551061738</v>
      </c>
      <c r="AL61">
        <f t="shared" si="6"/>
        <v>1.3256411661408976</v>
      </c>
      <c r="AM61">
        <f t="shared" si="4"/>
        <v>0.32564116614089755</v>
      </c>
      <c r="AN61" s="39">
        <v>39128</v>
      </c>
      <c r="AO61" s="31">
        <v>0</v>
      </c>
      <c r="AP61" s="40">
        <v>0.32564116614089755</v>
      </c>
    </row>
    <row r="62" spans="1:42">
      <c r="A62" s="16">
        <v>39129</v>
      </c>
      <c r="B62" s="11">
        <v>5.1197900000000001</v>
      </c>
      <c r="C62" s="11">
        <v>5.1394399999999996</v>
      </c>
      <c r="D62" s="11">
        <v>5.0215199999999998</v>
      </c>
      <c r="E62" s="11">
        <v>5.0510000000000002</v>
      </c>
      <c r="F62" s="11">
        <v>290238900</v>
      </c>
      <c r="G62" s="11">
        <v>3.4422899999999998</v>
      </c>
      <c r="H62" s="12">
        <f t="shared" si="7"/>
        <v>4.8405424999999997</v>
      </c>
      <c r="I62" s="13">
        <f t="shared" si="17"/>
        <v>5.0725446153846141</v>
      </c>
      <c r="J62" s="13">
        <f t="shared" si="18"/>
        <v>-0.23200211538461435</v>
      </c>
      <c r="K62" s="14">
        <f t="shared" si="22"/>
        <v>-0.25722739316239324</v>
      </c>
      <c r="L62" s="13">
        <f t="shared" si="0"/>
        <v>0.1179199999999998</v>
      </c>
      <c r="M62" s="13">
        <f t="shared" si="8"/>
        <v>0.17758571428571418</v>
      </c>
      <c r="N62" s="13">
        <f t="shared" si="1"/>
        <v>3.9299999999999891E-2</v>
      </c>
      <c r="O62" s="13">
        <f t="shared" si="2"/>
        <v>0</v>
      </c>
      <c r="P62" s="13">
        <f t="shared" si="9"/>
        <v>0.4520199999999992</v>
      </c>
      <c r="Q62" s="13">
        <f t="shared" si="9"/>
        <v>0.67805999999999944</v>
      </c>
      <c r="R62" s="13">
        <f t="shared" si="10"/>
        <v>254.53624004504837</v>
      </c>
      <c r="S62" s="13">
        <f t="shared" si="11"/>
        <v>381.82125331831702</v>
      </c>
      <c r="T62" s="13">
        <f t="shared" si="12"/>
        <v>20.002123743451836</v>
      </c>
      <c r="U62" s="13">
        <f t="shared" si="19"/>
        <v>49.833601639323952</v>
      </c>
      <c r="V62" s="13">
        <f t="shared" si="23"/>
        <v>2.5225277777778887E-2</v>
      </c>
      <c r="W62" s="13">
        <f t="shared" si="24"/>
        <v>1</v>
      </c>
      <c r="X62" s="13">
        <f t="shared" si="25"/>
        <v>0</v>
      </c>
      <c r="Y62" s="13">
        <f t="shared" si="20"/>
        <v>0</v>
      </c>
      <c r="Z62" s="13">
        <f t="shared" si="26"/>
        <v>1</v>
      </c>
      <c r="AA62" s="13">
        <f t="shared" si="27"/>
        <v>0</v>
      </c>
      <c r="AB62" s="13">
        <f t="shared" si="28"/>
        <v>0</v>
      </c>
      <c r="AC62" s="17">
        <f t="shared" si="21"/>
        <v>0</v>
      </c>
      <c r="AD62" s="4" t="str">
        <f t="shared" si="13"/>
        <v/>
      </c>
      <c r="AE62" s="13" t="str">
        <f t="shared" si="14"/>
        <v/>
      </c>
      <c r="AF62" s="18">
        <f t="shared" si="16"/>
        <v>0</v>
      </c>
      <c r="AG62" s="18" t="str">
        <f t="shared" si="15"/>
        <v xml:space="preserve"> </v>
      </c>
      <c r="AI62" s="31">
        <f t="shared" si="29"/>
        <v>1</v>
      </c>
      <c r="AJ62">
        <f t="shared" si="3"/>
        <v>0</v>
      </c>
      <c r="AK62">
        <f t="shared" si="5"/>
        <v>0.99419739867099177</v>
      </c>
      <c r="AL62">
        <f t="shared" si="6"/>
        <v>1.3179489989484603</v>
      </c>
      <c r="AM62">
        <f t="shared" si="4"/>
        <v>0.31794899894846029</v>
      </c>
      <c r="AN62" s="39">
        <v>39129</v>
      </c>
      <c r="AO62" s="31">
        <v>0</v>
      </c>
      <c r="AP62" s="40">
        <v>0.31794899894846029</v>
      </c>
    </row>
    <row r="63" spans="1:42">
      <c r="A63" s="16">
        <v>39139</v>
      </c>
      <c r="B63" s="11">
        <v>5.0116899999999998</v>
      </c>
      <c r="C63" s="11">
        <v>5.0411700000000002</v>
      </c>
      <c r="D63" s="11">
        <v>4.9036</v>
      </c>
      <c r="E63" s="11">
        <v>5.0116899999999998</v>
      </c>
      <c r="F63" s="11">
        <v>379058900</v>
      </c>
      <c r="G63" s="11">
        <v>3.4155000000000002</v>
      </c>
      <c r="H63" s="12">
        <f t="shared" si="7"/>
        <v>4.8487308333333337</v>
      </c>
      <c r="I63" s="13">
        <f t="shared" si="17"/>
        <v>5.0638515384615381</v>
      </c>
      <c r="J63" s="13">
        <f t="shared" si="18"/>
        <v>-0.21512070512820447</v>
      </c>
      <c r="K63" s="14">
        <f t="shared" si="22"/>
        <v>-0.25566658831908828</v>
      </c>
      <c r="L63" s="13">
        <f t="shared" si="0"/>
        <v>0.13757000000000019</v>
      </c>
      <c r="M63" s="13">
        <f t="shared" si="8"/>
        <v>0.17056642857142851</v>
      </c>
      <c r="N63" s="13">
        <f t="shared" si="1"/>
        <v>0</v>
      </c>
      <c r="O63" s="13">
        <f t="shared" si="2"/>
        <v>0.1179199999999998</v>
      </c>
      <c r="P63" s="13">
        <f t="shared" si="9"/>
        <v>0.4421999999999997</v>
      </c>
      <c r="Q63" s="13">
        <f t="shared" si="9"/>
        <v>0.79597999999999924</v>
      </c>
      <c r="R63" s="13">
        <f t="shared" si="10"/>
        <v>259.25383072368106</v>
      </c>
      <c r="S63" s="13">
        <f t="shared" si="11"/>
        <v>466.66862093947452</v>
      </c>
      <c r="T63" s="13">
        <f t="shared" si="12"/>
        <v>28.572582338593737</v>
      </c>
      <c r="U63" s="13">
        <f t="shared" si="19"/>
        <v>48.860393904043633</v>
      </c>
      <c r="V63" s="13">
        <f t="shared" si="23"/>
        <v>4.0545883190883814E-2</v>
      </c>
      <c r="W63" s="13">
        <f t="shared" si="24"/>
        <v>0</v>
      </c>
      <c r="X63" s="13">
        <f t="shared" si="25"/>
        <v>0</v>
      </c>
      <c r="Y63" s="13">
        <f t="shared" si="20"/>
        <v>0</v>
      </c>
      <c r="Z63" s="13">
        <f t="shared" si="26"/>
        <v>1</v>
      </c>
      <c r="AA63" s="13">
        <f t="shared" si="27"/>
        <v>0</v>
      </c>
      <c r="AB63" s="13">
        <f t="shared" si="28"/>
        <v>0</v>
      </c>
      <c r="AC63" s="17">
        <f t="shared" si="21"/>
        <v>0</v>
      </c>
      <c r="AD63" s="4" t="str">
        <f t="shared" si="13"/>
        <v/>
      </c>
      <c r="AE63" s="13" t="str">
        <f t="shared" si="14"/>
        <v/>
      </c>
      <c r="AF63" s="18">
        <f t="shared" si="16"/>
        <v>0</v>
      </c>
      <c r="AG63" s="18" t="str">
        <f t="shared" si="15"/>
        <v xml:space="preserve"> </v>
      </c>
      <c r="AI63" s="31">
        <f t="shared" si="29"/>
        <v>1</v>
      </c>
      <c r="AJ63">
        <f t="shared" si="3"/>
        <v>0</v>
      </c>
      <c r="AK63">
        <f t="shared" si="5"/>
        <v>0.99221738269649562</v>
      </c>
      <c r="AL63">
        <f t="shared" si="6"/>
        <v>1.3076919062641077</v>
      </c>
      <c r="AM63">
        <f t="shared" si="4"/>
        <v>0.3076919062641077</v>
      </c>
      <c r="AN63" s="39">
        <v>39139</v>
      </c>
      <c r="AO63" s="31">
        <v>0</v>
      </c>
      <c r="AP63" s="40">
        <v>0.3076919062641077</v>
      </c>
    </row>
    <row r="64" spans="1:42">
      <c r="A64" s="16">
        <v>39140</v>
      </c>
      <c r="B64" s="11">
        <v>5.0116899999999998</v>
      </c>
      <c r="C64" s="11">
        <v>5.0116899999999998</v>
      </c>
      <c r="D64" s="11">
        <v>4.55966</v>
      </c>
      <c r="E64" s="11">
        <v>4.6087899999999999</v>
      </c>
      <c r="F64" s="11">
        <v>432400600</v>
      </c>
      <c r="G64" s="11">
        <v>3.1409199999999999</v>
      </c>
      <c r="H64" s="12">
        <f t="shared" si="7"/>
        <v>4.8380850000000004</v>
      </c>
      <c r="I64" s="13">
        <f t="shared" si="17"/>
        <v>5.0305911538461539</v>
      </c>
      <c r="J64" s="13">
        <f t="shared" si="18"/>
        <v>-0.19250615384615344</v>
      </c>
      <c r="K64" s="14">
        <f t="shared" si="22"/>
        <v>-0.25025626068376067</v>
      </c>
      <c r="L64" s="13">
        <f t="shared" si="0"/>
        <v>0.45202999999999971</v>
      </c>
      <c r="M64" s="13">
        <f t="shared" si="8"/>
        <v>0.18249857142857134</v>
      </c>
      <c r="N64" s="13">
        <f t="shared" si="1"/>
        <v>0</v>
      </c>
      <c r="O64" s="13">
        <f t="shared" si="2"/>
        <v>0.34393999999999991</v>
      </c>
      <c r="P64" s="13">
        <f t="shared" si="9"/>
        <v>0.4421999999999997</v>
      </c>
      <c r="Q64" s="13">
        <f t="shared" si="9"/>
        <v>0.98268999999999895</v>
      </c>
      <c r="R64" s="13">
        <f t="shared" si="10"/>
        <v>242.30326656177343</v>
      </c>
      <c r="S64" s="13">
        <f t="shared" si="11"/>
        <v>538.46448895881736</v>
      </c>
      <c r="T64" s="13">
        <f t="shared" si="12"/>
        <v>37.932050895156806</v>
      </c>
      <c r="U64" s="13">
        <f t="shared" si="19"/>
        <v>48.579731954612193</v>
      </c>
      <c r="V64" s="13">
        <f t="shared" si="23"/>
        <v>5.7750106837607229E-2</v>
      </c>
      <c r="W64" s="13">
        <f t="shared" si="24"/>
        <v>0</v>
      </c>
      <c r="X64" s="13">
        <f t="shared" si="25"/>
        <v>0</v>
      </c>
      <c r="Y64" s="13">
        <f t="shared" si="20"/>
        <v>0</v>
      </c>
      <c r="Z64" s="13">
        <f t="shared" si="26"/>
        <v>1</v>
      </c>
      <c r="AA64" s="13">
        <f t="shared" si="27"/>
        <v>0</v>
      </c>
      <c r="AB64" s="13">
        <f t="shared" si="28"/>
        <v>0</v>
      </c>
      <c r="AC64" s="17">
        <f t="shared" si="21"/>
        <v>0</v>
      </c>
      <c r="AD64" s="4" t="str">
        <f t="shared" si="13"/>
        <v/>
      </c>
      <c r="AE64" s="13" t="str">
        <f t="shared" si="14"/>
        <v/>
      </c>
      <c r="AF64" s="18">
        <f t="shared" si="16"/>
        <v>0</v>
      </c>
      <c r="AG64" s="18" t="str">
        <f t="shared" si="15"/>
        <v xml:space="preserve"> </v>
      </c>
      <c r="AI64" s="31">
        <f t="shared" si="29"/>
        <v>1</v>
      </c>
      <c r="AJ64">
        <f t="shared" si="3"/>
        <v>0</v>
      </c>
      <c r="AK64">
        <f t="shared" si="5"/>
        <v>0.91960795659747518</v>
      </c>
      <c r="AL64">
        <f t="shared" si="6"/>
        <v>1.2025638817785931</v>
      </c>
      <c r="AM64">
        <f t="shared" si="4"/>
        <v>0.20256388177859308</v>
      </c>
      <c r="AN64" s="39">
        <v>39140</v>
      </c>
      <c r="AO64" s="31">
        <v>0</v>
      </c>
      <c r="AP64" s="40">
        <v>0.20256388177859308</v>
      </c>
    </row>
    <row r="65" spans="1:42">
      <c r="A65" s="16">
        <v>39141</v>
      </c>
      <c r="B65" s="11">
        <v>4.6087899999999999</v>
      </c>
      <c r="C65" s="11">
        <v>4.8446400000000001</v>
      </c>
      <c r="D65" s="11">
        <v>4.5793100000000004</v>
      </c>
      <c r="E65" s="11">
        <v>4.8151599999999997</v>
      </c>
      <c r="F65" s="11">
        <v>300484000</v>
      </c>
      <c r="G65" s="11">
        <v>3.2815599999999998</v>
      </c>
      <c r="H65" s="12">
        <f t="shared" si="7"/>
        <v>4.8552825000000004</v>
      </c>
      <c r="I65" s="13">
        <f t="shared" si="17"/>
        <v>5.0071580769230764</v>
      </c>
      <c r="J65" s="13">
        <f t="shared" si="18"/>
        <v>-0.15187557692307596</v>
      </c>
      <c r="K65" s="14">
        <f t="shared" si="22"/>
        <v>-0.23885460113960091</v>
      </c>
      <c r="L65" s="13">
        <f t="shared" si="0"/>
        <v>0.26532999999999962</v>
      </c>
      <c r="M65" s="13">
        <f t="shared" si="8"/>
        <v>0.19092214285714273</v>
      </c>
      <c r="N65" s="13">
        <f t="shared" si="1"/>
        <v>0</v>
      </c>
      <c r="O65" s="13">
        <f t="shared" si="2"/>
        <v>0</v>
      </c>
      <c r="P65" s="13">
        <f t="shared" si="9"/>
        <v>0.4421999999999997</v>
      </c>
      <c r="Q65" s="13">
        <f t="shared" si="9"/>
        <v>0.91389999999999905</v>
      </c>
      <c r="R65" s="13">
        <f t="shared" si="10"/>
        <v>231.61273668024737</v>
      </c>
      <c r="S65" s="13">
        <f t="shared" si="11"/>
        <v>478.67679794680686</v>
      </c>
      <c r="T65" s="13">
        <f t="shared" si="12"/>
        <v>34.783570533146509</v>
      </c>
      <c r="U65" s="13">
        <f t="shared" si="19"/>
        <v>48.276741670638593</v>
      </c>
      <c r="V65" s="13">
        <f t="shared" si="23"/>
        <v>8.6979024216524953E-2</v>
      </c>
      <c r="W65" s="13">
        <f t="shared" si="24"/>
        <v>0</v>
      </c>
      <c r="X65" s="13">
        <f t="shared" si="25"/>
        <v>0</v>
      </c>
      <c r="Y65" s="13">
        <f t="shared" si="20"/>
        <v>0</v>
      </c>
      <c r="Z65" s="13">
        <f t="shared" si="26"/>
        <v>1</v>
      </c>
      <c r="AA65" s="13">
        <f t="shared" si="27"/>
        <v>0</v>
      </c>
      <c r="AB65" s="13">
        <f t="shared" si="28"/>
        <v>0</v>
      </c>
      <c r="AC65" s="17">
        <f t="shared" si="21"/>
        <v>0</v>
      </c>
      <c r="AD65" s="4" t="str">
        <f t="shared" si="13"/>
        <v/>
      </c>
      <c r="AE65" s="13" t="str">
        <f t="shared" si="14"/>
        <v/>
      </c>
      <c r="AF65" s="18">
        <f t="shared" si="16"/>
        <v>0</v>
      </c>
      <c r="AG65" s="18" t="str">
        <f t="shared" si="15"/>
        <v xml:space="preserve"> </v>
      </c>
      <c r="AI65" s="31">
        <f t="shared" si="29"/>
        <v>1</v>
      </c>
      <c r="AJ65">
        <f t="shared" si="3"/>
        <v>0</v>
      </c>
      <c r="AK65">
        <f t="shared" si="5"/>
        <v>1.0447774795553713</v>
      </c>
      <c r="AL65">
        <f t="shared" si="6"/>
        <v>1.256411661408962</v>
      </c>
      <c r="AM65">
        <f t="shared" si="4"/>
        <v>0.25641166140896199</v>
      </c>
      <c r="AN65" s="39">
        <v>39141</v>
      </c>
      <c r="AO65" s="31">
        <v>0</v>
      </c>
      <c r="AP65" s="40">
        <v>0.25641166140896199</v>
      </c>
    </row>
    <row r="66" spans="1:42">
      <c r="A66" s="16">
        <v>39142</v>
      </c>
      <c r="B66" s="11">
        <v>4.7168900000000002</v>
      </c>
      <c r="C66" s="11">
        <v>4.7758500000000002</v>
      </c>
      <c r="D66" s="11">
        <v>4.6186199999999999</v>
      </c>
      <c r="E66" s="11">
        <v>4.6677499999999998</v>
      </c>
      <c r="F66" s="11">
        <v>281055700</v>
      </c>
      <c r="G66" s="11">
        <v>3.1810999999999998</v>
      </c>
      <c r="H66" s="12">
        <f t="shared" si="7"/>
        <v>4.8438175000000001</v>
      </c>
      <c r="I66" s="13">
        <f t="shared" si="17"/>
        <v>4.9810788461538458</v>
      </c>
      <c r="J66" s="13">
        <f t="shared" si="18"/>
        <v>-0.13726134615384566</v>
      </c>
      <c r="K66" s="14">
        <f t="shared" si="22"/>
        <v>-0.22438726495726444</v>
      </c>
      <c r="L66" s="13">
        <f t="shared" si="0"/>
        <v>0.1572300000000002</v>
      </c>
      <c r="M66" s="13">
        <f t="shared" si="8"/>
        <v>0.18390285714285706</v>
      </c>
      <c r="N66" s="13">
        <f t="shared" si="1"/>
        <v>0</v>
      </c>
      <c r="O66" s="13">
        <f t="shared" si="2"/>
        <v>0</v>
      </c>
      <c r="P66" s="13">
        <f t="shared" si="9"/>
        <v>0.4421999999999997</v>
      </c>
      <c r="Q66" s="13">
        <f t="shared" si="9"/>
        <v>0.79597999999999924</v>
      </c>
      <c r="R66" s="13">
        <f t="shared" si="10"/>
        <v>240.45303421060802</v>
      </c>
      <c r="S66" s="13">
        <f t="shared" si="11"/>
        <v>432.8263368859333</v>
      </c>
      <c r="T66" s="13">
        <f t="shared" si="12"/>
        <v>28.572582338593726</v>
      </c>
      <c r="U66" s="13">
        <f t="shared" si="19"/>
        <v>46.934137017869816</v>
      </c>
      <c r="V66" s="13">
        <f t="shared" si="23"/>
        <v>8.7125918803418773E-2</v>
      </c>
      <c r="W66" s="13">
        <f t="shared" si="24"/>
        <v>0</v>
      </c>
      <c r="X66" s="13">
        <f t="shared" si="25"/>
        <v>0</v>
      </c>
      <c r="Y66" s="13">
        <f t="shared" si="20"/>
        <v>0</v>
      </c>
      <c r="Z66" s="13">
        <f t="shared" si="26"/>
        <v>1</v>
      </c>
      <c r="AA66" s="13">
        <f t="shared" si="27"/>
        <v>0</v>
      </c>
      <c r="AB66" s="13">
        <f t="shared" si="28"/>
        <v>0</v>
      </c>
      <c r="AC66" s="17">
        <f t="shared" si="21"/>
        <v>0</v>
      </c>
      <c r="AD66" s="4" t="str">
        <f t="shared" si="13"/>
        <v/>
      </c>
      <c r="AE66" s="13" t="str">
        <f t="shared" si="14"/>
        <v/>
      </c>
      <c r="AF66" s="18">
        <f t="shared" si="16"/>
        <v>0</v>
      </c>
      <c r="AG66" s="18" t="str">
        <f t="shared" si="15"/>
        <v xml:space="preserve"> </v>
      </c>
      <c r="AI66" s="31">
        <f t="shared" si="29"/>
        <v>1</v>
      </c>
      <c r="AJ66">
        <f t="shared" si="3"/>
        <v>0</v>
      </c>
      <c r="AK66">
        <f t="shared" si="5"/>
        <v>0.96938627169190639</v>
      </c>
      <c r="AL66">
        <f t="shared" si="6"/>
        <v>1.2179482161634676</v>
      </c>
      <c r="AM66">
        <f t="shared" si="4"/>
        <v>0.2179482161634676</v>
      </c>
      <c r="AN66" s="39">
        <v>39142</v>
      </c>
      <c r="AO66" s="31">
        <v>0</v>
      </c>
      <c r="AP66" s="40">
        <v>0.2179482161634676</v>
      </c>
    </row>
    <row r="67" spans="1:42">
      <c r="A67" s="16">
        <v>39143</v>
      </c>
      <c r="B67" s="11">
        <v>4.6677499999999998</v>
      </c>
      <c r="C67" s="11">
        <v>4.7561999999999998</v>
      </c>
      <c r="D67" s="11">
        <v>4.62845</v>
      </c>
      <c r="E67" s="11">
        <v>4.7168900000000002</v>
      </c>
      <c r="F67" s="11">
        <v>182141300</v>
      </c>
      <c r="G67" s="11">
        <v>3.2145899999999998</v>
      </c>
      <c r="H67" s="12">
        <f t="shared" si="7"/>
        <v>4.8364474999999993</v>
      </c>
      <c r="I67" s="13">
        <f t="shared" si="17"/>
        <v>4.9640707692307693</v>
      </c>
      <c r="J67" s="13">
        <f t="shared" si="18"/>
        <v>-0.12762326923076994</v>
      </c>
      <c r="K67" s="14">
        <f t="shared" si="22"/>
        <v>-0.20784811965811911</v>
      </c>
      <c r="L67" s="13">
        <f t="shared" si="0"/>
        <v>0.12774999999999981</v>
      </c>
      <c r="M67" s="13">
        <f t="shared" si="8"/>
        <v>0.18109571428571414</v>
      </c>
      <c r="N67" s="13">
        <f t="shared" si="1"/>
        <v>0</v>
      </c>
      <c r="O67" s="13">
        <f t="shared" si="2"/>
        <v>0</v>
      </c>
      <c r="P67" s="13">
        <f t="shared" si="9"/>
        <v>0.4421999999999997</v>
      </c>
      <c r="Q67" s="13">
        <f t="shared" si="9"/>
        <v>0.67805999999999855</v>
      </c>
      <c r="R67" s="13">
        <f t="shared" si="10"/>
        <v>244.18026773529391</v>
      </c>
      <c r="S67" s="13">
        <f t="shared" si="11"/>
        <v>374.42078774444406</v>
      </c>
      <c r="T67" s="13">
        <f t="shared" si="12"/>
        <v>21.054041026190284</v>
      </c>
      <c r="U67" s="13">
        <f t="shared" si="19"/>
        <v>44.250770400930485</v>
      </c>
      <c r="V67" s="13">
        <f t="shared" si="23"/>
        <v>8.022485042734917E-2</v>
      </c>
      <c r="W67" s="13">
        <f t="shared" si="24"/>
        <v>0</v>
      </c>
      <c r="X67" s="13">
        <f t="shared" si="25"/>
        <v>0</v>
      </c>
      <c r="Y67" s="13">
        <f t="shared" si="20"/>
        <v>0</v>
      </c>
      <c r="Z67" s="13">
        <f t="shared" si="26"/>
        <v>1</v>
      </c>
      <c r="AA67" s="13">
        <f t="shared" si="27"/>
        <v>0</v>
      </c>
      <c r="AB67" s="13">
        <f t="shared" si="28"/>
        <v>0</v>
      </c>
      <c r="AC67" s="17">
        <f t="shared" si="21"/>
        <v>0</v>
      </c>
      <c r="AD67" s="4" t="str">
        <f t="shared" si="13"/>
        <v/>
      </c>
      <c r="AE67" s="13" t="str">
        <f t="shared" si="14"/>
        <v/>
      </c>
      <c r="AF67" s="18">
        <f t="shared" si="16"/>
        <v>0</v>
      </c>
      <c r="AG67" s="18" t="str">
        <f t="shared" si="15"/>
        <v xml:space="preserve"> </v>
      </c>
      <c r="AI67" s="31">
        <f t="shared" si="29"/>
        <v>1</v>
      </c>
      <c r="AJ67">
        <f t="shared" si="3"/>
        <v>0</v>
      </c>
      <c r="AK67">
        <f t="shared" si="5"/>
        <v>1.0105275561030476</v>
      </c>
      <c r="AL67">
        <f t="shared" si="6"/>
        <v>1.2307702343397353</v>
      </c>
      <c r="AM67">
        <f t="shared" si="4"/>
        <v>0.23077023433973531</v>
      </c>
      <c r="AN67" s="39">
        <v>39143</v>
      </c>
      <c r="AO67" s="31">
        <v>0</v>
      </c>
      <c r="AP67" s="40">
        <v>0.23077023433973531</v>
      </c>
    </row>
    <row r="68" spans="1:42">
      <c r="A68" s="16">
        <v>39146</v>
      </c>
      <c r="B68" s="11">
        <v>4.7070600000000002</v>
      </c>
      <c r="C68" s="11">
        <v>4.7463699999999998</v>
      </c>
      <c r="D68" s="11">
        <v>4.55966</v>
      </c>
      <c r="E68" s="11">
        <v>4.6087899999999999</v>
      </c>
      <c r="F68" s="11">
        <v>253207800</v>
      </c>
      <c r="G68" s="11">
        <v>3.1409199999999999</v>
      </c>
      <c r="H68" s="12">
        <f t="shared" si="7"/>
        <v>4.8241633333333329</v>
      </c>
      <c r="I68" s="13">
        <f t="shared" si="17"/>
        <v>4.9406373076923078</v>
      </c>
      <c r="J68" s="13">
        <f t="shared" si="18"/>
        <v>-0.11647397435897489</v>
      </c>
      <c r="K68" s="14">
        <f t="shared" si="22"/>
        <v>-0.18953126068376017</v>
      </c>
      <c r="L68" s="13">
        <f t="shared" ref="L68:L131" si="30">MAX(C68-D68,C68-E67,D68-E67)</f>
        <v>0.18670999999999971</v>
      </c>
      <c r="M68" s="13">
        <f t="shared" si="8"/>
        <v>0.17056642857142842</v>
      </c>
      <c r="N68" s="13">
        <f t="shared" ref="N68:N131" si="31">IF(OR(AND(C68-C67&gt;0,D68-D67&gt;0),AND(C68-C67&gt;0,ABS(C68-C67)&gt;ABS(D68-D67))),C68-C67,0)</f>
        <v>0</v>
      </c>
      <c r="O68" s="13">
        <f t="shared" ref="O68:O131" si="32">IF(OR(AND(C68-C67&lt;0,D68-D67&lt;0),AND(D68-D67&lt;0,ABS(D68-D67)&gt;ABS(C68-C67))),D67-D68,0)</f>
        <v>6.8789999999999907E-2</v>
      </c>
      <c r="P68" s="13">
        <f t="shared" si="9"/>
        <v>0.4421999999999997</v>
      </c>
      <c r="Q68" s="13">
        <f t="shared" si="9"/>
        <v>0.62891999999999904</v>
      </c>
      <c r="R68" s="13">
        <f t="shared" si="10"/>
        <v>259.25383072368123</v>
      </c>
      <c r="S68" s="13">
        <f t="shared" si="11"/>
        <v>368.72437634268988</v>
      </c>
      <c r="T68" s="13">
        <f t="shared" si="12"/>
        <v>17.432220479498053</v>
      </c>
      <c r="U68" s="13">
        <f t="shared" si="19"/>
        <v>41.118003439980043</v>
      </c>
      <c r="V68" s="13">
        <f t="shared" si="23"/>
        <v>7.3057286324785281E-2</v>
      </c>
      <c r="W68" s="13">
        <f t="shared" si="24"/>
        <v>0</v>
      </c>
      <c r="X68" s="13">
        <f t="shared" si="25"/>
        <v>0</v>
      </c>
      <c r="Y68" s="13">
        <f t="shared" si="20"/>
        <v>0</v>
      </c>
      <c r="Z68" s="13">
        <f t="shared" si="26"/>
        <v>1</v>
      </c>
      <c r="AA68" s="13">
        <f t="shared" si="27"/>
        <v>0</v>
      </c>
      <c r="AB68" s="13">
        <f t="shared" si="28"/>
        <v>0</v>
      </c>
      <c r="AC68" s="17">
        <f t="shared" si="21"/>
        <v>0</v>
      </c>
      <c r="AD68" s="4" t="str">
        <f t="shared" si="13"/>
        <v/>
      </c>
      <c r="AE68" s="13" t="str">
        <f t="shared" si="14"/>
        <v/>
      </c>
      <c r="AF68" s="18">
        <f t="shared" si="16"/>
        <v>0</v>
      </c>
      <c r="AG68" s="18" t="str">
        <f t="shared" si="15"/>
        <v xml:space="preserve"> </v>
      </c>
      <c r="AI68" s="31">
        <f t="shared" si="29"/>
        <v>1</v>
      </c>
      <c r="AJ68">
        <f t="shared" ref="AJ68:AJ131" si="33">AI68-1</f>
        <v>0</v>
      </c>
      <c r="AK68">
        <f t="shared" si="5"/>
        <v>0.97708235723114167</v>
      </c>
      <c r="AL68">
        <f t="shared" si="6"/>
        <v>1.2025638817785933</v>
      </c>
      <c r="AM68">
        <f t="shared" ref="AM68:AM131" si="34">AL68-1</f>
        <v>0.2025638817785933</v>
      </c>
      <c r="AN68" s="39">
        <v>39146</v>
      </c>
      <c r="AO68" s="31">
        <v>0</v>
      </c>
      <c r="AP68" s="40">
        <v>0.2025638817785933</v>
      </c>
    </row>
    <row r="69" spans="1:42">
      <c r="A69" s="16">
        <v>39147</v>
      </c>
      <c r="B69" s="11">
        <v>4.5989699999999996</v>
      </c>
      <c r="C69" s="11">
        <v>4.8741199999999996</v>
      </c>
      <c r="D69" s="11">
        <v>4.5694900000000001</v>
      </c>
      <c r="E69" s="11">
        <v>4.7954999999999997</v>
      </c>
      <c r="F69" s="11">
        <v>337562800</v>
      </c>
      <c r="G69" s="11">
        <v>3.26816</v>
      </c>
      <c r="H69" s="12">
        <f t="shared" si="7"/>
        <v>4.8315333333333328</v>
      </c>
      <c r="I69" s="13">
        <f t="shared" si="17"/>
        <v>4.9179599999999999</v>
      </c>
      <c r="J69" s="13">
        <f t="shared" si="18"/>
        <v>-8.6426666666667096E-2</v>
      </c>
      <c r="K69" s="14">
        <f t="shared" si="22"/>
        <v>-0.16843577635327595</v>
      </c>
      <c r="L69" s="13">
        <f t="shared" si="30"/>
        <v>0.30462999999999951</v>
      </c>
      <c r="M69" s="13">
        <f t="shared" si="8"/>
        <v>0.18390285714285698</v>
      </c>
      <c r="N69" s="13">
        <f t="shared" si="31"/>
        <v>0.12774999999999981</v>
      </c>
      <c r="O69" s="13">
        <f t="shared" si="32"/>
        <v>0</v>
      </c>
      <c r="P69" s="13">
        <f t="shared" si="9"/>
        <v>0.51098999999999961</v>
      </c>
      <c r="Q69" s="13">
        <f t="shared" si="9"/>
        <v>0.62891999999999904</v>
      </c>
      <c r="R69" s="13">
        <f t="shared" si="10"/>
        <v>277.85865208339811</v>
      </c>
      <c r="S69" s="13">
        <f t="shared" si="11"/>
        <v>341.98489885964614</v>
      </c>
      <c r="T69" s="13">
        <f t="shared" si="12"/>
        <v>10.345553596336508</v>
      </c>
      <c r="U69" s="13">
        <f t="shared" si="19"/>
        <v>38.417771584155972</v>
      </c>
      <c r="V69" s="13">
        <f t="shared" si="23"/>
        <v>8.200910968660885E-2</v>
      </c>
      <c r="W69" s="13">
        <f t="shared" si="24"/>
        <v>0</v>
      </c>
      <c r="X69" s="13">
        <f t="shared" si="25"/>
        <v>0</v>
      </c>
      <c r="Y69" s="13">
        <f t="shared" si="20"/>
        <v>-1</v>
      </c>
      <c r="Z69" s="13">
        <f t="shared" si="26"/>
        <v>1</v>
      </c>
      <c r="AA69" s="13">
        <f t="shared" si="27"/>
        <v>0</v>
      </c>
      <c r="AB69" s="13">
        <f t="shared" si="28"/>
        <v>0</v>
      </c>
      <c r="AC69" s="17">
        <f t="shared" si="21"/>
        <v>0</v>
      </c>
      <c r="AD69" s="4" t="str">
        <f t="shared" si="13"/>
        <v/>
      </c>
      <c r="AE69" s="13" t="str">
        <f t="shared" si="14"/>
        <v/>
      </c>
      <c r="AF69" s="18">
        <f t="shared" si="16"/>
        <v>0</v>
      </c>
      <c r="AG69" s="18" t="str">
        <f t="shared" si="15"/>
        <v xml:space="preserve"> </v>
      </c>
      <c r="AI69" s="31">
        <f t="shared" si="29"/>
        <v>1</v>
      </c>
      <c r="AJ69">
        <f t="shared" si="33"/>
        <v>0</v>
      </c>
      <c r="AK69">
        <f t="shared" ref="AK69:AK132" si="35">E69/E68</f>
        <v>1.0405117178261538</v>
      </c>
      <c r="AL69">
        <f t="shared" ref="AL69:AL132" si="36">AK69*AL68</f>
        <v>1.251281810425132</v>
      </c>
      <c r="AM69">
        <f t="shared" si="34"/>
        <v>0.25128181042513198</v>
      </c>
      <c r="AN69" s="39">
        <v>39147</v>
      </c>
      <c r="AO69" s="31">
        <v>0</v>
      </c>
      <c r="AP69" s="40">
        <v>0.25128181042513198</v>
      </c>
    </row>
    <row r="70" spans="1:42">
      <c r="A70" s="16">
        <v>39148</v>
      </c>
      <c r="B70" s="11">
        <v>4.8053299999999997</v>
      </c>
      <c r="C70" s="11">
        <v>4.8741199999999996</v>
      </c>
      <c r="D70" s="11">
        <v>4.7954999999999997</v>
      </c>
      <c r="E70" s="11">
        <v>4.82498</v>
      </c>
      <c r="F70" s="11">
        <v>269688900</v>
      </c>
      <c r="G70" s="11">
        <v>3.2882500000000001</v>
      </c>
      <c r="H70" s="12">
        <f t="shared" si="7"/>
        <v>4.8298949999999996</v>
      </c>
      <c r="I70" s="13">
        <f t="shared" si="17"/>
        <v>4.8907469230769234</v>
      </c>
      <c r="J70" s="13">
        <f t="shared" si="18"/>
        <v>-6.0851923076923775E-2</v>
      </c>
      <c r="K70" s="14">
        <f t="shared" si="22"/>
        <v>-0.1466824145299144</v>
      </c>
      <c r="L70" s="13">
        <f t="shared" si="30"/>
        <v>7.8619999999999912E-2</v>
      </c>
      <c r="M70" s="13">
        <f t="shared" si="8"/>
        <v>0.18109571428571414</v>
      </c>
      <c r="N70" s="13">
        <f t="shared" si="31"/>
        <v>0</v>
      </c>
      <c r="O70" s="13">
        <f t="shared" si="32"/>
        <v>0</v>
      </c>
      <c r="P70" s="13">
        <f t="shared" si="9"/>
        <v>0.51098999999999961</v>
      </c>
      <c r="Q70" s="13">
        <f t="shared" si="9"/>
        <v>0.57977999999999952</v>
      </c>
      <c r="R70" s="13">
        <f t="shared" si="10"/>
        <v>282.16570558583862</v>
      </c>
      <c r="S70" s="13">
        <f t="shared" si="11"/>
        <v>320.15114343638328</v>
      </c>
      <c r="T70" s="13">
        <f t="shared" si="12"/>
        <v>6.3065540856459119</v>
      </c>
      <c r="U70" s="13">
        <f t="shared" si="19"/>
        <v>35.31813858023137</v>
      </c>
      <c r="V70" s="13">
        <f t="shared" si="23"/>
        <v>8.5830491452990626E-2</v>
      </c>
      <c r="W70" s="13">
        <f t="shared" si="24"/>
        <v>0</v>
      </c>
      <c r="X70" s="13">
        <f t="shared" si="25"/>
        <v>0</v>
      </c>
      <c r="Y70" s="13">
        <f t="shared" si="20"/>
        <v>0</v>
      </c>
      <c r="Z70" s="13">
        <f t="shared" si="26"/>
        <v>1</v>
      </c>
      <c r="AA70" s="13">
        <f t="shared" si="27"/>
        <v>0</v>
      </c>
      <c r="AB70" s="13">
        <f t="shared" si="28"/>
        <v>0</v>
      </c>
      <c r="AC70" s="17">
        <f t="shared" si="21"/>
        <v>0</v>
      </c>
      <c r="AD70" s="4" t="str">
        <f t="shared" si="13"/>
        <v/>
      </c>
      <c r="AE70" s="13" t="str">
        <f t="shared" si="14"/>
        <v/>
      </c>
      <c r="AF70" s="18">
        <f t="shared" si="16"/>
        <v>0</v>
      </c>
      <c r="AG70" s="18" t="str">
        <f t="shared" si="15"/>
        <v xml:space="preserve"> </v>
      </c>
      <c r="AI70" s="31">
        <f t="shared" si="29"/>
        <v>1</v>
      </c>
      <c r="AJ70">
        <f t="shared" si="33"/>
        <v>0</v>
      </c>
      <c r="AK70">
        <f t="shared" si="35"/>
        <v>1.0061474298821813</v>
      </c>
      <c r="AL70">
        <f t="shared" si="36"/>
        <v>1.2589739776175695</v>
      </c>
      <c r="AM70">
        <f t="shared" si="34"/>
        <v>0.25897397761756946</v>
      </c>
      <c r="AN70" s="39">
        <v>39148</v>
      </c>
      <c r="AO70" s="31">
        <v>0</v>
      </c>
      <c r="AP70" s="40">
        <v>0.25897397761756946</v>
      </c>
    </row>
    <row r="71" spans="1:42">
      <c r="A71" s="16">
        <v>39149</v>
      </c>
      <c r="B71" s="11">
        <v>4.82498</v>
      </c>
      <c r="C71" s="11">
        <v>4.8544600000000004</v>
      </c>
      <c r="D71" s="11">
        <v>4.7660200000000001</v>
      </c>
      <c r="E71" s="11">
        <v>4.8348100000000001</v>
      </c>
      <c r="F71" s="11">
        <v>171891500</v>
      </c>
      <c r="G71" s="11">
        <v>3.29495</v>
      </c>
      <c r="H71" s="12">
        <f t="shared" si="7"/>
        <v>4.8307141666666658</v>
      </c>
      <c r="I71" s="13">
        <f t="shared" si="17"/>
        <v>4.8676915384615391</v>
      </c>
      <c r="J71" s="13">
        <f t="shared" si="18"/>
        <v>-3.697737179487337E-2</v>
      </c>
      <c r="K71" s="14">
        <f t="shared" si="22"/>
        <v>-0.12501299857549875</v>
      </c>
      <c r="L71" s="13">
        <f t="shared" si="30"/>
        <v>8.8440000000000296E-2</v>
      </c>
      <c r="M71" s="13">
        <f t="shared" si="8"/>
        <v>0.18039357142857135</v>
      </c>
      <c r="N71" s="13">
        <f t="shared" si="31"/>
        <v>0</v>
      </c>
      <c r="O71" s="13">
        <f t="shared" si="32"/>
        <v>2.9479999999999507E-2</v>
      </c>
      <c r="P71" s="13">
        <f t="shared" si="9"/>
        <v>0.51098999999999961</v>
      </c>
      <c r="Q71" s="13">
        <f t="shared" si="9"/>
        <v>0.56012999999999913</v>
      </c>
      <c r="R71" s="13">
        <f t="shared" si="10"/>
        <v>283.26397440516956</v>
      </c>
      <c r="S71" s="13">
        <f t="shared" si="11"/>
        <v>310.50441297005324</v>
      </c>
      <c r="T71" s="13">
        <f t="shared" si="12"/>
        <v>4.587721263723914</v>
      </c>
      <c r="U71" s="13">
        <f t="shared" si="19"/>
        <v>30.807035539204598</v>
      </c>
      <c r="V71" s="13">
        <f t="shared" si="23"/>
        <v>8.8035626780625376E-2</v>
      </c>
      <c r="W71" s="13">
        <f t="shared" si="24"/>
        <v>0</v>
      </c>
      <c r="X71" s="13">
        <f t="shared" si="25"/>
        <v>0</v>
      </c>
      <c r="Y71" s="13">
        <f t="shared" si="20"/>
        <v>0</v>
      </c>
      <c r="Z71" s="13">
        <f t="shared" si="26"/>
        <v>1</v>
      </c>
      <c r="AA71" s="13">
        <f t="shared" si="27"/>
        <v>0</v>
      </c>
      <c r="AB71" s="13">
        <f t="shared" si="28"/>
        <v>0</v>
      </c>
      <c r="AC71" s="17">
        <f t="shared" si="21"/>
        <v>0</v>
      </c>
      <c r="AD71" s="4" t="str">
        <f t="shared" si="13"/>
        <v/>
      </c>
      <c r="AE71" s="13" t="str">
        <f t="shared" si="14"/>
        <v/>
      </c>
      <c r="AF71" s="18">
        <f t="shared" si="16"/>
        <v>0</v>
      </c>
      <c r="AG71" s="18" t="str">
        <f t="shared" si="15"/>
        <v xml:space="preserve"> </v>
      </c>
      <c r="AI71" s="31">
        <f t="shared" si="29"/>
        <v>1</v>
      </c>
      <c r="AJ71">
        <f t="shared" si="33"/>
        <v>0</v>
      </c>
      <c r="AK71">
        <f t="shared" si="35"/>
        <v>1.0020373141443073</v>
      </c>
      <c r="AL71">
        <f t="shared" si="36"/>
        <v>1.2615389031094846</v>
      </c>
      <c r="AM71">
        <f t="shared" si="34"/>
        <v>0.26153890310948458</v>
      </c>
      <c r="AN71" s="39">
        <v>39149</v>
      </c>
      <c r="AO71" s="31">
        <v>0</v>
      </c>
      <c r="AP71" s="40">
        <v>0.26153890310948458</v>
      </c>
    </row>
    <row r="72" spans="1:42">
      <c r="A72" s="16">
        <v>39150</v>
      </c>
      <c r="B72" s="11">
        <v>4.8544600000000004</v>
      </c>
      <c r="C72" s="11">
        <v>5.0018700000000003</v>
      </c>
      <c r="D72" s="11">
        <v>4.8348100000000001</v>
      </c>
      <c r="E72" s="11">
        <v>4.9625599999999999</v>
      </c>
      <c r="F72" s="11">
        <v>437349100</v>
      </c>
      <c r="G72" s="11">
        <v>3.3820100000000002</v>
      </c>
      <c r="H72" s="12">
        <f t="shared" si="7"/>
        <v>4.8315333333333328</v>
      </c>
      <c r="I72" s="13">
        <f t="shared" si="17"/>
        <v>4.8589984615384614</v>
      </c>
      <c r="J72" s="13">
        <f t="shared" si="18"/>
        <v>-2.7465128205128586E-2</v>
      </c>
      <c r="K72" s="14">
        <f t="shared" si="22"/>
        <v>-0.10416237891737919</v>
      </c>
      <c r="L72" s="13">
        <f t="shared" si="30"/>
        <v>0.16706000000000021</v>
      </c>
      <c r="M72" s="13">
        <f t="shared" si="8"/>
        <v>0.1817971428571428</v>
      </c>
      <c r="N72" s="13">
        <f t="shared" si="31"/>
        <v>0.14740999999999982</v>
      </c>
      <c r="O72" s="13">
        <f t="shared" si="32"/>
        <v>0</v>
      </c>
      <c r="P72" s="13">
        <f t="shared" si="9"/>
        <v>0.56995999999999913</v>
      </c>
      <c r="Q72" s="13">
        <f t="shared" si="9"/>
        <v>0.56012999999999913</v>
      </c>
      <c r="R72" s="13">
        <f t="shared" si="10"/>
        <v>313.51427808074897</v>
      </c>
      <c r="S72" s="13">
        <f t="shared" si="11"/>
        <v>308.1071523990629</v>
      </c>
      <c r="T72" s="13">
        <f t="shared" si="12"/>
        <v>0.86984222495554286</v>
      </c>
      <c r="U72" s="13">
        <f t="shared" si="19"/>
        <v>25.547892467772492</v>
      </c>
      <c r="V72" s="13">
        <f t="shared" si="23"/>
        <v>7.66972507122506E-2</v>
      </c>
      <c r="W72" s="13">
        <f t="shared" si="24"/>
        <v>0</v>
      </c>
      <c r="X72" s="13">
        <f t="shared" si="25"/>
        <v>1</v>
      </c>
      <c r="Y72" s="13">
        <f t="shared" si="20"/>
        <v>0</v>
      </c>
      <c r="Z72" s="13">
        <f t="shared" si="26"/>
        <v>1</v>
      </c>
      <c r="AA72" s="13">
        <f t="shared" si="27"/>
        <v>0</v>
      </c>
      <c r="AB72" s="13">
        <f t="shared" si="28"/>
        <v>0</v>
      </c>
      <c r="AC72" s="17">
        <f t="shared" si="21"/>
        <v>0</v>
      </c>
      <c r="AD72" s="4" t="str">
        <f t="shared" si="13"/>
        <v/>
      </c>
      <c r="AE72" s="13" t="str">
        <f t="shared" si="14"/>
        <v/>
      </c>
      <c r="AF72" s="18">
        <f t="shared" si="16"/>
        <v>0</v>
      </c>
      <c r="AG72" s="18" t="str">
        <f t="shared" si="15"/>
        <v xml:space="preserve"> </v>
      </c>
      <c r="AI72" s="31">
        <f t="shared" si="29"/>
        <v>1</v>
      </c>
      <c r="AJ72">
        <f t="shared" si="33"/>
        <v>0</v>
      </c>
      <c r="AK72">
        <f t="shared" si="35"/>
        <v>1.0264229618123566</v>
      </c>
      <c r="AL72">
        <f t="shared" si="36"/>
        <v>1.2948724973711487</v>
      </c>
      <c r="AM72">
        <f t="shared" si="34"/>
        <v>0.29487249737114873</v>
      </c>
      <c r="AN72" s="39">
        <v>39150</v>
      </c>
      <c r="AO72" s="31">
        <v>0</v>
      </c>
      <c r="AP72" s="40">
        <v>0.29487249737114873</v>
      </c>
    </row>
    <row r="73" spans="1:42">
      <c r="A73" s="16">
        <v>39153</v>
      </c>
      <c r="B73" s="11">
        <v>5.0116899999999998</v>
      </c>
      <c r="C73" s="11">
        <v>5.0706600000000002</v>
      </c>
      <c r="D73" s="11">
        <v>4.9723899999999999</v>
      </c>
      <c r="E73" s="11">
        <v>5.0215199999999998</v>
      </c>
      <c r="F73" s="11">
        <v>328703700</v>
      </c>
      <c r="G73" s="11">
        <v>3.4222000000000001</v>
      </c>
      <c r="H73" s="12">
        <f t="shared" si="7"/>
        <v>4.8266200000000001</v>
      </c>
      <c r="I73" s="13">
        <f t="shared" si="17"/>
        <v>4.8533292307692308</v>
      </c>
      <c r="J73" s="13">
        <f t="shared" si="18"/>
        <v>-2.6709230769230707E-2</v>
      </c>
      <c r="K73" s="14">
        <f t="shared" si="22"/>
        <v>-8.5740498575498883E-2</v>
      </c>
      <c r="L73" s="13">
        <f t="shared" si="30"/>
        <v>0.10810000000000031</v>
      </c>
      <c r="M73" s="13">
        <f t="shared" si="8"/>
        <v>0.18249928571428567</v>
      </c>
      <c r="N73" s="13">
        <f t="shared" si="31"/>
        <v>6.8789999999999907E-2</v>
      </c>
      <c r="O73" s="13">
        <f t="shared" si="32"/>
        <v>0</v>
      </c>
      <c r="P73" s="13">
        <f t="shared" si="9"/>
        <v>0.58961999999999914</v>
      </c>
      <c r="Q73" s="13">
        <f t="shared" si="9"/>
        <v>0.56012999999999913</v>
      </c>
      <c r="R73" s="13">
        <f t="shared" si="10"/>
        <v>323.08071655857714</v>
      </c>
      <c r="S73" s="13">
        <f t="shared" si="11"/>
        <v>306.92174920449747</v>
      </c>
      <c r="T73" s="13">
        <f t="shared" si="12"/>
        <v>2.5649054142204859</v>
      </c>
      <c r="U73" s="13">
        <f t="shared" si="19"/>
        <v>20.655825194835867</v>
      </c>
      <c r="V73" s="13">
        <f t="shared" si="23"/>
        <v>5.9031267806268176E-2</v>
      </c>
      <c r="W73" s="13">
        <f t="shared" si="24"/>
        <v>0</v>
      </c>
      <c r="X73" s="13">
        <f t="shared" si="25"/>
        <v>0</v>
      </c>
      <c r="Y73" s="13">
        <f t="shared" si="20"/>
        <v>0</v>
      </c>
      <c r="Z73" s="13">
        <f t="shared" si="26"/>
        <v>1</v>
      </c>
      <c r="AA73" s="13">
        <f t="shared" si="27"/>
        <v>0</v>
      </c>
      <c r="AB73" s="13">
        <f t="shared" si="28"/>
        <v>0</v>
      </c>
      <c r="AC73" s="17">
        <f t="shared" si="21"/>
        <v>0</v>
      </c>
      <c r="AD73" s="4" t="str">
        <f t="shared" si="13"/>
        <v/>
      </c>
      <c r="AE73" s="13" t="str">
        <f t="shared" si="14"/>
        <v/>
      </c>
      <c r="AF73" s="18">
        <f t="shared" si="16"/>
        <v>0</v>
      </c>
      <c r="AG73" s="18" t="str">
        <f t="shared" si="15"/>
        <v xml:space="preserve"> </v>
      </c>
      <c r="AI73" s="31">
        <f t="shared" si="29"/>
        <v>1</v>
      </c>
      <c r="AJ73">
        <f t="shared" si="33"/>
        <v>0</v>
      </c>
      <c r="AK73">
        <f t="shared" si="35"/>
        <v>1.0118809646633995</v>
      </c>
      <c r="AL73">
        <f t="shared" si="36"/>
        <v>1.3102568317560233</v>
      </c>
      <c r="AM73">
        <f t="shared" si="34"/>
        <v>0.31025683175602325</v>
      </c>
      <c r="AN73" s="39">
        <v>39153</v>
      </c>
      <c r="AO73" s="31">
        <v>0</v>
      </c>
      <c r="AP73" s="40">
        <v>0.31025683175602325</v>
      </c>
    </row>
    <row r="74" spans="1:42">
      <c r="A74" s="16">
        <v>39154</v>
      </c>
      <c r="B74" s="11">
        <v>5.0116899999999998</v>
      </c>
      <c r="C74" s="11">
        <v>5.0215199999999998</v>
      </c>
      <c r="D74" s="11">
        <v>4.9036</v>
      </c>
      <c r="E74" s="11">
        <v>4.9527299999999999</v>
      </c>
      <c r="F74" s="11">
        <v>278211000</v>
      </c>
      <c r="G74" s="11">
        <v>3.3753099999999998</v>
      </c>
      <c r="H74" s="12">
        <f t="shared" si="7"/>
        <v>4.8184308333333332</v>
      </c>
      <c r="I74" s="13">
        <f t="shared" si="17"/>
        <v>4.8427465384615385</v>
      </c>
      <c r="J74" s="13">
        <f t="shared" si="18"/>
        <v>-2.4315705128205245E-2</v>
      </c>
      <c r="K74" s="14">
        <f t="shared" si="22"/>
        <v>-7.1567179487179916E-2</v>
      </c>
      <c r="L74" s="13">
        <f t="shared" si="30"/>
        <v>0.1179199999999998</v>
      </c>
      <c r="M74" s="13">
        <f t="shared" si="8"/>
        <v>0.17547999999999991</v>
      </c>
      <c r="N74" s="13">
        <f t="shared" si="31"/>
        <v>0</v>
      </c>
      <c r="O74" s="13">
        <f t="shared" si="32"/>
        <v>6.8789999999999907E-2</v>
      </c>
      <c r="P74" s="13">
        <f t="shared" si="9"/>
        <v>0.49134999999999884</v>
      </c>
      <c r="Q74" s="13">
        <f t="shared" si="9"/>
        <v>0.62891999999999904</v>
      </c>
      <c r="R74" s="13">
        <f t="shared" si="10"/>
        <v>280.00341919306993</v>
      </c>
      <c r="S74" s="13">
        <f t="shared" si="11"/>
        <v>358.39981764303587</v>
      </c>
      <c r="T74" s="13">
        <f t="shared" si="12"/>
        <v>12.280075338980819</v>
      </c>
      <c r="U74" s="13">
        <f t="shared" si="19"/>
        <v>17.751366510944155</v>
      </c>
      <c r="V74" s="13">
        <f t="shared" si="23"/>
        <v>4.7251474358974671E-2</v>
      </c>
      <c r="W74" s="13">
        <f t="shared" si="24"/>
        <v>0</v>
      </c>
      <c r="X74" s="13">
        <f t="shared" si="25"/>
        <v>-1</v>
      </c>
      <c r="Y74" s="13">
        <f t="shared" si="20"/>
        <v>0</v>
      </c>
      <c r="Z74" s="13">
        <f t="shared" si="26"/>
        <v>1</v>
      </c>
      <c r="AA74" s="13">
        <f t="shared" si="27"/>
        <v>0</v>
      </c>
      <c r="AB74" s="13">
        <f t="shared" si="28"/>
        <v>0</v>
      </c>
      <c r="AC74" s="17">
        <f t="shared" si="21"/>
        <v>0</v>
      </c>
      <c r="AD74" s="4" t="str">
        <f t="shared" si="13"/>
        <v/>
      </c>
      <c r="AE74" s="13" t="str">
        <f t="shared" si="14"/>
        <v/>
      </c>
      <c r="AF74" s="18">
        <f t="shared" si="16"/>
        <v>0</v>
      </c>
      <c r="AG74" s="18" t="str">
        <f t="shared" si="15"/>
        <v xml:space="preserve"> </v>
      </c>
      <c r="AI74" s="31">
        <f t="shared" si="29"/>
        <v>1</v>
      </c>
      <c r="AJ74">
        <f t="shared" si="33"/>
        <v>0</v>
      </c>
      <c r="AK74">
        <f t="shared" si="35"/>
        <v>0.9863009606652966</v>
      </c>
      <c r="AL74">
        <f t="shared" si="36"/>
        <v>1.2923075718792336</v>
      </c>
      <c r="AM74">
        <f t="shared" si="34"/>
        <v>0.29230757187923362</v>
      </c>
      <c r="AN74" s="39">
        <v>39154</v>
      </c>
      <c r="AO74" s="31">
        <v>0</v>
      </c>
      <c r="AP74" s="40">
        <v>0.29230757187923362</v>
      </c>
    </row>
    <row r="75" spans="1:42">
      <c r="A75" s="16">
        <v>39155</v>
      </c>
      <c r="B75" s="11">
        <v>4.89377</v>
      </c>
      <c r="C75" s="11">
        <v>4.89377</v>
      </c>
      <c r="D75" s="11">
        <v>4.8151599999999997</v>
      </c>
      <c r="E75" s="11">
        <v>4.8348100000000001</v>
      </c>
      <c r="F75" s="11">
        <v>237857100</v>
      </c>
      <c r="G75" s="11">
        <v>3.29495</v>
      </c>
      <c r="H75" s="12">
        <f t="shared" si="7"/>
        <v>4.8036908333333335</v>
      </c>
      <c r="I75" s="13">
        <f t="shared" si="17"/>
        <v>4.8332976923076929</v>
      </c>
      <c r="J75" s="13">
        <f t="shared" si="18"/>
        <v>-2.960685897435944E-2</v>
      </c>
      <c r="K75" s="14">
        <f t="shared" si="22"/>
        <v>-5.9605569800570336E-2</v>
      </c>
      <c r="L75" s="13">
        <f t="shared" si="30"/>
        <v>7.8610000000000291E-2</v>
      </c>
      <c r="M75" s="13">
        <f t="shared" si="8"/>
        <v>0.17056571428571424</v>
      </c>
      <c r="N75" s="13">
        <f t="shared" si="31"/>
        <v>0</v>
      </c>
      <c r="O75" s="13">
        <f t="shared" si="32"/>
        <v>8.8440000000000296E-2</v>
      </c>
      <c r="P75" s="13">
        <f t="shared" si="9"/>
        <v>0.38324999999999942</v>
      </c>
      <c r="Q75" s="13">
        <f t="shared" si="9"/>
        <v>0.71735999999999933</v>
      </c>
      <c r="R75" s="13">
        <f t="shared" si="10"/>
        <v>224.69345706723817</v>
      </c>
      <c r="S75" s="13">
        <f t="shared" si="11"/>
        <v>420.57690374886903</v>
      </c>
      <c r="T75" s="13">
        <f t="shared" si="12"/>
        <v>30.35680213699678</v>
      </c>
      <c r="U75" s="13">
        <f t="shared" si="19"/>
        <v>18.261473243963632</v>
      </c>
      <c r="V75" s="13">
        <f t="shared" si="23"/>
        <v>2.9998710826210896E-2</v>
      </c>
      <c r="W75" s="13">
        <f t="shared" si="24"/>
        <v>0</v>
      </c>
      <c r="X75" s="13">
        <f t="shared" si="25"/>
        <v>0</v>
      </c>
      <c r="Y75" s="13">
        <f t="shared" si="20"/>
        <v>0</v>
      </c>
      <c r="Z75" s="13">
        <f t="shared" si="26"/>
        <v>1</v>
      </c>
      <c r="AA75" s="13">
        <f t="shared" si="27"/>
        <v>0</v>
      </c>
      <c r="AB75" s="13">
        <f t="shared" si="28"/>
        <v>0</v>
      </c>
      <c r="AC75" s="17">
        <f t="shared" si="21"/>
        <v>0</v>
      </c>
      <c r="AD75" s="4" t="str">
        <f t="shared" si="13"/>
        <v/>
      </c>
      <c r="AE75" s="13" t="str">
        <f t="shared" si="14"/>
        <v/>
      </c>
      <c r="AF75" s="18">
        <f t="shared" si="16"/>
        <v>0</v>
      </c>
      <c r="AG75" s="18" t="str">
        <f t="shared" si="15"/>
        <v xml:space="preserve"> </v>
      </c>
      <c r="AI75" s="31">
        <f t="shared" si="29"/>
        <v>1</v>
      </c>
      <c r="AJ75">
        <f t="shared" si="33"/>
        <v>0</v>
      </c>
      <c r="AK75">
        <f t="shared" si="35"/>
        <v>0.97619090885228954</v>
      </c>
      <c r="AL75">
        <f t="shared" si="36"/>
        <v>1.2615389031094846</v>
      </c>
      <c r="AM75">
        <f t="shared" si="34"/>
        <v>0.26153890310948458</v>
      </c>
      <c r="AN75" s="39">
        <v>39155</v>
      </c>
      <c r="AO75" s="31">
        <v>0</v>
      </c>
      <c r="AP75" s="40">
        <v>0.26153890310948458</v>
      </c>
    </row>
    <row r="76" spans="1:42">
      <c r="A76" s="16">
        <v>39156</v>
      </c>
      <c r="B76" s="11">
        <v>4.82498</v>
      </c>
      <c r="C76" s="11">
        <v>4.9330800000000004</v>
      </c>
      <c r="D76" s="11">
        <v>4.82498</v>
      </c>
      <c r="E76" s="11">
        <v>4.8642899999999996</v>
      </c>
      <c r="F76" s="11">
        <v>175603100</v>
      </c>
      <c r="G76" s="11">
        <v>3.3150400000000002</v>
      </c>
      <c r="H76" s="12">
        <f t="shared" si="7"/>
        <v>4.8249825</v>
      </c>
      <c r="I76" s="13">
        <f t="shared" si="17"/>
        <v>4.8310300000000002</v>
      </c>
      <c r="J76" s="13">
        <f t="shared" si="18"/>
        <v>-6.0475000000002055E-3</v>
      </c>
      <c r="K76" s="14">
        <f t="shared" si="22"/>
        <v>-4.6097150997151476E-2</v>
      </c>
      <c r="L76" s="13">
        <f t="shared" si="30"/>
        <v>0.10810000000000031</v>
      </c>
      <c r="M76" s="13">
        <f t="shared" si="8"/>
        <v>0.16986428571428572</v>
      </c>
      <c r="N76" s="13">
        <f t="shared" si="31"/>
        <v>3.93100000000004E-2</v>
      </c>
      <c r="O76" s="13">
        <f t="shared" si="32"/>
        <v>0</v>
      </c>
      <c r="P76" s="13">
        <f t="shared" si="9"/>
        <v>0.38325999999999993</v>
      </c>
      <c r="Q76" s="13">
        <f t="shared" si="9"/>
        <v>0.71735999999999933</v>
      </c>
      <c r="R76" s="13">
        <f t="shared" si="10"/>
        <v>225.62718136327317</v>
      </c>
      <c r="S76" s="13">
        <f t="shared" si="11"/>
        <v>422.3136117068243</v>
      </c>
      <c r="T76" s="13">
        <f t="shared" si="12"/>
        <v>30.355617742726782</v>
      </c>
      <c r="U76" s="13">
        <f t="shared" si="19"/>
        <v>19.00100852962613</v>
      </c>
      <c r="V76" s="13">
        <f t="shared" si="23"/>
        <v>4.004965099715127E-2</v>
      </c>
      <c r="W76" s="13">
        <f t="shared" si="24"/>
        <v>0</v>
      </c>
      <c r="X76" s="13">
        <f t="shared" si="25"/>
        <v>0</v>
      </c>
      <c r="Y76" s="13">
        <f t="shared" si="20"/>
        <v>0</v>
      </c>
      <c r="Z76" s="13">
        <f t="shared" si="26"/>
        <v>1</v>
      </c>
      <c r="AA76" s="13">
        <f t="shared" si="27"/>
        <v>0</v>
      </c>
      <c r="AB76" s="13">
        <f t="shared" si="28"/>
        <v>0</v>
      </c>
      <c r="AC76" s="17">
        <f t="shared" si="21"/>
        <v>0</v>
      </c>
      <c r="AD76" s="4" t="str">
        <f t="shared" si="13"/>
        <v/>
      </c>
      <c r="AE76" s="13" t="str">
        <f t="shared" si="14"/>
        <v/>
      </c>
      <c r="AF76" s="18">
        <f t="shared" si="16"/>
        <v>0</v>
      </c>
      <c r="AG76" s="18" t="str">
        <f t="shared" si="15"/>
        <v xml:space="preserve"> </v>
      </c>
      <c r="AI76" s="31">
        <f t="shared" si="29"/>
        <v>1</v>
      </c>
      <c r="AJ76">
        <f t="shared" si="33"/>
        <v>0</v>
      </c>
      <c r="AK76">
        <f t="shared" si="35"/>
        <v>1.0060974474694973</v>
      </c>
      <c r="AL76">
        <f t="shared" si="36"/>
        <v>1.2692310703019218</v>
      </c>
      <c r="AM76">
        <f t="shared" si="34"/>
        <v>0.26923107030192184</v>
      </c>
      <c r="AN76" s="39">
        <v>39156</v>
      </c>
      <c r="AO76" s="31">
        <v>0</v>
      </c>
      <c r="AP76" s="40">
        <v>0.26923107030192184</v>
      </c>
    </row>
    <row r="77" spans="1:42">
      <c r="A77" s="16">
        <v>39157</v>
      </c>
      <c r="B77" s="11">
        <v>4.8839399999999999</v>
      </c>
      <c r="C77" s="11">
        <v>4.9822100000000002</v>
      </c>
      <c r="D77" s="11">
        <v>4.8151599999999997</v>
      </c>
      <c r="E77" s="11">
        <v>4.8642899999999996</v>
      </c>
      <c r="F77" s="11">
        <v>315403700</v>
      </c>
      <c r="G77" s="11">
        <v>3.3150400000000002</v>
      </c>
      <c r="H77" s="12">
        <f t="shared" si="7"/>
        <v>4.8290766666666665</v>
      </c>
      <c r="I77" s="13">
        <f t="shared" si="17"/>
        <v>4.8291400000000007</v>
      </c>
      <c r="J77" s="13">
        <f t="shared" si="18"/>
        <v>-6.3333333334192332E-5</v>
      </c>
      <c r="K77" s="14">
        <f t="shared" si="22"/>
        <v>-3.3162635327635845E-2</v>
      </c>
      <c r="L77" s="13">
        <f t="shared" si="30"/>
        <v>0.16705000000000059</v>
      </c>
      <c r="M77" s="13">
        <f t="shared" si="8"/>
        <v>0.17197000000000001</v>
      </c>
      <c r="N77" s="13">
        <f t="shared" si="31"/>
        <v>4.9129999999999896E-2</v>
      </c>
      <c r="O77" s="13">
        <f t="shared" si="32"/>
        <v>0</v>
      </c>
      <c r="P77" s="13">
        <f t="shared" si="9"/>
        <v>0.43238999999999983</v>
      </c>
      <c r="Q77" s="13">
        <f t="shared" si="9"/>
        <v>0.59943999999999953</v>
      </c>
      <c r="R77" s="13">
        <f t="shared" si="10"/>
        <v>251.43338954468791</v>
      </c>
      <c r="S77" s="13">
        <f t="shared" si="11"/>
        <v>348.57242542303857</v>
      </c>
      <c r="T77" s="13">
        <f t="shared" si="12"/>
        <v>16.189682408923929</v>
      </c>
      <c r="U77" s="13">
        <f t="shared" si="19"/>
        <v>18.116515677506861</v>
      </c>
      <c r="V77" s="13">
        <f t="shared" si="23"/>
        <v>3.3099301994301653E-2</v>
      </c>
      <c r="W77" s="13">
        <f t="shared" si="24"/>
        <v>0</v>
      </c>
      <c r="X77" s="13">
        <f t="shared" si="25"/>
        <v>0</v>
      </c>
      <c r="Y77" s="13">
        <f t="shared" si="20"/>
        <v>0</v>
      </c>
      <c r="Z77" s="13">
        <f t="shared" si="26"/>
        <v>1</v>
      </c>
      <c r="AA77" s="13">
        <f t="shared" si="27"/>
        <v>0</v>
      </c>
      <c r="AB77" s="13">
        <f t="shared" si="28"/>
        <v>0</v>
      </c>
      <c r="AC77" s="17">
        <f t="shared" si="21"/>
        <v>0</v>
      </c>
      <c r="AD77" s="4" t="str">
        <f t="shared" si="13"/>
        <v/>
      </c>
      <c r="AE77" s="13" t="str">
        <f t="shared" si="14"/>
        <v/>
      </c>
      <c r="AF77" s="18">
        <f t="shared" si="16"/>
        <v>0</v>
      </c>
      <c r="AG77" s="18" t="str">
        <f t="shared" si="15"/>
        <v xml:space="preserve"> </v>
      </c>
      <c r="AI77" s="31">
        <f t="shared" si="29"/>
        <v>1</v>
      </c>
      <c r="AJ77">
        <f t="shared" si="33"/>
        <v>0</v>
      </c>
      <c r="AK77">
        <f t="shared" si="35"/>
        <v>1</v>
      </c>
      <c r="AL77">
        <f t="shared" si="36"/>
        <v>1.2692310703019218</v>
      </c>
      <c r="AM77">
        <f t="shared" si="34"/>
        <v>0.26923107030192184</v>
      </c>
      <c r="AN77" s="39">
        <v>39157</v>
      </c>
      <c r="AO77" s="31">
        <v>0</v>
      </c>
      <c r="AP77" s="40">
        <v>0.26923107030192184</v>
      </c>
    </row>
    <row r="78" spans="1:42">
      <c r="A78" s="16">
        <v>39160</v>
      </c>
      <c r="B78" s="11">
        <v>4.7954999999999997</v>
      </c>
      <c r="C78" s="11">
        <v>5.17875</v>
      </c>
      <c r="D78" s="11">
        <v>4.7660200000000001</v>
      </c>
      <c r="E78" s="11">
        <v>5.0903099999999997</v>
      </c>
      <c r="F78" s="11">
        <v>614110700</v>
      </c>
      <c r="G78" s="11">
        <v>3.4690799999999999</v>
      </c>
      <c r="H78" s="12">
        <f t="shared" ref="H78:H141" si="37">AVERAGE(E67:E78)</f>
        <v>4.8642899999999996</v>
      </c>
      <c r="I78" s="13">
        <f t="shared" si="17"/>
        <v>4.8427465384615385</v>
      </c>
      <c r="J78" s="13">
        <f t="shared" si="18"/>
        <v>2.1543461538461095E-2</v>
      </c>
      <c r="K78" s="14">
        <f t="shared" si="22"/>
        <v>-2.1165954415954938E-2</v>
      </c>
      <c r="L78" s="13">
        <f t="shared" si="30"/>
        <v>0.41272999999999982</v>
      </c>
      <c r="M78" s="13">
        <f t="shared" si="8"/>
        <v>0.16916285714285717</v>
      </c>
      <c r="N78" s="13">
        <f t="shared" si="31"/>
        <v>0.19653999999999971</v>
      </c>
      <c r="O78" s="13">
        <f t="shared" si="32"/>
        <v>0</v>
      </c>
      <c r="P78" s="13">
        <f t="shared" si="9"/>
        <v>0.62892999999999954</v>
      </c>
      <c r="Q78" s="13">
        <f t="shared" si="9"/>
        <v>0.25549999999999962</v>
      </c>
      <c r="R78" s="13">
        <f t="shared" si="10"/>
        <v>371.78965325045993</v>
      </c>
      <c r="S78" s="13">
        <f t="shared" si="11"/>
        <v>151.03788403398221</v>
      </c>
      <c r="T78" s="13">
        <f t="shared" si="12"/>
        <v>42.22267449091509</v>
      </c>
      <c r="U78" s="13">
        <f t="shared" si="19"/>
        <v>18.422988791489598</v>
      </c>
      <c r="V78" s="13">
        <f t="shared" si="23"/>
        <v>4.2709415954416033E-2</v>
      </c>
      <c r="W78" s="13">
        <f t="shared" si="24"/>
        <v>0</v>
      </c>
      <c r="X78" s="13">
        <f t="shared" si="25"/>
        <v>1</v>
      </c>
      <c r="Y78" s="13">
        <f t="shared" si="20"/>
        <v>0</v>
      </c>
      <c r="Z78" s="13">
        <f t="shared" si="26"/>
        <v>1</v>
      </c>
      <c r="AA78" s="13">
        <f t="shared" si="27"/>
        <v>0</v>
      </c>
      <c r="AB78" s="13">
        <f t="shared" si="28"/>
        <v>0</v>
      </c>
      <c r="AC78" s="17">
        <f t="shared" si="21"/>
        <v>0</v>
      </c>
      <c r="AD78" s="4" t="str">
        <f t="shared" si="13"/>
        <v/>
      </c>
      <c r="AE78" s="13" t="str">
        <f t="shared" si="14"/>
        <v/>
      </c>
      <c r="AF78" s="18">
        <f t="shared" si="16"/>
        <v>0</v>
      </c>
      <c r="AG78" s="18" t="str">
        <f t="shared" si="15"/>
        <v xml:space="preserve"> </v>
      </c>
      <c r="AI78" s="31">
        <f t="shared" si="29"/>
        <v>1</v>
      </c>
      <c r="AJ78">
        <f t="shared" si="33"/>
        <v>0</v>
      </c>
      <c r="AK78">
        <f t="shared" si="35"/>
        <v>1.0464651572994208</v>
      </c>
      <c r="AL78">
        <f t="shared" si="36"/>
        <v>1.3282060916328129</v>
      </c>
      <c r="AM78">
        <f t="shared" si="34"/>
        <v>0.32820609163281289</v>
      </c>
      <c r="AN78" s="39">
        <v>39160</v>
      </c>
      <c r="AO78" s="31">
        <v>0</v>
      </c>
      <c r="AP78" s="40">
        <v>0.32820609163281289</v>
      </c>
    </row>
    <row r="79" spans="1:42">
      <c r="A79" s="16">
        <v>39161</v>
      </c>
      <c r="B79" s="11">
        <v>5.1001399999999997</v>
      </c>
      <c r="C79" s="11">
        <v>5.1296200000000001</v>
      </c>
      <c r="D79" s="11">
        <v>5.0215199999999998</v>
      </c>
      <c r="E79" s="11">
        <v>5.0706600000000002</v>
      </c>
      <c r="F79" s="11">
        <v>246004500</v>
      </c>
      <c r="G79" s="11">
        <v>3.4556800000000001</v>
      </c>
      <c r="H79" s="12">
        <f t="shared" si="37"/>
        <v>4.8937708333333321</v>
      </c>
      <c r="I79" s="13">
        <f t="shared" si="17"/>
        <v>4.8605107692307694</v>
      </c>
      <c r="J79" s="13">
        <f t="shared" si="18"/>
        <v>3.3260064102562659E-2</v>
      </c>
      <c r="K79" s="14">
        <f t="shared" si="22"/>
        <v>-1.0709066951567555E-2</v>
      </c>
      <c r="L79" s="13">
        <f t="shared" si="30"/>
        <v>0.10810000000000031</v>
      </c>
      <c r="M79" s="13">
        <f t="shared" si="8"/>
        <v>0.15793214285714294</v>
      </c>
      <c r="N79" s="13">
        <f t="shared" si="31"/>
        <v>0</v>
      </c>
      <c r="O79" s="13">
        <f t="shared" si="32"/>
        <v>0</v>
      </c>
      <c r="P79" s="13">
        <f t="shared" si="9"/>
        <v>0.62892999999999954</v>
      </c>
      <c r="Q79" s="13">
        <f t="shared" si="9"/>
        <v>0.25549999999999962</v>
      </c>
      <c r="R79" s="13">
        <f t="shared" si="10"/>
        <v>398.22799122588765</v>
      </c>
      <c r="S79" s="13">
        <f t="shared" si="11"/>
        <v>161.77834060740338</v>
      </c>
      <c r="T79" s="13">
        <f t="shared" si="12"/>
        <v>42.222674490915082</v>
      </c>
      <c r="U79" s="13">
        <f t="shared" si="19"/>
        <v>18.954353359901638</v>
      </c>
      <c r="V79" s="13">
        <f t="shared" si="23"/>
        <v>4.3969131054130216E-2</v>
      </c>
      <c r="W79" s="13">
        <f t="shared" si="24"/>
        <v>0</v>
      </c>
      <c r="X79" s="13">
        <f t="shared" si="25"/>
        <v>0</v>
      </c>
      <c r="Y79" s="13">
        <f t="shared" si="20"/>
        <v>0</v>
      </c>
      <c r="Z79" s="13">
        <f t="shared" si="26"/>
        <v>1</v>
      </c>
      <c r="AA79" s="13">
        <f t="shared" si="27"/>
        <v>0</v>
      </c>
      <c r="AB79" s="13">
        <f t="shared" si="28"/>
        <v>0</v>
      </c>
      <c r="AC79" s="17">
        <f t="shared" si="21"/>
        <v>0</v>
      </c>
      <c r="AD79" s="4" t="str">
        <f t="shared" si="13"/>
        <v/>
      </c>
      <c r="AE79" s="13" t="str">
        <f t="shared" si="14"/>
        <v/>
      </c>
      <c r="AF79" s="18">
        <f t="shared" si="16"/>
        <v>0</v>
      </c>
      <c r="AG79" s="18" t="str">
        <f t="shared" si="15"/>
        <v xml:space="preserve"> </v>
      </c>
      <c r="AI79" s="31">
        <f t="shared" si="29"/>
        <v>1</v>
      </c>
      <c r="AJ79">
        <f t="shared" si="33"/>
        <v>0</v>
      </c>
      <c r="AK79">
        <f t="shared" si="35"/>
        <v>0.99613972429969899</v>
      </c>
      <c r="AL79">
        <f t="shared" si="36"/>
        <v>1.323078849932291</v>
      </c>
      <c r="AM79">
        <f t="shared" si="34"/>
        <v>0.32307884993229097</v>
      </c>
      <c r="AN79" s="39">
        <v>39161</v>
      </c>
      <c r="AO79" s="31">
        <v>0</v>
      </c>
      <c r="AP79" s="40">
        <v>0.32307884993229097</v>
      </c>
    </row>
    <row r="80" spans="1:42">
      <c r="A80" s="16">
        <v>39163</v>
      </c>
      <c r="B80" s="11">
        <v>5.1296200000000001</v>
      </c>
      <c r="C80" s="11">
        <v>5.1590999999999996</v>
      </c>
      <c r="D80" s="11">
        <v>5.0510000000000002</v>
      </c>
      <c r="E80" s="11">
        <v>5.1001399999999997</v>
      </c>
      <c r="F80" s="11">
        <v>372526500</v>
      </c>
      <c r="G80" s="11">
        <v>3.4757799999999999</v>
      </c>
      <c r="H80" s="12">
        <f t="shared" si="37"/>
        <v>4.9347166666666658</v>
      </c>
      <c r="I80" s="13">
        <f t="shared" si="17"/>
        <v>4.8718496153846154</v>
      </c>
      <c r="J80" s="13">
        <f t="shared" si="18"/>
        <v>6.286705128205039E-2</v>
      </c>
      <c r="K80" s="14">
        <f t="shared" si="22"/>
        <v>3.847578347573075E-4</v>
      </c>
      <c r="L80" s="13">
        <f t="shared" si="30"/>
        <v>0.10809999999999942</v>
      </c>
      <c r="M80" s="13">
        <f t="shared" si="8"/>
        <v>0.15442285714285717</v>
      </c>
      <c r="N80" s="13">
        <f t="shared" si="31"/>
        <v>2.9479999999999507E-2</v>
      </c>
      <c r="O80" s="13">
        <f t="shared" si="32"/>
        <v>0</v>
      </c>
      <c r="P80" s="13">
        <f t="shared" si="9"/>
        <v>0.65840999999999905</v>
      </c>
      <c r="Q80" s="13">
        <f t="shared" si="9"/>
        <v>0.25549999999999962</v>
      </c>
      <c r="R80" s="13">
        <f t="shared" si="10"/>
        <v>426.36822824156235</v>
      </c>
      <c r="S80" s="13">
        <f t="shared" si="11"/>
        <v>165.4547809354645</v>
      </c>
      <c r="T80" s="13">
        <f t="shared" si="12"/>
        <v>44.086398004179841</v>
      </c>
      <c r="U80" s="13">
        <f t="shared" si="19"/>
        <v>20.062483050300646</v>
      </c>
      <c r="V80" s="13">
        <f t="shared" si="23"/>
        <v>6.2482293447293086E-2</v>
      </c>
      <c r="W80" s="13">
        <f t="shared" si="24"/>
        <v>0</v>
      </c>
      <c r="X80" s="13">
        <f t="shared" si="25"/>
        <v>0</v>
      </c>
      <c r="Y80" s="13">
        <f t="shared" si="20"/>
        <v>1</v>
      </c>
      <c r="Z80" s="13">
        <f t="shared" si="26"/>
        <v>1</v>
      </c>
      <c r="AA80" s="13">
        <f t="shared" si="27"/>
        <v>1</v>
      </c>
      <c r="AB80" s="13">
        <f t="shared" si="28"/>
        <v>0</v>
      </c>
      <c r="AC80" s="17">
        <f t="shared" si="21"/>
        <v>1</v>
      </c>
      <c r="AD80" s="4">
        <f t="shared" si="13"/>
        <v>5.1001399999999997</v>
      </c>
      <c r="AE80" s="13" t="str">
        <f t="shared" si="14"/>
        <v/>
      </c>
      <c r="AF80" s="18">
        <f t="shared" si="16"/>
        <v>5.1001399999999997</v>
      </c>
      <c r="AG80" s="18" t="str">
        <f t="shared" si="15"/>
        <v xml:space="preserve"> </v>
      </c>
      <c r="AI80" s="31">
        <f t="shared" si="29"/>
        <v>1</v>
      </c>
      <c r="AJ80">
        <f t="shared" si="33"/>
        <v>0</v>
      </c>
      <c r="AK80">
        <f t="shared" si="35"/>
        <v>1.0058138388296591</v>
      </c>
      <c r="AL80">
        <f t="shared" si="36"/>
        <v>1.330771017124728</v>
      </c>
      <c r="AM80">
        <f t="shared" si="34"/>
        <v>0.33077101712472801</v>
      </c>
      <c r="AN80" s="39">
        <v>39163</v>
      </c>
      <c r="AO80" s="31">
        <v>0</v>
      </c>
      <c r="AP80" s="40">
        <v>0.33077101712472801</v>
      </c>
    </row>
    <row r="81" spans="1:42">
      <c r="A81" s="16">
        <v>39164</v>
      </c>
      <c r="B81" s="11">
        <v>5.1001399999999997</v>
      </c>
      <c r="C81" s="11">
        <v>5.1001399999999997</v>
      </c>
      <c r="D81" s="11">
        <v>4.9527299999999999</v>
      </c>
      <c r="E81" s="11">
        <v>5.0608300000000002</v>
      </c>
      <c r="F81" s="11">
        <v>257712200</v>
      </c>
      <c r="G81" s="11">
        <v>3.4489899999999998</v>
      </c>
      <c r="H81" s="12">
        <f t="shared" si="37"/>
        <v>4.9568275000000002</v>
      </c>
      <c r="I81" s="13">
        <f t="shared" si="17"/>
        <v>4.8816765384615382</v>
      </c>
      <c r="J81" s="13">
        <f t="shared" si="18"/>
        <v>7.5150961538462013E-2</v>
      </c>
      <c r="K81" s="14">
        <f t="shared" si="22"/>
        <v>1.1786545584045151E-2</v>
      </c>
      <c r="L81" s="13">
        <f t="shared" si="30"/>
        <v>0.14740999999999982</v>
      </c>
      <c r="M81" s="13">
        <f t="shared" ref="M81:M144" si="38">AVERAGE(L68:L81)</f>
        <v>0.15582714285714289</v>
      </c>
      <c r="N81" s="13">
        <f t="shared" si="31"/>
        <v>0</v>
      </c>
      <c r="O81" s="13">
        <f t="shared" si="32"/>
        <v>9.8270000000000302E-2</v>
      </c>
      <c r="P81" s="13">
        <f t="shared" si="9"/>
        <v>0.65840999999999905</v>
      </c>
      <c r="Q81" s="13">
        <f t="shared" si="9"/>
        <v>0.35376999999999992</v>
      </c>
      <c r="R81" s="13">
        <f t="shared" si="10"/>
        <v>422.52587574143439</v>
      </c>
      <c r="S81" s="13">
        <f t="shared" si="11"/>
        <v>227.02720046938447</v>
      </c>
      <c r="T81" s="13">
        <f t="shared" si="12"/>
        <v>30.097413503526987</v>
      </c>
      <c r="U81" s="13">
        <f t="shared" si="19"/>
        <v>20.708438227253264</v>
      </c>
      <c r="V81" s="13">
        <f t="shared" si="23"/>
        <v>6.3364415954416858E-2</v>
      </c>
      <c r="W81" s="13">
        <f t="shared" si="24"/>
        <v>0</v>
      </c>
      <c r="X81" s="13">
        <f t="shared" si="25"/>
        <v>0</v>
      </c>
      <c r="Y81" s="13">
        <f t="shared" si="20"/>
        <v>0</v>
      </c>
      <c r="Z81" s="13">
        <f t="shared" si="26"/>
        <v>1</v>
      </c>
      <c r="AA81" s="13">
        <f t="shared" si="27"/>
        <v>0</v>
      </c>
      <c r="AB81" s="13">
        <f t="shared" si="28"/>
        <v>0</v>
      </c>
      <c r="AC81" s="17">
        <f t="shared" si="21"/>
        <v>1</v>
      </c>
      <c r="AD81" s="4" t="str">
        <f t="shared" si="13"/>
        <v/>
      </c>
      <c r="AE81" s="13" t="str">
        <f t="shared" si="14"/>
        <v/>
      </c>
      <c r="AF81" s="18">
        <f t="shared" si="16"/>
        <v>5.1001399999999997</v>
      </c>
      <c r="AG81" s="18" t="str">
        <f t="shared" si="15"/>
        <v xml:space="preserve"> </v>
      </c>
      <c r="AI81" s="31">
        <f t="shared" si="29"/>
        <v>1</v>
      </c>
      <c r="AJ81">
        <f t="shared" si="33"/>
        <v>0</v>
      </c>
      <c r="AK81">
        <f t="shared" si="35"/>
        <v>0.99229236844478785</v>
      </c>
      <c r="AL81">
        <f t="shared" si="36"/>
        <v>1.3205139244403756</v>
      </c>
      <c r="AM81">
        <f t="shared" si="34"/>
        <v>0.32051392444037563</v>
      </c>
      <c r="AN81" s="39">
        <v>39164</v>
      </c>
      <c r="AO81" s="31">
        <v>0</v>
      </c>
      <c r="AP81" s="40">
        <v>0.32051392444037563</v>
      </c>
    </row>
    <row r="82" spans="1:42">
      <c r="A82" s="16">
        <v>39167</v>
      </c>
      <c r="B82" s="11">
        <v>5.0510000000000002</v>
      </c>
      <c r="C82" s="11">
        <v>5.1197900000000001</v>
      </c>
      <c r="D82" s="11">
        <v>5.0116899999999998</v>
      </c>
      <c r="E82" s="11">
        <v>5.1001399999999997</v>
      </c>
      <c r="F82" s="11">
        <v>286876800</v>
      </c>
      <c r="G82" s="11">
        <v>3.4757799999999999</v>
      </c>
      <c r="H82" s="12">
        <f t="shared" si="37"/>
        <v>4.9797575000000007</v>
      </c>
      <c r="I82" s="13">
        <f t="shared" si="17"/>
        <v>4.8949049999999996</v>
      </c>
      <c r="J82" s="13">
        <f t="shared" si="18"/>
        <v>8.4852500000001108E-2</v>
      </c>
      <c r="K82" s="14">
        <f t="shared" si="22"/>
        <v>2.418229344729313E-2</v>
      </c>
      <c r="L82" s="13">
        <f t="shared" si="30"/>
        <v>0.10810000000000031</v>
      </c>
      <c r="M82" s="13">
        <f t="shared" si="38"/>
        <v>0.15021214285714293</v>
      </c>
      <c r="N82" s="13">
        <f t="shared" si="31"/>
        <v>1.9650000000000389E-2</v>
      </c>
      <c r="O82" s="13">
        <f t="shared" si="32"/>
        <v>0</v>
      </c>
      <c r="P82" s="13">
        <f t="shared" ref="P82:Q145" si="39">SUM(N69:N82)</f>
        <v>0.67805999999999944</v>
      </c>
      <c r="Q82" s="13">
        <f t="shared" si="39"/>
        <v>0.28498000000000001</v>
      </c>
      <c r="R82" s="13">
        <f t="shared" ref="R82:R145" si="40">P82/M82*100</f>
        <v>451.4015891810148</v>
      </c>
      <c r="S82" s="13">
        <f t="shared" ref="S82:S145" si="41">Q82/M82*100</f>
        <v>189.71835071351461</v>
      </c>
      <c r="T82" s="13">
        <f t="shared" ref="T82:T145" si="42">ABS((R82-S82)/(R82+S82))*100</f>
        <v>40.81658082737993</v>
      </c>
      <c r="U82" s="13">
        <f t="shared" si="19"/>
        <v>22.378749680673398</v>
      </c>
      <c r="V82" s="13">
        <f t="shared" si="23"/>
        <v>6.0670206552707981E-2</v>
      </c>
      <c r="W82" s="13">
        <f t="shared" si="24"/>
        <v>0</v>
      </c>
      <c r="X82" s="13">
        <f t="shared" si="25"/>
        <v>0</v>
      </c>
      <c r="Y82" s="13">
        <f t="shared" si="20"/>
        <v>0</v>
      </c>
      <c r="Z82" s="13">
        <f t="shared" si="26"/>
        <v>1</v>
      </c>
      <c r="AA82" s="13">
        <f t="shared" si="27"/>
        <v>0</v>
      </c>
      <c r="AB82" s="13">
        <f t="shared" si="28"/>
        <v>0</v>
      </c>
      <c r="AC82" s="17">
        <f t="shared" si="21"/>
        <v>1</v>
      </c>
      <c r="AD82" s="4" t="str">
        <f t="shared" si="13"/>
        <v/>
      </c>
      <c r="AE82" s="13" t="str">
        <f t="shared" si="14"/>
        <v/>
      </c>
      <c r="AF82" s="18">
        <f t="shared" si="16"/>
        <v>5.1001399999999997</v>
      </c>
      <c r="AG82" s="18" t="str">
        <f t="shared" si="15"/>
        <v xml:space="preserve"> </v>
      </c>
      <c r="AI82" s="31">
        <f t="shared" si="29"/>
        <v>1</v>
      </c>
      <c r="AJ82">
        <f t="shared" si="33"/>
        <v>0</v>
      </c>
      <c r="AK82">
        <f t="shared" si="35"/>
        <v>1.0077675005878481</v>
      </c>
      <c r="AL82">
        <f t="shared" si="36"/>
        <v>1.330771017124728</v>
      </c>
      <c r="AM82">
        <f t="shared" si="34"/>
        <v>0.33077101712472801</v>
      </c>
      <c r="AN82" s="39">
        <v>39167</v>
      </c>
      <c r="AO82" s="31">
        <v>0</v>
      </c>
      <c r="AP82" s="40">
        <v>0.33077101712472801</v>
      </c>
    </row>
    <row r="83" spans="1:42">
      <c r="A83" s="16">
        <v>39168</v>
      </c>
      <c r="B83" s="11">
        <v>5.0903099999999997</v>
      </c>
      <c r="C83" s="11">
        <v>5.1001399999999997</v>
      </c>
      <c r="D83" s="11">
        <v>5.0313499999999998</v>
      </c>
      <c r="E83" s="11">
        <v>5.0706600000000002</v>
      </c>
      <c r="F83" s="11">
        <v>251619800</v>
      </c>
      <c r="G83" s="11">
        <v>3.4556800000000001</v>
      </c>
      <c r="H83" s="12">
        <f t="shared" si="37"/>
        <v>4.999411666666667</v>
      </c>
      <c r="I83" s="13">
        <f t="shared" si="17"/>
        <v>4.9088896153846147</v>
      </c>
      <c r="J83" s="13">
        <f t="shared" si="18"/>
        <v>9.0522051282052374E-2</v>
      </c>
      <c r="K83" s="14">
        <f t="shared" si="22"/>
        <v>3.6942044159543976E-2</v>
      </c>
      <c r="L83" s="13">
        <f t="shared" si="30"/>
        <v>6.8789999999999907E-2</v>
      </c>
      <c r="M83" s="13">
        <f t="shared" si="38"/>
        <v>0.13336642857142866</v>
      </c>
      <c r="N83" s="13">
        <f t="shared" si="31"/>
        <v>0</v>
      </c>
      <c r="O83" s="13">
        <f t="shared" si="32"/>
        <v>0</v>
      </c>
      <c r="P83" s="13">
        <f t="shared" si="39"/>
        <v>0.55030999999999963</v>
      </c>
      <c r="Q83" s="13">
        <f t="shared" si="39"/>
        <v>0.28498000000000001</v>
      </c>
      <c r="R83" s="13">
        <f t="shared" si="40"/>
        <v>412.63007931959692</v>
      </c>
      <c r="S83" s="13">
        <f t="shared" si="41"/>
        <v>213.68196108465921</v>
      </c>
      <c r="T83" s="13">
        <f t="shared" si="42"/>
        <v>31.765015743035324</v>
      </c>
      <c r="U83" s="13">
        <f t="shared" si="19"/>
        <v>23.908711262580461</v>
      </c>
      <c r="V83" s="13">
        <f t="shared" si="23"/>
        <v>5.3580007122508398E-2</v>
      </c>
      <c r="W83" s="13">
        <f t="shared" si="24"/>
        <v>0</v>
      </c>
      <c r="X83" s="13">
        <f t="shared" si="25"/>
        <v>0</v>
      </c>
      <c r="Y83" s="13">
        <f t="shared" si="20"/>
        <v>0</v>
      </c>
      <c r="Z83" s="13">
        <f t="shared" si="26"/>
        <v>1</v>
      </c>
      <c r="AA83" s="13">
        <f t="shared" si="27"/>
        <v>0</v>
      </c>
      <c r="AB83" s="13">
        <f t="shared" si="28"/>
        <v>0</v>
      </c>
      <c r="AC83" s="17">
        <f t="shared" si="21"/>
        <v>1</v>
      </c>
      <c r="AD83" s="4" t="str">
        <f t="shared" si="13"/>
        <v/>
      </c>
      <c r="AE83" s="13" t="str">
        <f t="shared" si="14"/>
        <v/>
      </c>
      <c r="AF83" s="18">
        <f t="shared" si="16"/>
        <v>5.1001399999999997</v>
      </c>
      <c r="AG83" s="18" t="str">
        <f t="shared" si="15"/>
        <v xml:space="preserve"> </v>
      </c>
      <c r="AI83" s="31">
        <f t="shared" si="29"/>
        <v>1</v>
      </c>
      <c r="AJ83">
        <f t="shared" si="33"/>
        <v>0</v>
      </c>
      <c r="AK83">
        <f t="shared" si="35"/>
        <v>0.99421976651621335</v>
      </c>
      <c r="AL83">
        <f t="shared" si="36"/>
        <v>1.3230788499322907</v>
      </c>
      <c r="AM83">
        <f t="shared" si="34"/>
        <v>0.32307884993229075</v>
      </c>
      <c r="AN83" s="39">
        <v>39168</v>
      </c>
      <c r="AO83" s="31">
        <v>0</v>
      </c>
      <c r="AP83" s="40">
        <v>0.32307884993229075</v>
      </c>
    </row>
    <row r="84" spans="1:42">
      <c r="A84" s="16">
        <v>39169</v>
      </c>
      <c r="B84" s="11">
        <v>5.0608300000000002</v>
      </c>
      <c r="C84" s="11">
        <v>5.2278799999999999</v>
      </c>
      <c r="D84" s="11">
        <v>5.0215199999999998</v>
      </c>
      <c r="E84" s="11">
        <v>5.2082300000000004</v>
      </c>
      <c r="F84" s="11">
        <v>673841400</v>
      </c>
      <c r="G84" s="11">
        <v>3.5494400000000002</v>
      </c>
      <c r="H84" s="12">
        <f t="shared" si="37"/>
        <v>5.0198841666666674</v>
      </c>
      <c r="I84" s="13">
        <f t="shared" si="17"/>
        <v>4.9228738461538457</v>
      </c>
      <c r="J84" s="13">
        <f t="shared" si="18"/>
        <v>9.7010320512821657E-2</v>
      </c>
      <c r="K84" s="14">
        <f t="shared" si="22"/>
        <v>5.1010619658119656E-2</v>
      </c>
      <c r="L84" s="13">
        <f t="shared" si="30"/>
        <v>0.2063600000000001</v>
      </c>
      <c r="M84" s="13">
        <f t="shared" si="38"/>
        <v>0.14249071428571439</v>
      </c>
      <c r="N84" s="13">
        <f t="shared" si="31"/>
        <v>0.12774000000000019</v>
      </c>
      <c r="O84" s="13">
        <f t="shared" si="32"/>
        <v>0</v>
      </c>
      <c r="P84" s="13">
        <f t="shared" si="39"/>
        <v>0.67804999999999982</v>
      </c>
      <c r="Q84" s="13">
        <f t="shared" si="39"/>
        <v>0.28498000000000001</v>
      </c>
      <c r="R84" s="13">
        <f t="shared" si="40"/>
        <v>475.85556953585905</v>
      </c>
      <c r="S84" s="13">
        <f t="shared" si="41"/>
        <v>199.99899742840373</v>
      </c>
      <c r="T84" s="13">
        <f t="shared" si="42"/>
        <v>40.815966273117141</v>
      </c>
      <c r="U84" s="13">
        <f t="shared" si="19"/>
        <v>26.373669275971263</v>
      </c>
      <c r="V84" s="13">
        <f t="shared" si="23"/>
        <v>4.5999700854702001E-2</v>
      </c>
      <c r="W84" s="13">
        <f t="shared" si="24"/>
        <v>0</v>
      </c>
      <c r="X84" s="13">
        <f t="shared" si="25"/>
        <v>0</v>
      </c>
      <c r="Y84" s="13">
        <f t="shared" si="20"/>
        <v>0</v>
      </c>
      <c r="Z84" s="13">
        <f t="shared" si="26"/>
        <v>1</v>
      </c>
      <c r="AA84" s="13">
        <f t="shared" si="27"/>
        <v>0</v>
      </c>
      <c r="AB84" s="13">
        <f t="shared" si="28"/>
        <v>0</v>
      </c>
      <c r="AC84" s="17">
        <f t="shared" si="21"/>
        <v>1</v>
      </c>
      <c r="AD84" s="4" t="str">
        <f t="shared" si="13"/>
        <v/>
      </c>
      <c r="AE84" s="13" t="str">
        <f t="shared" si="14"/>
        <v/>
      </c>
      <c r="AF84" s="18">
        <f t="shared" si="16"/>
        <v>5.1001399999999997</v>
      </c>
      <c r="AG84" s="18" t="str">
        <f t="shared" si="15"/>
        <v xml:space="preserve"> </v>
      </c>
      <c r="AI84" s="31">
        <f t="shared" si="29"/>
        <v>1</v>
      </c>
      <c r="AJ84">
        <f t="shared" si="33"/>
        <v>0</v>
      </c>
      <c r="AK84">
        <f t="shared" si="35"/>
        <v>1.0271305904951229</v>
      </c>
      <c r="AL84">
        <f t="shared" si="36"/>
        <v>1.3589747604025619</v>
      </c>
      <c r="AM84">
        <f t="shared" si="34"/>
        <v>0.35897476040256193</v>
      </c>
      <c r="AN84" s="39">
        <v>39169</v>
      </c>
      <c r="AO84" s="31">
        <v>0</v>
      </c>
      <c r="AP84" s="40">
        <v>0.35897476040256193</v>
      </c>
    </row>
    <row r="85" spans="1:42">
      <c r="A85" s="16">
        <v>39170</v>
      </c>
      <c r="B85" s="11">
        <v>5.2278799999999999</v>
      </c>
      <c r="C85" s="11">
        <v>5.7192299999999996</v>
      </c>
      <c r="D85" s="11">
        <v>5.2082300000000004</v>
      </c>
      <c r="E85" s="11">
        <v>5.4932100000000004</v>
      </c>
      <c r="F85" s="11">
        <v>1034067800</v>
      </c>
      <c r="G85" s="11">
        <v>3.7436600000000002</v>
      </c>
      <c r="H85" s="12">
        <f t="shared" si="37"/>
        <v>5.0591916666666679</v>
      </c>
      <c r="I85" s="13">
        <f t="shared" si="17"/>
        <v>4.9485749999999999</v>
      </c>
      <c r="J85" s="13">
        <f t="shared" si="18"/>
        <v>0.11061666666666792</v>
      </c>
      <c r="K85" s="14">
        <f t="shared" si="22"/>
        <v>6.3973304843305004E-2</v>
      </c>
      <c r="L85" s="13">
        <f t="shared" si="30"/>
        <v>0.51099999999999923</v>
      </c>
      <c r="M85" s="13">
        <f t="shared" si="38"/>
        <v>0.17267357142857145</v>
      </c>
      <c r="N85" s="13">
        <f t="shared" si="31"/>
        <v>0.49134999999999973</v>
      </c>
      <c r="O85" s="13">
        <f t="shared" si="32"/>
        <v>0</v>
      </c>
      <c r="P85" s="13">
        <f t="shared" si="39"/>
        <v>1.1693999999999996</v>
      </c>
      <c r="Q85" s="13">
        <f t="shared" si="39"/>
        <v>0.2555000000000005</v>
      </c>
      <c r="R85" s="13">
        <f t="shared" si="40"/>
        <v>677.23160546530789</v>
      </c>
      <c r="S85" s="13">
        <f t="shared" si="41"/>
        <v>147.96705592302598</v>
      </c>
      <c r="T85" s="13">
        <f t="shared" si="42"/>
        <v>64.137834233981252</v>
      </c>
      <c r="U85" s="13">
        <f t="shared" si="19"/>
        <v>30.627248773846791</v>
      </c>
      <c r="V85" s="13">
        <f t="shared" si="23"/>
        <v>4.6643361823362914E-2</v>
      </c>
      <c r="W85" s="13">
        <f t="shared" si="24"/>
        <v>0</v>
      </c>
      <c r="X85" s="13">
        <f t="shared" si="25"/>
        <v>0</v>
      </c>
      <c r="Y85" s="13">
        <f t="shared" si="20"/>
        <v>0</v>
      </c>
      <c r="Z85" s="13">
        <f t="shared" si="26"/>
        <v>1</v>
      </c>
      <c r="AA85" s="13">
        <f t="shared" si="27"/>
        <v>0</v>
      </c>
      <c r="AB85" s="13">
        <f t="shared" si="28"/>
        <v>0</v>
      </c>
      <c r="AC85" s="17">
        <f t="shared" si="21"/>
        <v>1</v>
      </c>
      <c r="AD85" s="4" t="str">
        <f t="shared" si="13"/>
        <v/>
      </c>
      <c r="AE85" s="13" t="str">
        <f t="shared" si="14"/>
        <v/>
      </c>
      <c r="AF85" s="18">
        <f t="shared" si="16"/>
        <v>5.1001399999999997</v>
      </c>
      <c r="AG85" s="18" t="str">
        <f t="shared" si="15"/>
        <v xml:space="preserve"> </v>
      </c>
      <c r="AI85" s="31">
        <f t="shared" si="29"/>
        <v>1</v>
      </c>
      <c r="AJ85">
        <f t="shared" si="33"/>
        <v>0</v>
      </c>
      <c r="AK85">
        <f t="shared" si="35"/>
        <v>1.0547172455901526</v>
      </c>
      <c r="AL85">
        <f t="shared" si="36"/>
        <v>1.4333341161183277</v>
      </c>
      <c r="AM85">
        <f t="shared" si="34"/>
        <v>0.43333411611832773</v>
      </c>
      <c r="AN85" s="39">
        <v>39170</v>
      </c>
      <c r="AO85" s="31">
        <v>0</v>
      </c>
      <c r="AP85" s="40">
        <v>0.43333411611832773</v>
      </c>
    </row>
    <row r="86" spans="1:42">
      <c r="A86" s="16">
        <v>39171</v>
      </c>
      <c r="B86" s="11">
        <v>5.4440799999999996</v>
      </c>
      <c r="C86" s="11">
        <v>5.5030400000000004</v>
      </c>
      <c r="D86" s="11">
        <v>5.3556299999999997</v>
      </c>
      <c r="E86" s="11">
        <v>5.3949400000000001</v>
      </c>
      <c r="F86" s="11">
        <v>386999700</v>
      </c>
      <c r="G86" s="11">
        <v>3.6766800000000002</v>
      </c>
      <c r="H86" s="12">
        <f t="shared" si="37"/>
        <v>5.0960424999999994</v>
      </c>
      <c r="I86" s="13">
        <f t="shared" si="17"/>
        <v>4.9655830769230764</v>
      </c>
      <c r="J86" s="13">
        <f t="shared" si="18"/>
        <v>0.13045942307692293</v>
      </c>
      <c r="K86" s="14">
        <f t="shared" si="22"/>
        <v>7.8475833333333578E-2</v>
      </c>
      <c r="L86" s="13">
        <f t="shared" si="30"/>
        <v>0.14741000000000071</v>
      </c>
      <c r="M86" s="13">
        <f t="shared" si="38"/>
        <v>0.17127000000000006</v>
      </c>
      <c r="N86" s="13">
        <f t="shared" si="31"/>
        <v>0</v>
      </c>
      <c r="O86" s="13">
        <f t="shared" si="32"/>
        <v>0</v>
      </c>
      <c r="P86" s="13">
        <f t="shared" si="39"/>
        <v>1.0219899999999997</v>
      </c>
      <c r="Q86" s="13">
        <f t="shared" si="39"/>
        <v>0.2555000000000005</v>
      </c>
      <c r="R86" s="13">
        <f t="shared" si="40"/>
        <v>596.71279266654949</v>
      </c>
      <c r="S86" s="13">
        <f t="shared" si="41"/>
        <v>149.17965785017833</v>
      </c>
      <c r="T86" s="13">
        <f t="shared" si="42"/>
        <v>59.999686886002948</v>
      </c>
      <c r="U86" s="13">
        <f t="shared" si="19"/>
        <v>34.850809106778748</v>
      </c>
      <c r="V86" s="13">
        <f t="shared" si="23"/>
        <v>5.1983589743589353E-2</v>
      </c>
      <c r="W86" s="13">
        <f t="shared" si="24"/>
        <v>0</v>
      </c>
      <c r="X86" s="13">
        <f t="shared" si="25"/>
        <v>0</v>
      </c>
      <c r="Y86" s="13">
        <f t="shared" si="20"/>
        <v>0</v>
      </c>
      <c r="Z86" s="13">
        <f t="shared" si="26"/>
        <v>1</v>
      </c>
      <c r="AA86" s="13">
        <f t="shared" si="27"/>
        <v>0</v>
      </c>
      <c r="AB86" s="13">
        <f t="shared" si="28"/>
        <v>0</v>
      </c>
      <c r="AC86" s="17">
        <f t="shared" si="21"/>
        <v>1</v>
      </c>
      <c r="AD86" s="4" t="str">
        <f t="shared" ref="AD86:AD149" si="43">IF(AA86=1,E86,"")</f>
        <v/>
      </c>
      <c r="AE86" s="13" t="str">
        <f t="shared" ref="AE86:AE149" si="44">IF(AB86=-1,E86,"")</f>
        <v/>
      </c>
      <c r="AF86" s="18">
        <f t="shared" si="16"/>
        <v>5.1001399999999997</v>
      </c>
      <c r="AG86" s="18" t="str">
        <f t="shared" ref="AG86:AG149" si="45">IF(AB86=-1,(AE86/AF85)," ")</f>
        <v xml:space="preserve"> </v>
      </c>
      <c r="AI86" s="31">
        <f t="shared" si="29"/>
        <v>1</v>
      </c>
      <c r="AJ86">
        <f t="shared" si="33"/>
        <v>0</v>
      </c>
      <c r="AK86">
        <f t="shared" si="35"/>
        <v>0.98211064204718179</v>
      </c>
      <c r="AL86">
        <f t="shared" si="36"/>
        <v>1.4076926890491006</v>
      </c>
      <c r="AM86">
        <f t="shared" si="34"/>
        <v>0.40769268904910061</v>
      </c>
      <c r="AN86" s="39">
        <v>39171</v>
      </c>
      <c r="AO86" s="31">
        <v>0</v>
      </c>
      <c r="AP86" s="40">
        <v>0.40769268904910061</v>
      </c>
    </row>
    <row r="87" spans="1:42">
      <c r="A87" s="16">
        <v>39174</v>
      </c>
      <c r="B87" s="11">
        <v>5.4145899999999996</v>
      </c>
      <c r="C87" s="11">
        <v>5.5620000000000003</v>
      </c>
      <c r="D87" s="11">
        <v>5.4145899999999996</v>
      </c>
      <c r="E87" s="11">
        <v>5.4932100000000004</v>
      </c>
      <c r="F87" s="11">
        <v>328623600</v>
      </c>
      <c r="G87" s="11">
        <v>3.7436600000000002</v>
      </c>
      <c r="H87" s="12">
        <f t="shared" si="37"/>
        <v>5.1509091666666666</v>
      </c>
      <c r="I87" s="13">
        <f t="shared" si="17"/>
        <v>4.9814573076923079</v>
      </c>
      <c r="J87" s="13">
        <f t="shared" si="18"/>
        <v>0.16945185897435877</v>
      </c>
      <c r="K87" s="14">
        <f t="shared" si="22"/>
        <v>9.4910099715099977E-2</v>
      </c>
      <c r="L87" s="13">
        <f t="shared" si="30"/>
        <v>0.16706000000000021</v>
      </c>
      <c r="M87" s="13">
        <f t="shared" si="38"/>
        <v>0.17548142857142862</v>
      </c>
      <c r="N87" s="13">
        <f t="shared" si="31"/>
        <v>5.8959999999999901E-2</v>
      </c>
      <c r="O87" s="13">
        <f t="shared" si="32"/>
        <v>0</v>
      </c>
      <c r="P87" s="13">
        <f t="shared" si="39"/>
        <v>1.0121599999999997</v>
      </c>
      <c r="Q87" s="13">
        <f t="shared" si="39"/>
        <v>0.2555000000000005</v>
      </c>
      <c r="R87" s="13">
        <f t="shared" si="40"/>
        <v>576.79038074847119</v>
      </c>
      <c r="S87" s="13">
        <f t="shared" si="41"/>
        <v>145.59945293356259</v>
      </c>
      <c r="T87" s="13">
        <f t="shared" si="42"/>
        <v>59.689506650048052</v>
      </c>
      <c r="U87" s="13">
        <f t="shared" si="19"/>
        <v>38.931137766480717</v>
      </c>
      <c r="V87" s="13">
        <f t="shared" si="23"/>
        <v>7.4541759259258794E-2</v>
      </c>
      <c r="W87" s="13">
        <f t="shared" si="24"/>
        <v>0</v>
      </c>
      <c r="X87" s="13">
        <f t="shared" si="25"/>
        <v>0</v>
      </c>
      <c r="Y87" s="13">
        <f t="shared" si="20"/>
        <v>0</v>
      </c>
      <c r="Z87" s="13">
        <f t="shared" si="26"/>
        <v>1</v>
      </c>
      <c r="AA87" s="13">
        <f t="shared" si="27"/>
        <v>0</v>
      </c>
      <c r="AB87" s="13">
        <f t="shared" si="28"/>
        <v>0</v>
      </c>
      <c r="AC87" s="17">
        <f t="shared" si="21"/>
        <v>1</v>
      </c>
      <c r="AD87" s="4" t="str">
        <f t="shared" si="43"/>
        <v/>
      </c>
      <c r="AE87" s="13" t="str">
        <f t="shared" si="44"/>
        <v/>
      </c>
      <c r="AF87" s="18">
        <f t="shared" ref="AF87:AF150" si="46">IF(AA87=1,AD87,IF(AB87=-1,0,AF86))</f>
        <v>5.1001399999999997</v>
      </c>
      <c r="AG87" s="18" t="str">
        <f t="shared" si="45"/>
        <v xml:space="preserve"> </v>
      </c>
      <c r="AI87" s="31">
        <f t="shared" si="29"/>
        <v>1</v>
      </c>
      <c r="AJ87">
        <f t="shared" si="33"/>
        <v>0</v>
      </c>
      <c r="AK87">
        <f t="shared" si="35"/>
        <v>1.0182152164806282</v>
      </c>
      <c r="AL87">
        <f t="shared" si="36"/>
        <v>1.4333341161183275</v>
      </c>
      <c r="AM87">
        <f t="shared" si="34"/>
        <v>0.43333411611832751</v>
      </c>
      <c r="AN87" s="39">
        <v>39174</v>
      </c>
      <c r="AO87" s="31">
        <v>0</v>
      </c>
      <c r="AP87" s="40">
        <v>0.43333411611832751</v>
      </c>
    </row>
    <row r="88" spans="1:42">
      <c r="A88" s="16">
        <v>39175</v>
      </c>
      <c r="B88" s="11">
        <v>5.5128599999999999</v>
      </c>
      <c r="C88" s="11">
        <v>5.5325199999999999</v>
      </c>
      <c r="D88" s="11">
        <v>5.4342499999999996</v>
      </c>
      <c r="E88" s="11">
        <v>5.5226899999999999</v>
      </c>
      <c r="F88" s="11">
        <v>304199300</v>
      </c>
      <c r="G88" s="11">
        <v>3.7637499999999999</v>
      </c>
      <c r="H88" s="12">
        <f t="shared" si="37"/>
        <v>5.2057758333333322</v>
      </c>
      <c r="I88" s="13">
        <f t="shared" si="17"/>
        <v>4.9995992307692312</v>
      </c>
      <c r="J88" s="13">
        <f t="shared" si="18"/>
        <v>0.20617660256410097</v>
      </c>
      <c r="K88" s="14">
        <f t="shared" si="22"/>
        <v>0.11412304843304868</v>
      </c>
      <c r="L88" s="13">
        <f t="shared" si="30"/>
        <v>9.8270000000000302E-2</v>
      </c>
      <c r="M88" s="13">
        <f t="shared" si="38"/>
        <v>0.17407785714285723</v>
      </c>
      <c r="N88" s="13">
        <f t="shared" si="31"/>
        <v>0</v>
      </c>
      <c r="O88" s="13">
        <f t="shared" si="32"/>
        <v>0</v>
      </c>
      <c r="P88" s="13">
        <f t="shared" si="39"/>
        <v>1.0121599999999997</v>
      </c>
      <c r="Q88" s="13">
        <f t="shared" si="39"/>
        <v>0.1867100000000006</v>
      </c>
      <c r="R88" s="13">
        <f t="shared" si="40"/>
        <v>581.44098084190534</v>
      </c>
      <c r="S88" s="13">
        <f t="shared" si="41"/>
        <v>107.25660521359519</v>
      </c>
      <c r="T88" s="13">
        <f t="shared" si="42"/>
        <v>68.852335949685866</v>
      </c>
      <c r="U88" s="13">
        <f t="shared" si="19"/>
        <v>42.972013524388217</v>
      </c>
      <c r="V88" s="13">
        <f t="shared" si="23"/>
        <v>9.205355413105229E-2</v>
      </c>
      <c r="W88" s="13">
        <f t="shared" si="24"/>
        <v>0</v>
      </c>
      <c r="X88" s="13">
        <f t="shared" si="25"/>
        <v>0</v>
      </c>
      <c r="Y88" s="13">
        <f t="shared" si="20"/>
        <v>0</v>
      </c>
      <c r="Z88" s="13">
        <f t="shared" si="26"/>
        <v>1</v>
      </c>
      <c r="AA88" s="13">
        <f t="shared" si="27"/>
        <v>0</v>
      </c>
      <c r="AB88" s="13">
        <f t="shared" si="28"/>
        <v>0</v>
      </c>
      <c r="AC88" s="17">
        <f t="shared" si="21"/>
        <v>1</v>
      </c>
      <c r="AD88" s="4" t="str">
        <f t="shared" si="43"/>
        <v/>
      </c>
      <c r="AE88" s="13" t="str">
        <f t="shared" si="44"/>
        <v/>
      </c>
      <c r="AF88" s="18">
        <f t="shared" si="46"/>
        <v>5.1001399999999997</v>
      </c>
      <c r="AG88" s="18" t="str">
        <f t="shared" si="45"/>
        <v xml:space="preserve"> </v>
      </c>
      <c r="AI88" s="31">
        <f t="shared" si="29"/>
        <v>1</v>
      </c>
      <c r="AJ88">
        <f t="shared" si="33"/>
        <v>0</v>
      </c>
      <c r="AK88">
        <f t="shared" si="35"/>
        <v>1.0053666253429232</v>
      </c>
      <c r="AL88">
        <f t="shared" si="36"/>
        <v>1.4410262833107645</v>
      </c>
      <c r="AM88">
        <f t="shared" si="34"/>
        <v>0.44102628331076454</v>
      </c>
      <c r="AN88" s="39">
        <v>39175</v>
      </c>
      <c r="AO88" s="31">
        <v>0</v>
      </c>
      <c r="AP88" s="40">
        <v>0.44102628331076454</v>
      </c>
    </row>
    <row r="89" spans="1:42">
      <c r="A89" s="16">
        <v>39176</v>
      </c>
      <c r="B89" s="11">
        <v>5.5325199999999999</v>
      </c>
      <c r="C89" s="11">
        <v>5.5521700000000003</v>
      </c>
      <c r="D89" s="11">
        <v>5.4047700000000001</v>
      </c>
      <c r="E89" s="11">
        <v>5.4342499999999996</v>
      </c>
      <c r="F89" s="11">
        <v>322235200</v>
      </c>
      <c r="G89" s="11">
        <v>3.7034699999999998</v>
      </c>
      <c r="H89" s="12">
        <f t="shared" si="37"/>
        <v>5.2532724999999987</v>
      </c>
      <c r="I89" s="13">
        <f t="shared" si="17"/>
        <v>5.0158515384615381</v>
      </c>
      <c r="J89" s="13">
        <f t="shared" si="18"/>
        <v>0.2374209615384606</v>
      </c>
      <c r="K89" s="14">
        <f t="shared" si="22"/>
        <v>0.13351792735042758</v>
      </c>
      <c r="L89" s="13">
        <f t="shared" si="30"/>
        <v>0.1474000000000002</v>
      </c>
      <c r="M89" s="13">
        <f t="shared" si="38"/>
        <v>0.17899142857142866</v>
      </c>
      <c r="N89" s="13">
        <f t="shared" si="31"/>
        <v>0</v>
      </c>
      <c r="O89" s="13">
        <f t="shared" si="32"/>
        <v>2.9479999999999507E-2</v>
      </c>
      <c r="P89" s="13">
        <f t="shared" si="39"/>
        <v>1.0121599999999997</v>
      </c>
      <c r="Q89" s="13">
        <f t="shared" si="39"/>
        <v>0.12774999999999981</v>
      </c>
      <c r="R89" s="13">
        <f t="shared" si="40"/>
        <v>565.47959199961645</v>
      </c>
      <c r="S89" s="13">
        <f t="shared" si="41"/>
        <v>71.372132743786466</v>
      </c>
      <c r="T89" s="13">
        <f t="shared" si="42"/>
        <v>77.585949767964166</v>
      </c>
      <c r="U89" s="13">
        <f t="shared" si="19"/>
        <v>46.345524069457319</v>
      </c>
      <c r="V89" s="13">
        <f t="shared" si="23"/>
        <v>0.10390303418803301</v>
      </c>
      <c r="W89" s="13">
        <f t="shared" si="24"/>
        <v>0</v>
      </c>
      <c r="X89" s="13">
        <f t="shared" si="25"/>
        <v>0</v>
      </c>
      <c r="Y89" s="13">
        <f t="shared" si="20"/>
        <v>0</v>
      </c>
      <c r="Z89" s="13">
        <f t="shared" si="26"/>
        <v>1</v>
      </c>
      <c r="AA89" s="13">
        <f t="shared" si="27"/>
        <v>0</v>
      </c>
      <c r="AB89" s="13">
        <f t="shared" si="28"/>
        <v>0</v>
      </c>
      <c r="AC89" s="17">
        <f t="shared" si="21"/>
        <v>1</v>
      </c>
      <c r="AD89" s="4" t="str">
        <f t="shared" si="43"/>
        <v/>
      </c>
      <c r="AE89" s="13" t="str">
        <f t="shared" si="44"/>
        <v/>
      </c>
      <c r="AF89" s="18">
        <f t="shared" si="46"/>
        <v>5.1001399999999997</v>
      </c>
      <c r="AG89" s="18" t="str">
        <f t="shared" si="45"/>
        <v xml:space="preserve"> </v>
      </c>
      <c r="AI89" s="31">
        <f t="shared" si="29"/>
        <v>1</v>
      </c>
      <c r="AJ89">
        <f t="shared" si="33"/>
        <v>0</v>
      </c>
      <c r="AK89">
        <f t="shared" si="35"/>
        <v>0.98398606476191852</v>
      </c>
      <c r="AL89">
        <f t="shared" si="36"/>
        <v>1.4179497817334528</v>
      </c>
      <c r="AM89">
        <f t="shared" si="34"/>
        <v>0.41794978173345276</v>
      </c>
      <c r="AN89" s="39">
        <v>39176</v>
      </c>
      <c r="AO89" s="31">
        <v>0</v>
      </c>
      <c r="AP89" s="40">
        <v>0.41794978173345276</v>
      </c>
    </row>
    <row r="90" spans="1:42">
      <c r="A90" s="16">
        <v>39177</v>
      </c>
      <c r="B90" s="11">
        <v>5.4047700000000001</v>
      </c>
      <c r="C90" s="11">
        <v>5.47356</v>
      </c>
      <c r="D90" s="11">
        <v>5.3064999999999998</v>
      </c>
      <c r="E90" s="11">
        <v>5.4539</v>
      </c>
      <c r="F90" s="11">
        <v>435338000</v>
      </c>
      <c r="G90" s="11">
        <v>3.7168700000000001</v>
      </c>
      <c r="H90" s="12">
        <f t="shared" si="37"/>
        <v>5.2835716666666661</v>
      </c>
      <c r="I90" s="13">
        <f t="shared" si="17"/>
        <v>5.0483557692307688</v>
      </c>
      <c r="J90" s="13">
        <f t="shared" si="18"/>
        <v>0.23521589743589733</v>
      </c>
      <c r="K90" s="14">
        <f t="shared" si="22"/>
        <v>0.15130292022792041</v>
      </c>
      <c r="L90" s="13">
        <f t="shared" si="30"/>
        <v>0.16706000000000021</v>
      </c>
      <c r="M90" s="13">
        <f t="shared" si="38"/>
        <v>0.18320285714285722</v>
      </c>
      <c r="N90" s="13">
        <f t="shared" si="31"/>
        <v>0</v>
      </c>
      <c r="O90" s="13">
        <f t="shared" si="32"/>
        <v>9.8270000000000302E-2</v>
      </c>
      <c r="P90" s="13">
        <f t="shared" si="39"/>
        <v>0.97284999999999933</v>
      </c>
      <c r="Q90" s="13">
        <f t="shared" si="39"/>
        <v>0.22602000000000011</v>
      </c>
      <c r="R90" s="13">
        <f t="shared" si="40"/>
        <v>531.02337767657957</v>
      </c>
      <c r="S90" s="13">
        <f t="shared" si="41"/>
        <v>123.37143837432356</v>
      </c>
      <c r="T90" s="13">
        <f t="shared" si="42"/>
        <v>62.294493981832844</v>
      </c>
      <c r="U90" s="13">
        <f t="shared" si="19"/>
        <v>48.626872372250602</v>
      </c>
      <c r="V90" s="13">
        <f t="shared" si="23"/>
        <v>8.3912977207976913E-2</v>
      </c>
      <c r="W90" s="13">
        <f t="shared" si="24"/>
        <v>0</v>
      </c>
      <c r="X90" s="13">
        <f t="shared" si="25"/>
        <v>0</v>
      </c>
      <c r="Y90" s="13">
        <f t="shared" si="20"/>
        <v>0</v>
      </c>
      <c r="Z90" s="13">
        <f t="shared" si="26"/>
        <v>1</v>
      </c>
      <c r="AA90" s="13">
        <f t="shared" si="27"/>
        <v>0</v>
      </c>
      <c r="AB90" s="13">
        <f t="shared" si="28"/>
        <v>0</v>
      </c>
      <c r="AC90" s="17">
        <f t="shared" si="21"/>
        <v>1</v>
      </c>
      <c r="AD90" s="4" t="str">
        <f t="shared" si="43"/>
        <v/>
      </c>
      <c r="AE90" s="13" t="str">
        <f t="shared" si="44"/>
        <v/>
      </c>
      <c r="AF90" s="18">
        <f t="shared" si="46"/>
        <v>5.1001399999999997</v>
      </c>
      <c r="AG90" s="18" t="str">
        <f t="shared" si="45"/>
        <v xml:space="preserve"> </v>
      </c>
      <c r="AI90" s="31">
        <f t="shared" si="29"/>
        <v>1</v>
      </c>
      <c r="AJ90">
        <f t="shared" si="33"/>
        <v>0</v>
      </c>
      <c r="AK90">
        <f t="shared" si="35"/>
        <v>1.0036159543635277</v>
      </c>
      <c r="AL90">
        <f t="shared" si="36"/>
        <v>1.4230770234339749</v>
      </c>
      <c r="AM90">
        <f t="shared" si="34"/>
        <v>0.42307702343397491</v>
      </c>
      <c r="AN90" s="39">
        <v>39177</v>
      </c>
      <c r="AO90" s="31">
        <v>0</v>
      </c>
      <c r="AP90" s="40">
        <v>0.42307702343397491</v>
      </c>
    </row>
    <row r="91" spans="1:42">
      <c r="A91" s="16">
        <v>39178</v>
      </c>
      <c r="B91" s="11">
        <v>5.3654599999999997</v>
      </c>
      <c r="C91" s="11">
        <v>5.4244199999999996</v>
      </c>
      <c r="D91" s="11">
        <v>5.3261500000000002</v>
      </c>
      <c r="E91" s="11">
        <v>5.3556299999999997</v>
      </c>
      <c r="F91" s="11">
        <v>317350500</v>
      </c>
      <c r="G91" s="11">
        <v>3.6498900000000001</v>
      </c>
      <c r="H91" s="12">
        <f t="shared" si="37"/>
        <v>5.3073191666666659</v>
      </c>
      <c r="I91" s="13">
        <f t="shared" si="17"/>
        <v>5.0691430769230781</v>
      </c>
      <c r="J91" s="13">
        <f t="shared" si="18"/>
        <v>0.23817608974358784</v>
      </c>
      <c r="K91" s="14">
        <f t="shared" si="22"/>
        <v>0.16833887464387448</v>
      </c>
      <c r="L91" s="13">
        <f t="shared" si="30"/>
        <v>9.8269999999999413E-2</v>
      </c>
      <c r="M91" s="13">
        <f t="shared" si="38"/>
        <v>0.17829</v>
      </c>
      <c r="N91" s="13">
        <f t="shared" si="31"/>
        <v>0</v>
      </c>
      <c r="O91" s="13">
        <f t="shared" si="32"/>
        <v>0</v>
      </c>
      <c r="P91" s="13">
        <f t="shared" si="39"/>
        <v>0.92371999999999943</v>
      </c>
      <c r="Q91" s="13">
        <f t="shared" si="39"/>
        <v>0.22602000000000011</v>
      </c>
      <c r="R91" s="13">
        <f t="shared" si="40"/>
        <v>518.09972516686264</v>
      </c>
      <c r="S91" s="13">
        <f t="shared" si="41"/>
        <v>126.77099108194521</v>
      </c>
      <c r="T91" s="13">
        <f t="shared" si="42"/>
        <v>60.683284916589798</v>
      </c>
      <c r="U91" s="13">
        <f t="shared" si="19"/>
        <v>51.804986837083888</v>
      </c>
      <c r="V91" s="13">
        <f t="shared" si="23"/>
        <v>6.9837215099713357E-2</v>
      </c>
      <c r="W91" s="13">
        <f t="shared" si="24"/>
        <v>0</v>
      </c>
      <c r="X91" s="13">
        <f t="shared" si="25"/>
        <v>0</v>
      </c>
      <c r="Y91" s="13">
        <f t="shared" si="20"/>
        <v>0</v>
      </c>
      <c r="Z91" s="13">
        <f t="shared" si="26"/>
        <v>1</v>
      </c>
      <c r="AA91" s="13">
        <f t="shared" si="27"/>
        <v>0</v>
      </c>
      <c r="AB91" s="13">
        <f t="shared" si="28"/>
        <v>0</v>
      </c>
      <c r="AC91" s="17">
        <f t="shared" si="21"/>
        <v>1</v>
      </c>
      <c r="AD91" s="4" t="str">
        <f t="shared" si="43"/>
        <v/>
      </c>
      <c r="AE91" s="13" t="str">
        <f t="shared" si="44"/>
        <v/>
      </c>
      <c r="AF91" s="18">
        <f t="shared" si="46"/>
        <v>5.1001399999999997</v>
      </c>
      <c r="AG91" s="18" t="str">
        <f t="shared" si="45"/>
        <v xml:space="preserve"> </v>
      </c>
      <c r="AI91" s="31">
        <f t="shared" si="29"/>
        <v>1</v>
      </c>
      <c r="AJ91">
        <f t="shared" si="33"/>
        <v>0</v>
      </c>
      <c r="AK91">
        <f t="shared" si="35"/>
        <v>0.98198170116797145</v>
      </c>
      <c r="AL91">
        <f t="shared" si="36"/>
        <v>1.3974355963647478</v>
      </c>
      <c r="AM91">
        <f t="shared" si="34"/>
        <v>0.39743559636474779</v>
      </c>
      <c r="AN91" s="39">
        <v>39178</v>
      </c>
      <c r="AO91" s="31">
        <v>0</v>
      </c>
      <c r="AP91" s="40">
        <v>0.39743559636474779</v>
      </c>
    </row>
    <row r="92" spans="1:42">
      <c r="A92" s="16">
        <v>39181</v>
      </c>
      <c r="B92" s="11">
        <v>5.3556299999999997</v>
      </c>
      <c r="C92" s="11">
        <v>5.4244199999999996</v>
      </c>
      <c r="D92" s="11">
        <v>5.2770200000000003</v>
      </c>
      <c r="E92" s="11">
        <v>5.3851100000000001</v>
      </c>
      <c r="F92" s="11">
        <v>440533200</v>
      </c>
      <c r="G92" s="11">
        <v>3.6699799999999998</v>
      </c>
      <c r="H92" s="12">
        <f t="shared" si="37"/>
        <v>5.3310666666666657</v>
      </c>
      <c r="I92" s="13">
        <f t="shared" ref="I92:I155" si="47">AVERAGE(E67:E92)</f>
        <v>5.0967338461538469</v>
      </c>
      <c r="J92" s="13">
        <f t="shared" si="18"/>
        <v>0.23433282051281878</v>
      </c>
      <c r="K92" s="14">
        <f t="shared" si="22"/>
        <v>0.18431784900284853</v>
      </c>
      <c r="L92" s="13">
        <f t="shared" si="30"/>
        <v>0.14739999999999931</v>
      </c>
      <c r="M92" s="13">
        <f t="shared" si="38"/>
        <v>0.15933785714285711</v>
      </c>
      <c r="N92" s="13">
        <f t="shared" si="31"/>
        <v>0</v>
      </c>
      <c r="O92" s="13">
        <f t="shared" si="32"/>
        <v>4.9129999999999896E-2</v>
      </c>
      <c r="P92" s="13">
        <f t="shared" si="39"/>
        <v>0.72717999999999972</v>
      </c>
      <c r="Q92" s="13">
        <f t="shared" si="39"/>
        <v>0.27515000000000001</v>
      </c>
      <c r="R92" s="13">
        <f t="shared" si="40"/>
        <v>456.37616385667468</v>
      </c>
      <c r="S92" s="13">
        <f t="shared" si="41"/>
        <v>172.68338167326394</v>
      </c>
      <c r="T92" s="13">
        <f t="shared" si="42"/>
        <v>45.097921842107873</v>
      </c>
      <c r="U92" s="13">
        <f t="shared" si="19"/>
        <v>52.010361647883371</v>
      </c>
      <c r="V92" s="13">
        <f t="shared" si="23"/>
        <v>5.0014971509970252E-2</v>
      </c>
      <c r="W92" s="13">
        <f t="shared" si="24"/>
        <v>0</v>
      </c>
      <c r="X92" s="13">
        <f t="shared" si="25"/>
        <v>0</v>
      </c>
      <c r="Y92" s="13">
        <f t="shared" si="20"/>
        <v>0</v>
      </c>
      <c r="Z92" s="13">
        <f t="shared" si="26"/>
        <v>1</v>
      </c>
      <c r="AA92" s="13">
        <f t="shared" si="27"/>
        <v>0</v>
      </c>
      <c r="AB92" s="13">
        <f t="shared" si="28"/>
        <v>0</v>
      </c>
      <c r="AC92" s="17">
        <f t="shared" si="21"/>
        <v>1</v>
      </c>
      <c r="AD92" s="4" t="str">
        <f t="shared" si="43"/>
        <v/>
      </c>
      <c r="AE92" s="13" t="str">
        <f t="shared" si="44"/>
        <v/>
      </c>
      <c r="AF92" s="18">
        <f t="shared" si="46"/>
        <v>5.1001399999999997</v>
      </c>
      <c r="AG92" s="18" t="str">
        <f t="shared" si="45"/>
        <v xml:space="preserve"> </v>
      </c>
      <c r="AI92" s="31">
        <f t="shared" si="29"/>
        <v>1</v>
      </c>
      <c r="AJ92">
        <f t="shared" si="33"/>
        <v>0</v>
      </c>
      <c r="AK92">
        <f t="shared" si="35"/>
        <v>1.0055044878006882</v>
      </c>
      <c r="AL92">
        <f t="shared" si="36"/>
        <v>1.405127763557185</v>
      </c>
      <c r="AM92">
        <f t="shared" si="34"/>
        <v>0.40512776355718505</v>
      </c>
      <c r="AN92" s="39">
        <v>39181</v>
      </c>
      <c r="AO92" s="31">
        <v>0</v>
      </c>
      <c r="AP92" s="40">
        <v>0.40512776355718505</v>
      </c>
    </row>
    <row r="93" spans="1:42">
      <c r="A93" s="16">
        <v>39182</v>
      </c>
      <c r="B93" s="11">
        <v>5.3851100000000001</v>
      </c>
      <c r="C93" s="11">
        <v>5.4833800000000004</v>
      </c>
      <c r="D93" s="11">
        <v>5.3261500000000002</v>
      </c>
      <c r="E93" s="11">
        <v>5.4833800000000004</v>
      </c>
      <c r="F93" s="11">
        <v>583852900</v>
      </c>
      <c r="G93" s="11">
        <v>3.7369599999999998</v>
      </c>
      <c r="H93" s="12">
        <f t="shared" si="37"/>
        <v>5.3662791666666658</v>
      </c>
      <c r="I93" s="13">
        <f t="shared" si="47"/>
        <v>5.1262142307692313</v>
      </c>
      <c r="J93" s="13">
        <f t="shared" ref="J93:J156" si="48">H93-I93</f>
        <v>0.24006493589743449</v>
      </c>
      <c r="K93" s="14">
        <f t="shared" si="22"/>
        <v>0.20021280626780552</v>
      </c>
      <c r="L93" s="13">
        <f t="shared" si="30"/>
        <v>0.1572300000000002</v>
      </c>
      <c r="M93" s="13">
        <f t="shared" si="38"/>
        <v>0.1628471428571428</v>
      </c>
      <c r="N93" s="13">
        <f t="shared" si="31"/>
        <v>5.896000000000079E-2</v>
      </c>
      <c r="O93" s="13">
        <f t="shared" si="32"/>
        <v>0</v>
      </c>
      <c r="P93" s="13">
        <f t="shared" si="39"/>
        <v>0.78614000000000051</v>
      </c>
      <c r="Q93" s="13">
        <f t="shared" si="39"/>
        <v>0.27515000000000001</v>
      </c>
      <c r="R93" s="13">
        <f t="shared" si="40"/>
        <v>482.74718623073392</v>
      </c>
      <c r="S93" s="13">
        <f t="shared" si="41"/>
        <v>168.96212925355073</v>
      </c>
      <c r="T93" s="13">
        <f t="shared" si="42"/>
        <v>48.148008555625729</v>
      </c>
      <c r="U93" s="13">
        <f t="shared" si="19"/>
        <v>52.433599795362703</v>
      </c>
      <c r="V93" s="13">
        <f t="shared" si="23"/>
        <v>3.9852129629628974E-2</v>
      </c>
      <c r="W93" s="13">
        <f t="shared" si="24"/>
        <v>0</v>
      </c>
      <c r="X93" s="13">
        <f t="shared" si="25"/>
        <v>0</v>
      </c>
      <c r="Y93" s="13">
        <f t="shared" si="20"/>
        <v>0</v>
      </c>
      <c r="Z93" s="13">
        <f t="shared" si="26"/>
        <v>1</v>
      </c>
      <c r="AA93" s="13">
        <f t="shared" si="27"/>
        <v>0</v>
      </c>
      <c r="AB93" s="13">
        <f t="shared" si="28"/>
        <v>0</v>
      </c>
      <c r="AC93" s="17">
        <f t="shared" si="21"/>
        <v>1</v>
      </c>
      <c r="AD93" s="4" t="str">
        <f t="shared" si="43"/>
        <v/>
      </c>
      <c r="AE93" s="13" t="str">
        <f t="shared" si="44"/>
        <v/>
      </c>
      <c r="AF93" s="18">
        <f t="shared" si="46"/>
        <v>5.1001399999999997</v>
      </c>
      <c r="AG93" s="18" t="str">
        <f t="shared" si="45"/>
        <v xml:space="preserve"> </v>
      </c>
      <c r="AI93" s="31">
        <f t="shared" si="29"/>
        <v>1</v>
      </c>
      <c r="AJ93">
        <f t="shared" si="33"/>
        <v>0</v>
      </c>
      <c r="AK93">
        <f t="shared" si="35"/>
        <v>1.018248466605139</v>
      </c>
      <c r="AL93">
        <f t="shared" si="36"/>
        <v>1.4307691906264119</v>
      </c>
      <c r="AM93">
        <f t="shared" si="34"/>
        <v>0.43076919062641195</v>
      </c>
      <c r="AN93" s="39">
        <v>39182</v>
      </c>
      <c r="AO93" s="31">
        <v>0</v>
      </c>
      <c r="AP93" s="40">
        <v>0.43076919062641195</v>
      </c>
    </row>
    <row r="94" spans="1:42">
      <c r="A94" s="16">
        <v>39183</v>
      </c>
      <c r="B94" s="11">
        <v>5.4833800000000004</v>
      </c>
      <c r="C94" s="11">
        <v>5.5423400000000003</v>
      </c>
      <c r="D94" s="11">
        <v>5.4244199999999996</v>
      </c>
      <c r="E94" s="11">
        <v>5.4932100000000004</v>
      </c>
      <c r="F94" s="11">
        <v>459289100</v>
      </c>
      <c r="G94" s="11">
        <v>3.7436600000000002</v>
      </c>
      <c r="H94" s="12">
        <f t="shared" si="37"/>
        <v>5.3990350000000005</v>
      </c>
      <c r="I94" s="13">
        <f t="shared" si="47"/>
        <v>5.1602303846153852</v>
      </c>
      <c r="J94" s="13">
        <f t="shared" si="48"/>
        <v>0.23880461538461528</v>
      </c>
      <c r="K94" s="14">
        <f t="shared" si="22"/>
        <v>0.21445591168091077</v>
      </c>
      <c r="L94" s="13">
        <f t="shared" si="30"/>
        <v>0.11792000000000069</v>
      </c>
      <c r="M94" s="13">
        <f t="shared" si="38"/>
        <v>0.16354857142857146</v>
      </c>
      <c r="N94" s="13">
        <f t="shared" si="31"/>
        <v>5.8959999999999901E-2</v>
      </c>
      <c r="O94" s="13">
        <f t="shared" si="32"/>
        <v>0</v>
      </c>
      <c r="P94" s="13">
        <f t="shared" si="39"/>
        <v>0.8156200000000009</v>
      </c>
      <c r="Q94" s="13">
        <f t="shared" si="39"/>
        <v>0.27515000000000001</v>
      </c>
      <c r="R94" s="13">
        <f t="shared" si="40"/>
        <v>498.70200202648454</v>
      </c>
      <c r="S94" s="13">
        <f t="shared" si="41"/>
        <v>168.23748296705213</v>
      </c>
      <c r="T94" s="13">
        <f t="shared" si="42"/>
        <v>49.549400881945829</v>
      </c>
      <c r="U94" s="13">
        <f t="shared" si="19"/>
        <v>52.823814286631702</v>
      </c>
      <c r="V94" s="13">
        <f t="shared" si="23"/>
        <v>2.4348703703704511E-2</v>
      </c>
      <c r="W94" s="13">
        <f t="shared" si="24"/>
        <v>0</v>
      </c>
      <c r="X94" s="13">
        <f t="shared" si="25"/>
        <v>0</v>
      </c>
      <c r="Y94" s="13">
        <f t="shared" si="20"/>
        <v>0</v>
      </c>
      <c r="Z94" s="13">
        <f t="shared" si="26"/>
        <v>1</v>
      </c>
      <c r="AA94" s="13">
        <f t="shared" si="27"/>
        <v>0</v>
      </c>
      <c r="AB94" s="13">
        <f t="shared" si="28"/>
        <v>0</v>
      </c>
      <c r="AC94" s="17">
        <f t="shared" si="21"/>
        <v>1</v>
      </c>
      <c r="AD94" s="4" t="str">
        <f t="shared" si="43"/>
        <v/>
      </c>
      <c r="AE94" s="13" t="str">
        <f t="shared" si="44"/>
        <v/>
      </c>
      <c r="AF94" s="18">
        <f t="shared" si="46"/>
        <v>5.1001399999999997</v>
      </c>
      <c r="AG94" s="18" t="str">
        <f t="shared" si="45"/>
        <v xml:space="preserve"> </v>
      </c>
      <c r="AI94" s="31">
        <f t="shared" si="29"/>
        <v>1</v>
      </c>
      <c r="AJ94">
        <f t="shared" si="33"/>
        <v>0</v>
      </c>
      <c r="AK94">
        <f t="shared" si="35"/>
        <v>1.0017926899102378</v>
      </c>
      <c r="AL94">
        <f t="shared" si="36"/>
        <v>1.4333341161183271</v>
      </c>
      <c r="AM94">
        <f t="shared" si="34"/>
        <v>0.43333411611832706</v>
      </c>
      <c r="AN94" s="39">
        <v>39183</v>
      </c>
      <c r="AO94" s="31">
        <v>0</v>
      </c>
      <c r="AP94" s="40">
        <v>0.43333411611832706</v>
      </c>
    </row>
    <row r="95" spans="1:42">
      <c r="A95" s="16">
        <v>39184</v>
      </c>
      <c r="B95" s="11">
        <v>5.5030400000000004</v>
      </c>
      <c r="C95" s="11">
        <v>5.5423400000000003</v>
      </c>
      <c r="D95" s="11">
        <v>5.4440799999999996</v>
      </c>
      <c r="E95" s="11">
        <v>5.46373</v>
      </c>
      <c r="F95" s="11">
        <v>397862400</v>
      </c>
      <c r="G95" s="11">
        <v>3.72356</v>
      </c>
      <c r="H95" s="12">
        <f t="shared" si="37"/>
        <v>5.4317908333333333</v>
      </c>
      <c r="I95" s="13">
        <f t="shared" si="47"/>
        <v>5.1859315384615394</v>
      </c>
      <c r="J95" s="13">
        <f t="shared" si="48"/>
        <v>0.24585929487179392</v>
      </c>
      <c r="K95" s="14">
        <f t="shared" si="22"/>
        <v>0.22727811965811867</v>
      </c>
      <c r="L95" s="13">
        <f t="shared" si="30"/>
        <v>9.826000000000068E-2</v>
      </c>
      <c r="M95" s="13">
        <f t="shared" si="38"/>
        <v>0.16003785714285726</v>
      </c>
      <c r="N95" s="13">
        <f t="shared" si="31"/>
        <v>0</v>
      </c>
      <c r="O95" s="13">
        <f t="shared" si="32"/>
        <v>0</v>
      </c>
      <c r="P95" s="13">
        <f t="shared" si="39"/>
        <v>0.8156200000000009</v>
      </c>
      <c r="Q95" s="13">
        <f t="shared" si="39"/>
        <v>0.1768799999999997</v>
      </c>
      <c r="R95" s="13">
        <f t="shared" si="40"/>
        <v>509.64191508259222</v>
      </c>
      <c r="S95" s="13">
        <f t="shared" si="41"/>
        <v>110.5238492678069</v>
      </c>
      <c r="T95" s="13">
        <f t="shared" si="42"/>
        <v>64.356675062972386</v>
      </c>
      <c r="U95" s="13">
        <f t="shared" ref="U95:U158" si="49">AVERAGE(T82:T95)</f>
        <v>55.270904398020662</v>
      </c>
      <c r="V95" s="13">
        <f t="shared" si="23"/>
        <v>1.8581175213675249E-2</v>
      </c>
      <c r="W95" s="13">
        <f t="shared" si="24"/>
        <v>0</v>
      </c>
      <c r="X95" s="13">
        <f t="shared" si="25"/>
        <v>0</v>
      </c>
      <c r="Y95" s="13">
        <f t="shared" si="20"/>
        <v>0</v>
      </c>
      <c r="Z95" s="13">
        <f t="shared" si="26"/>
        <v>1</v>
      </c>
      <c r="AA95" s="13">
        <f t="shared" si="27"/>
        <v>0</v>
      </c>
      <c r="AB95" s="13">
        <f t="shared" si="28"/>
        <v>0</v>
      </c>
      <c r="AC95" s="17">
        <f t="shared" si="21"/>
        <v>1</v>
      </c>
      <c r="AD95" s="4" t="str">
        <f t="shared" si="43"/>
        <v/>
      </c>
      <c r="AE95" s="13" t="str">
        <f t="shared" si="44"/>
        <v/>
      </c>
      <c r="AF95" s="18">
        <f t="shared" si="46"/>
        <v>5.1001399999999997</v>
      </c>
      <c r="AG95" s="18" t="str">
        <f t="shared" si="45"/>
        <v xml:space="preserve"> </v>
      </c>
      <c r="AI95" s="31">
        <f t="shared" si="29"/>
        <v>1</v>
      </c>
      <c r="AJ95">
        <f t="shared" si="33"/>
        <v>0</v>
      </c>
      <c r="AK95">
        <f t="shared" si="35"/>
        <v>0.99463337465707657</v>
      </c>
      <c r="AL95">
        <f t="shared" si="36"/>
        <v>1.4256419489258898</v>
      </c>
      <c r="AM95">
        <f t="shared" si="34"/>
        <v>0.4256419489258898</v>
      </c>
      <c r="AN95" s="39">
        <v>39184</v>
      </c>
      <c r="AO95" s="31">
        <v>0</v>
      </c>
      <c r="AP95" s="40">
        <v>0.4256419489258898</v>
      </c>
    </row>
    <row r="96" spans="1:42">
      <c r="A96" s="16">
        <v>39185</v>
      </c>
      <c r="B96" s="11">
        <v>5.47356</v>
      </c>
      <c r="C96" s="11">
        <v>5.4833800000000004</v>
      </c>
      <c r="D96" s="11">
        <v>5.3556299999999997</v>
      </c>
      <c r="E96" s="11">
        <v>5.3556299999999997</v>
      </c>
      <c r="F96" s="11">
        <v>405217800</v>
      </c>
      <c r="G96" s="11">
        <v>3.6498900000000001</v>
      </c>
      <c r="H96" s="12">
        <f t="shared" si="37"/>
        <v>5.4440741666666659</v>
      </c>
      <c r="I96" s="13">
        <f t="shared" si="47"/>
        <v>5.2063411538461546</v>
      </c>
      <c r="J96" s="13">
        <f t="shared" si="48"/>
        <v>0.23773301282051129</v>
      </c>
      <c r="K96" s="14">
        <f t="shared" si="22"/>
        <v>0.2348649145299134</v>
      </c>
      <c r="L96" s="13">
        <f t="shared" si="30"/>
        <v>0.1277500000000007</v>
      </c>
      <c r="M96" s="13">
        <f t="shared" si="38"/>
        <v>0.16144142857142871</v>
      </c>
      <c r="N96" s="13">
        <f t="shared" si="31"/>
        <v>0</v>
      </c>
      <c r="O96" s="13">
        <f t="shared" si="32"/>
        <v>8.8449999999999918E-2</v>
      </c>
      <c r="P96" s="13">
        <f t="shared" si="39"/>
        <v>0.79597000000000051</v>
      </c>
      <c r="Q96" s="13">
        <f t="shared" si="39"/>
        <v>0.26532999999999962</v>
      </c>
      <c r="R96" s="13">
        <f t="shared" si="40"/>
        <v>493.03949242980639</v>
      </c>
      <c r="S96" s="13">
        <f t="shared" si="41"/>
        <v>164.35062694121669</v>
      </c>
      <c r="T96" s="13">
        <f t="shared" si="42"/>
        <v>49.999057759351828</v>
      </c>
      <c r="U96" s="13">
        <f t="shared" si="49"/>
        <v>55.926795607447218</v>
      </c>
      <c r="V96" s="13">
        <f t="shared" si="23"/>
        <v>2.8680982905978925E-3</v>
      </c>
      <c r="W96" s="13">
        <f t="shared" si="24"/>
        <v>0</v>
      </c>
      <c r="X96" s="13">
        <f t="shared" si="25"/>
        <v>0</v>
      </c>
      <c r="Y96" s="13">
        <f t="shared" si="20"/>
        <v>0</v>
      </c>
      <c r="Z96" s="13">
        <f t="shared" si="26"/>
        <v>1</v>
      </c>
      <c r="AA96" s="13">
        <f t="shared" si="27"/>
        <v>0</v>
      </c>
      <c r="AB96" s="13">
        <f t="shared" si="28"/>
        <v>0</v>
      </c>
      <c r="AC96" s="17">
        <f t="shared" si="21"/>
        <v>1</v>
      </c>
      <c r="AD96" s="4" t="str">
        <f t="shared" si="43"/>
        <v/>
      </c>
      <c r="AE96" s="13" t="str">
        <f t="shared" si="44"/>
        <v/>
      </c>
      <c r="AF96" s="18">
        <f t="shared" si="46"/>
        <v>5.1001399999999997</v>
      </c>
      <c r="AG96" s="18" t="str">
        <f t="shared" si="45"/>
        <v xml:space="preserve"> </v>
      </c>
      <c r="AI96" s="31">
        <f t="shared" si="29"/>
        <v>1</v>
      </c>
      <c r="AJ96">
        <f t="shared" si="33"/>
        <v>0</v>
      </c>
      <c r="AK96">
        <f t="shared" si="35"/>
        <v>0.98021498134058593</v>
      </c>
      <c r="AL96">
        <f t="shared" si="36"/>
        <v>1.3974355963647476</v>
      </c>
      <c r="AM96">
        <f t="shared" si="34"/>
        <v>0.39743559636474757</v>
      </c>
      <c r="AN96" s="39">
        <v>39185</v>
      </c>
      <c r="AO96" s="31">
        <v>0</v>
      </c>
      <c r="AP96" s="40">
        <v>0.39743559636474757</v>
      </c>
    </row>
    <row r="97" spans="1:42">
      <c r="A97" s="16">
        <v>39188</v>
      </c>
      <c r="B97" s="11">
        <v>5.3458100000000002</v>
      </c>
      <c r="C97" s="11">
        <v>5.4539</v>
      </c>
      <c r="D97" s="11">
        <v>5.3064999999999998</v>
      </c>
      <c r="E97" s="11">
        <v>5.4244199999999996</v>
      </c>
      <c r="F97" s="11">
        <v>413446800</v>
      </c>
      <c r="G97" s="11">
        <v>3.6967699999999999</v>
      </c>
      <c r="H97" s="12">
        <f t="shared" si="37"/>
        <v>5.4383416666666662</v>
      </c>
      <c r="I97" s="13">
        <f t="shared" si="47"/>
        <v>5.2290184615384625</v>
      </c>
      <c r="J97" s="13">
        <f t="shared" si="48"/>
        <v>0.20932320512820368</v>
      </c>
      <c r="K97" s="14">
        <f t="shared" si="22"/>
        <v>0.2352145370370359</v>
      </c>
      <c r="L97" s="13">
        <f t="shared" si="30"/>
        <v>0.1474000000000002</v>
      </c>
      <c r="M97" s="13">
        <f t="shared" si="38"/>
        <v>0.16705642857142872</v>
      </c>
      <c r="N97" s="13">
        <f t="shared" si="31"/>
        <v>0</v>
      </c>
      <c r="O97" s="13">
        <f t="shared" si="32"/>
        <v>4.9129999999999896E-2</v>
      </c>
      <c r="P97" s="13">
        <f t="shared" si="39"/>
        <v>0.79597000000000051</v>
      </c>
      <c r="Q97" s="13">
        <f t="shared" si="39"/>
        <v>0.31445999999999952</v>
      </c>
      <c r="R97" s="13">
        <f t="shared" si="40"/>
        <v>476.4677461422358</v>
      </c>
      <c r="S97" s="13">
        <f t="shared" si="41"/>
        <v>188.23579714296665</v>
      </c>
      <c r="T97" s="13">
        <f t="shared" si="42"/>
        <v>43.362481200976283</v>
      </c>
      <c r="U97" s="13">
        <f t="shared" si="49"/>
        <v>56.755185997300146</v>
      </c>
      <c r="V97" s="13">
        <f t="shared" si="23"/>
        <v>-2.5891331908832221E-2</v>
      </c>
      <c r="W97" s="13">
        <f t="shared" si="24"/>
        <v>-1</v>
      </c>
      <c r="X97" s="13">
        <f t="shared" si="25"/>
        <v>0</v>
      </c>
      <c r="Y97" s="13">
        <f t="shared" si="20"/>
        <v>0</v>
      </c>
      <c r="Z97" s="13">
        <f t="shared" si="26"/>
        <v>0</v>
      </c>
      <c r="AA97" s="13">
        <f t="shared" si="27"/>
        <v>0</v>
      </c>
      <c r="AB97" s="13">
        <f t="shared" si="28"/>
        <v>-1</v>
      </c>
      <c r="AC97" s="17">
        <f t="shared" si="21"/>
        <v>0</v>
      </c>
      <c r="AD97" s="4" t="str">
        <f t="shared" si="43"/>
        <v/>
      </c>
      <c r="AE97" s="13">
        <f t="shared" si="44"/>
        <v>5.4244199999999996</v>
      </c>
      <c r="AF97" s="18">
        <f t="shared" si="46"/>
        <v>0</v>
      </c>
      <c r="AG97" s="18">
        <f t="shared" si="45"/>
        <v>1.063582568321654</v>
      </c>
      <c r="AI97" s="31">
        <f t="shared" si="29"/>
        <v>1.063582568321654</v>
      </c>
      <c r="AJ97">
        <f t="shared" si="33"/>
        <v>6.3582568321653987E-2</v>
      </c>
      <c r="AK97">
        <f t="shared" si="35"/>
        <v>1.01284442726626</v>
      </c>
      <c r="AL97">
        <f t="shared" si="36"/>
        <v>1.4153848562415372</v>
      </c>
      <c r="AM97">
        <f t="shared" si="34"/>
        <v>0.4153848562415372</v>
      </c>
      <c r="AN97" s="39">
        <v>39188</v>
      </c>
      <c r="AO97" s="31">
        <v>6.3582568321653987E-2</v>
      </c>
      <c r="AP97" s="40">
        <v>0.4153848562415372</v>
      </c>
    </row>
    <row r="98" spans="1:42">
      <c r="A98" s="16">
        <v>39189</v>
      </c>
      <c r="B98" s="11">
        <v>5.4342499999999996</v>
      </c>
      <c r="C98" s="11">
        <v>5.4833800000000004</v>
      </c>
      <c r="D98" s="11">
        <v>5.2868500000000003</v>
      </c>
      <c r="E98" s="11">
        <v>5.3851100000000001</v>
      </c>
      <c r="F98" s="11">
        <v>434768100</v>
      </c>
      <c r="G98" s="11">
        <v>3.6699799999999998</v>
      </c>
      <c r="H98" s="12">
        <f t="shared" si="37"/>
        <v>5.4375224999999991</v>
      </c>
      <c r="I98" s="13">
        <f t="shared" si="47"/>
        <v>5.2452703846153863</v>
      </c>
      <c r="J98" s="13">
        <f t="shared" si="48"/>
        <v>0.19225211538461284</v>
      </c>
      <c r="K98" s="14">
        <f t="shared" si="22"/>
        <v>0.23019577635327504</v>
      </c>
      <c r="L98" s="13">
        <f t="shared" si="30"/>
        <v>0.19653000000000009</v>
      </c>
      <c r="M98" s="13">
        <f t="shared" si="38"/>
        <v>0.16635428571428587</v>
      </c>
      <c r="N98" s="13">
        <f t="shared" si="31"/>
        <v>2.9480000000000395E-2</v>
      </c>
      <c r="O98" s="13">
        <f t="shared" si="32"/>
        <v>0</v>
      </c>
      <c r="P98" s="13">
        <f t="shared" si="39"/>
        <v>0.69771000000000072</v>
      </c>
      <c r="Q98" s="13">
        <f t="shared" si="39"/>
        <v>0.31445999999999952</v>
      </c>
      <c r="R98" s="13">
        <f t="shared" si="40"/>
        <v>419.41209810387471</v>
      </c>
      <c r="S98" s="13">
        <f t="shared" si="41"/>
        <v>189.03029678483051</v>
      </c>
      <c r="T98" s="13">
        <f t="shared" si="42"/>
        <v>37.864192773941255</v>
      </c>
      <c r="U98" s="13">
        <f t="shared" si="49"/>
        <v>56.544345033073292</v>
      </c>
      <c r="V98" s="13">
        <f t="shared" si="23"/>
        <v>-3.7943660968662196E-2</v>
      </c>
      <c r="W98" s="13">
        <f t="shared" si="24"/>
        <v>0</v>
      </c>
      <c r="X98" s="13">
        <f t="shared" si="25"/>
        <v>0</v>
      </c>
      <c r="Y98" s="13">
        <f t="shared" si="20"/>
        <v>0</v>
      </c>
      <c r="Z98" s="13">
        <f t="shared" si="26"/>
        <v>0</v>
      </c>
      <c r="AA98" s="13">
        <f t="shared" si="27"/>
        <v>0</v>
      </c>
      <c r="AB98" s="13">
        <f t="shared" si="28"/>
        <v>0</v>
      </c>
      <c r="AC98" s="17">
        <f t="shared" si="21"/>
        <v>0</v>
      </c>
      <c r="AD98" s="4" t="str">
        <f t="shared" si="43"/>
        <v/>
      </c>
      <c r="AE98" s="13" t="str">
        <f t="shared" si="44"/>
        <v/>
      </c>
      <c r="AF98" s="18">
        <f t="shared" si="46"/>
        <v>0</v>
      </c>
      <c r="AG98" s="18" t="str">
        <f t="shared" si="45"/>
        <v xml:space="preserve"> </v>
      </c>
      <c r="AI98" s="31">
        <f t="shared" si="29"/>
        <v>1.063582568321654</v>
      </c>
      <c r="AJ98">
        <f t="shared" si="33"/>
        <v>6.3582568321653987E-2</v>
      </c>
      <c r="AK98">
        <f t="shared" si="35"/>
        <v>0.99275314227143185</v>
      </c>
      <c r="AL98">
        <f t="shared" si="36"/>
        <v>1.4051277635571848</v>
      </c>
      <c r="AM98">
        <f t="shared" si="34"/>
        <v>0.40512776355718483</v>
      </c>
      <c r="AN98" s="39">
        <v>39189</v>
      </c>
      <c r="AO98" s="31">
        <v>6.3582568321653987E-2</v>
      </c>
      <c r="AP98" s="40">
        <v>0.40512776355718483</v>
      </c>
    </row>
    <row r="99" spans="1:42">
      <c r="A99" s="16">
        <v>39190</v>
      </c>
      <c r="B99" s="11">
        <v>5.3654599999999997</v>
      </c>
      <c r="C99" s="11">
        <v>5.3654599999999997</v>
      </c>
      <c r="D99" s="11">
        <v>5.2671900000000003</v>
      </c>
      <c r="E99" s="11">
        <v>5.3359800000000002</v>
      </c>
      <c r="F99" s="11">
        <v>496025000</v>
      </c>
      <c r="G99" s="11">
        <v>3.6364999999999998</v>
      </c>
      <c r="H99" s="12">
        <f t="shared" si="37"/>
        <v>5.4244199999999987</v>
      </c>
      <c r="I99" s="13">
        <f t="shared" si="47"/>
        <v>5.2573650000000018</v>
      </c>
      <c r="J99" s="13">
        <f t="shared" si="48"/>
        <v>0.16705499999999684</v>
      </c>
      <c r="K99" s="14">
        <f t="shared" si="22"/>
        <v>0.22262234330484165</v>
      </c>
      <c r="L99" s="13">
        <f t="shared" si="30"/>
        <v>9.8269999999999413E-2</v>
      </c>
      <c r="M99" s="13">
        <f t="shared" si="38"/>
        <v>0.13687357142857159</v>
      </c>
      <c r="N99" s="13">
        <f t="shared" si="31"/>
        <v>0</v>
      </c>
      <c r="O99" s="13">
        <f t="shared" si="32"/>
        <v>1.9660000000000011E-2</v>
      </c>
      <c r="P99" s="13">
        <f t="shared" si="39"/>
        <v>0.20636000000000099</v>
      </c>
      <c r="Q99" s="13">
        <f t="shared" si="39"/>
        <v>0.33411999999999953</v>
      </c>
      <c r="R99" s="13">
        <f t="shared" si="40"/>
        <v>150.76687036524896</v>
      </c>
      <c r="S99" s="13">
        <f t="shared" si="41"/>
        <v>244.10848384588425</v>
      </c>
      <c r="T99" s="13">
        <f t="shared" si="42"/>
        <v>23.63824748371789</v>
      </c>
      <c r="U99" s="13">
        <f t="shared" si="49"/>
        <v>53.651517408054481</v>
      </c>
      <c r="V99" s="13">
        <f t="shared" si="23"/>
        <v>-5.5567343304844807E-2</v>
      </c>
      <c r="W99" s="13">
        <f t="shared" si="24"/>
        <v>0</v>
      </c>
      <c r="X99" s="13">
        <f t="shared" si="25"/>
        <v>-1</v>
      </c>
      <c r="Y99" s="13">
        <f t="shared" si="20"/>
        <v>0</v>
      </c>
      <c r="Z99" s="13">
        <f t="shared" si="26"/>
        <v>0</v>
      </c>
      <c r="AA99" s="13">
        <f t="shared" si="27"/>
        <v>0</v>
      </c>
      <c r="AB99" s="13">
        <f t="shared" si="28"/>
        <v>0</v>
      </c>
      <c r="AC99" s="17">
        <f t="shared" si="21"/>
        <v>0</v>
      </c>
      <c r="AD99" s="4" t="str">
        <f t="shared" si="43"/>
        <v/>
      </c>
      <c r="AE99" s="13" t="str">
        <f t="shared" si="44"/>
        <v/>
      </c>
      <c r="AF99" s="18">
        <f t="shared" si="46"/>
        <v>0</v>
      </c>
      <c r="AG99" s="18" t="str">
        <f t="shared" si="45"/>
        <v xml:space="preserve"> </v>
      </c>
      <c r="AI99" s="31">
        <f t="shared" si="29"/>
        <v>1.063582568321654</v>
      </c>
      <c r="AJ99">
        <f t="shared" si="33"/>
        <v>6.3582568321653987E-2</v>
      </c>
      <c r="AK99">
        <f t="shared" si="35"/>
        <v>0.99087669518357102</v>
      </c>
      <c r="AL99">
        <f t="shared" si="36"/>
        <v>1.3923083546642254</v>
      </c>
      <c r="AM99">
        <f t="shared" si="34"/>
        <v>0.39230835466422542</v>
      </c>
      <c r="AN99" s="39">
        <v>39190</v>
      </c>
      <c r="AO99" s="31">
        <v>6.3582568321653987E-2</v>
      </c>
      <c r="AP99" s="40">
        <v>0.39230835466422542</v>
      </c>
    </row>
    <row r="100" spans="1:42">
      <c r="A100" s="16">
        <v>39191</v>
      </c>
      <c r="B100" s="11">
        <v>5.3458100000000002</v>
      </c>
      <c r="C100" s="11">
        <v>5.4145899999999996</v>
      </c>
      <c r="D100" s="11">
        <v>5.0215199999999998</v>
      </c>
      <c r="E100" s="11">
        <v>5.1296200000000001</v>
      </c>
      <c r="F100" s="11">
        <v>559020500</v>
      </c>
      <c r="G100" s="11">
        <v>3.49587</v>
      </c>
      <c r="H100" s="12">
        <f t="shared" si="37"/>
        <v>5.3916641666666658</v>
      </c>
      <c r="I100" s="13">
        <f t="shared" si="47"/>
        <v>5.2641684615384614</v>
      </c>
      <c r="J100" s="13">
        <f t="shared" si="48"/>
        <v>0.12749570512820441</v>
      </c>
      <c r="K100" s="14">
        <f t="shared" si="22"/>
        <v>0.2103245227920213</v>
      </c>
      <c r="L100" s="13">
        <f t="shared" si="30"/>
        <v>0.39306999999999981</v>
      </c>
      <c r="M100" s="13">
        <f t="shared" si="38"/>
        <v>0.15442071428571438</v>
      </c>
      <c r="N100" s="13">
        <f t="shared" si="31"/>
        <v>0</v>
      </c>
      <c r="O100" s="13">
        <f t="shared" si="32"/>
        <v>0.2456700000000005</v>
      </c>
      <c r="P100" s="13">
        <f t="shared" si="39"/>
        <v>0.20636000000000099</v>
      </c>
      <c r="Q100" s="13">
        <f t="shared" si="39"/>
        <v>0.57979000000000003</v>
      </c>
      <c r="R100" s="13">
        <f t="shared" si="40"/>
        <v>133.63492129571867</v>
      </c>
      <c r="S100" s="13">
        <f t="shared" si="41"/>
        <v>375.46128618939889</v>
      </c>
      <c r="T100" s="13">
        <f t="shared" si="42"/>
        <v>47.501113019143745</v>
      </c>
      <c r="U100" s="13">
        <f t="shared" si="49"/>
        <v>52.758762131850247</v>
      </c>
      <c r="V100" s="13">
        <f t="shared" si="23"/>
        <v>-8.2828817663816889E-2</v>
      </c>
      <c r="W100" s="13">
        <f t="shared" si="24"/>
        <v>0</v>
      </c>
      <c r="X100" s="13">
        <f t="shared" si="25"/>
        <v>0</v>
      </c>
      <c r="Y100" s="13">
        <f t="shared" ref="Y100:Y163" si="50">IF(AND(U99&gt;40,U100&lt;40),-1,IF(AND(U99&lt;20,U100&gt;20),1,0))</f>
        <v>0</v>
      </c>
      <c r="Z100" s="13">
        <f t="shared" si="26"/>
        <v>0</v>
      </c>
      <c r="AA100" s="13">
        <f t="shared" si="27"/>
        <v>0</v>
      </c>
      <c r="AB100" s="13">
        <f t="shared" si="28"/>
        <v>0</v>
      </c>
      <c r="AC100" s="17">
        <f t="shared" ref="AC100:AC163" si="51">(AA100+AB100+AC99)</f>
        <v>0</v>
      </c>
      <c r="AD100" s="4" t="str">
        <f t="shared" si="43"/>
        <v/>
      </c>
      <c r="AE100" s="13" t="str">
        <f t="shared" si="44"/>
        <v/>
      </c>
      <c r="AF100" s="18">
        <f t="shared" si="46"/>
        <v>0</v>
      </c>
      <c r="AG100" s="18" t="str">
        <f t="shared" si="45"/>
        <v xml:space="preserve"> </v>
      </c>
      <c r="AI100" s="31">
        <f t="shared" si="29"/>
        <v>1.063582568321654</v>
      </c>
      <c r="AJ100">
        <f t="shared" si="33"/>
        <v>6.3582568321653987E-2</v>
      </c>
      <c r="AK100">
        <f t="shared" si="35"/>
        <v>0.96132669162927897</v>
      </c>
      <c r="AL100">
        <f t="shared" si="36"/>
        <v>1.3384631843171646</v>
      </c>
      <c r="AM100">
        <f t="shared" si="34"/>
        <v>0.3384631843171646</v>
      </c>
      <c r="AN100" s="39">
        <v>39191</v>
      </c>
      <c r="AO100" s="31">
        <v>6.3582568321653987E-2</v>
      </c>
      <c r="AP100" s="40">
        <v>0.3384631843171646</v>
      </c>
    </row>
    <row r="101" spans="1:42">
      <c r="A101" s="16">
        <v>39192</v>
      </c>
      <c r="B101" s="11">
        <v>5.1296200000000001</v>
      </c>
      <c r="C101" s="11">
        <v>5.2573699999999999</v>
      </c>
      <c r="D101" s="11">
        <v>5.1296200000000001</v>
      </c>
      <c r="E101" s="11">
        <v>5.2278799999999999</v>
      </c>
      <c r="F101" s="11">
        <v>356841200</v>
      </c>
      <c r="G101" s="11">
        <v>3.5628299999999999</v>
      </c>
      <c r="H101" s="12">
        <f t="shared" si="37"/>
        <v>5.3744666666666667</v>
      </c>
      <c r="I101" s="13">
        <f t="shared" si="47"/>
        <v>5.2792865384615393</v>
      </c>
      <c r="J101" s="13">
        <f t="shared" si="48"/>
        <v>9.5180128205127446E-2</v>
      </c>
      <c r="K101" s="14">
        <f t="shared" ref="K101:K164" si="52">AVERAGE(J93:J101)</f>
        <v>0.19486311253561114</v>
      </c>
      <c r="L101" s="13">
        <f t="shared" si="30"/>
        <v>0.12774999999999981</v>
      </c>
      <c r="M101" s="13">
        <f t="shared" si="38"/>
        <v>0.15161285714285722</v>
      </c>
      <c r="N101" s="13">
        <f t="shared" si="31"/>
        <v>0</v>
      </c>
      <c r="O101" s="13">
        <f t="shared" si="32"/>
        <v>0</v>
      </c>
      <c r="P101" s="13">
        <f t="shared" si="39"/>
        <v>0.14740000000000109</v>
      </c>
      <c r="Q101" s="13">
        <f t="shared" si="39"/>
        <v>0.57979000000000003</v>
      </c>
      <c r="R101" s="13">
        <f t="shared" si="40"/>
        <v>97.221306146294324</v>
      </c>
      <c r="S101" s="13">
        <f t="shared" si="41"/>
        <v>382.41479708656431</v>
      </c>
      <c r="T101" s="13">
        <f t="shared" si="42"/>
        <v>59.460388619205197</v>
      </c>
      <c r="U101" s="13">
        <f t="shared" si="49"/>
        <v>52.742396558218623</v>
      </c>
      <c r="V101" s="13">
        <f t="shared" ref="V101:V164" si="53">J101-K101</f>
        <v>-9.9682984330483698E-2</v>
      </c>
      <c r="W101" s="13">
        <f t="shared" ref="W101:W164" si="54">IF(AND(V100&lt;0,V101&gt;0),1,IF(AND(V100&gt;0,V101&lt;0),-1,0))</f>
        <v>0</v>
      </c>
      <c r="X101" s="13">
        <f t="shared" ref="X101:X164" si="55">IF(AND(R100-S100&lt;0,R101-S101&gt;0),1,IF(AND(R100-S100&gt;0,R101-S101&lt;0),-1,0))</f>
        <v>0</v>
      </c>
      <c r="Y101" s="13">
        <f t="shared" si="50"/>
        <v>0</v>
      </c>
      <c r="Z101" s="13">
        <f t="shared" ref="Z101:Z164" si="56">IF(W101=1,1,IF(W101=-1,0,Z100))</f>
        <v>0</v>
      </c>
      <c r="AA101" s="13">
        <f t="shared" ref="AA101:AA164" si="57">IF(AND(Z101=1,AC100=0,Y101=1),1,0)</f>
        <v>0</v>
      </c>
      <c r="AB101" s="13">
        <f t="shared" ref="AB101:AB164" si="58">IF(AND(W101=-1,AC100=1),-1,0)</f>
        <v>0</v>
      </c>
      <c r="AC101" s="17">
        <f t="shared" si="51"/>
        <v>0</v>
      </c>
      <c r="AD101" s="4" t="str">
        <f t="shared" si="43"/>
        <v/>
      </c>
      <c r="AE101" s="13" t="str">
        <f t="shared" si="44"/>
        <v/>
      </c>
      <c r="AF101" s="18">
        <f t="shared" si="46"/>
        <v>0</v>
      </c>
      <c r="AG101" s="18" t="str">
        <f t="shared" si="45"/>
        <v xml:space="preserve"> </v>
      </c>
      <c r="AI101" s="31">
        <f t="shared" ref="AI101:AI164" si="59">IF(AG101=" ",AI100,AG101*AI100)</f>
        <v>1.063582568321654</v>
      </c>
      <c r="AJ101">
        <f t="shared" si="33"/>
        <v>6.3582568321653987E-2</v>
      </c>
      <c r="AK101">
        <f t="shared" si="35"/>
        <v>1.0191554150209956</v>
      </c>
      <c r="AL101">
        <f t="shared" si="36"/>
        <v>1.3641020021030832</v>
      </c>
      <c r="AM101">
        <f t="shared" si="34"/>
        <v>0.36410200210308319</v>
      </c>
      <c r="AN101" s="39">
        <v>39192</v>
      </c>
      <c r="AO101" s="31">
        <v>6.3582568321653987E-2</v>
      </c>
      <c r="AP101" s="40">
        <v>0.36410200210308319</v>
      </c>
    </row>
    <row r="102" spans="1:42">
      <c r="A102" s="16">
        <v>39195</v>
      </c>
      <c r="B102" s="11">
        <v>5.2278799999999999</v>
      </c>
      <c r="C102" s="11">
        <v>5.3556299999999997</v>
      </c>
      <c r="D102" s="11">
        <v>5.16892</v>
      </c>
      <c r="E102" s="11">
        <v>5.3359800000000002</v>
      </c>
      <c r="F102" s="11">
        <v>569436900</v>
      </c>
      <c r="G102" s="11">
        <v>3.6364999999999998</v>
      </c>
      <c r="H102" s="12">
        <f t="shared" si="37"/>
        <v>5.3646400000000005</v>
      </c>
      <c r="I102" s="13">
        <f t="shared" si="47"/>
        <v>5.2974284615384626</v>
      </c>
      <c r="J102" s="13">
        <f t="shared" si="48"/>
        <v>6.7211538461537934E-2</v>
      </c>
      <c r="K102" s="14">
        <f t="shared" si="52"/>
        <v>0.17565717948717818</v>
      </c>
      <c r="L102" s="13">
        <f t="shared" si="30"/>
        <v>0.18670999999999971</v>
      </c>
      <c r="M102" s="13">
        <f t="shared" si="38"/>
        <v>0.15793000000000004</v>
      </c>
      <c r="N102" s="13">
        <f t="shared" si="31"/>
        <v>9.8259999999999792E-2</v>
      </c>
      <c r="O102" s="13">
        <f t="shared" si="32"/>
        <v>0</v>
      </c>
      <c r="P102" s="13">
        <f t="shared" si="39"/>
        <v>0.24566000000000088</v>
      </c>
      <c r="Q102" s="13">
        <f t="shared" si="39"/>
        <v>0.57979000000000003</v>
      </c>
      <c r="R102" s="13">
        <f t="shared" si="40"/>
        <v>155.54992718292965</v>
      </c>
      <c r="S102" s="13">
        <f t="shared" si="41"/>
        <v>367.11834356993597</v>
      </c>
      <c r="T102" s="13">
        <f t="shared" si="42"/>
        <v>40.478526864134572</v>
      </c>
      <c r="U102" s="13">
        <f t="shared" si="49"/>
        <v>50.71569590925067</v>
      </c>
      <c r="V102" s="13">
        <f t="shared" si="53"/>
        <v>-0.10844564102564025</v>
      </c>
      <c r="W102" s="13">
        <f t="shared" si="54"/>
        <v>0</v>
      </c>
      <c r="X102" s="13">
        <f t="shared" si="55"/>
        <v>0</v>
      </c>
      <c r="Y102" s="13">
        <f t="shared" si="50"/>
        <v>0</v>
      </c>
      <c r="Z102" s="13">
        <f t="shared" si="56"/>
        <v>0</v>
      </c>
      <c r="AA102" s="13">
        <f t="shared" si="57"/>
        <v>0</v>
      </c>
      <c r="AB102" s="13">
        <f t="shared" si="58"/>
        <v>0</v>
      </c>
      <c r="AC102" s="17">
        <f t="shared" si="51"/>
        <v>0</v>
      </c>
      <c r="AD102" s="4" t="str">
        <f t="shared" si="43"/>
        <v/>
      </c>
      <c r="AE102" s="13" t="str">
        <f t="shared" si="44"/>
        <v/>
      </c>
      <c r="AF102" s="18">
        <f t="shared" si="46"/>
        <v>0</v>
      </c>
      <c r="AG102" s="18" t="str">
        <f t="shared" si="45"/>
        <v xml:space="preserve"> </v>
      </c>
      <c r="AI102" s="31">
        <f t="shared" si="59"/>
        <v>1.063582568321654</v>
      </c>
      <c r="AJ102">
        <f t="shared" si="33"/>
        <v>6.3582568321653987E-2</v>
      </c>
      <c r="AK102">
        <f t="shared" si="35"/>
        <v>1.0206775978025511</v>
      </c>
      <c r="AL102">
        <f t="shared" si="36"/>
        <v>1.3923083546642254</v>
      </c>
      <c r="AM102">
        <f t="shared" si="34"/>
        <v>0.39230835466422542</v>
      </c>
      <c r="AN102" s="39">
        <v>39195</v>
      </c>
      <c r="AO102" s="31">
        <v>6.3582568321653987E-2</v>
      </c>
      <c r="AP102" s="40">
        <v>0.39230835466422542</v>
      </c>
    </row>
    <row r="103" spans="1:42">
      <c r="A103" s="16">
        <v>39196</v>
      </c>
      <c r="B103" s="11">
        <v>5.3556299999999997</v>
      </c>
      <c r="C103" s="11">
        <v>5.3851100000000001</v>
      </c>
      <c r="D103" s="11">
        <v>5.2573699999999999</v>
      </c>
      <c r="E103" s="11">
        <v>5.2966699999999998</v>
      </c>
      <c r="F103" s="11">
        <v>468091100</v>
      </c>
      <c r="G103" s="11">
        <v>3.6097100000000002</v>
      </c>
      <c r="H103" s="12">
        <f t="shared" si="37"/>
        <v>5.359726666666667</v>
      </c>
      <c r="I103" s="13">
        <f t="shared" si="47"/>
        <v>5.3140584615384618</v>
      </c>
      <c r="J103" s="13">
        <f t="shared" si="48"/>
        <v>4.566820512820513E-2</v>
      </c>
      <c r="K103" s="14">
        <f t="shared" si="52"/>
        <v>0.15419757834757705</v>
      </c>
      <c r="L103" s="13">
        <f t="shared" si="30"/>
        <v>0.12774000000000019</v>
      </c>
      <c r="M103" s="13">
        <f t="shared" si="38"/>
        <v>0.15652571428571432</v>
      </c>
      <c r="N103" s="13">
        <f t="shared" si="31"/>
        <v>2.9480000000000395E-2</v>
      </c>
      <c r="O103" s="13">
        <f t="shared" si="32"/>
        <v>0</v>
      </c>
      <c r="P103" s="13">
        <f t="shared" si="39"/>
        <v>0.27514000000000127</v>
      </c>
      <c r="Q103" s="13">
        <f t="shared" si="39"/>
        <v>0.55031000000000052</v>
      </c>
      <c r="R103" s="13">
        <f t="shared" si="40"/>
        <v>175.7794246495335</v>
      </c>
      <c r="S103" s="13">
        <f t="shared" si="41"/>
        <v>351.57801547897225</v>
      </c>
      <c r="T103" s="13">
        <f t="shared" si="42"/>
        <v>33.335756254164231</v>
      </c>
      <c r="U103" s="13">
        <f t="shared" si="49"/>
        <v>47.55496780112211</v>
      </c>
      <c r="V103" s="13">
        <f t="shared" si="53"/>
        <v>-0.10852937321937192</v>
      </c>
      <c r="W103" s="13">
        <f t="shared" si="54"/>
        <v>0</v>
      </c>
      <c r="X103" s="13">
        <f t="shared" si="55"/>
        <v>0</v>
      </c>
      <c r="Y103" s="13">
        <f t="shared" si="50"/>
        <v>0</v>
      </c>
      <c r="Z103" s="13">
        <f t="shared" si="56"/>
        <v>0</v>
      </c>
      <c r="AA103" s="13">
        <f t="shared" si="57"/>
        <v>0</v>
      </c>
      <c r="AB103" s="13">
        <f t="shared" si="58"/>
        <v>0</v>
      </c>
      <c r="AC103" s="17">
        <f t="shared" si="51"/>
        <v>0</v>
      </c>
      <c r="AD103" s="4" t="str">
        <f t="shared" si="43"/>
        <v/>
      </c>
      <c r="AE103" s="13" t="str">
        <f t="shared" si="44"/>
        <v/>
      </c>
      <c r="AF103" s="18">
        <f t="shared" si="46"/>
        <v>0</v>
      </c>
      <c r="AG103" s="18" t="str">
        <f t="shared" si="45"/>
        <v xml:space="preserve"> </v>
      </c>
      <c r="AI103" s="31">
        <f t="shared" si="59"/>
        <v>1.063582568321654</v>
      </c>
      <c r="AJ103">
        <f t="shared" si="33"/>
        <v>6.3582568321653987E-2</v>
      </c>
      <c r="AK103">
        <f t="shared" si="35"/>
        <v>0.99263303085843646</v>
      </c>
      <c r="AL103">
        <f t="shared" si="36"/>
        <v>1.382051261979873</v>
      </c>
      <c r="AM103">
        <f t="shared" si="34"/>
        <v>0.38205126197987305</v>
      </c>
      <c r="AN103" s="39">
        <v>39196</v>
      </c>
      <c r="AO103" s="31">
        <v>6.3582568321653987E-2</v>
      </c>
      <c r="AP103" s="40">
        <v>0.38205126197987305</v>
      </c>
    </row>
    <row r="104" spans="1:42">
      <c r="A104" s="16">
        <v>39197</v>
      </c>
      <c r="B104" s="11">
        <v>5.2868500000000003</v>
      </c>
      <c r="C104" s="11">
        <v>5.5128599999999999</v>
      </c>
      <c r="D104" s="11">
        <v>5.2278799999999999</v>
      </c>
      <c r="E104" s="11">
        <v>5.4342499999999996</v>
      </c>
      <c r="F104" s="11">
        <v>738894800</v>
      </c>
      <c r="G104" s="11">
        <v>3.7034699999999998</v>
      </c>
      <c r="H104" s="12">
        <f t="shared" si="37"/>
        <v>5.3638216666666665</v>
      </c>
      <c r="I104" s="13">
        <f t="shared" si="47"/>
        <v>5.3272869230769224</v>
      </c>
      <c r="J104" s="13">
        <f t="shared" si="48"/>
        <v>3.6534743589744068E-2</v>
      </c>
      <c r="K104" s="14">
        <f t="shared" si="52"/>
        <v>0.13093929487179373</v>
      </c>
      <c r="L104" s="13">
        <f t="shared" si="30"/>
        <v>0.28498000000000001</v>
      </c>
      <c r="M104" s="13">
        <f t="shared" si="38"/>
        <v>0.16494857142857144</v>
      </c>
      <c r="N104" s="13">
        <f t="shared" si="31"/>
        <v>0.12774999999999981</v>
      </c>
      <c r="O104" s="13">
        <f t="shared" si="32"/>
        <v>0</v>
      </c>
      <c r="P104" s="13">
        <f t="shared" si="39"/>
        <v>0.40289000000000108</v>
      </c>
      <c r="Q104" s="13">
        <f t="shared" si="39"/>
        <v>0.45204000000000022</v>
      </c>
      <c r="R104" s="13">
        <f t="shared" si="40"/>
        <v>244.25188803436632</v>
      </c>
      <c r="S104" s="13">
        <f t="shared" si="41"/>
        <v>274.04905425067562</v>
      </c>
      <c r="T104" s="13">
        <f t="shared" si="42"/>
        <v>5.7490086907698927</v>
      </c>
      <c r="U104" s="13">
        <f t="shared" si="49"/>
        <v>43.516004566046185</v>
      </c>
      <c r="V104" s="13">
        <f t="shared" si="53"/>
        <v>-9.4404551282049665E-2</v>
      </c>
      <c r="W104" s="13">
        <f t="shared" si="54"/>
        <v>0</v>
      </c>
      <c r="X104" s="13">
        <f t="shared" si="55"/>
        <v>0</v>
      </c>
      <c r="Y104" s="13">
        <f t="shared" si="50"/>
        <v>0</v>
      </c>
      <c r="Z104" s="13">
        <f t="shared" si="56"/>
        <v>0</v>
      </c>
      <c r="AA104" s="13">
        <f t="shared" si="57"/>
        <v>0</v>
      </c>
      <c r="AB104" s="13">
        <f t="shared" si="58"/>
        <v>0</v>
      </c>
      <c r="AC104" s="17">
        <f t="shared" si="51"/>
        <v>0</v>
      </c>
      <c r="AD104" s="4" t="str">
        <f t="shared" si="43"/>
        <v/>
      </c>
      <c r="AE104" s="13" t="str">
        <f t="shared" si="44"/>
        <v/>
      </c>
      <c r="AF104" s="18">
        <f t="shared" si="46"/>
        <v>0</v>
      </c>
      <c r="AG104" s="18" t="str">
        <f t="shared" si="45"/>
        <v xml:space="preserve"> </v>
      </c>
      <c r="AI104" s="31">
        <f t="shared" si="59"/>
        <v>1.063582568321654</v>
      </c>
      <c r="AJ104">
        <f t="shared" si="33"/>
        <v>6.3582568321653987E-2</v>
      </c>
      <c r="AK104">
        <f t="shared" si="35"/>
        <v>1.0259748105885396</v>
      </c>
      <c r="AL104">
        <f t="shared" si="36"/>
        <v>1.4179497817334523</v>
      </c>
      <c r="AM104">
        <f t="shared" si="34"/>
        <v>0.41794978173345232</v>
      </c>
      <c r="AN104" s="39">
        <v>39197</v>
      </c>
      <c r="AO104" s="31">
        <v>6.3582568321653987E-2</v>
      </c>
      <c r="AP104" s="40">
        <v>0.41794978173345232</v>
      </c>
    </row>
    <row r="105" spans="1:42">
      <c r="A105" s="16">
        <v>39198</v>
      </c>
      <c r="B105" s="11">
        <v>5.5226899999999999</v>
      </c>
      <c r="C105" s="11">
        <v>5.5620000000000003</v>
      </c>
      <c r="D105" s="11">
        <v>5.3851100000000001</v>
      </c>
      <c r="E105" s="11">
        <v>5.4342499999999996</v>
      </c>
      <c r="F105" s="11">
        <v>524789200</v>
      </c>
      <c r="G105" s="11">
        <v>3.7034699999999998</v>
      </c>
      <c r="H105" s="12">
        <f t="shared" si="37"/>
        <v>5.3597275000000009</v>
      </c>
      <c r="I105" s="13">
        <f t="shared" si="47"/>
        <v>5.3412711538461526</v>
      </c>
      <c r="J105" s="13">
        <f t="shared" si="48"/>
        <v>1.845634615384828E-2</v>
      </c>
      <c r="K105" s="14">
        <f t="shared" si="52"/>
        <v>0.10657522079772007</v>
      </c>
      <c r="L105" s="13">
        <f t="shared" si="30"/>
        <v>0.17689000000000021</v>
      </c>
      <c r="M105" s="13">
        <f t="shared" si="38"/>
        <v>0.17056428571428578</v>
      </c>
      <c r="N105" s="13">
        <f t="shared" si="31"/>
        <v>4.9140000000000406E-2</v>
      </c>
      <c r="O105" s="13">
        <f t="shared" si="32"/>
        <v>0</v>
      </c>
      <c r="P105" s="13">
        <f t="shared" si="39"/>
        <v>0.45203000000000149</v>
      </c>
      <c r="Q105" s="13">
        <f t="shared" si="39"/>
        <v>0.45204000000000022</v>
      </c>
      <c r="R105" s="13">
        <f t="shared" si="40"/>
        <v>265.02031073328106</v>
      </c>
      <c r="S105" s="13">
        <f t="shared" si="41"/>
        <v>265.02617362536125</v>
      </c>
      <c r="T105" s="13">
        <f t="shared" si="42"/>
        <v>1.1061090400933591E-3</v>
      </c>
      <c r="U105" s="13">
        <f t="shared" si="49"/>
        <v>39.181563222649778</v>
      </c>
      <c r="V105" s="13">
        <f t="shared" si="53"/>
        <v>-8.8118874643871789E-2</v>
      </c>
      <c r="W105" s="13">
        <f t="shared" si="54"/>
        <v>0</v>
      </c>
      <c r="X105" s="13">
        <f t="shared" si="55"/>
        <v>0</v>
      </c>
      <c r="Y105" s="13">
        <f t="shared" si="50"/>
        <v>-1</v>
      </c>
      <c r="Z105" s="13">
        <f t="shared" si="56"/>
        <v>0</v>
      </c>
      <c r="AA105" s="13">
        <f t="shared" si="57"/>
        <v>0</v>
      </c>
      <c r="AB105" s="13">
        <f t="shared" si="58"/>
        <v>0</v>
      </c>
      <c r="AC105" s="17">
        <f t="shared" si="51"/>
        <v>0</v>
      </c>
      <c r="AD105" s="4" t="str">
        <f t="shared" si="43"/>
        <v/>
      </c>
      <c r="AE105" s="13" t="str">
        <f t="shared" si="44"/>
        <v/>
      </c>
      <c r="AF105" s="18">
        <f t="shared" si="46"/>
        <v>0</v>
      </c>
      <c r="AG105" s="18" t="str">
        <f t="shared" si="45"/>
        <v xml:space="preserve"> </v>
      </c>
      <c r="AI105" s="31">
        <f t="shared" si="59"/>
        <v>1.063582568321654</v>
      </c>
      <c r="AJ105">
        <f t="shared" si="33"/>
        <v>6.3582568321653987E-2</v>
      </c>
      <c r="AK105">
        <f t="shared" si="35"/>
        <v>1</v>
      </c>
      <c r="AL105">
        <f t="shared" si="36"/>
        <v>1.4179497817334523</v>
      </c>
      <c r="AM105">
        <f t="shared" si="34"/>
        <v>0.41794978173345232</v>
      </c>
      <c r="AN105" s="39">
        <v>39198</v>
      </c>
      <c r="AO105" s="31">
        <v>6.3582568321653987E-2</v>
      </c>
      <c r="AP105" s="40">
        <v>0.41794978173345232</v>
      </c>
    </row>
    <row r="106" spans="1:42">
      <c r="A106" s="16">
        <v>39199</v>
      </c>
      <c r="B106" s="11">
        <v>5.4539</v>
      </c>
      <c r="C106" s="11">
        <v>5.47356</v>
      </c>
      <c r="D106" s="11">
        <v>5.3064999999999998</v>
      </c>
      <c r="E106" s="11">
        <v>5.3163299999999998</v>
      </c>
      <c r="F106" s="11">
        <v>436936700</v>
      </c>
      <c r="G106" s="11">
        <v>3.6231100000000001</v>
      </c>
      <c r="H106" s="12">
        <f t="shared" si="37"/>
        <v>5.3449874999999993</v>
      </c>
      <c r="I106" s="13">
        <f t="shared" si="47"/>
        <v>5.3495861538461531</v>
      </c>
      <c r="J106" s="13">
        <f t="shared" si="48"/>
        <v>-4.5986538461537663E-3</v>
      </c>
      <c r="K106" s="14">
        <f t="shared" si="52"/>
        <v>8.2806125356124805E-2</v>
      </c>
      <c r="L106" s="13">
        <f t="shared" si="30"/>
        <v>0.16706000000000021</v>
      </c>
      <c r="M106" s="13">
        <f t="shared" si="38"/>
        <v>0.17196857142857155</v>
      </c>
      <c r="N106" s="13">
        <f t="shared" si="31"/>
        <v>0</v>
      </c>
      <c r="O106" s="13">
        <f t="shared" si="32"/>
        <v>7.8610000000000291E-2</v>
      </c>
      <c r="P106" s="13">
        <f t="shared" si="39"/>
        <v>0.45203000000000149</v>
      </c>
      <c r="Q106" s="13">
        <f t="shared" si="39"/>
        <v>0.48152000000000061</v>
      </c>
      <c r="R106" s="13">
        <f t="shared" si="40"/>
        <v>262.85616973201149</v>
      </c>
      <c r="S106" s="13">
        <f t="shared" si="41"/>
        <v>280.0046520128264</v>
      </c>
      <c r="T106" s="13">
        <f t="shared" si="42"/>
        <v>3.1589095388569488</v>
      </c>
      <c r="U106" s="13">
        <f t="shared" si="49"/>
        <v>36.185919486703277</v>
      </c>
      <c r="V106" s="13">
        <f t="shared" si="53"/>
        <v>-8.7404779202278571E-2</v>
      </c>
      <c r="W106" s="13">
        <f t="shared" si="54"/>
        <v>0</v>
      </c>
      <c r="X106" s="13">
        <f t="shared" si="55"/>
        <v>0</v>
      </c>
      <c r="Y106" s="13">
        <f t="shared" si="50"/>
        <v>0</v>
      </c>
      <c r="Z106" s="13">
        <f t="shared" si="56"/>
        <v>0</v>
      </c>
      <c r="AA106" s="13">
        <f t="shared" si="57"/>
        <v>0</v>
      </c>
      <c r="AB106" s="13">
        <f t="shared" si="58"/>
        <v>0</v>
      </c>
      <c r="AC106" s="17">
        <f t="shared" si="51"/>
        <v>0</v>
      </c>
      <c r="AD106" s="4" t="str">
        <f t="shared" si="43"/>
        <v/>
      </c>
      <c r="AE106" s="13" t="str">
        <f t="shared" si="44"/>
        <v/>
      </c>
      <c r="AF106" s="18">
        <f t="shared" si="46"/>
        <v>0</v>
      </c>
      <c r="AG106" s="18" t="str">
        <f t="shared" si="45"/>
        <v xml:space="preserve"> </v>
      </c>
      <c r="AI106" s="31">
        <f t="shared" si="59"/>
        <v>1.063582568321654</v>
      </c>
      <c r="AJ106">
        <f t="shared" si="33"/>
        <v>6.3582568321653987E-2</v>
      </c>
      <c r="AK106">
        <f t="shared" si="35"/>
        <v>0.9783005934581589</v>
      </c>
      <c r="AL106">
        <f t="shared" si="36"/>
        <v>1.3871811129637033</v>
      </c>
      <c r="AM106">
        <f t="shared" si="34"/>
        <v>0.38718111296370328</v>
      </c>
      <c r="AN106" s="39">
        <v>39199</v>
      </c>
      <c r="AO106" s="31">
        <v>6.3582568321653987E-2</v>
      </c>
      <c r="AP106" s="40">
        <v>0.38718111296370328</v>
      </c>
    </row>
    <row r="107" spans="1:42">
      <c r="A107" s="16">
        <v>39202</v>
      </c>
      <c r="B107" s="11">
        <v>5.2868500000000003</v>
      </c>
      <c r="C107" s="11">
        <v>5.3949400000000001</v>
      </c>
      <c r="D107" s="11">
        <v>5.2671900000000003</v>
      </c>
      <c r="E107" s="11">
        <v>5.3261500000000002</v>
      </c>
      <c r="F107" s="11">
        <v>388796300</v>
      </c>
      <c r="G107" s="11">
        <v>3.6297999999999999</v>
      </c>
      <c r="H107" s="12">
        <f t="shared" si="37"/>
        <v>5.3335224999999999</v>
      </c>
      <c r="I107" s="13">
        <f t="shared" si="47"/>
        <v>5.35979076923077</v>
      </c>
      <c r="J107" s="13">
        <f t="shared" si="48"/>
        <v>-2.626826923077008E-2</v>
      </c>
      <c r="K107" s="14">
        <f t="shared" si="52"/>
        <v>5.8526082621082248E-2</v>
      </c>
      <c r="L107" s="13">
        <f t="shared" si="30"/>
        <v>0.12774999999999981</v>
      </c>
      <c r="M107" s="13">
        <f t="shared" si="38"/>
        <v>0.16986285714285726</v>
      </c>
      <c r="N107" s="13">
        <f t="shared" si="31"/>
        <v>0</v>
      </c>
      <c r="O107" s="13">
        <f t="shared" si="32"/>
        <v>3.9309999999999512E-2</v>
      </c>
      <c r="P107" s="13">
        <f t="shared" si="39"/>
        <v>0.3930700000000007</v>
      </c>
      <c r="Q107" s="13">
        <f t="shared" si="39"/>
        <v>0.52083000000000013</v>
      </c>
      <c r="R107" s="13">
        <f t="shared" si="40"/>
        <v>231.40432617910272</v>
      </c>
      <c r="S107" s="13">
        <f t="shared" si="41"/>
        <v>306.61794388750576</v>
      </c>
      <c r="T107" s="13">
        <f t="shared" si="42"/>
        <v>13.979647663858117</v>
      </c>
      <c r="U107" s="13">
        <f t="shared" si="49"/>
        <v>33.74532228014845</v>
      </c>
      <c r="V107" s="13">
        <f t="shared" si="53"/>
        <v>-8.4794351851852329E-2</v>
      </c>
      <c r="W107" s="13">
        <f t="shared" si="54"/>
        <v>0</v>
      </c>
      <c r="X107" s="13">
        <f t="shared" si="55"/>
        <v>0</v>
      </c>
      <c r="Y107" s="13">
        <f t="shared" si="50"/>
        <v>0</v>
      </c>
      <c r="Z107" s="13">
        <f t="shared" si="56"/>
        <v>0</v>
      </c>
      <c r="AA107" s="13">
        <f t="shared" si="57"/>
        <v>0</v>
      </c>
      <c r="AB107" s="13">
        <f t="shared" si="58"/>
        <v>0</v>
      </c>
      <c r="AC107" s="17">
        <f t="shared" si="51"/>
        <v>0</v>
      </c>
      <c r="AD107" s="4" t="str">
        <f t="shared" si="43"/>
        <v/>
      </c>
      <c r="AE107" s="13" t="str">
        <f t="shared" si="44"/>
        <v/>
      </c>
      <c r="AF107" s="18">
        <f t="shared" si="46"/>
        <v>0</v>
      </c>
      <c r="AG107" s="18" t="str">
        <f t="shared" si="45"/>
        <v xml:space="preserve"> </v>
      </c>
      <c r="AI107" s="31">
        <f t="shared" si="59"/>
        <v>1.063582568321654</v>
      </c>
      <c r="AJ107">
        <f t="shared" si="33"/>
        <v>6.3582568321653987E-2</v>
      </c>
      <c r="AK107">
        <f t="shared" si="35"/>
        <v>1.0018471389097368</v>
      </c>
      <c r="AL107">
        <f t="shared" si="36"/>
        <v>1.3897434291723105</v>
      </c>
      <c r="AM107">
        <f t="shared" si="34"/>
        <v>0.38974342917231053</v>
      </c>
      <c r="AN107" s="39">
        <v>39202</v>
      </c>
      <c r="AO107" s="31">
        <v>6.3582568321653987E-2</v>
      </c>
      <c r="AP107" s="40">
        <v>0.38974342917231053</v>
      </c>
    </row>
    <row r="108" spans="1:42">
      <c r="A108" s="16">
        <v>39210</v>
      </c>
      <c r="B108" s="11">
        <v>5.4244199999999996</v>
      </c>
      <c r="C108" s="11">
        <v>5.4440799999999996</v>
      </c>
      <c r="D108" s="11">
        <v>5.3359800000000002</v>
      </c>
      <c r="E108" s="11">
        <v>5.3851100000000001</v>
      </c>
      <c r="F108" s="11">
        <v>493303100</v>
      </c>
      <c r="G108" s="11">
        <v>3.6699799999999998</v>
      </c>
      <c r="H108" s="12">
        <f t="shared" si="37"/>
        <v>5.3359791666666654</v>
      </c>
      <c r="I108" s="13">
        <f t="shared" si="47"/>
        <v>5.3707511538461556</v>
      </c>
      <c r="J108" s="13">
        <f t="shared" si="48"/>
        <v>-3.477198717949026E-2</v>
      </c>
      <c r="K108" s="14">
        <f t="shared" si="52"/>
        <v>3.610086182336146E-2</v>
      </c>
      <c r="L108" s="13">
        <f t="shared" si="30"/>
        <v>0.11792999999999942</v>
      </c>
      <c r="M108" s="13">
        <f t="shared" si="38"/>
        <v>0.16986357142857145</v>
      </c>
      <c r="N108" s="13">
        <f t="shared" si="31"/>
        <v>4.9139999999999517E-2</v>
      </c>
      <c r="O108" s="13">
        <f t="shared" si="32"/>
        <v>0</v>
      </c>
      <c r="P108" s="13">
        <f t="shared" si="39"/>
        <v>0.38325000000000031</v>
      </c>
      <c r="Q108" s="13">
        <f t="shared" si="39"/>
        <v>0.52083000000000013</v>
      </c>
      <c r="R108" s="13">
        <f t="shared" si="40"/>
        <v>225.62224306060762</v>
      </c>
      <c r="S108" s="13">
        <f t="shared" si="41"/>
        <v>306.61665454209054</v>
      </c>
      <c r="T108" s="13">
        <f t="shared" si="42"/>
        <v>15.217679851340563</v>
      </c>
      <c r="U108" s="13">
        <f t="shared" si="49"/>
        <v>31.29305649224807</v>
      </c>
      <c r="V108" s="13">
        <f t="shared" si="53"/>
        <v>-7.0872849002851721E-2</v>
      </c>
      <c r="W108" s="13">
        <f t="shared" si="54"/>
        <v>0</v>
      </c>
      <c r="X108" s="13">
        <f t="shared" si="55"/>
        <v>0</v>
      </c>
      <c r="Y108" s="13">
        <f t="shared" si="50"/>
        <v>0</v>
      </c>
      <c r="Z108" s="13">
        <f t="shared" si="56"/>
        <v>0</v>
      </c>
      <c r="AA108" s="13">
        <f t="shared" si="57"/>
        <v>0</v>
      </c>
      <c r="AB108" s="13">
        <f t="shared" si="58"/>
        <v>0</v>
      </c>
      <c r="AC108" s="17">
        <f t="shared" si="51"/>
        <v>0</v>
      </c>
      <c r="AD108" s="4" t="str">
        <f t="shared" si="43"/>
        <v/>
      </c>
      <c r="AE108" s="13" t="str">
        <f t="shared" si="44"/>
        <v/>
      </c>
      <c r="AF108" s="18">
        <f t="shared" si="46"/>
        <v>0</v>
      </c>
      <c r="AG108" s="18" t="str">
        <f t="shared" si="45"/>
        <v xml:space="preserve"> </v>
      </c>
      <c r="AI108" s="31">
        <f t="shared" si="59"/>
        <v>1.063582568321654</v>
      </c>
      <c r="AJ108">
        <f t="shared" si="33"/>
        <v>6.3582568321653987E-2</v>
      </c>
      <c r="AK108">
        <f t="shared" si="35"/>
        <v>1.0110699097847413</v>
      </c>
      <c r="AL108">
        <f t="shared" si="36"/>
        <v>1.405127763557185</v>
      </c>
      <c r="AM108">
        <f t="shared" si="34"/>
        <v>0.40512776355718505</v>
      </c>
      <c r="AN108" s="39">
        <v>39210</v>
      </c>
      <c r="AO108" s="31">
        <v>6.3582568321653987E-2</v>
      </c>
      <c r="AP108" s="40">
        <v>0.40512776355718505</v>
      </c>
    </row>
    <row r="109" spans="1:42">
      <c r="A109" s="16">
        <v>39211</v>
      </c>
      <c r="B109" s="11">
        <v>5.4047700000000001</v>
      </c>
      <c r="C109" s="11">
        <v>5.8371500000000003</v>
      </c>
      <c r="D109" s="11">
        <v>5.3654599999999997</v>
      </c>
      <c r="E109" s="11">
        <v>5.6799200000000001</v>
      </c>
      <c r="F109" s="11">
        <v>1235021700</v>
      </c>
      <c r="G109" s="11">
        <v>3.8708999999999998</v>
      </c>
      <c r="H109" s="12">
        <f t="shared" si="37"/>
        <v>5.3572708333333319</v>
      </c>
      <c r="I109" s="13">
        <f t="shared" si="47"/>
        <v>5.3941842307692323</v>
      </c>
      <c r="J109" s="13">
        <f t="shared" si="48"/>
        <v>-3.6913397435900386E-2</v>
      </c>
      <c r="K109" s="14">
        <f t="shared" si="52"/>
        <v>1.7833183760683151E-2</v>
      </c>
      <c r="L109" s="13">
        <f t="shared" si="30"/>
        <v>0.47169000000000061</v>
      </c>
      <c r="M109" s="13">
        <f t="shared" si="38"/>
        <v>0.19653714285714288</v>
      </c>
      <c r="N109" s="13">
        <f t="shared" si="31"/>
        <v>0.3930700000000007</v>
      </c>
      <c r="O109" s="13">
        <f t="shared" si="32"/>
        <v>0</v>
      </c>
      <c r="P109" s="13">
        <f t="shared" si="39"/>
        <v>0.77632000000000101</v>
      </c>
      <c r="Q109" s="13">
        <f t="shared" si="39"/>
        <v>0.52083000000000013</v>
      </c>
      <c r="R109" s="13">
        <f t="shared" si="40"/>
        <v>394.99912775484142</v>
      </c>
      <c r="S109" s="13">
        <f t="shared" si="41"/>
        <v>265.00334360644302</v>
      </c>
      <c r="T109" s="13">
        <f t="shared" si="42"/>
        <v>19.6962571792006</v>
      </c>
      <c r="U109" s="13">
        <f t="shared" si="49"/>
        <v>28.103026643407226</v>
      </c>
      <c r="V109" s="13">
        <f t="shared" si="53"/>
        <v>-5.4746581196583537E-2</v>
      </c>
      <c r="W109" s="13">
        <f t="shared" si="54"/>
        <v>0</v>
      </c>
      <c r="X109" s="13">
        <f t="shared" si="55"/>
        <v>1</v>
      </c>
      <c r="Y109" s="13">
        <f t="shared" si="50"/>
        <v>0</v>
      </c>
      <c r="Z109" s="13">
        <f t="shared" si="56"/>
        <v>0</v>
      </c>
      <c r="AA109" s="13">
        <f t="shared" si="57"/>
        <v>0</v>
      </c>
      <c r="AB109" s="13">
        <f t="shared" si="58"/>
        <v>0</v>
      </c>
      <c r="AC109" s="17">
        <f t="shared" si="51"/>
        <v>0</v>
      </c>
      <c r="AD109" s="4" t="str">
        <f t="shared" si="43"/>
        <v/>
      </c>
      <c r="AE109" s="13" t="str">
        <f t="shared" si="44"/>
        <v/>
      </c>
      <c r="AF109" s="18">
        <f t="shared" si="46"/>
        <v>0</v>
      </c>
      <c r="AG109" s="18" t="str">
        <f t="shared" si="45"/>
        <v xml:space="preserve"> </v>
      </c>
      <c r="AI109" s="31">
        <f t="shared" si="59"/>
        <v>1.063582568321654</v>
      </c>
      <c r="AJ109">
        <f t="shared" si="33"/>
        <v>6.3582568321653987E-2</v>
      </c>
      <c r="AK109">
        <f t="shared" si="35"/>
        <v>1.054745399815417</v>
      </c>
      <c r="AL109">
        <f t="shared" si="36"/>
        <v>1.482052044764866</v>
      </c>
      <c r="AM109">
        <f t="shared" si="34"/>
        <v>0.48205204476486596</v>
      </c>
      <c r="AN109" s="39">
        <v>39211</v>
      </c>
      <c r="AO109" s="31">
        <v>6.3582568321653987E-2</v>
      </c>
      <c r="AP109" s="40">
        <v>0.48205204476486596</v>
      </c>
    </row>
    <row r="110" spans="1:42">
      <c r="A110" s="16">
        <v>39212</v>
      </c>
      <c r="B110" s="11">
        <v>5.7192299999999996</v>
      </c>
      <c r="C110" s="11">
        <v>5.7683600000000004</v>
      </c>
      <c r="D110" s="11">
        <v>5.6111300000000002</v>
      </c>
      <c r="E110" s="11">
        <v>5.6700900000000001</v>
      </c>
      <c r="F110" s="11">
        <v>729450000</v>
      </c>
      <c r="G110" s="11">
        <v>3.8641999999999999</v>
      </c>
      <c r="H110" s="12">
        <f t="shared" si="37"/>
        <v>5.3810191666666656</v>
      </c>
      <c r="I110" s="13">
        <f t="shared" si="47"/>
        <v>5.4119480769230774</v>
      </c>
      <c r="J110" s="13">
        <f t="shared" si="48"/>
        <v>-3.0928910256411868E-2</v>
      </c>
      <c r="K110" s="14">
        <f t="shared" si="52"/>
        <v>3.8210683760676722E-3</v>
      </c>
      <c r="L110" s="13">
        <f t="shared" si="30"/>
        <v>0.1572300000000002</v>
      </c>
      <c r="M110" s="13">
        <f t="shared" si="38"/>
        <v>0.19864285714285712</v>
      </c>
      <c r="N110" s="13">
        <f t="shared" si="31"/>
        <v>0</v>
      </c>
      <c r="O110" s="13">
        <f t="shared" si="32"/>
        <v>0</v>
      </c>
      <c r="P110" s="13">
        <f t="shared" si="39"/>
        <v>0.77632000000000101</v>
      </c>
      <c r="Q110" s="13">
        <f t="shared" si="39"/>
        <v>0.43238000000000021</v>
      </c>
      <c r="R110" s="13">
        <f t="shared" si="40"/>
        <v>390.81193815174453</v>
      </c>
      <c r="S110" s="13">
        <f t="shared" si="41"/>
        <v>217.66702624955064</v>
      </c>
      <c r="T110" s="13">
        <f t="shared" si="42"/>
        <v>28.455365268470302</v>
      </c>
      <c r="U110" s="13">
        <f t="shared" si="49"/>
        <v>26.56419146548712</v>
      </c>
      <c r="V110" s="13">
        <f t="shared" si="53"/>
        <v>-3.4749978632479542E-2</v>
      </c>
      <c r="W110" s="13">
        <f t="shared" si="54"/>
        <v>0</v>
      </c>
      <c r="X110" s="13">
        <f t="shared" si="55"/>
        <v>0</v>
      </c>
      <c r="Y110" s="13">
        <f t="shared" si="50"/>
        <v>0</v>
      </c>
      <c r="Z110" s="13">
        <f t="shared" si="56"/>
        <v>0</v>
      </c>
      <c r="AA110" s="13">
        <f t="shared" si="57"/>
        <v>0</v>
      </c>
      <c r="AB110" s="13">
        <f t="shared" si="58"/>
        <v>0</v>
      </c>
      <c r="AC110" s="17">
        <f t="shared" si="51"/>
        <v>0</v>
      </c>
      <c r="AD110" s="4" t="str">
        <f t="shared" si="43"/>
        <v/>
      </c>
      <c r="AE110" s="13" t="str">
        <f t="shared" si="44"/>
        <v/>
      </c>
      <c r="AF110" s="18">
        <f t="shared" si="46"/>
        <v>0</v>
      </c>
      <c r="AG110" s="18" t="str">
        <f t="shared" si="45"/>
        <v xml:space="preserve"> </v>
      </c>
      <c r="AI110" s="31">
        <f t="shared" si="59"/>
        <v>1.063582568321654</v>
      </c>
      <c r="AJ110">
        <f t="shared" si="33"/>
        <v>6.3582568321653987E-2</v>
      </c>
      <c r="AK110">
        <f t="shared" si="35"/>
        <v>0.99826934182171578</v>
      </c>
      <c r="AL110">
        <f t="shared" si="36"/>
        <v>1.4794871192729508</v>
      </c>
      <c r="AM110">
        <f t="shared" si="34"/>
        <v>0.47948711927295085</v>
      </c>
      <c r="AN110" s="39">
        <v>39212</v>
      </c>
      <c r="AO110" s="31">
        <v>6.3582568321653987E-2</v>
      </c>
      <c r="AP110" s="40">
        <v>0.47948711927295085</v>
      </c>
    </row>
    <row r="111" spans="1:42">
      <c r="A111" s="16">
        <v>39213</v>
      </c>
      <c r="B111" s="11">
        <v>5.6209600000000002</v>
      </c>
      <c r="C111" s="11">
        <v>5.6406099999999997</v>
      </c>
      <c r="D111" s="11">
        <v>5.5128599999999999</v>
      </c>
      <c r="E111" s="11">
        <v>5.6111300000000002</v>
      </c>
      <c r="F111" s="11">
        <v>491920400</v>
      </c>
      <c r="G111" s="11">
        <v>3.82402</v>
      </c>
      <c r="H111" s="12">
        <f t="shared" si="37"/>
        <v>5.4039483333333331</v>
      </c>
      <c r="I111" s="13">
        <f t="shared" si="47"/>
        <v>5.4164834615384621</v>
      </c>
      <c r="J111" s="13">
        <f t="shared" si="48"/>
        <v>-1.253512820512892E-2</v>
      </c>
      <c r="K111" s="14">
        <f t="shared" si="52"/>
        <v>-5.0396723646730889E-3</v>
      </c>
      <c r="L111" s="13">
        <f t="shared" si="30"/>
        <v>0.12774999999999981</v>
      </c>
      <c r="M111" s="13">
        <f t="shared" si="38"/>
        <v>0.19723928571428567</v>
      </c>
      <c r="N111" s="13">
        <f t="shared" si="31"/>
        <v>0</v>
      </c>
      <c r="O111" s="13">
        <f t="shared" si="32"/>
        <v>9.8270000000000302E-2</v>
      </c>
      <c r="P111" s="13">
        <f t="shared" si="39"/>
        <v>0.77632000000000101</v>
      </c>
      <c r="Q111" s="13">
        <f t="shared" si="39"/>
        <v>0.48152000000000061</v>
      </c>
      <c r="R111" s="13">
        <f t="shared" si="40"/>
        <v>393.59298893657149</v>
      </c>
      <c r="S111" s="13">
        <f t="shared" si="41"/>
        <v>244.12986401578976</v>
      </c>
      <c r="T111" s="13">
        <f t="shared" si="42"/>
        <v>23.437003116453603</v>
      </c>
      <c r="U111" s="13">
        <f t="shared" si="49"/>
        <v>25.140943030878358</v>
      </c>
      <c r="V111" s="13">
        <f t="shared" si="53"/>
        <v>-7.4954558404558315E-3</v>
      </c>
      <c r="W111" s="13">
        <f t="shared" si="54"/>
        <v>0</v>
      </c>
      <c r="X111" s="13">
        <f t="shared" si="55"/>
        <v>0</v>
      </c>
      <c r="Y111" s="13">
        <f t="shared" si="50"/>
        <v>0</v>
      </c>
      <c r="Z111" s="13">
        <f t="shared" si="56"/>
        <v>0</v>
      </c>
      <c r="AA111" s="13">
        <f t="shared" si="57"/>
        <v>0</v>
      </c>
      <c r="AB111" s="13">
        <f t="shared" si="58"/>
        <v>0</v>
      </c>
      <c r="AC111" s="17">
        <f t="shared" si="51"/>
        <v>0</v>
      </c>
      <c r="AD111" s="4" t="str">
        <f t="shared" si="43"/>
        <v/>
      </c>
      <c r="AE111" s="13" t="str">
        <f t="shared" si="44"/>
        <v/>
      </c>
      <c r="AF111" s="18">
        <f t="shared" si="46"/>
        <v>0</v>
      </c>
      <c r="AG111" s="18" t="str">
        <f t="shared" si="45"/>
        <v xml:space="preserve"> </v>
      </c>
      <c r="AI111" s="31">
        <f t="shared" si="59"/>
        <v>1.063582568321654</v>
      </c>
      <c r="AJ111">
        <f t="shared" si="33"/>
        <v>6.3582568321653987E-2</v>
      </c>
      <c r="AK111">
        <f t="shared" si="35"/>
        <v>0.98960157598909371</v>
      </c>
      <c r="AL111">
        <f t="shared" si="36"/>
        <v>1.4641027848880763</v>
      </c>
      <c r="AM111">
        <f t="shared" si="34"/>
        <v>0.46410278488807633</v>
      </c>
      <c r="AN111" s="39">
        <v>39213</v>
      </c>
      <c r="AO111" s="31">
        <v>6.3582568321653987E-2</v>
      </c>
      <c r="AP111" s="40">
        <v>0.46410278488807633</v>
      </c>
    </row>
    <row r="112" spans="1:42">
      <c r="A112" s="16">
        <v>39216</v>
      </c>
      <c r="B112" s="11">
        <v>5.5521700000000003</v>
      </c>
      <c r="C112" s="11">
        <v>5.6897500000000001</v>
      </c>
      <c r="D112" s="11">
        <v>5.5226899999999999</v>
      </c>
      <c r="E112" s="11">
        <v>5.6504399999999997</v>
      </c>
      <c r="F112" s="11">
        <v>457476500</v>
      </c>
      <c r="G112" s="11">
        <v>3.8508100000000001</v>
      </c>
      <c r="H112" s="12">
        <f t="shared" si="37"/>
        <v>5.4473500000000001</v>
      </c>
      <c r="I112" s="13">
        <f t="shared" si="47"/>
        <v>5.4263103846153848</v>
      </c>
      <c r="J112" s="13">
        <f t="shared" si="48"/>
        <v>2.1039615384615296E-2</v>
      </c>
      <c r="K112" s="14">
        <f t="shared" si="52"/>
        <v>-7.7761823361830705E-3</v>
      </c>
      <c r="L112" s="13">
        <f t="shared" si="30"/>
        <v>0.16706000000000021</v>
      </c>
      <c r="M112" s="13">
        <f t="shared" si="38"/>
        <v>0.19513428571428568</v>
      </c>
      <c r="N112" s="13">
        <f t="shared" si="31"/>
        <v>4.9140000000000406E-2</v>
      </c>
      <c r="O112" s="13">
        <f t="shared" si="32"/>
        <v>0</v>
      </c>
      <c r="P112" s="13">
        <f t="shared" si="39"/>
        <v>0.79598000000000102</v>
      </c>
      <c r="Q112" s="13">
        <f t="shared" si="39"/>
        <v>0.48152000000000061</v>
      </c>
      <c r="R112" s="13">
        <f t="shared" si="40"/>
        <v>407.91396401013282</v>
      </c>
      <c r="S112" s="13">
        <f t="shared" si="41"/>
        <v>246.76340102786395</v>
      </c>
      <c r="T112" s="13">
        <f t="shared" si="42"/>
        <v>24.615264187866927</v>
      </c>
      <c r="U112" s="13">
        <f t="shared" si="49"/>
        <v>24.194590989015904</v>
      </c>
      <c r="V112" s="13">
        <f t="shared" si="53"/>
        <v>2.8815797720798366E-2</v>
      </c>
      <c r="W112" s="13">
        <f t="shared" si="54"/>
        <v>1</v>
      </c>
      <c r="X112" s="13">
        <f t="shared" si="55"/>
        <v>0</v>
      </c>
      <c r="Y112" s="13">
        <f t="shared" si="50"/>
        <v>0</v>
      </c>
      <c r="Z112" s="13">
        <f t="shared" si="56"/>
        <v>1</v>
      </c>
      <c r="AA112" s="13">
        <f t="shared" si="57"/>
        <v>0</v>
      </c>
      <c r="AB112" s="13">
        <f t="shared" si="58"/>
        <v>0</v>
      </c>
      <c r="AC112" s="17">
        <f t="shared" si="51"/>
        <v>0</v>
      </c>
      <c r="AD112" s="4" t="str">
        <f t="shared" si="43"/>
        <v/>
      </c>
      <c r="AE112" s="13" t="str">
        <f t="shared" si="44"/>
        <v/>
      </c>
      <c r="AF112" s="18">
        <f t="shared" si="46"/>
        <v>0</v>
      </c>
      <c r="AG112" s="18" t="str">
        <f t="shared" si="45"/>
        <v xml:space="preserve"> </v>
      </c>
      <c r="AI112" s="31">
        <f t="shared" si="59"/>
        <v>1.063582568321654</v>
      </c>
      <c r="AJ112">
        <f t="shared" si="33"/>
        <v>6.3582568321653987E-2</v>
      </c>
      <c r="AK112">
        <f t="shared" si="35"/>
        <v>1.0070057189906489</v>
      </c>
      <c r="AL112">
        <f t="shared" si="36"/>
        <v>1.4743598775724287</v>
      </c>
      <c r="AM112">
        <f t="shared" si="34"/>
        <v>0.4743598775724287</v>
      </c>
      <c r="AN112" s="39">
        <v>39216</v>
      </c>
      <c r="AO112" s="31">
        <v>6.3582568321653987E-2</v>
      </c>
      <c r="AP112" s="40">
        <v>0.4743598775724287</v>
      </c>
    </row>
    <row r="113" spans="1:42">
      <c r="A113" s="16">
        <v>39217</v>
      </c>
      <c r="B113" s="11">
        <v>5.6602699999999997</v>
      </c>
      <c r="C113" s="11">
        <v>5.6897500000000001</v>
      </c>
      <c r="D113" s="11">
        <v>5.3949400000000001</v>
      </c>
      <c r="E113" s="11">
        <v>5.4145899999999996</v>
      </c>
      <c r="F113" s="11">
        <v>532176300</v>
      </c>
      <c r="G113" s="11">
        <v>3.69008</v>
      </c>
      <c r="H113" s="12">
        <f t="shared" si="37"/>
        <v>5.4629091666666669</v>
      </c>
      <c r="I113" s="13">
        <f t="shared" si="47"/>
        <v>5.4232865384615385</v>
      </c>
      <c r="J113" s="13">
        <f t="shared" si="48"/>
        <v>3.9622628205128407E-2</v>
      </c>
      <c r="K113" s="14">
        <f t="shared" si="52"/>
        <v>-7.4330840455848106E-3</v>
      </c>
      <c r="L113" s="13">
        <f t="shared" si="30"/>
        <v>0.29481000000000002</v>
      </c>
      <c r="M113" s="13">
        <f t="shared" si="38"/>
        <v>0.20917285714285713</v>
      </c>
      <c r="N113" s="13">
        <f t="shared" si="31"/>
        <v>0</v>
      </c>
      <c r="O113" s="13">
        <f t="shared" si="32"/>
        <v>0.12774999999999981</v>
      </c>
      <c r="P113" s="13">
        <f t="shared" si="39"/>
        <v>0.79598000000000102</v>
      </c>
      <c r="Q113" s="13">
        <f t="shared" si="39"/>
        <v>0.58961000000000041</v>
      </c>
      <c r="R113" s="13">
        <f t="shared" si="40"/>
        <v>380.53694483714821</v>
      </c>
      <c r="S113" s="13">
        <f t="shared" si="41"/>
        <v>281.87691656251513</v>
      </c>
      <c r="T113" s="13">
        <f t="shared" si="42"/>
        <v>14.894016267438454</v>
      </c>
      <c r="U113" s="13">
        <f t="shared" si="49"/>
        <v>23.570003044995946</v>
      </c>
      <c r="V113" s="13">
        <f t="shared" si="53"/>
        <v>4.7055712250713221E-2</v>
      </c>
      <c r="W113" s="13">
        <f t="shared" si="54"/>
        <v>0</v>
      </c>
      <c r="X113" s="13">
        <f t="shared" si="55"/>
        <v>0</v>
      </c>
      <c r="Y113" s="13">
        <f t="shared" si="50"/>
        <v>0</v>
      </c>
      <c r="Z113" s="13">
        <f t="shared" si="56"/>
        <v>1</v>
      </c>
      <c r="AA113" s="13">
        <f t="shared" si="57"/>
        <v>0</v>
      </c>
      <c r="AB113" s="13">
        <f t="shared" si="58"/>
        <v>0</v>
      </c>
      <c r="AC113" s="17">
        <f t="shared" si="51"/>
        <v>0</v>
      </c>
      <c r="AD113" s="4" t="str">
        <f t="shared" si="43"/>
        <v/>
      </c>
      <c r="AE113" s="13" t="str">
        <f t="shared" si="44"/>
        <v/>
      </c>
      <c r="AF113" s="18">
        <f t="shared" si="46"/>
        <v>0</v>
      </c>
      <c r="AG113" s="18" t="str">
        <f t="shared" si="45"/>
        <v xml:space="preserve"> </v>
      </c>
      <c r="AI113" s="31">
        <f t="shared" si="59"/>
        <v>1.063582568321654</v>
      </c>
      <c r="AJ113">
        <f t="shared" si="33"/>
        <v>6.3582568321653987E-2</v>
      </c>
      <c r="AK113">
        <f t="shared" si="35"/>
        <v>0.95825988772555759</v>
      </c>
      <c r="AL113">
        <f t="shared" si="36"/>
        <v>1.4128199307496223</v>
      </c>
      <c r="AM113">
        <f t="shared" si="34"/>
        <v>0.41281993074962231</v>
      </c>
      <c r="AN113" s="39">
        <v>39217</v>
      </c>
      <c r="AO113" s="31">
        <v>6.3582568321653987E-2</v>
      </c>
      <c r="AP113" s="40">
        <v>0.41281993074962231</v>
      </c>
    </row>
    <row r="114" spans="1:42">
      <c r="A114" s="16">
        <v>39218</v>
      </c>
      <c r="B114" s="11">
        <v>5.4145899999999996</v>
      </c>
      <c r="C114" s="11">
        <v>5.4833800000000004</v>
      </c>
      <c r="D114" s="11">
        <v>5.3458100000000002</v>
      </c>
      <c r="E114" s="11">
        <v>5.4440799999999996</v>
      </c>
      <c r="F114" s="11">
        <v>335175700</v>
      </c>
      <c r="G114" s="11">
        <v>3.7101700000000002</v>
      </c>
      <c r="H114" s="12">
        <f t="shared" si="37"/>
        <v>5.4719175000000009</v>
      </c>
      <c r="I114" s="13">
        <f t="shared" si="47"/>
        <v>5.420263076923078</v>
      </c>
      <c r="J114" s="13">
        <f t="shared" si="48"/>
        <v>5.1654423076922917E-2</v>
      </c>
      <c r="K114" s="14">
        <f t="shared" si="52"/>
        <v>-3.7444088319098512E-3</v>
      </c>
      <c r="L114" s="13">
        <f t="shared" si="30"/>
        <v>0.13757000000000019</v>
      </c>
      <c r="M114" s="13">
        <f t="shared" si="38"/>
        <v>0.19092285714285717</v>
      </c>
      <c r="N114" s="13">
        <f t="shared" si="31"/>
        <v>0</v>
      </c>
      <c r="O114" s="13">
        <f t="shared" si="32"/>
        <v>4.9129999999999896E-2</v>
      </c>
      <c r="P114" s="13">
        <f t="shared" si="39"/>
        <v>0.79598000000000102</v>
      </c>
      <c r="Q114" s="13">
        <f t="shared" si="39"/>
        <v>0.39306999999999981</v>
      </c>
      <c r="R114" s="13">
        <f t="shared" si="40"/>
        <v>416.91184173114095</v>
      </c>
      <c r="S114" s="13">
        <f t="shared" si="41"/>
        <v>205.87896382981893</v>
      </c>
      <c r="T114" s="13">
        <f t="shared" si="42"/>
        <v>33.88503427105681</v>
      </c>
      <c r="U114" s="13">
        <f t="shared" si="49"/>
        <v>22.597425991561163</v>
      </c>
      <c r="V114" s="13">
        <f t="shared" si="53"/>
        <v>5.5398831908832769E-2</v>
      </c>
      <c r="W114" s="13">
        <f t="shared" si="54"/>
        <v>0</v>
      </c>
      <c r="X114" s="13">
        <f t="shared" si="55"/>
        <v>0</v>
      </c>
      <c r="Y114" s="13">
        <f t="shared" si="50"/>
        <v>0</v>
      </c>
      <c r="Z114" s="13">
        <f t="shared" si="56"/>
        <v>1</v>
      </c>
      <c r="AA114" s="13">
        <f t="shared" si="57"/>
        <v>0</v>
      </c>
      <c r="AB114" s="13">
        <f t="shared" si="58"/>
        <v>0</v>
      </c>
      <c r="AC114" s="17">
        <f t="shared" si="51"/>
        <v>0</v>
      </c>
      <c r="AD114" s="4" t="str">
        <f t="shared" si="43"/>
        <v/>
      </c>
      <c r="AE114" s="13" t="str">
        <f t="shared" si="44"/>
        <v/>
      </c>
      <c r="AF114" s="18">
        <f t="shared" si="46"/>
        <v>0</v>
      </c>
      <c r="AG114" s="18" t="str">
        <f t="shared" si="45"/>
        <v xml:space="preserve"> </v>
      </c>
      <c r="AI114" s="31">
        <f t="shared" si="59"/>
        <v>1.063582568321654</v>
      </c>
      <c r="AJ114">
        <f t="shared" si="33"/>
        <v>6.3582568321653987E-2</v>
      </c>
      <c r="AK114">
        <f t="shared" si="35"/>
        <v>1.0054463957566502</v>
      </c>
      <c r="AL114">
        <f t="shared" si="36"/>
        <v>1.4205147072253679</v>
      </c>
      <c r="AM114">
        <f t="shared" si="34"/>
        <v>0.42051470722536788</v>
      </c>
      <c r="AN114" s="39">
        <v>39218</v>
      </c>
      <c r="AO114" s="31">
        <v>6.3582568321653987E-2</v>
      </c>
      <c r="AP114" s="40">
        <v>0.42051470722536788</v>
      </c>
    </row>
    <row r="115" spans="1:42">
      <c r="A115" s="16">
        <v>39219</v>
      </c>
      <c r="B115" s="11">
        <v>5.4539</v>
      </c>
      <c r="C115" s="11">
        <v>5.4932100000000004</v>
      </c>
      <c r="D115" s="11">
        <v>5.4047700000000001</v>
      </c>
      <c r="E115" s="11">
        <v>5.46373</v>
      </c>
      <c r="F115" s="11">
        <v>388373400</v>
      </c>
      <c r="G115" s="11">
        <v>3.72356</v>
      </c>
      <c r="H115" s="12">
        <f t="shared" si="37"/>
        <v>5.4858391666666675</v>
      </c>
      <c r="I115" s="13">
        <f t="shared" si="47"/>
        <v>5.421396923076923</v>
      </c>
      <c r="J115" s="13">
        <f t="shared" si="48"/>
        <v>6.4442243589744486E-2</v>
      </c>
      <c r="K115" s="14">
        <f t="shared" si="52"/>
        <v>3.9268019943010657E-3</v>
      </c>
      <c r="L115" s="13">
        <f t="shared" si="30"/>
        <v>8.8440000000000296E-2</v>
      </c>
      <c r="M115" s="13">
        <f t="shared" si="38"/>
        <v>0.18811500000000006</v>
      </c>
      <c r="N115" s="13">
        <f t="shared" si="31"/>
        <v>9.8300000000000054E-3</v>
      </c>
      <c r="O115" s="13">
        <f t="shared" si="32"/>
        <v>0</v>
      </c>
      <c r="P115" s="13">
        <f t="shared" si="39"/>
        <v>0.80581000000000103</v>
      </c>
      <c r="Q115" s="13">
        <f t="shared" si="39"/>
        <v>0.39306999999999981</v>
      </c>
      <c r="R115" s="13">
        <f t="shared" si="40"/>
        <v>428.36031151157579</v>
      </c>
      <c r="S115" s="13">
        <f t="shared" si="41"/>
        <v>208.95197086888322</v>
      </c>
      <c r="T115" s="13">
        <f t="shared" si="42"/>
        <v>34.42713198985728</v>
      </c>
      <c r="U115" s="13">
        <f t="shared" si="49"/>
        <v>20.809336232322028</v>
      </c>
      <c r="V115" s="13">
        <f t="shared" si="53"/>
        <v>6.051544159544342E-2</v>
      </c>
      <c r="W115" s="13">
        <f t="shared" si="54"/>
        <v>0</v>
      </c>
      <c r="X115" s="13">
        <f t="shared" si="55"/>
        <v>0</v>
      </c>
      <c r="Y115" s="13">
        <f t="shared" si="50"/>
        <v>0</v>
      </c>
      <c r="Z115" s="13">
        <f t="shared" si="56"/>
        <v>1</v>
      </c>
      <c r="AA115" s="13">
        <f t="shared" si="57"/>
        <v>0</v>
      </c>
      <c r="AB115" s="13">
        <f t="shared" si="58"/>
        <v>0</v>
      </c>
      <c r="AC115" s="17">
        <f t="shared" si="51"/>
        <v>0</v>
      </c>
      <c r="AD115" s="4" t="str">
        <f t="shared" si="43"/>
        <v/>
      </c>
      <c r="AE115" s="13" t="str">
        <f t="shared" si="44"/>
        <v/>
      </c>
      <c r="AF115" s="18">
        <f t="shared" si="46"/>
        <v>0</v>
      </c>
      <c r="AG115" s="18" t="str">
        <f t="shared" si="45"/>
        <v xml:space="preserve"> </v>
      </c>
      <c r="AI115" s="31">
        <f t="shared" si="59"/>
        <v>1.063582568321654</v>
      </c>
      <c r="AJ115">
        <f t="shared" si="33"/>
        <v>6.3582568321653987E-2</v>
      </c>
      <c r="AK115">
        <f t="shared" si="35"/>
        <v>1.0036094252839782</v>
      </c>
      <c r="AL115">
        <f t="shared" si="36"/>
        <v>1.42564194892589</v>
      </c>
      <c r="AM115">
        <f t="shared" si="34"/>
        <v>0.42564194892589002</v>
      </c>
      <c r="AN115" s="39">
        <v>39219</v>
      </c>
      <c r="AO115" s="31">
        <v>6.3582568321653987E-2</v>
      </c>
      <c r="AP115" s="40">
        <v>0.42564194892589002</v>
      </c>
    </row>
    <row r="116" spans="1:42">
      <c r="A116" s="16">
        <v>39220</v>
      </c>
      <c r="B116" s="11">
        <v>5.4539</v>
      </c>
      <c r="C116" s="11">
        <v>5.4539</v>
      </c>
      <c r="D116" s="11">
        <v>5.3654599999999997</v>
      </c>
      <c r="E116" s="11">
        <v>5.3949400000000001</v>
      </c>
      <c r="F116" s="11">
        <v>344913200</v>
      </c>
      <c r="G116" s="11">
        <v>3.6766800000000002</v>
      </c>
      <c r="H116" s="12">
        <f t="shared" si="37"/>
        <v>5.4825633333333323</v>
      </c>
      <c r="I116" s="13">
        <f t="shared" si="47"/>
        <v>5.4191292307692311</v>
      </c>
      <c r="J116" s="13">
        <f t="shared" si="48"/>
        <v>6.3434102564101202E-2</v>
      </c>
      <c r="K116" s="14">
        <f t="shared" si="52"/>
        <v>1.3893732193731209E-2</v>
      </c>
      <c r="L116" s="13">
        <f t="shared" si="30"/>
        <v>8.8440000000000296E-2</v>
      </c>
      <c r="M116" s="13">
        <f t="shared" si="38"/>
        <v>0.18109571428571439</v>
      </c>
      <c r="N116" s="13">
        <f t="shared" si="31"/>
        <v>0</v>
      </c>
      <c r="O116" s="13">
        <f t="shared" si="32"/>
        <v>3.93100000000004E-2</v>
      </c>
      <c r="P116" s="13">
        <f t="shared" si="39"/>
        <v>0.70755000000000123</v>
      </c>
      <c r="Q116" s="13">
        <f t="shared" si="39"/>
        <v>0.43238000000000021</v>
      </c>
      <c r="R116" s="13">
        <f t="shared" si="40"/>
        <v>390.70499420196154</v>
      </c>
      <c r="S116" s="13">
        <f t="shared" si="41"/>
        <v>238.75772085795197</v>
      </c>
      <c r="T116" s="13">
        <f t="shared" si="42"/>
        <v>24.139201529918562</v>
      </c>
      <c r="U116" s="13">
        <f t="shared" si="49"/>
        <v>19.642241565592315</v>
      </c>
      <c r="V116" s="13">
        <f t="shared" si="53"/>
        <v>4.9540370370369992E-2</v>
      </c>
      <c r="W116" s="13">
        <f t="shared" si="54"/>
        <v>0</v>
      </c>
      <c r="X116" s="13">
        <f t="shared" si="55"/>
        <v>0</v>
      </c>
      <c r="Y116" s="13">
        <f t="shared" si="50"/>
        <v>0</v>
      </c>
      <c r="Z116" s="13">
        <f t="shared" si="56"/>
        <v>1</v>
      </c>
      <c r="AA116" s="13">
        <f t="shared" si="57"/>
        <v>0</v>
      </c>
      <c r="AB116" s="13">
        <f t="shared" si="58"/>
        <v>0</v>
      </c>
      <c r="AC116" s="17">
        <f t="shared" si="51"/>
        <v>0</v>
      </c>
      <c r="AD116" s="4" t="str">
        <f t="shared" si="43"/>
        <v/>
      </c>
      <c r="AE116" s="13" t="str">
        <f t="shared" si="44"/>
        <v/>
      </c>
      <c r="AF116" s="18">
        <f t="shared" si="46"/>
        <v>0</v>
      </c>
      <c r="AG116" s="18" t="str">
        <f t="shared" si="45"/>
        <v xml:space="preserve"> </v>
      </c>
      <c r="AI116" s="31">
        <f t="shared" si="59"/>
        <v>1.063582568321654</v>
      </c>
      <c r="AJ116">
        <f t="shared" si="33"/>
        <v>6.3582568321653987E-2</v>
      </c>
      <c r="AK116">
        <f t="shared" si="35"/>
        <v>0.98740969996687245</v>
      </c>
      <c r="AL116">
        <f t="shared" si="36"/>
        <v>1.4076926890491004</v>
      </c>
      <c r="AM116">
        <f t="shared" si="34"/>
        <v>0.40769268904910039</v>
      </c>
      <c r="AN116" s="39">
        <v>39220</v>
      </c>
      <c r="AO116" s="31">
        <v>6.3582568321653987E-2</v>
      </c>
      <c r="AP116" s="40">
        <v>0.40769268904910039</v>
      </c>
    </row>
    <row r="117" spans="1:42">
      <c r="A117" s="16">
        <v>39223</v>
      </c>
      <c r="B117" s="11">
        <v>5.2278799999999999</v>
      </c>
      <c r="C117" s="11">
        <v>5.3752899999999997</v>
      </c>
      <c r="D117" s="11">
        <v>5.2180600000000004</v>
      </c>
      <c r="E117" s="11">
        <v>5.3556299999999997</v>
      </c>
      <c r="F117" s="11">
        <v>395215200</v>
      </c>
      <c r="G117" s="11">
        <v>3.6498900000000001</v>
      </c>
      <c r="H117" s="12">
        <f t="shared" si="37"/>
        <v>5.4760116666666674</v>
      </c>
      <c r="I117" s="13">
        <f t="shared" si="47"/>
        <v>5.4191292307692303</v>
      </c>
      <c r="J117" s="13">
        <f t="shared" si="48"/>
        <v>5.6882435897437134E-2</v>
      </c>
      <c r="K117" s="14">
        <f t="shared" si="52"/>
        <v>2.4077556980056473E-2</v>
      </c>
      <c r="L117" s="13">
        <f t="shared" si="30"/>
        <v>0.15722999999999931</v>
      </c>
      <c r="M117" s="13">
        <f t="shared" si="38"/>
        <v>0.1832021428571429</v>
      </c>
      <c r="N117" s="13">
        <f t="shared" si="31"/>
        <v>0</v>
      </c>
      <c r="O117" s="13">
        <f t="shared" si="32"/>
        <v>0.14739999999999931</v>
      </c>
      <c r="P117" s="13">
        <f t="shared" si="39"/>
        <v>0.67807000000000084</v>
      </c>
      <c r="Q117" s="13">
        <f t="shared" si="39"/>
        <v>0.57977999999999952</v>
      </c>
      <c r="R117" s="13">
        <f t="shared" si="40"/>
        <v>370.12121661084791</v>
      </c>
      <c r="S117" s="13">
        <f t="shared" si="41"/>
        <v>316.47009743335781</v>
      </c>
      <c r="T117" s="13">
        <f t="shared" si="42"/>
        <v>7.8141272806774547</v>
      </c>
      <c r="U117" s="13">
        <f t="shared" si="49"/>
        <v>17.819268067486114</v>
      </c>
      <c r="V117" s="13">
        <f t="shared" si="53"/>
        <v>3.280487891738066E-2</v>
      </c>
      <c r="W117" s="13">
        <f t="shared" si="54"/>
        <v>0</v>
      </c>
      <c r="X117" s="13">
        <f t="shared" si="55"/>
        <v>0</v>
      </c>
      <c r="Y117" s="13">
        <f t="shared" si="50"/>
        <v>0</v>
      </c>
      <c r="Z117" s="13">
        <f t="shared" si="56"/>
        <v>1</v>
      </c>
      <c r="AA117" s="13">
        <f t="shared" si="57"/>
        <v>0</v>
      </c>
      <c r="AB117" s="13">
        <f t="shared" si="58"/>
        <v>0</v>
      </c>
      <c r="AC117" s="17">
        <f t="shared" si="51"/>
        <v>0</v>
      </c>
      <c r="AD117" s="4" t="str">
        <f t="shared" si="43"/>
        <v/>
      </c>
      <c r="AE117" s="13" t="str">
        <f t="shared" si="44"/>
        <v/>
      </c>
      <c r="AF117" s="18">
        <f t="shared" si="46"/>
        <v>0</v>
      </c>
      <c r="AG117" s="18" t="str">
        <f t="shared" si="45"/>
        <v xml:space="preserve"> </v>
      </c>
      <c r="AI117" s="31">
        <f t="shared" si="59"/>
        <v>1.063582568321654</v>
      </c>
      <c r="AJ117">
        <f t="shared" si="33"/>
        <v>6.3582568321653987E-2</v>
      </c>
      <c r="AK117">
        <f t="shared" si="35"/>
        <v>0.992713542690002</v>
      </c>
      <c r="AL117">
        <f t="shared" si="36"/>
        <v>1.3974355963647478</v>
      </c>
      <c r="AM117">
        <f t="shared" si="34"/>
        <v>0.39743559636474779</v>
      </c>
      <c r="AN117" s="39">
        <v>39223</v>
      </c>
      <c r="AO117" s="31">
        <v>6.3582568321653987E-2</v>
      </c>
      <c r="AP117" s="40">
        <v>0.39743559636474779</v>
      </c>
    </row>
    <row r="118" spans="1:42">
      <c r="A118" s="16">
        <v>39224</v>
      </c>
      <c r="B118" s="11">
        <v>5.3556299999999997</v>
      </c>
      <c r="C118" s="11">
        <v>5.4244199999999996</v>
      </c>
      <c r="D118" s="11">
        <v>5.3163299999999998</v>
      </c>
      <c r="E118" s="11">
        <v>5.3851100000000001</v>
      </c>
      <c r="F118" s="11">
        <v>409113400</v>
      </c>
      <c r="G118" s="11">
        <v>3.6699799999999998</v>
      </c>
      <c r="H118" s="12">
        <f t="shared" si="37"/>
        <v>5.4817433333333332</v>
      </c>
      <c r="I118" s="13">
        <f t="shared" si="47"/>
        <v>5.4191292307692303</v>
      </c>
      <c r="J118" s="13">
        <f t="shared" si="48"/>
        <v>6.2614102564102936E-2</v>
      </c>
      <c r="K118" s="14">
        <f t="shared" si="52"/>
        <v>3.5136168091167957E-2</v>
      </c>
      <c r="L118" s="13">
        <f t="shared" si="30"/>
        <v>0.1080899999999998</v>
      </c>
      <c r="M118" s="13">
        <f t="shared" si="38"/>
        <v>0.17056714285714289</v>
      </c>
      <c r="N118" s="13">
        <f t="shared" si="31"/>
        <v>4.9129999999999896E-2</v>
      </c>
      <c r="O118" s="13">
        <f t="shared" si="32"/>
        <v>0</v>
      </c>
      <c r="P118" s="13">
        <f t="shared" si="39"/>
        <v>0.59945000000000093</v>
      </c>
      <c r="Q118" s="13">
        <f t="shared" si="39"/>
        <v>0.57977999999999952</v>
      </c>
      <c r="R118" s="13">
        <f t="shared" si="40"/>
        <v>351.44517868958229</v>
      </c>
      <c r="S118" s="13">
        <f t="shared" si="41"/>
        <v>339.91306314228967</v>
      </c>
      <c r="T118" s="13">
        <f t="shared" si="42"/>
        <v>1.6680376177676433</v>
      </c>
      <c r="U118" s="13">
        <f t="shared" si="49"/>
        <v>17.527770133700241</v>
      </c>
      <c r="V118" s="13">
        <f t="shared" si="53"/>
        <v>2.7477934472934978E-2</v>
      </c>
      <c r="W118" s="13">
        <f t="shared" si="54"/>
        <v>0</v>
      </c>
      <c r="X118" s="13">
        <f t="shared" si="55"/>
        <v>0</v>
      </c>
      <c r="Y118" s="13">
        <f t="shared" si="50"/>
        <v>0</v>
      </c>
      <c r="Z118" s="13">
        <f t="shared" si="56"/>
        <v>1</v>
      </c>
      <c r="AA118" s="13">
        <f t="shared" si="57"/>
        <v>0</v>
      </c>
      <c r="AB118" s="13">
        <f t="shared" si="58"/>
        <v>0</v>
      </c>
      <c r="AC118" s="17">
        <f t="shared" si="51"/>
        <v>0</v>
      </c>
      <c r="AD118" s="4" t="str">
        <f t="shared" si="43"/>
        <v/>
      </c>
      <c r="AE118" s="13" t="str">
        <f t="shared" si="44"/>
        <v/>
      </c>
      <c r="AF118" s="18">
        <f t="shared" si="46"/>
        <v>0</v>
      </c>
      <c r="AG118" s="18" t="str">
        <f t="shared" si="45"/>
        <v xml:space="preserve"> </v>
      </c>
      <c r="AI118" s="31">
        <f t="shared" si="59"/>
        <v>1.063582568321654</v>
      </c>
      <c r="AJ118">
        <f t="shared" si="33"/>
        <v>6.3582568321653987E-2</v>
      </c>
      <c r="AK118">
        <f t="shared" si="35"/>
        <v>1.0055044878006882</v>
      </c>
      <c r="AL118">
        <f t="shared" si="36"/>
        <v>1.405127763557185</v>
      </c>
      <c r="AM118">
        <f t="shared" si="34"/>
        <v>0.40512776355718505</v>
      </c>
      <c r="AN118" s="39">
        <v>39224</v>
      </c>
      <c r="AO118" s="31">
        <v>6.3582568321653987E-2</v>
      </c>
      <c r="AP118" s="40">
        <v>0.40512776355718505</v>
      </c>
    </row>
    <row r="119" spans="1:42">
      <c r="A119" s="16">
        <v>39225</v>
      </c>
      <c r="B119" s="11">
        <v>5.4047700000000001</v>
      </c>
      <c r="C119" s="11">
        <v>5.4342499999999996</v>
      </c>
      <c r="D119" s="11">
        <v>5.3359800000000002</v>
      </c>
      <c r="E119" s="11">
        <v>5.4244199999999996</v>
      </c>
      <c r="F119" s="11">
        <v>428273100</v>
      </c>
      <c r="G119" s="11">
        <v>3.6967699999999999</v>
      </c>
      <c r="H119" s="12">
        <f t="shared" si="37"/>
        <v>5.4899324999999992</v>
      </c>
      <c r="I119" s="13">
        <f t="shared" si="47"/>
        <v>5.4168615384615384</v>
      </c>
      <c r="J119" s="13">
        <f t="shared" si="48"/>
        <v>7.3070961538460821E-2</v>
      </c>
      <c r="K119" s="14">
        <f t="shared" si="52"/>
        <v>4.6691709401709365E-2</v>
      </c>
      <c r="L119" s="13">
        <f t="shared" si="30"/>
        <v>9.8269999999999413E-2</v>
      </c>
      <c r="M119" s="13">
        <f t="shared" si="38"/>
        <v>0.16495142857142855</v>
      </c>
      <c r="N119" s="13">
        <f t="shared" si="31"/>
        <v>9.8300000000000054E-3</v>
      </c>
      <c r="O119" s="13">
        <f t="shared" si="32"/>
        <v>0</v>
      </c>
      <c r="P119" s="13">
        <f t="shared" si="39"/>
        <v>0.56014000000000053</v>
      </c>
      <c r="Q119" s="13">
        <f t="shared" si="39"/>
        <v>0.57977999999999952</v>
      </c>
      <c r="R119" s="13">
        <f t="shared" si="40"/>
        <v>339.57875045467966</v>
      </c>
      <c r="S119" s="13">
        <f t="shared" si="41"/>
        <v>351.485285711811</v>
      </c>
      <c r="T119" s="13">
        <f t="shared" si="42"/>
        <v>1.7229279247665585</v>
      </c>
      <c r="U119" s="13">
        <f t="shared" si="49"/>
        <v>17.650757406252133</v>
      </c>
      <c r="V119" s="13">
        <f t="shared" si="53"/>
        <v>2.6379252136751456E-2</v>
      </c>
      <c r="W119" s="13">
        <f t="shared" si="54"/>
        <v>0</v>
      </c>
      <c r="X119" s="13">
        <f t="shared" si="55"/>
        <v>-1</v>
      </c>
      <c r="Y119" s="13">
        <f t="shared" si="50"/>
        <v>0</v>
      </c>
      <c r="Z119" s="13">
        <f t="shared" si="56"/>
        <v>1</v>
      </c>
      <c r="AA119" s="13">
        <f t="shared" si="57"/>
        <v>0</v>
      </c>
      <c r="AB119" s="13">
        <f t="shared" si="58"/>
        <v>0</v>
      </c>
      <c r="AC119" s="17">
        <f t="shared" si="51"/>
        <v>0</v>
      </c>
      <c r="AD119" s="4" t="str">
        <f t="shared" si="43"/>
        <v/>
      </c>
      <c r="AE119" s="13" t="str">
        <f t="shared" si="44"/>
        <v/>
      </c>
      <c r="AF119" s="18">
        <f t="shared" si="46"/>
        <v>0</v>
      </c>
      <c r="AG119" s="18" t="str">
        <f t="shared" si="45"/>
        <v xml:space="preserve"> </v>
      </c>
      <c r="AI119" s="31">
        <f t="shared" si="59"/>
        <v>1.063582568321654</v>
      </c>
      <c r="AJ119">
        <f t="shared" si="33"/>
        <v>6.3582568321653987E-2</v>
      </c>
      <c r="AK119">
        <f t="shared" si="35"/>
        <v>1.0072997580365117</v>
      </c>
      <c r="AL119">
        <f t="shared" si="36"/>
        <v>1.4153848562415374</v>
      </c>
      <c r="AM119">
        <f t="shared" si="34"/>
        <v>0.41538485624153743</v>
      </c>
      <c r="AN119" s="39">
        <v>39225</v>
      </c>
      <c r="AO119" s="31">
        <v>6.3582568321653987E-2</v>
      </c>
      <c r="AP119" s="40">
        <v>0.41538485624153743</v>
      </c>
    </row>
    <row r="120" spans="1:42">
      <c r="A120" s="16">
        <v>39226</v>
      </c>
      <c r="B120" s="11">
        <v>5.4440799999999996</v>
      </c>
      <c r="C120" s="11">
        <v>5.5816499999999998</v>
      </c>
      <c r="D120" s="11">
        <v>5.4047700000000001</v>
      </c>
      <c r="E120" s="11">
        <v>5.46373</v>
      </c>
      <c r="F120" s="11">
        <v>585846000</v>
      </c>
      <c r="G120" s="11">
        <v>3.72356</v>
      </c>
      <c r="H120" s="12">
        <f t="shared" si="37"/>
        <v>5.4964841666666659</v>
      </c>
      <c r="I120" s="13">
        <f t="shared" si="47"/>
        <v>5.4157276923076925</v>
      </c>
      <c r="J120" s="13">
        <f t="shared" si="48"/>
        <v>8.0756474358973485E-2</v>
      </c>
      <c r="K120" s="14">
        <f t="shared" si="52"/>
        <v>5.7057443019942963E-2</v>
      </c>
      <c r="L120" s="13">
        <f t="shared" si="30"/>
        <v>0.1768799999999997</v>
      </c>
      <c r="M120" s="13">
        <f t="shared" si="38"/>
        <v>0.16565285714285707</v>
      </c>
      <c r="N120" s="13">
        <f t="shared" si="31"/>
        <v>0.1474000000000002</v>
      </c>
      <c r="O120" s="13">
        <f t="shared" si="32"/>
        <v>0</v>
      </c>
      <c r="P120" s="13">
        <f t="shared" si="39"/>
        <v>0.70754000000000072</v>
      </c>
      <c r="Q120" s="13">
        <f t="shared" si="39"/>
        <v>0.50116999999999923</v>
      </c>
      <c r="R120" s="13">
        <f t="shared" si="40"/>
        <v>427.12212285588686</v>
      </c>
      <c r="S120" s="13">
        <f t="shared" si="41"/>
        <v>302.54232172270724</v>
      </c>
      <c r="T120" s="13">
        <f t="shared" si="42"/>
        <v>17.073574306492166</v>
      </c>
      <c r="U120" s="13">
        <f t="shared" si="49"/>
        <v>18.644662032511793</v>
      </c>
      <c r="V120" s="13">
        <f t="shared" si="53"/>
        <v>2.3699031339030521E-2</v>
      </c>
      <c r="W120" s="13">
        <f t="shared" si="54"/>
        <v>0</v>
      </c>
      <c r="X120" s="13">
        <f t="shared" si="55"/>
        <v>1</v>
      </c>
      <c r="Y120" s="13">
        <f t="shared" si="50"/>
        <v>0</v>
      </c>
      <c r="Z120" s="13">
        <f t="shared" si="56"/>
        <v>1</v>
      </c>
      <c r="AA120" s="13">
        <f t="shared" si="57"/>
        <v>0</v>
      </c>
      <c r="AB120" s="13">
        <f t="shared" si="58"/>
        <v>0</v>
      </c>
      <c r="AC120" s="17">
        <f t="shared" si="51"/>
        <v>0</v>
      </c>
      <c r="AD120" s="4" t="str">
        <f t="shared" si="43"/>
        <v/>
      </c>
      <c r="AE120" s="13" t="str">
        <f t="shared" si="44"/>
        <v/>
      </c>
      <c r="AF120" s="18">
        <f t="shared" si="46"/>
        <v>0</v>
      </c>
      <c r="AG120" s="18" t="str">
        <f t="shared" si="45"/>
        <v xml:space="preserve"> </v>
      </c>
      <c r="AI120" s="31">
        <f t="shared" si="59"/>
        <v>1.063582568321654</v>
      </c>
      <c r="AJ120">
        <f t="shared" si="33"/>
        <v>6.3582568321653987E-2</v>
      </c>
      <c r="AK120">
        <f t="shared" si="35"/>
        <v>1.0072468577285683</v>
      </c>
      <c r="AL120">
        <f t="shared" si="36"/>
        <v>1.4256419489258898</v>
      </c>
      <c r="AM120">
        <f t="shared" si="34"/>
        <v>0.4256419489258898</v>
      </c>
      <c r="AN120" s="39">
        <v>39226</v>
      </c>
      <c r="AO120" s="31">
        <v>6.3582568321653987E-2</v>
      </c>
      <c r="AP120" s="40">
        <v>0.4256419489258898</v>
      </c>
    </row>
    <row r="121" spans="1:42">
      <c r="A121" s="16">
        <v>39227</v>
      </c>
      <c r="B121" s="11">
        <v>5.4342499999999996</v>
      </c>
      <c r="C121" s="11">
        <v>5.4539</v>
      </c>
      <c r="D121" s="11">
        <v>5.3654599999999997</v>
      </c>
      <c r="E121" s="11">
        <v>5.3949400000000001</v>
      </c>
      <c r="F121" s="11">
        <v>407497600</v>
      </c>
      <c r="G121" s="11">
        <v>3.6766800000000002</v>
      </c>
      <c r="H121" s="12">
        <f t="shared" si="37"/>
        <v>5.4727358333333322</v>
      </c>
      <c r="I121" s="13">
        <f t="shared" si="47"/>
        <v>5.4130819230769225</v>
      </c>
      <c r="J121" s="13">
        <f t="shared" si="48"/>
        <v>5.9653910256409759E-2</v>
      </c>
      <c r="K121" s="14">
        <f t="shared" si="52"/>
        <v>6.1347920227920127E-2</v>
      </c>
      <c r="L121" s="13">
        <f t="shared" si="30"/>
        <v>8.8440000000000296E-2</v>
      </c>
      <c r="M121" s="13">
        <f t="shared" si="38"/>
        <v>0.16284499999999996</v>
      </c>
      <c r="N121" s="13">
        <f t="shared" si="31"/>
        <v>0</v>
      </c>
      <c r="O121" s="13">
        <f t="shared" si="32"/>
        <v>3.93100000000004E-2</v>
      </c>
      <c r="P121" s="13">
        <f t="shared" si="39"/>
        <v>0.70754000000000072</v>
      </c>
      <c r="Q121" s="13">
        <f t="shared" si="39"/>
        <v>0.50117000000000012</v>
      </c>
      <c r="R121" s="13">
        <f t="shared" si="40"/>
        <v>434.48678190917798</v>
      </c>
      <c r="S121" s="13">
        <f t="shared" si="41"/>
        <v>307.75891184869062</v>
      </c>
      <c r="T121" s="13">
        <f t="shared" si="42"/>
        <v>17.073574306492084</v>
      </c>
      <c r="U121" s="13">
        <f t="shared" si="49"/>
        <v>18.86565679269993</v>
      </c>
      <c r="V121" s="13">
        <f t="shared" si="53"/>
        <v>-1.6940099715103685E-3</v>
      </c>
      <c r="W121" s="13">
        <f t="shared" si="54"/>
        <v>-1</v>
      </c>
      <c r="X121" s="13">
        <f t="shared" si="55"/>
        <v>0</v>
      </c>
      <c r="Y121" s="13">
        <f t="shared" si="50"/>
        <v>0</v>
      </c>
      <c r="Z121" s="13">
        <f t="shared" si="56"/>
        <v>0</v>
      </c>
      <c r="AA121" s="13">
        <f t="shared" si="57"/>
        <v>0</v>
      </c>
      <c r="AB121" s="13">
        <f t="shared" si="58"/>
        <v>0</v>
      </c>
      <c r="AC121" s="17">
        <f t="shared" si="51"/>
        <v>0</v>
      </c>
      <c r="AD121" s="4" t="str">
        <f t="shared" si="43"/>
        <v/>
      </c>
      <c r="AE121" s="13" t="str">
        <f t="shared" si="44"/>
        <v/>
      </c>
      <c r="AF121" s="18">
        <f t="shared" si="46"/>
        <v>0</v>
      </c>
      <c r="AG121" s="18" t="str">
        <f t="shared" si="45"/>
        <v xml:space="preserve"> </v>
      </c>
      <c r="AI121" s="31">
        <f t="shared" si="59"/>
        <v>1.063582568321654</v>
      </c>
      <c r="AJ121">
        <f t="shared" si="33"/>
        <v>6.3582568321653987E-2</v>
      </c>
      <c r="AK121">
        <f t="shared" si="35"/>
        <v>0.98740969996687245</v>
      </c>
      <c r="AL121">
        <f t="shared" si="36"/>
        <v>1.4076926890491002</v>
      </c>
      <c r="AM121">
        <f t="shared" si="34"/>
        <v>0.40769268904910017</v>
      </c>
      <c r="AN121" s="39">
        <v>39227</v>
      </c>
      <c r="AO121" s="31">
        <v>6.3582568321653987E-2</v>
      </c>
      <c r="AP121" s="40">
        <v>0.40769268904910017</v>
      </c>
    </row>
    <row r="122" spans="1:42">
      <c r="A122" s="16">
        <v>39230</v>
      </c>
      <c r="B122" s="11">
        <v>5.4145899999999996</v>
      </c>
      <c r="C122" s="11">
        <v>5.4833800000000004</v>
      </c>
      <c r="D122" s="11">
        <v>5.3851100000000001</v>
      </c>
      <c r="E122" s="11">
        <v>5.4342499999999996</v>
      </c>
      <c r="F122" s="11">
        <v>455312200</v>
      </c>
      <c r="G122" s="11">
        <v>3.7034699999999998</v>
      </c>
      <c r="H122" s="12">
        <f t="shared" si="37"/>
        <v>5.4530824999999998</v>
      </c>
      <c r="I122" s="13">
        <f t="shared" si="47"/>
        <v>5.4161057692307688</v>
      </c>
      <c r="J122" s="13">
        <f t="shared" si="48"/>
        <v>3.6976730769231025E-2</v>
      </c>
      <c r="K122" s="14">
        <f t="shared" si="52"/>
        <v>6.105393162393153E-2</v>
      </c>
      <c r="L122" s="13">
        <f t="shared" si="30"/>
        <v>9.8270000000000302E-2</v>
      </c>
      <c r="M122" s="13">
        <f t="shared" si="38"/>
        <v>0.16144071428571433</v>
      </c>
      <c r="N122" s="13">
        <f t="shared" si="31"/>
        <v>2.9480000000000395E-2</v>
      </c>
      <c r="O122" s="13">
        <f t="shared" si="32"/>
        <v>0</v>
      </c>
      <c r="P122" s="13">
        <f t="shared" si="39"/>
        <v>0.6878800000000016</v>
      </c>
      <c r="Q122" s="13">
        <f t="shared" si="39"/>
        <v>0.50117000000000012</v>
      </c>
      <c r="R122" s="13">
        <f t="shared" si="40"/>
        <v>426.08830309224618</v>
      </c>
      <c r="S122" s="13">
        <f t="shared" si="41"/>
        <v>310.43594065933092</v>
      </c>
      <c r="T122" s="13">
        <f t="shared" si="42"/>
        <v>15.702451536941359</v>
      </c>
      <c r="U122" s="13">
        <f t="shared" si="49"/>
        <v>18.900283341671415</v>
      </c>
      <c r="V122" s="13">
        <f t="shared" si="53"/>
        <v>-2.4077200854700505E-2</v>
      </c>
      <c r="W122" s="13">
        <f t="shared" si="54"/>
        <v>0</v>
      </c>
      <c r="X122" s="13">
        <f t="shared" si="55"/>
        <v>0</v>
      </c>
      <c r="Y122" s="13">
        <f t="shared" si="50"/>
        <v>0</v>
      </c>
      <c r="Z122" s="13">
        <f t="shared" si="56"/>
        <v>0</v>
      </c>
      <c r="AA122" s="13">
        <f t="shared" si="57"/>
        <v>0</v>
      </c>
      <c r="AB122" s="13">
        <f t="shared" si="58"/>
        <v>0</v>
      </c>
      <c r="AC122" s="17">
        <f t="shared" si="51"/>
        <v>0</v>
      </c>
      <c r="AD122" s="4" t="str">
        <f t="shared" si="43"/>
        <v/>
      </c>
      <c r="AE122" s="13" t="str">
        <f t="shared" si="44"/>
        <v/>
      </c>
      <c r="AF122" s="18">
        <f t="shared" si="46"/>
        <v>0</v>
      </c>
      <c r="AG122" s="18" t="str">
        <f t="shared" si="45"/>
        <v xml:space="preserve"> </v>
      </c>
      <c r="AI122" s="31">
        <f t="shared" si="59"/>
        <v>1.063582568321654</v>
      </c>
      <c r="AJ122">
        <f t="shared" si="33"/>
        <v>6.3582568321653987E-2</v>
      </c>
      <c r="AK122">
        <f t="shared" si="35"/>
        <v>1.0072864573099978</v>
      </c>
      <c r="AL122">
        <f t="shared" si="36"/>
        <v>1.4179497817334523</v>
      </c>
      <c r="AM122">
        <f t="shared" si="34"/>
        <v>0.41794978173345232</v>
      </c>
      <c r="AN122" s="39">
        <v>39230</v>
      </c>
      <c r="AO122" s="31">
        <v>6.3582568321653987E-2</v>
      </c>
      <c r="AP122" s="40">
        <v>0.41794978173345232</v>
      </c>
    </row>
    <row r="123" spans="1:42">
      <c r="A123" s="16">
        <v>39231</v>
      </c>
      <c r="B123" s="11">
        <v>5.4539</v>
      </c>
      <c r="C123" s="11">
        <v>5.5423400000000003</v>
      </c>
      <c r="D123" s="11">
        <v>5.4145899999999996</v>
      </c>
      <c r="E123" s="11">
        <v>5.4932100000000004</v>
      </c>
      <c r="F123" s="11">
        <v>524820700</v>
      </c>
      <c r="G123" s="11">
        <v>3.7436600000000002</v>
      </c>
      <c r="H123" s="12">
        <f t="shared" si="37"/>
        <v>5.4432558333333319</v>
      </c>
      <c r="I123" s="13">
        <f t="shared" si="47"/>
        <v>5.4187515384615388</v>
      </c>
      <c r="J123" s="13">
        <f t="shared" si="48"/>
        <v>2.4504294871793064E-2</v>
      </c>
      <c r="K123" s="14">
        <f t="shared" si="52"/>
        <v>5.8037250712250438E-2</v>
      </c>
      <c r="L123" s="13">
        <f t="shared" si="30"/>
        <v>0.1277500000000007</v>
      </c>
      <c r="M123" s="13">
        <f t="shared" si="38"/>
        <v>0.13687357142857146</v>
      </c>
      <c r="N123" s="13">
        <f t="shared" si="31"/>
        <v>5.8959999999999901E-2</v>
      </c>
      <c r="O123" s="13">
        <f t="shared" si="32"/>
        <v>0</v>
      </c>
      <c r="P123" s="13">
        <f t="shared" si="39"/>
        <v>0.35377000000000081</v>
      </c>
      <c r="Q123" s="13">
        <f t="shared" si="39"/>
        <v>0.50117000000000012</v>
      </c>
      <c r="R123" s="13">
        <f t="shared" si="40"/>
        <v>258.46479806703843</v>
      </c>
      <c r="S123" s="13">
        <f t="shared" si="41"/>
        <v>366.15541975650109</v>
      </c>
      <c r="T123" s="13">
        <f t="shared" si="42"/>
        <v>17.240975974922122</v>
      </c>
      <c r="U123" s="13">
        <f t="shared" si="49"/>
        <v>18.724906112794379</v>
      </c>
      <c r="V123" s="13">
        <f t="shared" si="53"/>
        <v>-3.3532955840457374E-2</v>
      </c>
      <c r="W123" s="13">
        <f t="shared" si="54"/>
        <v>0</v>
      </c>
      <c r="X123" s="13">
        <f t="shared" si="55"/>
        <v>-1</v>
      </c>
      <c r="Y123" s="13">
        <f t="shared" si="50"/>
        <v>0</v>
      </c>
      <c r="Z123" s="13">
        <f t="shared" si="56"/>
        <v>0</v>
      </c>
      <c r="AA123" s="13">
        <f t="shared" si="57"/>
        <v>0</v>
      </c>
      <c r="AB123" s="13">
        <f t="shared" si="58"/>
        <v>0</v>
      </c>
      <c r="AC123" s="17">
        <f t="shared" si="51"/>
        <v>0</v>
      </c>
      <c r="AD123" s="4" t="str">
        <f t="shared" si="43"/>
        <v/>
      </c>
      <c r="AE123" s="13" t="str">
        <f t="shared" si="44"/>
        <v/>
      </c>
      <c r="AF123" s="18">
        <f t="shared" si="46"/>
        <v>0</v>
      </c>
      <c r="AG123" s="18" t="str">
        <f t="shared" si="45"/>
        <v xml:space="preserve"> </v>
      </c>
      <c r="AI123" s="31">
        <f t="shared" si="59"/>
        <v>1.063582568321654</v>
      </c>
      <c r="AJ123">
        <f t="shared" si="33"/>
        <v>6.3582568321653987E-2</v>
      </c>
      <c r="AK123">
        <f t="shared" si="35"/>
        <v>1.0108497032709207</v>
      </c>
      <c r="AL123">
        <f t="shared" si="36"/>
        <v>1.4333341161183271</v>
      </c>
      <c r="AM123">
        <f t="shared" si="34"/>
        <v>0.43333411611832706</v>
      </c>
      <c r="AN123" s="39">
        <v>39231</v>
      </c>
      <c r="AO123" s="31">
        <v>6.3582568321653987E-2</v>
      </c>
      <c r="AP123" s="40">
        <v>0.43333411611832706</v>
      </c>
    </row>
    <row r="124" spans="1:42">
      <c r="A124" s="16">
        <v>39232</v>
      </c>
      <c r="B124" s="11">
        <v>5.2671900000000003</v>
      </c>
      <c r="C124" s="11">
        <v>5.4342499999999996</v>
      </c>
      <c r="D124" s="11">
        <v>5.1296200000000001</v>
      </c>
      <c r="E124" s="11">
        <v>5.2278799999999999</v>
      </c>
      <c r="F124" s="11">
        <v>700050100</v>
      </c>
      <c r="G124" s="11">
        <v>3.5628299999999999</v>
      </c>
      <c r="H124" s="12">
        <f t="shared" si="37"/>
        <v>5.4080424999999996</v>
      </c>
      <c r="I124" s="13">
        <f t="shared" si="47"/>
        <v>5.412704230769231</v>
      </c>
      <c r="J124" s="13">
        <f t="shared" si="48"/>
        <v>-4.6617307692313759E-3</v>
      </c>
      <c r="K124" s="14">
        <f t="shared" si="52"/>
        <v>5.0359031339030892E-2</v>
      </c>
      <c r="L124" s="13">
        <f t="shared" si="30"/>
        <v>0.30462999999999951</v>
      </c>
      <c r="M124" s="13">
        <f t="shared" si="38"/>
        <v>0.14740214285714284</v>
      </c>
      <c r="N124" s="13">
        <f t="shared" si="31"/>
        <v>0</v>
      </c>
      <c r="O124" s="13">
        <f t="shared" si="32"/>
        <v>0.2849699999999995</v>
      </c>
      <c r="P124" s="13">
        <f t="shared" si="39"/>
        <v>0.35377000000000081</v>
      </c>
      <c r="Q124" s="13">
        <f t="shared" si="39"/>
        <v>0.78613999999999962</v>
      </c>
      <c r="R124" s="13">
        <f t="shared" si="40"/>
        <v>240.00329516434689</v>
      </c>
      <c r="S124" s="13">
        <f t="shared" si="41"/>
        <v>533.33010278005247</v>
      </c>
      <c r="T124" s="13">
        <f t="shared" si="42"/>
        <v>37.930187470940567</v>
      </c>
      <c r="U124" s="13">
        <f t="shared" si="49"/>
        <v>19.401679127256546</v>
      </c>
      <c r="V124" s="13">
        <f t="shared" si="53"/>
        <v>-5.5020762108262268E-2</v>
      </c>
      <c r="W124" s="13">
        <f t="shared" si="54"/>
        <v>0</v>
      </c>
      <c r="X124" s="13">
        <f t="shared" si="55"/>
        <v>0</v>
      </c>
      <c r="Y124" s="13">
        <f t="shared" si="50"/>
        <v>0</v>
      </c>
      <c r="Z124" s="13">
        <f t="shared" si="56"/>
        <v>0</v>
      </c>
      <c r="AA124" s="13">
        <f t="shared" si="57"/>
        <v>0</v>
      </c>
      <c r="AB124" s="13">
        <f t="shared" si="58"/>
        <v>0</v>
      </c>
      <c r="AC124" s="17">
        <f t="shared" si="51"/>
        <v>0</v>
      </c>
      <c r="AD124" s="4" t="str">
        <f t="shared" si="43"/>
        <v/>
      </c>
      <c r="AE124" s="13" t="str">
        <f t="shared" si="44"/>
        <v/>
      </c>
      <c r="AF124" s="18">
        <f t="shared" si="46"/>
        <v>0</v>
      </c>
      <c r="AG124" s="18" t="str">
        <f t="shared" si="45"/>
        <v xml:space="preserve"> </v>
      </c>
      <c r="AI124" s="31">
        <f t="shared" si="59"/>
        <v>1.063582568321654</v>
      </c>
      <c r="AJ124">
        <f t="shared" si="33"/>
        <v>6.3582568321653987E-2</v>
      </c>
      <c r="AK124">
        <f t="shared" si="35"/>
        <v>0.95169855148446891</v>
      </c>
      <c r="AL124">
        <f t="shared" si="36"/>
        <v>1.3641020021030834</v>
      </c>
      <c r="AM124">
        <f t="shared" si="34"/>
        <v>0.36410200210308341</v>
      </c>
      <c r="AN124" s="39">
        <v>39232</v>
      </c>
      <c r="AO124" s="31">
        <v>6.3582568321653987E-2</v>
      </c>
      <c r="AP124" s="40">
        <v>0.36410200210308341</v>
      </c>
    </row>
    <row r="125" spans="1:42">
      <c r="A125" s="16">
        <v>39233</v>
      </c>
      <c r="B125" s="11">
        <v>5.2475399999999999</v>
      </c>
      <c r="C125" s="11">
        <v>5.5325199999999999</v>
      </c>
      <c r="D125" s="11">
        <v>5.0804799999999997</v>
      </c>
      <c r="E125" s="11">
        <v>5.3851100000000001</v>
      </c>
      <c r="F125" s="11">
        <v>696357000</v>
      </c>
      <c r="G125" s="11">
        <v>3.6699799999999998</v>
      </c>
      <c r="H125" s="12">
        <f t="shared" si="37"/>
        <v>5.4055858333333333</v>
      </c>
      <c r="I125" s="13">
        <f t="shared" si="47"/>
        <v>5.4145938461538474</v>
      </c>
      <c r="J125" s="13">
        <f t="shared" si="48"/>
        <v>-9.0080128205141108E-3</v>
      </c>
      <c r="K125" s="14">
        <f t="shared" si="52"/>
        <v>4.230990740740697E-2</v>
      </c>
      <c r="L125" s="13">
        <f t="shared" si="30"/>
        <v>0.45204000000000022</v>
      </c>
      <c r="M125" s="13">
        <f t="shared" si="38"/>
        <v>0.17056571428571429</v>
      </c>
      <c r="N125" s="13">
        <f t="shared" si="31"/>
        <v>9.8270000000000302E-2</v>
      </c>
      <c r="O125" s="13">
        <f t="shared" si="32"/>
        <v>0</v>
      </c>
      <c r="P125" s="13">
        <f t="shared" si="39"/>
        <v>0.45204000000000111</v>
      </c>
      <c r="Q125" s="13">
        <f t="shared" si="39"/>
        <v>0.68786999999999932</v>
      </c>
      <c r="R125" s="13">
        <f t="shared" si="40"/>
        <v>265.02395390130386</v>
      </c>
      <c r="S125" s="13">
        <f t="shared" si="41"/>
        <v>403.28737981171861</v>
      </c>
      <c r="T125" s="13">
        <f t="shared" si="42"/>
        <v>20.688475405952943</v>
      </c>
      <c r="U125" s="13">
        <f t="shared" si="49"/>
        <v>19.205355719363638</v>
      </c>
      <c r="V125" s="13">
        <f t="shared" si="53"/>
        <v>-5.1317920227921081E-2</v>
      </c>
      <c r="W125" s="13">
        <f t="shared" si="54"/>
        <v>0</v>
      </c>
      <c r="X125" s="13">
        <f t="shared" si="55"/>
        <v>0</v>
      </c>
      <c r="Y125" s="13">
        <f t="shared" si="50"/>
        <v>0</v>
      </c>
      <c r="Z125" s="13">
        <f t="shared" si="56"/>
        <v>0</v>
      </c>
      <c r="AA125" s="13">
        <f t="shared" si="57"/>
        <v>0</v>
      </c>
      <c r="AB125" s="13">
        <f t="shared" si="58"/>
        <v>0</v>
      </c>
      <c r="AC125" s="17">
        <f t="shared" si="51"/>
        <v>0</v>
      </c>
      <c r="AD125" s="4" t="str">
        <f t="shared" si="43"/>
        <v/>
      </c>
      <c r="AE125" s="13" t="str">
        <f t="shared" si="44"/>
        <v/>
      </c>
      <c r="AF125" s="18">
        <f t="shared" si="46"/>
        <v>0</v>
      </c>
      <c r="AG125" s="18" t="str">
        <f t="shared" si="45"/>
        <v xml:space="preserve"> </v>
      </c>
      <c r="AI125" s="31">
        <f t="shared" si="59"/>
        <v>1.063582568321654</v>
      </c>
      <c r="AJ125">
        <f t="shared" si="33"/>
        <v>6.3582568321653987E-2</v>
      </c>
      <c r="AK125">
        <f t="shared" si="35"/>
        <v>1.030075288644728</v>
      </c>
      <c r="AL125">
        <f t="shared" si="36"/>
        <v>1.405127763557185</v>
      </c>
      <c r="AM125">
        <f t="shared" si="34"/>
        <v>0.40512776355718505</v>
      </c>
      <c r="AN125" s="39">
        <v>39233</v>
      </c>
      <c r="AO125" s="31">
        <v>6.3582568321653987E-2</v>
      </c>
      <c r="AP125" s="40">
        <v>0.40512776355718505</v>
      </c>
    </row>
    <row r="126" spans="1:42">
      <c r="A126" s="16">
        <v>39234</v>
      </c>
      <c r="B126" s="11">
        <v>5.3949400000000001</v>
      </c>
      <c r="C126" s="11">
        <v>5.5423400000000003</v>
      </c>
      <c r="D126" s="11">
        <v>5.3163299999999998</v>
      </c>
      <c r="E126" s="11">
        <v>5.3359800000000002</v>
      </c>
      <c r="F126" s="11">
        <v>565944100</v>
      </c>
      <c r="G126" s="11">
        <v>3.6364999999999998</v>
      </c>
      <c r="H126" s="12">
        <f t="shared" si="37"/>
        <v>5.3965774999999994</v>
      </c>
      <c r="I126" s="13">
        <f t="shared" si="47"/>
        <v>5.4225307692307707</v>
      </c>
      <c r="J126" s="13">
        <f t="shared" si="48"/>
        <v>-2.5953269230771348E-2</v>
      </c>
      <c r="K126" s="14">
        <f t="shared" si="52"/>
        <v>3.310594017093936E-2</v>
      </c>
      <c r="L126" s="13">
        <f t="shared" si="30"/>
        <v>0.22601000000000049</v>
      </c>
      <c r="M126" s="13">
        <f t="shared" si="38"/>
        <v>0.17477642857142861</v>
      </c>
      <c r="N126" s="13">
        <f t="shared" si="31"/>
        <v>9.820000000000384E-3</v>
      </c>
      <c r="O126" s="13">
        <f t="shared" si="32"/>
        <v>0</v>
      </c>
      <c r="P126" s="13">
        <f t="shared" si="39"/>
        <v>0.41272000000000109</v>
      </c>
      <c r="Q126" s="13">
        <f t="shared" si="39"/>
        <v>0.68786999999999932</v>
      </c>
      <c r="R126" s="13">
        <f t="shared" si="40"/>
        <v>236.14168304813964</v>
      </c>
      <c r="S126" s="13">
        <f t="shared" si="41"/>
        <v>393.571378945346</v>
      </c>
      <c r="T126" s="13">
        <f t="shared" si="42"/>
        <v>25.000227150891618</v>
      </c>
      <c r="U126" s="13">
        <f t="shared" si="49"/>
        <v>19.232853073865403</v>
      </c>
      <c r="V126" s="13">
        <f t="shared" si="53"/>
        <v>-5.9059209401710708E-2</v>
      </c>
      <c r="W126" s="13">
        <f t="shared" si="54"/>
        <v>0</v>
      </c>
      <c r="X126" s="13">
        <f t="shared" si="55"/>
        <v>0</v>
      </c>
      <c r="Y126" s="13">
        <f t="shared" si="50"/>
        <v>0</v>
      </c>
      <c r="Z126" s="13">
        <f t="shared" si="56"/>
        <v>0</v>
      </c>
      <c r="AA126" s="13">
        <f t="shared" si="57"/>
        <v>0</v>
      </c>
      <c r="AB126" s="13">
        <f t="shared" si="58"/>
        <v>0</v>
      </c>
      <c r="AC126" s="17">
        <f t="shared" si="51"/>
        <v>0</v>
      </c>
      <c r="AD126" s="4" t="str">
        <f t="shared" si="43"/>
        <v/>
      </c>
      <c r="AE126" s="13" t="str">
        <f t="shared" si="44"/>
        <v/>
      </c>
      <c r="AF126" s="18">
        <f t="shared" si="46"/>
        <v>0</v>
      </c>
      <c r="AG126" s="18" t="str">
        <f t="shared" si="45"/>
        <v xml:space="preserve"> </v>
      </c>
      <c r="AI126" s="31">
        <f t="shared" si="59"/>
        <v>1.063582568321654</v>
      </c>
      <c r="AJ126">
        <f t="shared" si="33"/>
        <v>6.3582568321653987E-2</v>
      </c>
      <c r="AK126">
        <f t="shared" si="35"/>
        <v>0.99087669518357102</v>
      </c>
      <c r="AL126">
        <f t="shared" si="36"/>
        <v>1.3923083546642256</v>
      </c>
      <c r="AM126">
        <f t="shared" si="34"/>
        <v>0.39230835466422564</v>
      </c>
      <c r="AN126" s="39">
        <v>39234</v>
      </c>
      <c r="AO126" s="31">
        <v>6.3582568321653987E-2</v>
      </c>
      <c r="AP126" s="40">
        <v>0.39230835466422564</v>
      </c>
    </row>
    <row r="127" spans="1:42">
      <c r="A127" s="16">
        <v>39237</v>
      </c>
      <c r="B127" s="11">
        <v>5.3163299999999998</v>
      </c>
      <c r="C127" s="11">
        <v>5.3261500000000002</v>
      </c>
      <c r="D127" s="11">
        <v>4.8642899999999996</v>
      </c>
      <c r="E127" s="11">
        <v>4.9036</v>
      </c>
      <c r="F127" s="11">
        <v>543143100</v>
      </c>
      <c r="G127" s="11">
        <v>3.3418299999999999</v>
      </c>
      <c r="H127" s="12">
        <f t="shared" si="37"/>
        <v>5.349899999999999</v>
      </c>
      <c r="I127" s="13">
        <f t="shared" si="47"/>
        <v>5.4100584615384637</v>
      </c>
      <c r="J127" s="13">
        <f t="shared" si="48"/>
        <v>-6.0158461538464714E-2</v>
      </c>
      <c r="K127" s="14">
        <f t="shared" si="52"/>
        <v>1.9464544159542956E-2</v>
      </c>
      <c r="L127" s="13">
        <f t="shared" si="30"/>
        <v>0.4618600000000006</v>
      </c>
      <c r="M127" s="13">
        <f t="shared" si="38"/>
        <v>0.1867085714285715</v>
      </c>
      <c r="N127" s="13">
        <f t="shared" si="31"/>
        <v>0</v>
      </c>
      <c r="O127" s="13">
        <f t="shared" si="32"/>
        <v>0.45204000000000022</v>
      </c>
      <c r="P127" s="13">
        <f t="shared" si="39"/>
        <v>0.41272000000000109</v>
      </c>
      <c r="Q127" s="13">
        <f t="shared" si="39"/>
        <v>1.0121599999999997</v>
      </c>
      <c r="R127" s="13">
        <f t="shared" si="40"/>
        <v>221.05037644610442</v>
      </c>
      <c r="S127" s="13">
        <f t="shared" si="41"/>
        <v>542.10687396706828</v>
      </c>
      <c r="T127" s="13">
        <f t="shared" si="42"/>
        <v>42.069507607658068</v>
      </c>
      <c r="U127" s="13">
        <f t="shared" si="49"/>
        <v>21.173959598166807</v>
      </c>
      <c r="V127" s="13">
        <f t="shared" si="53"/>
        <v>-7.9623005698007676E-2</v>
      </c>
      <c r="W127" s="13">
        <f t="shared" si="54"/>
        <v>0</v>
      </c>
      <c r="X127" s="13">
        <f t="shared" si="55"/>
        <v>0</v>
      </c>
      <c r="Y127" s="13">
        <f t="shared" si="50"/>
        <v>1</v>
      </c>
      <c r="Z127" s="13">
        <f t="shared" si="56"/>
        <v>0</v>
      </c>
      <c r="AA127" s="13">
        <f t="shared" si="57"/>
        <v>0</v>
      </c>
      <c r="AB127" s="13">
        <f t="shared" si="58"/>
        <v>0</v>
      </c>
      <c r="AC127" s="17">
        <f t="shared" si="51"/>
        <v>0</v>
      </c>
      <c r="AD127" s="4" t="str">
        <f t="shared" si="43"/>
        <v/>
      </c>
      <c r="AE127" s="13" t="str">
        <f t="shared" si="44"/>
        <v/>
      </c>
      <c r="AF127" s="18">
        <f t="shared" si="46"/>
        <v>0</v>
      </c>
      <c r="AG127" s="18" t="str">
        <f t="shared" si="45"/>
        <v xml:space="preserve"> </v>
      </c>
      <c r="AI127" s="31">
        <f t="shared" si="59"/>
        <v>1.063582568321654</v>
      </c>
      <c r="AJ127">
        <f t="shared" si="33"/>
        <v>6.3582568321653987E-2</v>
      </c>
      <c r="AK127">
        <f t="shared" si="35"/>
        <v>0.91896896165277975</v>
      </c>
      <c r="AL127">
        <f t="shared" si="36"/>
        <v>1.2794881629862735</v>
      </c>
      <c r="AM127">
        <f t="shared" si="34"/>
        <v>0.27948816298627355</v>
      </c>
      <c r="AN127" s="39">
        <v>39237</v>
      </c>
      <c r="AO127" s="31">
        <v>6.3582568321653987E-2</v>
      </c>
      <c r="AP127" s="40">
        <v>0.27948816298627355</v>
      </c>
    </row>
    <row r="128" spans="1:42">
      <c r="A128" s="16">
        <v>39238</v>
      </c>
      <c r="B128" s="11">
        <v>4.8839399999999999</v>
      </c>
      <c r="C128" s="11">
        <v>5.0608300000000002</v>
      </c>
      <c r="D128" s="11">
        <v>4.6382700000000003</v>
      </c>
      <c r="E128" s="11">
        <v>4.9920400000000003</v>
      </c>
      <c r="F128" s="11">
        <v>416177400</v>
      </c>
      <c r="G128" s="11">
        <v>3.4020999999999999</v>
      </c>
      <c r="H128" s="12">
        <f t="shared" si="37"/>
        <v>5.3163249999999991</v>
      </c>
      <c r="I128" s="13">
        <f t="shared" si="47"/>
        <v>5.3968300000000022</v>
      </c>
      <c r="J128" s="13">
        <f t="shared" si="48"/>
        <v>-8.0505000000003157E-2</v>
      </c>
      <c r="K128" s="14">
        <f t="shared" si="52"/>
        <v>2.4005484330469587E-3</v>
      </c>
      <c r="L128" s="13">
        <f t="shared" si="30"/>
        <v>0.42255999999999982</v>
      </c>
      <c r="M128" s="13">
        <f t="shared" si="38"/>
        <v>0.20706500000000005</v>
      </c>
      <c r="N128" s="13">
        <f t="shared" si="31"/>
        <v>0</v>
      </c>
      <c r="O128" s="13">
        <f t="shared" si="32"/>
        <v>0.22601999999999922</v>
      </c>
      <c r="P128" s="13">
        <f t="shared" si="39"/>
        <v>0.41272000000000109</v>
      </c>
      <c r="Q128" s="13">
        <f t="shared" si="39"/>
        <v>1.1890499999999991</v>
      </c>
      <c r="R128" s="13">
        <f t="shared" si="40"/>
        <v>199.31905440320719</v>
      </c>
      <c r="S128" s="13">
        <f t="shared" si="41"/>
        <v>574.23997295535162</v>
      </c>
      <c r="T128" s="13">
        <f t="shared" si="42"/>
        <v>48.467008371988364</v>
      </c>
      <c r="U128" s="13">
        <f t="shared" si="49"/>
        <v>22.215529176804772</v>
      </c>
      <c r="V128" s="13">
        <f t="shared" si="53"/>
        <v>-8.2905548433050119E-2</v>
      </c>
      <c r="W128" s="13">
        <f t="shared" si="54"/>
        <v>0</v>
      </c>
      <c r="X128" s="13">
        <f t="shared" si="55"/>
        <v>0</v>
      </c>
      <c r="Y128" s="13">
        <f t="shared" si="50"/>
        <v>0</v>
      </c>
      <c r="Z128" s="13">
        <f t="shared" si="56"/>
        <v>0</v>
      </c>
      <c r="AA128" s="13">
        <f t="shared" si="57"/>
        <v>0</v>
      </c>
      <c r="AB128" s="13">
        <f t="shared" si="58"/>
        <v>0</v>
      </c>
      <c r="AC128" s="17">
        <f t="shared" si="51"/>
        <v>0</v>
      </c>
      <c r="AD128" s="4" t="str">
        <f t="shared" si="43"/>
        <v/>
      </c>
      <c r="AE128" s="13" t="str">
        <f t="shared" si="44"/>
        <v/>
      </c>
      <c r="AF128" s="18">
        <f t="shared" si="46"/>
        <v>0</v>
      </c>
      <c r="AG128" s="18" t="str">
        <f t="shared" si="45"/>
        <v xml:space="preserve"> </v>
      </c>
      <c r="AI128" s="31">
        <f t="shared" si="59"/>
        <v>1.063582568321654</v>
      </c>
      <c r="AJ128">
        <f t="shared" si="33"/>
        <v>6.3582568321653987E-2</v>
      </c>
      <c r="AK128">
        <f t="shared" si="35"/>
        <v>1.0180357288522719</v>
      </c>
      <c r="AL128">
        <f t="shared" si="36"/>
        <v>1.3025646645635856</v>
      </c>
      <c r="AM128">
        <f t="shared" si="34"/>
        <v>0.30256466456358555</v>
      </c>
      <c r="AN128" s="39">
        <v>39238</v>
      </c>
      <c r="AO128" s="31">
        <v>6.3582568321653987E-2</v>
      </c>
      <c r="AP128" s="40">
        <v>0.30256466456358555</v>
      </c>
    </row>
    <row r="129" spans="1:42">
      <c r="A129" s="16">
        <v>39239</v>
      </c>
      <c r="B129" s="11">
        <v>5.0018700000000003</v>
      </c>
      <c r="C129" s="11">
        <v>5.0116899999999998</v>
      </c>
      <c r="D129" s="11">
        <v>4.9036</v>
      </c>
      <c r="E129" s="11">
        <v>4.9527299999999999</v>
      </c>
      <c r="F129" s="11">
        <v>262314100</v>
      </c>
      <c r="G129" s="11">
        <v>3.3753099999999998</v>
      </c>
      <c r="H129" s="12">
        <f t="shared" si="37"/>
        <v>5.2827499999999992</v>
      </c>
      <c r="I129" s="13">
        <f t="shared" si="47"/>
        <v>5.3836015384615399</v>
      </c>
      <c r="J129" s="13">
        <f t="shared" si="48"/>
        <v>-0.10085153846154071</v>
      </c>
      <c r="K129" s="14">
        <f t="shared" si="52"/>
        <v>-1.7778119658121285E-2</v>
      </c>
      <c r="L129" s="13">
        <f t="shared" si="30"/>
        <v>0.1080899999999998</v>
      </c>
      <c r="M129" s="13">
        <f t="shared" si="38"/>
        <v>0.20846857142857145</v>
      </c>
      <c r="N129" s="13">
        <f t="shared" si="31"/>
        <v>0</v>
      </c>
      <c r="O129" s="13">
        <f t="shared" si="32"/>
        <v>0</v>
      </c>
      <c r="P129" s="13">
        <f t="shared" si="39"/>
        <v>0.40289000000000108</v>
      </c>
      <c r="Q129" s="13">
        <f t="shared" si="39"/>
        <v>1.1890499999999991</v>
      </c>
      <c r="R129" s="13">
        <f t="shared" si="40"/>
        <v>193.2617455183383</v>
      </c>
      <c r="S129" s="13">
        <f t="shared" si="41"/>
        <v>570.37374595690972</v>
      </c>
      <c r="T129" s="13">
        <f t="shared" si="42"/>
        <v>49.383770745128444</v>
      </c>
      <c r="U129" s="13">
        <f t="shared" si="49"/>
        <v>23.283860516466998</v>
      </c>
      <c r="V129" s="13">
        <f t="shared" si="53"/>
        <v>-8.3073418803419424E-2</v>
      </c>
      <c r="W129" s="13">
        <f t="shared" si="54"/>
        <v>0</v>
      </c>
      <c r="X129" s="13">
        <f t="shared" si="55"/>
        <v>0</v>
      </c>
      <c r="Y129" s="13">
        <f t="shared" si="50"/>
        <v>0</v>
      </c>
      <c r="Z129" s="13">
        <f t="shared" si="56"/>
        <v>0</v>
      </c>
      <c r="AA129" s="13">
        <f t="shared" si="57"/>
        <v>0</v>
      </c>
      <c r="AB129" s="13">
        <f t="shared" si="58"/>
        <v>0</v>
      </c>
      <c r="AC129" s="17">
        <f t="shared" si="51"/>
        <v>0</v>
      </c>
      <c r="AD129" s="4" t="str">
        <f t="shared" si="43"/>
        <v/>
      </c>
      <c r="AE129" s="13" t="str">
        <f t="shared" si="44"/>
        <v/>
      </c>
      <c r="AF129" s="18">
        <f t="shared" si="46"/>
        <v>0</v>
      </c>
      <c r="AG129" s="18" t="str">
        <f t="shared" si="45"/>
        <v xml:space="preserve"> </v>
      </c>
      <c r="AI129" s="31">
        <f t="shared" si="59"/>
        <v>1.063582568321654</v>
      </c>
      <c r="AJ129">
        <f t="shared" si="33"/>
        <v>6.3582568321653987E-2</v>
      </c>
      <c r="AK129">
        <f t="shared" si="35"/>
        <v>0.99212546373827126</v>
      </c>
      <c r="AL129">
        <f t="shared" si="36"/>
        <v>1.2923075718792332</v>
      </c>
      <c r="AM129">
        <f t="shared" si="34"/>
        <v>0.29230757187923317</v>
      </c>
      <c r="AN129" s="39">
        <v>39239</v>
      </c>
      <c r="AO129" s="31">
        <v>6.3582568321653987E-2</v>
      </c>
      <c r="AP129" s="40">
        <v>0.29230757187923317</v>
      </c>
    </row>
    <row r="130" spans="1:42">
      <c r="A130" s="16">
        <v>39240</v>
      </c>
      <c r="B130" s="11">
        <v>4.9429100000000004</v>
      </c>
      <c r="C130" s="11">
        <v>4.9822100000000002</v>
      </c>
      <c r="D130" s="11">
        <v>4.91343</v>
      </c>
      <c r="E130" s="11">
        <v>4.9822100000000002</v>
      </c>
      <c r="F130" s="11">
        <v>291741400</v>
      </c>
      <c r="G130" s="11">
        <v>3.39541</v>
      </c>
      <c r="H130" s="12">
        <f t="shared" si="37"/>
        <v>5.2491750000000001</v>
      </c>
      <c r="I130" s="13">
        <f t="shared" si="47"/>
        <v>5.3662153846153853</v>
      </c>
      <c r="J130" s="13">
        <f t="shared" si="48"/>
        <v>-0.11704038461538513</v>
      </c>
      <c r="K130" s="14">
        <f t="shared" si="52"/>
        <v>-3.7410819088320717E-2</v>
      </c>
      <c r="L130" s="13">
        <f t="shared" si="30"/>
        <v>6.8780000000000285E-2</v>
      </c>
      <c r="M130" s="13">
        <f t="shared" si="38"/>
        <v>0.20706428571428573</v>
      </c>
      <c r="N130" s="13">
        <f t="shared" si="31"/>
        <v>0</v>
      </c>
      <c r="O130" s="13">
        <f t="shared" si="32"/>
        <v>0</v>
      </c>
      <c r="P130" s="13">
        <f t="shared" si="39"/>
        <v>0.40289000000000108</v>
      </c>
      <c r="Q130" s="13">
        <f t="shared" si="39"/>
        <v>1.1497399999999987</v>
      </c>
      <c r="R130" s="13">
        <f t="shared" si="40"/>
        <v>194.57242402290575</v>
      </c>
      <c r="S130" s="13">
        <f t="shared" si="41"/>
        <v>555.25751146986715</v>
      </c>
      <c r="T130" s="13">
        <f t="shared" si="42"/>
        <v>48.102252307375082</v>
      </c>
      <c r="U130" s="13">
        <f t="shared" si="49"/>
        <v>24.995507000571031</v>
      </c>
      <c r="V130" s="13">
        <f t="shared" si="53"/>
        <v>-7.9629565527064405E-2</v>
      </c>
      <c r="W130" s="13">
        <f t="shared" si="54"/>
        <v>0</v>
      </c>
      <c r="X130" s="13">
        <f t="shared" si="55"/>
        <v>0</v>
      </c>
      <c r="Y130" s="13">
        <f t="shared" si="50"/>
        <v>0</v>
      </c>
      <c r="Z130" s="13">
        <f t="shared" si="56"/>
        <v>0</v>
      </c>
      <c r="AA130" s="13">
        <f t="shared" si="57"/>
        <v>0</v>
      </c>
      <c r="AB130" s="13">
        <f t="shared" si="58"/>
        <v>0</v>
      </c>
      <c r="AC130" s="17">
        <f t="shared" si="51"/>
        <v>0</v>
      </c>
      <c r="AD130" s="4" t="str">
        <f t="shared" si="43"/>
        <v/>
      </c>
      <c r="AE130" s="13" t="str">
        <f t="shared" si="44"/>
        <v/>
      </c>
      <c r="AF130" s="18">
        <f t="shared" si="46"/>
        <v>0</v>
      </c>
      <c r="AG130" s="18" t="str">
        <f t="shared" si="45"/>
        <v xml:space="preserve"> </v>
      </c>
      <c r="AI130" s="31">
        <f t="shared" si="59"/>
        <v>1.063582568321654</v>
      </c>
      <c r="AJ130">
        <f t="shared" si="33"/>
        <v>6.3582568321653987E-2</v>
      </c>
      <c r="AK130">
        <f t="shared" si="35"/>
        <v>1.0059522727869277</v>
      </c>
      <c r="AL130">
        <f t="shared" si="36"/>
        <v>1.2999997390716704</v>
      </c>
      <c r="AM130">
        <f t="shared" si="34"/>
        <v>0.29999973907167043</v>
      </c>
      <c r="AN130" s="39">
        <v>39240</v>
      </c>
      <c r="AO130" s="31">
        <v>6.3582568321653987E-2</v>
      </c>
      <c r="AP130" s="40">
        <v>0.29999973907167043</v>
      </c>
    </row>
    <row r="131" spans="1:42">
      <c r="A131" s="16">
        <v>39241</v>
      </c>
      <c r="B131" s="11">
        <v>4.9822100000000002</v>
      </c>
      <c r="C131" s="11">
        <v>4.9822100000000002</v>
      </c>
      <c r="D131" s="11">
        <v>4.9036</v>
      </c>
      <c r="E131" s="11">
        <v>4.9330800000000004</v>
      </c>
      <c r="F131" s="11">
        <v>262289300</v>
      </c>
      <c r="G131" s="11">
        <v>3.36192</v>
      </c>
      <c r="H131" s="12">
        <f t="shared" si="37"/>
        <v>5.2082300000000004</v>
      </c>
      <c r="I131" s="13">
        <f t="shared" si="47"/>
        <v>5.3469396153846152</v>
      </c>
      <c r="J131" s="13">
        <f t="shared" si="48"/>
        <v>-0.13870961538461479</v>
      </c>
      <c r="K131" s="14">
        <f t="shared" si="52"/>
        <v>-5.6931524216525808E-2</v>
      </c>
      <c r="L131" s="13">
        <f t="shared" si="30"/>
        <v>7.8610000000000291E-2</v>
      </c>
      <c r="M131" s="13">
        <f t="shared" si="38"/>
        <v>0.2014485714285715</v>
      </c>
      <c r="N131" s="13">
        <f t="shared" si="31"/>
        <v>0</v>
      </c>
      <c r="O131" s="13">
        <f t="shared" si="32"/>
        <v>9.8300000000000054E-3</v>
      </c>
      <c r="P131" s="13">
        <f t="shared" si="39"/>
        <v>0.40289000000000108</v>
      </c>
      <c r="Q131" s="13">
        <f t="shared" si="39"/>
        <v>1.0121699999999993</v>
      </c>
      <c r="R131" s="13">
        <f t="shared" si="40"/>
        <v>199.99645425276969</v>
      </c>
      <c r="S131" s="13">
        <f t="shared" si="41"/>
        <v>502.44585643978559</v>
      </c>
      <c r="T131" s="13">
        <f t="shared" si="42"/>
        <v>43.05683151244456</v>
      </c>
      <c r="U131" s="13">
        <f t="shared" si="49"/>
        <v>27.512843017125824</v>
      </c>
      <c r="V131" s="13">
        <f t="shared" si="53"/>
        <v>-8.1778091168088984E-2</v>
      </c>
      <c r="W131" s="13">
        <f t="shared" si="54"/>
        <v>0</v>
      </c>
      <c r="X131" s="13">
        <f t="shared" si="55"/>
        <v>0</v>
      </c>
      <c r="Y131" s="13">
        <f t="shared" si="50"/>
        <v>0</v>
      </c>
      <c r="Z131" s="13">
        <f t="shared" si="56"/>
        <v>0</v>
      </c>
      <c r="AA131" s="13">
        <f t="shared" si="57"/>
        <v>0</v>
      </c>
      <c r="AB131" s="13">
        <f t="shared" si="58"/>
        <v>0</v>
      </c>
      <c r="AC131" s="17">
        <f t="shared" si="51"/>
        <v>0</v>
      </c>
      <c r="AD131" s="4" t="str">
        <f t="shared" si="43"/>
        <v/>
      </c>
      <c r="AE131" s="13" t="str">
        <f t="shared" si="44"/>
        <v/>
      </c>
      <c r="AF131" s="18">
        <f t="shared" si="46"/>
        <v>0</v>
      </c>
      <c r="AG131" s="18" t="str">
        <f t="shared" si="45"/>
        <v xml:space="preserve"> </v>
      </c>
      <c r="AI131" s="31">
        <f t="shared" si="59"/>
        <v>1.063582568321654</v>
      </c>
      <c r="AJ131">
        <f t="shared" si="33"/>
        <v>6.3582568321653987E-2</v>
      </c>
      <c r="AK131">
        <f t="shared" si="35"/>
        <v>0.99013891425692613</v>
      </c>
      <c r="AL131">
        <f t="shared" si="36"/>
        <v>1.287180330178711</v>
      </c>
      <c r="AM131">
        <f t="shared" si="34"/>
        <v>0.28718033017871103</v>
      </c>
      <c r="AN131" s="39">
        <v>39241</v>
      </c>
      <c r="AO131" s="31">
        <v>6.3582568321653987E-2</v>
      </c>
      <c r="AP131" s="40">
        <v>0.28718033017871103</v>
      </c>
    </row>
    <row r="132" spans="1:42">
      <c r="A132" s="16">
        <v>39244</v>
      </c>
      <c r="B132" s="11">
        <v>4.9330800000000004</v>
      </c>
      <c r="C132" s="11">
        <v>4.9920400000000003</v>
      </c>
      <c r="D132" s="11">
        <v>4.9036</v>
      </c>
      <c r="E132" s="11">
        <v>4.9723899999999999</v>
      </c>
      <c r="F132" s="11">
        <v>241200100</v>
      </c>
      <c r="G132" s="11">
        <v>3.3887100000000001</v>
      </c>
      <c r="H132" s="12">
        <f t="shared" si="37"/>
        <v>5.1672850000000006</v>
      </c>
      <c r="I132" s="13">
        <f t="shared" si="47"/>
        <v>5.3337111538461537</v>
      </c>
      <c r="J132" s="13">
        <f t="shared" si="48"/>
        <v>-0.16642615384615311</v>
      </c>
      <c r="K132" s="14">
        <f t="shared" si="52"/>
        <v>-7.8146018518519822E-2</v>
      </c>
      <c r="L132" s="13">
        <f t="shared" ref="L132:L195" si="60">MAX(C132-D132,C132-E131,D132-E131)</f>
        <v>8.8440000000000296E-2</v>
      </c>
      <c r="M132" s="13">
        <f t="shared" si="38"/>
        <v>0.20004500000000011</v>
      </c>
      <c r="N132" s="13">
        <f t="shared" ref="N132:N195" si="61">IF(OR(AND(C132-C131&gt;0,D132-D131&gt;0),AND(C132-C131&gt;0,ABS(C132-C131)&gt;ABS(D132-D131))),C132-C131,0)</f>
        <v>9.8300000000000054E-3</v>
      </c>
      <c r="O132" s="13">
        <f t="shared" ref="O132:O195" si="62">IF(OR(AND(C132-C131&lt;0,D132-D131&lt;0),AND(D132-D131&lt;0,ABS(D132-D131)&gt;ABS(C132-C131))),D131-D132,0)</f>
        <v>0</v>
      </c>
      <c r="P132" s="13">
        <f t="shared" si="39"/>
        <v>0.36359000000000119</v>
      </c>
      <c r="Q132" s="13">
        <f t="shared" si="39"/>
        <v>1.0121699999999993</v>
      </c>
      <c r="R132" s="13">
        <f t="shared" si="40"/>
        <v>181.75410532630207</v>
      </c>
      <c r="S132" s="13">
        <f t="shared" si="41"/>
        <v>505.97115648978922</v>
      </c>
      <c r="T132" s="13">
        <f t="shared" si="42"/>
        <v>47.143397104145926</v>
      </c>
      <c r="U132" s="13">
        <f t="shared" si="49"/>
        <v>30.761082980438562</v>
      </c>
      <c r="V132" s="13">
        <f t="shared" si="53"/>
        <v>-8.8280135327633291E-2</v>
      </c>
      <c r="W132" s="13">
        <f t="shared" si="54"/>
        <v>0</v>
      </c>
      <c r="X132" s="13">
        <f t="shared" si="55"/>
        <v>0</v>
      </c>
      <c r="Y132" s="13">
        <f t="shared" si="50"/>
        <v>0</v>
      </c>
      <c r="Z132" s="13">
        <f t="shared" si="56"/>
        <v>0</v>
      </c>
      <c r="AA132" s="13">
        <f t="shared" si="57"/>
        <v>0</v>
      </c>
      <c r="AB132" s="13">
        <f t="shared" si="58"/>
        <v>0</v>
      </c>
      <c r="AC132" s="17">
        <f t="shared" si="51"/>
        <v>0</v>
      </c>
      <c r="AD132" s="4" t="str">
        <f t="shared" si="43"/>
        <v/>
      </c>
      <c r="AE132" s="13" t="str">
        <f t="shared" si="44"/>
        <v/>
      </c>
      <c r="AF132" s="18">
        <f t="shared" si="46"/>
        <v>0</v>
      </c>
      <c r="AG132" s="18" t="str">
        <f t="shared" si="45"/>
        <v xml:space="preserve"> </v>
      </c>
      <c r="AI132" s="31">
        <f t="shared" si="59"/>
        <v>1.063582568321654</v>
      </c>
      <c r="AJ132">
        <f t="shared" ref="AJ132:AJ195" si="63">AI132-1</f>
        <v>6.3582568321653987E-2</v>
      </c>
      <c r="AK132">
        <f t="shared" si="35"/>
        <v>1.0079686524443146</v>
      </c>
      <c r="AL132">
        <f t="shared" si="36"/>
        <v>1.2974374228630632</v>
      </c>
      <c r="AM132">
        <f t="shared" ref="AM132:AM195" si="64">AL132-1</f>
        <v>0.29743742286306318</v>
      </c>
      <c r="AN132" s="39">
        <v>39244</v>
      </c>
      <c r="AO132" s="31">
        <v>6.3582568321653987E-2</v>
      </c>
      <c r="AP132" s="40">
        <v>0.29743742286306318</v>
      </c>
    </row>
    <row r="133" spans="1:42">
      <c r="A133" s="16">
        <v>39246</v>
      </c>
      <c r="B133" s="11">
        <v>5.0215199999999998</v>
      </c>
      <c r="C133" s="11">
        <v>5.2278799999999999</v>
      </c>
      <c r="D133" s="11">
        <v>5.0116899999999998</v>
      </c>
      <c r="E133" s="11">
        <v>5.18858</v>
      </c>
      <c r="F133" s="11">
        <v>536080500</v>
      </c>
      <c r="G133" s="11">
        <v>3.5360499999999999</v>
      </c>
      <c r="H133" s="12">
        <f t="shared" si="37"/>
        <v>5.1500883333333336</v>
      </c>
      <c r="I133" s="13">
        <f t="shared" si="47"/>
        <v>5.3284199999999995</v>
      </c>
      <c r="J133" s="13">
        <f t="shared" si="48"/>
        <v>-0.17833166666666589</v>
      </c>
      <c r="K133" s="14">
        <f t="shared" si="52"/>
        <v>-9.7442678062679214E-2</v>
      </c>
      <c r="L133" s="13">
        <f t="shared" si="60"/>
        <v>0.25548999999999999</v>
      </c>
      <c r="M133" s="13">
        <f t="shared" si="38"/>
        <v>0.21127500000000016</v>
      </c>
      <c r="N133" s="13">
        <f t="shared" si="61"/>
        <v>0.23583999999999961</v>
      </c>
      <c r="O133" s="13">
        <f t="shared" si="62"/>
        <v>0</v>
      </c>
      <c r="P133" s="13">
        <f t="shared" si="39"/>
        <v>0.58960000000000079</v>
      </c>
      <c r="Q133" s="13">
        <f t="shared" si="39"/>
        <v>1.0121699999999993</v>
      </c>
      <c r="R133" s="13">
        <f t="shared" si="40"/>
        <v>279.0675659685246</v>
      </c>
      <c r="S133" s="13">
        <f t="shared" si="41"/>
        <v>479.07703230386869</v>
      </c>
      <c r="T133" s="13">
        <f t="shared" si="42"/>
        <v>26.381440531412032</v>
      </c>
      <c r="U133" s="13">
        <f t="shared" si="49"/>
        <v>32.522405309484661</v>
      </c>
      <c r="V133" s="13">
        <f t="shared" si="53"/>
        <v>-8.0888988603986675E-2</v>
      </c>
      <c r="W133" s="13">
        <f t="shared" si="54"/>
        <v>0</v>
      </c>
      <c r="X133" s="13">
        <f t="shared" si="55"/>
        <v>0</v>
      </c>
      <c r="Y133" s="13">
        <f t="shared" si="50"/>
        <v>0</v>
      </c>
      <c r="Z133" s="13">
        <f t="shared" si="56"/>
        <v>0</v>
      </c>
      <c r="AA133" s="13">
        <f t="shared" si="57"/>
        <v>0</v>
      </c>
      <c r="AB133" s="13">
        <f t="shared" si="58"/>
        <v>0</v>
      </c>
      <c r="AC133" s="17">
        <f t="shared" si="51"/>
        <v>0</v>
      </c>
      <c r="AD133" s="4" t="str">
        <f t="shared" si="43"/>
        <v/>
      </c>
      <c r="AE133" s="13" t="str">
        <f t="shared" si="44"/>
        <v/>
      </c>
      <c r="AF133" s="18">
        <f t="shared" si="46"/>
        <v>0</v>
      </c>
      <c r="AG133" s="18" t="str">
        <f t="shared" si="45"/>
        <v xml:space="preserve"> </v>
      </c>
      <c r="AI133" s="31">
        <f t="shared" si="59"/>
        <v>1.063582568321654</v>
      </c>
      <c r="AJ133">
        <f t="shared" si="63"/>
        <v>6.3582568321653987E-2</v>
      </c>
      <c r="AK133">
        <f t="shared" ref="AK133:AK196" si="65">E133/E132</f>
        <v>1.0434780859908415</v>
      </c>
      <c r="AL133">
        <f t="shared" ref="AL133:AL196" si="66">AK133*AL132</f>
        <v>1.3538475187020391</v>
      </c>
      <c r="AM133">
        <f t="shared" si="64"/>
        <v>0.35384751870203912</v>
      </c>
      <c r="AN133" s="39">
        <v>39246</v>
      </c>
      <c r="AO133" s="31">
        <v>6.3582568321653987E-2</v>
      </c>
      <c r="AP133" s="40">
        <v>0.35384751870203912</v>
      </c>
    </row>
    <row r="134" spans="1:42">
      <c r="A134" s="16">
        <v>39247</v>
      </c>
      <c r="B134" s="11">
        <v>5.16892</v>
      </c>
      <c r="C134" s="11">
        <v>5.16892</v>
      </c>
      <c r="D134" s="11">
        <v>5.0313499999999998</v>
      </c>
      <c r="E134" s="11">
        <v>5.0411700000000002</v>
      </c>
      <c r="F134" s="11">
        <v>248278400</v>
      </c>
      <c r="G134" s="11">
        <v>3.4355899999999999</v>
      </c>
      <c r="H134" s="12">
        <f t="shared" si="37"/>
        <v>5.1173316666666677</v>
      </c>
      <c r="I134" s="13">
        <f t="shared" si="47"/>
        <v>5.3151915384615389</v>
      </c>
      <c r="J134" s="13">
        <f t="shared" si="48"/>
        <v>-0.19785987179487119</v>
      </c>
      <c r="K134" s="14">
        <f t="shared" si="52"/>
        <v>-0.1184262179487189</v>
      </c>
      <c r="L134" s="13">
        <f t="shared" si="60"/>
        <v>0.13757000000000019</v>
      </c>
      <c r="M134" s="13">
        <f t="shared" si="38"/>
        <v>0.20846714285714305</v>
      </c>
      <c r="N134" s="13">
        <f t="shared" si="61"/>
        <v>0</v>
      </c>
      <c r="O134" s="13">
        <f t="shared" si="62"/>
        <v>0</v>
      </c>
      <c r="P134" s="13">
        <f t="shared" si="39"/>
        <v>0.44220000000000059</v>
      </c>
      <c r="Q134" s="13">
        <f t="shared" si="39"/>
        <v>1.0121699999999993</v>
      </c>
      <c r="R134" s="13">
        <f t="shared" si="40"/>
        <v>212.11975850939177</v>
      </c>
      <c r="S134" s="13">
        <f t="shared" si="41"/>
        <v>485.52975117695763</v>
      </c>
      <c r="T134" s="13">
        <f t="shared" si="42"/>
        <v>39.190164813630567</v>
      </c>
      <c r="U134" s="13">
        <f t="shared" si="49"/>
        <v>34.102161774280269</v>
      </c>
      <c r="V134" s="13">
        <f t="shared" si="53"/>
        <v>-7.9433653846152294E-2</v>
      </c>
      <c r="W134" s="13">
        <f t="shared" si="54"/>
        <v>0</v>
      </c>
      <c r="X134" s="13">
        <f t="shared" si="55"/>
        <v>0</v>
      </c>
      <c r="Y134" s="13">
        <f t="shared" si="50"/>
        <v>0</v>
      </c>
      <c r="Z134" s="13">
        <f t="shared" si="56"/>
        <v>0</v>
      </c>
      <c r="AA134" s="13">
        <f t="shared" si="57"/>
        <v>0</v>
      </c>
      <c r="AB134" s="13">
        <f t="shared" si="58"/>
        <v>0</v>
      </c>
      <c r="AC134" s="17">
        <f t="shared" si="51"/>
        <v>0</v>
      </c>
      <c r="AD134" s="4" t="str">
        <f t="shared" si="43"/>
        <v/>
      </c>
      <c r="AE134" s="13" t="str">
        <f t="shared" si="44"/>
        <v/>
      </c>
      <c r="AF134" s="18">
        <f t="shared" si="46"/>
        <v>0</v>
      </c>
      <c r="AG134" s="18" t="str">
        <f t="shared" si="45"/>
        <v xml:space="preserve"> </v>
      </c>
      <c r="AI134" s="31">
        <f t="shared" si="59"/>
        <v>1.063582568321654</v>
      </c>
      <c r="AJ134">
        <f t="shared" si="63"/>
        <v>6.3582568321653987E-2</v>
      </c>
      <c r="AK134">
        <f t="shared" si="65"/>
        <v>0.97158952931245157</v>
      </c>
      <c r="AL134">
        <f t="shared" si="66"/>
        <v>1.3153840734565447</v>
      </c>
      <c r="AM134">
        <f t="shared" si="64"/>
        <v>0.31538407345654473</v>
      </c>
      <c r="AN134" s="39">
        <v>39247</v>
      </c>
      <c r="AO134" s="31">
        <v>6.3582568321653987E-2</v>
      </c>
      <c r="AP134" s="40">
        <v>0.31538407345654473</v>
      </c>
    </row>
    <row r="135" spans="1:42">
      <c r="A135" s="16">
        <v>39248</v>
      </c>
      <c r="B135" s="11">
        <v>5.0215199999999998</v>
      </c>
      <c r="C135" s="11">
        <v>5.1296200000000001</v>
      </c>
      <c r="D135" s="11">
        <v>4.9723899999999999</v>
      </c>
      <c r="E135" s="11">
        <v>5.0608300000000002</v>
      </c>
      <c r="F135" s="11">
        <v>215852200</v>
      </c>
      <c r="G135" s="11">
        <v>3.4489899999999998</v>
      </c>
      <c r="H135" s="12">
        <f t="shared" si="37"/>
        <v>5.0813000000000006</v>
      </c>
      <c r="I135" s="13">
        <f t="shared" si="47"/>
        <v>5.2913803846153851</v>
      </c>
      <c r="J135" s="13">
        <f t="shared" si="48"/>
        <v>-0.21008038461538447</v>
      </c>
      <c r="K135" s="14">
        <f t="shared" si="52"/>
        <v>-0.13888478632478701</v>
      </c>
      <c r="L135" s="13">
        <f t="shared" si="60"/>
        <v>0.1572300000000002</v>
      </c>
      <c r="M135" s="13">
        <f t="shared" si="38"/>
        <v>0.21338071428571448</v>
      </c>
      <c r="N135" s="13">
        <f t="shared" si="61"/>
        <v>0</v>
      </c>
      <c r="O135" s="13">
        <f t="shared" si="62"/>
        <v>5.8959999999999901E-2</v>
      </c>
      <c r="P135" s="13">
        <f t="shared" si="39"/>
        <v>0.44220000000000059</v>
      </c>
      <c r="Q135" s="13">
        <f t="shared" si="39"/>
        <v>1.0318199999999988</v>
      </c>
      <c r="R135" s="13">
        <f t="shared" si="40"/>
        <v>207.23522342693985</v>
      </c>
      <c r="S135" s="13">
        <f t="shared" si="41"/>
        <v>483.55822758115011</v>
      </c>
      <c r="T135" s="13">
        <f t="shared" si="42"/>
        <v>40.000814100215635</v>
      </c>
      <c r="U135" s="13">
        <f t="shared" si="49"/>
        <v>35.739821759546231</v>
      </c>
      <c r="V135" s="13">
        <f t="shared" si="53"/>
        <v>-7.1195598290597462E-2</v>
      </c>
      <c r="W135" s="13">
        <f t="shared" si="54"/>
        <v>0</v>
      </c>
      <c r="X135" s="13">
        <f t="shared" si="55"/>
        <v>0</v>
      </c>
      <c r="Y135" s="13">
        <f t="shared" si="50"/>
        <v>0</v>
      </c>
      <c r="Z135" s="13">
        <f t="shared" si="56"/>
        <v>0</v>
      </c>
      <c r="AA135" s="13">
        <f t="shared" si="57"/>
        <v>0</v>
      </c>
      <c r="AB135" s="13">
        <f t="shared" si="58"/>
        <v>0</v>
      </c>
      <c r="AC135" s="17">
        <f t="shared" si="51"/>
        <v>0</v>
      </c>
      <c r="AD135" s="4" t="str">
        <f t="shared" si="43"/>
        <v/>
      </c>
      <c r="AE135" s="13" t="str">
        <f t="shared" si="44"/>
        <v/>
      </c>
      <c r="AF135" s="18">
        <f t="shared" si="46"/>
        <v>0</v>
      </c>
      <c r="AG135" s="18" t="str">
        <f t="shared" si="45"/>
        <v xml:space="preserve"> </v>
      </c>
      <c r="AI135" s="31">
        <f t="shared" si="59"/>
        <v>1.063582568321654</v>
      </c>
      <c r="AJ135">
        <f t="shared" si="63"/>
        <v>6.3582568321653987E-2</v>
      </c>
      <c r="AK135">
        <f t="shared" si="65"/>
        <v>1.0038998883195767</v>
      </c>
      <c r="AL135">
        <f t="shared" si="66"/>
        <v>1.3205139244403752</v>
      </c>
      <c r="AM135">
        <f t="shared" si="64"/>
        <v>0.32051392444037519</v>
      </c>
      <c r="AN135" s="39">
        <v>39248</v>
      </c>
      <c r="AO135" s="31">
        <v>6.3582568321653987E-2</v>
      </c>
      <c r="AP135" s="40">
        <v>0.32051392444037519</v>
      </c>
    </row>
    <row r="136" spans="1:42">
      <c r="A136" s="16">
        <v>39251</v>
      </c>
      <c r="B136" s="11">
        <v>5.1099600000000001</v>
      </c>
      <c r="C136" s="11">
        <v>5.2082300000000004</v>
      </c>
      <c r="D136" s="11">
        <v>5.0903099999999997</v>
      </c>
      <c r="E136" s="11">
        <v>5.1492699999999996</v>
      </c>
      <c r="F136" s="11">
        <v>343002100</v>
      </c>
      <c r="G136" s="11">
        <v>3.5092599999999998</v>
      </c>
      <c r="H136" s="12">
        <f t="shared" si="37"/>
        <v>5.0747491666666678</v>
      </c>
      <c r="I136" s="13">
        <f t="shared" si="47"/>
        <v>5.2713488461538462</v>
      </c>
      <c r="J136" s="13">
        <f t="shared" si="48"/>
        <v>-0.19659967948717849</v>
      </c>
      <c r="K136" s="14">
        <f t="shared" si="52"/>
        <v>-0.1540449216524219</v>
      </c>
      <c r="L136" s="13">
        <f t="shared" si="60"/>
        <v>0.1474000000000002</v>
      </c>
      <c r="M136" s="13">
        <f t="shared" si="38"/>
        <v>0.21689000000000019</v>
      </c>
      <c r="N136" s="13">
        <f t="shared" si="61"/>
        <v>7.8610000000000291E-2</v>
      </c>
      <c r="O136" s="13">
        <f t="shared" si="62"/>
        <v>0</v>
      </c>
      <c r="P136" s="13">
        <f t="shared" si="39"/>
        <v>0.49133000000000049</v>
      </c>
      <c r="Q136" s="13">
        <f t="shared" si="39"/>
        <v>1.0318199999999988</v>
      </c>
      <c r="R136" s="13">
        <f t="shared" si="40"/>
        <v>226.5341878371525</v>
      </c>
      <c r="S136" s="13">
        <f t="shared" si="41"/>
        <v>475.73424316473688</v>
      </c>
      <c r="T136" s="13">
        <f t="shared" si="42"/>
        <v>35.485014607884871</v>
      </c>
      <c r="U136" s="13">
        <f t="shared" si="49"/>
        <v>37.152861978899345</v>
      </c>
      <c r="V136" s="13">
        <f t="shared" si="53"/>
        <v>-4.2554757834756596E-2</v>
      </c>
      <c r="W136" s="13">
        <f t="shared" si="54"/>
        <v>0</v>
      </c>
      <c r="X136" s="13">
        <f t="shared" si="55"/>
        <v>0</v>
      </c>
      <c r="Y136" s="13">
        <f t="shared" si="50"/>
        <v>0</v>
      </c>
      <c r="Z136" s="13">
        <f t="shared" si="56"/>
        <v>0</v>
      </c>
      <c r="AA136" s="13">
        <f t="shared" si="57"/>
        <v>0</v>
      </c>
      <c r="AB136" s="13">
        <f t="shared" si="58"/>
        <v>0</v>
      </c>
      <c r="AC136" s="17">
        <f t="shared" si="51"/>
        <v>0</v>
      </c>
      <c r="AD136" s="4" t="str">
        <f t="shared" si="43"/>
        <v/>
      </c>
      <c r="AE136" s="13" t="str">
        <f t="shared" si="44"/>
        <v/>
      </c>
      <c r="AF136" s="18">
        <f t="shared" si="46"/>
        <v>0</v>
      </c>
      <c r="AG136" s="18" t="str">
        <f t="shared" si="45"/>
        <v xml:space="preserve"> </v>
      </c>
      <c r="AI136" s="31">
        <f t="shared" si="59"/>
        <v>1.063582568321654</v>
      </c>
      <c r="AJ136">
        <f t="shared" si="63"/>
        <v>6.3582568321653987E-2</v>
      </c>
      <c r="AK136">
        <f t="shared" si="65"/>
        <v>1.0174753943523096</v>
      </c>
      <c r="AL136">
        <f t="shared" si="66"/>
        <v>1.3435904260176867</v>
      </c>
      <c r="AM136">
        <f t="shared" si="64"/>
        <v>0.34359042601768675</v>
      </c>
      <c r="AN136" s="39">
        <v>39251</v>
      </c>
      <c r="AO136" s="31">
        <v>6.3582568321653987E-2</v>
      </c>
      <c r="AP136" s="40">
        <v>0.34359042601768675</v>
      </c>
    </row>
    <row r="137" spans="1:42">
      <c r="A137" s="16">
        <v>39252</v>
      </c>
      <c r="B137" s="11">
        <v>5.1099600000000001</v>
      </c>
      <c r="C137" s="11">
        <v>5.2868500000000003</v>
      </c>
      <c r="D137" s="11">
        <v>5.0804799999999997</v>
      </c>
      <c r="E137" s="11">
        <v>5.1492699999999996</v>
      </c>
      <c r="F137" s="11">
        <v>274589400</v>
      </c>
      <c r="G137" s="11">
        <v>3.5092599999999998</v>
      </c>
      <c r="H137" s="12">
        <f t="shared" si="37"/>
        <v>5.0550958333333336</v>
      </c>
      <c r="I137" s="13">
        <f t="shared" si="47"/>
        <v>5.2535849999999993</v>
      </c>
      <c r="J137" s="13">
        <f t="shared" si="48"/>
        <v>-0.19848916666666572</v>
      </c>
      <c r="K137" s="14">
        <f t="shared" si="52"/>
        <v>-0.16715427350427328</v>
      </c>
      <c r="L137" s="13">
        <f t="shared" si="60"/>
        <v>0.20637000000000061</v>
      </c>
      <c r="M137" s="13">
        <f t="shared" si="38"/>
        <v>0.22250571428571447</v>
      </c>
      <c r="N137" s="13">
        <f t="shared" si="61"/>
        <v>7.8619999999999912E-2</v>
      </c>
      <c r="O137" s="13">
        <f t="shared" si="62"/>
        <v>0</v>
      </c>
      <c r="P137" s="13">
        <f t="shared" si="39"/>
        <v>0.5109900000000005</v>
      </c>
      <c r="Q137" s="13">
        <f t="shared" si="39"/>
        <v>1.0318199999999988</v>
      </c>
      <c r="R137" s="13">
        <f t="shared" si="40"/>
        <v>229.65252898801961</v>
      </c>
      <c r="S137" s="13">
        <f t="shared" si="41"/>
        <v>463.72741631033466</v>
      </c>
      <c r="T137" s="13">
        <f t="shared" si="42"/>
        <v>33.758531510684961</v>
      </c>
      <c r="U137" s="13">
        <f t="shared" si="49"/>
        <v>38.332687374310972</v>
      </c>
      <c r="V137" s="13">
        <f t="shared" si="53"/>
        <v>-3.1334893162392435E-2</v>
      </c>
      <c r="W137" s="13">
        <f t="shared" si="54"/>
        <v>0</v>
      </c>
      <c r="X137" s="13">
        <f t="shared" si="55"/>
        <v>0</v>
      </c>
      <c r="Y137" s="13">
        <f t="shared" si="50"/>
        <v>0</v>
      </c>
      <c r="Z137" s="13">
        <f t="shared" si="56"/>
        <v>0</v>
      </c>
      <c r="AA137" s="13">
        <f t="shared" si="57"/>
        <v>0</v>
      </c>
      <c r="AB137" s="13">
        <f t="shared" si="58"/>
        <v>0</v>
      </c>
      <c r="AC137" s="17">
        <f t="shared" si="51"/>
        <v>0</v>
      </c>
      <c r="AD137" s="4" t="str">
        <f t="shared" si="43"/>
        <v/>
      </c>
      <c r="AE137" s="13" t="str">
        <f t="shared" si="44"/>
        <v/>
      </c>
      <c r="AF137" s="18">
        <f t="shared" si="46"/>
        <v>0</v>
      </c>
      <c r="AG137" s="18" t="str">
        <f t="shared" si="45"/>
        <v xml:space="preserve"> </v>
      </c>
      <c r="AI137" s="31">
        <f t="shared" si="59"/>
        <v>1.063582568321654</v>
      </c>
      <c r="AJ137">
        <f t="shared" si="63"/>
        <v>6.3582568321653987E-2</v>
      </c>
      <c r="AK137">
        <f t="shared" si="65"/>
        <v>1</v>
      </c>
      <c r="AL137">
        <f t="shared" si="66"/>
        <v>1.3435904260176867</v>
      </c>
      <c r="AM137">
        <f t="shared" si="64"/>
        <v>0.34359042601768675</v>
      </c>
      <c r="AN137" s="39">
        <v>39252</v>
      </c>
      <c r="AO137" s="31">
        <v>6.3582568321653987E-2</v>
      </c>
      <c r="AP137" s="40">
        <v>0.34359042601768675</v>
      </c>
    </row>
    <row r="138" spans="1:42">
      <c r="A138" s="16">
        <v>39253</v>
      </c>
      <c r="B138" s="11">
        <v>5.1296200000000001</v>
      </c>
      <c r="C138" s="11">
        <v>5.16892</v>
      </c>
      <c r="D138" s="11">
        <v>5.0116899999999998</v>
      </c>
      <c r="E138" s="11">
        <v>5.0215199999999998</v>
      </c>
      <c r="F138" s="11">
        <v>243424800</v>
      </c>
      <c r="G138" s="11">
        <v>3.4222000000000001</v>
      </c>
      <c r="H138" s="12">
        <f t="shared" si="37"/>
        <v>5.0288908333333344</v>
      </c>
      <c r="I138" s="13">
        <f t="shared" si="47"/>
        <v>5.2293957692307691</v>
      </c>
      <c r="J138" s="13">
        <f t="shared" si="48"/>
        <v>-0.20050493589743468</v>
      </c>
      <c r="K138" s="14">
        <f t="shared" si="52"/>
        <v>-0.17822687321937261</v>
      </c>
      <c r="L138" s="13">
        <f t="shared" si="60"/>
        <v>0.1572300000000002</v>
      </c>
      <c r="M138" s="13">
        <f t="shared" si="38"/>
        <v>0.21197714285714309</v>
      </c>
      <c r="N138" s="13">
        <f t="shared" si="61"/>
        <v>0</v>
      </c>
      <c r="O138" s="13">
        <f t="shared" si="62"/>
        <v>6.8789999999999907E-2</v>
      </c>
      <c r="P138" s="13">
        <f t="shared" si="39"/>
        <v>0.5109900000000005</v>
      </c>
      <c r="Q138" s="13">
        <f t="shared" si="39"/>
        <v>0.81563999999999925</v>
      </c>
      <c r="R138" s="13">
        <f t="shared" si="40"/>
        <v>241.05900905758028</v>
      </c>
      <c r="S138" s="13">
        <f t="shared" si="41"/>
        <v>384.77733448350148</v>
      </c>
      <c r="T138" s="13">
        <f t="shared" si="42"/>
        <v>22.964202528210492</v>
      </c>
      <c r="U138" s="13">
        <f t="shared" si="49"/>
        <v>37.263688449830248</v>
      </c>
      <c r="V138" s="13">
        <f t="shared" si="53"/>
        <v>-2.2278062678062066E-2</v>
      </c>
      <c r="W138" s="13">
        <f t="shared" si="54"/>
        <v>0</v>
      </c>
      <c r="X138" s="13">
        <f t="shared" si="55"/>
        <v>0</v>
      </c>
      <c r="Y138" s="13">
        <f t="shared" si="50"/>
        <v>0</v>
      </c>
      <c r="Z138" s="13">
        <f t="shared" si="56"/>
        <v>0</v>
      </c>
      <c r="AA138" s="13">
        <f t="shared" si="57"/>
        <v>0</v>
      </c>
      <c r="AB138" s="13">
        <f t="shared" si="58"/>
        <v>0</v>
      </c>
      <c r="AC138" s="17">
        <f t="shared" si="51"/>
        <v>0</v>
      </c>
      <c r="AD138" s="4" t="str">
        <f t="shared" si="43"/>
        <v/>
      </c>
      <c r="AE138" s="13" t="str">
        <f t="shared" si="44"/>
        <v/>
      </c>
      <c r="AF138" s="18">
        <f t="shared" si="46"/>
        <v>0</v>
      </c>
      <c r="AG138" s="18" t="str">
        <f t="shared" si="45"/>
        <v xml:space="preserve"> </v>
      </c>
      <c r="AI138" s="31">
        <f t="shared" si="59"/>
        <v>1.063582568321654</v>
      </c>
      <c r="AJ138">
        <f t="shared" si="63"/>
        <v>6.3582568321653987E-2</v>
      </c>
      <c r="AK138">
        <f t="shared" si="65"/>
        <v>0.9751906580932832</v>
      </c>
      <c r="AL138">
        <f t="shared" si="66"/>
        <v>1.3102568317560226</v>
      </c>
      <c r="AM138">
        <f t="shared" si="64"/>
        <v>0.31025683175602259</v>
      </c>
      <c r="AN138" s="39">
        <v>39253</v>
      </c>
      <c r="AO138" s="31">
        <v>6.3582568321653987E-2</v>
      </c>
      <c r="AP138" s="40">
        <v>0.31025683175602259</v>
      </c>
    </row>
    <row r="139" spans="1:42">
      <c r="A139" s="16">
        <v>39254</v>
      </c>
      <c r="B139" s="11">
        <v>5.0116899999999998</v>
      </c>
      <c r="C139" s="11">
        <v>5.1001399999999997</v>
      </c>
      <c r="D139" s="11">
        <v>4.91343</v>
      </c>
      <c r="E139" s="11">
        <v>5.0608300000000002</v>
      </c>
      <c r="F139" s="11">
        <v>199963900</v>
      </c>
      <c r="G139" s="11">
        <v>3.46001</v>
      </c>
      <c r="H139" s="12">
        <f t="shared" si="37"/>
        <v>5.0419933333333349</v>
      </c>
      <c r="I139" s="13">
        <f t="shared" si="47"/>
        <v>5.2157896153846162</v>
      </c>
      <c r="J139" s="13">
        <f t="shared" si="48"/>
        <v>-0.17379628205128128</v>
      </c>
      <c r="K139" s="14">
        <f t="shared" si="52"/>
        <v>-0.1845330840455833</v>
      </c>
      <c r="L139" s="13">
        <f t="shared" si="60"/>
        <v>0.18670999999999971</v>
      </c>
      <c r="M139" s="13">
        <f t="shared" si="38"/>
        <v>0.1930250000000002</v>
      </c>
      <c r="N139" s="13">
        <f t="shared" si="61"/>
        <v>0</v>
      </c>
      <c r="O139" s="13">
        <f t="shared" si="62"/>
        <v>9.8259999999999792E-2</v>
      </c>
      <c r="P139" s="13">
        <f t="shared" si="39"/>
        <v>0.4127200000000002</v>
      </c>
      <c r="Q139" s="13">
        <f t="shared" si="39"/>
        <v>0.91389999999999905</v>
      </c>
      <c r="R139" s="13">
        <f t="shared" si="40"/>
        <v>213.81686310063452</v>
      </c>
      <c r="S139" s="13">
        <f t="shared" si="41"/>
        <v>473.46198678927499</v>
      </c>
      <c r="T139" s="13">
        <f t="shared" si="42"/>
        <v>37.77871583422526</v>
      </c>
      <c r="U139" s="13">
        <f t="shared" si="49"/>
        <v>38.484419908992557</v>
      </c>
      <c r="V139" s="13">
        <f t="shared" si="53"/>
        <v>1.073680199430202E-2</v>
      </c>
      <c r="W139" s="13">
        <f t="shared" si="54"/>
        <v>1</v>
      </c>
      <c r="X139" s="13">
        <f t="shared" si="55"/>
        <v>0</v>
      </c>
      <c r="Y139" s="13">
        <f t="shared" si="50"/>
        <v>0</v>
      </c>
      <c r="Z139" s="13">
        <f t="shared" si="56"/>
        <v>1</v>
      </c>
      <c r="AA139" s="13">
        <f t="shared" si="57"/>
        <v>0</v>
      </c>
      <c r="AB139" s="13">
        <f t="shared" si="58"/>
        <v>0</v>
      </c>
      <c r="AC139" s="17">
        <f t="shared" si="51"/>
        <v>0</v>
      </c>
      <c r="AD139" s="4" t="str">
        <f t="shared" si="43"/>
        <v/>
      </c>
      <c r="AE139" s="13" t="str">
        <f t="shared" si="44"/>
        <v/>
      </c>
      <c r="AF139" s="18">
        <f t="shared" si="46"/>
        <v>0</v>
      </c>
      <c r="AG139" s="18" t="str">
        <f t="shared" si="45"/>
        <v xml:space="preserve"> </v>
      </c>
      <c r="AI139" s="31">
        <f t="shared" si="59"/>
        <v>1.063582568321654</v>
      </c>
      <c r="AJ139">
        <f t="shared" si="63"/>
        <v>6.3582568321653987E-2</v>
      </c>
      <c r="AK139">
        <f t="shared" si="65"/>
        <v>1.0078283069668148</v>
      </c>
      <c r="AL139">
        <f t="shared" si="66"/>
        <v>1.320513924440375</v>
      </c>
      <c r="AM139">
        <f t="shared" si="64"/>
        <v>0.32051392444037496</v>
      </c>
      <c r="AN139" s="39">
        <v>39254</v>
      </c>
      <c r="AO139" s="31">
        <v>6.3582568321653987E-2</v>
      </c>
      <c r="AP139" s="40">
        <v>0.32051392444037496</v>
      </c>
    </row>
    <row r="140" spans="1:42">
      <c r="A140" s="16">
        <v>39255</v>
      </c>
      <c r="B140" s="11">
        <v>5.0510000000000002</v>
      </c>
      <c r="C140" s="11">
        <v>5.1099600000000001</v>
      </c>
      <c r="D140" s="11">
        <v>4.91343</v>
      </c>
      <c r="E140" s="11">
        <v>4.9527299999999999</v>
      </c>
      <c r="F140" s="11">
        <v>239927700</v>
      </c>
      <c r="G140" s="11">
        <v>3.3860999999999999</v>
      </c>
      <c r="H140" s="12">
        <f t="shared" si="37"/>
        <v>5.0387175000000015</v>
      </c>
      <c r="I140" s="13">
        <f t="shared" si="47"/>
        <v>5.1968915384615384</v>
      </c>
      <c r="J140" s="13">
        <f t="shared" si="48"/>
        <v>-0.15817403846153688</v>
      </c>
      <c r="K140" s="14">
        <f t="shared" si="52"/>
        <v>-0.18669579772079686</v>
      </c>
      <c r="L140" s="13">
        <f t="shared" si="60"/>
        <v>0.19653000000000009</v>
      </c>
      <c r="M140" s="13">
        <f t="shared" si="38"/>
        <v>0.19091928571428587</v>
      </c>
      <c r="N140" s="13">
        <f t="shared" si="61"/>
        <v>9.820000000000384E-3</v>
      </c>
      <c r="O140" s="13">
        <f t="shared" si="62"/>
        <v>0</v>
      </c>
      <c r="P140" s="13">
        <f t="shared" si="39"/>
        <v>0.4127200000000002</v>
      </c>
      <c r="Q140" s="13">
        <f t="shared" si="39"/>
        <v>0.91389999999999905</v>
      </c>
      <c r="R140" s="13">
        <f t="shared" si="40"/>
        <v>216.17512262100283</v>
      </c>
      <c r="S140" s="13">
        <f t="shared" si="41"/>
        <v>478.68396143471159</v>
      </c>
      <c r="T140" s="13">
        <f t="shared" si="42"/>
        <v>37.778715834225252</v>
      </c>
      <c r="U140" s="13">
        <f t="shared" si="49"/>
        <v>39.397169100659255</v>
      </c>
      <c r="V140" s="13">
        <f t="shared" si="53"/>
        <v>2.8521759259259982E-2</v>
      </c>
      <c r="W140" s="13">
        <f t="shared" si="54"/>
        <v>0</v>
      </c>
      <c r="X140" s="13">
        <f t="shared" si="55"/>
        <v>0</v>
      </c>
      <c r="Y140" s="13">
        <f t="shared" si="50"/>
        <v>0</v>
      </c>
      <c r="Z140" s="13">
        <f t="shared" si="56"/>
        <v>1</v>
      </c>
      <c r="AA140" s="13">
        <f t="shared" si="57"/>
        <v>0</v>
      </c>
      <c r="AB140" s="13">
        <f t="shared" si="58"/>
        <v>0</v>
      </c>
      <c r="AC140" s="17">
        <f t="shared" si="51"/>
        <v>0</v>
      </c>
      <c r="AD140" s="4" t="str">
        <f t="shared" si="43"/>
        <v/>
      </c>
      <c r="AE140" s="13" t="str">
        <f t="shared" si="44"/>
        <v/>
      </c>
      <c r="AF140" s="18">
        <f t="shared" si="46"/>
        <v>0</v>
      </c>
      <c r="AG140" s="18" t="str">
        <f t="shared" si="45"/>
        <v xml:space="preserve"> </v>
      </c>
      <c r="AI140" s="31">
        <f t="shared" si="59"/>
        <v>1.063582568321654</v>
      </c>
      <c r="AJ140">
        <f t="shared" si="63"/>
        <v>6.3582568321653987E-2</v>
      </c>
      <c r="AK140">
        <f t="shared" si="65"/>
        <v>0.97863986737353348</v>
      </c>
      <c r="AL140">
        <f t="shared" si="66"/>
        <v>1.2923075718792327</v>
      </c>
      <c r="AM140">
        <f t="shared" si="64"/>
        <v>0.29230757187923273</v>
      </c>
      <c r="AN140" s="39">
        <v>39255</v>
      </c>
      <c r="AO140" s="31">
        <v>6.3582568321653987E-2</v>
      </c>
      <c r="AP140" s="40">
        <v>0.29230757187923273</v>
      </c>
    </row>
    <row r="141" spans="1:42">
      <c r="A141" s="16">
        <v>39258</v>
      </c>
      <c r="B141" s="11">
        <v>4.9723899999999999</v>
      </c>
      <c r="C141" s="11">
        <v>5.0510000000000002</v>
      </c>
      <c r="D141" s="11">
        <v>4.8544600000000004</v>
      </c>
      <c r="E141" s="11">
        <v>4.8741199999999996</v>
      </c>
      <c r="F141" s="11">
        <v>212917100</v>
      </c>
      <c r="G141" s="11">
        <v>3.33236</v>
      </c>
      <c r="H141" s="12">
        <f t="shared" si="37"/>
        <v>5.0321666666666669</v>
      </c>
      <c r="I141" s="13">
        <f t="shared" si="47"/>
        <v>5.1742142307692296</v>
      </c>
      <c r="J141" s="13">
        <f t="shared" si="48"/>
        <v>-0.1420475641025627</v>
      </c>
      <c r="K141" s="14">
        <f t="shared" si="52"/>
        <v>-0.18398706552706459</v>
      </c>
      <c r="L141" s="13">
        <f t="shared" si="60"/>
        <v>0.19653999999999971</v>
      </c>
      <c r="M141" s="13">
        <f t="shared" si="38"/>
        <v>0.17196785714285726</v>
      </c>
      <c r="N141" s="13">
        <f t="shared" si="61"/>
        <v>0</v>
      </c>
      <c r="O141" s="13">
        <f t="shared" si="62"/>
        <v>5.8969999999999523E-2</v>
      </c>
      <c r="P141" s="13">
        <f t="shared" si="39"/>
        <v>0.4127200000000002</v>
      </c>
      <c r="Q141" s="13">
        <f t="shared" si="39"/>
        <v>0.52082999999999835</v>
      </c>
      <c r="R141" s="13">
        <f t="shared" si="40"/>
        <v>239.9983385599468</v>
      </c>
      <c r="S141" s="13">
        <f t="shared" si="41"/>
        <v>302.86473801167045</v>
      </c>
      <c r="T141" s="13">
        <f t="shared" si="42"/>
        <v>11.580525949333007</v>
      </c>
      <c r="U141" s="13">
        <f t="shared" si="49"/>
        <v>37.219384696493172</v>
      </c>
      <c r="V141" s="13">
        <f t="shared" si="53"/>
        <v>4.1939501424501896E-2</v>
      </c>
      <c r="W141" s="13">
        <f t="shared" si="54"/>
        <v>0</v>
      </c>
      <c r="X141" s="13">
        <f t="shared" si="55"/>
        <v>0</v>
      </c>
      <c r="Y141" s="13">
        <f t="shared" si="50"/>
        <v>0</v>
      </c>
      <c r="Z141" s="13">
        <f t="shared" si="56"/>
        <v>1</v>
      </c>
      <c r="AA141" s="13">
        <f t="shared" si="57"/>
        <v>0</v>
      </c>
      <c r="AB141" s="13">
        <f t="shared" si="58"/>
        <v>0</v>
      </c>
      <c r="AC141" s="17">
        <f t="shared" si="51"/>
        <v>0</v>
      </c>
      <c r="AD141" s="4" t="str">
        <f t="shared" si="43"/>
        <v/>
      </c>
      <c r="AE141" s="13" t="str">
        <f t="shared" si="44"/>
        <v/>
      </c>
      <c r="AF141" s="18">
        <f t="shared" si="46"/>
        <v>0</v>
      </c>
      <c r="AG141" s="18" t="str">
        <f t="shared" si="45"/>
        <v xml:space="preserve"> </v>
      </c>
      <c r="AI141" s="31">
        <f t="shared" si="59"/>
        <v>1.063582568321654</v>
      </c>
      <c r="AJ141">
        <f t="shared" si="63"/>
        <v>6.3582568321653987E-2</v>
      </c>
      <c r="AK141">
        <f t="shared" si="65"/>
        <v>0.98412794559768046</v>
      </c>
      <c r="AL141">
        <f t="shared" si="66"/>
        <v>1.2717959957938361</v>
      </c>
      <c r="AM141">
        <f t="shared" si="64"/>
        <v>0.27179599579383606</v>
      </c>
      <c r="AN141" s="39">
        <v>39258</v>
      </c>
      <c r="AO141" s="31">
        <v>6.3582568321653987E-2</v>
      </c>
      <c r="AP141" s="40">
        <v>0.27179599579383606</v>
      </c>
    </row>
    <row r="142" spans="1:42">
      <c r="A142" s="16">
        <v>39259</v>
      </c>
      <c r="B142" s="11">
        <v>4.8151599999999997</v>
      </c>
      <c r="C142" s="11">
        <v>4.9330800000000004</v>
      </c>
      <c r="D142" s="11">
        <v>4.7954999999999997</v>
      </c>
      <c r="E142" s="11">
        <v>4.9036</v>
      </c>
      <c r="F142" s="11">
        <v>166038400</v>
      </c>
      <c r="G142" s="11">
        <v>3.3525100000000001</v>
      </c>
      <c r="H142" s="12">
        <f t="shared" ref="H142:H205" si="67">AVERAGE(E131:E142)</f>
        <v>5.0256158333333341</v>
      </c>
      <c r="I142" s="13">
        <f t="shared" si="47"/>
        <v>5.1553165384615385</v>
      </c>
      <c r="J142" s="13">
        <f t="shared" si="48"/>
        <v>-0.12970070512820442</v>
      </c>
      <c r="K142" s="14">
        <f t="shared" si="52"/>
        <v>-0.17858362535612443</v>
      </c>
      <c r="L142" s="13">
        <f t="shared" si="60"/>
        <v>0.1375800000000007</v>
      </c>
      <c r="M142" s="13">
        <f t="shared" si="38"/>
        <v>0.15161214285714303</v>
      </c>
      <c r="N142" s="13">
        <f t="shared" si="61"/>
        <v>0</v>
      </c>
      <c r="O142" s="13">
        <f t="shared" si="62"/>
        <v>5.896000000000079E-2</v>
      </c>
      <c r="P142" s="13">
        <f t="shared" si="39"/>
        <v>0.4127200000000002</v>
      </c>
      <c r="Q142" s="13">
        <f t="shared" si="39"/>
        <v>0.35376999999999992</v>
      </c>
      <c r="R142" s="13">
        <f t="shared" si="40"/>
        <v>272.22093970987981</v>
      </c>
      <c r="S142" s="13">
        <f t="shared" si="41"/>
        <v>233.33882981479968</v>
      </c>
      <c r="T142" s="13">
        <f t="shared" si="42"/>
        <v>7.6909026862712144</v>
      </c>
      <c r="U142" s="13">
        <f t="shared" si="49"/>
        <v>34.306805718941945</v>
      </c>
      <c r="V142" s="13">
        <f t="shared" si="53"/>
        <v>4.8882920227920013E-2</v>
      </c>
      <c r="W142" s="13">
        <f t="shared" si="54"/>
        <v>0</v>
      </c>
      <c r="X142" s="13">
        <f t="shared" si="55"/>
        <v>1</v>
      </c>
      <c r="Y142" s="13">
        <f t="shared" si="50"/>
        <v>0</v>
      </c>
      <c r="Z142" s="13">
        <f t="shared" si="56"/>
        <v>1</v>
      </c>
      <c r="AA142" s="13">
        <f t="shared" si="57"/>
        <v>0</v>
      </c>
      <c r="AB142" s="13">
        <f t="shared" si="58"/>
        <v>0</v>
      </c>
      <c r="AC142" s="17">
        <f t="shared" si="51"/>
        <v>0</v>
      </c>
      <c r="AD142" s="4" t="str">
        <f t="shared" si="43"/>
        <v/>
      </c>
      <c r="AE142" s="13" t="str">
        <f t="shared" si="44"/>
        <v/>
      </c>
      <c r="AF142" s="18">
        <f t="shared" si="46"/>
        <v>0</v>
      </c>
      <c r="AG142" s="18" t="str">
        <f t="shared" si="45"/>
        <v xml:space="preserve"> </v>
      </c>
      <c r="AI142" s="31">
        <f t="shared" si="59"/>
        <v>1.063582568321654</v>
      </c>
      <c r="AJ142">
        <f t="shared" si="63"/>
        <v>6.3582568321653987E-2</v>
      </c>
      <c r="AK142">
        <f t="shared" si="65"/>
        <v>1.006048271277687</v>
      </c>
      <c r="AL142">
        <f t="shared" si="66"/>
        <v>1.2794881629862733</v>
      </c>
      <c r="AM142">
        <f t="shared" si="64"/>
        <v>0.27948816298627333</v>
      </c>
      <c r="AN142" s="39">
        <v>39259</v>
      </c>
      <c r="AO142" s="31">
        <v>6.3582568321653987E-2</v>
      </c>
      <c r="AP142" s="40">
        <v>0.27948816298627333</v>
      </c>
    </row>
    <row r="143" spans="1:42">
      <c r="A143" s="16">
        <v>39260</v>
      </c>
      <c r="B143" s="11">
        <v>4.91343</v>
      </c>
      <c r="C143" s="11">
        <v>5.0411700000000002</v>
      </c>
      <c r="D143" s="11">
        <v>4.8544600000000004</v>
      </c>
      <c r="E143" s="11">
        <v>5.0116899999999998</v>
      </c>
      <c r="F143" s="11">
        <v>255741200</v>
      </c>
      <c r="G143" s="11">
        <v>3.4264100000000002</v>
      </c>
      <c r="H143" s="12">
        <f t="shared" si="67"/>
        <v>5.0321666666666669</v>
      </c>
      <c r="I143" s="13">
        <f t="shared" si="47"/>
        <v>5.142088076923077</v>
      </c>
      <c r="J143" s="13">
        <f t="shared" si="48"/>
        <v>-0.10992141025641011</v>
      </c>
      <c r="K143" s="14">
        <f t="shared" si="52"/>
        <v>-0.1688126851851843</v>
      </c>
      <c r="L143" s="13">
        <f t="shared" si="60"/>
        <v>0.18670999999999971</v>
      </c>
      <c r="M143" s="13">
        <f t="shared" si="38"/>
        <v>0.15722785714285731</v>
      </c>
      <c r="N143" s="13">
        <f t="shared" si="61"/>
        <v>0.1080899999999998</v>
      </c>
      <c r="O143" s="13">
        <f t="shared" si="62"/>
        <v>0</v>
      </c>
      <c r="P143" s="13">
        <f t="shared" si="39"/>
        <v>0.52081</v>
      </c>
      <c r="Q143" s="13">
        <f t="shared" si="39"/>
        <v>0.35376999999999992</v>
      </c>
      <c r="R143" s="13">
        <f t="shared" si="40"/>
        <v>331.24537182160526</v>
      </c>
      <c r="S143" s="13">
        <f t="shared" si="41"/>
        <v>225.00465657212661</v>
      </c>
      <c r="T143" s="13">
        <f t="shared" si="42"/>
        <v>19.099453451942662</v>
      </c>
      <c r="U143" s="13">
        <f t="shared" si="49"/>
        <v>32.143640198000107</v>
      </c>
      <c r="V143" s="13">
        <f t="shared" si="53"/>
        <v>5.889127492877419E-2</v>
      </c>
      <c r="W143" s="13">
        <f t="shared" si="54"/>
        <v>0</v>
      </c>
      <c r="X143" s="13">
        <f t="shared" si="55"/>
        <v>0</v>
      </c>
      <c r="Y143" s="13">
        <f t="shared" si="50"/>
        <v>0</v>
      </c>
      <c r="Z143" s="13">
        <f t="shared" si="56"/>
        <v>1</v>
      </c>
      <c r="AA143" s="13">
        <f t="shared" si="57"/>
        <v>0</v>
      </c>
      <c r="AB143" s="13">
        <f t="shared" si="58"/>
        <v>0</v>
      </c>
      <c r="AC143" s="17">
        <f t="shared" si="51"/>
        <v>0</v>
      </c>
      <c r="AD143" s="4" t="str">
        <f t="shared" si="43"/>
        <v/>
      </c>
      <c r="AE143" s="13" t="str">
        <f t="shared" si="44"/>
        <v/>
      </c>
      <c r="AF143" s="18">
        <f t="shared" si="46"/>
        <v>0</v>
      </c>
      <c r="AG143" s="18" t="str">
        <f t="shared" si="45"/>
        <v xml:space="preserve"> </v>
      </c>
      <c r="AI143" s="31">
        <f t="shared" si="59"/>
        <v>1.063582568321654</v>
      </c>
      <c r="AJ143">
        <f t="shared" si="63"/>
        <v>6.3582568321653987E-2</v>
      </c>
      <c r="AK143">
        <f t="shared" si="65"/>
        <v>1.022042988824537</v>
      </c>
      <c r="AL143">
        <f t="shared" si="66"/>
        <v>1.3076919062641073</v>
      </c>
      <c r="AM143">
        <f t="shared" si="64"/>
        <v>0.30769190626410725</v>
      </c>
      <c r="AN143" s="39">
        <v>39260</v>
      </c>
      <c r="AO143" s="31">
        <v>6.3582568321653987E-2</v>
      </c>
      <c r="AP143" s="40">
        <v>0.30769190626410725</v>
      </c>
    </row>
    <row r="144" spans="1:42">
      <c r="A144" s="16">
        <v>39261</v>
      </c>
      <c r="B144" s="11">
        <v>5.0313499999999998</v>
      </c>
      <c r="C144" s="11">
        <v>5.16892</v>
      </c>
      <c r="D144" s="11">
        <v>4.9232500000000003</v>
      </c>
      <c r="E144" s="11">
        <v>4.9429100000000004</v>
      </c>
      <c r="F144" s="11">
        <v>306988800</v>
      </c>
      <c r="G144" s="11">
        <v>3.3793899999999999</v>
      </c>
      <c r="H144" s="12">
        <f t="shared" si="67"/>
        <v>5.0297099999999997</v>
      </c>
      <c r="I144" s="13">
        <f t="shared" si="47"/>
        <v>5.1250803846153854</v>
      </c>
      <c r="J144" s="13">
        <f t="shared" si="48"/>
        <v>-9.5370384615385717E-2</v>
      </c>
      <c r="K144" s="14">
        <f t="shared" si="52"/>
        <v>-0.15606712962962888</v>
      </c>
      <c r="L144" s="13">
        <f t="shared" si="60"/>
        <v>0.24566999999999961</v>
      </c>
      <c r="M144" s="13">
        <f t="shared" si="38"/>
        <v>0.16986285714285726</v>
      </c>
      <c r="N144" s="13">
        <f t="shared" si="61"/>
        <v>0.12774999999999981</v>
      </c>
      <c r="O144" s="13">
        <f t="shared" si="62"/>
        <v>0</v>
      </c>
      <c r="P144" s="13">
        <f t="shared" si="39"/>
        <v>0.6485599999999998</v>
      </c>
      <c r="Q144" s="13">
        <f t="shared" si="39"/>
        <v>0.35376999999999992</v>
      </c>
      <c r="R144" s="13">
        <f t="shared" si="40"/>
        <v>381.81390028930866</v>
      </c>
      <c r="S144" s="13">
        <f t="shared" si="41"/>
        <v>208.26801453273211</v>
      </c>
      <c r="T144" s="13">
        <f t="shared" si="42"/>
        <v>29.410473596520102</v>
      </c>
      <c r="U144" s="13">
        <f t="shared" si="49"/>
        <v>30.808513147224748</v>
      </c>
      <c r="V144" s="13">
        <f t="shared" si="53"/>
        <v>6.0696745014243159E-2</v>
      </c>
      <c r="W144" s="13">
        <f t="shared" si="54"/>
        <v>0</v>
      </c>
      <c r="X144" s="13">
        <f t="shared" si="55"/>
        <v>0</v>
      </c>
      <c r="Y144" s="13">
        <f t="shared" si="50"/>
        <v>0</v>
      </c>
      <c r="Z144" s="13">
        <f t="shared" si="56"/>
        <v>1</v>
      </c>
      <c r="AA144" s="13">
        <f t="shared" si="57"/>
        <v>0</v>
      </c>
      <c r="AB144" s="13">
        <f t="shared" si="58"/>
        <v>0</v>
      </c>
      <c r="AC144" s="17">
        <f t="shared" si="51"/>
        <v>0</v>
      </c>
      <c r="AD144" s="4" t="str">
        <f t="shared" si="43"/>
        <v/>
      </c>
      <c r="AE144" s="13" t="str">
        <f t="shared" si="44"/>
        <v/>
      </c>
      <c r="AF144" s="18">
        <f t="shared" si="46"/>
        <v>0</v>
      </c>
      <c r="AG144" s="18" t="str">
        <f t="shared" si="45"/>
        <v xml:space="preserve"> </v>
      </c>
      <c r="AI144" s="31">
        <f t="shared" si="59"/>
        <v>1.063582568321654</v>
      </c>
      <c r="AJ144">
        <f t="shared" si="63"/>
        <v>6.3582568321653987E-2</v>
      </c>
      <c r="AK144">
        <f t="shared" si="65"/>
        <v>0.9862760865097403</v>
      </c>
      <c r="AL144">
        <f t="shared" si="66"/>
        <v>1.2897452556706259</v>
      </c>
      <c r="AM144">
        <f t="shared" si="64"/>
        <v>0.28974525567062592</v>
      </c>
      <c r="AN144" s="39">
        <v>39261</v>
      </c>
      <c r="AO144" s="31">
        <v>6.3582568321653987E-2</v>
      </c>
      <c r="AP144" s="40">
        <v>0.28974525567062592</v>
      </c>
    </row>
    <row r="145" spans="1:42">
      <c r="A145" s="16">
        <v>39262</v>
      </c>
      <c r="B145" s="11">
        <v>4.8642899999999996</v>
      </c>
      <c r="C145" s="11">
        <v>5.0313499999999998</v>
      </c>
      <c r="D145" s="11">
        <v>4.82498</v>
      </c>
      <c r="E145" s="11">
        <v>4.9232500000000003</v>
      </c>
      <c r="F145" s="11">
        <v>229293300</v>
      </c>
      <c r="G145" s="11">
        <v>3.3659500000000002</v>
      </c>
      <c r="H145" s="12">
        <f t="shared" si="67"/>
        <v>5.0075991666666662</v>
      </c>
      <c r="I145" s="13">
        <f t="shared" si="47"/>
        <v>5.1058046153846153</v>
      </c>
      <c r="J145" s="13">
        <f t="shared" si="48"/>
        <v>-9.8205448717949118E-2</v>
      </c>
      <c r="K145" s="14">
        <f t="shared" si="52"/>
        <v>-0.14513443732193673</v>
      </c>
      <c r="L145" s="13">
        <f t="shared" si="60"/>
        <v>0.20636999999999972</v>
      </c>
      <c r="M145" s="13">
        <f t="shared" ref="M145:M208" si="68">AVERAGE(L132:L145)</f>
        <v>0.1789885714285715</v>
      </c>
      <c r="N145" s="13">
        <f t="shared" si="61"/>
        <v>0</v>
      </c>
      <c r="O145" s="13">
        <f t="shared" si="62"/>
        <v>9.8270000000000302E-2</v>
      </c>
      <c r="P145" s="13">
        <f t="shared" si="39"/>
        <v>0.6485599999999998</v>
      </c>
      <c r="Q145" s="13">
        <f t="shared" si="39"/>
        <v>0.44221000000000021</v>
      </c>
      <c r="R145" s="13">
        <f t="shared" si="40"/>
        <v>362.3471570411516</v>
      </c>
      <c r="S145" s="13">
        <f t="shared" si="41"/>
        <v>247.0604667496728</v>
      </c>
      <c r="T145" s="13">
        <f t="shared" si="42"/>
        <v>18.917828689824578</v>
      </c>
      <c r="U145" s="13">
        <f t="shared" si="49"/>
        <v>29.084298659894753</v>
      </c>
      <c r="V145" s="13">
        <f t="shared" si="53"/>
        <v>4.6928988603987615E-2</v>
      </c>
      <c r="W145" s="13">
        <f t="shared" si="54"/>
        <v>0</v>
      </c>
      <c r="X145" s="13">
        <f t="shared" si="55"/>
        <v>0</v>
      </c>
      <c r="Y145" s="13">
        <f t="shared" si="50"/>
        <v>0</v>
      </c>
      <c r="Z145" s="13">
        <f t="shared" si="56"/>
        <v>1</v>
      </c>
      <c r="AA145" s="13">
        <f t="shared" si="57"/>
        <v>0</v>
      </c>
      <c r="AB145" s="13">
        <f t="shared" si="58"/>
        <v>0</v>
      </c>
      <c r="AC145" s="17">
        <f t="shared" si="51"/>
        <v>0</v>
      </c>
      <c r="AD145" s="4" t="str">
        <f t="shared" si="43"/>
        <v/>
      </c>
      <c r="AE145" s="13" t="str">
        <f t="shared" si="44"/>
        <v/>
      </c>
      <c r="AF145" s="18">
        <f t="shared" si="46"/>
        <v>0</v>
      </c>
      <c r="AG145" s="18" t="str">
        <f t="shared" si="45"/>
        <v xml:space="preserve"> </v>
      </c>
      <c r="AI145" s="31">
        <f t="shared" si="59"/>
        <v>1.063582568321654</v>
      </c>
      <c r="AJ145">
        <f t="shared" si="63"/>
        <v>6.3582568321653987E-2</v>
      </c>
      <c r="AK145">
        <f t="shared" si="65"/>
        <v>0.9960225858856423</v>
      </c>
      <c r="AL145">
        <f t="shared" si="66"/>
        <v>1.2846154046867957</v>
      </c>
      <c r="AM145">
        <f t="shared" si="64"/>
        <v>0.28461540468679569</v>
      </c>
      <c r="AN145" s="39">
        <v>39262</v>
      </c>
      <c r="AO145" s="31">
        <v>6.3582568321653987E-2</v>
      </c>
      <c r="AP145" s="40">
        <v>0.28461540468679569</v>
      </c>
    </row>
    <row r="146" spans="1:42">
      <c r="A146" s="16">
        <v>39265</v>
      </c>
      <c r="B146" s="11">
        <v>4.9330800000000004</v>
      </c>
      <c r="C146" s="11">
        <v>4.9920400000000003</v>
      </c>
      <c r="D146" s="11">
        <v>4.8642899999999996</v>
      </c>
      <c r="E146" s="11">
        <v>4.9723899999999999</v>
      </c>
      <c r="F146" s="11">
        <v>144238900</v>
      </c>
      <c r="G146" s="11">
        <v>3.3995500000000001</v>
      </c>
      <c r="H146" s="12">
        <f t="shared" si="67"/>
        <v>5.0018674999999995</v>
      </c>
      <c r="I146" s="13">
        <f t="shared" si="47"/>
        <v>5.0869069230769224</v>
      </c>
      <c r="J146" s="13">
        <f t="shared" si="48"/>
        <v>-8.5039423076922915E-2</v>
      </c>
      <c r="K146" s="14">
        <f t="shared" si="52"/>
        <v>-0.13252891025640975</v>
      </c>
      <c r="L146" s="13">
        <f t="shared" si="60"/>
        <v>0.1277500000000007</v>
      </c>
      <c r="M146" s="13">
        <f t="shared" si="68"/>
        <v>0.18179642857142866</v>
      </c>
      <c r="N146" s="13">
        <f t="shared" si="61"/>
        <v>0</v>
      </c>
      <c r="O146" s="13">
        <f t="shared" si="62"/>
        <v>0</v>
      </c>
      <c r="P146" s="13">
        <f t="shared" ref="P146:Q209" si="69">SUM(N133:N146)</f>
        <v>0.6387299999999998</v>
      </c>
      <c r="Q146" s="13">
        <f t="shared" si="69"/>
        <v>0.44221000000000021</v>
      </c>
      <c r="R146" s="13">
        <f t="shared" ref="R146:R209" si="70">P146/M146*100</f>
        <v>351.34353574445487</v>
      </c>
      <c r="S146" s="13">
        <f t="shared" ref="S146:S209" si="71">Q146/M146*100</f>
        <v>243.24460247922519</v>
      </c>
      <c r="T146" s="13">
        <f t="shared" ref="T146:T209" si="72">ABS((R146-S146)/(R146+S146))*100</f>
        <v>18.180472551667958</v>
      </c>
      <c r="U146" s="13">
        <f t="shared" si="49"/>
        <v>27.015518334717758</v>
      </c>
      <c r="V146" s="13">
        <f t="shared" si="53"/>
        <v>4.7489487179486839E-2</v>
      </c>
      <c r="W146" s="13">
        <f t="shared" si="54"/>
        <v>0</v>
      </c>
      <c r="X146" s="13">
        <f t="shared" si="55"/>
        <v>0</v>
      </c>
      <c r="Y146" s="13">
        <f t="shared" si="50"/>
        <v>0</v>
      </c>
      <c r="Z146" s="13">
        <f t="shared" si="56"/>
        <v>1</v>
      </c>
      <c r="AA146" s="13">
        <f t="shared" si="57"/>
        <v>0</v>
      </c>
      <c r="AB146" s="13">
        <f t="shared" si="58"/>
        <v>0</v>
      </c>
      <c r="AC146" s="17">
        <f t="shared" si="51"/>
        <v>0</v>
      </c>
      <c r="AD146" s="4" t="str">
        <f t="shared" si="43"/>
        <v/>
      </c>
      <c r="AE146" s="13" t="str">
        <f t="shared" si="44"/>
        <v/>
      </c>
      <c r="AF146" s="18">
        <f t="shared" si="46"/>
        <v>0</v>
      </c>
      <c r="AG146" s="18" t="str">
        <f t="shared" si="45"/>
        <v xml:space="preserve"> </v>
      </c>
      <c r="AI146" s="31">
        <f t="shared" si="59"/>
        <v>1.063582568321654</v>
      </c>
      <c r="AJ146">
        <f t="shared" si="63"/>
        <v>6.3582568321653987E-2</v>
      </c>
      <c r="AK146">
        <f t="shared" si="65"/>
        <v>1.0099812115980296</v>
      </c>
      <c r="AL146">
        <f t="shared" si="66"/>
        <v>1.297437422863063</v>
      </c>
      <c r="AM146">
        <f t="shared" si="64"/>
        <v>0.29743742286306296</v>
      </c>
      <c r="AN146" s="39">
        <v>39265</v>
      </c>
      <c r="AO146" s="31">
        <v>6.3582568321653987E-2</v>
      </c>
      <c r="AP146" s="40">
        <v>0.29743742286306296</v>
      </c>
    </row>
    <row r="147" spans="1:42">
      <c r="A147" s="16">
        <v>39266</v>
      </c>
      <c r="B147" s="11">
        <v>4.9920400000000003</v>
      </c>
      <c r="C147" s="11">
        <v>5.1296200000000001</v>
      </c>
      <c r="D147" s="11">
        <v>4.9920400000000003</v>
      </c>
      <c r="E147" s="11">
        <v>5.1099600000000001</v>
      </c>
      <c r="F147" s="11">
        <v>366270200</v>
      </c>
      <c r="G147" s="11">
        <v>3.4935999999999998</v>
      </c>
      <c r="H147" s="12">
        <f t="shared" si="67"/>
        <v>5.005961666666666</v>
      </c>
      <c r="I147" s="13">
        <f t="shared" si="47"/>
        <v>5.0759461538461528</v>
      </c>
      <c r="J147" s="13">
        <f t="shared" si="48"/>
        <v>-6.9984487179486798E-2</v>
      </c>
      <c r="K147" s="14">
        <f t="shared" si="52"/>
        <v>-0.11802663817663778</v>
      </c>
      <c r="L147" s="13">
        <f t="shared" si="60"/>
        <v>0.1572300000000002</v>
      </c>
      <c r="M147" s="13">
        <f t="shared" si="68"/>
        <v>0.17477785714285726</v>
      </c>
      <c r="N147" s="13">
        <f t="shared" si="61"/>
        <v>0.13757999999999981</v>
      </c>
      <c r="O147" s="13">
        <f t="shared" si="62"/>
        <v>0</v>
      </c>
      <c r="P147" s="13">
        <f t="shared" si="69"/>
        <v>0.54047000000000001</v>
      </c>
      <c r="Q147" s="13">
        <f t="shared" si="69"/>
        <v>0.44221000000000021</v>
      </c>
      <c r="R147" s="13">
        <f t="shared" si="70"/>
        <v>309.23253599467057</v>
      </c>
      <c r="S147" s="13">
        <f t="shared" si="71"/>
        <v>253.01259966733278</v>
      </c>
      <c r="T147" s="13">
        <f t="shared" si="72"/>
        <v>9.9991858997842371</v>
      </c>
      <c r="U147" s="13">
        <f t="shared" si="49"/>
        <v>25.845357289601484</v>
      </c>
      <c r="V147" s="13">
        <f t="shared" si="53"/>
        <v>4.8042150997150979E-2</v>
      </c>
      <c r="W147" s="13">
        <f t="shared" si="54"/>
        <v>0</v>
      </c>
      <c r="X147" s="13">
        <f t="shared" si="55"/>
        <v>0</v>
      </c>
      <c r="Y147" s="13">
        <f t="shared" si="50"/>
        <v>0</v>
      </c>
      <c r="Z147" s="13">
        <f t="shared" si="56"/>
        <v>1</v>
      </c>
      <c r="AA147" s="13">
        <f t="shared" si="57"/>
        <v>0</v>
      </c>
      <c r="AB147" s="13">
        <f t="shared" si="58"/>
        <v>0</v>
      </c>
      <c r="AC147" s="17">
        <f t="shared" si="51"/>
        <v>0</v>
      </c>
      <c r="AD147" s="4" t="str">
        <f t="shared" si="43"/>
        <v/>
      </c>
      <c r="AE147" s="13" t="str">
        <f t="shared" si="44"/>
        <v/>
      </c>
      <c r="AF147" s="18">
        <f t="shared" si="46"/>
        <v>0</v>
      </c>
      <c r="AG147" s="18" t="str">
        <f t="shared" si="45"/>
        <v xml:space="preserve"> </v>
      </c>
      <c r="AI147" s="31">
        <f t="shared" si="59"/>
        <v>1.063582568321654</v>
      </c>
      <c r="AJ147">
        <f t="shared" si="63"/>
        <v>6.3582568321653987E-2</v>
      </c>
      <c r="AK147">
        <f t="shared" si="65"/>
        <v>1.0276667759367226</v>
      </c>
      <c r="AL147">
        <f t="shared" si="66"/>
        <v>1.3333333333333341</v>
      </c>
      <c r="AM147">
        <f t="shared" si="64"/>
        <v>0.33333333333333415</v>
      </c>
      <c r="AN147" s="39">
        <v>39266</v>
      </c>
      <c r="AO147" s="31">
        <v>6.3582568321653987E-2</v>
      </c>
      <c r="AP147" s="40">
        <v>0.33333333333333415</v>
      </c>
    </row>
    <row r="148" spans="1:42">
      <c r="A148" s="16">
        <v>39267</v>
      </c>
      <c r="B148" s="11">
        <v>5.1197900000000001</v>
      </c>
      <c r="C148" s="11">
        <v>5.2082300000000004</v>
      </c>
      <c r="D148" s="11">
        <v>5.0313499999999998</v>
      </c>
      <c r="E148" s="11">
        <v>5.0510000000000002</v>
      </c>
      <c r="F148" s="11">
        <v>226806300</v>
      </c>
      <c r="G148" s="11">
        <v>3.45329</v>
      </c>
      <c r="H148" s="12">
        <f t="shared" si="67"/>
        <v>4.9977725</v>
      </c>
      <c r="I148" s="13">
        <f t="shared" si="47"/>
        <v>5.061205769230769</v>
      </c>
      <c r="J148" s="13">
        <f t="shared" si="48"/>
        <v>-6.3433269230769085E-2</v>
      </c>
      <c r="K148" s="14">
        <f t="shared" si="52"/>
        <v>-0.10576408119658086</v>
      </c>
      <c r="L148" s="13">
        <f t="shared" si="60"/>
        <v>0.17688000000000059</v>
      </c>
      <c r="M148" s="13">
        <f t="shared" si="68"/>
        <v>0.17758571428571443</v>
      </c>
      <c r="N148" s="13">
        <f t="shared" si="61"/>
        <v>7.8610000000000291E-2</v>
      </c>
      <c r="O148" s="13">
        <f t="shared" si="62"/>
        <v>0</v>
      </c>
      <c r="P148" s="13">
        <f t="shared" si="69"/>
        <v>0.6190800000000003</v>
      </c>
      <c r="Q148" s="13">
        <f t="shared" si="69"/>
        <v>0.44221000000000021</v>
      </c>
      <c r="R148" s="13">
        <f t="shared" si="70"/>
        <v>348.60912235540172</v>
      </c>
      <c r="S148" s="13">
        <f t="shared" si="71"/>
        <v>249.01214705172544</v>
      </c>
      <c r="T148" s="13">
        <f t="shared" si="72"/>
        <v>16.665567375552399</v>
      </c>
      <c r="U148" s="13">
        <f t="shared" si="49"/>
        <v>24.236457472595905</v>
      </c>
      <c r="V148" s="13">
        <f t="shared" si="53"/>
        <v>4.2330811965811774E-2</v>
      </c>
      <c r="W148" s="13">
        <f t="shared" si="54"/>
        <v>0</v>
      </c>
      <c r="X148" s="13">
        <f t="shared" si="55"/>
        <v>0</v>
      </c>
      <c r="Y148" s="13">
        <f t="shared" si="50"/>
        <v>0</v>
      </c>
      <c r="Z148" s="13">
        <f t="shared" si="56"/>
        <v>1</v>
      </c>
      <c r="AA148" s="13">
        <f t="shared" si="57"/>
        <v>0</v>
      </c>
      <c r="AB148" s="13">
        <f t="shared" si="58"/>
        <v>0</v>
      </c>
      <c r="AC148" s="17">
        <f t="shared" si="51"/>
        <v>0</v>
      </c>
      <c r="AD148" s="4" t="str">
        <f t="shared" si="43"/>
        <v/>
      </c>
      <c r="AE148" s="13" t="str">
        <f t="shared" si="44"/>
        <v/>
      </c>
      <c r="AF148" s="18">
        <f t="shared" si="46"/>
        <v>0</v>
      </c>
      <c r="AG148" s="18" t="str">
        <f t="shared" si="45"/>
        <v xml:space="preserve"> </v>
      </c>
      <c r="AI148" s="31">
        <f t="shared" si="59"/>
        <v>1.063582568321654</v>
      </c>
      <c r="AJ148">
        <f t="shared" si="63"/>
        <v>6.3582568321653987E-2</v>
      </c>
      <c r="AK148">
        <f t="shared" si="65"/>
        <v>0.98846174921134411</v>
      </c>
      <c r="AL148">
        <f t="shared" si="66"/>
        <v>1.3179489989484596</v>
      </c>
      <c r="AM148">
        <f t="shared" si="64"/>
        <v>0.31794899894845963</v>
      </c>
      <c r="AN148" s="39">
        <v>39267</v>
      </c>
      <c r="AO148" s="31">
        <v>6.3582568321653987E-2</v>
      </c>
      <c r="AP148" s="40">
        <v>0.31794899894845963</v>
      </c>
    </row>
    <row r="149" spans="1:42">
      <c r="A149" s="16">
        <v>39268</v>
      </c>
      <c r="B149" s="11">
        <v>5.0215199999999998</v>
      </c>
      <c r="C149" s="11">
        <v>5.0706600000000002</v>
      </c>
      <c r="D149" s="11">
        <v>4.8839399999999999</v>
      </c>
      <c r="E149" s="11">
        <v>4.89377</v>
      </c>
      <c r="F149" s="11">
        <v>159386000</v>
      </c>
      <c r="G149" s="11">
        <v>3.34579</v>
      </c>
      <c r="H149" s="12">
        <f t="shared" si="67"/>
        <v>4.9764808333333335</v>
      </c>
      <c r="I149" s="13">
        <f t="shared" si="47"/>
        <v>5.0381503846153839</v>
      </c>
      <c r="J149" s="13">
        <f t="shared" si="48"/>
        <v>-6.1669551282050428E-2</v>
      </c>
      <c r="K149" s="14">
        <f t="shared" si="52"/>
        <v>-9.5041360398860145E-2</v>
      </c>
      <c r="L149" s="13">
        <f t="shared" si="60"/>
        <v>0.18672000000000022</v>
      </c>
      <c r="M149" s="13">
        <f t="shared" si="68"/>
        <v>0.17969214285714299</v>
      </c>
      <c r="N149" s="13">
        <f t="shared" si="61"/>
        <v>0</v>
      </c>
      <c r="O149" s="13">
        <f t="shared" si="62"/>
        <v>0.14740999999999982</v>
      </c>
      <c r="P149" s="13">
        <f t="shared" si="69"/>
        <v>0.6190800000000003</v>
      </c>
      <c r="Q149" s="13">
        <f t="shared" si="69"/>
        <v>0.53066000000000013</v>
      </c>
      <c r="R149" s="13">
        <f t="shared" si="70"/>
        <v>344.52257631107159</v>
      </c>
      <c r="S149" s="13">
        <f t="shared" si="71"/>
        <v>295.31619555668607</v>
      </c>
      <c r="T149" s="13">
        <f t="shared" si="72"/>
        <v>7.690434359072496</v>
      </c>
      <c r="U149" s="13">
        <f t="shared" si="49"/>
        <v>21.928573205371396</v>
      </c>
      <c r="V149" s="13">
        <f t="shared" si="53"/>
        <v>3.3371809116809717E-2</v>
      </c>
      <c r="W149" s="13">
        <f t="shared" si="54"/>
        <v>0</v>
      </c>
      <c r="X149" s="13">
        <f t="shared" si="55"/>
        <v>0</v>
      </c>
      <c r="Y149" s="13">
        <f t="shared" si="50"/>
        <v>0</v>
      </c>
      <c r="Z149" s="13">
        <f t="shared" si="56"/>
        <v>1</v>
      </c>
      <c r="AA149" s="13">
        <f t="shared" si="57"/>
        <v>0</v>
      </c>
      <c r="AB149" s="13">
        <f t="shared" si="58"/>
        <v>0</v>
      </c>
      <c r="AC149" s="17">
        <f t="shared" si="51"/>
        <v>0</v>
      </c>
      <c r="AD149" s="4" t="str">
        <f t="shared" si="43"/>
        <v/>
      </c>
      <c r="AE149" s="13" t="str">
        <f t="shared" si="44"/>
        <v/>
      </c>
      <c r="AF149" s="18">
        <f t="shared" si="46"/>
        <v>0</v>
      </c>
      <c r="AG149" s="18" t="str">
        <f t="shared" si="45"/>
        <v xml:space="preserve"> </v>
      </c>
      <c r="AI149" s="31">
        <f t="shared" si="59"/>
        <v>1.063582568321654</v>
      </c>
      <c r="AJ149">
        <f t="shared" si="63"/>
        <v>6.3582568321653987E-2</v>
      </c>
      <c r="AK149">
        <f t="shared" si="65"/>
        <v>0.96887151059196197</v>
      </c>
      <c r="AL149">
        <f t="shared" si="66"/>
        <v>1.2769232374943582</v>
      </c>
      <c r="AM149">
        <f t="shared" si="64"/>
        <v>0.27692323749435821</v>
      </c>
      <c r="AN149" s="39">
        <v>39268</v>
      </c>
      <c r="AO149" s="31">
        <v>6.3582568321653987E-2</v>
      </c>
      <c r="AP149" s="40">
        <v>0.27692323749435821</v>
      </c>
    </row>
    <row r="150" spans="1:42">
      <c r="A150" s="16">
        <v>39269</v>
      </c>
      <c r="B150" s="11">
        <v>4.89377</v>
      </c>
      <c r="C150" s="11">
        <v>5.0804799999999997</v>
      </c>
      <c r="D150" s="11">
        <v>4.8839399999999999</v>
      </c>
      <c r="E150" s="11">
        <v>5.0706600000000002</v>
      </c>
      <c r="F150" s="11">
        <v>177853300</v>
      </c>
      <c r="G150" s="11">
        <v>3.4667300000000001</v>
      </c>
      <c r="H150" s="12">
        <f t="shared" si="67"/>
        <v>4.9805758333333339</v>
      </c>
      <c r="I150" s="13">
        <f t="shared" si="47"/>
        <v>5.032103461538461</v>
      </c>
      <c r="J150" s="13">
        <f t="shared" si="48"/>
        <v>-5.1527628205127129E-2</v>
      </c>
      <c r="K150" s="14">
        <f t="shared" si="52"/>
        <v>-8.4983589743589522E-2</v>
      </c>
      <c r="L150" s="13">
        <f t="shared" si="60"/>
        <v>0.19653999999999971</v>
      </c>
      <c r="M150" s="13">
        <f t="shared" si="68"/>
        <v>0.18320214285714295</v>
      </c>
      <c r="N150" s="13">
        <f t="shared" si="61"/>
        <v>9.8199999999994958E-3</v>
      </c>
      <c r="O150" s="13">
        <f t="shared" si="62"/>
        <v>0</v>
      </c>
      <c r="P150" s="13">
        <f t="shared" si="69"/>
        <v>0.5502899999999995</v>
      </c>
      <c r="Q150" s="13">
        <f t="shared" si="69"/>
        <v>0.53066000000000013</v>
      </c>
      <c r="R150" s="13">
        <f t="shared" si="70"/>
        <v>300.37312414467976</v>
      </c>
      <c r="S150" s="13">
        <f t="shared" si="71"/>
        <v>289.65818397320675</v>
      </c>
      <c r="T150" s="13">
        <f t="shared" si="72"/>
        <v>1.8159951894166613</v>
      </c>
      <c r="U150" s="13">
        <f t="shared" si="49"/>
        <v>19.523643246909369</v>
      </c>
      <c r="V150" s="13">
        <f t="shared" si="53"/>
        <v>3.3455961538462392E-2</v>
      </c>
      <c r="W150" s="13">
        <f t="shared" si="54"/>
        <v>0</v>
      </c>
      <c r="X150" s="13">
        <f t="shared" si="55"/>
        <v>0</v>
      </c>
      <c r="Y150" s="13">
        <f t="shared" si="50"/>
        <v>0</v>
      </c>
      <c r="Z150" s="13">
        <f t="shared" si="56"/>
        <v>1</v>
      </c>
      <c r="AA150" s="13">
        <f t="shared" si="57"/>
        <v>0</v>
      </c>
      <c r="AB150" s="13">
        <f t="shared" si="58"/>
        <v>0</v>
      </c>
      <c r="AC150" s="17">
        <f t="shared" si="51"/>
        <v>0</v>
      </c>
      <c r="AD150" s="4" t="str">
        <f t="shared" ref="AD150:AD213" si="73">IF(AA150=1,E150,"")</f>
        <v/>
      </c>
      <c r="AE150" s="13" t="str">
        <f t="shared" ref="AE150:AE213" si="74">IF(AB150=-1,E150,"")</f>
        <v/>
      </c>
      <c r="AF150" s="18">
        <f t="shared" si="46"/>
        <v>0</v>
      </c>
      <c r="AG150" s="18" t="str">
        <f t="shared" ref="AG150:AG213" si="75">IF(AB150=-1,(AE150/AF149)," ")</f>
        <v xml:space="preserve"> </v>
      </c>
      <c r="AI150" s="31">
        <f t="shared" si="59"/>
        <v>1.063582568321654</v>
      </c>
      <c r="AJ150">
        <f t="shared" si="63"/>
        <v>6.3582568321653987E-2</v>
      </c>
      <c r="AK150">
        <f t="shared" si="65"/>
        <v>1.0361459570024747</v>
      </c>
      <c r="AL150">
        <f t="shared" si="66"/>
        <v>1.3230788499322901</v>
      </c>
      <c r="AM150">
        <f t="shared" si="64"/>
        <v>0.32307884993229008</v>
      </c>
      <c r="AN150" s="39">
        <v>39269</v>
      </c>
      <c r="AO150" s="31">
        <v>6.3582568321653987E-2</v>
      </c>
      <c r="AP150" s="40">
        <v>0.32307884993229008</v>
      </c>
    </row>
    <row r="151" spans="1:42">
      <c r="A151" s="16">
        <v>39272</v>
      </c>
      <c r="B151" s="11">
        <v>5.0903099999999997</v>
      </c>
      <c r="C151" s="11">
        <v>5.2278799999999999</v>
      </c>
      <c r="D151" s="11">
        <v>5.0510000000000002</v>
      </c>
      <c r="E151" s="11">
        <v>5.17875</v>
      </c>
      <c r="F151" s="11">
        <v>408107400</v>
      </c>
      <c r="G151" s="11">
        <v>3.5406300000000002</v>
      </c>
      <c r="H151" s="12">
        <f t="shared" si="67"/>
        <v>4.9904025000000001</v>
      </c>
      <c r="I151" s="13">
        <f t="shared" si="47"/>
        <v>5.0241665384615386</v>
      </c>
      <c r="J151" s="13">
        <f t="shared" si="48"/>
        <v>-3.3764038461538526E-2</v>
      </c>
      <c r="K151" s="14">
        <f t="shared" si="52"/>
        <v>-7.4323960113959975E-2</v>
      </c>
      <c r="L151" s="13">
        <f t="shared" si="60"/>
        <v>0.1768799999999997</v>
      </c>
      <c r="M151" s="13">
        <f t="shared" si="68"/>
        <v>0.18109571428571433</v>
      </c>
      <c r="N151" s="13">
        <f t="shared" si="61"/>
        <v>0.1474000000000002</v>
      </c>
      <c r="O151" s="13">
        <f t="shared" si="62"/>
        <v>0</v>
      </c>
      <c r="P151" s="13">
        <f t="shared" si="69"/>
        <v>0.61906999999999979</v>
      </c>
      <c r="Q151" s="13">
        <f t="shared" si="69"/>
        <v>0.53066000000000013</v>
      </c>
      <c r="R151" s="13">
        <f t="shared" si="70"/>
        <v>341.84685288758095</v>
      </c>
      <c r="S151" s="13">
        <f t="shared" si="71"/>
        <v>293.02736516601323</v>
      </c>
      <c r="T151" s="13">
        <f t="shared" si="72"/>
        <v>7.6896314786949711</v>
      </c>
      <c r="U151" s="13">
        <f t="shared" si="49"/>
        <v>17.661578958910091</v>
      </c>
      <c r="V151" s="13">
        <f t="shared" si="53"/>
        <v>4.0559921652421449E-2</v>
      </c>
      <c r="W151" s="13">
        <f t="shared" si="54"/>
        <v>0</v>
      </c>
      <c r="X151" s="13">
        <f t="shared" si="55"/>
        <v>0</v>
      </c>
      <c r="Y151" s="13">
        <f t="shared" si="50"/>
        <v>0</v>
      </c>
      <c r="Z151" s="13">
        <f t="shared" si="56"/>
        <v>1</v>
      </c>
      <c r="AA151" s="13">
        <f t="shared" si="57"/>
        <v>0</v>
      </c>
      <c r="AB151" s="13">
        <f t="shared" si="58"/>
        <v>0</v>
      </c>
      <c r="AC151" s="17">
        <f t="shared" si="51"/>
        <v>0</v>
      </c>
      <c r="AD151" s="4" t="str">
        <f t="shared" si="73"/>
        <v/>
      </c>
      <c r="AE151" s="13" t="str">
        <f t="shared" si="74"/>
        <v/>
      </c>
      <c r="AF151" s="18">
        <f t="shared" ref="AF151:AF214" si="76">IF(AA151=1,AD151,IF(AB151=-1,0,AF150))</f>
        <v>0</v>
      </c>
      <c r="AG151" s="18" t="str">
        <f t="shared" si="75"/>
        <v xml:space="preserve"> </v>
      </c>
      <c r="AI151" s="31">
        <f t="shared" si="59"/>
        <v>1.063582568321654</v>
      </c>
      <c r="AJ151">
        <f t="shared" si="63"/>
        <v>6.3582568321653987E-2</v>
      </c>
      <c r="AK151">
        <f t="shared" si="65"/>
        <v>1.0213167516654635</v>
      </c>
      <c r="AL151">
        <f t="shared" si="66"/>
        <v>1.3512825932101238</v>
      </c>
      <c r="AM151">
        <f t="shared" si="64"/>
        <v>0.35128259321012378</v>
      </c>
      <c r="AN151" s="39">
        <v>39272</v>
      </c>
      <c r="AO151" s="31">
        <v>6.3582568321653987E-2</v>
      </c>
      <c r="AP151" s="40">
        <v>0.35128259321012378</v>
      </c>
    </row>
    <row r="152" spans="1:42">
      <c r="A152" s="16">
        <v>39273</v>
      </c>
      <c r="B152" s="11">
        <v>5.2377099999999999</v>
      </c>
      <c r="C152" s="11">
        <v>5.3949400000000001</v>
      </c>
      <c r="D152" s="11">
        <v>5.2377099999999999</v>
      </c>
      <c r="E152" s="11">
        <v>5.2671900000000003</v>
      </c>
      <c r="F152" s="11">
        <v>459545100</v>
      </c>
      <c r="G152" s="11">
        <v>3.6011000000000002</v>
      </c>
      <c r="H152" s="12">
        <f t="shared" si="67"/>
        <v>5.0166075000000001</v>
      </c>
      <c r="I152" s="13">
        <f t="shared" si="47"/>
        <v>5.0215207692307704</v>
      </c>
      <c r="J152" s="13">
        <f t="shared" si="48"/>
        <v>-4.9132692307702897E-3</v>
      </c>
      <c r="K152" s="14">
        <f t="shared" si="52"/>
        <v>-6.2656388888888886E-2</v>
      </c>
      <c r="L152" s="13">
        <f t="shared" si="60"/>
        <v>0.2161900000000001</v>
      </c>
      <c r="M152" s="13">
        <f t="shared" si="68"/>
        <v>0.18530714285714289</v>
      </c>
      <c r="N152" s="13">
        <f t="shared" si="61"/>
        <v>0.16706000000000021</v>
      </c>
      <c r="O152" s="13">
        <f t="shared" si="62"/>
        <v>0</v>
      </c>
      <c r="P152" s="13">
        <f t="shared" si="69"/>
        <v>0.78613</v>
      </c>
      <c r="Q152" s="13">
        <f t="shared" si="69"/>
        <v>0.46187000000000022</v>
      </c>
      <c r="R152" s="13">
        <f t="shared" si="70"/>
        <v>424.23081370697292</v>
      </c>
      <c r="S152" s="13">
        <f t="shared" si="71"/>
        <v>249.24565393362377</v>
      </c>
      <c r="T152" s="13">
        <f t="shared" si="72"/>
        <v>25.982371794871778</v>
      </c>
      <c r="U152" s="13">
        <f t="shared" si="49"/>
        <v>17.877162477957324</v>
      </c>
      <c r="V152" s="13">
        <f t="shared" si="53"/>
        <v>5.7743119658118597E-2</v>
      </c>
      <c r="W152" s="13">
        <f t="shared" si="54"/>
        <v>0</v>
      </c>
      <c r="X152" s="13">
        <f t="shared" si="55"/>
        <v>0</v>
      </c>
      <c r="Y152" s="13">
        <f t="shared" si="50"/>
        <v>0</v>
      </c>
      <c r="Z152" s="13">
        <f t="shared" si="56"/>
        <v>1</v>
      </c>
      <c r="AA152" s="13">
        <f t="shared" si="57"/>
        <v>0</v>
      </c>
      <c r="AB152" s="13">
        <f t="shared" si="58"/>
        <v>0</v>
      </c>
      <c r="AC152" s="17">
        <f t="shared" si="51"/>
        <v>0</v>
      </c>
      <c r="AD152" s="4" t="str">
        <f t="shared" si="73"/>
        <v/>
      </c>
      <c r="AE152" s="13" t="str">
        <f t="shared" si="74"/>
        <v/>
      </c>
      <c r="AF152" s="18">
        <f t="shared" si="76"/>
        <v>0</v>
      </c>
      <c r="AG152" s="18" t="str">
        <f t="shared" si="75"/>
        <v xml:space="preserve"> </v>
      </c>
      <c r="AI152" s="31">
        <f t="shared" si="59"/>
        <v>1.063582568321654</v>
      </c>
      <c r="AJ152">
        <f t="shared" si="63"/>
        <v>6.3582568321653987E-2</v>
      </c>
      <c r="AK152">
        <f t="shared" si="65"/>
        <v>1.0170774800868936</v>
      </c>
      <c r="AL152">
        <f t="shared" si="66"/>
        <v>1.3743590947874356</v>
      </c>
      <c r="AM152">
        <f t="shared" si="64"/>
        <v>0.37435909478743556</v>
      </c>
      <c r="AN152" s="39">
        <v>39273</v>
      </c>
      <c r="AO152" s="31">
        <v>6.3582568321653987E-2</v>
      </c>
      <c r="AP152" s="40">
        <v>0.37435909478743556</v>
      </c>
    </row>
    <row r="153" spans="1:42">
      <c r="A153" s="16">
        <v>39274</v>
      </c>
      <c r="B153" s="11">
        <v>5.3163299999999998</v>
      </c>
      <c r="C153" s="11">
        <v>5.3949400000000001</v>
      </c>
      <c r="D153" s="11">
        <v>5.2573699999999999</v>
      </c>
      <c r="E153" s="11">
        <v>5.3064999999999998</v>
      </c>
      <c r="F153" s="11">
        <v>179802400</v>
      </c>
      <c r="G153" s="11">
        <v>3.6279699999999999</v>
      </c>
      <c r="H153" s="12">
        <f t="shared" si="67"/>
        <v>5.0526391666666672</v>
      </c>
      <c r="I153" s="13">
        <f t="shared" si="47"/>
        <v>5.0370169230769237</v>
      </c>
      <c r="J153" s="13">
        <f t="shared" si="48"/>
        <v>1.5622243589743512E-2</v>
      </c>
      <c r="K153" s="14">
        <f t="shared" si="52"/>
        <v>-5.0323874643874528E-2</v>
      </c>
      <c r="L153" s="13">
        <f t="shared" si="60"/>
        <v>0.13757000000000019</v>
      </c>
      <c r="M153" s="13">
        <f t="shared" si="68"/>
        <v>0.18179714285714293</v>
      </c>
      <c r="N153" s="13">
        <f t="shared" si="61"/>
        <v>0</v>
      </c>
      <c r="O153" s="13">
        <f t="shared" si="62"/>
        <v>0</v>
      </c>
      <c r="P153" s="13">
        <f t="shared" si="69"/>
        <v>0.78613</v>
      </c>
      <c r="Q153" s="13">
        <f t="shared" si="69"/>
        <v>0.36361000000000043</v>
      </c>
      <c r="R153" s="13">
        <f t="shared" si="70"/>
        <v>432.42153734932162</v>
      </c>
      <c r="S153" s="13">
        <f t="shared" si="71"/>
        <v>200.00864385736077</v>
      </c>
      <c r="T153" s="13">
        <f t="shared" si="72"/>
        <v>36.749178075043005</v>
      </c>
      <c r="U153" s="13">
        <f t="shared" si="49"/>
        <v>17.803624066587165</v>
      </c>
      <c r="V153" s="13">
        <f t="shared" si="53"/>
        <v>6.594611823361804E-2</v>
      </c>
      <c r="W153" s="13">
        <f t="shared" si="54"/>
        <v>0</v>
      </c>
      <c r="X153" s="13">
        <f t="shared" si="55"/>
        <v>0</v>
      </c>
      <c r="Y153" s="13">
        <f t="shared" si="50"/>
        <v>0</v>
      </c>
      <c r="Z153" s="13">
        <f t="shared" si="56"/>
        <v>1</v>
      </c>
      <c r="AA153" s="13">
        <f t="shared" si="57"/>
        <v>0</v>
      </c>
      <c r="AB153" s="13">
        <f t="shared" si="58"/>
        <v>0</v>
      </c>
      <c r="AC153" s="17">
        <f t="shared" si="51"/>
        <v>0</v>
      </c>
      <c r="AD153" s="4" t="str">
        <f t="shared" si="73"/>
        <v/>
      </c>
      <c r="AE153" s="13" t="str">
        <f t="shared" si="74"/>
        <v/>
      </c>
      <c r="AF153" s="18">
        <f t="shared" si="76"/>
        <v>0</v>
      </c>
      <c r="AG153" s="18" t="str">
        <f t="shared" si="75"/>
        <v xml:space="preserve"> </v>
      </c>
      <c r="AI153" s="31">
        <f t="shared" si="59"/>
        <v>1.063582568321654</v>
      </c>
      <c r="AJ153">
        <f t="shared" si="63"/>
        <v>6.3582568321653987E-2</v>
      </c>
      <c r="AK153">
        <f t="shared" si="65"/>
        <v>1.0074631824559204</v>
      </c>
      <c r="AL153">
        <f t="shared" si="66"/>
        <v>1.3846161874717877</v>
      </c>
      <c r="AM153">
        <f t="shared" si="64"/>
        <v>0.38461618747178772</v>
      </c>
      <c r="AN153" s="39">
        <v>39274</v>
      </c>
      <c r="AO153" s="31">
        <v>6.3582568321653987E-2</v>
      </c>
      <c r="AP153" s="40">
        <v>0.38461618747178772</v>
      </c>
    </row>
    <row r="154" spans="1:42">
      <c r="A154" s="16">
        <v>39275</v>
      </c>
      <c r="B154" s="11">
        <v>5.3163299999999998</v>
      </c>
      <c r="C154" s="11">
        <v>5.3556299999999997</v>
      </c>
      <c r="D154" s="11">
        <v>5.2377099999999999</v>
      </c>
      <c r="E154" s="11">
        <v>5.2966699999999998</v>
      </c>
      <c r="F154" s="11">
        <v>122961500</v>
      </c>
      <c r="G154" s="11">
        <v>3.6212499999999999</v>
      </c>
      <c r="H154" s="12">
        <f t="shared" si="67"/>
        <v>5.085395000000001</v>
      </c>
      <c r="I154" s="13">
        <f t="shared" si="47"/>
        <v>5.048733461538462</v>
      </c>
      <c r="J154" s="13">
        <f t="shared" si="48"/>
        <v>3.6661538461538967E-2</v>
      </c>
      <c r="K154" s="14">
        <f t="shared" si="52"/>
        <v>-3.5338653846153631E-2</v>
      </c>
      <c r="L154" s="13">
        <f t="shared" si="60"/>
        <v>0.1179199999999998</v>
      </c>
      <c r="M154" s="13">
        <f t="shared" si="68"/>
        <v>0.1761821428571429</v>
      </c>
      <c r="N154" s="13">
        <f t="shared" si="61"/>
        <v>0</v>
      </c>
      <c r="O154" s="13">
        <f t="shared" si="62"/>
        <v>1.9660000000000011E-2</v>
      </c>
      <c r="P154" s="13">
        <f t="shared" si="69"/>
        <v>0.77630999999999961</v>
      </c>
      <c r="Q154" s="13">
        <f t="shared" si="69"/>
        <v>0.38327000000000044</v>
      </c>
      <c r="R154" s="13">
        <f t="shared" si="70"/>
        <v>440.62921894954457</v>
      </c>
      <c r="S154" s="13">
        <f t="shared" si="71"/>
        <v>217.54191076604994</v>
      </c>
      <c r="T154" s="13">
        <f t="shared" si="72"/>
        <v>33.895030959485254</v>
      </c>
      <c r="U154" s="13">
        <f t="shared" si="49"/>
        <v>17.526218004105736</v>
      </c>
      <c r="V154" s="13">
        <f t="shared" si="53"/>
        <v>7.2000192307692598E-2</v>
      </c>
      <c r="W154" s="13">
        <f t="shared" si="54"/>
        <v>0</v>
      </c>
      <c r="X154" s="13">
        <f t="shared" si="55"/>
        <v>0</v>
      </c>
      <c r="Y154" s="13">
        <f t="shared" si="50"/>
        <v>0</v>
      </c>
      <c r="Z154" s="13">
        <f t="shared" si="56"/>
        <v>1</v>
      </c>
      <c r="AA154" s="13">
        <f t="shared" si="57"/>
        <v>0</v>
      </c>
      <c r="AB154" s="13">
        <f t="shared" si="58"/>
        <v>0</v>
      </c>
      <c r="AC154" s="17">
        <f t="shared" si="51"/>
        <v>0</v>
      </c>
      <c r="AD154" s="4" t="str">
        <f t="shared" si="73"/>
        <v/>
      </c>
      <c r="AE154" s="13" t="str">
        <f t="shared" si="74"/>
        <v/>
      </c>
      <c r="AF154" s="18">
        <f t="shared" si="76"/>
        <v>0</v>
      </c>
      <c r="AG154" s="18" t="str">
        <f t="shared" si="75"/>
        <v xml:space="preserve"> </v>
      </c>
      <c r="AI154" s="31">
        <f t="shared" si="59"/>
        <v>1.063582568321654</v>
      </c>
      <c r="AJ154">
        <f t="shared" si="63"/>
        <v>6.3582568321653987E-2</v>
      </c>
      <c r="AK154">
        <f t="shared" si="65"/>
        <v>0.99814755488551776</v>
      </c>
      <c r="AL154">
        <f t="shared" si="66"/>
        <v>1.3820512619798726</v>
      </c>
      <c r="AM154">
        <f t="shared" si="64"/>
        <v>0.3820512619798726</v>
      </c>
      <c r="AN154" s="39">
        <v>39275</v>
      </c>
      <c r="AO154" s="31">
        <v>6.3582568321653987E-2</v>
      </c>
      <c r="AP154" s="40">
        <v>0.3820512619798726</v>
      </c>
    </row>
    <row r="155" spans="1:42">
      <c r="A155" s="16">
        <v>39276</v>
      </c>
      <c r="B155" s="11">
        <v>5.2966699999999998</v>
      </c>
      <c r="C155" s="11">
        <v>5.3359800000000002</v>
      </c>
      <c r="D155" s="11">
        <v>5.2377099999999999</v>
      </c>
      <c r="E155" s="11">
        <v>5.2770200000000003</v>
      </c>
      <c r="F155" s="11">
        <v>86383900</v>
      </c>
      <c r="G155" s="11">
        <v>3.6078199999999998</v>
      </c>
      <c r="H155" s="12">
        <f t="shared" si="67"/>
        <v>5.1075058333333336</v>
      </c>
      <c r="I155" s="13">
        <f t="shared" si="47"/>
        <v>5.0612061538461539</v>
      </c>
      <c r="J155" s="13">
        <f t="shared" si="48"/>
        <v>4.6299679487179723E-2</v>
      </c>
      <c r="K155" s="14">
        <f t="shared" si="52"/>
        <v>-2.0745420227920006E-2</v>
      </c>
      <c r="L155" s="13">
        <f t="shared" si="60"/>
        <v>9.8270000000000302E-2</v>
      </c>
      <c r="M155" s="13">
        <f t="shared" si="68"/>
        <v>0.16916285714285723</v>
      </c>
      <c r="N155" s="13">
        <f t="shared" si="61"/>
        <v>0</v>
      </c>
      <c r="O155" s="13">
        <f t="shared" si="62"/>
        <v>0</v>
      </c>
      <c r="P155" s="13">
        <f t="shared" si="69"/>
        <v>0.77630999999999961</v>
      </c>
      <c r="Q155" s="13">
        <f t="shared" si="69"/>
        <v>0.32430000000000092</v>
      </c>
      <c r="R155" s="13">
        <f t="shared" si="70"/>
        <v>458.91279747327127</v>
      </c>
      <c r="S155" s="13">
        <f t="shared" si="71"/>
        <v>191.70875065448388</v>
      </c>
      <c r="T155" s="13">
        <f t="shared" si="72"/>
        <v>41.069043530405722</v>
      </c>
      <c r="U155" s="13">
        <f t="shared" si="49"/>
        <v>19.632540688468076</v>
      </c>
      <c r="V155" s="13">
        <f t="shared" si="53"/>
        <v>6.7045099715099726E-2</v>
      </c>
      <c r="W155" s="13">
        <f t="shared" si="54"/>
        <v>0</v>
      </c>
      <c r="X155" s="13">
        <f t="shared" si="55"/>
        <v>0</v>
      </c>
      <c r="Y155" s="13">
        <f t="shared" si="50"/>
        <v>0</v>
      </c>
      <c r="Z155" s="13">
        <f t="shared" si="56"/>
        <v>1</v>
      </c>
      <c r="AA155" s="13">
        <f t="shared" si="57"/>
        <v>0</v>
      </c>
      <c r="AB155" s="13">
        <f t="shared" si="58"/>
        <v>0</v>
      </c>
      <c r="AC155" s="17">
        <f t="shared" si="51"/>
        <v>0</v>
      </c>
      <c r="AD155" s="4" t="str">
        <f t="shared" si="73"/>
        <v/>
      </c>
      <c r="AE155" s="13" t="str">
        <f t="shared" si="74"/>
        <v/>
      </c>
      <c r="AF155" s="18">
        <f t="shared" si="76"/>
        <v>0</v>
      </c>
      <c r="AG155" s="18" t="str">
        <f t="shared" si="75"/>
        <v xml:space="preserve"> </v>
      </c>
      <c r="AI155" s="31">
        <f t="shared" si="59"/>
        <v>1.063582568321654</v>
      </c>
      <c r="AJ155">
        <f t="shared" si="63"/>
        <v>6.3582568321653987E-2</v>
      </c>
      <c r="AK155">
        <f t="shared" si="65"/>
        <v>0.99629012190678301</v>
      </c>
      <c r="AL155">
        <f t="shared" si="66"/>
        <v>1.3769240202793507</v>
      </c>
      <c r="AM155">
        <f t="shared" si="64"/>
        <v>0.37692402027935068</v>
      </c>
      <c r="AN155" s="39">
        <v>39276</v>
      </c>
      <c r="AO155" s="31">
        <v>6.3582568321653987E-2</v>
      </c>
      <c r="AP155" s="40">
        <v>0.37692402027935068</v>
      </c>
    </row>
    <row r="156" spans="1:42">
      <c r="A156" s="16">
        <v>39279</v>
      </c>
      <c r="B156" s="11">
        <v>5.3163299999999998</v>
      </c>
      <c r="C156" s="11">
        <v>5.3458100000000002</v>
      </c>
      <c r="D156" s="11">
        <v>5.16892</v>
      </c>
      <c r="E156" s="11">
        <v>5.17875</v>
      </c>
      <c r="F156" s="11">
        <v>100224700</v>
      </c>
      <c r="G156" s="11">
        <v>3.5406300000000002</v>
      </c>
      <c r="H156" s="12">
        <f t="shared" si="67"/>
        <v>5.1271591666666669</v>
      </c>
      <c r="I156" s="13">
        <f t="shared" ref="I156:I219" si="77">AVERAGE(E131:E156)</f>
        <v>5.0687653846153848</v>
      </c>
      <c r="J156" s="13">
        <f t="shared" si="48"/>
        <v>5.8393782051282095E-2</v>
      </c>
      <c r="K156" s="14">
        <f t="shared" si="52"/>
        <v>-6.4811680911679064E-3</v>
      </c>
      <c r="L156" s="13">
        <f t="shared" si="60"/>
        <v>0.17689000000000021</v>
      </c>
      <c r="M156" s="13">
        <f t="shared" si="68"/>
        <v>0.17197071428571434</v>
      </c>
      <c r="N156" s="13">
        <f t="shared" si="61"/>
        <v>0</v>
      </c>
      <c r="O156" s="13">
        <f t="shared" si="62"/>
        <v>6.8789999999999907E-2</v>
      </c>
      <c r="P156" s="13">
        <f t="shared" si="69"/>
        <v>0.77630999999999961</v>
      </c>
      <c r="Q156" s="13">
        <f t="shared" si="69"/>
        <v>0.33413000000000004</v>
      </c>
      <c r="R156" s="13">
        <f t="shared" si="70"/>
        <v>451.41988461490496</v>
      </c>
      <c r="S156" s="13">
        <f t="shared" si="71"/>
        <v>194.29470964740671</v>
      </c>
      <c r="T156" s="13">
        <f t="shared" si="72"/>
        <v>39.820251431864811</v>
      </c>
      <c r="U156" s="13">
        <f t="shared" si="49"/>
        <v>21.927494170296189</v>
      </c>
      <c r="V156" s="13">
        <f t="shared" si="53"/>
        <v>6.4874950142449997E-2</v>
      </c>
      <c r="W156" s="13">
        <f t="shared" si="54"/>
        <v>0</v>
      </c>
      <c r="X156" s="13">
        <f t="shared" si="55"/>
        <v>0</v>
      </c>
      <c r="Y156" s="13">
        <f t="shared" si="50"/>
        <v>1</v>
      </c>
      <c r="Z156" s="13">
        <f t="shared" si="56"/>
        <v>1</v>
      </c>
      <c r="AA156" s="13">
        <f t="shared" si="57"/>
        <v>1</v>
      </c>
      <c r="AB156" s="13">
        <f t="shared" si="58"/>
        <v>0</v>
      </c>
      <c r="AC156" s="17">
        <f t="shared" si="51"/>
        <v>1</v>
      </c>
      <c r="AD156" s="4">
        <f t="shared" si="73"/>
        <v>5.17875</v>
      </c>
      <c r="AE156" s="13" t="str">
        <f t="shared" si="74"/>
        <v/>
      </c>
      <c r="AF156" s="18">
        <f t="shared" si="76"/>
        <v>5.17875</v>
      </c>
      <c r="AG156" s="18" t="str">
        <f t="shared" si="75"/>
        <v xml:space="preserve"> </v>
      </c>
      <c r="AI156" s="31">
        <f t="shared" si="59"/>
        <v>1.063582568321654</v>
      </c>
      <c r="AJ156">
        <f t="shared" si="63"/>
        <v>6.3582568321653987E-2</v>
      </c>
      <c r="AK156">
        <f t="shared" si="65"/>
        <v>0.98137774728918969</v>
      </c>
      <c r="AL156">
        <f t="shared" si="66"/>
        <v>1.3512825932101238</v>
      </c>
      <c r="AM156">
        <f t="shared" si="64"/>
        <v>0.35128259321012378</v>
      </c>
      <c r="AN156" s="39">
        <v>39279</v>
      </c>
      <c r="AO156" s="31">
        <v>6.3582568321653987E-2</v>
      </c>
      <c r="AP156" s="40">
        <v>0.35128259321012378</v>
      </c>
    </row>
    <row r="157" spans="1:42">
      <c r="A157" s="16">
        <v>39280</v>
      </c>
      <c r="B157" s="11">
        <v>5.17875</v>
      </c>
      <c r="C157" s="11">
        <v>5.3261500000000002</v>
      </c>
      <c r="D157" s="11">
        <v>5.0903099999999997</v>
      </c>
      <c r="E157" s="11">
        <v>5.3064999999999998</v>
      </c>
      <c r="F157" s="11">
        <v>162749500</v>
      </c>
      <c r="G157" s="11">
        <v>3.6279699999999999</v>
      </c>
      <c r="H157" s="12">
        <f t="shared" si="67"/>
        <v>5.1590966666666667</v>
      </c>
      <c r="I157" s="13">
        <f t="shared" si="77"/>
        <v>5.0831276923076922</v>
      </c>
      <c r="J157" s="13">
        <f t="shared" ref="J157:J220" si="78">H157-I157</f>
        <v>7.5968974358974428E-2</v>
      </c>
      <c r="K157" s="14">
        <f t="shared" si="52"/>
        <v>9.0079700854702616E-3</v>
      </c>
      <c r="L157" s="13">
        <f t="shared" si="60"/>
        <v>0.23584000000000049</v>
      </c>
      <c r="M157" s="13">
        <f t="shared" si="68"/>
        <v>0.17548000000000011</v>
      </c>
      <c r="N157" s="13">
        <f t="shared" si="61"/>
        <v>0</v>
      </c>
      <c r="O157" s="13">
        <f t="shared" si="62"/>
        <v>7.8610000000000291E-2</v>
      </c>
      <c r="P157" s="13">
        <f t="shared" si="69"/>
        <v>0.66821999999999981</v>
      </c>
      <c r="Q157" s="13">
        <f t="shared" si="69"/>
        <v>0.41274000000000033</v>
      </c>
      <c r="R157" s="13">
        <f t="shared" si="70"/>
        <v>380.79553225438764</v>
      </c>
      <c r="S157" s="13">
        <f t="shared" si="71"/>
        <v>235.20629131524964</v>
      </c>
      <c r="T157" s="13">
        <f t="shared" si="72"/>
        <v>23.634547069271711</v>
      </c>
      <c r="U157" s="13">
        <f t="shared" si="49"/>
        <v>22.251429428676836</v>
      </c>
      <c r="V157" s="13">
        <f t="shared" si="53"/>
        <v>6.6961004273504168E-2</v>
      </c>
      <c r="W157" s="13">
        <f t="shared" si="54"/>
        <v>0</v>
      </c>
      <c r="X157" s="13">
        <f t="shared" si="55"/>
        <v>0</v>
      </c>
      <c r="Y157" s="13">
        <f t="shared" si="50"/>
        <v>0</v>
      </c>
      <c r="Z157" s="13">
        <f t="shared" si="56"/>
        <v>1</v>
      </c>
      <c r="AA157" s="13">
        <f t="shared" si="57"/>
        <v>0</v>
      </c>
      <c r="AB157" s="13">
        <f t="shared" si="58"/>
        <v>0</v>
      </c>
      <c r="AC157" s="17">
        <f t="shared" si="51"/>
        <v>1</v>
      </c>
      <c r="AD157" s="4" t="str">
        <f t="shared" si="73"/>
        <v/>
      </c>
      <c r="AE157" s="13" t="str">
        <f t="shared" si="74"/>
        <v/>
      </c>
      <c r="AF157" s="18">
        <f t="shared" si="76"/>
        <v>5.17875</v>
      </c>
      <c r="AG157" s="18" t="str">
        <f t="shared" si="75"/>
        <v xml:space="preserve"> </v>
      </c>
      <c r="AI157" s="31">
        <f t="shared" si="59"/>
        <v>1.063582568321654</v>
      </c>
      <c r="AJ157">
        <f t="shared" si="63"/>
        <v>6.3582568321653987E-2</v>
      </c>
      <c r="AK157">
        <f t="shared" si="65"/>
        <v>1.0246681148925898</v>
      </c>
      <c r="AL157">
        <f t="shared" si="66"/>
        <v>1.3846161874717877</v>
      </c>
      <c r="AM157">
        <f t="shared" si="64"/>
        <v>0.38461618747178772</v>
      </c>
      <c r="AN157" s="39">
        <v>39280</v>
      </c>
      <c r="AO157" s="31">
        <v>6.3582568321653987E-2</v>
      </c>
      <c r="AP157" s="40">
        <v>0.38461618747178772</v>
      </c>
    </row>
    <row r="158" spans="1:42">
      <c r="A158" s="16">
        <v>39281</v>
      </c>
      <c r="B158" s="11">
        <v>5.2573699999999999</v>
      </c>
      <c r="C158" s="11">
        <v>5.3949400000000001</v>
      </c>
      <c r="D158" s="11">
        <v>5.2180600000000004</v>
      </c>
      <c r="E158" s="11">
        <v>5.3163299999999998</v>
      </c>
      <c r="F158" s="11">
        <v>268532900</v>
      </c>
      <c r="G158" s="11">
        <v>3.63469</v>
      </c>
      <c r="H158" s="12">
        <f t="shared" si="67"/>
        <v>5.1877583333333339</v>
      </c>
      <c r="I158" s="13">
        <f t="shared" si="77"/>
        <v>5.0963561538461546</v>
      </c>
      <c r="J158" s="13">
        <f t="shared" si="78"/>
        <v>9.1402179487179325E-2</v>
      </c>
      <c r="K158" s="14">
        <f t="shared" si="52"/>
        <v>2.6015940170940235E-2</v>
      </c>
      <c r="L158" s="13">
        <f t="shared" si="60"/>
        <v>0.1768799999999997</v>
      </c>
      <c r="M158" s="13">
        <f t="shared" si="68"/>
        <v>0.1705664285714287</v>
      </c>
      <c r="N158" s="13">
        <f t="shared" si="61"/>
        <v>6.8789999999999907E-2</v>
      </c>
      <c r="O158" s="13">
        <f t="shared" si="62"/>
        <v>0</v>
      </c>
      <c r="P158" s="13">
        <f t="shared" si="69"/>
        <v>0.60925999999999991</v>
      </c>
      <c r="Q158" s="13">
        <f t="shared" si="69"/>
        <v>0.41274000000000033</v>
      </c>
      <c r="R158" s="13">
        <f t="shared" si="70"/>
        <v>357.19807532046548</v>
      </c>
      <c r="S158" s="13">
        <f t="shared" si="71"/>
        <v>241.98196764561777</v>
      </c>
      <c r="T158" s="13">
        <f t="shared" si="72"/>
        <v>19.228962818003861</v>
      </c>
      <c r="U158" s="13">
        <f t="shared" si="49"/>
        <v>21.524178658782823</v>
      </c>
      <c r="V158" s="13">
        <f t="shared" si="53"/>
        <v>6.5386239316239089E-2</v>
      </c>
      <c r="W158" s="13">
        <f t="shared" si="54"/>
        <v>0</v>
      </c>
      <c r="X158" s="13">
        <f t="shared" si="55"/>
        <v>0</v>
      </c>
      <c r="Y158" s="13">
        <f t="shared" si="50"/>
        <v>0</v>
      </c>
      <c r="Z158" s="13">
        <f t="shared" si="56"/>
        <v>1</v>
      </c>
      <c r="AA158" s="13">
        <f t="shared" si="57"/>
        <v>0</v>
      </c>
      <c r="AB158" s="13">
        <f t="shared" si="58"/>
        <v>0</v>
      </c>
      <c r="AC158" s="17">
        <f t="shared" si="51"/>
        <v>1</v>
      </c>
      <c r="AD158" s="4" t="str">
        <f t="shared" si="73"/>
        <v/>
      </c>
      <c r="AE158" s="13" t="str">
        <f t="shared" si="74"/>
        <v/>
      </c>
      <c r="AF158" s="18">
        <f t="shared" si="76"/>
        <v>5.17875</v>
      </c>
      <c r="AG158" s="18" t="str">
        <f t="shared" si="75"/>
        <v xml:space="preserve"> </v>
      </c>
      <c r="AI158" s="31">
        <f t="shared" si="59"/>
        <v>1.063582568321654</v>
      </c>
      <c r="AJ158">
        <f t="shared" si="63"/>
        <v>6.3582568321653987E-2</v>
      </c>
      <c r="AK158">
        <f t="shared" si="65"/>
        <v>1.0018524451144823</v>
      </c>
      <c r="AL158">
        <f t="shared" si="66"/>
        <v>1.3871811129637031</v>
      </c>
      <c r="AM158">
        <f t="shared" si="64"/>
        <v>0.38718111296370306</v>
      </c>
      <c r="AN158" s="39">
        <v>39281</v>
      </c>
      <c r="AO158" s="31">
        <v>6.3582568321653987E-2</v>
      </c>
      <c r="AP158" s="40">
        <v>0.38718111296370306</v>
      </c>
    </row>
    <row r="159" spans="1:42">
      <c r="A159" s="16">
        <v>39282</v>
      </c>
      <c r="B159" s="11">
        <v>5.3163299999999998</v>
      </c>
      <c r="C159" s="11">
        <v>5.4342499999999996</v>
      </c>
      <c r="D159" s="11">
        <v>5.3064999999999998</v>
      </c>
      <c r="E159" s="11">
        <v>5.3359800000000002</v>
      </c>
      <c r="F159" s="11">
        <v>178079000</v>
      </c>
      <c r="G159" s="11">
        <v>3.6481300000000001</v>
      </c>
      <c r="H159" s="12">
        <f t="shared" si="67"/>
        <v>5.2065933333333332</v>
      </c>
      <c r="I159" s="13">
        <f t="shared" si="77"/>
        <v>5.1020253846153842</v>
      </c>
      <c r="J159" s="13">
        <f t="shared" si="78"/>
        <v>0.10456794871794894</v>
      </c>
      <c r="K159" s="14">
        <f t="shared" si="52"/>
        <v>4.335989316239313E-2</v>
      </c>
      <c r="L159" s="13">
        <f t="shared" si="60"/>
        <v>0.12774999999999981</v>
      </c>
      <c r="M159" s="13">
        <f t="shared" si="68"/>
        <v>0.16495071428571442</v>
      </c>
      <c r="N159" s="13">
        <f t="shared" si="61"/>
        <v>3.9309999999999512E-2</v>
      </c>
      <c r="O159" s="13">
        <f t="shared" si="62"/>
        <v>0</v>
      </c>
      <c r="P159" s="13">
        <f t="shared" si="69"/>
        <v>0.64856999999999942</v>
      </c>
      <c r="Q159" s="13">
        <f t="shared" si="69"/>
        <v>0.31447000000000003</v>
      </c>
      <c r="R159" s="13">
        <f t="shared" si="70"/>
        <v>393.19017368824387</v>
      </c>
      <c r="S159" s="13">
        <f t="shared" si="71"/>
        <v>190.64482464459067</v>
      </c>
      <c r="T159" s="13">
        <f t="shared" si="72"/>
        <v>34.692224622030196</v>
      </c>
      <c r="U159" s="13">
        <f t="shared" ref="U159:U222" si="79">AVERAGE(T146:T159)</f>
        <v>22.650921225368936</v>
      </c>
      <c r="V159" s="13">
        <f t="shared" si="53"/>
        <v>6.1208055555555814E-2</v>
      </c>
      <c r="W159" s="13">
        <f t="shared" si="54"/>
        <v>0</v>
      </c>
      <c r="X159" s="13">
        <f t="shared" si="55"/>
        <v>0</v>
      </c>
      <c r="Y159" s="13">
        <f t="shared" si="50"/>
        <v>0</v>
      </c>
      <c r="Z159" s="13">
        <f t="shared" si="56"/>
        <v>1</v>
      </c>
      <c r="AA159" s="13">
        <f t="shared" si="57"/>
        <v>0</v>
      </c>
      <c r="AB159" s="13">
        <f t="shared" si="58"/>
        <v>0</v>
      </c>
      <c r="AC159" s="17">
        <f t="shared" si="51"/>
        <v>1</v>
      </c>
      <c r="AD159" s="4" t="str">
        <f t="shared" si="73"/>
        <v/>
      </c>
      <c r="AE159" s="13" t="str">
        <f t="shared" si="74"/>
        <v/>
      </c>
      <c r="AF159" s="18">
        <f t="shared" si="76"/>
        <v>5.17875</v>
      </c>
      <c r="AG159" s="18" t="str">
        <f t="shared" si="75"/>
        <v xml:space="preserve"> </v>
      </c>
      <c r="AI159" s="31">
        <f t="shared" si="59"/>
        <v>1.063582568321654</v>
      </c>
      <c r="AJ159">
        <f t="shared" si="63"/>
        <v>6.3582568321653987E-2</v>
      </c>
      <c r="AK159">
        <f t="shared" si="65"/>
        <v>1.0036961588163265</v>
      </c>
      <c r="AL159">
        <f t="shared" si="66"/>
        <v>1.3923083546642254</v>
      </c>
      <c r="AM159">
        <f t="shared" si="64"/>
        <v>0.39230835466422542</v>
      </c>
      <c r="AN159" s="39">
        <v>39282</v>
      </c>
      <c r="AO159" s="31">
        <v>6.3582568321653987E-2</v>
      </c>
      <c r="AP159" s="40">
        <v>0.39230835466422542</v>
      </c>
    </row>
    <row r="160" spans="1:42">
      <c r="A160" s="16">
        <v>39283</v>
      </c>
      <c r="B160" s="11">
        <v>5.3556299999999997</v>
      </c>
      <c r="C160" s="11">
        <v>5.5521700000000003</v>
      </c>
      <c r="D160" s="11">
        <v>5.3458100000000002</v>
      </c>
      <c r="E160" s="11">
        <v>5.5030400000000004</v>
      </c>
      <c r="F160" s="11">
        <v>422255700</v>
      </c>
      <c r="G160" s="11">
        <v>3.76234</v>
      </c>
      <c r="H160" s="12">
        <f t="shared" si="67"/>
        <v>5.2442633333333335</v>
      </c>
      <c r="I160" s="13">
        <f t="shared" si="77"/>
        <v>5.1197896153846152</v>
      </c>
      <c r="J160" s="13">
        <f t="shared" si="78"/>
        <v>0.12447371794871831</v>
      </c>
      <c r="K160" s="14">
        <f t="shared" si="52"/>
        <v>6.094186609686611E-2</v>
      </c>
      <c r="L160" s="13">
        <f t="shared" si="60"/>
        <v>0.2161900000000001</v>
      </c>
      <c r="M160" s="13">
        <f t="shared" si="68"/>
        <v>0.17126785714285722</v>
      </c>
      <c r="N160" s="13">
        <f t="shared" si="61"/>
        <v>0.11792000000000069</v>
      </c>
      <c r="O160" s="13">
        <f t="shared" si="62"/>
        <v>0</v>
      </c>
      <c r="P160" s="13">
        <f t="shared" si="69"/>
        <v>0.76649000000000012</v>
      </c>
      <c r="Q160" s="13">
        <f t="shared" si="69"/>
        <v>0.31447000000000003</v>
      </c>
      <c r="R160" s="13">
        <f t="shared" si="70"/>
        <v>447.53873423000715</v>
      </c>
      <c r="S160" s="13">
        <f t="shared" si="71"/>
        <v>183.61297049317059</v>
      </c>
      <c r="T160" s="13">
        <f t="shared" si="72"/>
        <v>41.816533451746594</v>
      </c>
      <c r="U160" s="13">
        <f t="shared" si="79"/>
        <v>24.339211289660263</v>
      </c>
      <c r="V160" s="13">
        <f t="shared" si="53"/>
        <v>6.35318518518522E-2</v>
      </c>
      <c r="W160" s="13">
        <f t="shared" si="54"/>
        <v>0</v>
      </c>
      <c r="X160" s="13">
        <f t="shared" si="55"/>
        <v>0</v>
      </c>
      <c r="Y160" s="13">
        <f t="shared" si="50"/>
        <v>0</v>
      </c>
      <c r="Z160" s="13">
        <f t="shared" si="56"/>
        <v>1</v>
      </c>
      <c r="AA160" s="13">
        <f t="shared" si="57"/>
        <v>0</v>
      </c>
      <c r="AB160" s="13">
        <f t="shared" si="58"/>
        <v>0</v>
      </c>
      <c r="AC160" s="17">
        <f t="shared" si="51"/>
        <v>1</v>
      </c>
      <c r="AD160" s="4" t="str">
        <f t="shared" si="73"/>
        <v/>
      </c>
      <c r="AE160" s="13" t="str">
        <f t="shared" si="74"/>
        <v/>
      </c>
      <c r="AF160" s="18">
        <f t="shared" si="76"/>
        <v>5.17875</v>
      </c>
      <c r="AG160" s="18" t="str">
        <f t="shared" si="75"/>
        <v xml:space="preserve"> </v>
      </c>
      <c r="AI160" s="31">
        <f t="shared" si="59"/>
        <v>1.063582568321654</v>
      </c>
      <c r="AJ160">
        <f t="shared" si="63"/>
        <v>6.3582568321653987E-2</v>
      </c>
      <c r="AK160">
        <f t="shared" si="65"/>
        <v>1.0313082132991502</v>
      </c>
      <c r="AL160">
        <f t="shared" si="66"/>
        <v>1.435899041610242</v>
      </c>
      <c r="AM160">
        <f t="shared" si="64"/>
        <v>0.43589904161024196</v>
      </c>
      <c r="AN160" s="39">
        <v>39283</v>
      </c>
      <c r="AO160" s="31">
        <v>6.3582568321653987E-2</v>
      </c>
      <c r="AP160" s="40">
        <v>0.43589904161024196</v>
      </c>
    </row>
    <row r="161" spans="1:42">
      <c r="A161" s="16">
        <v>39286</v>
      </c>
      <c r="B161" s="11">
        <v>5.6209600000000002</v>
      </c>
      <c r="C161" s="11">
        <v>5.8076699999999999</v>
      </c>
      <c r="D161" s="11">
        <v>5.6209600000000002</v>
      </c>
      <c r="E161" s="11">
        <v>5.6504399999999997</v>
      </c>
      <c r="F161" s="11">
        <v>582982100</v>
      </c>
      <c r="G161" s="11">
        <v>3.8631199999999999</v>
      </c>
      <c r="H161" s="12">
        <f t="shared" si="67"/>
        <v>5.3073191666666659</v>
      </c>
      <c r="I161" s="13">
        <f t="shared" si="77"/>
        <v>5.1424669230769231</v>
      </c>
      <c r="J161" s="13">
        <f t="shared" si="78"/>
        <v>0.16485224358974282</v>
      </c>
      <c r="K161" s="14">
        <f t="shared" si="52"/>
        <v>7.98047008547009E-2</v>
      </c>
      <c r="L161" s="13">
        <f t="shared" si="60"/>
        <v>0.30462999999999951</v>
      </c>
      <c r="M161" s="13">
        <f t="shared" si="68"/>
        <v>0.18179642857142861</v>
      </c>
      <c r="N161" s="13">
        <f t="shared" si="61"/>
        <v>0.25549999999999962</v>
      </c>
      <c r="O161" s="13">
        <f t="shared" si="62"/>
        <v>0</v>
      </c>
      <c r="P161" s="13">
        <f t="shared" si="69"/>
        <v>0.88440999999999992</v>
      </c>
      <c r="Q161" s="13">
        <f t="shared" si="69"/>
        <v>0.31447000000000003</v>
      </c>
      <c r="R161" s="13">
        <f t="shared" si="70"/>
        <v>486.48370430033577</v>
      </c>
      <c r="S161" s="13">
        <f t="shared" si="71"/>
        <v>172.97919572520283</v>
      </c>
      <c r="T161" s="13">
        <f t="shared" si="72"/>
        <v>47.539370078740149</v>
      </c>
      <c r="U161" s="13">
        <f t="shared" si="79"/>
        <v>27.020653016728545</v>
      </c>
      <c r="V161" s="13">
        <f t="shared" si="53"/>
        <v>8.504754273504192E-2</v>
      </c>
      <c r="W161" s="13">
        <f t="shared" si="54"/>
        <v>0</v>
      </c>
      <c r="X161" s="13">
        <f t="shared" si="55"/>
        <v>0</v>
      </c>
      <c r="Y161" s="13">
        <f t="shared" si="50"/>
        <v>0</v>
      </c>
      <c r="Z161" s="13">
        <f t="shared" si="56"/>
        <v>1</v>
      </c>
      <c r="AA161" s="13">
        <f t="shared" si="57"/>
        <v>0</v>
      </c>
      <c r="AB161" s="13">
        <f t="shared" si="58"/>
        <v>0</v>
      </c>
      <c r="AC161" s="17">
        <f t="shared" si="51"/>
        <v>1</v>
      </c>
      <c r="AD161" s="4" t="str">
        <f t="shared" si="73"/>
        <v/>
      </c>
      <c r="AE161" s="13" t="str">
        <f t="shared" si="74"/>
        <v/>
      </c>
      <c r="AF161" s="18">
        <f t="shared" si="76"/>
        <v>5.17875</v>
      </c>
      <c r="AG161" s="18" t="str">
        <f t="shared" si="75"/>
        <v xml:space="preserve"> </v>
      </c>
      <c r="AI161" s="31">
        <f t="shared" si="59"/>
        <v>1.063582568321654</v>
      </c>
      <c r="AJ161">
        <f t="shared" si="63"/>
        <v>6.3582568321653987E-2</v>
      </c>
      <c r="AK161">
        <f t="shared" si="65"/>
        <v>1.0267851950921671</v>
      </c>
      <c r="AL161">
        <f t="shared" si="66"/>
        <v>1.474359877572428</v>
      </c>
      <c r="AM161">
        <f t="shared" si="64"/>
        <v>0.47435987757242803</v>
      </c>
      <c r="AN161" s="39">
        <v>39286</v>
      </c>
      <c r="AO161" s="31">
        <v>6.3582568321653987E-2</v>
      </c>
      <c r="AP161" s="40">
        <v>0.47435987757242803</v>
      </c>
    </row>
    <row r="162" spans="1:42">
      <c r="A162" s="16">
        <v>39287</v>
      </c>
      <c r="B162" s="11">
        <v>5.6602699999999997</v>
      </c>
      <c r="C162" s="11">
        <v>5.72905</v>
      </c>
      <c r="D162" s="11">
        <v>5.5718199999999998</v>
      </c>
      <c r="E162" s="11">
        <v>5.5914799999999998</v>
      </c>
      <c r="F162" s="11">
        <v>329777900</v>
      </c>
      <c r="G162" s="11">
        <v>3.82281</v>
      </c>
      <c r="H162" s="12">
        <f t="shared" si="67"/>
        <v>5.3507208333333338</v>
      </c>
      <c r="I162" s="13">
        <f t="shared" si="77"/>
        <v>5.1594749999999996</v>
      </c>
      <c r="J162" s="13">
        <f t="shared" si="78"/>
        <v>0.19124583333333423</v>
      </c>
      <c r="K162" s="14">
        <f t="shared" si="52"/>
        <v>9.93184330484332E-2</v>
      </c>
      <c r="L162" s="13">
        <f t="shared" si="60"/>
        <v>0.1572300000000002</v>
      </c>
      <c r="M162" s="13">
        <f t="shared" si="68"/>
        <v>0.18039285714285716</v>
      </c>
      <c r="N162" s="13">
        <f t="shared" si="61"/>
        <v>0</v>
      </c>
      <c r="O162" s="13">
        <f t="shared" si="62"/>
        <v>4.9140000000000406E-2</v>
      </c>
      <c r="P162" s="13">
        <f t="shared" si="69"/>
        <v>0.80579999999999963</v>
      </c>
      <c r="Q162" s="13">
        <f t="shared" si="69"/>
        <v>0.36361000000000043</v>
      </c>
      <c r="R162" s="13">
        <f t="shared" si="70"/>
        <v>446.69174420906728</v>
      </c>
      <c r="S162" s="13">
        <f t="shared" si="71"/>
        <v>201.56563056820454</v>
      </c>
      <c r="T162" s="13">
        <f t="shared" si="72"/>
        <v>37.813085231013858</v>
      </c>
      <c r="U162" s="13">
        <f t="shared" si="79"/>
        <v>28.531190006404362</v>
      </c>
      <c r="V162" s="13">
        <f t="shared" si="53"/>
        <v>9.1927400284901026E-2</v>
      </c>
      <c r="W162" s="13">
        <f t="shared" si="54"/>
        <v>0</v>
      </c>
      <c r="X162" s="13">
        <f t="shared" si="55"/>
        <v>0</v>
      </c>
      <c r="Y162" s="13">
        <f t="shared" si="50"/>
        <v>0</v>
      </c>
      <c r="Z162" s="13">
        <f t="shared" si="56"/>
        <v>1</v>
      </c>
      <c r="AA162" s="13">
        <f t="shared" si="57"/>
        <v>0</v>
      </c>
      <c r="AB162" s="13">
        <f t="shared" si="58"/>
        <v>0</v>
      </c>
      <c r="AC162" s="17">
        <f t="shared" si="51"/>
        <v>1</v>
      </c>
      <c r="AD162" s="4" t="str">
        <f t="shared" si="73"/>
        <v/>
      </c>
      <c r="AE162" s="13" t="str">
        <f t="shared" si="74"/>
        <v/>
      </c>
      <c r="AF162" s="18">
        <f t="shared" si="76"/>
        <v>5.17875</v>
      </c>
      <c r="AG162" s="18" t="str">
        <f t="shared" si="75"/>
        <v xml:space="preserve"> </v>
      </c>
      <c r="AI162" s="31">
        <f t="shared" si="59"/>
        <v>1.063582568321654</v>
      </c>
      <c r="AJ162">
        <f t="shared" si="63"/>
        <v>6.3582568321653987E-2</v>
      </c>
      <c r="AK162">
        <f t="shared" si="65"/>
        <v>0.98956541437480972</v>
      </c>
      <c r="AL162">
        <f t="shared" si="66"/>
        <v>1.4589755431875535</v>
      </c>
      <c r="AM162">
        <f t="shared" si="64"/>
        <v>0.45897554318755351</v>
      </c>
      <c r="AN162" s="39">
        <v>39287</v>
      </c>
      <c r="AO162" s="31">
        <v>6.3582568321653987E-2</v>
      </c>
      <c r="AP162" s="40">
        <v>0.45897554318755351</v>
      </c>
    </row>
    <row r="163" spans="1:42">
      <c r="A163" s="16">
        <v>39288</v>
      </c>
      <c r="B163" s="11">
        <v>5.5718199999999998</v>
      </c>
      <c r="C163" s="11">
        <v>5.74871</v>
      </c>
      <c r="D163" s="11">
        <v>5.5620000000000003</v>
      </c>
      <c r="E163" s="11">
        <v>5.73888</v>
      </c>
      <c r="F163" s="11">
        <v>271112200</v>
      </c>
      <c r="G163" s="11">
        <v>3.9235799999999998</v>
      </c>
      <c r="H163" s="12">
        <f t="shared" si="67"/>
        <v>5.3973983333333324</v>
      </c>
      <c r="I163" s="13">
        <f t="shared" si="77"/>
        <v>5.1821523076923075</v>
      </c>
      <c r="J163" s="13">
        <f t="shared" si="78"/>
        <v>0.21524602564102491</v>
      </c>
      <c r="K163" s="14">
        <f t="shared" si="52"/>
        <v>0.11916115384615386</v>
      </c>
      <c r="L163" s="13">
        <f t="shared" si="60"/>
        <v>0.18670999999999971</v>
      </c>
      <c r="M163" s="13">
        <f t="shared" si="68"/>
        <v>0.18039214285714283</v>
      </c>
      <c r="N163" s="13">
        <f t="shared" si="61"/>
        <v>1.9660000000000011E-2</v>
      </c>
      <c r="O163" s="13">
        <f t="shared" si="62"/>
        <v>0</v>
      </c>
      <c r="P163" s="13">
        <f t="shared" si="69"/>
        <v>0.82545999999999964</v>
      </c>
      <c r="Q163" s="13">
        <f t="shared" si="69"/>
        <v>0.21620000000000061</v>
      </c>
      <c r="R163" s="13">
        <f t="shared" si="70"/>
        <v>457.59199204906753</v>
      </c>
      <c r="S163" s="13">
        <f t="shared" si="71"/>
        <v>119.8500093051253</v>
      </c>
      <c r="T163" s="13">
        <f t="shared" si="72"/>
        <v>58.48933433173962</v>
      </c>
      <c r="U163" s="13">
        <f t="shared" si="79"/>
        <v>32.159682861594874</v>
      </c>
      <c r="V163" s="13">
        <f t="shared" si="53"/>
        <v>9.6084871794871046E-2</v>
      </c>
      <c r="W163" s="13">
        <f t="shared" si="54"/>
        <v>0</v>
      </c>
      <c r="X163" s="13">
        <f t="shared" si="55"/>
        <v>0</v>
      </c>
      <c r="Y163" s="13">
        <f t="shared" si="50"/>
        <v>0</v>
      </c>
      <c r="Z163" s="13">
        <f t="shared" si="56"/>
        <v>1</v>
      </c>
      <c r="AA163" s="13">
        <f t="shared" si="57"/>
        <v>0</v>
      </c>
      <c r="AB163" s="13">
        <f t="shared" si="58"/>
        <v>0</v>
      </c>
      <c r="AC163" s="17">
        <f t="shared" si="51"/>
        <v>1</v>
      </c>
      <c r="AD163" s="4" t="str">
        <f t="shared" si="73"/>
        <v/>
      </c>
      <c r="AE163" s="13" t="str">
        <f t="shared" si="74"/>
        <v/>
      </c>
      <c r="AF163" s="18">
        <f t="shared" si="76"/>
        <v>5.17875</v>
      </c>
      <c r="AG163" s="18" t="str">
        <f t="shared" si="75"/>
        <v xml:space="preserve"> </v>
      </c>
      <c r="AI163" s="31">
        <f t="shared" si="59"/>
        <v>1.063582568321654</v>
      </c>
      <c r="AJ163">
        <f t="shared" si="63"/>
        <v>6.3582568321653987E-2</v>
      </c>
      <c r="AK163">
        <f t="shared" si="65"/>
        <v>1.0263615357651283</v>
      </c>
      <c r="AL163">
        <f t="shared" si="66"/>
        <v>1.4974363791497398</v>
      </c>
      <c r="AM163">
        <f t="shared" si="64"/>
        <v>0.49743637914973982</v>
      </c>
      <c r="AN163" s="39">
        <v>39288</v>
      </c>
      <c r="AO163" s="31">
        <v>6.3582568321653987E-2</v>
      </c>
      <c r="AP163" s="40">
        <v>0.49743637914973982</v>
      </c>
    </row>
    <row r="164" spans="1:42">
      <c r="A164" s="16">
        <v>39289</v>
      </c>
      <c r="B164" s="11">
        <v>5.73888</v>
      </c>
      <c r="C164" s="11">
        <v>5.7781900000000004</v>
      </c>
      <c r="D164" s="11">
        <v>5.6111300000000002</v>
      </c>
      <c r="E164" s="11">
        <v>5.6700900000000001</v>
      </c>
      <c r="F164" s="11">
        <v>255877200</v>
      </c>
      <c r="G164" s="11">
        <v>3.8765499999999999</v>
      </c>
      <c r="H164" s="12">
        <f t="shared" si="67"/>
        <v>5.4309733333333332</v>
      </c>
      <c r="I164" s="13">
        <f t="shared" si="77"/>
        <v>5.2070973076923073</v>
      </c>
      <c r="J164" s="13">
        <f t="shared" si="78"/>
        <v>0.22387602564102593</v>
      </c>
      <c r="K164" s="14">
        <f t="shared" si="52"/>
        <v>0.13889185897435899</v>
      </c>
      <c r="L164" s="13">
        <f t="shared" si="60"/>
        <v>0.16706000000000021</v>
      </c>
      <c r="M164" s="13">
        <f t="shared" si="68"/>
        <v>0.17828642857142857</v>
      </c>
      <c r="N164" s="13">
        <f t="shared" si="61"/>
        <v>2.9480000000000395E-2</v>
      </c>
      <c r="O164" s="13">
        <f t="shared" si="62"/>
        <v>0</v>
      </c>
      <c r="P164" s="13">
        <f t="shared" si="69"/>
        <v>0.84512000000000054</v>
      </c>
      <c r="Q164" s="13">
        <f t="shared" si="69"/>
        <v>0.21620000000000061</v>
      </c>
      <c r="R164" s="13">
        <f t="shared" si="70"/>
        <v>474.02374189206</v>
      </c>
      <c r="S164" s="13">
        <f t="shared" si="71"/>
        <v>121.26553980152357</v>
      </c>
      <c r="T164" s="13">
        <f t="shared" si="72"/>
        <v>59.258282139222786</v>
      </c>
      <c r="U164" s="13">
        <f t="shared" si="79"/>
        <v>36.262703358009595</v>
      </c>
      <c r="V164" s="13">
        <f t="shared" si="53"/>
        <v>8.4984166666666944E-2</v>
      </c>
      <c r="W164" s="13">
        <f t="shared" si="54"/>
        <v>0</v>
      </c>
      <c r="X164" s="13">
        <f t="shared" si="55"/>
        <v>0</v>
      </c>
      <c r="Y164" s="13">
        <f t="shared" ref="Y164:Y227" si="80">IF(AND(U163&gt;40,U164&lt;40),-1,IF(AND(U163&lt;20,U164&gt;20),1,0))</f>
        <v>0</v>
      </c>
      <c r="Z164" s="13">
        <f t="shared" si="56"/>
        <v>1</v>
      </c>
      <c r="AA164" s="13">
        <f t="shared" si="57"/>
        <v>0</v>
      </c>
      <c r="AB164" s="13">
        <f t="shared" si="58"/>
        <v>0</v>
      </c>
      <c r="AC164" s="17">
        <f t="shared" ref="AC164:AC227" si="81">(AA164+AB164+AC163)</f>
        <v>1</v>
      </c>
      <c r="AD164" s="4" t="str">
        <f t="shared" si="73"/>
        <v/>
      </c>
      <c r="AE164" s="13" t="str">
        <f t="shared" si="74"/>
        <v/>
      </c>
      <c r="AF164" s="18">
        <f t="shared" si="76"/>
        <v>5.17875</v>
      </c>
      <c r="AG164" s="18" t="str">
        <f t="shared" si="75"/>
        <v xml:space="preserve"> </v>
      </c>
      <c r="AI164" s="31">
        <f t="shared" si="59"/>
        <v>1.063582568321654</v>
      </c>
      <c r="AJ164">
        <f t="shared" si="63"/>
        <v>6.3582568321653987E-2</v>
      </c>
      <c r="AK164">
        <f t="shared" si="65"/>
        <v>0.98801334058213452</v>
      </c>
      <c r="AL164">
        <f t="shared" si="66"/>
        <v>1.4794871192729502</v>
      </c>
      <c r="AM164">
        <f t="shared" si="64"/>
        <v>0.47948711927295018</v>
      </c>
      <c r="AN164" s="39">
        <v>39289</v>
      </c>
      <c r="AO164" s="31">
        <v>6.3582568321653987E-2</v>
      </c>
      <c r="AP164" s="40">
        <v>0.47948711927295018</v>
      </c>
    </row>
    <row r="165" spans="1:42">
      <c r="A165" s="16">
        <v>39290</v>
      </c>
      <c r="B165" s="11">
        <v>5.5914799999999998</v>
      </c>
      <c r="C165" s="11">
        <v>5.6406099999999997</v>
      </c>
      <c r="D165" s="11">
        <v>5.5325199999999999</v>
      </c>
      <c r="E165" s="11">
        <v>5.5718199999999998</v>
      </c>
      <c r="F165" s="11">
        <v>290256000</v>
      </c>
      <c r="G165" s="11">
        <v>3.8093699999999999</v>
      </c>
      <c r="H165" s="12">
        <f t="shared" si="67"/>
        <v>5.4530833333333328</v>
      </c>
      <c r="I165" s="13">
        <f t="shared" si="77"/>
        <v>5.2267507692307698</v>
      </c>
      <c r="J165" s="13">
        <f t="shared" si="78"/>
        <v>0.22633256410256308</v>
      </c>
      <c r="K165" s="14">
        <f t="shared" ref="K165:K228" si="82">AVERAGE(J157:J165)</f>
        <v>0.15755172364672354</v>
      </c>
      <c r="L165" s="13">
        <f t="shared" si="60"/>
        <v>0.1080899999999998</v>
      </c>
      <c r="M165" s="13">
        <f t="shared" si="68"/>
        <v>0.17337285714285716</v>
      </c>
      <c r="N165" s="13">
        <f t="shared" si="61"/>
        <v>0</v>
      </c>
      <c r="O165" s="13">
        <f t="shared" si="62"/>
        <v>7.8610000000000291E-2</v>
      </c>
      <c r="P165" s="13">
        <f t="shared" si="69"/>
        <v>0.69772000000000034</v>
      </c>
      <c r="Q165" s="13">
        <f t="shared" si="69"/>
        <v>0.2948100000000009</v>
      </c>
      <c r="R165" s="13">
        <f t="shared" si="70"/>
        <v>402.4390042929773</v>
      </c>
      <c r="S165" s="13">
        <f t="shared" si="71"/>
        <v>170.04391855703284</v>
      </c>
      <c r="T165" s="13">
        <f t="shared" si="72"/>
        <v>40.594238965068961</v>
      </c>
      <c r="U165" s="13">
        <f t="shared" si="79"/>
        <v>38.61303246417917</v>
      </c>
      <c r="V165" s="13">
        <f t="shared" ref="V165:V228" si="83">J165-K165</f>
        <v>6.8780840455839543E-2</v>
      </c>
      <c r="W165" s="13">
        <f t="shared" ref="W165:W228" si="84">IF(AND(V164&lt;0,V165&gt;0),1,IF(AND(V164&gt;0,V165&lt;0),-1,0))</f>
        <v>0</v>
      </c>
      <c r="X165" s="13">
        <f t="shared" ref="X165:X228" si="85">IF(AND(R164-S164&lt;0,R165-S165&gt;0),1,IF(AND(R164-S164&gt;0,R165-S165&lt;0),-1,0))</f>
        <v>0</v>
      </c>
      <c r="Y165" s="13">
        <f t="shared" si="80"/>
        <v>0</v>
      </c>
      <c r="Z165" s="13">
        <f t="shared" ref="Z165:Z228" si="86">IF(W165=1,1,IF(W165=-1,0,Z164))</f>
        <v>1</v>
      </c>
      <c r="AA165" s="13">
        <f t="shared" ref="AA165:AA228" si="87">IF(AND(Z165=1,AC164=0,Y165=1),1,0)</f>
        <v>0</v>
      </c>
      <c r="AB165" s="13">
        <f t="shared" ref="AB165:AB228" si="88">IF(AND(W165=-1,AC164=1),-1,0)</f>
        <v>0</v>
      </c>
      <c r="AC165" s="17">
        <f t="shared" si="81"/>
        <v>1</v>
      </c>
      <c r="AD165" s="4" t="str">
        <f t="shared" si="73"/>
        <v/>
      </c>
      <c r="AE165" s="13" t="str">
        <f t="shared" si="74"/>
        <v/>
      </c>
      <c r="AF165" s="18">
        <f t="shared" si="76"/>
        <v>5.17875</v>
      </c>
      <c r="AG165" s="18" t="str">
        <f t="shared" si="75"/>
        <v xml:space="preserve"> </v>
      </c>
      <c r="AI165" s="31">
        <f t="shared" ref="AI165:AI228" si="89">IF(AG165=" ",AI164,AG165*AI164)</f>
        <v>1.063582568321654</v>
      </c>
      <c r="AJ165">
        <f t="shared" si="63"/>
        <v>6.3582568321653987E-2</v>
      </c>
      <c r="AK165">
        <f t="shared" si="65"/>
        <v>0.98266870543501073</v>
      </c>
      <c r="AL165">
        <f t="shared" si="66"/>
        <v>1.4538456922037233</v>
      </c>
      <c r="AM165">
        <f t="shared" si="64"/>
        <v>0.45384569220372328</v>
      </c>
      <c r="AN165" s="39">
        <v>39290</v>
      </c>
      <c r="AO165" s="31">
        <v>6.3582568321653987E-2</v>
      </c>
      <c r="AP165" s="40">
        <v>0.45384569220372328</v>
      </c>
    </row>
    <row r="166" spans="1:42">
      <c r="A166" s="16">
        <v>39293</v>
      </c>
      <c r="B166" s="11">
        <v>5.5521700000000003</v>
      </c>
      <c r="C166" s="11">
        <v>5.6504399999999997</v>
      </c>
      <c r="D166" s="11">
        <v>5.5325199999999999</v>
      </c>
      <c r="E166" s="11">
        <v>5.6307900000000002</v>
      </c>
      <c r="F166" s="11">
        <v>280317700</v>
      </c>
      <c r="G166" s="11">
        <v>3.8496800000000002</v>
      </c>
      <c r="H166" s="12">
        <f t="shared" si="67"/>
        <v>5.4809266666666678</v>
      </c>
      <c r="I166" s="13">
        <f t="shared" si="77"/>
        <v>5.2528299999999986</v>
      </c>
      <c r="J166" s="13">
        <f t="shared" si="78"/>
        <v>0.22809666666666928</v>
      </c>
      <c r="K166" s="14">
        <f t="shared" si="82"/>
        <v>0.17445480056980076</v>
      </c>
      <c r="L166" s="13">
        <f t="shared" si="60"/>
        <v>0.1179199999999998</v>
      </c>
      <c r="M166" s="13">
        <f t="shared" si="68"/>
        <v>0.16635357142857141</v>
      </c>
      <c r="N166" s="13">
        <f t="shared" si="61"/>
        <v>9.8300000000000054E-3</v>
      </c>
      <c r="O166" s="13">
        <f t="shared" si="62"/>
        <v>0</v>
      </c>
      <c r="P166" s="13">
        <f t="shared" si="69"/>
        <v>0.54049000000000014</v>
      </c>
      <c r="Q166" s="13">
        <f t="shared" si="69"/>
        <v>0.2948100000000009</v>
      </c>
      <c r="R166" s="13">
        <f t="shared" si="70"/>
        <v>324.90435604027579</v>
      </c>
      <c r="S166" s="13">
        <f t="shared" si="71"/>
        <v>177.21891839670295</v>
      </c>
      <c r="T166" s="13">
        <f t="shared" si="72"/>
        <v>29.412187238117916</v>
      </c>
      <c r="U166" s="13">
        <f t="shared" si="79"/>
        <v>38.858019281553887</v>
      </c>
      <c r="V166" s="13">
        <f t="shared" si="83"/>
        <v>5.3641866096868523E-2</v>
      </c>
      <c r="W166" s="13">
        <f t="shared" si="84"/>
        <v>0</v>
      </c>
      <c r="X166" s="13">
        <f t="shared" si="85"/>
        <v>0</v>
      </c>
      <c r="Y166" s="13">
        <f t="shared" si="80"/>
        <v>0</v>
      </c>
      <c r="Z166" s="13">
        <f t="shared" si="86"/>
        <v>1</v>
      </c>
      <c r="AA166" s="13">
        <f t="shared" si="87"/>
        <v>0</v>
      </c>
      <c r="AB166" s="13">
        <f t="shared" si="88"/>
        <v>0</v>
      </c>
      <c r="AC166" s="17">
        <f t="shared" si="81"/>
        <v>1</v>
      </c>
      <c r="AD166" s="4" t="str">
        <f t="shared" si="73"/>
        <v/>
      </c>
      <c r="AE166" s="13" t="str">
        <f t="shared" si="74"/>
        <v/>
      </c>
      <c r="AF166" s="18">
        <f t="shared" si="76"/>
        <v>5.17875</v>
      </c>
      <c r="AG166" s="18" t="str">
        <f t="shared" si="75"/>
        <v xml:space="preserve"> </v>
      </c>
      <c r="AI166" s="31">
        <f t="shared" si="89"/>
        <v>1.063582568321654</v>
      </c>
      <c r="AJ166">
        <f t="shared" si="63"/>
        <v>6.3582568321653987E-2</v>
      </c>
      <c r="AK166">
        <f t="shared" si="65"/>
        <v>1.0105836154075329</v>
      </c>
      <c r="AL166">
        <f t="shared" si="66"/>
        <v>1.4692326358719061</v>
      </c>
      <c r="AM166">
        <f t="shared" si="64"/>
        <v>0.46923263587190611</v>
      </c>
      <c r="AN166" s="39">
        <v>39293</v>
      </c>
      <c r="AO166" s="31">
        <v>6.3582568321653987E-2</v>
      </c>
      <c r="AP166" s="40">
        <v>0.46923263587190611</v>
      </c>
    </row>
    <row r="167" spans="1:42">
      <c r="A167" s="16">
        <v>39294</v>
      </c>
      <c r="B167" s="11">
        <v>5.6013099999999998</v>
      </c>
      <c r="C167" s="11">
        <v>5.7093999999999996</v>
      </c>
      <c r="D167" s="11">
        <v>5.5816499999999998</v>
      </c>
      <c r="E167" s="11">
        <v>5.6406099999999997</v>
      </c>
      <c r="F167" s="11">
        <v>257667000</v>
      </c>
      <c r="G167" s="11">
        <v>3.8563999999999998</v>
      </c>
      <c r="H167" s="12">
        <f t="shared" si="67"/>
        <v>5.5112258333333335</v>
      </c>
      <c r="I167" s="13">
        <f t="shared" si="77"/>
        <v>5.2823103846153856</v>
      </c>
      <c r="J167" s="13">
        <f t="shared" si="78"/>
        <v>0.22891544871794789</v>
      </c>
      <c r="K167" s="14">
        <f t="shared" si="82"/>
        <v>0.18973405270655283</v>
      </c>
      <c r="L167" s="13">
        <f t="shared" si="60"/>
        <v>0.12774999999999981</v>
      </c>
      <c r="M167" s="13">
        <f t="shared" si="68"/>
        <v>0.16565214285714283</v>
      </c>
      <c r="N167" s="13">
        <f t="shared" si="61"/>
        <v>5.8959999999999901E-2</v>
      </c>
      <c r="O167" s="13">
        <f t="shared" si="62"/>
        <v>0</v>
      </c>
      <c r="P167" s="13">
        <f t="shared" si="69"/>
        <v>0.59945000000000004</v>
      </c>
      <c r="Q167" s="13">
        <f t="shared" si="69"/>
        <v>0.2948100000000009</v>
      </c>
      <c r="R167" s="13">
        <f t="shared" si="70"/>
        <v>361.87277125473787</v>
      </c>
      <c r="S167" s="13">
        <f t="shared" si="71"/>
        <v>177.96932470366102</v>
      </c>
      <c r="T167" s="13">
        <f t="shared" si="72"/>
        <v>34.066155256860284</v>
      </c>
      <c r="U167" s="13">
        <f t="shared" si="79"/>
        <v>38.666374794540836</v>
      </c>
      <c r="V167" s="13">
        <f t="shared" si="83"/>
        <v>3.9181396011395059E-2</v>
      </c>
      <c r="W167" s="13">
        <f t="shared" si="84"/>
        <v>0</v>
      </c>
      <c r="X167" s="13">
        <f t="shared" si="85"/>
        <v>0</v>
      </c>
      <c r="Y167" s="13">
        <f t="shared" si="80"/>
        <v>0</v>
      </c>
      <c r="Z167" s="13">
        <f t="shared" si="86"/>
        <v>1</v>
      </c>
      <c r="AA167" s="13">
        <f t="shared" si="87"/>
        <v>0</v>
      </c>
      <c r="AB167" s="13">
        <f t="shared" si="88"/>
        <v>0</v>
      </c>
      <c r="AC167" s="17">
        <f t="shared" si="81"/>
        <v>1</v>
      </c>
      <c r="AD167" s="4" t="str">
        <f t="shared" si="73"/>
        <v/>
      </c>
      <c r="AE167" s="13" t="str">
        <f t="shared" si="74"/>
        <v/>
      </c>
      <c r="AF167" s="18">
        <f t="shared" si="76"/>
        <v>5.17875</v>
      </c>
      <c r="AG167" s="18" t="str">
        <f t="shared" si="75"/>
        <v xml:space="preserve"> </v>
      </c>
      <c r="AI167" s="31">
        <f t="shared" si="89"/>
        <v>1.063582568321654</v>
      </c>
      <c r="AJ167">
        <f t="shared" si="63"/>
        <v>6.3582568321653987E-2</v>
      </c>
      <c r="AK167">
        <f t="shared" si="65"/>
        <v>1.0017439826383152</v>
      </c>
      <c r="AL167">
        <f t="shared" si="66"/>
        <v>1.4717949520805129</v>
      </c>
      <c r="AM167">
        <f t="shared" si="64"/>
        <v>0.47179495208051292</v>
      </c>
      <c r="AN167" s="39">
        <v>39294</v>
      </c>
      <c r="AO167" s="31">
        <v>6.3582568321653987E-2</v>
      </c>
      <c r="AP167" s="40">
        <v>0.47179495208051292</v>
      </c>
    </row>
    <row r="168" spans="1:42">
      <c r="A168" s="16">
        <v>39295</v>
      </c>
      <c r="B168" s="11">
        <v>5.6504399999999997</v>
      </c>
      <c r="C168" s="11">
        <v>5.6700900000000001</v>
      </c>
      <c r="D168" s="11">
        <v>5.4047700000000001</v>
      </c>
      <c r="E168" s="11">
        <v>5.4342499999999996</v>
      </c>
      <c r="F168" s="11">
        <v>299800400</v>
      </c>
      <c r="G168" s="11">
        <v>3.7153100000000001</v>
      </c>
      <c r="H168" s="12">
        <f t="shared" si="67"/>
        <v>5.5325175000000009</v>
      </c>
      <c r="I168" s="13">
        <f t="shared" si="77"/>
        <v>5.3027199999999999</v>
      </c>
      <c r="J168" s="13">
        <f t="shared" si="78"/>
        <v>0.22979750000000099</v>
      </c>
      <c r="K168" s="14">
        <f t="shared" si="82"/>
        <v>0.2036484472934475</v>
      </c>
      <c r="L168" s="13">
        <f t="shared" si="60"/>
        <v>0.26532</v>
      </c>
      <c r="M168" s="13">
        <f t="shared" si="68"/>
        <v>0.17618071428571427</v>
      </c>
      <c r="N168" s="13">
        <f t="shared" si="61"/>
        <v>0</v>
      </c>
      <c r="O168" s="13">
        <f t="shared" si="62"/>
        <v>0.1768799999999997</v>
      </c>
      <c r="P168" s="13">
        <f t="shared" si="69"/>
        <v>0.59945000000000004</v>
      </c>
      <c r="Q168" s="13">
        <f t="shared" si="69"/>
        <v>0.4520300000000006</v>
      </c>
      <c r="R168" s="13">
        <f t="shared" si="70"/>
        <v>340.24722991408987</v>
      </c>
      <c r="S168" s="13">
        <f t="shared" si="71"/>
        <v>256.57178303122237</v>
      </c>
      <c r="T168" s="13">
        <f t="shared" si="72"/>
        <v>14.02023814052567</v>
      </c>
      <c r="U168" s="13">
        <f t="shared" si="79"/>
        <v>37.246746736043725</v>
      </c>
      <c r="V168" s="13">
        <f t="shared" si="83"/>
        <v>2.6149052706553488E-2</v>
      </c>
      <c r="W168" s="13">
        <f t="shared" si="84"/>
        <v>0</v>
      </c>
      <c r="X168" s="13">
        <f t="shared" si="85"/>
        <v>0</v>
      </c>
      <c r="Y168" s="13">
        <f t="shared" si="80"/>
        <v>0</v>
      </c>
      <c r="Z168" s="13">
        <f t="shared" si="86"/>
        <v>1</v>
      </c>
      <c r="AA168" s="13">
        <f t="shared" si="87"/>
        <v>0</v>
      </c>
      <c r="AB168" s="13">
        <f t="shared" si="88"/>
        <v>0</v>
      </c>
      <c r="AC168" s="17">
        <f t="shared" si="81"/>
        <v>1</v>
      </c>
      <c r="AD168" s="4" t="str">
        <f t="shared" si="73"/>
        <v/>
      </c>
      <c r="AE168" s="13" t="str">
        <f t="shared" si="74"/>
        <v/>
      </c>
      <c r="AF168" s="18">
        <f t="shared" si="76"/>
        <v>5.17875</v>
      </c>
      <c r="AG168" s="18" t="str">
        <f t="shared" si="75"/>
        <v xml:space="preserve"> </v>
      </c>
      <c r="AI168" s="31">
        <f t="shared" si="89"/>
        <v>1.063582568321654</v>
      </c>
      <c r="AJ168">
        <f t="shared" si="63"/>
        <v>6.3582568321653987E-2</v>
      </c>
      <c r="AK168">
        <f t="shared" si="65"/>
        <v>0.96341530437310852</v>
      </c>
      <c r="AL168">
        <f t="shared" si="66"/>
        <v>1.4179497817334521</v>
      </c>
      <c r="AM168">
        <f t="shared" si="64"/>
        <v>0.4179497817334521</v>
      </c>
      <c r="AN168" s="39">
        <v>39295</v>
      </c>
      <c r="AO168" s="31">
        <v>6.3582568321653987E-2</v>
      </c>
      <c r="AP168" s="40">
        <v>0.4179497817334521</v>
      </c>
    </row>
    <row r="169" spans="1:42">
      <c r="A169" s="16">
        <v>39296</v>
      </c>
      <c r="B169" s="11">
        <v>5.4342499999999996</v>
      </c>
      <c r="C169" s="11">
        <v>5.5620000000000003</v>
      </c>
      <c r="D169" s="11">
        <v>5.3556299999999997</v>
      </c>
      <c r="E169" s="11">
        <v>5.4833800000000004</v>
      </c>
      <c r="F169" s="11">
        <v>201694400</v>
      </c>
      <c r="G169" s="11">
        <v>3.7488999999999999</v>
      </c>
      <c r="H169" s="12">
        <f t="shared" si="67"/>
        <v>5.5472575000000006</v>
      </c>
      <c r="I169" s="13">
        <f t="shared" si="77"/>
        <v>5.3208619230769232</v>
      </c>
      <c r="J169" s="13">
        <f t="shared" si="78"/>
        <v>0.22639557692307744</v>
      </c>
      <c r="K169" s="14">
        <f t="shared" si="82"/>
        <v>0.21497309829059852</v>
      </c>
      <c r="L169" s="13">
        <f t="shared" si="60"/>
        <v>0.20637000000000061</v>
      </c>
      <c r="M169" s="13">
        <f t="shared" si="68"/>
        <v>0.18390214285714285</v>
      </c>
      <c r="N169" s="13">
        <f t="shared" si="61"/>
        <v>0</v>
      </c>
      <c r="O169" s="13">
        <f t="shared" si="62"/>
        <v>4.9140000000000406E-2</v>
      </c>
      <c r="P169" s="13">
        <f t="shared" si="69"/>
        <v>0.59945000000000004</v>
      </c>
      <c r="Q169" s="13">
        <f t="shared" si="69"/>
        <v>0.501170000000001</v>
      </c>
      <c r="R169" s="13">
        <f t="shared" si="70"/>
        <v>325.96140027887503</v>
      </c>
      <c r="S169" s="13">
        <f t="shared" si="71"/>
        <v>272.51993490326822</v>
      </c>
      <c r="T169" s="13">
        <f t="shared" si="72"/>
        <v>8.9295124566152602</v>
      </c>
      <c r="U169" s="13">
        <f t="shared" si="79"/>
        <v>34.951065945058687</v>
      </c>
      <c r="V169" s="13">
        <f t="shared" si="83"/>
        <v>1.1422478632478916E-2</v>
      </c>
      <c r="W169" s="13">
        <f t="shared" si="84"/>
        <v>0</v>
      </c>
      <c r="X169" s="13">
        <f t="shared" si="85"/>
        <v>0</v>
      </c>
      <c r="Y169" s="13">
        <f t="shared" si="80"/>
        <v>0</v>
      </c>
      <c r="Z169" s="13">
        <f t="shared" si="86"/>
        <v>1</v>
      </c>
      <c r="AA169" s="13">
        <f t="shared" si="87"/>
        <v>0</v>
      </c>
      <c r="AB169" s="13">
        <f t="shared" si="88"/>
        <v>0</v>
      </c>
      <c r="AC169" s="17">
        <f t="shared" si="81"/>
        <v>1</v>
      </c>
      <c r="AD169" s="4" t="str">
        <f t="shared" si="73"/>
        <v/>
      </c>
      <c r="AE169" s="13" t="str">
        <f t="shared" si="74"/>
        <v/>
      </c>
      <c r="AF169" s="18">
        <f t="shared" si="76"/>
        <v>5.17875</v>
      </c>
      <c r="AG169" s="18" t="str">
        <f t="shared" si="75"/>
        <v xml:space="preserve"> </v>
      </c>
      <c r="AI169" s="31">
        <f t="shared" si="89"/>
        <v>1.063582568321654</v>
      </c>
      <c r="AJ169">
        <f t="shared" si="63"/>
        <v>6.3582568321653987E-2</v>
      </c>
      <c r="AK169">
        <f t="shared" si="65"/>
        <v>1.0090408059989882</v>
      </c>
      <c r="AL169">
        <f t="shared" si="66"/>
        <v>1.4307691906264119</v>
      </c>
      <c r="AM169">
        <f t="shared" si="64"/>
        <v>0.43076919062641195</v>
      </c>
      <c r="AN169" s="39">
        <v>39296</v>
      </c>
      <c r="AO169" s="31">
        <v>6.3582568321653987E-2</v>
      </c>
      <c r="AP169" s="40">
        <v>0.43076919062641195</v>
      </c>
    </row>
    <row r="170" spans="1:42">
      <c r="A170" s="16">
        <v>39297</v>
      </c>
      <c r="B170" s="11">
        <v>5.4932100000000004</v>
      </c>
      <c r="C170" s="11">
        <v>5.73888</v>
      </c>
      <c r="D170" s="11">
        <v>5.4833800000000004</v>
      </c>
      <c r="E170" s="11">
        <v>5.7192299999999996</v>
      </c>
      <c r="F170" s="11">
        <v>567691300</v>
      </c>
      <c r="G170" s="11">
        <v>3.9101499999999998</v>
      </c>
      <c r="H170" s="12">
        <f t="shared" si="67"/>
        <v>5.5808324999999996</v>
      </c>
      <c r="I170" s="13">
        <f t="shared" si="77"/>
        <v>5.3507203846153857</v>
      </c>
      <c r="J170" s="13">
        <f t="shared" si="78"/>
        <v>0.23011211538461396</v>
      </c>
      <c r="K170" s="14">
        <f t="shared" si="82"/>
        <v>0.22222419515669531</v>
      </c>
      <c r="L170" s="13">
        <f t="shared" si="60"/>
        <v>0.25549999999999962</v>
      </c>
      <c r="M170" s="13">
        <f t="shared" si="68"/>
        <v>0.1895171428571428</v>
      </c>
      <c r="N170" s="13">
        <f t="shared" si="61"/>
        <v>0.1768799999999997</v>
      </c>
      <c r="O170" s="13">
        <f t="shared" si="62"/>
        <v>0</v>
      </c>
      <c r="P170" s="13">
        <f t="shared" si="69"/>
        <v>0.77632999999999974</v>
      </c>
      <c r="Q170" s="13">
        <f t="shared" si="69"/>
        <v>0.4323800000000011</v>
      </c>
      <c r="R170" s="13">
        <f t="shared" si="70"/>
        <v>409.63576608222399</v>
      </c>
      <c r="S170" s="13">
        <f t="shared" si="71"/>
        <v>228.14822631951941</v>
      </c>
      <c r="T170" s="13">
        <f t="shared" si="72"/>
        <v>28.455957177486617</v>
      </c>
      <c r="U170" s="13">
        <f t="shared" si="79"/>
        <v>34.139330641174531</v>
      </c>
      <c r="V170" s="13">
        <f t="shared" si="83"/>
        <v>7.8879202279186489E-3</v>
      </c>
      <c r="W170" s="13">
        <f t="shared" si="84"/>
        <v>0</v>
      </c>
      <c r="X170" s="13">
        <f t="shared" si="85"/>
        <v>0</v>
      </c>
      <c r="Y170" s="13">
        <f t="shared" si="80"/>
        <v>0</v>
      </c>
      <c r="Z170" s="13">
        <f t="shared" si="86"/>
        <v>1</v>
      </c>
      <c r="AA170" s="13">
        <f t="shared" si="87"/>
        <v>0</v>
      </c>
      <c r="AB170" s="13">
        <f t="shared" si="88"/>
        <v>0</v>
      </c>
      <c r="AC170" s="17">
        <f t="shared" si="81"/>
        <v>1</v>
      </c>
      <c r="AD170" s="4" t="str">
        <f t="shared" si="73"/>
        <v/>
      </c>
      <c r="AE170" s="13" t="str">
        <f t="shared" si="74"/>
        <v/>
      </c>
      <c r="AF170" s="18">
        <f t="shared" si="76"/>
        <v>5.17875</v>
      </c>
      <c r="AG170" s="18" t="str">
        <f t="shared" si="75"/>
        <v xml:space="preserve"> </v>
      </c>
      <c r="AI170" s="31">
        <f t="shared" si="89"/>
        <v>1.063582568321654</v>
      </c>
      <c r="AJ170">
        <f t="shared" si="63"/>
        <v>6.3582568321653987E-2</v>
      </c>
      <c r="AK170">
        <f t="shared" si="65"/>
        <v>1.0430117919969069</v>
      </c>
      <c r="AL170">
        <f t="shared" si="66"/>
        <v>1.4923091374492179</v>
      </c>
      <c r="AM170">
        <f t="shared" si="64"/>
        <v>0.49230913744921789</v>
      </c>
      <c r="AN170" s="39">
        <v>39297</v>
      </c>
      <c r="AO170" s="31">
        <v>6.3582568321653987E-2</v>
      </c>
      <c r="AP170" s="40">
        <v>0.49230913744921789</v>
      </c>
    </row>
    <row r="171" spans="1:42">
      <c r="A171" s="16">
        <v>39300</v>
      </c>
      <c r="B171" s="11">
        <v>5.7781900000000004</v>
      </c>
      <c r="C171" s="11">
        <v>5.8174999999999999</v>
      </c>
      <c r="D171" s="11">
        <v>5.6307900000000002</v>
      </c>
      <c r="E171" s="11">
        <v>5.6995699999999996</v>
      </c>
      <c r="F171" s="11">
        <v>306926900</v>
      </c>
      <c r="G171" s="11">
        <v>3.8967100000000001</v>
      </c>
      <c r="H171" s="12">
        <f t="shared" si="67"/>
        <v>5.6111316666666662</v>
      </c>
      <c r="I171" s="13">
        <f t="shared" si="77"/>
        <v>5.3805788461538473</v>
      </c>
      <c r="J171" s="13">
        <f t="shared" si="78"/>
        <v>0.23055282051281889</v>
      </c>
      <c r="K171" s="14">
        <f t="shared" si="82"/>
        <v>0.22659163817663805</v>
      </c>
      <c r="L171" s="13">
        <f t="shared" si="60"/>
        <v>0.18670999999999971</v>
      </c>
      <c r="M171" s="13">
        <f t="shared" si="68"/>
        <v>0.18600785714285703</v>
      </c>
      <c r="N171" s="13">
        <f t="shared" si="61"/>
        <v>7.8619999999999912E-2</v>
      </c>
      <c r="O171" s="13">
        <f t="shared" si="62"/>
        <v>0</v>
      </c>
      <c r="P171" s="13">
        <f t="shared" si="69"/>
        <v>0.85494999999999965</v>
      </c>
      <c r="Q171" s="13">
        <f t="shared" si="69"/>
        <v>0.35377000000000081</v>
      </c>
      <c r="R171" s="13">
        <f t="shared" si="70"/>
        <v>459.63112157320552</v>
      </c>
      <c r="S171" s="13">
        <f t="shared" si="71"/>
        <v>190.19089055377901</v>
      </c>
      <c r="T171" s="13">
        <f t="shared" si="72"/>
        <v>41.46369713415833</v>
      </c>
      <c r="U171" s="13">
        <f t="shared" si="79"/>
        <v>35.412841360095008</v>
      </c>
      <c r="V171" s="13">
        <f t="shared" si="83"/>
        <v>3.9611823361808407E-3</v>
      </c>
      <c r="W171" s="13">
        <f t="shared" si="84"/>
        <v>0</v>
      </c>
      <c r="X171" s="13">
        <f t="shared" si="85"/>
        <v>0</v>
      </c>
      <c r="Y171" s="13">
        <f t="shared" si="80"/>
        <v>0</v>
      </c>
      <c r="Z171" s="13">
        <f t="shared" si="86"/>
        <v>1</v>
      </c>
      <c r="AA171" s="13">
        <f t="shared" si="87"/>
        <v>0</v>
      </c>
      <c r="AB171" s="13">
        <f t="shared" si="88"/>
        <v>0</v>
      </c>
      <c r="AC171" s="17">
        <f t="shared" si="81"/>
        <v>1</v>
      </c>
      <c r="AD171" s="4" t="str">
        <f t="shared" si="73"/>
        <v/>
      </c>
      <c r="AE171" s="13" t="str">
        <f t="shared" si="74"/>
        <v/>
      </c>
      <c r="AF171" s="18">
        <f t="shared" si="76"/>
        <v>5.17875</v>
      </c>
      <c r="AG171" s="18" t="str">
        <f t="shared" si="75"/>
        <v xml:space="preserve"> </v>
      </c>
      <c r="AI171" s="31">
        <f t="shared" si="89"/>
        <v>1.063582568321654</v>
      </c>
      <c r="AJ171">
        <f t="shared" si="63"/>
        <v>6.3582568321653987E-2</v>
      </c>
      <c r="AK171">
        <f t="shared" si="65"/>
        <v>0.99656247431909539</v>
      </c>
      <c r="AL171">
        <f t="shared" si="66"/>
        <v>1.4871792864653877</v>
      </c>
      <c r="AM171">
        <f t="shared" si="64"/>
        <v>0.48717928646538766</v>
      </c>
      <c r="AN171" s="39">
        <v>39300</v>
      </c>
      <c r="AO171" s="31">
        <v>6.3582568321653987E-2</v>
      </c>
      <c r="AP171" s="40">
        <v>0.48717928646538766</v>
      </c>
    </row>
    <row r="172" spans="1:42">
      <c r="A172" s="16">
        <v>39301</v>
      </c>
      <c r="B172" s="11">
        <v>5.7093999999999996</v>
      </c>
      <c r="C172" s="11">
        <v>5.73888</v>
      </c>
      <c r="D172" s="11">
        <v>5.6111300000000002</v>
      </c>
      <c r="E172" s="11">
        <v>5.6995699999999996</v>
      </c>
      <c r="F172" s="11">
        <v>284561900</v>
      </c>
      <c r="G172" s="11">
        <v>3.8967100000000001</v>
      </c>
      <c r="H172" s="12">
        <f t="shared" si="67"/>
        <v>5.627509166666667</v>
      </c>
      <c r="I172" s="13">
        <f t="shared" si="77"/>
        <v>5.4085473076923076</v>
      </c>
      <c r="J172" s="13">
        <f t="shared" si="78"/>
        <v>0.21896185897435938</v>
      </c>
      <c r="K172" s="14">
        <f t="shared" si="82"/>
        <v>0.22700450854700854</v>
      </c>
      <c r="L172" s="13">
        <f t="shared" si="60"/>
        <v>0.12774999999999981</v>
      </c>
      <c r="M172" s="13">
        <f t="shared" si="68"/>
        <v>0.18249857142857134</v>
      </c>
      <c r="N172" s="13">
        <f t="shared" si="61"/>
        <v>0</v>
      </c>
      <c r="O172" s="13">
        <f t="shared" si="62"/>
        <v>1.9660000000000011E-2</v>
      </c>
      <c r="P172" s="13">
        <f t="shared" si="69"/>
        <v>0.78615999999999975</v>
      </c>
      <c r="Q172" s="13">
        <f t="shared" si="69"/>
        <v>0.37343000000000082</v>
      </c>
      <c r="R172" s="13">
        <f t="shared" si="70"/>
        <v>430.77597476301196</v>
      </c>
      <c r="S172" s="13">
        <f t="shared" si="71"/>
        <v>204.62077981041</v>
      </c>
      <c r="T172" s="13">
        <f t="shared" si="72"/>
        <v>35.592752610836484</v>
      </c>
      <c r="U172" s="13">
        <f t="shared" si="79"/>
        <v>36.581683488154475</v>
      </c>
      <c r="V172" s="13">
        <f t="shared" si="83"/>
        <v>-8.0426495726491631E-3</v>
      </c>
      <c r="W172" s="13">
        <f t="shared" si="84"/>
        <v>-1</v>
      </c>
      <c r="X172" s="13">
        <f t="shared" si="85"/>
        <v>0</v>
      </c>
      <c r="Y172" s="13">
        <f t="shared" si="80"/>
        <v>0</v>
      </c>
      <c r="Z172" s="13">
        <f t="shared" si="86"/>
        <v>0</v>
      </c>
      <c r="AA172" s="13">
        <f t="shared" si="87"/>
        <v>0</v>
      </c>
      <c r="AB172" s="13">
        <f t="shared" si="88"/>
        <v>-1</v>
      </c>
      <c r="AC172" s="17">
        <f t="shared" si="81"/>
        <v>0</v>
      </c>
      <c r="AD172" s="4" t="str">
        <f t="shared" si="73"/>
        <v/>
      </c>
      <c r="AE172" s="13">
        <f t="shared" si="74"/>
        <v>5.6995699999999996</v>
      </c>
      <c r="AF172" s="18">
        <f t="shared" si="76"/>
        <v>0</v>
      </c>
      <c r="AG172" s="18">
        <f t="shared" si="75"/>
        <v>1.1005686700458603</v>
      </c>
      <c r="AI172" s="31">
        <f t="shared" si="89"/>
        <v>1.1705456527017231</v>
      </c>
      <c r="AJ172">
        <f t="shared" si="63"/>
        <v>0.17054565270172306</v>
      </c>
      <c r="AK172">
        <f t="shared" si="65"/>
        <v>1</v>
      </c>
      <c r="AL172">
        <f t="shared" si="66"/>
        <v>1.4871792864653877</v>
      </c>
      <c r="AM172">
        <f t="shared" si="64"/>
        <v>0.48717928646538766</v>
      </c>
      <c r="AN172" s="39">
        <v>39301</v>
      </c>
      <c r="AO172" s="31">
        <v>0.17054565270172306</v>
      </c>
      <c r="AP172" s="40">
        <v>0.48717928646538766</v>
      </c>
    </row>
    <row r="173" spans="1:42">
      <c r="A173" s="16">
        <v>39302</v>
      </c>
      <c r="B173" s="11">
        <v>5.7093999999999996</v>
      </c>
      <c r="C173" s="11">
        <v>6.2695299999999996</v>
      </c>
      <c r="D173" s="11">
        <v>5.7093999999999996</v>
      </c>
      <c r="E173" s="11">
        <v>6.2596999999999996</v>
      </c>
      <c r="F173" s="11">
        <v>1399599500</v>
      </c>
      <c r="G173" s="11">
        <v>4.2796599999999998</v>
      </c>
      <c r="H173" s="12">
        <f t="shared" si="67"/>
        <v>5.678280833333333</v>
      </c>
      <c r="I173" s="13">
        <f t="shared" si="77"/>
        <v>5.4527680769230775</v>
      </c>
      <c r="J173" s="13">
        <f t="shared" si="78"/>
        <v>0.22551275641025548</v>
      </c>
      <c r="K173" s="14">
        <f t="shared" si="82"/>
        <v>0.22718636752136737</v>
      </c>
      <c r="L173" s="13">
        <f t="shared" si="60"/>
        <v>0.56996000000000002</v>
      </c>
      <c r="M173" s="13">
        <f t="shared" si="68"/>
        <v>0.21408499999999991</v>
      </c>
      <c r="N173" s="13">
        <f t="shared" si="61"/>
        <v>0.53064999999999962</v>
      </c>
      <c r="O173" s="13">
        <f t="shared" si="62"/>
        <v>0</v>
      </c>
      <c r="P173" s="13">
        <f t="shared" si="69"/>
        <v>1.2774999999999999</v>
      </c>
      <c r="Q173" s="13">
        <f t="shared" si="69"/>
        <v>0.37343000000000082</v>
      </c>
      <c r="R173" s="13">
        <f t="shared" si="70"/>
        <v>596.72559964500101</v>
      </c>
      <c r="S173" s="13">
        <f t="shared" si="71"/>
        <v>174.43071677137632</v>
      </c>
      <c r="T173" s="13">
        <f t="shared" si="72"/>
        <v>54.761255777046799</v>
      </c>
      <c r="U173" s="13">
        <f t="shared" si="79"/>
        <v>38.015185713512814</v>
      </c>
      <c r="V173" s="13">
        <f t="shared" si="83"/>
        <v>-1.673611111111889E-3</v>
      </c>
      <c r="W173" s="13">
        <f t="shared" si="84"/>
        <v>0</v>
      </c>
      <c r="X173" s="13">
        <f t="shared" si="85"/>
        <v>0</v>
      </c>
      <c r="Y173" s="13">
        <f t="shared" si="80"/>
        <v>0</v>
      </c>
      <c r="Z173" s="13">
        <f t="shared" si="86"/>
        <v>0</v>
      </c>
      <c r="AA173" s="13">
        <f t="shared" si="87"/>
        <v>0</v>
      </c>
      <c r="AB173" s="13">
        <f t="shared" si="88"/>
        <v>0</v>
      </c>
      <c r="AC173" s="17">
        <f t="shared" si="81"/>
        <v>0</v>
      </c>
      <c r="AD173" s="4" t="str">
        <f t="shared" si="73"/>
        <v/>
      </c>
      <c r="AE173" s="13" t="str">
        <f t="shared" si="74"/>
        <v/>
      </c>
      <c r="AF173" s="18">
        <f t="shared" si="76"/>
        <v>0</v>
      </c>
      <c r="AG173" s="18" t="str">
        <f t="shared" si="75"/>
        <v xml:space="preserve"> </v>
      </c>
      <c r="AI173" s="31">
        <f t="shared" si="89"/>
        <v>1.1705456527017231</v>
      </c>
      <c r="AJ173">
        <f t="shared" si="63"/>
        <v>0.17054565270172306</v>
      </c>
      <c r="AK173">
        <f t="shared" si="65"/>
        <v>1.0982758348436812</v>
      </c>
      <c r="AL173">
        <f t="shared" si="66"/>
        <v>1.6333330724050037</v>
      </c>
      <c r="AM173">
        <f t="shared" si="64"/>
        <v>0.63333307240500369</v>
      </c>
      <c r="AN173" s="39">
        <v>39302</v>
      </c>
      <c r="AO173" s="31">
        <v>0.17054565270172306</v>
      </c>
      <c r="AP173" s="40">
        <v>0.63333307240500369</v>
      </c>
    </row>
    <row r="174" spans="1:42">
      <c r="A174" s="16">
        <v>39303</v>
      </c>
      <c r="B174" s="11">
        <v>6.2695299999999996</v>
      </c>
      <c r="C174" s="11">
        <v>6.5053799999999997</v>
      </c>
      <c r="D174" s="11">
        <v>6.2007399999999997</v>
      </c>
      <c r="E174" s="11">
        <v>6.4267599999999998</v>
      </c>
      <c r="F174" s="11">
        <v>810407300</v>
      </c>
      <c r="G174" s="11">
        <v>4.3938699999999997</v>
      </c>
      <c r="H174" s="12">
        <f t="shared" si="67"/>
        <v>5.7478875</v>
      </c>
      <c r="I174" s="13">
        <f t="shared" si="77"/>
        <v>5.5056819230769225</v>
      </c>
      <c r="J174" s="13">
        <f t="shared" si="78"/>
        <v>0.24220557692307754</v>
      </c>
      <c r="K174" s="14">
        <f t="shared" si="82"/>
        <v>0.22895003561253566</v>
      </c>
      <c r="L174" s="13">
        <f t="shared" si="60"/>
        <v>0.30464000000000002</v>
      </c>
      <c r="M174" s="13">
        <f t="shared" si="68"/>
        <v>0.22040285714285707</v>
      </c>
      <c r="N174" s="13">
        <f t="shared" si="61"/>
        <v>0.23585000000000012</v>
      </c>
      <c r="O174" s="13">
        <f t="shared" si="62"/>
        <v>0</v>
      </c>
      <c r="P174" s="13">
        <f t="shared" si="69"/>
        <v>1.3954299999999993</v>
      </c>
      <c r="Q174" s="13">
        <f t="shared" si="69"/>
        <v>0.37343000000000082</v>
      </c>
      <c r="R174" s="13">
        <f t="shared" si="70"/>
        <v>633.12700120558441</v>
      </c>
      <c r="S174" s="13">
        <f t="shared" si="71"/>
        <v>169.43065296016428</v>
      </c>
      <c r="T174" s="13">
        <f t="shared" si="72"/>
        <v>57.777325509084868</v>
      </c>
      <c r="U174" s="13">
        <f t="shared" si="79"/>
        <v>39.15524228903697</v>
      </c>
      <c r="V174" s="13">
        <f t="shared" si="83"/>
        <v>1.325554131054188E-2</v>
      </c>
      <c r="W174" s="13">
        <f t="shared" si="84"/>
        <v>1</v>
      </c>
      <c r="X174" s="13">
        <f t="shared" si="85"/>
        <v>0</v>
      </c>
      <c r="Y174" s="13">
        <f t="shared" si="80"/>
        <v>0</v>
      </c>
      <c r="Z174" s="13">
        <f t="shared" si="86"/>
        <v>1</v>
      </c>
      <c r="AA174" s="13">
        <f t="shared" si="87"/>
        <v>0</v>
      </c>
      <c r="AB174" s="13">
        <f t="shared" si="88"/>
        <v>0</v>
      </c>
      <c r="AC174" s="17">
        <f t="shared" si="81"/>
        <v>0</v>
      </c>
      <c r="AD174" s="4" t="str">
        <f t="shared" si="73"/>
        <v/>
      </c>
      <c r="AE174" s="13" t="str">
        <f t="shared" si="74"/>
        <v/>
      </c>
      <c r="AF174" s="18">
        <f t="shared" si="76"/>
        <v>0</v>
      </c>
      <c r="AG174" s="18" t="str">
        <f t="shared" si="75"/>
        <v xml:space="preserve"> </v>
      </c>
      <c r="AI174" s="31">
        <f t="shared" si="89"/>
        <v>1.1705456527017231</v>
      </c>
      <c r="AJ174">
        <f t="shared" si="63"/>
        <v>0.17054565270172306</v>
      </c>
      <c r="AK174">
        <f t="shared" si="65"/>
        <v>1.0266881799447258</v>
      </c>
      <c r="AL174">
        <f t="shared" si="66"/>
        <v>1.6769237593510204</v>
      </c>
      <c r="AM174">
        <f t="shared" si="64"/>
        <v>0.67692375935102045</v>
      </c>
      <c r="AN174" s="39">
        <v>39303</v>
      </c>
      <c r="AO174" s="31">
        <v>0.17054565270172306</v>
      </c>
      <c r="AP174" s="40">
        <v>0.67692375935102045</v>
      </c>
    </row>
    <row r="175" spans="1:42">
      <c r="A175" s="16">
        <v>39304</v>
      </c>
      <c r="B175" s="11">
        <v>6.3677999999999999</v>
      </c>
      <c r="C175" s="11">
        <v>6.6724300000000003</v>
      </c>
      <c r="D175" s="11">
        <v>6.2793599999999996</v>
      </c>
      <c r="E175" s="11">
        <v>6.57416</v>
      </c>
      <c r="F175" s="11">
        <v>519828800</v>
      </c>
      <c r="G175" s="11">
        <v>4.49465</v>
      </c>
      <c r="H175" s="12">
        <f t="shared" si="67"/>
        <v>5.8174941666666671</v>
      </c>
      <c r="I175" s="13">
        <f t="shared" si="77"/>
        <v>5.5703123076923067</v>
      </c>
      <c r="J175" s="13">
        <f t="shared" si="78"/>
        <v>0.2471818589743604</v>
      </c>
      <c r="K175" s="14">
        <f t="shared" si="82"/>
        <v>0.23107061253561245</v>
      </c>
      <c r="L175" s="13">
        <f t="shared" si="60"/>
        <v>0.3930700000000007</v>
      </c>
      <c r="M175" s="13">
        <f t="shared" si="68"/>
        <v>0.22672</v>
      </c>
      <c r="N175" s="13">
        <f t="shared" si="61"/>
        <v>0.16705000000000059</v>
      </c>
      <c r="O175" s="13">
        <f t="shared" si="62"/>
        <v>0</v>
      </c>
      <c r="P175" s="13">
        <f t="shared" si="69"/>
        <v>1.3069800000000003</v>
      </c>
      <c r="Q175" s="13">
        <f t="shared" si="69"/>
        <v>0.37343000000000082</v>
      </c>
      <c r="R175" s="13">
        <f t="shared" si="70"/>
        <v>576.47318278052228</v>
      </c>
      <c r="S175" s="13">
        <f t="shared" si="71"/>
        <v>164.7097741707837</v>
      </c>
      <c r="T175" s="13">
        <f t="shared" si="72"/>
        <v>55.554894341261885</v>
      </c>
      <c r="U175" s="13">
        <f t="shared" si="79"/>
        <v>39.727779736359949</v>
      </c>
      <c r="V175" s="13">
        <f t="shared" si="83"/>
        <v>1.611124643874795E-2</v>
      </c>
      <c r="W175" s="13">
        <f t="shared" si="84"/>
        <v>0</v>
      </c>
      <c r="X175" s="13">
        <f t="shared" si="85"/>
        <v>0</v>
      </c>
      <c r="Y175" s="13">
        <f t="shared" si="80"/>
        <v>0</v>
      </c>
      <c r="Z175" s="13">
        <f t="shared" si="86"/>
        <v>1</v>
      </c>
      <c r="AA175" s="13">
        <f t="shared" si="87"/>
        <v>0</v>
      </c>
      <c r="AB175" s="13">
        <f t="shared" si="88"/>
        <v>0</v>
      </c>
      <c r="AC175" s="17">
        <f t="shared" si="81"/>
        <v>0</v>
      </c>
      <c r="AD175" s="4" t="str">
        <f t="shared" si="73"/>
        <v/>
      </c>
      <c r="AE175" s="13" t="str">
        <f t="shared" si="74"/>
        <v/>
      </c>
      <c r="AF175" s="18">
        <f t="shared" si="76"/>
        <v>0</v>
      </c>
      <c r="AG175" s="18" t="str">
        <f t="shared" si="75"/>
        <v xml:space="preserve"> </v>
      </c>
      <c r="AI175" s="31">
        <f t="shared" si="89"/>
        <v>1.1705456527017231</v>
      </c>
      <c r="AJ175">
        <f t="shared" si="63"/>
        <v>0.17054565270172306</v>
      </c>
      <c r="AK175">
        <f t="shared" si="65"/>
        <v>1.0229353515612845</v>
      </c>
      <c r="AL175">
        <f t="shared" si="66"/>
        <v>1.715384595313207</v>
      </c>
      <c r="AM175">
        <f t="shared" si="64"/>
        <v>0.71538459531320697</v>
      </c>
      <c r="AN175" s="39">
        <v>39304</v>
      </c>
      <c r="AO175" s="31">
        <v>0.17054565270172306</v>
      </c>
      <c r="AP175" s="40">
        <v>0.71538459531320697</v>
      </c>
    </row>
    <row r="176" spans="1:42">
      <c r="A176" s="16">
        <v>39307</v>
      </c>
      <c r="B176" s="11">
        <v>6.6724300000000003</v>
      </c>
      <c r="C176" s="11">
        <v>7.0949900000000001</v>
      </c>
      <c r="D176" s="11">
        <v>6.6331199999999999</v>
      </c>
      <c r="E176" s="11">
        <v>6.9770599999999998</v>
      </c>
      <c r="F176" s="11">
        <v>608503600</v>
      </c>
      <c r="G176" s="11">
        <v>4.7701099999999999</v>
      </c>
      <c r="H176" s="12">
        <f t="shared" si="67"/>
        <v>5.9264083333333337</v>
      </c>
      <c r="I176" s="13">
        <f t="shared" si="77"/>
        <v>5.6436353846153837</v>
      </c>
      <c r="J176" s="13">
        <f t="shared" si="78"/>
        <v>0.28277294871795</v>
      </c>
      <c r="K176" s="14">
        <f t="shared" si="82"/>
        <v>0.23705477920227935</v>
      </c>
      <c r="L176" s="13">
        <f t="shared" si="60"/>
        <v>0.52083000000000013</v>
      </c>
      <c r="M176" s="13">
        <f t="shared" si="68"/>
        <v>0.25269142857142857</v>
      </c>
      <c r="N176" s="13">
        <f t="shared" si="61"/>
        <v>0.42255999999999982</v>
      </c>
      <c r="O176" s="13">
        <f t="shared" si="62"/>
        <v>0</v>
      </c>
      <c r="P176" s="13">
        <f t="shared" si="69"/>
        <v>1.7295400000000001</v>
      </c>
      <c r="Q176" s="13">
        <f t="shared" si="69"/>
        <v>0.32429000000000041</v>
      </c>
      <c r="R176" s="13">
        <f t="shared" si="70"/>
        <v>684.44743447683231</v>
      </c>
      <c r="S176" s="13">
        <f t="shared" si="71"/>
        <v>128.33438863888213</v>
      </c>
      <c r="T176" s="13">
        <f t="shared" si="72"/>
        <v>68.420950127323067</v>
      </c>
      <c r="U176" s="13">
        <f t="shared" si="79"/>
        <v>41.914055800382037</v>
      </c>
      <c r="V176" s="13">
        <f t="shared" si="83"/>
        <v>4.5718169515670648E-2</v>
      </c>
      <c r="W176" s="13">
        <f t="shared" si="84"/>
        <v>0</v>
      </c>
      <c r="X176" s="13">
        <f t="shared" si="85"/>
        <v>0</v>
      </c>
      <c r="Y176" s="13">
        <f t="shared" si="80"/>
        <v>0</v>
      </c>
      <c r="Z176" s="13">
        <f t="shared" si="86"/>
        <v>1</v>
      </c>
      <c r="AA176" s="13">
        <f t="shared" si="87"/>
        <v>0</v>
      </c>
      <c r="AB176" s="13">
        <f t="shared" si="88"/>
        <v>0</v>
      </c>
      <c r="AC176" s="17">
        <f t="shared" si="81"/>
        <v>0</v>
      </c>
      <c r="AD176" s="4" t="str">
        <f t="shared" si="73"/>
        <v/>
      </c>
      <c r="AE176" s="13" t="str">
        <f t="shared" si="74"/>
        <v/>
      </c>
      <c r="AF176" s="18">
        <f t="shared" si="76"/>
        <v>0</v>
      </c>
      <c r="AG176" s="18" t="str">
        <f t="shared" si="75"/>
        <v xml:space="preserve"> </v>
      </c>
      <c r="AI176" s="31">
        <f t="shared" si="89"/>
        <v>1.1705456527017231</v>
      </c>
      <c r="AJ176">
        <f t="shared" si="63"/>
        <v>0.17054565270172306</v>
      </c>
      <c r="AK176">
        <f t="shared" si="65"/>
        <v>1.0612853961570756</v>
      </c>
      <c r="AL176">
        <f t="shared" si="66"/>
        <v>1.8205126197987218</v>
      </c>
      <c r="AM176">
        <f t="shared" si="64"/>
        <v>0.82051261979872181</v>
      </c>
      <c r="AN176" s="39">
        <v>39307</v>
      </c>
      <c r="AO176" s="31">
        <v>0.17054565270172306</v>
      </c>
      <c r="AP176" s="40">
        <v>0.82051261979872181</v>
      </c>
    </row>
    <row r="177" spans="1:42">
      <c r="A177" s="16">
        <v>39308</v>
      </c>
      <c r="B177" s="11">
        <v>6.9180999999999999</v>
      </c>
      <c r="C177" s="11">
        <v>6.9967199999999998</v>
      </c>
      <c r="D177" s="11">
        <v>6.7510500000000002</v>
      </c>
      <c r="E177" s="11">
        <v>6.9279299999999999</v>
      </c>
      <c r="F177" s="11">
        <v>336781200</v>
      </c>
      <c r="G177" s="11">
        <v>4.7365199999999996</v>
      </c>
      <c r="H177" s="12">
        <f t="shared" si="67"/>
        <v>6.0394174999999999</v>
      </c>
      <c r="I177" s="13">
        <f t="shared" si="77"/>
        <v>5.710911538461537</v>
      </c>
      <c r="J177" s="13">
        <f t="shared" si="78"/>
        <v>0.3285059615384629</v>
      </c>
      <c r="K177" s="14">
        <f t="shared" si="82"/>
        <v>0.24802238603988622</v>
      </c>
      <c r="L177" s="13">
        <f t="shared" si="60"/>
        <v>0.24566999999999961</v>
      </c>
      <c r="M177" s="13">
        <f t="shared" si="68"/>
        <v>0.25690285714285716</v>
      </c>
      <c r="N177" s="13">
        <f t="shared" si="61"/>
        <v>0</v>
      </c>
      <c r="O177" s="13">
        <f t="shared" si="62"/>
        <v>0</v>
      </c>
      <c r="P177" s="13">
        <f t="shared" si="69"/>
        <v>1.7098800000000001</v>
      </c>
      <c r="Q177" s="13">
        <f t="shared" si="69"/>
        <v>0.32429000000000041</v>
      </c>
      <c r="R177" s="13">
        <f t="shared" si="70"/>
        <v>665.57453623381821</v>
      </c>
      <c r="S177" s="13">
        <f t="shared" si="71"/>
        <v>126.23059299790931</v>
      </c>
      <c r="T177" s="13">
        <f t="shared" si="72"/>
        <v>68.11574253872584</v>
      </c>
      <c r="U177" s="13">
        <f t="shared" si="79"/>
        <v>42.601656386595344</v>
      </c>
      <c r="V177" s="13">
        <f t="shared" si="83"/>
        <v>8.0483575498576682E-2</v>
      </c>
      <c r="W177" s="13">
        <f t="shared" si="84"/>
        <v>0</v>
      </c>
      <c r="X177" s="13">
        <f t="shared" si="85"/>
        <v>0</v>
      </c>
      <c r="Y177" s="13">
        <f t="shared" si="80"/>
        <v>0</v>
      </c>
      <c r="Z177" s="13">
        <f t="shared" si="86"/>
        <v>1</v>
      </c>
      <c r="AA177" s="13">
        <f t="shared" si="87"/>
        <v>0</v>
      </c>
      <c r="AB177" s="13">
        <f t="shared" si="88"/>
        <v>0</v>
      </c>
      <c r="AC177" s="17">
        <f t="shared" si="81"/>
        <v>0</v>
      </c>
      <c r="AD177" s="4" t="str">
        <f t="shared" si="73"/>
        <v/>
      </c>
      <c r="AE177" s="13" t="str">
        <f t="shared" si="74"/>
        <v/>
      </c>
      <c r="AF177" s="18">
        <f t="shared" si="76"/>
        <v>0</v>
      </c>
      <c r="AG177" s="18" t="str">
        <f t="shared" si="75"/>
        <v xml:space="preserve"> </v>
      </c>
      <c r="AI177" s="31">
        <f t="shared" si="89"/>
        <v>1.1705456527017231</v>
      </c>
      <c r="AJ177">
        <f t="shared" si="63"/>
        <v>0.17054565270172306</v>
      </c>
      <c r="AK177">
        <f t="shared" si="65"/>
        <v>0.99295835208526229</v>
      </c>
      <c r="AL177">
        <f t="shared" si="66"/>
        <v>1.8076932109057624</v>
      </c>
      <c r="AM177">
        <f t="shared" si="64"/>
        <v>0.8076932109057624</v>
      </c>
      <c r="AN177" s="39">
        <v>39308</v>
      </c>
      <c r="AO177" s="31">
        <v>0.17054565270172306</v>
      </c>
      <c r="AP177" s="40">
        <v>0.8076932109057624</v>
      </c>
    </row>
    <row r="178" spans="1:42">
      <c r="A178" s="16">
        <v>39309</v>
      </c>
      <c r="B178" s="11">
        <v>6.8788</v>
      </c>
      <c r="C178" s="11">
        <v>7.1244699999999996</v>
      </c>
      <c r="D178" s="11">
        <v>6.8001800000000001</v>
      </c>
      <c r="E178" s="11">
        <v>6.9672400000000003</v>
      </c>
      <c r="F178" s="11">
        <v>377095000</v>
      </c>
      <c r="G178" s="11">
        <v>4.7633900000000002</v>
      </c>
      <c r="H178" s="12">
        <f t="shared" si="67"/>
        <v>6.1507883333333337</v>
      </c>
      <c r="I178" s="13">
        <f t="shared" si="77"/>
        <v>5.7762980769230756</v>
      </c>
      <c r="J178" s="13">
        <f t="shared" si="78"/>
        <v>0.37449025641025813</v>
      </c>
      <c r="K178" s="14">
        <f t="shared" si="82"/>
        <v>0.26447735042735077</v>
      </c>
      <c r="L178" s="13">
        <f t="shared" si="60"/>
        <v>0.32428999999999952</v>
      </c>
      <c r="M178" s="13">
        <f t="shared" si="68"/>
        <v>0.26813357142857136</v>
      </c>
      <c r="N178" s="13">
        <f t="shared" si="61"/>
        <v>0.12774999999999981</v>
      </c>
      <c r="O178" s="13">
        <f t="shared" si="62"/>
        <v>0</v>
      </c>
      <c r="P178" s="13">
        <f t="shared" si="69"/>
        <v>1.8081499999999995</v>
      </c>
      <c r="Q178" s="13">
        <f t="shared" si="69"/>
        <v>0.32429000000000041</v>
      </c>
      <c r="R178" s="13">
        <f t="shared" si="70"/>
        <v>674.34674083012987</v>
      </c>
      <c r="S178" s="13">
        <f t="shared" si="71"/>
        <v>120.94345302314697</v>
      </c>
      <c r="T178" s="13">
        <f t="shared" si="72"/>
        <v>69.585076250679933</v>
      </c>
      <c r="U178" s="13">
        <f t="shared" si="79"/>
        <v>43.339284537413711</v>
      </c>
      <c r="V178" s="13">
        <f t="shared" si="83"/>
        <v>0.11001290598290736</v>
      </c>
      <c r="W178" s="13">
        <f t="shared" si="84"/>
        <v>0</v>
      </c>
      <c r="X178" s="13">
        <f t="shared" si="85"/>
        <v>0</v>
      </c>
      <c r="Y178" s="13">
        <f t="shared" si="80"/>
        <v>0</v>
      </c>
      <c r="Z178" s="13">
        <f t="shared" si="86"/>
        <v>1</v>
      </c>
      <c r="AA178" s="13">
        <f t="shared" si="87"/>
        <v>0</v>
      </c>
      <c r="AB178" s="13">
        <f t="shared" si="88"/>
        <v>0</v>
      </c>
      <c r="AC178" s="17">
        <f t="shared" si="81"/>
        <v>0</v>
      </c>
      <c r="AD178" s="4" t="str">
        <f t="shared" si="73"/>
        <v/>
      </c>
      <c r="AE178" s="13" t="str">
        <f t="shared" si="74"/>
        <v/>
      </c>
      <c r="AF178" s="18">
        <f t="shared" si="76"/>
        <v>0</v>
      </c>
      <c r="AG178" s="18" t="str">
        <f t="shared" si="75"/>
        <v xml:space="preserve"> </v>
      </c>
      <c r="AI178" s="31">
        <f t="shared" si="89"/>
        <v>1.1705456527017231</v>
      </c>
      <c r="AJ178">
        <f t="shared" si="63"/>
        <v>0.17054565270172306</v>
      </c>
      <c r="AK178">
        <f t="shared" si="65"/>
        <v>1.0056741335434971</v>
      </c>
      <c r="AL178">
        <f t="shared" si="66"/>
        <v>1.8179503035901148</v>
      </c>
      <c r="AM178">
        <f t="shared" si="64"/>
        <v>0.81795030359011478</v>
      </c>
      <c r="AN178" s="39">
        <v>39309</v>
      </c>
      <c r="AO178" s="31">
        <v>0.17054565270172306</v>
      </c>
      <c r="AP178" s="40">
        <v>0.81795030359011478</v>
      </c>
    </row>
    <row r="179" spans="1:42">
      <c r="A179" s="16">
        <v>39310</v>
      </c>
      <c r="B179" s="11">
        <v>6.9574100000000003</v>
      </c>
      <c r="C179" s="11">
        <v>6.9574100000000003</v>
      </c>
      <c r="D179" s="11">
        <v>6.5446799999999996</v>
      </c>
      <c r="E179" s="11">
        <v>6.6527799999999999</v>
      </c>
      <c r="F179" s="11">
        <v>392818800</v>
      </c>
      <c r="G179" s="11">
        <v>4.5484</v>
      </c>
      <c r="H179" s="12">
        <f t="shared" si="67"/>
        <v>6.2351358333333335</v>
      </c>
      <c r="I179" s="13">
        <f t="shared" si="77"/>
        <v>5.8280780769230773</v>
      </c>
      <c r="J179" s="13">
        <f t="shared" si="78"/>
        <v>0.40705775641025621</v>
      </c>
      <c r="K179" s="14">
        <f t="shared" si="82"/>
        <v>0.28413797720797768</v>
      </c>
      <c r="L179" s="13">
        <f t="shared" si="60"/>
        <v>0.41273000000000071</v>
      </c>
      <c r="M179" s="13">
        <f t="shared" si="68"/>
        <v>0.28989357142857142</v>
      </c>
      <c r="N179" s="13">
        <f t="shared" si="61"/>
        <v>0</v>
      </c>
      <c r="O179" s="13">
        <f t="shared" si="62"/>
        <v>0.2555000000000005</v>
      </c>
      <c r="P179" s="13">
        <f t="shared" si="69"/>
        <v>1.8081499999999995</v>
      </c>
      <c r="Q179" s="13">
        <f t="shared" si="69"/>
        <v>0.50118000000000062</v>
      </c>
      <c r="R179" s="13">
        <f t="shared" si="70"/>
        <v>623.72890543573862</v>
      </c>
      <c r="S179" s="13">
        <f t="shared" si="71"/>
        <v>172.88413728190909</v>
      </c>
      <c r="T179" s="13">
        <f t="shared" si="72"/>
        <v>56.595202937648537</v>
      </c>
      <c r="U179" s="13">
        <f t="shared" si="79"/>
        <v>44.48221053545511</v>
      </c>
      <c r="V179" s="13">
        <f t="shared" si="83"/>
        <v>0.12291977920227853</v>
      </c>
      <c r="W179" s="13">
        <f t="shared" si="84"/>
        <v>0</v>
      </c>
      <c r="X179" s="13">
        <f t="shared" si="85"/>
        <v>0</v>
      </c>
      <c r="Y179" s="13">
        <f t="shared" si="80"/>
        <v>0</v>
      </c>
      <c r="Z179" s="13">
        <f t="shared" si="86"/>
        <v>1</v>
      </c>
      <c r="AA179" s="13">
        <f t="shared" si="87"/>
        <v>0</v>
      </c>
      <c r="AB179" s="13">
        <f t="shared" si="88"/>
        <v>0</v>
      </c>
      <c r="AC179" s="17">
        <f t="shared" si="81"/>
        <v>0</v>
      </c>
      <c r="AD179" s="4" t="str">
        <f t="shared" si="73"/>
        <v/>
      </c>
      <c r="AE179" s="13" t="str">
        <f t="shared" si="74"/>
        <v/>
      </c>
      <c r="AF179" s="18">
        <f t="shared" si="76"/>
        <v>0</v>
      </c>
      <c r="AG179" s="18" t="str">
        <f t="shared" si="75"/>
        <v xml:space="preserve"> </v>
      </c>
      <c r="AI179" s="31">
        <f t="shared" si="89"/>
        <v>1.1705456527017231</v>
      </c>
      <c r="AJ179">
        <f t="shared" si="63"/>
        <v>0.17054565270172306</v>
      </c>
      <c r="AK179">
        <f t="shared" si="65"/>
        <v>0.95486591534093834</v>
      </c>
      <c r="AL179">
        <f t="shared" si="66"/>
        <v>1.7358987806819117</v>
      </c>
      <c r="AM179">
        <f t="shared" si="64"/>
        <v>0.73589878068191172</v>
      </c>
      <c r="AN179" s="39">
        <v>39310</v>
      </c>
      <c r="AO179" s="31">
        <v>0.17054565270172306</v>
      </c>
      <c r="AP179" s="40">
        <v>0.73589878068191172</v>
      </c>
    </row>
    <row r="180" spans="1:42">
      <c r="A180" s="16">
        <v>39311</v>
      </c>
      <c r="B180" s="11">
        <v>6.57416</v>
      </c>
      <c r="C180" s="11">
        <v>6.6527799999999999</v>
      </c>
      <c r="D180" s="11">
        <v>6.31867</v>
      </c>
      <c r="E180" s="11">
        <v>6.3481500000000004</v>
      </c>
      <c r="F180" s="11">
        <v>607256000</v>
      </c>
      <c r="G180" s="11">
        <v>4.3401300000000003</v>
      </c>
      <c r="H180" s="12">
        <f t="shared" si="67"/>
        <v>6.3112941666666673</v>
      </c>
      <c r="I180" s="13">
        <f t="shared" si="77"/>
        <v>5.8685196153846153</v>
      </c>
      <c r="J180" s="13">
        <f t="shared" si="78"/>
        <v>0.44277455128205201</v>
      </c>
      <c r="K180" s="14">
        <f t="shared" si="82"/>
        <v>0.30771816951567021</v>
      </c>
      <c r="L180" s="13">
        <f t="shared" si="60"/>
        <v>0.33410999999999991</v>
      </c>
      <c r="M180" s="13">
        <f t="shared" si="68"/>
        <v>0.30533571428571432</v>
      </c>
      <c r="N180" s="13">
        <f t="shared" si="61"/>
        <v>0</v>
      </c>
      <c r="O180" s="13">
        <f t="shared" si="62"/>
        <v>0.2260099999999996</v>
      </c>
      <c r="P180" s="13">
        <f t="shared" si="69"/>
        <v>1.7983199999999995</v>
      </c>
      <c r="Q180" s="13">
        <f t="shared" si="69"/>
        <v>0.72719000000000023</v>
      </c>
      <c r="R180" s="13">
        <f t="shared" si="70"/>
        <v>588.96483963786909</v>
      </c>
      <c r="S180" s="13">
        <f t="shared" si="71"/>
        <v>238.16080660631158</v>
      </c>
      <c r="T180" s="13">
        <f t="shared" si="72"/>
        <v>42.412423629286742</v>
      </c>
      <c r="U180" s="13">
        <f t="shared" si="79"/>
        <v>45.41079884911003</v>
      </c>
      <c r="V180" s="13">
        <f t="shared" si="83"/>
        <v>0.13505638176638179</v>
      </c>
      <c r="W180" s="13">
        <f t="shared" si="84"/>
        <v>0</v>
      </c>
      <c r="X180" s="13">
        <f t="shared" si="85"/>
        <v>0</v>
      </c>
      <c r="Y180" s="13">
        <f t="shared" si="80"/>
        <v>0</v>
      </c>
      <c r="Z180" s="13">
        <f t="shared" si="86"/>
        <v>1</v>
      </c>
      <c r="AA180" s="13">
        <f t="shared" si="87"/>
        <v>0</v>
      </c>
      <c r="AB180" s="13">
        <f t="shared" si="88"/>
        <v>0</v>
      </c>
      <c r="AC180" s="17">
        <f t="shared" si="81"/>
        <v>0</v>
      </c>
      <c r="AD180" s="4" t="str">
        <f t="shared" si="73"/>
        <v/>
      </c>
      <c r="AE180" s="13" t="str">
        <f t="shared" si="74"/>
        <v/>
      </c>
      <c r="AF180" s="18">
        <f t="shared" si="76"/>
        <v>0</v>
      </c>
      <c r="AG180" s="18" t="str">
        <f t="shared" si="75"/>
        <v xml:space="preserve"> </v>
      </c>
      <c r="AI180" s="31">
        <f t="shared" si="89"/>
        <v>1.1705456527017231</v>
      </c>
      <c r="AJ180">
        <f t="shared" si="63"/>
        <v>0.17054565270172306</v>
      </c>
      <c r="AK180">
        <f t="shared" si="65"/>
        <v>0.95421011967929203</v>
      </c>
      <c r="AL180">
        <f t="shared" si="66"/>
        <v>1.656412183265624</v>
      </c>
      <c r="AM180">
        <f t="shared" si="64"/>
        <v>0.65641218326562401</v>
      </c>
      <c r="AN180" s="39">
        <v>39311</v>
      </c>
      <c r="AO180" s="31">
        <v>0.17054565270172306</v>
      </c>
      <c r="AP180" s="40">
        <v>0.65641218326562401</v>
      </c>
    </row>
    <row r="181" spans="1:42">
      <c r="A181" s="16">
        <v>39314</v>
      </c>
      <c r="B181" s="11">
        <v>6.5643399999999996</v>
      </c>
      <c r="C181" s="11">
        <v>6.9868899999999998</v>
      </c>
      <c r="D181" s="11">
        <v>6.5348600000000001</v>
      </c>
      <c r="E181" s="11">
        <v>6.9672400000000003</v>
      </c>
      <c r="F181" s="11">
        <v>536759100</v>
      </c>
      <c r="G181" s="11">
        <v>4.7633900000000002</v>
      </c>
      <c r="H181" s="12">
        <f t="shared" si="67"/>
        <v>6.4349491666666667</v>
      </c>
      <c r="I181" s="13">
        <f t="shared" si="77"/>
        <v>5.9335280769230767</v>
      </c>
      <c r="J181" s="13">
        <f t="shared" si="78"/>
        <v>0.50142108974359001</v>
      </c>
      <c r="K181" s="14">
        <f t="shared" si="82"/>
        <v>0.3391025284900292</v>
      </c>
      <c r="L181" s="13">
        <f t="shared" si="60"/>
        <v>0.63873999999999942</v>
      </c>
      <c r="M181" s="13">
        <f t="shared" si="68"/>
        <v>0.341835</v>
      </c>
      <c r="N181" s="13">
        <f t="shared" si="61"/>
        <v>0.33410999999999991</v>
      </c>
      <c r="O181" s="13">
        <f t="shared" si="62"/>
        <v>0</v>
      </c>
      <c r="P181" s="13">
        <f t="shared" si="69"/>
        <v>2.0734699999999995</v>
      </c>
      <c r="Q181" s="13">
        <f t="shared" si="69"/>
        <v>0.72719000000000023</v>
      </c>
      <c r="R181" s="13">
        <f t="shared" si="70"/>
        <v>606.57042140213832</v>
      </c>
      <c r="S181" s="13">
        <f t="shared" si="71"/>
        <v>212.73128848713566</v>
      </c>
      <c r="T181" s="13">
        <f t="shared" si="72"/>
        <v>48.070097762670208</v>
      </c>
      <c r="U181" s="13">
        <f t="shared" si="79"/>
        <v>46.411080456667875</v>
      </c>
      <c r="V181" s="13">
        <f t="shared" si="83"/>
        <v>0.16231856125356081</v>
      </c>
      <c r="W181" s="13">
        <f t="shared" si="84"/>
        <v>0</v>
      </c>
      <c r="X181" s="13">
        <f t="shared" si="85"/>
        <v>0</v>
      </c>
      <c r="Y181" s="13">
        <f t="shared" si="80"/>
        <v>0</v>
      </c>
      <c r="Z181" s="13">
        <f t="shared" si="86"/>
        <v>1</v>
      </c>
      <c r="AA181" s="13">
        <f t="shared" si="87"/>
        <v>0</v>
      </c>
      <c r="AB181" s="13">
        <f t="shared" si="88"/>
        <v>0</v>
      </c>
      <c r="AC181" s="17">
        <f t="shared" si="81"/>
        <v>0</v>
      </c>
      <c r="AD181" s="4" t="str">
        <f t="shared" si="73"/>
        <v/>
      </c>
      <c r="AE181" s="13" t="str">
        <f t="shared" si="74"/>
        <v/>
      </c>
      <c r="AF181" s="18">
        <f t="shared" si="76"/>
        <v>0</v>
      </c>
      <c r="AG181" s="18" t="str">
        <f t="shared" si="75"/>
        <v xml:space="preserve"> </v>
      </c>
      <c r="AI181" s="31">
        <f t="shared" si="89"/>
        <v>1.1705456527017231</v>
      </c>
      <c r="AJ181">
        <f t="shared" si="63"/>
        <v>0.17054565270172306</v>
      </c>
      <c r="AK181">
        <f t="shared" si="65"/>
        <v>1.0975229003725495</v>
      </c>
      <c r="AL181">
        <f t="shared" si="66"/>
        <v>1.8179503035901148</v>
      </c>
      <c r="AM181">
        <f t="shared" si="64"/>
        <v>0.81795030359011478</v>
      </c>
      <c r="AN181" s="39">
        <v>39314</v>
      </c>
      <c r="AO181" s="31">
        <v>0.17054565270172306</v>
      </c>
      <c r="AP181" s="40">
        <v>0.81795030359011478</v>
      </c>
    </row>
    <row r="182" spans="1:42">
      <c r="A182" s="16">
        <v>39315</v>
      </c>
      <c r="B182" s="11">
        <v>6.9770599999999998</v>
      </c>
      <c r="C182" s="11">
        <v>7.0163700000000002</v>
      </c>
      <c r="D182" s="11">
        <v>6.86897</v>
      </c>
      <c r="E182" s="11">
        <v>6.9180999999999999</v>
      </c>
      <c r="F182" s="11">
        <v>392490000</v>
      </c>
      <c r="G182" s="11">
        <v>4.7298</v>
      </c>
      <c r="H182" s="12">
        <f t="shared" si="67"/>
        <v>6.5348550000000003</v>
      </c>
      <c r="I182" s="13">
        <f t="shared" si="77"/>
        <v>6.0004261538461545</v>
      </c>
      <c r="J182" s="13">
        <f t="shared" si="78"/>
        <v>0.53442884615384578</v>
      </c>
      <c r="K182" s="14">
        <f t="shared" si="82"/>
        <v>0.37342653846153923</v>
      </c>
      <c r="L182" s="13">
        <f t="shared" si="60"/>
        <v>0.1474000000000002</v>
      </c>
      <c r="M182" s="13">
        <f t="shared" si="68"/>
        <v>0.33341214285714288</v>
      </c>
      <c r="N182" s="13">
        <f t="shared" si="61"/>
        <v>2.9480000000000395E-2</v>
      </c>
      <c r="O182" s="13">
        <f t="shared" si="62"/>
        <v>0</v>
      </c>
      <c r="P182" s="13">
        <f t="shared" si="69"/>
        <v>2.1029499999999999</v>
      </c>
      <c r="Q182" s="13">
        <f t="shared" si="69"/>
        <v>0.55031000000000052</v>
      </c>
      <c r="R182" s="13">
        <f t="shared" si="70"/>
        <v>630.73587601788427</v>
      </c>
      <c r="S182" s="13">
        <f t="shared" si="71"/>
        <v>165.05397652412194</v>
      </c>
      <c r="T182" s="13">
        <f t="shared" si="72"/>
        <v>58.51820025176572</v>
      </c>
      <c r="U182" s="13">
        <f t="shared" si="79"/>
        <v>49.589506321756453</v>
      </c>
      <c r="V182" s="13">
        <f t="shared" si="83"/>
        <v>0.16100230769230656</v>
      </c>
      <c r="W182" s="13">
        <f t="shared" si="84"/>
        <v>0</v>
      </c>
      <c r="X182" s="13">
        <f t="shared" si="85"/>
        <v>0</v>
      </c>
      <c r="Y182" s="13">
        <f t="shared" si="80"/>
        <v>0</v>
      </c>
      <c r="Z182" s="13">
        <f t="shared" si="86"/>
        <v>1</v>
      </c>
      <c r="AA182" s="13">
        <f t="shared" si="87"/>
        <v>0</v>
      </c>
      <c r="AB182" s="13">
        <f t="shared" si="88"/>
        <v>0</v>
      </c>
      <c r="AC182" s="17">
        <f t="shared" si="81"/>
        <v>0</v>
      </c>
      <c r="AD182" s="4" t="str">
        <f t="shared" si="73"/>
        <v/>
      </c>
      <c r="AE182" s="13" t="str">
        <f t="shared" si="74"/>
        <v/>
      </c>
      <c r="AF182" s="18">
        <f t="shared" si="76"/>
        <v>0</v>
      </c>
      <c r="AG182" s="18" t="str">
        <f t="shared" si="75"/>
        <v xml:space="preserve"> </v>
      </c>
      <c r="AI182" s="31">
        <f t="shared" si="89"/>
        <v>1.1705456527017231</v>
      </c>
      <c r="AJ182">
        <f t="shared" si="63"/>
        <v>0.17054565270172306</v>
      </c>
      <c r="AK182">
        <f t="shared" si="65"/>
        <v>0.99294699192219582</v>
      </c>
      <c r="AL182">
        <f t="shared" si="66"/>
        <v>1.8051282854138471</v>
      </c>
      <c r="AM182">
        <f t="shared" si="64"/>
        <v>0.80512828541384707</v>
      </c>
      <c r="AN182" s="39">
        <v>39315</v>
      </c>
      <c r="AO182" s="31">
        <v>0.17054565270172306</v>
      </c>
      <c r="AP182" s="40">
        <v>0.80512828541384707</v>
      </c>
    </row>
    <row r="183" spans="1:42">
      <c r="A183" s="16">
        <v>39316</v>
      </c>
      <c r="B183" s="11">
        <v>6.7313900000000002</v>
      </c>
      <c r="C183" s="11">
        <v>6.9082800000000004</v>
      </c>
      <c r="D183" s="11">
        <v>6.7313900000000002</v>
      </c>
      <c r="E183" s="11">
        <v>6.8001800000000001</v>
      </c>
      <c r="F183" s="11">
        <v>370009700</v>
      </c>
      <c r="G183" s="11">
        <v>4.6491800000000003</v>
      </c>
      <c r="H183" s="12">
        <f t="shared" si="67"/>
        <v>6.6265724999999991</v>
      </c>
      <c r="I183" s="13">
        <f t="shared" si="77"/>
        <v>6.0578753846153859</v>
      </c>
      <c r="J183" s="13">
        <f t="shared" si="78"/>
        <v>0.56869711538461321</v>
      </c>
      <c r="K183" s="14">
        <f t="shared" si="82"/>
        <v>0.40970337606837653</v>
      </c>
      <c r="L183" s="13">
        <f t="shared" si="60"/>
        <v>0.17689000000000021</v>
      </c>
      <c r="M183" s="13">
        <f t="shared" si="68"/>
        <v>0.33130642857142856</v>
      </c>
      <c r="N183" s="13">
        <f t="shared" si="61"/>
        <v>0</v>
      </c>
      <c r="O183" s="13">
        <f t="shared" si="62"/>
        <v>0.13757999999999981</v>
      </c>
      <c r="P183" s="13">
        <f t="shared" si="69"/>
        <v>2.1029499999999999</v>
      </c>
      <c r="Q183" s="13">
        <f t="shared" si="69"/>
        <v>0.63874999999999993</v>
      </c>
      <c r="R183" s="13">
        <f t="shared" si="70"/>
        <v>634.74470117219926</v>
      </c>
      <c r="S183" s="13">
        <f t="shared" si="71"/>
        <v>192.79734557347641</v>
      </c>
      <c r="T183" s="13">
        <f t="shared" si="72"/>
        <v>53.404821825874471</v>
      </c>
      <c r="U183" s="13">
        <f t="shared" si="79"/>
        <v>52.7663141338464</v>
      </c>
      <c r="V183" s="13">
        <f t="shared" si="83"/>
        <v>0.15899373931623667</v>
      </c>
      <c r="W183" s="13">
        <f t="shared" si="84"/>
        <v>0</v>
      </c>
      <c r="X183" s="13">
        <f t="shared" si="85"/>
        <v>0</v>
      </c>
      <c r="Y183" s="13">
        <f t="shared" si="80"/>
        <v>0</v>
      </c>
      <c r="Z183" s="13">
        <f t="shared" si="86"/>
        <v>1</v>
      </c>
      <c r="AA183" s="13">
        <f t="shared" si="87"/>
        <v>0</v>
      </c>
      <c r="AB183" s="13">
        <f t="shared" si="88"/>
        <v>0</v>
      </c>
      <c r="AC183" s="17">
        <f t="shared" si="81"/>
        <v>0</v>
      </c>
      <c r="AD183" s="4" t="str">
        <f t="shared" si="73"/>
        <v/>
      </c>
      <c r="AE183" s="13" t="str">
        <f t="shared" si="74"/>
        <v/>
      </c>
      <c r="AF183" s="18">
        <f t="shared" si="76"/>
        <v>0</v>
      </c>
      <c r="AG183" s="18" t="str">
        <f t="shared" si="75"/>
        <v xml:space="preserve"> </v>
      </c>
      <c r="AI183" s="31">
        <f t="shared" si="89"/>
        <v>1.1705456527017231</v>
      </c>
      <c r="AJ183">
        <f t="shared" si="63"/>
        <v>0.17054565270172306</v>
      </c>
      <c r="AK183">
        <f t="shared" si="65"/>
        <v>0.9829548575475926</v>
      </c>
      <c r="AL183">
        <f t="shared" si="66"/>
        <v>1.774359616644098</v>
      </c>
      <c r="AM183">
        <f t="shared" si="64"/>
        <v>0.77435961664409803</v>
      </c>
      <c r="AN183" s="39">
        <v>39316</v>
      </c>
      <c r="AO183" s="31">
        <v>0.17054565270172306</v>
      </c>
      <c r="AP183" s="40">
        <v>0.77435961664409803</v>
      </c>
    </row>
    <row r="184" spans="1:42">
      <c r="A184" s="16">
        <v>39317</v>
      </c>
      <c r="B184" s="11">
        <v>6.8296599999999996</v>
      </c>
      <c r="C184" s="11">
        <v>7.0065400000000002</v>
      </c>
      <c r="D184" s="11">
        <v>6.7903500000000001</v>
      </c>
      <c r="E184" s="11">
        <v>6.8296599999999996</v>
      </c>
      <c r="F184" s="11">
        <v>282281000</v>
      </c>
      <c r="G184" s="11">
        <v>4.6693300000000004</v>
      </c>
      <c r="H184" s="12">
        <f t="shared" si="67"/>
        <v>6.7207466666666669</v>
      </c>
      <c r="I184" s="13">
        <f t="shared" si="77"/>
        <v>6.1160803846153851</v>
      </c>
      <c r="J184" s="13">
        <f t="shared" si="78"/>
        <v>0.60466628205128181</v>
      </c>
      <c r="K184" s="14">
        <f t="shared" si="82"/>
        <v>0.44942386752136776</v>
      </c>
      <c r="L184" s="13">
        <f t="shared" si="60"/>
        <v>0.2161900000000001</v>
      </c>
      <c r="M184" s="13">
        <f t="shared" si="68"/>
        <v>0.32849857142857142</v>
      </c>
      <c r="N184" s="13">
        <f t="shared" si="61"/>
        <v>9.8259999999999792E-2</v>
      </c>
      <c r="O184" s="13">
        <f t="shared" si="62"/>
        <v>0</v>
      </c>
      <c r="P184" s="13">
        <f t="shared" si="69"/>
        <v>2.02433</v>
      </c>
      <c r="Q184" s="13">
        <f t="shared" si="69"/>
        <v>0.63874999999999993</v>
      </c>
      <c r="R184" s="13">
        <f t="shared" si="70"/>
        <v>616.23707865657161</v>
      </c>
      <c r="S184" s="13">
        <f t="shared" si="71"/>
        <v>194.44529004257464</v>
      </c>
      <c r="T184" s="13">
        <f t="shared" si="72"/>
        <v>52.029229313426548</v>
      </c>
      <c r="U184" s="13">
        <f t="shared" si="79"/>
        <v>54.450119286413532</v>
      </c>
      <c r="V184" s="13">
        <f t="shared" si="83"/>
        <v>0.15524241452991405</v>
      </c>
      <c r="W184" s="13">
        <f t="shared" si="84"/>
        <v>0</v>
      </c>
      <c r="X184" s="13">
        <f t="shared" si="85"/>
        <v>0</v>
      </c>
      <c r="Y184" s="13">
        <f t="shared" si="80"/>
        <v>0</v>
      </c>
      <c r="Z184" s="13">
        <f t="shared" si="86"/>
        <v>1</v>
      </c>
      <c r="AA184" s="13">
        <f t="shared" si="87"/>
        <v>0</v>
      </c>
      <c r="AB184" s="13">
        <f t="shared" si="88"/>
        <v>0</v>
      </c>
      <c r="AC184" s="17">
        <f t="shared" si="81"/>
        <v>0</v>
      </c>
      <c r="AD184" s="4" t="str">
        <f t="shared" si="73"/>
        <v/>
      </c>
      <c r="AE184" s="13" t="str">
        <f t="shared" si="74"/>
        <v/>
      </c>
      <c r="AF184" s="18">
        <f t="shared" si="76"/>
        <v>0</v>
      </c>
      <c r="AG184" s="18" t="str">
        <f t="shared" si="75"/>
        <v xml:space="preserve"> </v>
      </c>
      <c r="AI184" s="31">
        <f t="shared" si="89"/>
        <v>1.1705456527017231</v>
      </c>
      <c r="AJ184">
        <f t="shared" si="63"/>
        <v>0.17054565270172306</v>
      </c>
      <c r="AK184">
        <f t="shared" si="65"/>
        <v>1.0043351793628992</v>
      </c>
      <c r="AL184">
        <f t="shared" si="66"/>
        <v>1.7820517838365353</v>
      </c>
      <c r="AM184">
        <f t="shared" si="64"/>
        <v>0.78205178383653529</v>
      </c>
      <c r="AN184" s="39">
        <v>39317</v>
      </c>
      <c r="AO184" s="31">
        <v>0.17054565270172306</v>
      </c>
      <c r="AP184" s="40">
        <v>0.78205178383653529</v>
      </c>
    </row>
    <row r="185" spans="1:42">
      <c r="A185" s="16">
        <v>39318</v>
      </c>
      <c r="B185" s="11">
        <v>6.9377599999999999</v>
      </c>
      <c r="C185" s="11">
        <v>7.0163700000000002</v>
      </c>
      <c r="D185" s="11">
        <v>6.7706999999999997</v>
      </c>
      <c r="E185" s="11">
        <v>6.86897</v>
      </c>
      <c r="F185" s="11">
        <v>375742100</v>
      </c>
      <c r="G185" s="11">
        <v>4.6962099999999998</v>
      </c>
      <c r="H185" s="12">
        <f t="shared" si="67"/>
        <v>6.7715191666666685</v>
      </c>
      <c r="I185" s="13">
        <f t="shared" si="77"/>
        <v>6.1750415384615387</v>
      </c>
      <c r="J185" s="13">
        <f t="shared" si="78"/>
        <v>0.59647762820512984</v>
      </c>
      <c r="K185" s="14">
        <f t="shared" si="82"/>
        <v>0.48427994301994332</v>
      </c>
      <c r="L185" s="13">
        <f t="shared" si="60"/>
        <v>0.2456700000000005</v>
      </c>
      <c r="M185" s="13">
        <f t="shared" si="68"/>
        <v>0.33271000000000006</v>
      </c>
      <c r="N185" s="13">
        <f t="shared" si="61"/>
        <v>0</v>
      </c>
      <c r="O185" s="13">
        <f t="shared" si="62"/>
        <v>1.9650000000000389E-2</v>
      </c>
      <c r="P185" s="13">
        <f t="shared" si="69"/>
        <v>1.9457100000000001</v>
      </c>
      <c r="Q185" s="13">
        <f t="shared" si="69"/>
        <v>0.65840000000000032</v>
      </c>
      <c r="R185" s="13">
        <f t="shared" si="70"/>
        <v>584.80658832015854</v>
      </c>
      <c r="S185" s="13">
        <f t="shared" si="71"/>
        <v>197.89005440173128</v>
      </c>
      <c r="T185" s="13">
        <f t="shared" si="72"/>
        <v>49.433779679045799</v>
      </c>
      <c r="U185" s="13">
        <f t="shared" si="79"/>
        <v>55.019410896762636</v>
      </c>
      <c r="V185" s="13">
        <f t="shared" si="83"/>
        <v>0.11219768518518652</v>
      </c>
      <c r="W185" s="13">
        <f t="shared" si="84"/>
        <v>0</v>
      </c>
      <c r="X185" s="13">
        <f t="shared" si="85"/>
        <v>0</v>
      </c>
      <c r="Y185" s="13">
        <f t="shared" si="80"/>
        <v>0</v>
      </c>
      <c r="Z185" s="13">
        <f t="shared" si="86"/>
        <v>1</v>
      </c>
      <c r="AA185" s="13">
        <f t="shared" si="87"/>
        <v>0</v>
      </c>
      <c r="AB185" s="13">
        <f t="shared" si="88"/>
        <v>0</v>
      </c>
      <c r="AC185" s="17">
        <f t="shared" si="81"/>
        <v>0</v>
      </c>
      <c r="AD185" s="4" t="str">
        <f t="shared" si="73"/>
        <v/>
      </c>
      <c r="AE185" s="13" t="str">
        <f t="shared" si="74"/>
        <v/>
      </c>
      <c r="AF185" s="18">
        <f t="shared" si="76"/>
        <v>0</v>
      </c>
      <c r="AG185" s="18" t="str">
        <f t="shared" si="75"/>
        <v xml:space="preserve"> </v>
      </c>
      <c r="AI185" s="31">
        <f t="shared" si="89"/>
        <v>1.1705456527017231</v>
      </c>
      <c r="AJ185">
        <f t="shared" si="63"/>
        <v>0.17054565270172306</v>
      </c>
      <c r="AK185">
        <f t="shared" si="65"/>
        <v>1.0057557770079331</v>
      </c>
      <c r="AL185">
        <f t="shared" si="66"/>
        <v>1.7923088765208877</v>
      </c>
      <c r="AM185">
        <f t="shared" si="64"/>
        <v>0.79230887652088766</v>
      </c>
      <c r="AN185" s="39">
        <v>39318</v>
      </c>
      <c r="AO185" s="31">
        <v>0.17054565270172306</v>
      </c>
      <c r="AP185" s="40">
        <v>0.79230887652088766</v>
      </c>
    </row>
    <row r="186" spans="1:42">
      <c r="A186" s="16">
        <v>39321</v>
      </c>
      <c r="B186" s="11">
        <v>6.8886200000000004</v>
      </c>
      <c r="C186" s="11">
        <v>7.0262000000000002</v>
      </c>
      <c r="D186" s="11">
        <v>6.8001800000000001</v>
      </c>
      <c r="E186" s="11">
        <v>6.9377599999999999</v>
      </c>
      <c r="F186" s="11">
        <v>343493000</v>
      </c>
      <c r="G186" s="11">
        <v>4.7432400000000001</v>
      </c>
      <c r="H186" s="12">
        <f t="shared" si="67"/>
        <v>6.8141025000000006</v>
      </c>
      <c r="I186" s="13">
        <f t="shared" si="77"/>
        <v>6.2302230769230773</v>
      </c>
      <c r="J186" s="13">
        <f t="shared" si="78"/>
        <v>0.58387942307692331</v>
      </c>
      <c r="K186" s="14">
        <f t="shared" si="82"/>
        <v>0.51265477207977228</v>
      </c>
      <c r="L186" s="13">
        <f t="shared" si="60"/>
        <v>0.22602000000000011</v>
      </c>
      <c r="M186" s="13">
        <f t="shared" si="68"/>
        <v>0.33972928571428579</v>
      </c>
      <c r="N186" s="13">
        <f t="shared" si="61"/>
        <v>9.8300000000000054E-3</v>
      </c>
      <c r="O186" s="13">
        <f t="shared" si="62"/>
        <v>0</v>
      </c>
      <c r="P186" s="13">
        <f t="shared" si="69"/>
        <v>1.9555400000000001</v>
      </c>
      <c r="Q186" s="13">
        <f t="shared" si="69"/>
        <v>0.63874000000000031</v>
      </c>
      <c r="R186" s="13">
        <f t="shared" si="70"/>
        <v>575.61714053836977</v>
      </c>
      <c r="S186" s="13">
        <f t="shared" si="71"/>
        <v>188.01440642864807</v>
      </c>
      <c r="T186" s="13">
        <f t="shared" si="72"/>
        <v>50.757821052469268</v>
      </c>
      <c r="U186" s="13">
        <f t="shared" si="79"/>
        <v>56.102630071164974</v>
      </c>
      <c r="V186" s="13">
        <f t="shared" si="83"/>
        <v>7.1224650997151029E-2</v>
      </c>
      <c r="W186" s="13">
        <f t="shared" si="84"/>
        <v>0</v>
      </c>
      <c r="X186" s="13">
        <f t="shared" si="85"/>
        <v>0</v>
      </c>
      <c r="Y186" s="13">
        <f t="shared" si="80"/>
        <v>0</v>
      </c>
      <c r="Z186" s="13">
        <f t="shared" si="86"/>
        <v>1</v>
      </c>
      <c r="AA186" s="13">
        <f t="shared" si="87"/>
        <v>0</v>
      </c>
      <c r="AB186" s="13">
        <f t="shared" si="88"/>
        <v>0</v>
      </c>
      <c r="AC186" s="17">
        <f t="shared" si="81"/>
        <v>0</v>
      </c>
      <c r="AD186" s="4" t="str">
        <f t="shared" si="73"/>
        <v/>
      </c>
      <c r="AE186" s="13" t="str">
        <f t="shared" si="74"/>
        <v/>
      </c>
      <c r="AF186" s="18">
        <f t="shared" si="76"/>
        <v>0</v>
      </c>
      <c r="AG186" s="18" t="str">
        <f t="shared" si="75"/>
        <v xml:space="preserve"> </v>
      </c>
      <c r="AI186" s="31">
        <f t="shared" si="89"/>
        <v>1.1705456527017231</v>
      </c>
      <c r="AJ186">
        <f t="shared" si="63"/>
        <v>0.17054565270172306</v>
      </c>
      <c r="AK186">
        <f t="shared" si="65"/>
        <v>1.0100146018981011</v>
      </c>
      <c r="AL186">
        <f t="shared" si="66"/>
        <v>1.8102581363976773</v>
      </c>
      <c r="AM186">
        <f t="shared" si="64"/>
        <v>0.8102581363976773</v>
      </c>
      <c r="AN186" s="39">
        <v>39321</v>
      </c>
      <c r="AO186" s="31">
        <v>0.17054565270172306</v>
      </c>
      <c r="AP186" s="40">
        <v>0.8102581363976773</v>
      </c>
    </row>
    <row r="187" spans="1:42">
      <c r="A187" s="16">
        <v>39322</v>
      </c>
      <c r="B187" s="11">
        <v>6.8788</v>
      </c>
      <c r="C187" s="11">
        <v>6.8788</v>
      </c>
      <c r="D187" s="11">
        <v>6.6233000000000004</v>
      </c>
      <c r="E187" s="11">
        <v>6.7706999999999997</v>
      </c>
      <c r="F187" s="11">
        <v>354670200</v>
      </c>
      <c r="G187" s="11">
        <v>4.6290199999999997</v>
      </c>
      <c r="H187" s="12">
        <f t="shared" si="67"/>
        <v>6.8304808333333336</v>
      </c>
      <c r="I187" s="13">
        <f t="shared" si="77"/>
        <v>6.2733100000000004</v>
      </c>
      <c r="J187" s="13">
        <f t="shared" si="78"/>
        <v>0.55717083333333317</v>
      </c>
      <c r="K187" s="14">
        <f t="shared" si="82"/>
        <v>0.53295261396011395</v>
      </c>
      <c r="L187" s="13">
        <f t="shared" si="60"/>
        <v>0.25549999999999962</v>
      </c>
      <c r="M187" s="13">
        <f t="shared" si="68"/>
        <v>0.31726785714285721</v>
      </c>
      <c r="N187" s="13">
        <f t="shared" si="61"/>
        <v>0</v>
      </c>
      <c r="O187" s="13">
        <f t="shared" si="62"/>
        <v>0.1768799999999997</v>
      </c>
      <c r="P187" s="13">
        <f t="shared" si="69"/>
        <v>1.4248900000000004</v>
      </c>
      <c r="Q187" s="13">
        <f t="shared" si="69"/>
        <v>0.81562000000000001</v>
      </c>
      <c r="R187" s="13">
        <f t="shared" si="70"/>
        <v>449.11262452862053</v>
      </c>
      <c r="S187" s="13">
        <f t="shared" si="71"/>
        <v>257.07615241740302</v>
      </c>
      <c r="T187" s="13">
        <f t="shared" si="72"/>
        <v>27.193362225564719</v>
      </c>
      <c r="U187" s="13">
        <f t="shared" si="79"/>
        <v>54.13349481748768</v>
      </c>
      <c r="V187" s="13">
        <f t="shared" si="83"/>
        <v>2.4218219373219219E-2</v>
      </c>
      <c r="W187" s="13">
        <f t="shared" si="84"/>
        <v>0</v>
      </c>
      <c r="X187" s="13">
        <f t="shared" si="85"/>
        <v>0</v>
      </c>
      <c r="Y187" s="13">
        <f t="shared" si="80"/>
        <v>0</v>
      </c>
      <c r="Z187" s="13">
        <f t="shared" si="86"/>
        <v>1</v>
      </c>
      <c r="AA187" s="13">
        <f t="shared" si="87"/>
        <v>0</v>
      </c>
      <c r="AB187" s="13">
        <f t="shared" si="88"/>
        <v>0</v>
      </c>
      <c r="AC187" s="17">
        <f t="shared" si="81"/>
        <v>0</v>
      </c>
      <c r="AD187" s="4" t="str">
        <f t="shared" si="73"/>
        <v/>
      </c>
      <c r="AE187" s="13" t="str">
        <f t="shared" si="74"/>
        <v/>
      </c>
      <c r="AF187" s="18">
        <f t="shared" si="76"/>
        <v>0</v>
      </c>
      <c r="AG187" s="18" t="str">
        <f t="shared" si="75"/>
        <v xml:space="preserve"> </v>
      </c>
      <c r="AI187" s="31">
        <f t="shared" si="89"/>
        <v>1.1705456527017231</v>
      </c>
      <c r="AJ187">
        <f t="shared" si="63"/>
        <v>0.17054565270172306</v>
      </c>
      <c r="AK187">
        <f t="shared" si="65"/>
        <v>0.97592018173012607</v>
      </c>
      <c r="AL187">
        <f t="shared" si="66"/>
        <v>1.7666674494516605</v>
      </c>
      <c r="AM187">
        <f t="shared" si="64"/>
        <v>0.76666744945166054</v>
      </c>
      <c r="AN187" s="39">
        <v>39322</v>
      </c>
      <c r="AO187" s="31">
        <v>0.17054565270172306</v>
      </c>
      <c r="AP187" s="40">
        <v>0.76666744945166054</v>
      </c>
    </row>
    <row r="188" spans="1:42">
      <c r="A188" s="16">
        <v>39323</v>
      </c>
      <c r="B188" s="11">
        <v>6.6724300000000003</v>
      </c>
      <c r="C188" s="11">
        <v>6.8198299999999996</v>
      </c>
      <c r="D188" s="11">
        <v>6.5348600000000001</v>
      </c>
      <c r="E188" s="11">
        <v>6.59382</v>
      </c>
      <c r="F188" s="11">
        <v>257225300</v>
      </c>
      <c r="G188" s="11">
        <v>4.5080900000000002</v>
      </c>
      <c r="H188" s="12">
        <f t="shared" si="67"/>
        <v>6.7985441666666659</v>
      </c>
      <c r="I188" s="13">
        <f t="shared" si="77"/>
        <v>6.311861538461538</v>
      </c>
      <c r="J188" s="13">
        <f t="shared" si="78"/>
        <v>0.48668262820512798</v>
      </c>
      <c r="K188" s="14">
        <f t="shared" si="82"/>
        <v>0.5417998219373219</v>
      </c>
      <c r="L188" s="13">
        <f t="shared" si="60"/>
        <v>0.2849699999999995</v>
      </c>
      <c r="M188" s="13">
        <f t="shared" si="68"/>
        <v>0.31586285714285717</v>
      </c>
      <c r="N188" s="13">
        <f t="shared" si="61"/>
        <v>0</v>
      </c>
      <c r="O188" s="13">
        <f t="shared" si="62"/>
        <v>8.8440000000000296E-2</v>
      </c>
      <c r="P188" s="13">
        <f t="shared" si="69"/>
        <v>1.1890400000000003</v>
      </c>
      <c r="Q188" s="13">
        <f t="shared" si="69"/>
        <v>0.90406000000000031</v>
      </c>
      <c r="R188" s="13">
        <f t="shared" si="70"/>
        <v>376.44185541645572</v>
      </c>
      <c r="S188" s="13">
        <f t="shared" si="71"/>
        <v>286.21915478688771</v>
      </c>
      <c r="T188" s="13">
        <f t="shared" si="72"/>
        <v>13.615211886675263</v>
      </c>
      <c r="U188" s="13">
        <f t="shared" si="79"/>
        <v>50.97905813017271</v>
      </c>
      <c r="V188" s="13">
        <f t="shared" si="83"/>
        <v>-5.5117193732193925E-2</v>
      </c>
      <c r="W188" s="13">
        <f t="shared" si="84"/>
        <v>-1</v>
      </c>
      <c r="X188" s="13">
        <f t="shared" si="85"/>
        <v>0</v>
      </c>
      <c r="Y188" s="13">
        <f t="shared" si="80"/>
        <v>0</v>
      </c>
      <c r="Z188" s="13">
        <f t="shared" si="86"/>
        <v>0</v>
      </c>
      <c r="AA188" s="13">
        <f t="shared" si="87"/>
        <v>0</v>
      </c>
      <c r="AB188" s="13">
        <f t="shared" si="88"/>
        <v>0</v>
      </c>
      <c r="AC188" s="17">
        <f t="shared" si="81"/>
        <v>0</v>
      </c>
      <c r="AD188" s="4" t="str">
        <f t="shared" si="73"/>
        <v/>
      </c>
      <c r="AE188" s="13" t="str">
        <f t="shared" si="74"/>
        <v/>
      </c>
      <c r="AF188" s="18">
        <f t="shared" si="76"/>
        <v>0</v>
      </c>
      <c r="AG188" s="18" t="str">
        <f t="shared" si="75"/>
        <v xml:space="preserve"> </v>
      </c>
      <c r="AI188" s="31">
        <f t="shared" si="89"/>
        <v>1.1705456527017231</v>
      </c>
      <c r="AJ188">
        <f t="shared" si="63"/>
        <v>0.17054565270172306</v>
      </c>
      <c r="AK188">
        <f t="shared" si="65"/>
        <v>0.97387567016704335</v>
      </c>
      <c r="AL188">
        <f t="shared" si="66"/>
        <v>1.7205144462970372</v>
      </c>
      <c r="AM188">
        <f t="shared" si="64"/>
        <v>0.7205144462970372</v>
      </c>
      <c r="AN188" s="39">
        <v>39323</v>
      </c>
      <c r="AO188" s="31">
        <v>0.17054565270172306</v>
      </c>
      <c r="AP188" s="40">
        <v>0.7205144462970372</v>
      </c>
    </row>
    <row r="189" spans="1:42">
      <c r="A189" s="16">
        <v>39324</v>
      </c>
      <c r="B189" s="11">
        <v>6.7313900000000002</v>
      </c>
      <c r="C189" s="11">
        <v>6.7706999999999997</v>
      </c>
      <c r="D189" s="11">
        <v>6.6134700000000004</v>
      </c>
      <c r="E189" s="11">
        <v>6.6822600000000003</v>
      </c>
      <c r="F189" s="11">
        <v>162546400</v>
      </c>
      <c r="G189" s="11">
        <v>4.5685599999999997</v>
      </c>
      <c r="H189" s="12">
        <f t="shared" si="67"/>
        <v>6.7780716666666656</v>
      </c>
      <c r="I189" s="13">
        <f t="shared" si="77"/>
        <v>6.3481453846153846</v>
      </c>
      <c r="J189" s="13">
        <f t="shared" si="78"/>
        <v>0.42992628205128103</v>
      </c>
      <c r="K189" s="14">
        <f t="shared" si="82"/>
        <v>0.5403722364672362</v>
      </c>
      <c r="L189" s="13">
        <f t="shared" si="60"/>
        <v>0.1768799999999997</v>
      </c>
      <c r="M189" s="13">
        <f t="shared" si="68"/>
        <v>0.30042071428571421</v>
      </c>
      <c r="N189" s="13">
        <f t="shared" si="61"/>
        <v>0</v>
      </c>
      <c r="O189" s="13">
        <f t="shared" si="62"/>
        <v>0</v>
      </c>
      <c r="P189" s="13">
        <f t="shared" si="69"/>
        <v>1.0219899999999997</v>
      </c>
      <c r="Q189" s="13">
        <f t="shared" si="69"/>
        <v>0.90406000000000031</v>
      </c>
      <c r="R189" s="13">
        <f t="shared" si="70"/>
        <v>340.18626259840363</v>
      </c>
      <c r="S189" s="13">
        <f t="shared" si="71"/>
        <v>300.93131299201849</v>
      </c>
      <c r="T189" s="13">
        <f t="shared" si="72"/>
        <v>6.1228940058668986</v>
      </c>
      <c r="U189" s="13">
        <f t="shared" si="79"/>
        <v>47.448200963358786</v>
      </c>
      <c r="V189" s="13">
        <f t="shared" si="83"/>
        <v>-0.11044595441595517</v>
      </c>
      <c r="W189" s="13">
        <f t="shared" si="84"/>
        <v>0</v>
      </c>
      <c r="X189" s="13">
        <f t="shared" si="85"/>
        <v>0</v>
      </c>
      <c r="Y189" s="13">
        <f t="shared" si="80"/>
        <v>0</v>
      </c>
      <c r="Z189" s="13">
        <f t="shared" si="86"/>
        <v>0</v>
      </c>
      <c r="AA189" s="13">
        <f t="shared" si="87"/>
        <v>0</v>
      </c>
      <c r="AB189" s="13">
        <f t="shared" si="88"/>
        <v>0</v>
      </c>
      <c r="AC189" s="17">
        <f t="shared" si="81"/>
        <v>0</v>
      </c>
      <c r="AD189" s="4" t="str">
        <f t="shared" si="73"/>
        <v/>
      </c>
      <c r="AE189" s="13" t="str">
        <f t="shared" si="74"/>
        <v/>
      </c>
      <c r="AF189" s="18">
        <f t="shared" si="76"/>
        <v>0</v>
      </c>
      <c r="AG189" s="18" t="str">
        <f t="shared" si="75"/>
        <v xml:space="preserve"> </v>
      </c>
      <c r="AI189" s="31">
        <f t="shared" si="89"/>
        <v>1.1705456527017231</v>
      </c>
      <c r="AJ189">
        <f t="shared" si="63"/>
        <v>0.17054565270172306</v>
      </c>
      <c r="AK189">
        <f t="shared" si="65"/>
        <v>1.0134125590325487</v>
      </c>
      <c r="AL189">
        <f t="shared" si="66"/>
        <v>1.743590947874349</v>
      </c>
      <c r="AM189">
        <f t="shared" si="64"/>
        <v>0.74359094787434898</v>
      </c>
      <c r="AN189" s="39">
        <v>39324</v>
      </c>
      <c r="AO189" s="31">
        <v>0.17054565270172306</v>
      </c>
      <c r="AP189" s="40">
        <v>0.74359094787434898</v>
      </c>
    </row>
    <row r="190" spans="1:42">
      <c r="A190" s="16">
        <v>39325</v>
      </c>
      <c r="B190" s="11">
        <v>6.7805299999999997</v>
      </c>
      <c r="C190" s="11">
        <v>6.7805299999999997</v>
      </c>
      <c r="D190" s="11">
        <v>6.6527799999999999</v>
      </c>
      <c r="E190" s="11">
        <v>6.7215699999999998</v>
      </c>
      <c r="F190" s="11">
        <v>220296900</v>
      </c>
      <c r="G190" s="11">
        <v>4.5954300000000003</v>
      </c>
      <c r="H190" s="12">
        <f t="shared" si="67"/>
        <v>6.7575991666666653</v>
      </c>
      <c r="I190" s="13">
        <f t="shared" si="77"/>
        <v>6.3885869230769243</v>
      </c>
      <c r="J190" s="13">
        <f t="shared" si="78"/>
        <v>0.36901224358974094</v>
      </c>
      <c r="K190" s="14">
        <f t="shared" si="82"/>
        <v>0.52566014245014192</v>
      </c>
      <c r="L190" s="13">
        <f t="shared" si="60"/>
        <v>0.12774999999999981</v>
      </c>
      <c r="M190" s="13">
        <f t="shared" si="68"/>
        <v>0.27234357142857135</v>
      </c>
      <c r="N190" s="13">
        <f t="shared" si="61"/>
        <v>9.8300000000000054E-3</v>
      </c>
      <c r="O190" s="13">
        <f t="shared" si="62"/>
        <v>0</v>
      </c>
      <c r="P190" s="13">
        <f t="shared" si="69"/>
        <v>0.60925999999999991</v>
      </c>
      <c r="Q190" s="13">
        <f t="shared" si="69"/>
        <v>0.90406000000000031</v>
      </c>
      <c r="R190" s="13">
        <f t="shared" si="70"/>
        <v>223.71007209905559</v>
      </c>
      <c r="S190" s="13">
        <f t="shared" si="71"/>
        <v>331.95569671711962</v>
      </c>
      <c r="T190" s="13">
        <f t="shared" si="72"/>
        <v>19.480347844474426</v>
      </c>
      <c r="U190" s="13">
        <f t="shared" si="79"/>
        <v>43.95244365744103</v>
      </c>
      <c r="V190" s="13">
        <f t="shared" si="83"/>
        <v>-0.15664789886040098</v>
      </c>
      <c r="W190" s="13">
        <f t="shared" si="84"/>
        <v>0</v>
      </c>
      <c r="X190" s="13">
        <f t="shared" si="85"/>
        <v>-1</v>
      </c>
      <c r="Y190" s="13">
        <f t="shared" si="80"/>
        <v>0</v>
      </c>
      <c r="Z190" s="13">
        <f t="shared" si="86"/>
        <v>0</v>
      </c>
      <c r="AA190" s="13">
        <f t="shared" si="87"/>
        <v>0</v>
      </c>
      <c r="AB190" s="13">
        <f t="shared" si="88"/>
        <v>0</v>
      </c>
      <c r="AC190" s="17">
        <f t="shared" si="81"/>
        <v>0</v>
      </c>
      <c r="AD190" s="4" t="str">
        <f t="shared" si="73"/>
        <v/>
      </c>
      <c r="AE190" s="13" t="str">
        <f t="shared" si="74"/>
        <v/>
      </c>
      <c r="AF190" s="18">
        <f t="shared" si="76"/>
        <v>0</v>
      </c>
      <c r="AG190" s="18" t="str">
        <f t="shared" si="75"/>
        <v xml:space="preserve"> </v>
      </c>
      <c r="AI190" s="31">
        <f t="shared" si="89"/>
        <v>1.1705456527017231</v>
      </c>
      <c r="AJ190">
        <f t="shared" si="63"/>
        <v>0.17054565270172306</v>
      </c>
      <c r="AK190">
        <f t="shared" si="65"/>
        <v>1.0058827402705073</v>
      </c>
      <c r="AL190">
        <f t="shared" si="66"/>
        <v>1.7538480405587014</v>
      </c>
      <c r="AM190">
        <f t="shared" si="64"/>
        <v>0.75384804055870136</v>
      </c>
      <c r="AN190" s="39">
        <v>39325</v>
      </c>
      <c r="AO190" s="31">
        <v>0.17054565270172306</v>
      </c>
      <c r="AP190" s="40">
        <v>0.75384804055870136</v>
      </c>
    </row>
    <row r="191" spans="1:42">
      <c r="A191" s="16">
        <v>39328</v>
      </c>
      <c r="B191" s="11">
        <v>6.7510500000000002</v>
      </c>
      <c r="C191" s="11">
        <v>6.9082800000000004</v>
      </c>
      <c r="D191" s="11">
        <v>6.6822600000000003</v>
      </c>
      <c r="E191" s="11">
        <v>6.7903500000000001</v>
      </c>
      <c r="F191" s="11">
        <v>337580900</v>
      </c>
      <c r="G191" s="11">
        <v>4.6424599999999998</v>
      </c>
      <c r="H191" s="12">
        <f t="shared" si="67"/>
        <v>6.7690633333333325</v>
      </c>
      <c r="I191" s="13">
        <f t="shared" si="77"/>
        <v>6.4354534615384624</v>
      </c>
      <c r="J191" s="13">
        <f t="shared" si="78"/>
        <v>0.33360987179487012</v>
      </c>
      <c r="K191" s="14">
        <f t="shared" si="82"/>
        <v>0.50334692307692241</v>
      </c>
      <c r="L191" s="13">
        <f t="shared" si="60"/>
        <v>0.22602000000000011</v>
      </c>
      <c r="M191" s="13">
        <f t="shared" si="68"/>
        <v>0.27093999999999996</v>
      </c>
      <c r="N191" s="13">
        <f t="shared" si="61"/>
        <v>0.1277500000000007</v>
      </c>
      <c r="O191" s="13">
        <f t="shared" si="62"/>
        <v>0</v>
      </c>
      <c r="P191" s="13">
        <f t="shared" si="69"/>
        <v>0.73701000000000061</v>
      </c>
      <c r="Q191" s="13">
        <f t="shared" si="69"/>
        <v>0.90406000000000031</v>
      </c>
      <c r="R191" s="13">
        <f t="shared" si="70"/>
        <v>272.0196353436188</v>
      </c>
      <c r="S191" s="13">
        <f t="shared" si="71"/>
        <v>333.67535247656326</v>
      </c>
      <c r="T191" s="13">
        <f t="shared" si="72"/>
        <v>10.179334214871979</v>
      </c>
      <c r="U191" s="13">
        <f t="shared" si="79"/>
        <v>39.814128777165756</v>
      </c>
      <c r="V191" s="13">
        <f t="shared" si="83"/>
        <v>-0.1697370512820523</v>
      </c>
      <c r="W191" s="13">
        <f t="shared" si="84"/>
        <v>0</v>
      </c>
      <c r="X191" s="13">
        <f t="shared" si="85"/>
        <v>0</v>
      </c>
      <c r="Y191" s="13">
        <f t="shared" si="80"/>
        <v>-1</v>
      </c>
      <c r="Z191" s="13">
        <f t="shared" si="86"/>
        <v>0</v>
      </c>
      <c r="AA191" s="13">
        <f t="shared" si="87"/>
        <v>0</v>
      </c>
      <c r="AB191" s="13">
        <f t="shared" si="88"/>
        <v>0</v>
      </c>
      <c r="AC191" s="17">
        <f t="shared" si="81"/>
        <v>0</v>
      </c>
      <c r="AD191" s="4" t="str">
        <f t="shared" si="73"/>
        <v/>
      </c>
      <c r="AE191" s="13" t="str">
        <f t="shared" si="74"/>
        <v/>
      </c>
      <c r="AF191" s="18">
        <f t="shared" si="76"/>
        <v>0</v>
      </c>
      <c r="AG191" s="18" t="str">
        <f t="shared" si="75"/>
        <v xml:space="preserve"> </v>
      </c>
      <c r="AI191" s="31">
        <f t="shared" si="89"/>
        <v>1.1705456527017231</v>
      </c>
      <c r="AJ191">
        <f t="shared" si="63"/>
        <v>0.17054565270172306</v>
      </c>
      <c r="AK191">
        <f t="shared" si="65"/>
        <v>1.0102327283655457</v>
      </c>
      <c r="AL191">
        <f t="shared" si="66"/>
        <v>1.7717946911521831</v>
      </c>
      <c r="AM191">
        <f t="shared" si="64"/>
        <v>0.77179469115218313</v>
      </c>
      <c r="AN191" s="39">
        <v>39328</v>
      </c>
      <c r="AO191" s="31">
        <v>0.17054565270172306</v>
      </c>
      <c r="AP191" s="40">
        <v>0.77179469115218313</v>
      </c>
    </row>
    <row r="192" spans="1:42">
      <c r="A192" s="16">
        <v>39329</v>
      </c>
      <c r="B192" s="11">
        <v>6.7903500000000001</v>
      </c>
      <c r="C192" s="11">
        <v>6.8100100000000001</v>
      </c>
      <c r="D192" s="11">
        <v>6.6233000000000004</v>
      </c>
      <c r="E192" s="11">
        <v>6.7510500000000002</v>
      </c>
      <c r="F192" s="11">
        <v>329362500</v>
      </c>
      <c r="G192" s="11">
        <v>4.6155900000000001</v>
      </c>
      <c r="H192" s="12">
        <f t="shared" si="67"/>
        <v>6.8026383333333342</v>
      </c>
      <c r="I192" s="13">
        <f t="shared" si="77"/>
        <v>6.4785403846153855</v>
      </c>
      <c r="J192" s="13">
        <f t="shared" si="78"/>
        <v>0.32409794871794873</v>
      </c>
      <c r="K192" s="14">
        <f t="shared" si="82"/>
        <v>0.47616923789173743</v>
      </c>
      <c r="L192" s="13">
        <f t="shared" si="60"/>
        <v>0.18670999999999971</v>
      </c>
      <c r="M192" s="13">
        <f t="shared" si="68"/>
        <v>0.26111285714285709</v>
      </c>
      <c r="N192" s="13">
        <f t="shared" si="61"/>
        <v>0</v>
      </c>
      <c r="O192" s="13">
        <f t="shared" si="62"/>
        <v>5.8959999999999901E-2</v>
      </c>
      <c r="P192" s="13">
        <f t="shared" si="69"/>
        <v>0.6092600000000008</v>
      </c>
      <c r="Q192" s="13">
        <f t="shared" si="69"/>
        <v>0.96302000000000021</v>
      </c>
      <c r="R192" s="13">
        <f t="shared" si="70"/>
        <v>233.33205674612546</v>
      </c>
      <c r="S192" s="13">
        <f t="shared" si="71"/>
        <v>368.81370398131088</v>
      </c>
      <c r="T192" s="13">
        <f t="shared" si="72"/>
        <v>22.499809194291036</v>
      </c>
      <c r="U192" s="13">
        <f t="shared" si="79"/>
        <v>36.450895415995113</v>
      </c>
      <c r="V192" s="13">
        <f t="shared" si="83"/>
        <v>-0.1520712891737887</v>
      </c>
      <c r="W192" s="13">
        <f t="shared" si="84"/>
        <v>0</v>
      </c>
      <c r="X192" s="13">
        <f t="shared" si="85"/>
        <v>0</v>
      </c>
      <c r="Y192" s="13">
        <f t="shared" si="80"/>
        <v>0</v>
      </c>
      <c r="Z192" s="13">
        <f t="shared" si="86"/>
        <v>0</v>
      </c>
      <c r="AA192" s="13">
        <f t="shared" si="87"/>
        <v>0</v>
      </c>
      <c r="AB192" s="13">
        <f t="shared" si="88"/>
        <v>0</v>
      </c>
      <c r="AC192" s="17">
        <f t="shared" si="81"/>
        <v>0</v>
      </c>
      <c r="AD192" s="4" t="str">
        <f t="shared" si="73"/>
        <v/>
      </c>
      <c r="AE192" s="13" t="str">
        <f t="shared" si="74"/>
        <v/>
      </c>
      <c r="AF192" s="18">
        <f t="shared" si="76"/>
        <v>0</v>
      </c>
      <c r="AG192" s="18" t="str">
        <f t="shared" si="75"/>
        <v xml:space="preserve"> </v>
      </c>
      <c r="AI192" s="31">
        <f t="shared" si="89"/>
        <v>1.1705456527017231</v>
      </c>
      <c r="AJ192">
        <f t="shared" si="63"/>
        <v>0.17054565270172306</v>
      </c>
      <c r="AK192">
        <f t="shared" si="65"/>
        <v>0.99421237491440062</v>
      </c>
      <c r="AL192">
        <f t="shared" si="66"/>
        <v>1.7615402077511388</v>
      </c>
      <c r="AM192">
        <f t="shared" si="64"/>
        <v>0.76154020775113884</v>
      </c>
      <c r="AN192" s="39">
        <v>39329</v>
      </c>
      <c r="AO192" s="31">
        <v>0.17054565270172306</v>
      </c>
      <c r="AP192" s="40">
        <v>0.76154020775113884</v>
      </c>
    </row>
    <row r="193" spans="1:42">
      <c r="A193" s="16">
        <v>39330</v>
      </c>
      <c r="B193" s="11">
        <v>6.7510500000000002</v>
      </c>
      <c r="C193" s="11">
        <v>6.8296599999999996</v>
      </c>
      <c r="D193" s="11">
        <v>6.6134700000000004</v>
      </c>
      <c r="E193" s="11">
        <v>6.6822600000000003</v>
      </c>
      <c r="F193" s="11">
        <v>242686800</v>
      </c>
      <c r="G193" s="11">
        <v>4.5685599999999997</v>
      </c>
      <c r="H193" s="12">
        <f t="shared" si="67"/>
        <v>6.7788900000000005</v>
      </c>
      <c r="I193" s="13">
        <f t="shared" si="77"/>
        <v>6.5186038461538462</v>
      </c>
      <c r="J193" s="13">
        <f t="shared" si="78"/>
        <v>0.26028615384615428</v>
      </c>
      <c r="K193" s="14">
        <f t="shared" si="82"/>
        <v>0.43790477920227883</v>
      </c>
      <c r="L193" s="13">
        <f t="shared" si="60"/>
        <v>0.21618999999999922</v>
      </c>
      <c r="M193" s="13">
        <f t="shared" si="68"/>
        <v>0.24707428571428558</v>
      </c>
      <c r="N193" s="13">
        <f t="shared" si="61"/>
        <v>1.9649999999999501E-2</v>
      </c>
      <c r="O193" s="13">
        <f t="shared" si="62"/>
        <v>0</v>
      </c>
      <c r="P193" s="13">
        <f t="shared" si="69"/>
        <v>0.6289100000000003</v>
      </c>
      <c r="Q193" s="13">
        <f t="shared" si="69"/>
        <v>0.7075199999999997</v>
      </c>
      <c r="R193" s="13">
        <f t="shared" si="70"/>
        <v>254.54287894907281</v>
      </c>
      <c r="S193" s="13">
        <f t="shared" si="71"/>
        <v>286.35922105555301</v>
      </c>
      <c r="T193" s="13">
        <f t="shared" si="72"/>
        <v>5.8820888486489693</v>
      </c>
      <c r="U193" s="13">
        <f t="shared" si="79"/>
        <v>32.828530123923713</v>
      </c>
      <c r="V193" s="13">
        <f t="shared" si="83"/>
        <v>-0.17761862535612455</v>
      </c>
      <c r="W193" s="13">
        <f t="shared" si="84"/>
        <v>0</v>
      </c>
      <c r="X193" s="13">
        <f t="shared" si="85"/>
        <v>0</v>
      </c>
      <c r="Y193" s="13">
        <f t="shared" si="80"/>
        <v>0</v>
      </c>
      <c r="Z193" s="13">
        <f t="shared" si="86"/>
        <v>0</v>
      </c>
      <c r="AA193" s="13">
        <f t="shared" si="87"/>
        <v>0</v>
      </c>
      <c r="AB193" s="13">
        <f t="shared" si="88"/>
        <v>0</v>
      </c>
      <c r="AC193" s="17">
        <f t="shared" si="81"/>
        <v>0</v>
      </c>
      <c r="AD193" s="4" t="str">
        <f t="shared" si="73"/>
        <v/>
      </c>
      <c r="AE193" s="13" t="str">
        <f t="shared" si="74"/>
        <v/>
      </c>
      <c r="AF193" s="18">
        <f t="shared" si="76"/>
        <v>0</v>
      </c>
      <c r="AG193" s="18" t="str">
        <f t="shared" si="75"/>
        <v xml:space="preserve"> </v>
      </c>
      <c r="AI193" s="31">
        <f t="shared" si="89"/>
        <v>1.1705456527017231</v>
      </c>
      <c r="AJ193">
        <f t="shared" si="63"/>
        <v>0.17054565270172306</v>
      </c>
      <c r="AK193">
        <f t="shared" si="65"/>
        <v>0.98981047392627819</v>
      </c>
      <c r="AL193">
        <f t="shared" si="66"/>
        <v>1.7435909478743492</v>
      </c>
      <c r="AM193">
        <f t="shared" si="64"/>
        <v>0.74359094787434921</v>
      </c>
      <c r="AN193" s="39">
        <v>39330</v>
      </c>
      <c r="AO193" s="31">
        <v>0.17054565270172306</v>
      </c>
      <c r="AP193" s="40">
        <v>0.74359094787434921</v>
      </c>
    </row>
    <row r="194" spans="1:42">
      <c r="A194" s="16">
        <v>39331</v>
      </c>
      <c r="B194" s="11">
        <v>6.7313900000000002</v>
      </c>
      <c r="C194" s="11">
        <v>6.8296599999999996</v>
      </c>
      <c r="D194" s="11">
        <v>6.6331199999999999</v>
      </c>
      <c r="E194" s="11">
        <v>6.8296599999999996</v>
      </c>
      <c r="F194" s="11">
        <v>337776900</v>
      </c>
      <c r="G194" s="11">
        <v>4.6693300000000004</v>
      </c>
      <c r="H194" s="12">
        <f t="shared" si="67"/>
        <v>6.7715200000000015</v>
      </c>
      <c r="I194" s="13">
        <f t="shared" si="77"/>
        <v>6.5722734615384626</v>
      </c>
      <c r="J194" s="13">
        <f t="shared" si="78"/>
        <v>0.19924653846153895</v>
      </c>
      <c r="K194" s="14">
        <f t="shared" si="82"/>
        <v>0.39376799145299096</v>
      </c>
      <c r="L194" s="13">
        <f t="shared" si="60"/>
        <v>0.19653999999999971</v>
      </c>
      <c r="M194" s="13">
        <f t="shared" si="68"/>
        <v>0.23724785714285698</v>
      </c>
      <c r="N194" s="13">
        <f t="shared" si="61"/>
        <v>0</v>
      </c>
      <c r="O194" s="13">
        <f t="shared" si="62"/>
        <v>0</v>
      </c>
      <c r="P194" s="13">
        <f t="shared" si="69"/>
        <v>0.6289100000000003</v>
      </c>
      <c r="Q194" s="13">
        <f t="shared" si="69"/>
        <v>0.4815100000000001</v>
      </c>
      <c r="R194" s="13">
        <f t="shared" si="70"/>
        <v>265.08563979202006</v>
      </c>
      <c r="S194" s="13">
        <f t="shared" si="71"/>
        <v>202.95652226273324</v>
      </c>
      <c r="T194" s="13">
        <f t="shared" si="72"/>
        <v>13.274256587597492</v>
      </c>
      <c r="U194" s="13">
        <f t="shared" si="79"/>
        <v>30.747232478088772</v>
      </c>
      <c r="V194" s="13">
        <f t="shared" si="83"/>
        <v>-0.19452145299145202</v>
      </c>
      <c r="W194" s="13">
        <f t="shared" si="84"/>
        <v>0</v>
      </c>
      <c r="X194" s="13">
        <f t="shared" si="85"/>
        <v>1</v>
      </c>
      <c r="Y194" s="13">
        <f t="shared" si="80"/>
        <v>0</v>
      </c>
      <c r="Z194" s="13">
        <f t="shared" si="86"/>
        <v>0</v>
      </c>
      <c r="AA194" s="13">
        <f t="shared" si="87"/>
        <v>0</v>
      </c>
      <c r="AB194" s="13">
        <f t="shared" si="88"/>
        <v>0</v>
      </c>
      <c r="AC194" s="17">
        <f t="shared" si="81"/>
        <v>0</v>
      </c>
      <c r="AD194" s="4" t="str">
        <f t="shared" si="73"/>
        <v/>
      </c>
      <c r="AE194" s="13" t="str">
        <f t="shared" si="74"/>
        <v/>
      </c>
      <c r="AF194" s="18">
        <f t="shared" si="76"/>
        <v>0</v>
      </c>
      <c r="AG194" s="18" t="str">
        <f t="shared" si="75"/>
        <v xml:space="preserve"> </v>
      </c>
      <c r="AI194" s="31">
        <f t="shared" si="89"/>
        <v>1.1705456527017231</v>
      </c>
      <c r="AJ194">
        <f t="shared" si="63"/>
        <v>0.17054565270172306</v>
      </c>
      <c r="AK194">
        <f t="shared" si="65"/>
        <v>1.0220584053897932</v>
      </c>
      <c r="AL194">
        <f t="shared" si="66"/>
        <v>1.7820517838365353</v>
      </c>
      <c r="AM194">
        <f t="shared" si="64"/>
        <v>0.78205178383653529</v>
      </c>
      <c r="AN194" s="39">
        <v>39331</v>
      </c>
      <c r="AO194" s="31">
        <v>0.17054565270172306</v>
      </c>
      <c r="AP194" s="40">
        <v>0.78205178383653529</v>
      </c>
    </row>
    <row r="195" spans="1:42">
      <c r="A195" s="16">
        <v>39332</v>
      </c>
      <c r="B195" s="11">
        <v>6.8788</v>
      </c>
      <c r="C195" s="11">
        <v>6.9967199999999998</v>
      </c>
      <c r="D195" s="11">
        <v>6.6724300000000003</v>
      </c>
      <c r="E195" s="11">
        <v>6.6920900000000003</v>
      </c>
      <c r="F195" s="11">
        <v>435682400</v>
      </c>
      <c r="G195" s="11">
        <v>4.5752800000000002</v>
      </c>
      <c r="H195" s="12">
        <f t="shared" si="67"/>
        <v>6.7625124999999997</v>
      </c>
      <c r="I195" s="13">
        <f t="shared" si="77"/>
        <v>6.6187623076923083</v>
      </c>
      <c r="J195" s="13">
        <f t="shared" si="78"/>
        <v>0.14375019230769137</v>
      </c>
      <c r="K195" s="14">
        <f t="shared" si="82"/>
        <v>0.34486474358974295</v>
      </c>
      <c r="L195" s="13">
        <f t="shared" si="60"/>
        <v>0.32428999999999952</v>
      </c>
      <c r="M195" s="13">
        <f t="shared" si="68"/>
        <v>0.2147871428571427</v>
      </c>
      <c r="N195" s="13">
        <f t="shared" si="61"/>
        <v>0.16706000000000021</v>
      </c>
      <c r="O195" s="13">
        <f t="shared" si="62"/>
        <v>0</v>
      </c>
      <c r="P195" s="13">
        <f t="shared" si="69"/>
        <v>0.4618600000000006</v>
      </c>
      <c r="Q195" s="13">
        <f t="shared" si="69"/>
        <v>0.4815100000000001</v>
      </c>
      <c r="R195" s="13">
        <f t="shared" si="70"/>
        <v>215.03149297311003</v>
      </c>
      <c r="S195" s="13">
        <f t="shared" si="71"/>
        <v>224.18008526714175</v>
      </c>
      <c r="T195" s="13">
        <f t="shared" si="72"/>
        <v>2.082957906229733</v>
      </c>
      <c r="U195" s="13">
        <f t="shared" si="79"/>
        <v>27.462436774057313</v>
      </c>
      <c r="V195" s="13">
        <f t="shared" si="83"/>
        <v>-0.20111455128205158</v>
      </c>
      <c r="W195" s="13">
        <f t="shared" si="84"/>
        <v>0</v>
      </c>
      <c r="X195" s="13">
        <f t="shared" si="85"/>
        <v>-1</v>
      </c>
      <c r="Y195" s="13">
        <f t="shared" si="80"/>
        <v>0</v>
      </c>
      <c r="Z195" s="13">
        <f t="shared" si="86"/>
        <v>0</v>
      </c>
      <c r="AA195" s="13">
        <f t="shared" si="87"/>
        <v>0</v>
      </c>
      <c r="AB195" s="13">
        <f t="shared" si="88"/>
        <v>0</v>
      </c>
      <c r="AC195" s="17">
        <f t="shared" si="81"/>
        <v>0</v>
      </c>
      <c r="AD195" s="4" t="str">
        <f t="shared" si="73"/>
        <v/>
      </c>
      <c r="AE195" s="13" t="str">
        <f t="shared" si="74"/>
        <v/>
      </c>
      <c r="AF195" s="18">
        <f t="shared" si="76"/>
        <v>0</v>
      </c>
      <c r="AG195" s="18" t="str">
        <f t="shared" si="75"/>
        <v xml:space="preserve"> </v>
      </c>
      <c r="AI195" s="31">
        <f t="shared" si="89"/>
        <v>1.1705456527017231</v>
      </c>
      <c r="AJ195">
        <f t="shared" si="63"/>
        <v>0.17054565270172306</v>
      </c>
      <c r="AK195">
        <f t="shared" si="65"/>
        <v>0.97985697677483219</v>
      </c>
      <c r="AL195">
        <f t="shared" si="66"/>
        <v>1.7461558733662643</v>
      </c>
      <c r="AM195">
        <f t="shared" si="64"/>
        <v>0.74615587336626432</v>
      </c>
      <c r="AN195" s="39">
        <v>39332</v>
      </c>
      <c r="AO195" s="31">
        <v>0.17054565270172306</v>
      </c>
      <c r="AP195" s="40">
        <v>0.74615587336626432</v>
      </c>
    </row>
    <row r="196" spans="1:42">
      <c r="A196" s="16">
        <v>39335</v>
      </c>
      <c r="B196" s="11">
        <v>6.58399</v>
      </c>
      <c r="C196" s="11">
        <v>6.6920900000000003</v>
      </c>
      <c r="D196" s="11">
        <v>6.4857199999999997</v>
      </c>
      <c r="E196" s="11">
        <v>6.6822600000000003</v>
      </c>
      <c r="F196" s="11">
        <v>305930900</v>
      </c>
      <c r="G196" s="11">
        <v>4.5685599999999997</v>
      </c>
      <c r="H196" s="12">
        <f t="shared" si="67"/>
        <v>6.7502291666666672</v>
      </c>
      <c r="I196" s="13">
        <f t="shared" si="77"/>
        <v>6.6558019230769228</v>
      </c>
      <c r="J196" s="13">
        <f t="shared" si="78"/>
        <v>9.4427243589744414E-2</v>
      </c>
      <c r="K196" s="14">
        <f t="shared" si="82"/>
        <v>0.29344878917378864</v>
      </c>
      <c r="L196" s="13">
        <f t="shared" ref="L196:L259" si="90">MAX(C196-D196,C196-E195,D196-E195)</f>
        <v>0.20637000000000061</v>
      </c>
      <c r="M196" s="13">
        <f t="shared" si="68"/>
        <v>0.21899928571428559</v>
      </c>
      <c r="N196" s="13">
        <f t="shared" ref="N196:N259" si="91">IF(OR(AND(C196-C195&gt;0,D196-D195&gt;0),AND(C196-C195&gt;0,ABS(C196-C195)&gt;ABS(D196-D195))),C196-C195,0)</f>
        <v>0</v>
      </c>
      <c r="O196" s="13">
        <f t="shared" ref="O196:O259" si="92">IF(OR(AND(C196-C195&lt;0,D196-D195&lt;0),AND(D196-D195&lt;0,ABS(D196-D195)&gt;ABS(C196-C195))),D195-D196,0)</f>
        <v>0.1867100000000006</v>
      </c>
      <c r="P196" s="13">
        <f t="shared" si="69"/>
        <v>0.43238000000000021</v>
      </c>
      <c r="Q196" s="13">
        <f t="shared" si="69"/>
        <v>0.6682200000000007</v>
      </c>
      <c r="R196" s="13">
        <f t="shared" si="70"/>
        <v>197.43443390226344</v>
      </c>
      <c r="S196" s="13">
        <f t="shared" si="71"/>
        <v>305.1242828580659</v>
      </c>
      <c r="T196" s="13">
        <f t="shared" si="72"/>
        <v>21.428311829910978</v>
      </c>
      <c r="U196" s="13">
        <f t="shared" si="79"/>
        <v>24.813159029639113</v>
      </c>
      <c r="V196" s="13">
        <f t="shared" si="83"/>
        <v>-0.19902154558404422</v>
      </c>
      <c r="W196" s="13">
        <f t="shared" si="84"/>
        <v>0</v>
      </c>
      <c r="X196" s="13">
        <f t="shared" si="85"/>
        <v>0</v>
      </c>
      <c r="Y196" s="13">
        <f t="shared" si="80"/>
        <v>0</v>
      </c>
      <c r="Z196" s="13">
        <f t="shared" si="86"/>
        <v>0</v>
      </c>
      <c r="AA196" s="13">
        <f t="shared" si="87"/>
        <v>0</v>
      </c>
      <c r="AB196" s="13">
        <f t="shared" si="88"/>
        <v>0</v>
      </c>
      <c r="AC196" s="17">
        <f t="shared" si="81"/>
        <v>0</v>
      </c>
      <c r="AD196" s="4" t="str">
        <f t="shared" si="73"/>
        <v/>
      </c>
      <c r="AE196" s="13" t="str">
        <f t="shared" si="74"/>
        <v/>
      </c>
      <c r="AF196" s="18">
        <f t="shared" si="76"/>
        <v>0</v>
      </c>
      <c r="AG196" s="18" t="str">
        <f t="shared" si="75"/>
        <v xml:space="preserve"> </v>
      </c>
      <c r="AI196" s="31">
        <f t="shared" si="89"/>
        <v>1.1705456527017231</v>
      </c>
      <c r="AJ196">
        <f t="shared" ref="AJ196:AJ259" si="93">AI196-1</f>
        <v>0.17054565270172306</v>
      </c>
      <c r="AK196">
        <f t="shared" si="65"/>
        <v>0.99853110164388104</v>
      </c>
      <c r="AL196">
        <f t="shared" si="66"/>
        <v>1.7435909478743492</v>
      </c>
      <c r="AM196">
        <f t="shared" ref="AM196:AM259" si="94">AL196-1</f>
        <v>0.74359094787434921</v>
      </c>
      <c r="AN196" s="39">
        <v>39335</v>
      </c>
      <c r="AO196" s="31">
        <v>0.17054565270172306</v>
      </c>
      <c r="AP196" s="40">
        <v>0.74359094787434921</v>
      </c>
    </row>
    <row r="197" spans="1:42">
      <c r="A197" s="16">
        <v>39336</v>
      </c>
      <c r="B197" s="11">
        <v>6.6429499999999999</v>
      </c>
      <c r="C197" s="11">
        <v>6.7412200000000002</v>
      </c>
      <c r="D197" s="11">
        <v>6.2793599999999996</v>
      </c>
      <c r="E197" s="11">
        <v>6.30884</v>
      </c>
      <c r="F197" s="11">
        <v>344800700</v>
      </c>
      <c r="G197" s="11">
        <v>4.31325</v>
      </c>
      <c r="H197" s="12">
        <f t="shared" si="67"/>
        <v>6.7035516666666659</v>
      </c>
      <c r="I197" s="13">
        <f t="shared" si="77"/>
        <v>6.6792353846153851</v>
      </c>
      <c r="J197" s="13">
        <f t="shared" si="78"/>
        <v>2.431628205128078E-2</v>
      </c>
      <c r="K197" s="14">
        <f t="shared" si="82"/>
        <v>0.24207475071225007</v>
      </c>
      <c r="L197" s="13">
        <f t="shared" si="90"/>
        <v>0.4618600000000006</v>
      </c>
      <c r="M197" s="13">
        <f t="shared" si="68"/>
        <v>0.23935428571428563</v>
      </c>
      <c r="N197" s="13">
        <f t="shared" si="91"/>
        <v>0</v>
      </c>
      <c r="O197" s="13">
        <f t="shared" si="92"/>
        <v>0.2063600000000001</v>
      </c>
      <c r="P197" s="13">
        <f t="shared" si="69"/>
        <v>0.43238000000000021</v>
      </c>
      <c r="Q197" s="13">
        <f t="shared" si="69"/>
        <v>0.73700000000000099</v>
      </c>
      <c r="R197" s="13">
        <f t="shared" si="70"/>
        <v>180.64435266311759</v>
      </c>
      <c r="S197" s="13">
        <f t="shared" si="71"/>
        <v>307.91176259937504</v>
      </c>
      <c r="T197" s="13">
        <f t="shared" si="72"/>
        <v>26.04970155124942</v>
      </c>
      <c r="U197" s="13">
        <f t="shared" si="79"/>
        <v>22.859221867165896</v>
      </c>
      <c r="V197" s="13">
        <f t="shared" si="83"/>
        <v>-0.21775846866096929</v>
      </c>
      <c r="W197" s="13">
        <f t="shared" si="84"/>
        <v>0</v>
      </c>
      <c r="X197" s="13">
        <f t="shared" si="85"/>
        <v>0</v>
      </c>
      <c r="Y197" s="13">
        <f t="shared" si="80"/>
        <v>0</v>
      </c>
      <c r="Z197" s="13">
        <f t="shared" si="86"/>
        <v>0</v>
      </c>
      <c r="AA197" s="13">
        <f t="shared" si="87"/>
        <v>0</v>
      </c>
      <c r="AB197" s="13">
        <f t="shared" si="88"/>
        <v>0</v>
      </c>
      <c r="AC197" s="17">
        <f t="shared" si="81"/>
        <v>0</v>
      </c>
      <c r="AD197" s="4" t="str">
        <f t="shared" si="73"/>
        <v/>
      </c>
      <c r="AE197" s="13" t="str">
        <f t="shared" si="74"/>
        <v/>
      </c>
      <c r="AF197" s="18">
        <f t="shared" si="76"/>
        <v>0</v>
      </c>
      <c r="AG197" s="18" t="str">
        <f t="shared" si="75"/>
        <v xml:space="preserve"> </v>
      </c>
      <c r="AI197" s="31">
        <f t="shared" si="89"/>
        <v>1.1705456527017231</v>
      </c>
      <c r="AJ197">
        <f t="shared" si="93"/>
        <v>0.17054565270172306</v>
      </c>
      <c r="AK197">
        <f t="shared" ref="AK197:AK260" si="95">E197/E196</f>
        <v>0.94411770867939881</v>
      </c>
      <c r="AL197">
        <f t="shared" ref="AL197:AL260" si="96">AK197*AL196</f>
        <v>1.6461550905812716</v>
      </c>
      <c r="AM197">
        <f t="shared" si="94"/>
        <v>0.64615509058127163</v>
      </c>
      <c r="AN197" s="39">
        <v>39336</v>
      </c>
      <c r="AO197" s="31">
        <v>0.17054565270172306</v>
      </c>
      <c r="AP197" s="40">
        <v>0.64615509058127163</v>
      </c>
    </row>
    <row r="198" spans="1:42">
      <c r="A198" s="16">
        <v>39337</v>
      </c>
      <c r="B198" s="11">
        <v>6.28918</v>
      </c>
      <c r="C198" s="11">
        <v>6.3874500000000003</v>
      </c>
      <c r="D198" s="11">
        <v>6.1417799999999998</v>
      </c>
      <c r="E198" s="11">
        <v>6.2793599999999996</v>
      </c>
      <c r="F198" s="11">
        <v>246081500</v>
      </c>
      <c r="G198" s="11">
        <v>4.2930999999999999</v>
      </c>
      <c r="H198" s="12">
        <f t="shared" si="67"/>
        <v>6.6486850000000004</v>
      </c>
      <c r="I198" s="13">
        <f t="shared" si="77"/>
        <v>6.7015350000000007</v>
      </c>
      <c r="J198" s="13">
        <f t="shared" si="78"/>
        <v>-5.2850000000000286E-2</v>
      </c>
      <c r="K198" s="14">
        <f t="shared" si="82"/>
        <v>0.18843294159544102</v>
      </c>
      <c r="L198" s="13">
        <f t="shared" si="90"/>
        <v>0.2456700000000005</v>
      </c>
      <c r="M198" s="13">
        <f t="shared" si="68"/>
        <v>0.24145999999999995</v>
      </c>
      <c r="N198" s="13">
        <f t="shared" si="91"/>
        <v>0</v>
      </c>
      <c r="O198" s="13">
        <f t="shared" si="92"/>
        <v>0.13757999999999981</v>
      </c>
      <c r="P198" s="13">
        <f t="shared" si="69"/>
        <v>0.33412000000000042</v>
      </c>
      <c r="Q198" s="13">
        <f t="shared" si="69"/>
        <v>0.8745800000000008</v>
      </c>
      <c r="R198" s="13">
        <f t="shared" si="70"/>
        <v>138.37488610950072</v>
      </c>
      <c r="S198" s="13">
        <f t="shared" si="71"/>
        <v>362.20492006957716</v>
      </c>
      <c r="T198" s="13">
        <f t="shared" si="72"/>
        <v>44.714155704475878</v>
      </c>
      <c r="U198" s="13">
        <f t="shared" si="79"/>
        <v>22.336716609383704</v>
      </c>
      <c r="V198" s="13">
        <f t="shared" si="83"/>
        <v>-0.24128294159544131</v>
      </c>
      <c r="W198" s="13">
        <f t="shared" si="84"/>
        <v>0</v>
      </c>
      <c r="X198" s="13">
        <f t="shared" si="85"/>
        <v>0</v>
      </c>
      <c r="Y198" s="13">
        <f t="shared" si="80"/>
        <v>0</v>
      </c>
      <c r="Z198" s="13">
        <f t="shared" si="86"/>
        <v>0</v>
      </c>
      <c r="AA198" s="13">
        <f t="shared" si="87"/>
        <v>0</v>
      </c>
      <c r="AB198" s="13">
        <f t="shared" si="88"/>
        <v>0</v>
      </c>
      <c r="AC198" s="17">
        <f t="shared" si="81"/>
        <v>0</v>
      </c>
      <c r="AD198" s="4" t="str">
        <f t="shared" si="73"/>
        <v/>
      </c>
      <c r="AE198" s="13" t="str">
        <f t="shared" si="74"/>
        <v/>
      </c>
      <c r="AF198" s="18">
        <f t="shared" si="76"/>
        <v>0</v>
      </c>
      <c r="AG198" s="18" t="str">
        <f t="shared" si="75"/>
        <v xml:space="preserve"> </v>
      </c>
      <c r="AI198" s="31">
        <f t="shared" si="89"/>
        <v>1.1705456527017231</v>
      </c>
      <c r="AJ198">
        <f t="shared" si="93"/>
        <v>0.17054565270172306</v>
      </c>
      <c r="AK198">
        <f t="shared" si="95"/>
        <v>0.99532719168658579</v>
      </c>
      <c r="AL198">
        <f t="shared" si="96"/>
        <v>1.6384629233888344</v>
      </c>
      <c r="AM198">
        <f t="shared" si="94"/>
        <v>0.63846292338883437</v>
      </c>
      <c r="AN198" s="39">
        <v>39337</v>
      </c>
      <c r="AO198" s="31">
        <v>0.17054565270172306</v>
      </c>
      <c r="AP198" s="40">
        <v>0.63846292338883437</v>
      </c>
    </row>
    <row r="199" spans="1:42">
      <c r="A199" s="16">
        <v>39338</v>
      </c>
      <c r="B199" s="11">
        <v>6.29901</v>
      </c>
      <c r="C199" s="11">
        <v>6.4758899999999997</v>
      </c>
      <c r="D199" s="11">
        <v>6.29901</v>
      </c>
      <c r="E199" s="11">
        <v>6.3481500000000004</v>
      </c>
      <c r="F199" s="11">
        <v>241716900</v>
      </c>
      <c r="G199" s="11">
        <v>4.3401300000000003</v>
      </c>
      <c r="H199" s="12">
        <f t="shared" si="67"/>
        <v>6.6134725000000003</v>
      </c>
      <c r="I199" s="13">
        <f t="shared" si="77"/>
        <v>6.7049369230769251</v>
      </c>
      <c r="J199" s="13">
        <f t="shared" si="78"/>
        <v>-9.1464423076924817E-2</v>
      </c>
      <c r="K199" s="14">
        <f t="shared" si="82"/>
        <v>0.13726886752136705</v>
      </c>
      <c r="L199" s="13">
        <f t="shared" si="90"/>
        <v>0.19653000000000009</v>
      </c>
      <c r="M199" s="13">
        <f t="shared" si="68"/>
        <v>0.23794999999999991</v>
      </c>
      <c r="N199" s="13">
        <f t="shared" si="91"/>
        <v>8.8439999999999408E-2</v>
      </c>
      <c r="O199" s="13">
        <f t="shared" si="92"/>
        <v>0</v>
      </c>
      <c r="P199" s="13">
        <f t="shared" si="69"/>
        <v>0.42255999999999982</v>
      </c>
      <c r="Q199" s="13">
        <f t="shared" si="69"/>
        <v>0.85493000000000041</v>
      </c>
      <c r="R199" s="13">
        <f t="shared" si="70"/>
        <v>177.58352595082999</v>
      </c>
      <c r="S199" s="13">
        <f t="shared" si="71"/>
        <v>359.28976675772253</v>
      </c>
      <c r="T199" s="13">
        <f t="shared" si="72"/>
        <v>33.845274718393142</v>
      </c>
      <c r="U199" s="13">
        <f t="shared" si="79"/>
        <v>21.223251969337088</v>
      </c>
      <c r="V199" s="13">
        <f t="shared" si="83"/>
        <v>-0.22873329059829187</v>
      </c>
      <c r="W199" s="13">
        <f t="shared" si="84"/>
        <v>0</v>
      </c>
      <c r="X199" s="13">
        <f t="shared" si="85"/>
        <v>0</v>
      </c>
      <c r="Y199" s="13">
        <f t="shared" si="80"/>
        <v>0</v>
      </c>
      <c r="Z199" s="13">
        <f t="shared" si="86"/>
        <v>0</v>
      </c>
      <c r="AA199" s="13">
        <f t="shared" si="87"/>
        <v>0</v>
      </c>
      <c r="AB199" s="13">
        <f t="shared" si="88"/>
        <v>0</v>
      </c>
      <c r="AC199" s="17">
        <f t="shared" si="81"/>
        <v>0</v>
      </c>
      <c r="AD199" s="4" t="str">
        <f t="shared" si="73"/>
        <v/>
      </c>
      <c r="AE199" s="13" t="str">
        <f t="shared" si="74"/>
        <v/>
      </c>
      <c r="AF199" s="18">
        <f t="shared" si="76"/>
        <v>0</v>
      </c>
      <c r="AG199" s="18" t="str">
        <f t="shared" si="75"/>
        <v xml:space="preserve"> </v>
      </c>
      <c r="AI199" s="31">
        <f t="shared" si="89"/>
        <v>1.1705456527017231</v>
      </c>
      <c r="AJ199">
        <f t="shared" si="93"/>
        <v>0.17054565270172306</v>
      </c>
      <c r="AK199">
        <f t="shared" si="95"/>
        <v>1.010954938082862</v>
      </c>
      <c r="AL199">
        <f t="shared" si="96"/>
        <v>1.656412183265624</v>
      </c>
      <c r="AM199">
        <f t="shared" si="94"/>
        <v>0.65641218326562401</v>
      </c>
      <c r="AN199" s="39">
        <v>39338</v>
      </c>
      <c r="AO199" s="31">
        <v>0.17054565270172306</v>
      </c>
      <c r="AP199" s="40">
        <v>0.65641218326562401</v>
      </c>
    </row>
    <row r="200" spans="1:42">
      <c r="A200" s="16">
        <v>39339</v>
      </c>
      <c r="B200" s="11">
        <v>6.3874500000000003</v>
      </c>
      <c r="C200" s="11">
        <v>6.4267599999999998</v>
      </c>
      <c r="D200" s="11">
        <v>6.2695299999999996</v>
      </c>
      <c r="E200" s="11">
        <v>6.3776299999999999</v>
      </c>
      <c r="F200" s="11">
        <v>167971600</v>
      </c>
      <c r="G200" s="11">
        <v>4.36029</v>
      </c>
      <c r="H200" s="12">
        <f t="shared" si="67"/>
        <v>6.5954566666666663</v>
      </c>
      <c r="I200" s="13">
        <f t="shared" si="77"/>
        <v>6.7030473076923096</v>
      </c>
      <c r="J200" s="13">
        <f t="shared" si="78"/>
        <v>-0.10759064102564331</v>
      </c>
      <c r="K200" s="14">
        <f t="shared" si="82"/>
        <v>8.8246588319087785E-2</v>
      </c>
      <c r="L200" s="13">
        <f t="shared" si="90"/>
        <v>0.1572300000000002</v>
      </c>
      <c r="M200" s="13">
        <f t="shared" si="68"/>
        <v>0.23303642857142851</v>
      </c>
      <c r="N200" s="13">
        <f t="shared" si="91"/>
        <v>0</v>
      </c>
      <c r="O200" s="13">
        <f t="shared" si="92"/>
        <v>2.9480000000000395E-2</v>
      </c>
      <c r="P200" s="13">
        <f t="shared" si="69"/>
        <v>0.41272999999999982</v>
      </c>
      <c r="Q200" s="13">
        <f t="shared" si="69"/>
        <v>0.88441000000000081</v>
      </c>
      <c r="R200" s="13">
        <f t="shared" si="70"/>
        <v>177.10964870605758</v>
      </c>
      <c r="S200" s="13">
        <f t="shared" si="71"/>
        <v>379.51577159916798</v>
      </c>
      <c r="T200" s="13">
        <f t="shared" si="72"/>
        <v>36.363075689594091</v>
      </c>
      <c r="U200" s="13">
        <f t="shared" si="79"/>
        <v>20.19505587198886</v>
      </c>
      <c r="V200" s="13">
        <f t="shared" si="83"/>
        <v>-0.19583722934473108</v>
      </c>
      <c r="W200" s="13">
        <f t="shared" si="84"/>
        <v>0</v>
      </c>
      <c r="X200" s="13">
        <f t="shared" si="85"/>
        <v>0</v>
      </c>
      <c r="Y200" s="13">
        <f t="shared" si="80"/>
        <v>0</v>
      </c>
      <c r="Z200" s="13">
        <f t="shared" si="86"/>
        <v>0</v>
      </c>
      <c r="AA200" s="13">
        <f t="shared" si="87"/>
        <v>0</v>
      </c>
      <c r="AB200" s="13">
        <f t="shared" si="88"/>
        <v>0</v>
      </c>
      <c r="AC200" s="17">
        <f t="shared" si="81"/>
        <v>0</v>
      </c>
      <c r="AD200" s="4" t="str">
        <f t="shared" si="73"/>
        <v/>
      </c>
      <c r="AE200" s="13" t="str">
        <f t="shared" si="74"/>
        <v/>
      </c>
      <c r="AF200" s="18">
        <f t="shared" si="76"/>
        <v>0</v>
      </c>
      <c r="AG200" s="18" t="str">
        <f t="shared" si="75"/>
        <v xml:space="preserve"> </v>
      </c>
      <c r="AI200" s="31">
        <f t="shared" si="89"/>
        <v>1.1705456527017231</v>
      </c>
      <c r="AJ200">
        <f t="shared" si="93"/>
        <v>0.17054565270172306</v>
      </c>
      <c r="AK200">
        <f t="shared" si="95"/>
        <v>1.0046438726243079</v>
      </c>
      <c r="AL200">
        <f t="shared" si="96"/>
        <v>1.6641043504580613</v>
      </c>
      <c r="AM200">
        <f t="shared" si="94"/>
        <v>0.66410435045806127</v>
      </c>
      <c r="AN200" s="39">
        <v>39339</v>
      </c>
      <c r="AO200" s="31">
        <v>0.17054565270172306</v>
      </c>
      <c r="AP200" s="40">
        <v>0.66410435045806127</v>
      </c>
    </row>
    <row r="201" spans="1:42">
      <c r="A201" s="16">
        <v>39342</v>
      </c>
      <c r="B201" s="11">
        <v>6.3776299999999999</v>
      </c>
      <c r="C201" s="11">
        <v>6.5250300000000001</v>
      </c>
      <c r="D201" s="11">
        <v>6.3579699999999999</v>
      </c>
      <c r="E201" s="11">
        <v>6.4267599999999998</v>
      </c>
      <c r="F201" s="11">
        <v>206739800</v>
      </c>
      <c r="G201" s="11">
        <v>4.3938699999999997</v>
      </c>
      <c r="H201" s="12">
        <f t="shared" si="67"/>
        <v>6.5741649999999998</v>
      </c>
      <c r="I201" s="13">
        <f t="shared" si="77"/>
        <v>6.6973780769230782</v>
      </c>
      <c r="J201" s="13">
        <f t="shared" si="78"/>
        <v>-0.12321307692307837</v>
      </c>
      <c r="K201" s="14">
        <f t="shared" si="82"/>
        <v>3.8545363247862556E-2</v>
      </c>
      <c r="L201" s="13">
        <f t="shared" si="90"/>
        <v>0.16706000000000021</v>
      </c>
      <c r="M201" s="13">
        <f t="shared" si="68"/>
        <v>0.22671928571428568</v>
      </c>
      <c r="N201" s="13">
        <f t="shared" si="91"/>
        <v>9.8270000000000302E-2</v>
      </c>
      <c r="O201" s="13">
        <f t="shared" si="92"/>
        <v>0</v>
      </c>
      <c r="P201" s="13">
        <f t="shared" si="69"/>
        <v>0.51100000000000012</v>
      </c>
      <c r="Q201" s="13">
        <f t="shared" si="69"/>
        <v>0.7075300000000011</v>
      </c>
      <c r="R201" s="13">
        <f t="shared" si="70"/>
        <v>225.38885405803916</v>
      </c>
      <c r="S201" s="13">
        <f t="shared" si="71"/>
        <v>312.07314268431435</v>
      </c>
      <c r="T201" s="13">
        <f t="shared" si="72"/>
        <v>16.128449853512077</v>
      </c>
      <c r="U201" s="13">
        <f t="shared" si="79"/>
        <v>19.404704988270815</v>
      </c>
      <c r="V201" s="13">
        <f t="shared" si="83"/>
        <v>-0.16175844017094093</v>
      </c>
      <c r="W201" s="13">
        <f t="shared" si="84"/>
        <v>0</v>
      </c>
      <c r="X201" s="13">
        <f t="shared" si="85"/>
        <v>0</v>
      </c>
      <c r="Y201" s="13">
        <f t="shared" si="80"/>
        <v>0</v>
      </c>
      <c r="Z201" s="13">
        <f t="shared" si="86"/>
        <v>0</v>
      </c>
      <c r="AA201" s="13">
        <f t="shared" si="87"/>
        <v>0</v>
      </c>
      <c r="AB201" s="13">
        <f t="shared" si="88"/>
        <v>0</v>
      </c>
      <c r="AC201" s="17">
        <f t="shared" si="81"/>
        <v>0</v>
      </c>
      <c r="AD201" s="4" t="str">
        <f t="shared" si="73"/>
        <v/>
      </c>
      <c r="AE201" s="13" t="str">
        <f t="shared" si="74"/>
        <v/>
      </c>
      <c r="AF201" s="18">
        <f t="shared" si="76"/>
        <v>0</v>
      </c>
      <c r="AG201" s="18" t="str">
        <f t="shared" si="75"/>
        <v xml:space="preserve"> </v>
      </c>
      <c r="AI201" s="31">
        <f t="shared" si="89"/>
        <v>1.1705456527017231</v>
      </c>
      <c r="AJ201">
        <f t="shared" si="93"/>
        <v>0.17054565270172306</v>
      </c>
      <c r="AK201">
        <f t="shared" si="95"/>
        <v>1.0077034885999971</v>
      </c>
      <c r="AL201">
        <f t="shared" si="96"/>
        <v>1.6769237593510207</v>
      </c>
      <c r="AM201">
        <f t="shared" si="94"/>
        <v>0.67692375935102067</v>
      </c>
      <c r="AN201" s="39">
        <v>39342</v>
      </c>
      <c r="AO201" s="31">
        <v>0.17054565270172306</v>
      </c>
      <c r="AP201" s="40">
        <v>0.67692375935102067</v>
      </c>
    </row>
    <row r="202" spans="1:42">
      <c r="A202" s="16">
        <v>39343</v>
      </c>
      <c r="B202" s="11">
        <v>6.4267599999999998</v>
      </c>
      <c r="C202" s="11">
        <v>6.4758899999999997</v>
      </c>
      <c r="D202" s="11">
        <v>6.2596999999999996</v>
      </c>
      <c r="E202" s="11">
        <v>6.4169299999999998</v>
      </c>
      <c r="F202" s="11">
        <v>198008100</v>
      </c>
      <c r="G202" s="11">
        <v>4.3871500000000001</v>
      </c>
      <c r="H202" s="12">
        <f t="shared" si="67"/>
        <v>6.548778333333332</v>
      </c>
      <c r="I202" s="13">
        <f t="shared" si="77"/>
        <v>6.6758346153846171</v>
      </c>
      <c r="J202" s="13">
        <f t="shared" si="78"/>
        <v>-0.12705628205128505</v>
      </c>
      <c r="K202" s="14">
        <f t="shared" si="82"/>
        <v>-4.4926851851862576E-3</v>
      </c>
      <c r="L202" s="13">
        <f t="shared" si="90"/>
        <v>0.2161900000000001</v>
      </c>
      <c r="M202" s="13">
        <f t="shared" si="68"/>
        <v>0.22180642857142857</v>
      </c>
      <c r="N202" s="13">
        <f t="shared" si="91"/>
        <v>0</v>
      </c>
      <c r="O202" s="13">
        <f t="shared" si="92"/>
        <v>9.8270000000000302E-2</v>
      </c>
      <c r="P202" s="13">
        <f t="shared" si="69"/>
        <v>0.51100000000000012</v>
      </c>
      <c r="Q202" s="13">
        <f t="shared" si="69"/>
        <v>0.71736000000000111</v>
      </c>
      <c r="R202" s="13">
        <f t="shared" si="70"/>
        <v>230.38105941796104</v>
      </c>
      <c r="S202" s="13">
        <f t="shared" si="71"/>
        <v>323.41713656373526</v>
      </c>
      <c r="T202" s="13">
        <f t="shared" si="72"/>
        <v>16.799635286072544</v>
      </c>
      <c r="U202" s="13">
        <f t="shared" si="79"/>
        <v>19.632163802513475</v>
      </c>
      <c r="V202" s="13">
        <f t="shared" si="83"/>
        <v>-0.1225635968660988</v>
      </c>
      <c r="W202" s="13">
        <f t="shared" si="84"/>
        <v>0</v>
      </c>
      <c r="X202" s="13">
        <f t="shared" si="85"/>
        <v>0</v>
      </c>
      <c r="Y202" s="13">
        <f t="shared" si="80"/>
        <v>0</v>
      </c>
      <c r="Z202" s="13">
        <f t="shared" si="86"/>
        <v>0</v>
      </c>
      <c r="AA202" s="13">
        <f t="shared" si="87"/>
        <v>0</v>
      </c>
      <c r="AB202" s="13">
        <f t="shared" si="88"/>
        <v>0</v>
      </c>
      <c r="AC202" s="17">
        <f t="shared" si="81"/>
        <v>0</v>
      </c>
      <c r="AD202" s="4" t="str">
        <f t="shared" si="73"/>
        <v/>
      </c>
      <c r="AE202" s="13" t="str">
        <f t="shared" si="74"/>
        <v/>
      </c>
      <c r="AF202" s="18">
        <f t="shared" si="76"/>
        <v>0</v>
      </c>
      <c r="AG202" s="18" t="str">
        <f t="shared" si="75"/>
        <v xml:space="preserve"> </v>
      </c>
      <c r="AI202" s="31">
        <f t="shared" si="89"/>
        <v>1.1705456527017231</v>
      </c>
      <c r="AJ202">
        <f t="shared" si="93"/>
        <v>0.17054565270172306</v>
      </c>
      <c r="AK202">
        <f t="shared" si="95"/>
        <v>0.99847045789791433</v>
      </c>
      <c r="AL202">
        <f t="shared" si="96"/>
        <v>1.6743588338591056</v>
      </c>
      <c r="AM202">
        <f t="shared" si="94"/>
        <v>0.67435883385910556</v>
      </c>
      <c r="AN202" s="39">
        <v>39343</v>
      </c>
      <c r="AO202" s="31">
        <v>0.17054565270172306</v>
      </c>
      <c r="AP202" s="40">
        <v>0.67435883385910556</v>
      </c>
    </row>
    <row r="203" spans="1:42">
      <c r="A203" s="16">
        <v>39344</v>
      </c>
      <c r="B203" s="11">
        <v>6.4365899999999998</v>
      </c>
      <c r="C203" s="11">
        <v>6.5250300000000001</v>
      </c>
      <c r="D203" s="11">
        <v>6.31867</v>
      </c>
      <c r="E203" s="11">
        <v>6.3677999999999999</v>
      </c>
      <c r="F203" s="11">
        <v>162891900</v>
      </c>
      <c r="G203" s="11">
        <v>4.3535599999999999</v>
      </c>
      <c r="H203" s="12">
        <f t="shared" si="67"/>
        <v>6.5135658333333337</v>
      </c>
      <c r="I203" s="13">
        <f t="shared" si="77"/>
        <v>6.6542911538461551</v>
      </c>
      <c r="J203" s="13">
        <f t="shared" si="78"/>
        <v>-0.14072532051282138</v>
      </c>
      <c r="K203" s="14">
        <f t="shared" si="82"/>
        <v>-4.2267336182337405E-2</v>
      </c>
      <c r="L203" s="13">
        <f t="shared" si="90"/>
        <v>0.2063600000000001</v>
      </c>
      <c r="M203" s="13">
        <f t="shared" si="68"/>
        <v>0.22391214285714289</v>
      </c>
      <c r="N203" s="13">
        <f t="shared" si="91"/>
        <v>4.9140000000000406E-2</v>
      </c>
      <c r="O203" s="13">
        <f t="shared" si="92"/>
        <v>0</v>
      </c>
      <c r="P203" s="13">
        <f t="shared" si="69"/>
        <v>0.56014000000000053</v>
      </c>
      <c r="Q203" s="13">
        <f t="shared" si="69"/>
        <v>0.71736000000000111</v>
      </c>
      <c r="R203" s="13">
        <f t="shared" si="70"/>
        <v>250.16061784437156</v>
      </c>
      <c r="S203" s="13">
        <f t="shared" si="71"/>
        <v>320.37565754425412</v>
      </c>
      <c r="T203" s="13">
        <f t="shared" si="72"/>
        <v>12.306849315068529</v>
      </c>
      <c r="U203" s="13">
        <f t="shared" si="79"/>
        <v>20.073874896027881</v>
      </c>
      <c r="V203" s="13">
        <f t="shared" si="83"/>
        <v>-9.8457984330483972E-2</v>
      </c>
      <c r="W203" s="13">
        <f t="shared" si="84"/>
        <v>0</v>
      </c>
      <c r="X203" s="13">
        <f t="shared" si="85"/>
        <v>0</v>
      </c>
      <c r="Y203" s="13">
        <f t="shared" si="80"/>
        <v>1</v>
      </c>
      <c r="Z203" s="13">
        <f t="shared" si="86"/>
        <v>0</v>
      </c>
      <c r="AA203" s="13">
        <f t="shared" si="87"/>
        <v>0</v>
      </c>
      <c r="AB203" s="13">
        <f t="shared" si="88"/>
        <v>0</v>
      </c>
      <c r="AC203" s="17">
        <f t="shared" si="81"/>
        <v>0</v>
      </c>
      <c r="AD203" s="4" t="str">
        <f t="shared" si="73"/>
        <v/>
      </c>
      <c r="AE203" s="13" t="str">
        <f t="shared" si="74"/>
        <v/>
      </c>
      <c r="AF203" s="18">
        <f t="shared" si="76"/>
        <v>0</v>
      </c>
      <c r="AG203" s="18" t="str">
        <f t="shared" si="75"/>
        <v xml:space="preserve"> </v>
      </c>
      <c r="AI203" s="31">
        <f t="shared" si="89"/>
        <v>1.1705456527017231</v>
      </c>
      <c r="AJ203">
        <f t="shared" si="93"/>
        <v>0.17054565270172306</v>
      </c>
      <c r="AK203">
        <f t="shared" si="95"/>
        <v>0.99234369083035034</v>
      </c>
      <c r="AL203">
        <f t="shared" si="96"/>
        <v>1.6615394249661462</v>
      </c>
      <c r="AM203">
        <f t="shared" si="94"/>
        <v>0.66153942496614615</v>
      </c>
      <c r="AN203" s="39">
        <v>39344</v>
      </c>
      <c r="AO203" s="31">
        <v>0.17054565270172306</v>
      </c>
      <c r="AP203" s="40">
        <v>0.66153942496614615</v>
      </c>
    </row>
    <row r="204" spans="1:42">
      <c r="A204" s="16">
        <v>39345</v>
      </c>
      <c r="B204" s="11">
        <v>6.4365899999999998</v>
      </c>
      <c r="C204" s="11">
        <v>6.5348600000000001</v>
      </c>
      <c r="D204" s="11">
        <v>6.3677999999999999</v>
      </c>
      <c r="E204" s="11">
        <v>6.4660700000000002</v>
      </c>
      <c r="F204" s="11">
        <v>234090000</v>
      </c>
      <c r="G204" s="11">
        <v>4.42075</v>
      </c>
      <c r="H204" s="12">
        <f t="shared" si="67"/>
        <v>6.4898175</v>
      </c>
      <c r="I204" s="13">
        <f t="shared" si="77"/>
        <v>6.6350153846153859</v>
      </c>
      <c r="J204" s="13">
        <f t="shared" si="78"/>
        <v>-0.14519788461538585</v>
      </c>
      <c r="K204" s="14">
        <f t="shared" si="82"/>
        <v>-7.4372678062679318E-2</v>
      </c>
      <c r="L204" s="13">
        <f t="shared" si="90"/>
        <v>0.16706000000000021</v>
      </c>
      <c r="M204" s="13">
        <f t="shared" si="68"/>
        <v>0.22672000000000006</v>
      </c>
      <c r="N204" s="13">
        <f t="shared" si="91"/>
        <v>9.8300000000000054E-3</v>
      </c>
      <c r="O204" s="13">
        <f t="shared" si="92"/>
        <v>0</v>
      </c>
      <c r="P204" s="13">
        <f t="shared" si="69"/>
        <v>0.56014000000000053</v>
      </c>
      <c r="Q204" s="13">
        <f t="shared" si="69"/>
        <v>0.71736000000000111</v>
      </c>
      <c r="R204" s="13">
        <f t="shared" si="70"/>
        <v>247.06245589273129</v>
      </c>
      <c r="S204" s="13">
        <f t="shared" si="71"/>
        <v>316.40790402258335</v>
      </c>
      <c r="T204" s="13">
        <f t="shared" si="72"/>
        <v>12.306849315068524</v>
      </c>
      <c r="U204" s="13">
        <f t="shared" si="79"/>
        <v>19.561482143927456</v>
      </c>
      <c r="V204" s="13">
        <f t="shared" si="83"/>
        <v>-7.0825206552706535E-2</v>
      </c>
      <c r="W204" s="13">
        <f t="shared" si="84"/>
        <v>0</v>
      </c>
      <c r="X204" s="13">
        <f t="shared" si="85"/>
        <v>0</v>
      </c>
      <c r="Y204" s="13">
        <f t="shared" si="80"/>
        <v>0</v>
      </c>
      <c r="Z204" s="13">
        <f t="shared" si="86"/>
        <v>0</v>
      </c>
      <c r="AA204" s="13">
        <f t="shared" si="87"/>
        <v>0</v>
      </c>
      <c r="AB204" s="13">
        <f t="shared" si="88"/>
        <v>0</v>
      </c>
      <c r="AC204" s="17">
        <f t="shared" si="81"/>
        <v>0</v>
      </c>
      <c r="AD204" s="4" t="str">
        <f t="shared" si="73"/>
        <v/>
      </c>
      <c r="AE204" s="13" t="str">
        <f t="shared" si="74"/>
        <v/>
      </c>
      <c r="AF204" s="18">
        <f t="shared" si="76"/>
        <v>0</v>
      </c>
      <c r="AG204" s="18" t="str">
        <f t="shared" si="75"/>
        <v xml:space="preserve"> </v>
      </c>
      <c r="AI204" s="31">
        <f t="shared" si="89"/>
        <v>1.1705456527017231</v>
      </c>
      <c r="AJ204">
        <f t="shared" si="93"/>
        <v>0.17054565270172306</v>
      </c>
      <c r="AK204">
        <f t="shared" si="95"/>
        <v>1.015432331417444</v>
      </c>
      <c r="AL204">
        <f t="shared" si="96"/>
        <v>1.687180852035373</v>
      </c>
      <c r="AM204">
        <f t="shared" si="94"/>
        <v>0.68718085203537305</v>
      </c>
      <c r="AN204" s="39">
        <v>39345</v>
      </c>
      <c r="AO204" s="31">
        <v>0.17054565270172306</v>
      </c>
      <c r="AP204" s="40">
        <v>0.68718085203537305</v>
      </c>
    </row>
    <row r="205" spans="1:42">
      <c r="A205" s="16">
        <v>39346</v>
      </c>
      <c r="B205" s="11">
        <v>6.4857199999999997</v>
      </c>
      <c r="C205" s="11">
        <v>6.6233000000000004</v>
      </c>
      <c r="D205" s="11">
        <v>6.4758899999999997</v>
      </c>
      <c r="E205" s="11">
        <v>6.57416</v>
      </c>
      <c r="F205" s="11">
        <v>260143100</v>
      </c>
      <c r="G205" s="11">
        <v>4.49465</v>
      </c>
      <c r="H205" s="12">
        <f t="shared" si="67"/>
        <v>6.480809166666667</v>
      </c>
      <c r="I205" s="13">
        <f t="shared" si="77"/>
        <v>6.6319915384615387</v>
      </c>
      <c r="J205" s="13">
        <f t="shared" si="78"/>
        <v>-0.15118237179487171</v>
      </c>
      <c r="K205" s="14">
        <f t="shared" si="82"/>
        <v>-0.10166263532763667</v>
      </c>
      <c r="L205" s="13">
        <f t="shared" si="90"/>
        <v>0.1572300000000002</v>
      </c>
      <c r="M205" s="13">
        <f t="shared" si="68"/>
        <v>0.22180642857142865</v>
      </c>
      <c r="N205" s="13">
        <f t="shared" si="91"/>
        <v>8.8440000000000296E-2</v>
      </c>
      <c r="O205" s="13">
        <f t="shared" si="92"/>
        <v>0</v>
      </c>
      <c r="P205" s="13">
        <f t="shared" si="69"/>
        <v>0.52083000000000013</v>
      </c>
      <c r="Q205" s="13">
        <f t="shared" si="69"/>
        <v>0.71736000000000111</v>
      </c>
      <c r="R205" s="13">
        <f t="shared" si="70"/>
        <v>234.81285161772328</v>
      </c>
      <c r="S205" s="13">
        <f t="shared" si="71"/>
        <v>323.4171365637352</v>
      </c>
      <c r="T205" s="13">
        <f t="shared" si="72"/>
        <v>15.872362076902643</v>
      </c>
      <c r="U205" s="13">
        <f t="shared" si="79"/>
        <v>19.96812699121536</v>
      </c>
      <c r="V205" s="13">
        <f t="shared" si="83"/>
        <v>-4.9519736467235037E-2</v>
      </c>
      <c r="W205" s="13">
        <f t="shared" si="84"/>
        <v>0</v>
      </c>
      <c r="X205" s="13">
        <f t="shared" si="85"/>
        <v>0</v>
      </c>
      <c r="Y205" s="13">
        <f t="shared" si="80"/>
        <v>0</v>
      </c>
      <c r="Z205" s="13">
        <f t="shared" si="86"/>
        <v>0</v>
      </c>
      <c r="AA205" s="13">
        <f t="shared" si="87"/>
        <v>0</v>
      </c>
      <c r="AB205" s="13">
        <f t="shared" si="88"/>
        <v>0</v>
      </c>
      <c r="AC205" s="17">
        <f t="shared" si="81"/>
        <v>0</v>
      </c>
      <c r="AD205" s="4" t="str">
        <f t="shared" si="73"/>
        <v/>
      </c>
      <c r="AE205" s="13" t="str">
        <f t="shared" si="74"/>
        <v/>
      </c>
      <c r="AF205" s="18">
        <f t="shared" si="76"/>
        <v>0</v>
      </c>
      <c r="AG205" s="18" t="str">
        <f t="shared" si="75"/>
        <v xml:space="preserve"> </v>
      </c>
      <c r="AI205" s="31">
        <f t="shared" si="89"/>
        <v>1.1705456527017231</v>
      </c>
      <c r="AJ205">
        <f t="shared" si="93"/>
        <v>0.17054565270172306</v>
      </c>
      <c r="AK205">
        <f t="shared" si="95"/>
        <v>1.0167164908514754</v>
      </c>
      <c r="AL205">
        <f t="shared" si="96"/>
        <v>1.715384595313207</v>
      </c>
      <c r="AM205">
        <f t="shared" si="94"/>
        <v>0.71538459531320697</v>
      </c>
      <c r="AN205" s="39">
        <v>39346</v>
      </c>
      <c r="AO205" s="31">
        <v>0.17054565270172306</v>
      </c>
      <c r="AP205" s="40">
        <v>0.71538459531320697</v>
      </c>
    </row>
    <row r="206" spans="1:42">
      <c r="A206" s="16">
        <v>39349</v>
      </c>
      <c r="B206" s="11">
        <v>6.6036400000000004</v>
      </c>
      <c r="C206" s="11">
        <v>6.6429499999999999</v>
      </c>
      <c r="D206" s="11">
        <v>6.5152000000000001</v>
      </c>
      <c r="E206" s="11">
        <v>6.57416</v>
      </c>
      <c r="F206" s="11">
        <v>185546600</v>
      </c>
      <c r="G206" s="11">
        <v>4.49465</v>
      </c>
      <c r="H206" s="12">
        <f t="shared" ref="H206:H269" si="97">AVERAGE(E195:E206)</f>
        <v>6.4595175000000005</v>
      </c>
      <c r="I206" s="13">
        <f t="shared" si="77"/>
        <v>6.6406842307692324</v>
      </c>
      <c r="J206" s="13">
        <f t="shared" si="78"/>
        <v>-0.18116673076923195</v>
      </c>
      <c r="K206" s="14">
        <f t="shared" si="82"/>
        <v>-0.12449408119658252</v>
      </c>
      <c r="L206" s="13">
        <f t="shared" si="90"/>
        <v>0.12774999999999981</v>
      </c>
      <c r="M206" s="13">
        <f t="shared" si="68"/>
        <v>0.21759500000000007</v>
      </c>
      <c r="N206" s="13">
        <f t="shared" si="91"/>
        <v>1.9649999999999501E-2</v>
      </c>
      <c r="O206" s="13">
        <f t="shared" si="92"/>
        <v>0</v>
      </c>
      <c r="P206" s="13">
        <f t="shared" si="69"/>
        <v>0.54047999999999963</v>
      </c>
      <c r="Q206" s="13">
        <f t="shared" si="69"/>
        <v>0.65840000000000121</v>
      </c>
      <c r="R206" s="13">
        <f t="shared" si="70"/>
        <v>248.38806038741677</v>
      </c>
      <c r="S206" s="13">
        <f t="shared" si="71"/>
        <v>302.5804820882837</v>
      </c>
      <c r="T206" s="13">
        <f t="shared" si="72"/>
        <v>9.8358467903377615</v>
      </c>
      <c r="U206" s="13">
        <f t="shared" si="79"/>
        <v>19.063558248075843</v>
      </c>
      <c r="V206" s="13">
        <f t="shared" si="83"/>
        <v>-5.6672649572649433E-2</v>
      </c>
      <c r="W206" s="13">
        <f t="shared" si="84"/>
        <v>0</v>
      </c>
      <c r="X206" s="13">
        <f t="shared" si="85"/>
        <v>0</v>
      </c>
      <c r="Y206" s="13">
        <f t="shared" si="80"/>
        <v>0</v>
      </c>
      <c r="Z206" s="13">
        <f t="shared" si="86"/>
        <v>0</v>
      </c>
      <c r="AA206" s="13">
        <f t="shared" si="87"/>
        <v>0</v>
      </c>
      <c r="AB206" s="13">
        <f t="shared" si="88"/>
        <v>0</v>
      </c>
      <c r="AC206" s="17">
        <f t="shared" si="81"/>
        <v>0</v>
      </c>
      <c r="AD206" s="4" t="str">
        <f t="shared" si="73"/>
        <v/>
      </c>
      <c r="AE206" s="13" t="str">
        <f t="shared" si="74"/>
        <v/>
      </c>
      <c r="AF206" s="18">
        <f t="shared" si="76"/>
        <v>0</v>
      </c>
      <c r="AG206" s="18" t="str">
        <f t="shared" si="75"/>
        <v xml:space="preserve"> </v>
      </c>
      <c r="AI206" s="31">
        <f t="shared" si="89"/>
        <v>1.1705456527017231</v>
      </c>
      <c r="AJ206">
        <f t="shared" si="93"/>
        <v>0.17054565270172306</v>
      </c>
      <c r="AK206">
        <f t="shared" si="95"/>
        <v>1</v>
      </c>
      <c r="AL206">
        <f t="shared" si="96"/>
        <v>1.715384595313207</v>
      </c>
      <c r="AM206">
        <f t="shared" si="94"/>
        <v>0.71538459531320697</v>
      </c>
      <c r="AN206" s="39">
        <v>39349</v>
      </c>
      <c r="AO206" s="31">
        <v>0.17054565270172306</v>
      </c>
      <c r="AP206" s="40">
        <v>0.71538459531320697</v>
      </c>
    </row>
    <row r="207" spans="1:42">
      <c r="A207" s="16">
        <v>39350</v>
      </c>
      <c r="B207" s="11">
        <v>6.6134700000000004</v>
      </c>
      <c r="C207" s="11">
        <v>6.6429499999999999</v>
      </c>
      <c r="D207" s="11">
        <v>6.2793599999999996</v>
      </c>
      <c r="E207" s="11">
        <v>6.3776299999999999</v>
      </c>
      <c r="F207" s="11">
        <v>194576300</v>
      </c>
      <c r="G207" s="11">
        <v>4.36029</v>
      </c>
      <c r="H207" s="12">
        <f t="shared" si="97"/>
        <v>6.4333125000000004</v>
      </c>
      <c r="I207" s="13">
        <f t="shared" si="77"/>
        <v>6.6180069230769245</v>
      </c>
      <c r="J207" s="13">
        <f t="shared" si="78"/>
        <v>-0.18469442307692407</v>
      </c>
      <c r="K207" s="14">
        <f t="shared" si="82"/>
        <v>-0.13914346153846294</v>
      </c>
      <c r="L207" s="13">
        <f t="shared" si="90"/>
        <v>0.3635900000000003</v>
      </c>
      <c r="M207" s="13">
        <f t="shared" si="68"/>
        <v>0.22812357142857159</v>
      </c>
      <c r="N207" s="13">
        <f t="shared" si="91"/>
        <v>0</v>
      </c>
      <c r="O207" s="13">
        <f t="shared" si="92"/>
        <v>0.23584000000000049</v>
      </c>
      <c r="P207" s="13">
        <f t="shared" si="69"/>
        <v>0.52083000000000013</v>
      </c>
      <c r="Q207" s="13">
        <f t="shared" si="69"/>
        <v>0.8942400000000017</v>
      </c>
      <c r="R207" s="13">
        <f t="shared" si="70"/>
        <v>228.31047082878001</v>
      </c>
      <c r="S207" s="13">
        <f t="shared" si="71"/>
        <v>391.99807122079869</v>
      </c>
      <c r="T207" s="13">
        <f t="shared" si="72"/>
        <v>26.388093875214729</v>
      </c>
      <c r="U207" s="13">
        <f t="shared" si="79"/>
        <v>20.528272892830536</v>
      </c>
      <c r="V207" s="13">
        <f t="shared" si="83"/>
        <v>-4.5550961538461138E-2</v>
      </c>
      <c r="W207" s="13">
        <f t="shared" si="84"/>
        <v>0</v>
      </c>
      <c r="X207" s="13">
        <f t="shared" si="85"/>
        <v>0</v>
      </c>
      <c r="Y207" s="13">
        <f t="shared" si="80"/>
        <v>1</v>
      </c>
      <c r="Z207" s="13">
        <f t="shared" si="86"/>
        <v>0</v>
      </c>
      <c r="AA207" s="13">
        <f t="shared" si="87"/>
        <v>0</v>
      </c>
      <c r="AB207" s="13">
        <f t="shared" si="88"/>
        <v>0</v>
      </c>
      <c r="AC207" s="17">
        <f t="shared" si="81"/>
        <v>0</v>
      </c>
      <c r="AD207" s="4" t="str">
        <f t="shared" si="73"/>
        <v/>
      </c>
      <c r="AE207" s="13" t="str">
        <f t="shared" si="74"/>
        <v/>
      </c>
      <c r="AF207" s="18">
        <f t="shared" si="76"/>
        <v>0</v>
      </c>
      <c r="AG207" s="18" t="str">
        <f t="shared" si="75"/>
        <v xml:space="preserve"> </v>
      </c>
      <c r="AI207" s="31">
        <f t="shared" si="89"/>
        <v>1.1705456527017231</v>
      </c>
      <c r="AJ207">
        <f t="shared" si="93"/>
        <v>0.17054565270172306</v>
      </c>
      <c r="AK207">
        <f t="shared" si="95"/>
        <v>0.97010568650595663</v>
      </c>
      <c r="AL207">
        <f t="shared" si="96"/>
        <v>1.6641043504580613</v>
      </c>
      <c r="AM207">
        <f t="shared" si="94"/>
        <v>0.66410435045806127</v>
      </c>
      <c r="AN207" s="39">
        <v>39350</v>
      </c>
      <c r="AO207" s="31">
        <v>0.17054565270172306</v>
      </c>
      <c r="AP207" s="40">
        <v>0.66410435045806127</v>
      </c>
    </row>
    <row r="208" spans="1:42">
      <c r="A208" s="16">
        <v>39351</v>
      </c>
      <c r="B208" s="11">
        <v>6.3874500000000003</v>
      </c>
      <c r="C208" s="11">
        <v>6.4365899999999998</v>
      </c>
      <c r="D208" s="11">
        <v>6.2302200000000001</v>
      </c>
      <c r="E208" s="11">
        <v>6.2596999999999996</v>
      </c>
      <c r="F208" s="11">
        <v>148071000</v>
      </c>
      <c r="G208" s="11">
        <v>4.2796599999999998</v>
      </c>
      <c r="H208" s="12">
        <f t="shared" si="97"/>
        <v>6.3980991666666673</v>
      </c>
      <c r="I208" s="13">
        <f t="shared" si="77"/>
        <v>6.5926838461538475</v>
      </c>
      <c r="J208" s="13">
        <f t="shared" si="78"/>
        <v>-0.19458467948718017</v>
      </c>
      <c r="K208" s="14">
        <f t="shared" si="82"/>
        <v>-0.15060126780626909</v>
      </c>
      <c r="L208" s="13">
        <f t="shared" si="90"/>
        <v>0.20636999999999972</v>
      </c>
      <c r="M208" s="13">
        <f t="shared" si="68"/>
        <v>0.22882571428571444</v>
      </c>
      <c r="N208" s="13">
        <f t="shared" si="91"/>
        <v>0</v>
      </c>
      <c r="O208" s="13">
        <f t="shared" si="92"/>
        <v>4.9139999999999517E-2</v>
      </c>
      <c r="P208" s="13">
        <f t="shared" si="69"/>
        <v>0.52083000000000013</v>
      </c>
      <c r="Q208" s="13">
        <f t="shared" si="69"/>
        <v>0.94338000000000122</v>
      </c>
      <c r="R208" s="13">
        <f t="shared" si="70"/>
        <v>227.6099089762638</v>
      </c>
      <c r="S208" s="13">
        <f t="shared" si="71"/>
        <v>412.27009951429056</v>
      </c>
      <c r="T208" s="13">
        <f t="shared" si="72"/>
        <v>28.8585653697216</v>
      </c>
      <c r="U208" s="13">
        <f t="shared" si="79"/>
        <v>21.641437805839406</v>
      </c>
      <c r="V208" s="13">
        <f t="shared" si="83"/>
        <v>-4.3983411680911078E-2</v>
      </c>
      <c r="W208" s="13">
        <f t="shared" si="84"/>
        <v>0</v>
      </c>
      <c r="X208" s="13">
        <f t="shared" si="85"/>
        <v>0</v>
      </c>
      <c r="Y208" s="13">
        <f t="shared" si="80"/>
        <v>0</v>
      </c>
      <c r="Z208" s="13">
        <f t="shared" si="86"/>
        <v>0</v>
      </c>
      <c r="AA208" s="13">
        <f t="shared" si="87"/>
        <v>0</v>
      </c>
      <c r="AB208" s="13">
        <f t="shared" si="88"/>
        <v>0</v>
      </c>
      <c r="AC208" s="17">
        <f t="shared" si="81"/>
        <v>0</v>
      </c>
      <c r="AD208" s="4" t="str">
        <f t="shared" si="73"/>
        <v/>
      </c>
      <c r="AE208" s="13" t="str">
        <f t="shared" si="74"/>
        <v/>
      </c>
      <c r="AF208" s="18">
        <f t="shared" si="76"/>
        <v>0</v>
      </c>
      <c r="AG208" s="18" t="str">
        <f t="shared" si="75"/>
        <v xml:space="preserve"> </v>
      </c>
      <c r="AI208" s="31">
        <f t="shared" si="89"/>
        <v>1.1705456527017231</v>
      </c>
      <c r="AJ208">
        <f t="shared" si="93"/>
        <v>0.17054565270172306</v>
      </c>
      <c r="AK208">
        <f t="shared" si="95"/>
        <v>0.98150880499495885</v>
      </c>
      <c r="AL208">
        <f t="shared" si="96"/>
        <v>1.6333330724050039</v>
      </c>
      <c r="AM208">
        <f t="shared" si="94"/>
        <v>0.63333307240500392</v>
      </c>
      <c r="AN208" s="39">
        <v>39351</v>
      </c>
      <c r="AO208" s="31">
        <v>0.17054565270172306</v>
      </c>
      <c r="AP208" s="40">
        <v>0.63333307240500392</v>
      </c>
    </row>
    <row r="209" spans="1:42">
      <c r="A209" s="16">
        <v>39352</v>
      </c>
      <c r="B209" s="11">
        <v>6.2400500000000001</v>
      </c>
      <c r="C209" s="11">
        <v>6.4758899999999997</v>
      </c>
      <c r="D209" s="11">
        <v>6.2007399999999997</v>
      </c>
      <c r="E209" s="11">
        <v>6.4660700000000002</v>
      </c>
      <c r="F209" s="11">
        <v>150997500</v>
      </c>
      <c r="G209" s="11">
        <v>4.42075</v>
      </c>
      <c r="H209" s="12">
        <f t="shared" si="97"/>
        <v>6.4112016666666669</v>
      </c>
      <c r="I209" s="13">
        <f t="shared" si="77"/>
        <v>6.5798334615384624</v>
      </c>
      <c r="J209" s="13">
        <f t="shared" si="78"/>
        <v>-0.16863179487179547</v>
      </c>
      <c r="K209" s="14">
        <f t="shared" si="82"/>
        <v>-0.15738361823361935</v>
      </c>
      <c r="L209" s="13">
        <f t="shared" si="90"/>
        <v>0.27515000000000001</v>
      </c>
      <c r="M209" s="13">
        <f t="shared" ref="M209:M272" si="98">AVERAGE(L196:L209)</f>
        <v>0.22531571428571448</v>
      </c>
      <c r="N209" s="13">
        <f t="shared" si="91"/>
        <v>3.9299999999999891E-2</v>
      </c>
      <c r="O209" s="13">
        <f t="shared" si="92"/>
        <v>0</v>
      </c>
      <c r="P209" s="13">
        <f t="shared" si="69"/>
        <v>0.39306999999999981</v>
      </c>
      <c r="Q209" s="13">
        <f t="shared" si="69"/>
        <v>0.94338000000000122</v>
      </c>
      <c r="R209" s="13">
        <f t="shared" si="70"/>
        <v>174.45298977308008</v>
      </c>
      <c r="S209" s="13">
        <f t="shared" si="71"/>
        <v>418.69250131561444</v>
      </c>
      <c r="T209" s="13">
        <f t="shared" si="72"/>
        <v>41.176998765385989</v>
      </c>
      <c r="U209" s="13">
        <f t="shared" si="79"/>
        <v>24.433869295779136</v>
      </c>
      <c r="V209" s="13">
        <f t="shared" si="83"/>
        <v>-1.1248176638176122E-2</v>
      </c>
      <c r="W209" s="13">
        <f t="shared" si="84"/>
        <v>0</v>
      </c>
      <c r="X209" s="13">
        <f t="shared" si="85"/>
        <v>0</v>
      </c>
      <c r="Y209" s="13">
        <f t="shared" si="80"/>
        <v>0</v>
      </c>
      <c r="Z209" s="13">
        <f t="shared" si="86"/>
        <v>0</v>
      </c>
      <c r="AA209" s="13">
        <f t="shared" si="87"/>
        <v>0</v>
      </c>
      <c r="AB209" s="13">
        <f t="shared" si="88"/>
        <v>0</v>
      </c>
      <c r="AC209" s="17">
        <f t="shared" si="81"/>
        <v>0</v>
      </c>
      <c r="AD209" s="4" t="str">
        <f t="shared" si="73"/>
        <v/>
      </c>
      <c r="AE209" s="13" t="str">
        <f t="shared" si="74"/>
        <v/>
      </c>
      <c r="AF209" s="18">
        <f t="shared" si="76"/>
        <v>0</v>
      </c>
      <c r="AG209" s="18" t="str">
        <f t="shared" si="75"/>
        <v xml:space="preserve"> </v>
      </c>
      <c r="AI209" s="31">
        <f t="shared" si="89"/>
        <v>1.1705456527017231</v>
      </c>
      <c r="AJ209">
        <f t="shared" si="93"/>
        <v>0.17054565270172306</v>
      </c>
      <c r="AK209">
        <f t="shared" si="95"/>
        <v>1.0329680336118345</v>
      </c>
      <c r="AL209">
        <f t="shared" si="96"/>
        <v>1.687180852035373</v>
      </c>
      <c r="AM209">
        <f t="shared" si="94"/>
        <v>0.68718085203537305</v>
      </c>
      <c r="AN209" s="39">
        <v>39352</v>
      </c>
      <c r="AO209" s="31">
        <v>0.17054565270172306</v>
      </c>
      <c r="AP209" s="40">
        <v>0.68718085203537305</v>
      </c>
    </row>
    <row r="210" spans="1:42">
      <c r="A210" s="16">
        <v>39353</v>
      </c>
      <c r="B210" s="11">
        <v>6.5152000000000001</v>
      </c>
      <c r="C210" s="11">
        <v>6.58399</v>
      </c>
      <c r="D210" s="11">
        <v>6.4660700000000002</v>
      </c>
      <c r="E210" s="11">
        <v>6.4955499999999997</v>
      </c>
      <c r="F210" s="11">
        <v>194227400</v>
      </c>
      <c r="G210" s="11">
        <v>4.4409099999999997</v>
      </c>
      <c r="H210" s="12">
        <f t="shared" si="97"/>
        <v>6.4292174999999991</v>
      </c>
      <c r="I210" s="13">
        <f t="shared" si="77"/>
        <v>6.566983076923079</v>
      </c>
      <c r="J210" s="13">
        <f t="shared" si="78"/>
        <v>-0.13776557692307989</v>
      </c>
      <c r="K210" s="14">
        <f t="shared" si="82"/>
        <v>-0.15900056267806395</v>
      </c>
      <c r="L210" s="13">
        <f t="shared" si="90"/>
        <v>0.1179199999999998</v>
      </c>
      <c r="M210" s="13">
        <f t="shared" si="98"/>
        <v>0.21899785714285727</v>
      </c>
      <c r="N210" s="13">
        <f t="shared" si="91"/>
        <v>0.10810000000000031</v>
      </c>
      <c r="O210" s="13">
        <f t="shared" si="92"/>
        <v>0</v>
      </c>
      <c r="P210" s="13">
        <f t="shared" ref="P210:Q273" si="99">SUM(N197:N210)</f>
        <v>0.50117000000000012</v>
      </c>
      <c r="Q210" s="13">
        <f t="shared" si="99"/>
        <v>0.75667000000000062</v>
      </c>
      <c r="R210" s="13">
        <f t="shared" ref="R210:R273" si="100">P210/M210*100</f>
        <v>228.84698806576705</v>
      </c>
      <c r="S210" s="13">
        <f t="shared" ref="S210:S273" si="101">Q210/M210*100</f>
        <v>345.51479629611521</v>
      </c>
      <c r="T210" s="13">
        <f t="shared" ref="T210:T273" si="102">ABS((R210-S210)/(R210+S210))*100</f>
        <v>20.312599376709311</v>
      </c>
      <c r="U210" s="13">
        <f t="shared" si="79"/>
        <v>24.354175549121873</v>
      </c>
      <c r="V210" s="13">
        <f t="shared" si="83"/>
        <v>2.1234985754984059E-2</v>
      </c>
      <c r="W210" s="13">
        <f t="shared" si="84"/>
        <v>1</v>
      </c>
      <c r="X210" s="13">
        <f t="shared" si="85"/>
        <v>0</v>
      </c>
      <c r="Y210" s="13">
        <f t="shared" si="80"/>
        <v>0</v>
      </c>
      <c r="Z210" s="13">
        <f t="shared" si="86"/>
        <v>1</v>
      </c>
      <c r="AA210" s="13">
        <f t="shared" si="87"/>
        <v>0</v>
      </c>
      <c r="AB210" s="13">
        <f t="shared" si="88"/>
        <v>0</v>
      </c>
      <c r="AC210" s="17">
        <f t="shared" si="81"/>
        <v>0</v>
      </c>
      <c r="AD210" s="4" t="str">
        <f t="shared" si="73"/>
        <v/>
      </c>
      <c r="AE210" s="13" t="str">
        <f t="shared" si="74"/>
        <v/>
      </c>
      <c r="AF210" s="18">
        <f t="shared" si="76"/>
        <v>0</v>
      </c>
      <c r="AG210" s="18" t="str">
        <f t="shared" si="75"/>
        <v xml:space="preserve"> </v>
      </c>
      <c r="AI210" s="31">
        <f t="shared" si="89"/>
        <v>1.1705456527017231</v>
      </c>
      <c r="AJ210">
        <f t="shared" si="93"/>
        <v>0.17054565270172306</v>
      </c>
      <c r="AK210">
        <f t="shared" si="95"/>
        <v>1.0045591835535339</v>
      </c>
      <c r="AL210">
        <f t="shared" si="96"/>
        <v>1.6948730192278101</v>
      </c>
      <c r="AM210">
        <f t="shared" si="94"/>
        <v>0.69487301922781008</v>
      </c>
      <c r="AN210" s="39">
        <v>39353</v>
      </c>
      <c r="AO210" s="31">
        <v>0.17054565270172306</v>
      </c>
      <c r="AP210" s="40">
        <v>0.69487301922781008</v>
      </c>
    </row>
    <row r="211" spans="1:42">
      <c r="A211" s="16">
        <v>39363</v>
      </c>
      <c r="B211" s="11">
        <v>6.7903500000000001</v>
      </c>
      <c r="C211" s="11">
        <v>7.14412</v>
      </c>
      <c r="D211" s="11">
        <v>6.6920900000000003</v>
      </c>
      <c r="E211" s="11">
        <v>7.14412</v>
      </c>
      <c r="F211" s="11">
        <v>993018900</v>
      </c>
      <c r="G211" s="11">
        <v>4.8843199999999998</v>
      </c>
      <c r="H211" s="12">
        <f t="shared" si="97"/>
        <v>6.4955483333333319</v>
      </c>
      <c r="I211" s="13">
        <f t="shared" si="77"/>
        <v>6.5775657692307696</v>
      </c>
      <c r="J211" s="13">
        <f t="shared" si="78"/>
        <v>-8.2017435897437707E-2</v>
      </c>
      <c r="K211" s="14">
        <f t="shared" si="82"/>
        <v>-0.15399624643874757</v>
      </c>
      <c r="L211" s="13">
        <f t="shared" si="90"/>
        <v>0.64857000000000031</v>
      </c>
      <c r="M211" s="13">
        <f t="shared" si="98"/>
        <v>0.23233428571428583</v>
      </c>
      <c r="N211" s="13">
        <f t="shared" si="91"/>
        <v>0.56013000000000002</v>
      </c>
      <c r="O211" s="13">
        <f t="shared" si="92"/>
        <v>0</v>
      </c>
      <c r="P211" s="13">
        <f t="shared" si="99"/>
        <v>1.0613000000000001</v>
      </c>
      <c r="Q211" s="13">
        <f t="shared" si="99"/>
        <v>0.55031000000000052</v>
      </c>
      <c r="R211" s="13">
        <f t="shared" si="100"/>
        <v>456.79870137855534</v>
      </c>
      <c r="S211" s="13">
        <f t="shared" si="101"/>
        <v>236.86129591598322</v>
      </c>
      <c r="T211" s="13">
        <f t="shared" si="102"/>
        <v>31.706802514255894</v>
      </c>
      <c r="U211" s="13">
        <f t="shared" si="79"/>
        <v>24.758254189336622</v>
      </c>
      <c r="V211" s="13">
        <f t="shared" si="83"/>
        <v>7.1978810541309862E-2</v>
      </c>
      <c r="W211" s="13">
        <f t="shared" si="84"/>
        <v>0</v>
      </c>
      <c r="X211" s="13">
        <f t="shared" si="85"/>
        <v>1</v>
      </c>
      <c r="Y211" s="13">
        <f t="shared" si="80"/>
        <v>0</v>
      </c>
      <c r="Z211" s="13">
        <f t="shared" si="86"/>
        <v>1</v>
      </c>
      <c r="AA211" s="13">
        <f t="shared" si="87"/>
        <v>0</v>
      </c>
      <c r="AB211" s="13">
        <f t="shared" si="88"/>
        <v>0</v>
      </c>
      <c r="AC211" s="17">
        <f t="shared" si="81"/>
        <v>0</v>
      </c>
      <c r="AD211" s="4" t="str">
        <f t="shared" si="73"/>
        <v/>
      </c>
      <c r="AE211" s="13" t="str">
        <f t="shared" si="74"/>
        <v/>
      </c>
      <c r="AF211" s="18">
        <f t="shared" si="76"/>
        <v>0</v>
      </c>
      <c r="AG211" s="18" t="str">
        <f t="shared" si="75"/>
        <v xml:space="preserve"> </v>
      </c>
      <c r="AI211" s="31">
        <f t="shared" si="89"/>
        <v>1.1705456527017231</v>
      </c>
      <c r="AJ211">
        <f t="shared" si="93"/>
        <v>0.17054565270172306</v>
      </c>
      <c r="AK211">
        <f t="shared" si="95"/>
        <v>1.099848357721825</v>
      </c>
      <c r="AL211">
        <f t="shared" si="96"/>
        <v>1.8641033067447381</v>
      </c>
      <c r="AM211">
        <f t="shared" si="94"/>
        <v>0.86410330674473812</v>
      </c>
      <c r="AN211" s="39">
        <v>39363</v>
      </c>
      <c r="AO211" s="31">
        <v>0.17054565270172306</v>
      </c>
      <c r="AP211" s="40">
        <v>0.86410330674473812</v>
      </c>
    </row>
    <row r="212" spans="1:42">
      <c r="A212" s="16">
        <v>39364</v>
      </c>
      <c r="B212" s="11">
        <v>7.1736000000000004</v>
      </c>
      <c r="C212" s="11">
        <v>7.3799700000000001</v>
      </c>
      <c r="D212" s="11">
        <v>7.0949900000000001</v>
      </c>
      <c r="E212" s="11">
        <v>7.1637700000000004</v>
      </c>
      <c r="F212" s="11">
        <v>606588800</v>
      </c>
      <c r="G212" s="11">
        <v>4.8977599999999999</v>
      </c>
      <c r="H212" s="12">
        <f t="shared" si="97"/>
        <v>6.5610600000000003</v>
      </c>
      <c r="I212" s="13">
        <f t="shared" si="77"/>
        <v>6.5862584615384625</v>
      </c>
      <c r="J212" s="13">
        <f t="shared" si="78"/>
        <v>-2.5198461538462169E-2</v>
      </c>
      <c r="K212" s="14">
        <f t="shared" si="82"/>
        <v>-0.14115992877492989</v>
      </c>
      <c r="L212" s="13">
        <f t="shared" si="90"/>
        <v>0.28498000000000001</v>
      </c>
      <c r="M212" s="13">
        <f t="shared" si="98"/>
        <v>0.23514214285714294</v>
      </c>
      <c r="N212" s="13">
        <f t="shared" si="91"/>
        <v>0.23585000000000012</v>
      </c>
      <c r="O212" s="13">
        <f t="shared" si="92"/>
        <v>0</v>
      </c>
      <c r="P212" s="13">
        <f t="shared" si="99"/>
        <v>1.2971500000000002</v>
      </c>
      <c r="Q212" s="13">
        <f t="shared" si="99"/>
        <v>0.41273000000000071</v>
      </c>
      <c r="R212" s="13">
        <f t="shared" si="100"/>
        <v>551.64505359979819</v>
      </c>
      <c r="S212" s="13">
        <f t="shared" si="101"/>
        <v>175.5236194520642</v>
      </c>
      <c r="T212" s="13">
        <f t="shared" si="102"/>
        <v>51.724097597492168</v>
      </c>
      <c r="U212" s="13">
        <f t="shared" si="79"/>
        <v>25.258964324552075</v>
      </c>
      <c r="V212" s="13">
        <f t="shared" si="83"/>
        <v>0.11596146723646772</v>
      </c>
      <c r="W212" s="13">
        <f t="shared" si="84"/>
        <v>0</v>
      </c>
      <c r="X212" s="13">
        <f t="shared" si="85"/>
        <v>0</v>
      </c>
      <c r="Y212" s="13">
        <f t="shared" si="80"/>
        <v>0</v>
      </c>
      <c r="Z212" s="13">
        <f t="shared" si="86"/>
        <v>1</v>
      </c>
      <c r="AA212" s="13">
        <f t="shared" si="87"/>
        <v>0</v>
      </c>
      <c r="AB212" s="13">
        <f t="shared" si="88"/>
        <v>0</v>
      </c>
      <c r="AC212" s="17">
        <f t="shared" si="81"/>
        <v>0</v>
      </c>
      <c r="AD212" s="4" t="str">
        <f t="shared" si="73"/>
        <v/>
      </c>
      <c r="AE212" s="13" t="str">
        <f t="shared" si="74"/>
        <v/>
      </c>
      <c r="AF212" s="18">
        <f t="shared" si="76"/>
        <v>0</v>
      </c>
      <c r="AG212" s="18" t="str">
        <f t="shared" si="75"/>
        <v xml:space="preserve"> </v>
      </c>
      <c r="AI212" s="31">
        <f t="shared" si="89"/>
        <v>1.1705456527017231</v>
      </c>
      <c r="AJ212">
        <f t="shared" si="93"/>
        <v>0.17054565270172306</v>
      </c>
      <c r="AK212">
        <f t="shared" si="95"/>
        <v>1.0027505137091763</v>
      </c>
      <c r="AL212">
        <f t="shared" si="96"/>
        <v>1.8692305484452605</v>
      </c>
      <c r="AM212">
        <f t="shared" si="94"/>
        <v>0.86923054844526049</v>
      </c>
      <c r="AN212" s="39">
        <v>39364</v>
      </c>
      <c r="AO212" s="31">
        <v>0.17054565270172306</v>
      </c>
      <c r="AP212" s="40">
        <v>0.86923054844526049</v>
      </c>
    </row>
    <row r="213" spans="1:42">
      <c r="A213" s="16">
        <v>39365</v>
      </c>
      <c r="B213" s="11">
        <v>7.1932499999999999</v>
      </c>
      <c r="C213" s="11">
        <v>7.7337300000000004</v>
      </c>
      <c r="D213" s="11">
        <v>7.1932499999999999</v>
      </c>
      <c r="E213" s="11">
        <v>7.4585800000000004</v>
      </c>
      <c r="F213" s="11">
        <v>533815600</v>
      </c>
      <c r="G213" s="11">
        <v>5.09931</v>
      </c>
      <c r="H213" s="12">
        <f t="shared" si="97"/>
        <v>6.6470449999999994</v>
      </c>
      <c r="I213" s="13">
        <f t="shared" si="77"/>
        <v>6.6127153846153854</v>
      </c>
      <c r="J213" s="13">
        <f t="shared" si="78"/>
        <v>3.4329615384613987E-2</v>
      </c>
      <c r="K213" s="14">
        <f t="shared" si="82"/>
        <v>-0.12121242877492991</v>
      </c>
      <c r="L213" s="13">
        <f t="shared" si="90"/>
        <v>0.56996000000000002</v>
      </c>
      <c r="M213" s="13">
        <f t="shared" si="98"/>
        <v>0.26181571428571437</v>
      </c>
      <c r="N213" s="13">
        <f t="shared" si="91"/>
        <v>0.3537600000000003</v>
      </c>
      <c r="O213" s="13">
        <f t="shared" si="92"/>
        <v>0</v>
      </c>
      <c r="P213" s="13">
        <f t="shared" si="99"/>
        <v>1.5624700000000011</v>
      </c>
      <c r="Q213" s="13">
        <f t="shared" si="99"/>
        <v>0.41273000000000071</v>
      </c>
      <c r="R213" s="13">
        <f t="shared" si="100"/>
        <v>596.78236054804108</v>
      </c>
      <c r="S213" s="13">
        <f t="shared" si="101"/>
        <v>157.64141626334794</v>
      </c>
      <c r="T213" s="13">
        <f t="shared" si="102"/>
        <v>58.208788983394058</v>
      </c>
      <c r="U213" s="13">
        <f t="shared" si="79"/>
        <v>26.999215343480707</v>
      </c>
      <c r="V213" s="13">
        <f t="shared" si="83"/>
        <v>0.1555420441595439</v>
      </c>
      <c r="W213" s="13">
        <f t="shared" si="84"/>
        <v>0</v>
      </c>
      <c r="X213" s="13">
        <f t="shared" si="85"/>
        <v>0</v>
      </c>
      <c r="Y213" s="13">
        <f t="shared" si="80"/>
        <v>0</v>
      </c>
      <c r="Z213" s="13">
        <f t="shared" si="86"/>
        <v>1</v>
      </c>
      <c r="AA213" s="13">
        <f t="shared" si="87"/>
        <v>0</v>
      </c>
      <c r="AB213" s="13">
        <f t="shared" si="88"/>
        <v>0</v>
      </c>
      <c r="AC213" s="17">
        <f t="shared" si="81"/>
        <v>0</v>
      </c>
      <c r="AD213" s="4" t="str">
        <f t="shared" si="73"/>
        <v/>
      </c>
      <c r="AE213" s="13" t="str">
        <f t="shared" si="74"/>
        <v/>
      </c>
      <c r="AF213" s="18">
        <f t="shared" si="76"/>
        <v>0</v>
      </c>
      <c r="AG213" s="18" t="str">
        <f t="shared" si="75"/>
        <v xml:space="preserve"> </v>
      </c>
      <c r="AI213" s="31">
        <f t="shared" si="89"/>
        <v>1.1705456527017231</v>
      </c>
      <c r="AJ213">
        <f t="shared" si="93"/>
        <v>0.17054565270172306</v>
      </c>
      <c r="AK213">
        <f t="shared" si="95"/>
        <v>1.0411529125027743</v>
      </c>
      <c r="AL213">
        <f t="shared" si="96"/>
        <v>1.9461548296529412</v>
      </c>
      <c r="AM213">
        <f t="shared" si="94"/>
        <v>0.94615482965294118</v>
      </c>
      <c r="AN213" s="39">
        <v>39365</v>
      </c>
      <c r="AO213" s="31">
        <v>0.17054565270172306</v>
      </c>
      <c r="AP213" s="40">
        <v>0.94615482965294118</v>
      </c>
    </row>
    <row r="214" spans="1:42">
      <c r="A214" s="16">
        <v>39366</v>
      </c>
      <c r="B214" s="11">
        <v>7.6158099999999997</v>
      </c>
      <c r="C214" s="11">
        <v>7.8811299999999997</v>
      </c>
      <c r="D214" s="11">
        <v>7.5273700000000003</v>
      </c>
      <c r="E214" s="11">
        <v>7.6551200000000001</v>
      </c>
      <c r="F214" s="11">
        <v>356652100</v>
      </c>
      <c r="G214" s="11">
        <v>5.2336900000000002</v>
      </c>
      <c r="H214" s="12">
        <f t="shared" si="97"/>
        <v>6.7502275000000003</v>
      </c>
      <c r="I214" s="13">
        <f t="shared" si="77"/>
        <v>6.6535346153846158</v>
      </c>
      <c r="J214" s="13">
        <f t="shared" si="78"/>
        <v>9.66928846153845E-2</v>
      </c>
      <c r="K214" s="14">
        <f t="shared" si="82"/>
        <v>-9.3670733618234775E-2</v>
      </c>
      <c r="L214" s="13">
        <f t="shared" si="90"/>
        <v>0.42254999999999932</v>
      </c>
      <c r="M214" s="13">
        <f t="shared" si="98"/>
        <v>0.28076714285714288</v>
      </c>
      <c r="N214" s="13">
        <f t="shared" si="91"/>
        <v>0.14739999999999931</v>
      </c>
      <c r="O214" s="13">
        <f t="shared" si="92"/>
        <v>0</v>
      </c>
      <c r="P214" s="13">
        <f t="shared" si="99"/>
        <v>1.7098700000000004</v>
      </c>
      <c r="Q214" s="13">
        <f t="shared" si="99"/>
        <v>0.38325000000000031</v>
      </c>
      <c r="R214" s="13">
        <f t="shared" si="100"/>
        <v>608.99932328263901</v>
      </c>
      <c r="S214" s="13">
        <f t="shared" si="101"/>
        <v>136.50101507604177</v>
      </c>
      <c r="T214" s="13">
        <f t="shared" si="102"/>
        <v>63.380025989909782</v>
      </c>
      <c r="U214" s="13">
        <f t="shared" si="79"/>
        <v>28.928997507788971</v>
      </c>
      <c r="V214" s="13">
        <f t="shared" si="83"/>
        <v>0.19036361823361928</v>
      </c>
      <c r="W214" s="13">
        <f t="shared" si="84"/>
        <v>0</v>
      </c>
      <c r="X214" s="13">
        <f t="shared" si="85"/>
        <v>0</v>
      </c>
      <c r="Y214" s="13">
        <f t="shared" si="80"/>
        <v>0</v>
      </c>
      <c r="Z214" s="13">
        <f t="shared" si="86"/>
        <v>1</v>
      </c>
      <c r="AA214" s="13">
        <f t="shared" si="87"/>
        <v>0</v>
      </c>
      <c r="AB214" s="13">
        <f t="shared" si="88"/>
        <v>0</v>
      </c>
      <c r="AC214" s="17">
        <f t="shared" si="81"/>
        <v>0</v>
      </c>
      <c r="AD214" s="4" t="str">
        <f t="shared" ref="AD214:AD277" si="103">IF(AA214=1,E214,"")</f>
        <v/>
      </c>
      <c r="AE214" s="13" t="str">
        <f t="shared" ref="AE214:AE277" si="104">IF(AB214=-1,E214,"")</f>
        <v/>
      </c>
      <c r="AF214" s="18">
        <f t="shared" si="76"/>
        <v>0</v>
      </c>
      <c r="AG214" s="18" t="str">
        <f t="shared" ref="AG214:AG277" si="105">IF(AB214=-1,(AE214/AF213)," ")</f>
        <v xml:space="preserve"> </v>
      </c>
      <c r="AI214" s="31">
        <f t="shared" si="89"/>
        <v>1.1705456527017231</v>
      </c>
      <c r="AJ214">
        <f t="shared" si="93"/>
        <v>0.17054565270172306</v>
      </c>
      <c r="AK214">
        <f t="shared" si="95"/>
        <v>1.0263508603514342</v>
      </c>
      <c r="AL214">
        <f t="shared" si="96"/>
        <v>1.997437683791395</v>
      </c>
      <c r="AM214">
        <f t="shared" si="94"/>
        <v>0.99743768379139497</v>
      </c>
      <c r="AN214" s="39">
        <v>39366</v>
      </c>
      <c r="AO214" s="31">
        <v>0.17054565270172306</v>
      </c>
      <c r="AP214" s="40">
        <v>0.99743768379139497</v>
      </c>
    </row>
    <row r="215" spans="1:42">
      <c r="A215" s="16">
        <v>39367</v>
      </c>
      <c r="B215" s="11">
        <v>7.6649399999999996</v>
      </c>
      <c r="C215" s="11">
        <v>7.7239000000000004</v>
      </c>
      <c r="D215" s="11">
        <v>7.2129099999999999</v>
      </c>
      <c r="E215" s="11">
        <v>7.5175400000000003</v>
      </c>
      <c r="F215" s="11">
        <v>338364900</v>
      </c>
      <c r="G215" s="11">
        <v>5.1396199999999999</v>
      </c>
      <c r="H215" s="12">
        <f t="shared" si="97"/>
        <v>6.8460391666666665</v>
      </c>
      <c r="I215" s="13">
        <f t="shared" si="77"/>
        <v>6.6856607692307692</v>
      </c>
      <c r="J215" s="13">
        <f t="shared" si="78"/>
        <v>0.16037839743589721</v>
      </c>
      <c r="K215" s="14">
        <f t="shared" si="82"/>
        <v>-5.5721274928775974E-2</v>
      </c>
      <c r="L215" s="13">
        <f t="shared" si="90"/>
        <v>0.5109900000000005</v>
      </c>
      <c r="M215" s="13">
        <f t="shared" si="98"/>
        <v>0.30533357142857148</v>
      </c>
      <c r="N215" s="13">
        <f t="shared" si="91"/>
        <v>0</v>
      </c>
      <c r="O215" s="13">
        <f t="shared" si="92"/>
        <v>0.31446000000000041</v>
      </c>
      <c r="P215" s="13">
        <f t="shared" si="99"/>
        <v>1.6116000000000001</v>
      </c>
      <c r="Q215" s="13">
        <f t="shared" si="99"/>
        <v>0.69771000000000072</v>
      </c>
      <c r="R215" s="13">
        <f t="shared" si="100"/>
        <v>527.81618230179163</v>
      </c>
      <c r="S215" s="13">
        <f t="shared" si="101"/>
        <v>228.50746373404283</v>
      </c>
      <c r="T215" s="13">
        <f t="shared" si="102"/>
        <v>39.57415851488102</v>
      </c>
      <c r="U215" s="13">
        <f t="shared" si="79"/>
        <v>30.603690983601041</v>
      </c>
      <c r="V215" s="13">
        <f t="shared" si="83"/>
        <v>0.2160996723646732</v>
      </c>
      <c r="W215" s="13">
        <f t="shared" si="84"/>
        <v>0</v>
      </c>
      <c r="X215" s="13">
        <f t="shared" si="85"/>
        <v>0</v>
      </c>
      <c r="Y215" s="13">
        <f t="shared" si="80"/>
        <v>0</v>
      </c>
      <c r="Z215" s="13">
        <f t="shared" si="86"/>
        <v>1</v>
      </c>
      <c r="AA215" s="13">
        <f t="shared" si="87"/>
        <v>0</v>
      </c>
      <c r="AB215" s="13">
        <f t="shared" si="88"/>
        <v>0</v>
      </c>
      <c r="AC215" s="17">
        <f t="shared" si="81"/>
        <v>0</v>
      </c>
      <c r="AD215" s="4" t="str">
        <f t="shared" si="103"/>
        <v/>
      </c>
      <c r="AE215" s="13" t="str">
        <f t="shared" si="104"/>
        <v/>
      </c>
      <c r="AF215" s="18">
        <f t="shared" ref="AF215:AF278" si="106">IF(AA215=1,AD215,IF(AB215=-1,0,AF214))</f>
        <v>0</v>
      </c>
      <c r="AG215" s="18" t="str">
        <f t="shared" si="105"/>
        <v xml:space="preserve"> </v>
      </c>
      <c r="AI215" s="31">
        <f t="shared" si="89"/>
        <v>1.1705456527017231</v>
      </c>
      <c r="AJ215">
        <f t="shared" si="93"/>
        <v>0.17054565270172306</v>
      </c>
      <c r="AK215">
        <f t="shared" si="95"/>
        <v>0.98202771478435347</v>
      </c>
      <c r="AL215">
        <f t="shared" si="96"/>
        <v>1.9615391640378157</v>
      </c>
      <c r="AM215">
        <f t="shared" si="94"/>
        <v>0.9615391640378157</v>
      </c>
      <c r="AN215" s="39">
        <v>39367</v>
      </c>
      <c r="AO215" s="31">
        <v>0.17054565270172306</v>
      </c>
      <c r="AP215" s="40">
        <v>0.9615391640378157</v>
      </c>
    </row>
    <row r="216" spans="1:42">
      <c r="A216" s="16">
        <v>39370</v>
      </c>
      <c r="B216" s="11">
        <v>7.5175400000000003</v>
      </c>
      <c r="C216" s="11">
        <v>7.7926900000000003</v>
      </c>
      <c r="D216" s="11">
        <v>7.3308299999999997</v>
      </c>
      <c r="E216" s="11">
        <v>7.7239000000000004</v>
      </c>
      <c r="F216" s="11">
        <v>281622800</v>
      </c>
      <c r="G216" s="11">
        <v>5.28071</v>
      </c>
      <c r="H216" s="12">
        <f t="shared" si="97"/>
        <v>6.9508583333333327</v>
      </c>
      <c r="I216" s="13">
        <f t="shared" si="77"/>
        <v>6.7242119230769237</v>
      </c>
      <c r="J216" s="13">
        <f t="shared" si="78"/>
        <v>0.22664641025640897</v>
      </c>
      <c r="K216" s="14">
        <f t="shared" si="82"/>
        <v>-1.001673789173897E-2</v>
      </c>
      <c r="L216" s="13">
        <f t="shared" si="90"/>
        <v>0.4618600000000006</v>
      </c>
      <c r="M216" s="13">
        <f t="shared" si="98"/>
        <v>0.32288142857142865</v>
      </c>
      <c r="N216" s="13">
        <f t="shared" si="91"/>
        <v>6.8789999999999907E-2</v>
      </c>
      <c r="O216" s="13">
        <f t="shared" si="92"/>
        <v>0</v>
      </c>
      <c r="P216" s="13">
        <f t="shared" si="99"/>
        <v>1.6803900000000001</v>
      </c>
      <c r="Q216" s="13">
        <f t="shared" si="99"/>
        <v>0.59944000000000042</v>
      </c>
      <c r="R216" s="13">
        <f t="shared" si="100"/>
        <v>520.43563094811441</v>
      </c>
      <c r="S216" s="13">
        <f t="shared" si="101"/>
        <v>185.65329156656364</v>
      </c>
      <c r="T216" s="13">
        <f t="shared" si="102"/>
        <v>47.413622945570481</v>
      </c>
      <c r="U216" s="13">
        <f t="shared" si="79"/>
        <v>32.790404387850892</v>
      </c>
      <c r="V216" s="13">
        <f t="shared" si="83"/>
        <v>0.23666314814814793</v>
      </c>
      <c r="W216" s="13">
        <f t="shared" si="84"/>
        <v>0</v>
      </c>
      <c r="X216" s="13">
        <f t="shared" si="85"/>
        <v>0</v>
      </c>
      <c r="Y216" s="13">
        <f t="shared" si="80"/>
        <v>0</v>
      </c>
      <c r="Z216" s="13">
        <f t="shared" si="86"/>
        <v>1</v>
      </c>
      <c r="AA216" s="13">
        <f t="shared" si="87"/>
        <v>0</v>
      </c>
      <c r="AB216" s="13">
        <f t="shared" si="88"/>
        <v>0</v>
      </c>
      <c r="AC216" s="17">
        <f t="shared" si="81"/>
        <v>0</v>
      </c>
      <c r="AD216" s="4" t="str">
        <f t="shared" si="103"/>
        <v/>
      </c>
      <c r="AE216" s="13" t="str">
        <f t="shared" si="104"/>
        <v/>
      </c>
      <c r="AF216" s="18">
        <f t="shared" si="106"/>
        <v>0</v>
      </c>
      <c r="AG216" s="18" t="str">
        <f t="shared" si="105"/>
        <v xml:space="preserve"> </v>
      </c>
      <c r="AI216" s="31">
        <f t="shared" si="89"/>
        <v>1.1705456527017231</v>
      </c>
      <c r="AJ216">
        <f t="shared" si="93"/>
        <v>0.17054565270172306</v>
      </c>
      <c r="AK216">
        <f t="shared" si="95"/>
        <v>1.0274504691694357</v>
      </c>
      <c r="AL216">
        <f t="shared" si="96"/>
        <v>2.0153843343848763</v>
      </c>
      <c r="AM216">
        <f t="shared" si="94"/>
        <v>1.0153843343848763</v>
      </c>
      <c r="AN216" s="39">
        <v>39370</v>
      </c>
      <c r="AO216" s="31">
        <v>0.17054565270172306</v>
      </c>
      <c r="AP216" s="40">
        <v>1.0153843343848763</v>
      </c>
    </row>
    <row r="217" spans="1:42">
      <c r="A217" s="16">
        <v>39371</v>
      </c>
      <c r="B217" s="11">
        <v>7.7730399999999999</v>
      </c>
      <c r="C217" s="11">
        <v>8.3036899999999996</v>
      </c>
      <c r="D217" s="11">
        <v>7.7239000000000004</v>
      </c>
      <c r="E217" s="11">
        <v>8.0088799999999996</v>
      </c>
      <c r="F217" s="11">
        <v>421429400</v>
      </c>
      <c r="G217" s="11">
        <v>5.4755500000000001</v>
      </c>
      <c r="H217" s="12">
        <f t="shared" si="97"/>
        <v>7.0704183333333335</v>
      </c>
      <c r="I217" s="13">
        <f t="shared" si="77"/>
        <v>6.7710784615384636</v>
      </c>
      <c r="J217" s="13">
        <f t="shared" si="78"/>
        <v>0.29933987179486987</v>
      </c>
      <c r="K217" s="14">
        <f t="shared" si="82"/>
        <v>4.4863767806266587E-2</v>
      </c>
      <c r="L217" s="13">
        <f t="shared" si="90"/>
        <v>0.57978999999999914</v>
      </c>
      <c r="M217" s="13">
        <f t="shared" si="98"/>
        <v>0.349555</v>
      </c>
      <c r="N217" s="13">
        <f t="shared" si="91"/>
        <v>0.51099999999999923</v>
      </c>
      <c r="O217" s="13">
        <f t="shared" si="92"/>
        <v>0</v>
      </c>
      <c r="P217" s="13">
        <f t="shared" si="99"/>
        <v>2.1422499999999989</v>
      </c>
      <c r="Q217" s="13">
        <f t="shared" si="99"/>
        <v>0.59944000000000042</v>
      </c>
      <c r="R217" s="13">
        <f t="shared" si="100"/>
        <v>612.85062436526414</v>
      </c>
      <c r="S217" s="13">
        <f t="shared" si="101"/>
        <v>171.48660439701919</v>
      </c>
      <c r="T217" s="13">
        <f t="shared" si="102"/>
        <v>56.27222625460935</v>
      </c>
      <c r="U217" s="13">
        <f t="shared" si="79"/>
        <v>35.930788454960947</v>
      </c>
      <c r="V217" s="13">
        <f t="shared" si="83"/>
        <v>0.25447610398860326</v>
      </c>
      <c r="W217" s="13">
        <f t="shared" si="84"/>
        <v>0</v>
      </c>
      <c r="X217" s="13">
        <f t="shared" si="85"/>
        <v>0</v>
      </c>
      <c r="Y217" s="13">
        <f t="shared" si="80"/>
        <v>0</v>
      </c>
      <c r="Z217" s="13">
        <f t="shared" si="86"/>
        <v>1</v>
      </c>
      <c r="AA217" s="13">
        <f t="shared" si="87"/>
        <v>0</v>
      </c>
      <c r="AB217" s="13">
        <f t="shared" si="88"/>
        <v>0</v>
      </c>
      <c r="AC217" s="17">
        <f t="shared" si="81"/>
        <v>0</v>
      </c>
      <c r="AD217" s="4" t="str">
        <f t="shared" si="103"/>
        <v/>
      </c>
      <c r="AE217" s="13" t="str">
        <f t="shared" si="104"/>
        <v/>
      </c>
      <c r="AF217" s="18">
        <f t="shared" si="106"/>
        <v>0</v>
      </c>
      <c r="AG217" s="18" t="str">
        <f t="shared" si="105"/>
        <v xml:space="preserve"> </v>
      </c>
      <c r="AI217" s="31">
        <f t="shared" si="89"/>
        <v>1.1705456527017231</v>
      </c>
      <c r="AJ217">
        <f t="shared" si="93"/>
        <v>0.17054565270172306</v>
      </c>
      <c r="AK217">
        <f t="shared" si="95"/>
        <v>1.036895868667383</v>
      </c>
      <c r="AL217">
        <f t="shared" si="96"/>
        <v>2.0897436901006419</v>
      </c>
      <c r="AM217">
        <f t="shared" si="94"/>
        <v>1.0897436901006419</v>
      </c>
      <c r="AN217" s="39">
        <v>39371</v>
      </c>
      <c r="AO217" s="31">
        <v>0.17054565270172306</v>
      </c>
      <c r="AP217" s="40">
        <v>1.0897436901006419</v>
      </c>
    </row>
    <row r="218" spans="1:42">
      <c r="A218" s="16">
        <v>39372</v>
      </c>
      <c r="B218" s="11">
        <v>7.8909599999999998</v>
      </c>
      <c r="C218" s="11">
        <v>7.9499199999999997</v>
      </c>
      <c r="D218" s="11">
        <v>7.7239000000000004</v>
      </c>
      <c r="E218" s="11">
        <v>7.8221699999999998</v>
      </c>
      <c r="F218" s="11">
        <v>189300900</v>
      </c>
      <c r="G218" s="11">
        <v>5.3478899999999996</v>
      </c>
      <c r="H218" s="12">
        <f t="shared" si="97"/>
        <v>7.1744191666666666</v>
      </c>
      <c r="I218" s="13">
        <f t="shared" si="77"/>
        <v>6.8122753846153854</v>
      </c>
      <c r="J218" s="13">
        <f t="shared" si="78"/>
        <v>0.36214378205128117</v>
      </c>
      <c r="K218" s="14">
        <f t="shared" si="82"/>
        <v>0.10383883190883066</v>
      </c>
      <c r="L218" s="13">
        <f t="shared" si="90"/>
        <v>0.22601999999999922</v>
      </c>
      <c r="M218" s="13">
        <f t="shared" si="98"/>
        <v>0.35376642857142848</v>
      </c>
      <c r="N218" s="13">
        <f t="shared" si="91"/>
        <v>0</v>
      </c>
      <c r="O218" s="13">
        <f t="shared" si="92"/>
        <v>0</v>
      </c>
      <c r="P218" s="13">
        <f t="shared" si="99"/>
        <v>2.1324199999999989</v>
      </c>
      <c r="Q218" s="13">
        <f t="shared" si="99"/>
        <v>0.59944000000000042</v>
      </c>
      <c r="R218" s="13">
        <f t="shared" si="100"/>
        <v>602.77624663569372</v>
      </c>
      <c r="S218" s="13">
        <f t="shared" si="101"/>
        <v>169.44513429966923</v>
      </c>
      <c r="T218" s="13">
        <f t="shared" si="102"/>
        <v>56.114881436091125</v>
      </c>
      <c r="U218" s="13">
        <f t="shared" si="79"/>
        <v>39.059933606462565</v>
      </c>
      <c r="V218" s="13">
        <f t="shared" si="83"/>
        <v>0.25830495014245053</v>
      </c>
      <c r="W218" s="13">
        <f t="shared" si="84"/>
        <v>0</v>
      </c>
      <c r="X218" s="13">
        <f t="shared" si="85"/>
        <v>0</v>
      </c>
      <c r="Y218" s="13">
        <f t="shared" si="80"/>
        <v>0</v>
      </c>
      <c r="Z218" s="13">
        <f t="shared" si="86"/>
        <v>1</v>
      </c>
      <c r="AA218" s="13">
        <f t="shared" si="87"/>
        <v>0</v>
      </c>
      <c r="AB218" s="13">
        <f t="shared" si="88"/>
        <v>0</v>
      </c>
      <c r="AC218" s="17">
        <f t="shared" si="81"/>
        <v>0</v>
      </c>
      <c r="AD218" s="4" t="str">
        <f t="shared" si="103"/>
        <v/>
      </c>
      <c r="AE218" s="13" t="str">
        <f t="shared" si="104"/>
        <v/>
      </c>
      <c r="AF218" s="18">
        <f t="shared" si="106"/>
        <v>0</v>
      </c>
      <c r="AG218" s="18" t="str">
        <f t="shared" si="105"/>
        <v xml:space="preserve"> </v>
      </c>
      <c r="AI218" s="31">
        <f t="shared" si="89"/>
        <v>1.1705456527017231</v>
      </c>
      <c r="AJ218">
        <f t="shared" si="93"/>
        <v>0.17054565270172306</v>
      </c>
      <c r="AK218">
        <f t="shared" si="95"/>
        <v>0.97668712728870954</v>
      </c>
      <c r="AL218">
        <f t="shared" si="96"/>
        <v>2.0410257614541032</v>
      </c>
      <c r="AM218">
        <f t="shared" si="94"/>
        <v>1.0410257614541032</v>
      </c>
      <c r="AN218" s="39">
        <v>39372</v>
      </c>
      <c r="AO218" s="31">
        <v>0.17054565270172306</v>
      </c>
      <c r="AP218" s="40">
        <v>1.0410257614541032</v>
      </c>
    </row>
    <row r="219" spans="1:42">
      <c r="A219" s="16">
        <v>39373</v>
      </c>
      <c r="B219" s="11">
        <v>7.7730399999999999</v>
      </c>
      <c r="C219" s="11">
        <v>7.8909599999999998</v>
      </c>
      <c r="D219" s="11">
        <v>7.4585800000000004</v>
      </c>
      <c r="E219" s="11">
        <v>7.5077100000000003</v>
      </c>
      <c r="F219" s="11">
        <v>233355700</v>
      </c>
      <c r="G219" s="11">
        <v>5.1329000000000002</v>
      </c>
      <c r="H219" s="12">
        <f t="shared" si="97"/>
        <v>7.2685925000000005</v>
      </c>
      <c r="I219" s="13">
        <f t="shared" si="77"/>
        <v>6.8440234615384634</v>
      </c>
      <c r="J219" s="13">
        <f t="shared" si="78"/>
        <v>0.42456903846153704</v>
      </c>
      <c r="K219" s="14">
        <f t="shared" si="82"/>
        <v>0.16632045584045477</v>
      </c>
      <c r="L219" s="13">
        <f t="shared" si="90"/>
        <v>0.43237999999999932</v>
      </c>
      <c r="M219" s="13">
        <f t="shared" si="98"/>
        <v>0.37341999999999986</v>
      </c>
      <c r="N219" s="13">
        <f t="shared" si="91"/>
        <v>0</v>
      </c>
      <c r="O219" s="13">
        <f t="shared" si="92"/>
        <v>0.26532</v>
      </c>
      <c r="P219" s="13">
        <f t="shared" si="99"/>
        <v>2.0439799999999986</v>
      </c>
      <c r="Q219" s="13">
        <f t="shared" si="99"/>
        <v>0.86476000000000042</v>
      </c>
      <c r="R219" s="13">
        <f t="shared" si="100"/>
        <v>547.3675753842856</v>
      </c>
      <c r="S219" s="13">
        <f t="shared" si="101"/>
        <v>231.57838358952407</v>
      </c>
      <c r="T219" s="13">
        <f t="shared" si="102"/>
        <v>40.540577707185882</v>
      </c>
      <c r="U219" s="13">
        <f t="shared" si="79"/>
        <v>40.821949008625651</v>
      </c>
      <c r="V219" s="13">
        <f t="shared" si="83"/>
        <v>0.2582485826210823</v>
      </c>
      <c r="W219" s="13">
        <f t="shared" si="84"/>
        <v>0</v>
      </c>
      <c r="X219" s="13">
        <f t="shared" si="85"/>
        <v>0</v>
      </c>
      <c r="Y219" s="13">
        <f t="shared" si="80"/>
        <v>0</v>
      </c>
      <c r="Z219" s="13">
        <f t="shared" si="86"/>
        <v>1</v>
      </c>
      <c r="AA219" s="13">
        <f t="shared" si="87"/>
        <v>0</v>
      </c>
      <c r="AB219" s="13">
        <f t="shared" si="88"/>
        <v>0</v>
      </c>
      <c r="AC219" s="17">
        <f t="shared" si="81"/>
        <v>0</v>
      </c>
      <c r="AD219" s="4" t="str">
        <f t="shared" si="103"/>
        <v/>
      </c>
      <c r="AE219" s="13" t="str">
        <f t="shared" si="104"/>
        <v/>
      </c>
      <c r="AF219" s="18">
        <f t="shared" si="106"/>
        <v>0</v>
      </c>
      <c r="AG219" s="18" t="str">
        <f t="shared" si="105"/>
        <v xml:space="preserve"> </v>
      </c>
      <c r="AI219" s="31">
        <f t="shared" si="89"/>
        <v>1.1705456527017231</v>
      </c>
      <c r="AJ219">
        <f t="shared" si="93"/>
        <v>0.17054565270172306</v>
      </c>
      <c r="AK219">
        <f t="shared" si="95"/>
        <v>0.95979887933910923</v>
      </c>
      <c r="AL219">
        <f t="shared" si="96"/>
        <v>1.9589742385459004</v>
      </c>
      <c r="AM219">
        <f t="shared" si="94"/>
        <v>0.95897423854590036</v>
      </c>
      <c r="AN219" s="39">
        <v>39373</v>
      </c>
      <c r="AO219" s="31">
        <v>0.17054565270172306</v>
      </c>
      <c r="AP219" s="40">
        <v>0.95897423854590036</v>
      </c>
    </row>
    <row r="220" spans="1:42">
      <c r="A220" s="16">
        <v>39374</v>
      </c>
      <c r="B220" s="11">
        <v>7.5765000000000002</v>
      </c>
      <c r="C220" s="11">
        <v>7.6649399999999996</v>
      </c>
      <c r="D220" s="11">
        <v>7.4487500000000004</v>
      </c>
      <c r="E220" s="11">
        <v>7.4782299999999999</v>
      </c>
      <c r="F220" s="11">
        <v>166747600</v>
      </c>
      <c r="G220" s="11">
        <v>5.1127500000000001</v>
      </c>
      <c r="H220" s="12">
        <f t="shared" si="97"/>
        <v>7.3701366666666672</v>
      </c>
      <c r="I220" s="13">
        <f t="shared" ref="I220:I283" si="107">AVERAGE(E195:E220)</f>
        <v>6.8689684615384614</v>
      </c>
      <c r="J220" s="13">
        <f t="shared" si="78"/>
        <v>0.50116820512820581</v>
      </c>
      <c r="K220" s="14">
        <f t="shared" si="82"/>
        <v>0.23111886039885959</v>
      </c>
      <c r="L220" s="13">
        <f t="shared" si="90"/>
        <v>0.21618999999999922</v>
      </c>
      <c r="M220" s="13">
        <f t="shared" si="98"/>
        <v>0.37973714285714266</v>
      </c>
      <c r="N220" s="13">
        <f t="shared" si="91"/>
        <v>0</v>
      </c>
      <c r="O220" s="13">
        <f t="shared" si="92"/>
        <v>9.8300000000000054E-3</v>
      </c>
      <c r="P220" s="13">
        <f t="shared" si="99"/>
        <v>2.0243299999999991</v>
      </c>
      <c r="Q220" s="13">
        <f t="shared" si="99"/>
        <v>0.87459000000000042</v>
      </c>
      <c r="R220" s="13">
        <f t="shared" si="100"/>
        <v>533.08717308213204</v>
      </c>
      <c r="S220" s="13">
        <f t="shared" si="101"/>
        <v>230.31457850543256</v>
      </c>
      <c r="T220" s="13">
        <f t="shared" si="102"/>
        <v>39.660977191505765</v>
      </c>
      <c r="U220" s="13">
        <f t="shared" si="79"/>
        <v>42.952315465851939</v>
      </c>
      <c r="V220" s="13">
        <f t="shared" si="83"/>
        <v>0.27004934472934622</v>
      </c>
      <c r="W220" s="13">
        <f t="shared" si="84"/>
        <v>0</v>
      </c>
      <c r="X220" s="13">
        <f t="shared" si="85"/>
        <v>0</v>
      </c>
      <c r="Y220" s="13">
        <f t="shared" si="80"/>
        <v>0</v>
      </c>
      <c r="Z220" s="13">
        <f t="shared" si="86"/>
        <v>1</v>
      </c>
      <c r="AA220" s="13">
        <f t="shared" si="87"/>
        <v>0</v>
      </c>
      <c r="AB220" s="13">
        <f t="shared" si="88"/>
        <v>0</v>
      </c>
      <c r="AC220" s="17">
        <f t="shared" si="81"/>
        <v>0</v>
      </c>
      <c r="AD220" s="4" t="str">
        <f t="shared" si="103"/>
        <v/>
      </c>
      <c r="AE220" s="13" t="str">
        <f t="shared" si="104"/>
        <v/>
      </c>
      <c r="AF220" s="18">
        <f t="shared" si="106"/>
        <v>0</v>
      </c>
      <c r="AG220" s="18" t="str">
        <f t="shared" si="105"/>
        <v xml:space="preserve"> </v>
      </c>
      <c r="AI220" s="31">
        <f t="shared" si="89"/>
        <v>1.1705456527017231</v>
      </c>
      <c r="AJ220">
        <f t="shared" si="93"/>
        <v>0.17054565270172306</v>
      </c>
      <c r="AK220">
        <f t="shared" si="95"/>
        <v>0.99607336990906681</v>
      </c>
      <c r="AL220">
        <f t="shared" si="96"/>
        <v>1.9512820713534631</v>
      </c>
      <c r="AM220">
        <f t="shared" si="94"/>
        <v>0.9512820713534631</v>
      </c>
      <c r="AN220" s="39">
        <v>39374</v>
      </c>
      <c r="AO220" s="31">
        <v>0.17054565270172306</v>
      </c>
      <c r="AP220" s="40">
        <v>0.9512820713534631</v>
      </c>
    </row>
    <row r="221" spans="1:42">
      <c r="A221" s="16">
        <v>39377</v>
      </c>
      <c r="B221" s="11">
        <v>7.3603100000000001</v>
      </c>
      <c r="C221" s="11">
        <v>7.5666799999999999</v>
      </c>
      <c r="D221" s="11">
        <v>7.1834300000000004</v>
      </c>
      <c r="E221" s="11">
        <v>7.3209999999999997</v>
      </c>
      <c r="F221" s="11">
        <v>131815600</v>
      </c>
      <c r="G221" s="11">
        <v>5.0052500000000002</v>
      </c>
      <c r="H221" s="12">
        <f t="shared" si="97"/>
        <v>7.4413808333333336</v>
      </c>
      <c r="I221" s="13">
        <f t="shared" si="107"/>
        <v>6.8931573076923067</v>
      </c>
      <c r="J221" s="13">
        <f t="shared" ref="J221:J284" si="108">H221-I221</f>
        <v>0.54822352564102683</v>
      </c>
      <c r="K221" s="14">
        <f t="shared" si="82"/>
        <v>0.29483241452991393</v>
      </c>
      <c r="L221" s="13">
        <f t="shared" si="90"/>
        <v>0.38324999999999942</v>
      </c>
      <c r="M221" s="13">
        <f t="shared" si="98"/>
        <v>0.38114142857142835</v>
      </c>
      <c r="N221" s="13">
        <f t="shared" si="91"/>
        <v>0</v>
      </c>
      <c r="O221" s="13">
        <f t="shared" si="92"/>
        <v>0.26532</v>
      </c>
      <c r="P221" s="13">
        <f t="shared" si="99"/>
        <v>2.0243299999999991</v>
      </c>
      <c r="Q221" s="13">
        <f t="shared" si="99"/>
        <v>0.90406999999999993</v>
      </c>
      <c r="R221" s="13">
        <f t="shared" si="100"/>
        <v>531.12305518386506</v>
      </c>
      <c r="S221" s="13">
        <f t="shared" si="101"/>
        <v>237.20066417040556</v>
      </c>
      <c r="T221" s="13">
        <f t="shared" si="102"/>
        <v>38.255019806037403</v>
      </c>
      <c r="U221" s="13">
        <f t="shared" si="79"/>
        <v>43.799953032339268</v>
      </c>
      <c r="V221" s="13">
        <f t="shared" si="83"/>
        <v>0.2533911111111129</v>
      </c>
      <c r="W221" s="13">
        <f t="shared" si="84"/>
        <v>0</v>
      </c>
      <c r="X221" s="13">
        <f t="shared" si="85"/>
        <v>0</v>
      </c>
      <c r="Y221" s="13">
        <f t="shared" si="80"/>
        <v>0</v>
      </c>
      <c r="Z221" s="13">
        <f t="shared" si="86"/>
        <v>1</v>
      </c>
      <c r="AA221" s="13">
        <f t="shared" si="87"/>
        <v>0</v>
      </c>
      <c r="AB221" s="13">
        <f t="shared" si="88"/>
        <v>0</v>
      </c>
      <c r="AC221" s="17">
        <f t="shared" si="81"/>
        <v>0</v>
      </c>
      <c r="AD221" s="4" t="str">
        <f t="shared" si="103"/>
        <v/>
      </c>
      <c r="AE221" s="13" t="str">
        <f t="shared" si="104"/>
        <v/>
      </c>
      <c r="AF221" s="18">
        <f t="shared" si="106"/>
        <v>0</v>
      </c>
      <c r="AG221" s="18" t="str">
        <f t="shared" si="105"/>
        <v xml:space="preserve"> </v>
      </c>
      <c r="AI221" s="31">
        <f t="shared" si="89"/>
        <v>1.1705456527017231</v>
      </c>
      <c r="AJ221">
        <f t="shared" si="93"/>
        <v>0.17054565270172306</v>
      </c>
      <c r="AK221">
        <f t="shared" si="95"/>
        <v>0.97897497135017242</v>
      </c>
      <c r="AL221">
        <f t="shared" si="96"/>
        <v>1.9102563098993617</v>
      </c>
      <c r="AM221">
        <f t="shared" si="94"/>
        <v>0.91025630989936168</v>
      </c>
      <c r="AN221" s="39">
        <v>39377</v>
      </c>
      <c r="AO221" s="31">
        <v>0.17054565270172306</v>
      </c>
      <c r="AP221" s="40">
        <v>0.91025630989936168</v>
      </c>
    </row>
    <row r="222" spans="1:42">
      <c r="A222" s="16">
        <v>39378</v>
      </c>
      <c r="B222" s="11">
        <v>7.2816999999999998</v>
      </c>
      <c r="C222" s="11">
        <v>7.7730399999999999</v>
      </c>
      <c r="D222" s="11">
        <v>7.2816999999999998</v>
      </c>
      <c r="E222" s="11">
        <v>7.7239000000000004</v>
      </c>
      <c r="F222" s="11">
        <v>238330300</v>
      </c>
      <c r="G222" s="11">
        <v>5.28071</v>
      </c>
      <c r="H222" s="12">
        <f t="shared" si="97"/>
        <v>7.5437433333333326</v>
      </c>
      <c r="I222" s="13">
        <f t="shared" si="107"/>
        <v>6.9332203846153853</v>
      </c>
      <c r="J222" s="13">
        <f t="shared" si="108"/>
        <v>0.61052294871794732</v>
      </c>
      <c r="K222" s="14">
        <f t="shared" si="82"/>
        <v>0.35885389601139539</v>
      </c>
      <c r="L222" s="13">
        <f t="shared" si="90"/>
        <v>0.49134000000000011</v>
      </c>
      <c r="M222" s="13">
        <f t="shared" si="98"/>
        <v>0.40149642857142837</v>
      </c>
      <c r="N222" s="13">
        <f t="shared" si="91"/>
        <v>0.2063600000000001</v>
      </c>
      <c r="O222" s="13">
        <f t="shared" si="92"/>
        <v>0</v>
      </c>
      <c r="P222" s="13">
        <f t="shared" si="99"/>
        <v>2.2306899999999992</v>
      </c>
      <c r="Q222" s="13">
        <f t="shared" si="99"/>
        <v>0.85493000000000041</v>
      </c>
      <c r="R222" s="13">
        <f t="shared" si="100"/>
        <v>555.59398322347647</v>
      </c>
      <c r="S222" s="13">
        <f t="shared" si="101"/>
        <v>212.93589161974421</v>
      </c>
      <c r="T222" s="13">
        <f t="shared" si="102"/>
        <v>44.586177170228311</v>
      </c>
      <c r="U222" s="13">
        <f t="shared" si="79"/>
        <v>44.9233538752326</v>
      </c>
      <c r="V222" s="13">
        <f t="shared" si="83"/>
        <v>0.25166905270655193</v>
      </c>
      <c r="W222" s="13">
        <f t="shared" si="84"/>
        <v>0</v>
      </c>
      <c r="X222" s="13">
        <f t="shared" si="85"/>
        <v>0</v>
      </c>
      <c r="Y222" s="13">
        <f t="shared" si="80"/>
        <v>0</v>
      </c>
      <c r="Z222" s="13">
        <f t="shared" si="86"/>
        <v>1</v>
      </c>
      <c r="AA222" s="13">
        <f t="shared" si="87"/>
        <v>0</v>
      </c>
      <c r="AB222" s="13">
        <f t="shared" si="88"/>
        <v>0</v>
      </c>
      <c r="AC222" s="17">
        <f t="shared" si="81"/>
        <v>0</v>
      </c>
      <c r="AD222" s="4" t="str">
        <f t="shared" si="103"/>
        <v/>
      </c>
      <c r="AE222" s="13" t="str">
        <f t="shared" si="104"/>
        <v/>
      </c>
      <c r="AF222" s="18">
        <f t="shared" si="106"/>
        <v>0</v>
      </c>
      <c r="AG222" s="18" t="str">
        <f t="shared" si="105"/>
        <v xml:space="preserve"> </v>
      </c>
      <c r="AI222" s="31">
        <f t="shared" si="89"/>
        <v>1.1705456527017231</v>
      </c>
      <c r="AJ222">
        <f t="shared" si="93"/>
        <v>0.17054565270172306</v>
      </c>
      <c r="AK222">
        <f t="shared" si="95"/>
        <v>1.0550334653735829</v>
      </c>
      <c r="AL222">
        <f t="shared" si="96"/>
        <v>2.0153843343848763</v>
      </c>
      <c r="AM222">
        <f t="shared" si="94"/>
        <v>1.0153843343848763</v>
      </c>
      <c r="AN222" s="39">
        <v>39378</v>
      </c>
      <c r="AO222" s="31">
        <v>0.17054565270172306</v>
      </c>
      <c r="AP222" s="40">
        <v>1.0153843343848763</v>
      </c>
    </row>
    <row r="223" spans="1:42">
      <c r="A223" s="16">
        <v>39379</v>
      </c>
      <c r="B223" s="11">
        <v>7.7730399999999999</v>
      </c>
      <c r="C223" s="11">
        <v>8.0383600000000008</v>
      </c>
      <c r="D223" s="11">
        <v>7.7337300000000004</v>
      </c>
      <c r="E223" s="11">
        <v>7.8123500000000003</v>
      </c>
      <c r="F223" s="11">
        <v>267140500</v>
      </c>
      <c r="G223" s="11">
        <v>5.3411799999999996</v>
      </c>
      <c r="H223" s="12">
        <f t="shared" si="97"/>
        <v>7.5994291666666669</v>
      </c>
      <c r="I223" s="13">
        <f t="shared" si="107"/>
        <v>6.9910476923076921</v>
      </c>
      <c r="J223" s="13">
        <f t="shared" si="108"/>
        <v>0.60838147435897483</v>
      </c>
      <c r="K223" s="14">
        <f t="shared" si="82"/>
        <v>0.41570818376068325</v>
      </c>
      <c r="L223" s="13">
        <f t="shared" si="90"/>
        <v>0.31446000000000041</v>
      </c>
      <c r="M223" s="13">
        <f t="shared" si="98"/>
        <v>0.40430428571428551</v>
      </c>
      <c r="N223" s="13">
        <f t="shared" si="91"/>
        <v>0.26532000000000089</v>
      </c>
      <c r="O223" s="13">
        <f t="shared" si="92"/>
        <v>0</v>
      </c>
      <c r="P223" s="13">
        <f t="shared" si="99"/>
        <v>2.4567100000000002</v>
      </c>
      <c r="Q223" s="13">
        <f t="shared" si="99"/>
        <v>0.85493000000000041</v>
      </c>
      <c r="R223" s="13">
        <f t="shared" si="100"/>
        <v>607.63887171260717</v>
      </c>
      <c r="S223" s="13">
        <f t="shared" si="101"/>
        <v>211.45707087660304</v>
      </c>
      <c r="T223" s="13">
        <f t="shared" si="102"/>
        <v>48.368180116196193</v>
      </c>
      <c r="U223" s="13">
        <f t="shared" ref="U223:U286" si="109">AVERAGE(T210:T223)</f>
        <v>45.437009686004771</v>
      </c>
      <c r="V223" s="13">
        <f t="shared" si="83"/>
        <v>0.19267329059829158</v>
      </c>
      <c r="W223" s="13">
        <f t="shared" si="84"/>
        <v>0</v>
      </c>
      <c r="X223" s="13">
        <f t="shared" si="85"/>
        <v>0</v>
      </c>
      <c r="Y223" s="13">
        <f t="shared" si="80"/>
        <v>0</v>
      </c>
      <c r="Z223" s="13">
        <f t="shared" si="86"/>
        <v>1</v>
      </c>
      <c r="AA223" s="13">
        <f t="shared" si="87"/>
        <v>0</v>
      </c>
      <c r="AB223" s="13">
        <f t="shared" si="88"/>
        <v>0</v>
      </c>
      <c r="AC223" s="17">
        <f t="shared" si="81"/>
        <v>0</v>
      </c>
      <c r="AD223" s="4" t="str">
        <f t="shared" si="103"/>
        <v/>
      </c>
      <c r="AE223" s="13" t="str">
        <f t="shared" si="104"/>
        <v/>
      </c>
      <c r="AF223" s="18">
        <f t="shared" si="106"/>
        <v>0</v>
      </c>
      <c r="AG223" s="18" t="str">
        <f t="shared" si="105"/>
        <v xml:space="preserve"> </v>
      </c>
      <c r="AI223" s="31">
        <f t="shared" si="89"/>
        <v>1.1705456527017231</v>
      </c>
      <c r="AJ223">
        <f t="shared" si="93"/>
        <v>0.17054565270172306</v>
      </c>
      <c r="AK223">
        <f t="shared" si="95"/>
        <v>1.0114514688175662</v>
      </c>
      <c r="AL223">
        <f t="shared" si="96"/>
        <v>2.0384634452454962</v>
      </c>
      <c r="AM223">
        <f t="shared" si="94"/>
        <v>1.0384634452454962</v>
      </c>
      <c r="AN223" s="39">
        <v>39379</v>
      </c>
      <c r="AO223" s="31">
        <v>0.17054565270172306</v>
      </c>
      <c r="AP223" s="40">
        <v>1.0384634452454962</v>
      </c>
    </row>
    <row r="224" spans="1:42">
      <c r="A224" s="16">
        <v>39380</v>
      </c>
      <c r="B224" s="11">
        <v>7.71408</v>
      </c>
      <c r="C224" s="11">
        <v>7.9007899999999998</v>
      </c>
      <c r="D224" s="11">
        <v>7.3308299999999997</v>
      </c>
      <c r="E224" s="11">
        <v>7.4880599999999999</v>
      </c>
      <c r="F224" s="11">
        <v>256558200</v>
      </c>
      <c r="G224" s="11">
        <v>5.1194699999999997</v>
      </c>
      <c r="H224" s="12">
        <f t="shared" si="97"/>
        <v>7.626453333333334</v>
      </c>
      <c r="I224" s="13">
        <f t="shared" si="107"/>
        <v>7.0375361538461529</v>
      </c>
      <c r="J224" s="13">
        <f t="shared" si="108"/>
        <v>0.58891717948718103</v>
      </c>
      <c r="K224" s="14">
        <f t="shared" si="82"/>
        <v>0.46332360398860367</v>
      </c>
      <c r="L224" s="13">
        <f t="shared" si="90"/>
        <v>0.56996000000000002</v>
      </c>
      <c r="M224" s="13">
        <f t="shared" si="98"/>
        <v>0.43659285714285695</v>
      </c>
      <c r="N224" s="13">
        <f t="shared" si="91"/>
        <v>0</v>
      </c>
      <c r="O224" s="13">
        <f t="shared" si="92"/>
        <v>0.4029000000000007</v>
      </c>
      <c r="P224" s="13">
        <f t="shared" si="99"/>
        <v>2.3486099999999999</v>
      </c>
      <c r="Q224" s="13">
        <f t="shared" si="99"/>
        <v>1.2578300000000011</v>
      </c>
      <c r="R224" s="13">
        <f t="shared" si="100"/>
        <v>537.94054611193849</v>
      </c>
      <c r="S224" s="13">
        <f t="shared" si="101"/>
        <v>288.10136936995934</v>
      </c>
      <c r="T224" s="13">
        <f t="shared" si="102"/>
        <v>30.245338893756685</v>
      </c>
      <c r="U224" s="13">
        <f t="shared" si="109"/>
        <v>46.146491080079571</v>
      </c>
      <c r="V224" s="13">
        <f t="shared" si="83"/>
        <v>0.12559357549857736</v>
      </c>
      <c r="W224" s="13">
        <f t="shared" si="84"/>
        <v>0</v>
      </c>
      <c r="X224" s="13">
        <f t="shared" si="85"/>
        <v>0</v>
      </c>
      <c r="Y224" s="13">
        <f t="shared" si="80"/>
        <v>0</v>
      </c>
      <c r="Z224" s="13">
        <f t="shared" si="86"/>
        <v>1</v>
      </c>
      <c r="AA224" s="13">
        <f t="shared" si="87"/>
        <v>0</v>
      </c>
      <c r="AB224" s="13">
        <f t="shared" si="88"/>
        <v>0</v>
      </c>
      <c r="AC224" s="17">
        <f t="shared" si="81"/>
        <v>0</v>
      </c>
      <c r="AD224" s="4" t="str">
        <f t="shared" si="103"/>
        <v/>
      </c>
      <c r="AE224" s="13" t="str">
        <f t="shared" si="104"/>
        <v/>
      </c>
      <c r="AF224" s="18">
        <f t="shared" si="106"/>
        <v>0</v>
      </c>
      <c r="AG224" s="18" t="str">
        <f t="shared" si="105"/>
        <v xml:space="preserve"> </v>
      </c>
      <c r="AI224" s="31">
        <f t="shared" si="89"/>
        <v>1.1705456527017231</v>
      </c>
      <c r="AJ224">
        <f t="shared" si="93"/>
        <v>0.17054565270172306</v>
      </c>
      <c r="AK224">
        <f t="shared" si="95"/>
        <v>0.95849008300959371</v>
      </c>
      <c r="AL224">
        <f t="shared" si="96"/>
        <v>1.953846996845378</v>
      </c>
      <c r="AM224">
        <f t="shared" si="94"/>
        <v>0.95384699684537799</v>
      </c>
      <c r="AN224" s="39">
        <v>39380</v>
      </c>
      <c r="AO224" s="31">
        <v>0.17054565270172306</v>
      </c>
      <c r="AP224" s="40">
        <v>0.95384699684537799</v>
      </c>
    </row>
    <row r="225" spans="1:42">
      <c r="A225" s="16">
        <v>39384</v>
      </c>
      <c r="B225" s="11">
        <v>7.8713100000000003</v>
      </c>
      <c r="C225" s="11">
        <v>8.2054200000000002</v>
      </c>
      <c r="D225" s="11">
        <v>7.8418299999999999</v>
      </c>
      <c r="E225" s="11">
        <v>8.0285399999999996</v>
      </c>
      <c r="F225" s="11">
        <v>309220600</v>
      </c>
      <c r="G225" s="11">
        <v>5.4889900000000003</v>
      </c>
      <c r="H225" s="12">
        <f t="shared" si="97"/>
        <v>7.6739500000000005</v>
      </c>
      <c r="I225" s="13">
        <f t="shared" si="107"/>
        <v>7.102166538461538</v>
      </c>
      <c r="J225" s="13">
        <f t="shared" si="108"/>
        <v>0.57178346153846249</v>
      </c>
      <c r="K225" s="14">
        <f t="shared" si="82"/>
        <v>0.50167216524216518</v>
      </c>
      <c r="L225" s="13">
        <f t="shared" si="90"/>
        <v>0.71736000000000022</v>
      </c>
      <c r="M225" s="13">
        <f t="shared" si="98"/>
        <v>0.44150642857142841</v>
      </c>
      <c r="N225" s="13">
        <f t="shared" si="91"/>
        <v>0.3046300000000004</v>
      </c>
      <c r="O225" s="13">
        <f t="shared" si="92"/>
        <v>0</v>
      </c>
      <c r="P225" s="13">
        <f t="shared" si="99"/>
        <v>2.0931100000000002</v>
      </c>
      <c r="Q225" s="13">
        <f t="shared" si="99"/>
        <v>1.2578300000000011</v>
      </c>
      <c r="R225" s="13">
        <f t="shared" si="100"/>
        <v>474.08369721198068</v>
      </c>
      <c r="S225" s="13">
        <f t="shared" si="101"/>
        <v>284.89505896209278</v>
      </c>
      <c r="T225" s="13">
        <f t="shared" si="102"/>
        <v>24.926736975296457</v>
      </c>
      <c r="U225" s="13">
        <f t="shared" si="109"/>
        <v>45.662200684439611</v>
      </c>
      <c r="V225" s="13">
        <f t="shared" si="83"/>
        <v>7.011129629629731E-2</v>
      </c>
      <c r="W225" s="13">
        <f t="shared" si="84"/>
        <v>0</v>
      </c>
      <c r="X225" s="13">
        <f t="shared" si="85"/>
        <v>0</v>
      </c>
      <c r="Y225" s="13">
        <f t="shared" si="80"/>
        <v>0</v>
      </c>
      <c r="Z225" s="13">
        <f t="shared" si="86"/>
        <v>1</v>
      </c>
      <c r="AA225" s="13">
        <f t="shared" si="87"/>
        <v>0</v>
      </c>
      <c r="AB225" s="13">
        <f t="shared" si="88"/>
        <v>0</v>
      </c>
      <c r="AC225" s="17">
        <f t="shared" si="81"/>
        <v>0</v>
      </c>
      <c r="AD225" s="4" t="str">
        <f t="shared" si="103"/>
        <v/>
      </c>
      <c r="AE225" s="13" t="str">
        <f t="shared" si="104"/>
        <v/>
      </c>
      <c r="AF225" s="18">
        <f t="shared" si="106"/>
        <v>0</v>
      </c>
      <c r="AG225" s="18" t="str">
        <f t="shared" si="105"/>
        <v xml:space="preserve"> </v>
      </c>
      <c r="AI225" s="31">
        <f t="shared" si="89"/>
        <v>1.1705456527017231</v>
      </c>
      <c r="AJ225">
        <f t="shared" si="93"/>
        <v>0.17054565270172306</v>
      </c>
      <c r="AK225">
        <f t="shared" si="95"/>
        <v>1.0721789088228459</v>
      </c>
      <c r="AL225">
        <f t="shared" si="96"/>
        <v>2.0948735410844721</v>
      </c>
      <c r="AM225">
        <f t="shared" si="94"/>
        <v>1.0948735410844721</v>
      </c>
      <c r="AN225" s="39">
        <v>39384</v>
      </c>
      <c r="AO225" s="31">
        <v>0.17054565270172306</v>
      </c>
      <c r="AP225" s="40">
        <v>1.0948735410844721</v>
      </c>
    </row>
    <row r="226" spans="1:42">
      <c r="A226" s="16">
        <v>39385</v>
      </c>
      <c r="B226" s="11">
        <v>8.1071500000000007</v>
      </c>
      <c r="C226" s="11">
        <v>8.61815</v>
      </c>
      <c r="D226" s="11">
        <v>7.9204400000000001</v>
      </c>
      <c r="E226" s="11">
        <v>8.5788399999999996</v>
      </c>
      <c r="F226" s="11">
        <v>338529500</v>
      </c>
      <c r="G226" s="11">
        <v>5.8652199999999999</v>
      </c>
      <c r="H226" s="12">
        <f t="shared" si="97"/>
        <v>7.7509266666666656</v>
      </c>
      <c r="I226" s="13">
        <f t="shared" si="107"/>
        <v>7.1868284615384601</v>
      </c>
      <c r="J226" s="13">
        <f t="shared" si="108"/>
        <v>0.56409820512820552</v>
      </c>
      <c r="K226" s="14">
        <f t="shared" si="82"/>
        <v>0.53108975783475798</v>
      </c>
      <c r="L226" s="13">
        <f t="shared" si="90"/>
        <v>0.69770999999999983</v>
      </c>
      <c r="M226" s="13">
        <f t="shared" si="98"/>
        <v>0.47098714285714266</v>
      </c>
      <c r="N226" s="13">
        <f t="shared" si="91"/>
        <v>0.41272999999999982</v>
      </c>
      <c r="O226" s="13">
        <f t="shared" si="92"/>
        <v>0</v>
      </c>
      <c r="P226" s="13">
        <f t="shared" si="99"/>
        <v>2.26999</v>
      </c>
      <c r="Q226" s="13">
        <f t="shared" si="99"/>
        <v>1.2578300000000011</v>
      </c>
      <c r="R226" s="13">
        <f t="shared" si="100"/>
        <v>481.96432417020804</v>
      </c>
      <c r="S226" s="13">
        <f t="shared" si="101"/>
        <v>267.06249184842812</v>
      </c>
      <c r="T226" s="13">
        <f t="shared" si="102"/>
        <v>28.690806220271963</v>
      </c>
      <c r="U226" s="13">
        <f t="shared" si="109"/>
        <v>44.016965586066746</v>
      </c>
      <c r="V226" s="13">
        <f t="shared" si="83"/>
        <v>3.300844729344754E-2</v>
      </c>
      <c r="W226" s="13">
        <f t="shared" si="84"/>
        <v>0</v>
      </c>
      <c r="X226" s="13">
        <f t="shared" si="85"/>
        <v>0</v>
      </c>
      <c r="Y226" s="13">
        <f t="shared" si="80"/>
        <v>0</v>
      </c>
      <c r="Z226" s="13">
        <f t="shared" si="86"/>
        <v>1</v>
      </c>
      <c r="AA226" s="13">
        <f t="shared" si="87"/>
        <v>0</v>
      </c>
      <c r="AB226" s="13">
        <f t="shared" si="88"/>
        <v>0</v>
      </c>
      <c r="AC226" s="17">
        <f t="shared" si="81"/>
        <v>0</v>
      </c>
      <c r="AD226" s="4" t="str">
        <f t="shared" si="103"/>
        <v/>
      </c>
      <c r="AE226" s="13" t="str">
        <f t="shared" si="104"/>
        <v/>
      </c>
      <c r="AF226" s="18">
        <f t="shared" si="106"/>
        <v>0</v>
      </c>
      <c r="AG226" s="18" t="str">
        <f t="shared" si="105"/>
        <v xml:space="preserve"> </v>
      </c>
      <c r="AI226" s="31">
        <f t="shared" si="89"/>
        <v>1.1705456527017231</v>
      </c>
      <c r="AJ226">
        <f t="shared" si="93"/>
        <v>0.17054565270172306</v>
      </c>
      <c r="AK226">
        <f t="shared" si="95"/>
        <v>1.0685429729440221</v>
      </c>
      <c r="AL226">
        <f t="shared" si="96"/>
        <v>2.238462401532173</v>
      </c>
      <c r="AM226">
        <f t="shared" si="94"/>
        <v>1.238462401532173</v>
      </c>
      <c r="AN226" s="39">
        <v>39385</v>
      </c>
      <c r="AO226" s="31">
        <v>0.17054565270172306</v>
      </c>
      <c r="AP226" s="40">
        <v>1.238462401532173</v>
      </c>
    </row>
    <row r="227" spans="1:42">
      <c r="A227" s="16">
        <v>39386</v>
      </c>
      <c r="B227" s="11">
        <v>8.7262400000000007</v>
      </c>
      <c r="C227" s="11">
        <v>8.7360699999999998</v>
      </c>
      <c r="D227" s="11">
        <v>8.4314400000000003</v>
      </c>
      <c r="E227" s="11">
        <v>8.5886700000000005</v>
      </c>
      <c r="F227" s="11">
        <v>301793400</v>
      </c>
      <c r="G227" s="11">
        <v>5.8719400000000004</v>
      </c>
      <c r="H227" s="12">
        <f t="shared" si="97"/>
        <v>7.840187499999999</v>
      </c>
      <c r="I227" s="13">
        <f t="shared" si="107"/>
        <v>7.2699788461538457</v>
      </c>
      <c r="J227" s="13">
        <f t="shared" si="108"/>
        <v>0.57020865384615327</v>
      </c>
      <c r="K227" s="14">
        <f t="shared" si="82"/>
        <v>0.55420807692307716</v>
      </c>
      <c r="L227" s="13">
        <f t="shared" si="90"/>
        <v>0.30462999999999951</v>
      </c>
      <c r="M227" s="13">
        <f t="shared" si="98"/>
        <v>0.4520349999999998</v>
      </c>
      <c r="N227" s="13">
        <f t="shared" si="91"/>
        <v>0.1179199999999998</v>
      </c>
      <c r="O227" s="13">
        <f t="shared" si="92"/>
        <v>0</v>
      </c>
      <c r="P227" s="13">
        <f t="shared" si="99"/>
        <v>2.0341499999999995</v>
      </c>
      <c r="Q227" s="13">
        <f t="shared" si="99"/>
        <v>1.2578300000000011</v>
      </c>
      <c r="R227" s="13">
        <f t="shared" si="100"/>
        <v>449.99834083643975</v>
      </c>
      <c r="S227" s="13">
        <f t="shared" si="101"/>
        <v>278.25942681429569</v>
      </c>
      <c r="T227" s="13">
        <f t="shared" si="102"/>
        <v>23.58216028043908</v>
      </c>
      <c r="U227" s="13">
        <f t="shared" si="109"/>
        <v>41.543634964427106</v>
      </c>
      <c r="V227" s="13">
        <f t="shared" si="83"/>
        <v>1.6000576923076104E-2</v>
      </c>
      <c r="W227" s="13">
        <f t="shared" si="84"/>
        <v>0</v>
      </c>
      <c r="X227" s="13">
        <f t="shared" si="85"/>
        <v>0</v>
      </c>
      <c r="Y227" s="13">
        <f t="shared" si="80"/>
        <v>0</v>
      </c>
      <c r="Z227" s="13">
        <f t="shared" si="86"/>
        <v>1</v>
      </c>
      <c r="AA227" s="13">
        <f t="shared" si="87"/>
        <v>0</v>
      </c>
      <c r="AB227" s="13">
        <f t="shared" si="88"/>
        <v>0</v>
      </c>
      <c r="AC227" s="17">
        <f t="shared" si="81"/>
        <v>0</v>
      </c>
      <c r="AD227" s="4" t="str">
        <f t="shared" si="103"/>
        <v/>
      </c>
      <c r="AE227" s="13" t="str">
        <f t="shared" si="104"/>
        <v/>
      </c>
      <c r="AF227" s="18">
        <f t="shared" si="106"/>
        <v>0</v>
      </c>
      <c r="AG227" s="18" t="str">
        <f t="shared" si="105"/>
        <v xml:space="preserve"> </v>
      </c>
      <c r="AI227" s="31">
        <f t="shared" si="89"/>
        <v>1.1705456527017231</v>
      </c>
      <c r="AJ227">
        <f t="shared" si="93"/>
        <v>0.17054565270172306</v>
      </c>
      <c r="AK227">
        <f t="shared" si="95"/>
        <v>1.0011458425614652</v>
      </c>
      <c r="AL227">
        <f t="shared" si="96"/>
        <v>2.2410273270240881</v>
      </c>
      <c r="AM227">
        <f t="shared" si="94"/>
        <v>1.2410273270240881</v>
      </c>
      <c r="AN227" s="39">
        <v>39386</v>
      </c>
      <c r="AO227" s="31">
        <v>0.17054565270172306</v>
      </c>
      <c r="AP227" s="40">
        <v>1.2410273270240881</v>
      </c>
    </row>
    <row r="228" spans="1:42">
      <c r="A228" s="16">
        <v>39387</v>
      </c>
      <c r="B228" s="11">
        <v>8.5788399999999996</v>
      </c>
      <c r="C228" s="11">
        <v>8.8441700000000001</v>
      </c>
      <c r="D228" s="11">
        <v>8.4510900000000007</v>
      </c>
      <c r="E228" s="11">
        <v>8.6869399999999999</v>
      </c>
      <c r="F228" s="11">
        <v>260933400</v>
      </c>
      <c r="G228" s="11">
        <v>5.93912</v>
      </c>
      <c r="H228" s="12">
        <f t="shared" si="97"/>
        <v>7.9204408333333332</v>
      </c>
      <c r="I228" s="13">
        <f t="shared" si="107"/>
        <v>7.3572869230769227</v>
      </c>
      <c r="J228" s="13">
        <f t="shared" si="108"/>
        <v>0.56315391025641048</v>
      </c>
      <c r="K228" s="14">
        <f t="shared" si="82"/>
        <v>0.5696063960113964</v>
      </c>
      <c r="L228" s="13">
        <f t="shared" si="90"/>
        <v>0.39307999999999943</v>
      </c>
      <c r="M228" s="13">
        <f t="shared" si="98"/>
        <v>0.44992999999999977</v>
      </c>
      <c r="N228" s="13">
        <f t="shared" si="91"/>
        <v>0.10810000000000031</v>
      </c>
      <c r="O228" s="13">
        <f t="shared" si="92"/>
        <v>0</v>
      </c>
      <c r="P228" s="13">
        <f t="shared" si="99"/>
        <v>1.9948500000000005</v>
      </c>
      <c r="Q228" s="13">
        <f t="shared" si="99"/>
        <v>1.2578300000000011</v>
      </c>
      <c r="R228" s="13">
        <f t="shared" si="100"/>
        <v>443.36896850621235</v>
      </c>
      <c r="S228" s="13">
        <f t="shared" si="101"/>
        <v>279.56126508568036</v>
      </c>
      <c r="T228" s="13">
        <f t="shared" si="102"/>
        <v>22.658853622243779</v>
      </c>
      <c r="U228" s="13">
        <f t="shared" si="109"/>
        <v>38.634979795308105</v>
      </c>
      <c r="V228" s="13">
        <f t="shared" si="83"/>
        <v>-6.4524857549859149E-3</v>
      </c>
      <c r="W228" s="13">
        <f t="shared" si="84"/>
        <v>-1</v>
      </c>
      <c r="X228" s="13">
        <f t="shared" si="85"/>
        <v>0</v>
      </c>
      <c r="Y228" s="13">
        <f t="shared" ref="Y228:Y291" si="110">IF(AND(U227&gt;40,U228&lt;40),-1,IF(AND(U227&lt;20,U228&gt;20),1,0))</f>
        <v>-1</v>
      </c>
      <c r="Z228" s="13">
        <f t="shared" si="86"/>
        <v>0</v>
      </c>
      <c r="AA228" s="13">
        <f t="shared" si="87"/>
        <v>0</v>
      </c>
      <c r="AB228" s="13">
        <f t="shared" si="88"/>
        <v>0</v>
      </c>
      <c r="AC228" s="17">
        <f t="shared" ref="AC228:AC291" si="111">(AA228+AB228+AC227)</f>
        <v>0</v>
      </c>
      <c r="AD228" s="4" t="str">
        <f t="shared" si="103"/>
        <v/>
      </c>
      <c r="AE228" s="13" t="str">
        <f t="shared" si="104"/>
        <v/>
      </c>
      <c r="AF228" s="18">
        <f t="shared" si="106"/>
        <v>0</v>
      </c>
      <c r="AG228" s="18" t="str">
        <f t="shared" si="105"/>
        <v xml:space="preserve"> </v>
      </c>
      <c r="AI228" s="31">
        <f t="shared" si="89"/>
        <v>1.1705456527017231</v>
      </c>
      <c r="AJ228">
        <f t="shared" si="93"/>
        <v>0.17054565270172306</v>
      </c>
      <c r="AK228">
        <f t="shared" si="95"/>
        <v>1.0114418181161926</v>
      </c>
      <c r="AL228">
        <f t="shared" si="96"/>
        <v>2.266668754093315</v>
      </c>
      <c r="AM228">
        <f t="shared" si="94"/>
        <v>1.266668754093315</v>
      </c>
      <c r="AN228" s="39">
        <v>39387</v>
      </c>
      <c r="AO228" s="31">
        <v>0.17054565270172306</v>
      </c>
      <c r="AP228" s="40">
        <v>1.266668754093315</v>
      </c>
    </row>
    <row r="229" spans="1:42">
      <c r="A229" s="16">
        <v>39388</v>
      </c>
      <c r="B229" s="11">
        <v>8.5297099999999997</v>
      </c>
      <c r="C229" s="11">
        <v>8.7065900000000003</v>
      </c>
      <c r="D229" s="11">
        <v>8.4019600000000008</v>
      </c>
      <c r="E229" s="11">
        <v>8.5002300000000002</v>
      </c>
      <c r="F229" s="11">
        <v>261969600</v>
      </c>
      <c r="G229" s="11">
        <v>5.8114699999999999</v>
      </c>
      <c r="H229" s="12">
        <f t="shared" si="97"/>
        <v>7.9613866666666659</v>
      </c>
      <c r="I229" s="13">
        <f t="shared" si="107"/>
        <v>7.4393034615384614</v>
      </c>
      <c r="J229" s="13">
        <f t="shared" si="108"/>
        <v>0.5220832051282045</v>
      </c>
      <c r="K229" s="14">
        <f t="shared" ref="K229:K292" si="112">AVERAGE(J221:J229)</f>
        <v>0.57193028490028519</v>
      </c>
      <c r="L229" s="13">
        <f t="shared" si="90"/>
        <v>0.30462999999999951</v>
      </c>
      <c r="M229" s="13">
        <f t="shared" si="98"/>
        <v>0.43518999999999969</v>
      </c>
      <c r="N229" s="13">
        <f t="shared" si="91"/>
        <v>0</v>
      </c>
      <c r="O229" s="13">
        <f t="shared" si="92"/>
        <v>4.9129999999999896E-2</v>
      </c>
      <c r="P229" s="13">
        <f t="shared" si="99"/>
        <v>1.9948500000000005</v>
      </c>
      <c r="Q229" s="13">
        <f t="shared" si="99"/>
        <v>0.9925000000000006</v>
      </c>
      <c r="R229" s="13">
        <f t="shared" si="100"/>
        <v>458.38599232519169</v>
      </c>
      <c r="S229" s="13">
        <f t="shared" si="101"/>
        <v>228.06130655575757</v>
      </c>
      <c r="T229" s="13">
        <f t="shared" si="102"/>
        <v>33.553149112089287</v>
      </c>
      <c r="U229" s="13">
        <f t="shared" si="109"/>
        <v>38.204907695108702</v>
      </c>
      <c r="V229" s="13">
        <f t="shared" ref="V229:V292" si="113">J229-K229</f>
        <v>-4.9847079772080694E-2</v>
      </c>
      <c r="W229" s="13">
        <f t="shared" ref="W229:W292" si="114">IF(AND(V228&lt;0,V229&gt;0),1,IF(AND(V228&gt;0,V229&lt;0),-1,0))</f>
        <v>0</v>
      </c>
      <c r="X229" s="13">
        <f t="shared" ref="X229:X292" si="115">IF(AND(R228-S228&lt;0,R229-S229&gt;0),1,IF(AND(R228-S228&gt;0,R229-S229&lt;0),-1,0))</f>
        <v>0</v>
      </c>
      <c r="Y229" s="13">
        <f t="shared" si="110"/>
        <v>0</v>
      </c>
      <c r="Z229" s="13">
        <f t="shared" ref="Z229:Z292" si="116">IF(W229=1,1,IF(W229=-1,0,Z228))</f>
        <v>0</v>
      </c>
      <c r="AA229" s="13">
        <f t="shared" ref="AA229:AA292" si="117">IF(AND(Z229=1,AC228=0,Y229=1),1,0)</f>
        <v>0</v>
      </c>
      <c r="AB229" s="13">
        <f t="shared" ref="AB229:AB292" si="118">IF(AND(W229=-1,AC228=1),-1,0)</f>
        <v>0</v>
      </c>
      <c r="AC229" s="17">
        <f t="shared" si="111"/>
        <v>0</v>
      </c>
      <c r="AD229" s="4" t="str">
        <f t="shared" si="103"/>
        <v/>
      </c>
      <c r="AE229" s="13" t="str">
        <f t="shared" si="104"/>
        <v/>
      </c>
      <c r="AF229" s="18">
        <f t="shared" si="106"/>
        <v>0</v>
      </c>
      <c r="AG229" s="18" t="str">
        <f t="shared" si="105"/>
        <v xml:space="preserve"> </v>
      </c>
      <c r="AI229" s="31">
        <f t="shared" ref="AI229:AI292" si="119">IF(AG229=" ",AI228,AG229*AI228)</f>
        <v>1.1705456527017231</v>
      </c>
      <c r="AJ229">
        <f t="shared" si="93"/>
        <v>0.17054565270172306</v>
      </c>
      <c r="AK229">
        <f t="shared" si="95"/>
        <v>0.9785068159789293</v>
      </c>
      <c r="AL229">
        <f t="shared" si="96"/>
        <v>2.2179508254467764</v>
      </c>
      <c r="AM229">
        <f t="shared" si="94"/>
        <v>1.2179508254467764</v>
      </c>
      <c r="AN229" s="39">
        <v>39388</v>
      </c>
      <c r="AO229" s="31">
        <v>0.17054565270172306</v>
      </c>
      <c r="AP229" s="40">
        <v>1.2179508254467764</v>
      </c>
    </row>
    <row r="230" spans="1:42">
      <c r="A230" s="16">
        <v>39391</v>
      </c>
      <c r="B230" s="11">
        <v>8.4412599999999998</v>
      </c>
      <c r="C230" s="11">
        <v>8.5493600000000001</v>
      </c>
      <c r="D230" s="11">
        <v>8.1169799999999999</v>
      </c>
      <c r="E230" s="11">
        <v>8.1464599999999994</v>
      </c>
      <c r="F230" s="11">
        <v>201218700</v>
      </c>
      <c r="G230" s="11">
        <v>5.5696099999999999</v>
      </c>
      <c r="H230" s="12">
        <f t="shared" si="97"/>
        <v>7.988410833333333</v>
      </c>
      <c r="I230" s="13">
        <f t="shared" si="107"/>
        <v>7.5039338461538456</v>
      </c>
      <c r="J230" s="13">
        <f t="shared" si="108"/>
        <v>0.48447698717948739</v>
      </c>
      <c r="K230" s="14">
        <f t="shared" si="112"/>
        <v>0.56484733618233629</v>
      </c>
      <c r="L230" s="13">
        <f t="shared" si="90"/>
        <v>0.43238000000000021</v>
      </c>
      <c r="M230" s="13">
        <f t="shared" si="98"/>
        <v>0.43308428571428542</v>
      </c>
      <c r="N230" s="13">
        <f t="shared" si="91"/>
        <v>0</v>
      </c>
      <c r="O230" s="13">
        <f t="shared" si="92"/>
        <v>0.2849800000000009</v>
      </c>
      <c r="P230" s="13">
        <f t="shared" si="99"/>
        <v>1.9260600000000005</v>
      </c>
      <c r="Q230" s="13">
        <f t="shared" si="99"/>
        <v>1.2774800000000015</v>
      </c>
      <c r="R230" s="13">
        <f t="shared" si="100"/>
        <v>444.73098275162579</v>
      </c>
      <c r="S230" s="13">
        <f t="shared" si="101"/>
        <v>294.97260513459986</v>
      </c>
      <c r="T230" s="13">
        <f t="shared" si="102"/>
        <v>20.245728163219397</v>
      </c>
      <c r="U230" s="13">
        <f t="shared" si="109"/>
        <v>36.264343782083621</v>
      </c>
      <c r="V230" s="13">
        <f t="shared" si="113"/>
        <v>-8.0370349002848895E-2</v>
      </c>
      <c r="W230" s="13">
        <f t="shared" si="114"/>
        <v>0</v>
      </c>
      <c r="X230" s="13">
        <f t="shared" si="115"/>
        <v>0</v>
      </c>
      <c r="Y230" s="13">
        <f t="shared" si="110"/>
        <v>0</v>
      </c>
      <c r="Z230" s="13">
        <f t="shared" si="116"/>
        <v>0</v>
      </c>
      <c r="AA230" s="13">
        <f t="shared" si="117"/>
        <v>0</v>
      </c>
      <c r="AB230" s="13">
        <f t="shared" si="118"/>
        <v>0</v>
      </c>
      <c r="AC230" s="17">
        <f t="shared" si="111"/>
        <v>0</v>
      </c>
      <c r="AD230" s="4" t="str">
        <f t="shared" si="103"/>
        <v/>
      </c>
      <c r="AE230" s="13" t="str">
        <f t="shared" si="104"/>
        <v/>
      </c>
      <c r="AF230" s="18">
        <f t="shared" si="106"/>
        <v>0</v>
      </c>
      <c r="AG230" s="18" t="str">
        <f t="shared" si="105"/>
        <v xml:space="preserve"> </v>
      </c>
      <c r="AI230" s="31">
        <f t="shared" si="119"/>
        <v>1.1705456527017231</v>
      </c>
      <c r="AJ230">
        <f t="shared" si="93"/>
        <v>0.17054565270172306</v>
      </c>
      <c r="AK230">
        <f t="shared" si="95"/>
        <v>0.95838112615776272</v>
      </c>
      <c r="AL230">
        <f t="shared" si="96"/>
        <v>2.1256422098542211</v>
      </c>
      <c r="AM230">
        <f t="shared" si="94"/>
        <v>1.1256422098542211</v>
      </c>
      <c r="AN230" s="39">
        <v>39391</v>
      </c>
      <c r="AO230" s="31">
        <v>0.17054565270172306</v>
      </c>
      <c r="AP230" s="40">
        <v>1.1256422098542211</v>
      </c>
    </row>
    <row r="231" spans="1:42">
      <c r="A231" s="16">
        <v>39392</v>
      </c>
      <c r="B231" s="11">
        <v>8.1071500000000007</v>
      </c>
      <c r="C231" s="11">
        <v>8.2054200000000002</v>
      </c>
      <c r="D231" s="11">
        <v>7.9794</v>
      </c>
      <c r="E231" s="11">
        <v>8.0187100000000004</v>
      </c>
      <c r="F231" s="11">
        <v>199349000</v>
      </c>
      <c r="G231" s="11">
        <v>5.4822699999999998</v>
      </c>
      <c r="H231" s="12">
        <f t="shared" si="97"/>
        <v>8.0309941666666678</v>
      </c>
      <c r="I231" s="13">
        <f t="shared" si="107"/>
        <v>7.5594934615384606</v>
      </c>
      <c r="J231" s="13">
        <f t="shared" si="108"/>
        <v>0.47150070512820719</v>
      </c>
      <c r="K231" s="14">
        <f t="shared" si="112"/>
        <v>0.54940042022792079</v>
      </c>
      <c r="L231" s="13">
        <f t="shared" si="90"/>
        <v>0.22602000000000011</v>
      </c>
      <c r="M231" s="13">
        <f t="shared" si="98"/>
        <v>0.40781499999999976</v>
      </c>
      <c r="N231" s="13">
        <f t="shared" si="91"/>
        <v>0</v>
      </c>
      <c r="O231" s="13">
        <f t="shared" si="92"/>
        <v>0.13757999999999981</v>
      </c>
      <c r="P231" s="13">
        <f t="shared" si="99"/>
        <v>1.4150600000000013</v>
      </c>
      <c r="Q231" s="13">
        <f t="shared" si="99"/>
        <v>1.4150600000000013</v>
      </c>
      <c r="R231" s="13">
        <f t="shared" si="100"/>
        <v>346.98576560450255</v>
      </c>
      <c r="S231" s="13">
        <f t="shared" si="101"/>
        <v>346.98576560450255</v>
      </c>
      <c r="T231" s="13">
        <f t="shared" si="102"/>
        <v>0</v>
      </c>
      <c r="U231" s="13">
        <f t="shared" si="109"/>
        <v>32.244899049611526</v>
      </c>
      <c r="V231" s="13">
        <f t="shared" si="113"/>
        <v>-7.7899715099713607E-2</v>
      </c>
      <c r="W231" s="13">
        <f t="shared" si="114"/>
        <v>0</v>
      </c>
      <c r="X231" s="13">
        <f t="shared" si="115"/>
        <v>0</v>
      </c>
      <c r="Y231" s="13">
        <f t="shared" si="110"/>
        <v>0</v>
      </c>
      <c r="Z231" s="13">
        <f t="shared" si="116"/>
        <v>0</v>
      </c>
      <c r="AA231" s="13">
        <f t="shared" si="117"/>
        <v>0</v>
      </c>
      <c r="AB231" s="13">
        <f t="shared" si="118"/>
        <v>0</v>
      </c>
      <c r="AC231" s="17">
        <f t="shared" si="111"/>
        <v>0</v>
      </c>
      <c r="AD231" s="4" t="str">
        <f t="shared" si="103"/>
        <v/>
      </c>
      <c r="AE231" s="13" t="str">
        <f t="shared" si="104"/>
        <v/>
      </c>
      <c r="AF231" s="18">
        <f t="shared" si="106"/>
        <v>0</v>
      </c>
      <c r="AG231" s="18" t="str">
        <f t="shared" si="105"/>
        <v xml:space="preserve"> </v>
      </c>
      <c r="AI231" s="31">
        <f t="shared" si="119"/>
        <v>1.1705456527017231</v>
      </c>
      <c r="AJ231">
        <f t="shared" si="93"/>
        <v>0.17054565270172306</v>
      </c>
      <c r="AK231">
        <f t="shared" si="95"/>
        <v>0.98431834195466505</v>
      </c>
      <c r="AL231">
        <f t="shared" si="96"/>
        <v>2.092308615592557</v>
      </c>
      <c r="AM231">
        <f t="shared" si="94"/>
        <v>1.092308615592557</v>
      </c>
      <c r="AN231" s="39">
        <v>39392</v>
      </c>
      <c r="AO231" s="31">
        <v>0.17054565270172306</v>
      </c>
      <c r="AP231" s="40">
        <v>1.092308615592557</v>
      </c>
    </row>
    <row r="232" spans="1:42">
      <c r="A232" s="16">
        <v>39393</v>
      </c>
      <c r="B232" s="11">
        <v>8.0580200000000008</v>
      </c>
      <c r="C232" s="11">
        <v>8.4117800000000003</v>
      </c>
      <c r="D232" s="11">
        <v>8.0187100000000004</v>
      </c>
      <c r="E232" s="11">
        <v>8.4019600000000008</v>
      </c>
      <c r="F232" s="11">
        <v>216309300</v>
      </c>
      <c r="G232" s="11">
        <v>5.7442900000000003</v>
      </c>
      <c r="H232" s="12">
        <f t="shared" si="97"/>
        <v>8.1079716666666677</v>
      </c>
      <c r="I232" s="13">
        <f t="shared" si="107"/>
        <v>7.6297934615384602</v>
      </c>
      <c r="J232" s="13">
        <f t="shared" si="108"/>
        <v>0.47817820512820752</v>
      </c>
      <c r="K232" s="14">
        <f t="shared" si="112"/>
        <v>0.53493339031339104</v>
      </c>
      <c r="L232" s="13">
        <f t="shared" si="90"/>
        <v>0.39306999999999981</v>
      </c>
      <c r="M232" s="13">
        <f t="shared" si="98"/>
        <v>0.41974714285714265</v>
      </c>
      <c r="N232" s="13">
        <f t="shared" si="91"/>
        <v>0.2063600000000001</v>
      </c>
      <c r="O232" s="13">
        <f t="shared" si="92"/>
        <v>0</v>
      </c>
      <c r="P232" s="13">
        <f t="shared" si="99"/>
        <v>1.6214200000000014</v>
      </c>
      <c r="Q232" s="13">
        <f t="shared" si="99"/>
        <v>1.4150600000000013</v>
      </c>
      <c r="R232" s="13">
        <f t="shared" si="100"/>
        <v>386.28494025314615</v>
      </c>
      <c r="S232" s="13">
        <f t="shared" si="101"/>
        <v>337.12200882844485</v>
      </c>
      <c r="T232" s="13">
        <f t="shared" si="102"/>
        <v>6.796026978606803</v>
      </c>
      <c r="U232" s="13">
        <f t="shared" si="109"/>
        <v>28.722123731219789</v>
      </c>
      <c r="V232" s="13">
        <f t="shared" si="113"/>
        <v>-5.6755185185183521E-2</v>
      </c>
      <c r="W232" s="13">
        <f t="shared" si="114"/>
        <v>0</v>
      </c>
      <c r="X232" s="13">
        <f t="shared" si="115"/>
        <v>0</v>
      </c>
      <c r="Y232" s="13">
        <f t="shared" si="110"/>
        <v>0</v>
      </c>
      <c r="Z232" s="13">
        <f t="shared" si="116"/>
        <v>0</v>
      </c>
      <c r="AA232" s="13">
        <f t="shared" si="117"/>
        <v>0</v>
      </c>
      <c r="AB232" s="13">
        <f t="shared" si="118"/>
        <v>0</v>
      </c>
      <c r="AC232" s="17">
        <f t="shared" si="111"/>
        <v>0</v>
      </c>
      <c r="AD232" s="4" t="str">
        <f t="shared" si="103"/>
        <v/>
      </c>
      <c r="AE232" s="13" t="str">
        <f t="shared" si="104"/>
        <v/>
      </c>
      <c r="AF232" s="18">
        <f t="shared" si="106"/>
        <v>0</v>
      </c>
      <c r="AG232" s="18" t="str">
        <f t="shared" si="105"/>
        <v xml:space="preserve"> </v>
      </c>
      <c r="AI232" s="31">
        <f t="shared" si="119"/>
        <v>1.1705456527017231</v>
      </c>
      <c r="AJ232">
        <f t="shared" si="93"/>
        <v>0.17054565270172306</v>
      </c>
      <c r="AK232">
        <f t="shared" si="95"/>
        <v>1.0477944706816933</v>
      </c>
      <c r="AL232">
        <f t="shared" si="96"/>
        <v>2.1923093983775499</v>
      </c>
      <c r="AM232">
        <f t="shared" si="94"/>
        <v>1.1923093983775499</v>
      </c>
      <c r="AN232" s="39">
        <v>39393</v>
      </c>
      <c r="AO232" s="31">
        <v>0.17054565270172306</v>
      </c>
      <c r="AP232" s="40">
        <v>1.1923093983775499</v>
      </c>
    </row>
    <row r="233" spans="1:42">
      <c r="A233" s="16">
        <v>39394</v>
      </c>
      <c r="B233" s="11">
        <v>8.2643799999999992</v>
      </c>
      <c r="C233" s="11">
        <v>8.343</v>
      </c>
      <c r="D233" s="11">
        <v>8.0973299999999995</v>
      </c>
      <c r="E233" s="11">
        <v>8.1169799999999999</v>
      </c>
      <c r="F233" s="11">
        <v>239589300</v>
      </c>
      <c r="G233" s="11">
        <v>5.5494500000000002</v>
      </c>
      <c r="H233" s="12">
        <f t="shared" si="97"/>
        <v>8.1743033333333326</v>
      </c>
      <c r="I233" s="13">
        <f t="shared" si="107"/>
        <v>7.6966915384615371</v>
      </c>
      <c r="J233" s="13">
        <f t="shared" si="108"/>
        <v>0.4776117948717955</v>
      </c>
      <c r="K233" s="14">
        <f t="shared" si="112"/>
        <v>0.52256612535612601</v>
      </c>
      <c r="L233" s="13">
        <f t="shared" si="90"/>
        <v>0.2456700000000005</v>
      </c>
      <c r="M233" s="13">
        <f t="shared" si="98"/>
        <v>0.40641071428571418</v>
      </c>
      <c r="N233" s="13">
        <f t="shared" si="91"/>
        <v>0</v>
      </c>
      <c r="O233" s="13">
        <f t="shared" si="92"/>
        <v>0</v>
      </c>
      <c r="P233" s="13">
        <f t="shared" si="99"/>
        <v>1.6214200000000014</v>
      </c>
      <c r="Q233" s="13">
        <f t="shared" si="99"/>
        <v>1.1497400000000013</v>
      </c>
      <c r="R233" s="13">
        <f t="shared" si="100"/>
        <v>398.96093852981284</v>
      </c>
      <c r="S233" s="13">
        <f t="shared" si="101"/>
        <v>282.90100619535167</v>
      </c>
      <c r="T233" s="13">
        <f t="shared" si="102"/>
        <v>17.021030904025743</v>
      </c>
      <c r="U233" s="13">
        <f t="shared" si="109"/>
        <v>27.042156102422631</v>
      </c>
      <c r="V233" s="13">
        <f t="shared" si="113"/>
        <v>-4.4954330484330507E-2</v>
      </c>
      <c r="W233" s="13">
        <f t="shared" si="114"/>
        <v>0</v>
      </c>
      <c r="X233" s="13">
        <f t="shared" si="115"/>
        <v>0</v>
      </c>
      <c r="Y233" s="13">
        <f t="shared" si="110"/>
        <v>0</v>
      </c>
      <c r="Z233" s="13">
        <f t="shared" si="116"/>
        <v>0</v>
      </c>
      <c r="AA233" s="13">
        <f t="shared" si="117"/>
        <v>0</v>
      </c>
      <c r="AB233" s="13">
        <f t="shared" si="118"/>
        <v>0</v>
      </c>
      <c r="AC233" s="17">
        <f t="shared" si="111"/>
        <v>0</v>
      </c>
      <c r="AD233" s="4" t="str">
        <f t="shared" si="103"/>
        <v/>
      </c>
      <c r="AE233" s="13" t="str">
        <f t="shared" si="104"/>
        <v/>
      </c>
      <c r="AF233" s="18">
        <f t="shared" si="106"/>
        <v>0</v>
      </c>
      <c r="AG233" s="18" t="str">
        <f t="shared" si="105"/>
        <v xml:space="preserve"> </v>
      </c>
      <c r="AI233" s="31">
        <f t="shared" si="119"/>
        <v>1.1705456527017231</v>
      </c>
      <c r="AJ233">
        <f t="shared" si="93"/>
        <v>0.17054565270172306</v>
      </c>
      <c r="AK233">
        <f t="shared" si="95"/>
        <v>0.96608172378825885</v>
      </c>
      <c r="AL233">
        <f t="shared" si="96"/>
        <v>2.1179500426617839</v>
      </c>
      <c r="AM233">
        <f t="shared" si="94"/>
        <v>1.1179500426617839</v>
      </c>
      <c r="AN233" s="39">
        <v>39394</v>
      </c>
      <c r="AO233" s="31">
        <v>0.17054565270172306</v>
      </c>
      <c r="AP233" s="40">
        <v>1.1179500426617839</v>
      </c>
    </row>
    <row r="234" spans="1:42">
      <c r="A234" s="16">
        <v>39395</v>
      </c>
      <c r="B234" s="11">
        <v>7.9597499999999997</v>
      </c>
      <c r="C234" s="11">
        <v>8.3528199999999995</v>
      </c>
      <c r="D234" s="11">
        <v>7.9401000000000002</v>
      </c>
      <c r="E234" s="11">
        <v>8.2054200000000002</v>
      </c>
      <c r="F234" s="11">
        <v>217143500</v>
      </c>
      <c r="G234" s="11">
        <v>5.6099199999999998</v>
      </c>
      <c r="H234" s="12">
        <f t="shared" si="97"/>
        <v>8.2144300000000001</v>
      </c>
      <c r="I234" s="13">
        <f t="shared" si="107"/>
        <v>7.7715269230769239</v>
      </c>
      <c r="J234" s="13">
        <f t="shared" si="108"/>
        <v>0.44290307692307618</v>
      </c>
      <c r="K234" s="14">
        <f t="shared" si="112"/>
        <v>0.50824608262108306</v>
      </c>
      <c r="L234" s="13">
        <f t="shared" si="90"/>
        <v>0.41271999999999931</v>
      </c>
      <c r="M234" s="13">
        <f t="shared" si="98"/>
        <v>0.42044857142857134</v>
      </c>
      <c r="N234" s="13">
        <f t="shared" si="91"/>
        <v>0</v>
      </c>
      <c r="O234" s="13">
        <f t="shared" si="92"/>
        <v>0.15722999999999931</v>
      </c>
      <c r="P234" s="13">
        <f t="shared" si="99"/>
        <v>1.6214200000000014</v>
      </c>
      <c r="Q234" s="13">
        <f t="shared" si="99"/>
        <v>1.2971400000000006</v>
      </c>
      <c r="R234" s="13">
        <f t="shared" si="100"/>
        <v>385.64050639792919</v>
      </c>
      <c r="S234" s="13">
        <f t="shared" si="101"/>
        <v>308.51335648321202</v>
      </c>
      <c r="T234" s="13">
        <f t="shared" si="102"/>
        <v>11.11095882901159</v>
      </c>
      <c r="U234" s="13">
        <f t="shared" si="109"/>
        <v>25.002869076530182</v>
      </c>
      <c r="V234" s="13">
        <f t="shared" si="113"/>
        <v>-6.5343005698006884E-2</v>
      </c>
      <c r="W234" s="13">
        <f t="shared" si="114"/>
        <v>0</v>
      </c>
      <c r="X234" s="13">
        <f t="shared" si="115"/>
        <v>0</v>
      </c>
      <c r="Y234" s="13">
        <f t="shared" si="110"/>
        <v>0</v>
      </c>
      <c r="Z234" s="13">
        <f t="shared" si="116"/>
        <v>0</v>
      </c>
      <c r="AA234" s="13">
        <f t="shared" si="117"/>
        <v>0</v>
      </c>
      <c r="AB234" s="13">
        <f t="shared" si="118"/>
        <v>0</v>
      </c>
      <c r="AC234" s="17">
        <f t="shared" si="111"/>
        <v>0</v>
      </c>
      <c r="AD234" s="4" t="str">
        <f t="shared" si="103"/>
        <v/>
      </c>
      <c r="AE234" s="13" t="str">
        <f t="shared" si="104"/>
        <v/>
      </c>
      <c r="AF234" s="18">
        <f t="shared" si="106"/>
        <v>0</v>
      </c>
      <c r="AG234" s="18" t="str">
        <f t="shared" si="105"/>
        <v xml:space="preserve"> </v>
      </c>
      <c r="AI234" s="31">
        <f t="shared" si="119"/>
        <v>1.1705456527017231</v>
      </c>
      <c r="AJ234">
        <f t="shared" si="93"/>
        <v>0.17054565270172306</v>
      </c>
      <c r="AK234">
        <f t="shared" si="95"/>
        <v>1.010895677949188</v>
      </c>
      <c r="AL234">
        <f t="shared" si="96"/>
        <v>2.1410265442390957</v>
      </c>
      <c r="AM234">
        <f t="shared" si="94"/>
        <v>1.1410265442390957</v>
      </c>
      <c r="AN234" s="39">
        <v>39395</v>
      </c>
      <c r="AO234" s="31">
        <v>0.17054565270172306</v>
      </c>
      <c r="AP234" s="40">
        <v>1.1410265442390957</v>
      </c>
    </row>
    <row r="235" spans="1:42">
      <c r="A235" s="16">
        <v>39398</v>
      </c>
      <c r="B235" s="11">
        <v>8.04819</v>
      </c>
      <c r="C235" s="11">
        <v>8.2348999999999997</v>
      </c>
      <c r="D235" s="11">
        <v>7.7239000000000004</v>
      </c>
      <c r="E235" s="11">
        <v>8.0285399999999996</v>
      </c>
      <c r="F235" s="11">
        <v>202818500</v>
      </c>
      <c r="G235" s="11">
        <v>5.4889900000000003</v>
      </c>
      <c r="H235" s="12">
        <f t="shared" si="97"/>
        <v>8.232445833333335</v>
      </c>
      <c r="I235" s="13">
        <f t="shared" si="107"/>
        <v>7.8316219230769235</v>
      </c>
      <c r="J235" s="13">
        <f t="shared" si="108"/>
        <v>0.40082391025641151</v>
      </c>
      <c r="K235" s="14">
        <f t="shared" si="112"/>
        <v>0.49010449430199482</v>
      </c>
      <c r="L235" s="13">
        <f t="shared" si="90"/>
        <v>0.51099999999999923</v>
      </c>
      <c r="M235" s="13">
        <f t="shared" si="98"/>
        <v>0.42957357142857128</v>
      </c>
      <c r="N235" s="13">
        <f t="shared" si="91"/>
        <v>0</v>
      </c>
      <c r="O235" s="13">
        <f t="shared" si="92"/>
        <v>0.21619999999999973</v>
      </c>
      <c r="P235" s="13">
        <f t="shared" si="99"/>
        <v>1.6214200000000014</v>
      </c>
      <c r="Q235" s="13">
        <f t="shared" si="99"/>
        <v>1.2480200000000004</v>
      </c>
      <c r="R235" s="13">
        <f t="shared" si="100"/>
        <v>377.44873238078338</v>
      </c>
      <c r="S235" s="13">
        <f t="shared" si="101"/>
        <v>290.52532162293858</v>
      </c>
      <c r="T235" s="13">
        <f t="shared" si="102"/>
        <v>13.012992082078757</v>
      </c>
      <c r="U235" s="13">
        <f t="shared" si="109"/>
        <v>23.199867096247427</v>
      </c>
      <c r="V235" s="13">
        <f t="shared" si="113"/>
        <v>-8.9280584045583311E-2</v>
      </c>
      <c r="W235" s="13">
        <f t="shared" si="114"/>
        <v>0</v>
      </c>
      <c r="X235" s="13">
        <f t="shared" si="115"/>
        <v>0</v>
      </c>
      <c r="Y235" s="13">
        <f t="shared" si="110"/>
        <v>0</v>
      </c>
      <c r="Z235" s="13">
        <f t="shared" si="116"/>
        <v>0</v>
      </c>
      <c r="AA235" s="13">
        <f t="shared" si="117"/>
        <v>0</v>
      </c>
      <c r="AB235" s="13">
        <f t="shared" si="118"/>
        <v>0</v>
      </c>
      <c r="AC235" s="17">
        <f t="shared" si="111"/>
        <v>0</v>
      </c>
      <c r="AD235" s="4" t="str">
        <f t="shared" si="103"/>
        <v/>
      </c>
      <c r="AE235" s="13" t="str">
        <f t="shared" si="104"/>
        <v/>
      </c>
      <c r="AF235" s="18">
        <f t="shared" si="106"/>
        <v>0</v>
      </c>
      <c r="AG235" s="18" t="str">
        <f t="shared" si="105"/>
        <v xml:space="preserve"> </v>
      </c>
      <c r="AI235" s="31">
        <f t="shared" si="119"/>
        <v>1.1705456527017231</v>
      </c>
      <c r="AJ235">
        <f t="shared" si="93"/>
        <v>0.17054565270172306</v>
      </c>
      <c r="AK235">
        <f t="shared" si="95"/>
        <v>0.97844351660244078</v>
      </c>
      <c r="AL235">
        <f t="shared" si="96"/>
        <v>2.0948735410844721</v>
      </c>
      <c r="AM235">
        <f t="shared" si="94"/>
        <v>1.0948735410844721</v>
      </c>
      <c r="AN235" s="39">
        <v>39398</v>
      </c>
      <c r="AO235" s="31">
        <v>0.17054565270172306</v>
      </c>
      <c r="AP235" s="40">
        <v>1.0948735410844721</v>
      </c>
    </row>
    <row r="236" spans="1:42">
      <c r="A236" s="16">
        <v>39399</v>
      </c>
      <c r="B236" s="11">
        <v>8.1169799999999999</v>
      </c>
      <c r="C236" s="11">
        <v>8.1955899999999993</v>
      </c>
      <c r="D236" s="11">
        <v>7.7435600000000004</v>
      </c>
      <c r="E236" s="11">
        <v>7.8614800000000002</v>
      </c>
      <c r="F236" s="11">
        <v>187252400</v>
      </c>
      <c r="G236" s="11">
        <v>5.3747699999999998</v>
      </c>
      <c r="H236" s="12">
        <f t="shared" si="97"/>
        <v>8.2635641666666668</v>
      </c>
      <c r="I236" s="13">
        <f t="shared" si="107"/>
        <v>7.8841576923076913</v>
      </c>
      <c r="J236" s="13">
        <f t="shared" si="108"/>
        <v>0.37940647435897557</v>
      </c>
      <c r="K236" s="14">
        <f t="shared" si="112"/>
        <v>0.46890425213675285</v>
      </c>
      <c r="L236" s="13">
        <f t="shared" si="90"/>
        <v>0.45202999999999882</v>
      </c>
      <c r="M236" s="13">
        <f t="shared" si="98"/>
        <v>0.42676571428571408</v>
      </c>
      <c r="N236" s="13">
        <f t="shared" si="91"/>
        <v>0</v>
      </c>
      <c r="O236" s="13">
        <f t="shared" si="92"/>
        <v>0</v>
      </c>
      <c r="P236" s="13">
        <f t="shared" si="99"/>
        <v>1.4150600000000013</v>
      </c>
      <c r="Q236" s="13">
        <f t="shared" si="99"/>
        <v>1.2480200000000004</v>
      </c>
      <c r="R236" s="13">
        <f t="shared" si="100"/>
        <v>331.57771410208392</v>
      </c>
      <c r="S236" s="13">
        <f t="shared" si="101"/>
        <v>292.43680038562496</v>
      </c>
      <c r="T236" s="13">
        <f t="shared" si="102"/>
        <v>6.2724364269943447</v>
      </c>
      <c r="U236" s="13">
        <f t="shared" si="109"/>
        <v>20.463171328873567</v>
      </c>
      <c r="V236" s="13">
        <f t="shared" si="113"/>
        <v>-8.9497777777777288E-2</v>
      </c>
      <c r="W236" s="13">
        <f t="shared" si="114"/>
        <v>0</v>
      </c>
      <c r="X236" s="13">
        <f t="shared" si="115"/>
        <v>0</v>
      </c>
      <c r="Y236" s="13">
        <f t="shared" si="110"/>
        <v>0</v>
      </c>
      <c r="Z236" s="13">
        <f t="shared" si="116"/>
        <v>0</v>
      </c>
      <c r="AA236" s="13">
        <f t="shared" si="117"/>
        <v>0</v>
      </c>
      <c r="AB236" s="13">
        <f t="shared" si="118"/>
        <v>0</v>
      </c>
      <c r="AC236" s="17">
        <f t="shared" si="111"/>
        <v>0</v>
      </c>
      <c r="AD236" s="4" t="str">
        <f t="shared" si="103"/>
        <v/>
      </c>
      <c r="AE236" s="13" t="str">
        <f t="shared" si="104"/>
        <v/>
      </c>
      <c r="AF236" s="18">
        <f t="shared" si="106"/>
        <v>0</v>
      </c>
      <c r="AG236" s="18" t="str">
        <f t="shared" si="105"/>
        <v xml:space="preserve"> </v>
      </c>
      <c r="AI236" s="31">
        <f t="shared" si="119"/>
        <v>1.1705456527017231</v>
      </c>
      <c r="AJ236">
        <f t="shared" si="93"/>
        <v>0.17054565270172306</v>
      </c>
      <c r="AK236">
        <f t="shared" si="95"/>
        <v>0.97919173349077171</v>
      </c>
      <c r="AL236">
        <f t="shared" si="96"/>
        <v>2.0512828541384556</v>
      </c>
      <c r="AM236">
        <f t="shared" si="94"/>
        <v>1.0512828541384556</v>
      </c>
      <c r="AN236" s="39">
        <v>39399</v>
      </c>
      <c r="AO236" s="31">
        <v>0.17054565270172306</v>
      </c>
      <c r="AP236" s="40">
        <v>1.0512828541384556</v>
      </c>
    </row>
    <row r="237" spans="1:42">
      <c r="A237" s="16">
        <v>39400</v>
      </c>
      <c r="B237" s="11">
        <v>7.9892300000000001</v>
      </c>
      <c r="C237" s="11">
        <v>8.2152499999999993</v>
      </c>
      <c r="D237" s="11">
        <v>7.8614800000000002</v>
      </c>
      <c r="E237" s="11">
        <v>8.2054200000000002</v>
      </c>
      <c r="F237" s="11">
        <v>168655600</v>
      </c>
      <c r="G237" s="11">
        <v>5.6099199999999998</v>
      </c>
      <c r="H237" s="12">
        <f t="shared" si="97"/>
        <v>8.2783041666666666</v>
      </c>
      <c r="I237" s="13">
        <f t="shared" si="107"/>
        <v>7.9249769230769225</v>
      </c>
      <c r="J237" s="13">
        <f t="shared" si="108"/>
        <v>0.3533272435897441</v>
      </c>
      <c r="K237" s="14">
        <f t="shared" si="112"/>
        <v>0.44559017806267881</v>
      </c>
      <c r="L237" s="13">
        <f t="shared" si="90"/>
        <v>0.35376999999999903</v>
      </c>
      <c r="M237" s="13">
        <f t="shared" si="98"/>
        <v>0.42957357142857111</v>
      </c>
      <c r="N237" s="13">
        <f t="shared" si="91"/>
        <v>1.9660000000000011E-2</v>
      </c>
      <c r="O237" s="13">
        <f t="shared" si="92"/>
        <v>0</v>
      </c>
      <c r="P237" s="13">
        <f t="shared" si="99"/>
        <v>1.1694000000000004</v>
      </c>
      <c r="Q237" s="13">
        <f t="shared" si="99"/>
        <v>1.2480200000000004</v>
      </c>
      <c r="R237" s="13">
        <f t="shared" si="100"/>
        <v>272.22345083080756</v>
      </c>
      <c r="S237" s="13">
        <f t="shared" si="101"/>
        <v>290.52532162293863</v>
      </c>
      <c r="T237" s="13">
        <f t="shared" si="102"/>
        <v>3.252227581471153</v>
      </c>
      <c r="U237" s="13">
        <f t="shared" si="109"/>
        <v>17.24060329067893</v>
      </c>
      <c r="V237" s="13">
        <f t="shared" si="113"/>
        <v>-9.226293447293471E-2</v>
      </c>
      <c r="W237" s="13">
        <f t="shared" si="114"/>
        <v>0</v>
      </c>
      <c r="X237" s="13">
        <f t="shared" si="115"/>
        <v>-1</v>
      </c>
      <c r="Y237" s="13">
        <f t="shared" si="110"/>
        <v>0</v>
      </c>
      <c r="Z237" s="13">
        <f t="shared" si="116"/>
        <v>0</v>
      </c>
      <c r="AA237" s="13">
        <f t="shared" si="117"/>
        <v>0</v>
      </c>
      <c r="AB237" s="13">
        <f t="shared" si="118"/>
        <v>0</v>
      </c>
      <c r="AC237" s="17">
        <f t="shared" si="111"/>
        <v>0</v>
      </c>
      <c r="AD237" s="4" t="str">
        <f t="shared" si="103"/>
        <v/>
      </c>
      <c r="AE237" s="13" t="str">
        <f t="shared" si="104"/>
        <v/>
      </c>
      <c r="AF237" s="18">
        <f t="shared" si="106"/>
        <v>0</v>
      </c>
      <c r="AG237" s="18" t="str">
        <f t="shared" si="105"/>
        <v xml:space="preserve"> </v>
      </c>
      <c r="AI237" s="31">
        <f t="shared" si="119"/>
        <v>1.1705456527017231</v>
      </c>
      <c r="AJ237">
        <f t="shared" si="93"/>
        <v>0.17054565270172306</v>
      </c>
      <c r="AK237">
        <f t="shared" si="95"/>
        <v>1.0437500318006279</v>
      </c>
      <c r="AL237">
        <f t="shared" si="96"/>
        <v>2.1410265442390957</v>
      </c>
      <c r="AM237">
        <f t="shared" si="94"/>
        <v>1.1410265442390957</v>
      </c>
      <c r="AN237" s="39">
        <v>39400</v>
      </c>
      <c r="AO237" s="31">
        <v>0.17054565270172306</v>
      </c>
      <c r="AP237" s="40">
        <v>1.1410265442390957</v>
      </c>
    </row>
    <row r="238" spans="1:42">
      <c r="A238" s="16">
        <v>39401</v>
      </c>
      <c r="B238" s="11">
        <v>8.1464599999999994</v>
      </c>
      <c r="C238" s="11">
        <v>8.3528199999999995</v>
      </c>
      <c r="D238" s="11">
        <v>8.0187100000000004</v>
      </c>
      <c r="E238" s="11">
        <v>8.2152499999999993</v>
      </c>
      <c r="F238" s="11">
        <v>183480300</v>
      </c>
      <c r="G238" s="11">
        <v>5.6166400000000003</v>
      </c>
      <c r="H238" s="12">
        <f t="shared" si="97"/>
        <v>8.2480049999999991</v>
      </c>
      <c r="I238" s="13">
        <f t="shared" si="107"/>
        <v>7.9654184615384613</v>
      </c>
      <c r="J238" s="13">
        <f t="shared" si="108"/>
        <v>0.28258653846153781</v>
      </c>
      <c r="K238" s="14">
        <f t="shared" si="112"/>
        <v>0.4189794373219381</v>
      </c>
      <c r="L238" s="13">
        <f t="shared" si="90"/>
        <v>0.33410999999999902</v>
      </c>
      <c r="M238" s="13">
        <f t="shared" si="98"/>
        <v>0.41272714285714246</v>
      </c>
      <c r="N238" s="13">
        <f t="shared" si="91"/>
        <v>0.13757000000000019</v>
      </c>
      <c r="O238" s="13">
        <f t="shared" si="92"/>
        <v>0</v>
      </c>
      <c r="P238" s="13">
        <f t="shared" si="99"/>
        <v>1.3069700000000006</v>
      </c>
      <c r="Q238" s="13">
        <f t="shared" si="99"/>
        <v>0.84511999999999965</v>
      </c>
      <c r="R238" s="13">
        <f t="shared" si="100"/>
        <v>316.66683973154221</v>
      </c>
      <c r="S238" s="13">
        <f t="shared" si="101"/>
        <v>204.76482214122797</v>
      </c>
      <c r="T238" s="13">
        <f t="shared" si="102"/>
        <v>21.46053371373878</v>
      </c>
      <c r="U238" s="13">
        <f t="shared" si="109"/>
        <v>16.613117206391937</v>
      </c>
      <c r="V238" s="13">
        <f t="shared" si="113"/>
        <v>-0.13639289886040029</v>
      </c>
      <c r="W238" s="13">
        <f t="shared" si="114"/>
        <v>0</v>
      </c>
      <c r="X238" s="13">
        <f t="shared" si="115"/>
        <v>1</v>
      </c>
      <c r="Y238" s="13">
        <f t="shared" si="110"/>
        <v>0</v>
      </c>
      <c r="Z238" s="13">
        <f t="shared" si="116"/>
        <v>0</v>
      </c>
      <c r="AA238" s="13">
        <f t="shared" si="117"/>
        <v>0</v>
      </c>
      <c r="AB238" s="13">
        <f t="shared" si="118"/>
        <v>0</v>
      </c>
      <c r="AC238" s="17">
        <f t="shared" si="111"/>
        <v>0</v>
      </c>
      <c r="AD238" s="4" t="str">
        <f t="shared" si="103"/>
        <v/>
      </c>
      <c r="AE238" s="13" t="str">
        <f t="shared" si="104"/>
        <v/>
      </c>
      <c r="AF238" s="18">
        <f t="shared" si="106"/>
        <v>0</v>
      </c>
      <c r="AG238" s="18" t="str">
        <f t="shared" si="105"/>
        <v xml:space="preserve"> </v>
      </c>
      <c r="AI238" s="31">
        <f t="shared" si="119"/>
        <v>1.1705456527017231</v>
      </c>
      <c r="AJ238">
        <f t="shared" si="93"/>
        <v>0.17054565270172306</v>
      </c>
      <c r="AK238">
        <f t="shared" si="95"/>
        <v>1.0011979886465288</v>
      </c>
      <c r="AL238">
        <f t="shared" si="96"/>
        <v>2.1435914697310108</v>
      </c>
      <c r="AM238">
        <f t="shared" si="94"/>
        <v>1.1435914697310108</v>
      </c>
      <c r="AN238" s="39">
        <v>39401</v>
      </c>
      <c r="AO238" s="31">
        <v>0.17054565270172306</v>
      </c>
      <c r="AP238" s="40">
        <v>1.1435914697310108</v>
      </c>
    </row>
    <row r="239" spans="1:42">
      <c r="A239" s="16">
        <v>39402</v>
      </c>
      <c r="B239" s="11">
        <v>8.0875000000000004</v>
      </c>
      <c r="C239" s="11">
        <v>8.1857699999999998</v>
      </c>
      <c r="D239" s="11">
        <v>7.9892300000000001</v>
      </c>
      <c r="E239" s="11">
        <v>8.0973299999999995</v>
      </c>
      <c r="F239" s="11">
        <v>108325700</v>
      </c>
      <c r="G239" s="11">
        <v>5.5360199999999997</v>
      </c>
      <c r="H239" s="12">
        <f t="shared" si="97"/>
        <v>8.2070600000000002</v>
      </c>
      <c r="I239" s="13">
        <f t="shared" si="107"/>
        <v>7.9899857692307696</v>
      </c>
      <c r="J239" s="13">
        <f t="shared" si="108"/>
        <v>0.2170742307692306</v>
      </c>
      <c r="K239" s="14">
        <f t="shared" si="112"/>
        <v>0.38926801994302068</v>
      </c>
      <c r="L239" s="13">
        <f t="shared" si="90"/>
        <v>0.19653999999999971</v>
      </c>
      <c r="M239" s="13">
        <f t="shared" si="98"/>
        <v>0.37552571428571385</v>
      </c>
      <c r="N239" s="13">
        <f t="shared" si="91"/>
        <v>0</v>
      </c>
      <c r="O239" s="13">
        <f t="shared" si="92"/>
        <v>2.9480000000000395E-2</v>
      </c>
      <c r="P239" s="13">
        <f t="shared" si="99"/>
        <v>1.0023400000000002</v>
      </c>
      <c r="Q239" s="13">
        <f t="shared" si="99"/>
        <v>0.87460000000000004</v>
      </c>
      <c r="R239" s="13">
        <f t="shared" si="100"/>
        <v>266.91647518906865</v>
      </c>
      <c r="S239" s="13">
        <f t="shared" si="101"/>
        <v>232.90016281936209</v>
      </c>
      <c r="T239" s="13">
        <f t="shared" si="102"/>
        <v>6.8057583087365687</v>
      </c>
      <c r="U239" s="13">
        <f t="shared" si="109"/>
        <v>15.318761587351943</v>
      </c>
      <c r="V239" s="13">
        <f t="shared" si="113"/>
        <v>-0.17219378917379008</v>
      </c>
      <c r="W239" s="13">
        <f t="shared" si="114"/>
        <v>0</v>
      </c>
      <c r="X239" s="13">
        <f t="shared" si="115"/>
        <v>0</v>
      </c>
      <c r="Y239" s="13">
        <f t="shared" si="110"/>
        <v>0</v>
      </c>
      <c r="Z239" s="13">
        <f t="shared" si="116"/>
        <v>0</v>
      </c>
      <c r="AA239" s="13">
        <f t="shared" si="117"/>
        <v>0</v>
      </c>
      <c r="AB239" s="13">
        <f t="shared" si="118"/>
        <v>0</v>
      </c>
      <c r="AC239" s="17">
        <f t="shared" si="111"/>
        <v>0</v>
      </c>
      <c r="AD239" s="4" t="str">
        <f t="shared" si="103"/>
        <v/>
      </c>
      <c r="AE239" s="13" t="str">
        <f t="shared" si="104"/>
        <v/>
      </c>
      <c r="AF239" s="18">
        <f t="shared" si="106"/>
        <v>0</v>
      </c>
      <c r="AG239" s="18" t="str">
        <f t="shared" si="105"/>
        <v xml:space="preserve"> </v>
      </c>
      <c r="AI239" s="31">
        <f t="shared" si="119"/>
        <v>1.1705456527017231</v>
      </c>
      <c r="AJ239">
        <f t="shared" si="93"/>
        <v>0.17054565270172306</v>
      </c>
      <c r="AK239">
        <f t="shared" si="95"/>
        <v>0.98564620674964243</v>
      </c>
      <c r="AL239">
        <f t="shared" si="96"/>
        <v>2.1128228009612617</v>
      </c>
      <c r="AM239">
        <f t="shared" si="94"/>
        <v>1.1128228009612617</v>
      </c>
      <c r="AN239" s="39">
        <v>39402</v>
      </c>
      <c r="AO239" s="31">
        <v>0.17054565270172306</v>
      </c>
      <c r="AP239" s="40">
        <v>1.1128228009612617</v>
      </c>
    </row>
    <row r="240" spans="1:42">
      <c r="A240" s="16">
        <v>39405</v>
      </c>
      <c r="B240" s="11">
        <v>8.1464599999999994</v>
      </c>
      <c r="C240" s="11">
        <v>8.1464599999999994</v>
      </c>
      <c r="D240" s="11">
        <v>7.8909599999999998</v>
      </c>
      <c r="E240" s="11">
        <v>7.9794</v>
      </c>
      <c r="F240" s="11">
        <v>102612100</v>
      </c>
      <c r="G240" s="11">
        <v>5.4553900000000004</v>
      </c>
      <c r="H240" s="12">
        <f t="shared" si="97"/>
        <v>8.1480983333333317</v>
      </c>
      <c r="I240" s="13">
        <f t="shared" si="107"/>
        <v>8.0024580769230766</v>
      </c>
      <c r="J240" s="13">
        <f t="shared" si="108"/>
        <v>0.14564025641025502</v>
      </c>
      <c r="K240" s="14">
        <f t="shared" si="112"/>
        <v>0.35306130341880376</v>
      </c>
      <c r="L240" s="13">
        <f t="shared" si="90"/>
        <v>0.25549999999999962</v>
      </c>
      <c r="M240" s="13">
        <f t="shared" si="98"/>
        <v>0.34393928571428528</v>
      </c>
      <c r="N240" s="13">
        <f t="shared" si="91"/>
        <v>0</v>
      </c>
      <c r="O240" s="13">
        <f t="shared" si="92"/>
        <v>9.8270000000000302E-2</v>
      </c>
      <c r="P240" s="13">
        <f t="shared" si="99"/>
        <v>0.58961000000000041</v>
      </c>
      <c r="Q240" s="13">
        <f t="shared" si="99"/>
        <v>0.97287000000000035</v>
      </c>
      <c r="R240" s="13">
        <f t="shared" si="100"/>
        <v>171.42851209204315</v>
      </c>
      <c r="S240" s="13">
        <f t="shared" si="101"/>
        <v>282.86097006323837</v>
      </c>
      <c r="T240" s="13">
        <f t="shared" si="102"/>
        <v>24.528953970610811</v>
      </c>
      <c r="U240" s="13">
        <f t="shared" si="109"/>
        <v>15.021486426661864</v>
      </c>
      <c r="V240" s="13">
        <f t="shared" si="113"/>
        <v>-0.20742104700854874</v>
      </c>
      <c r="W240" s="13">
        <f t="shared" si="114"/>
        <v>0</v>
      </c>
      <c r="X240" s="13">
        <f t="shared" si="115"/>
        <v>-1</v>
      </c>
      <c r="Y240" s="13">
        <f t="shared" si="110"/>
        <v>0</v>
      </c>
      <c r="Z240" s="13">
        <f t="shared" si="116"/>
        <v>0</v>
      </c>
      <c r="AA240" s="13">
        <f t="shared" si="117"/>
        <v>0</v>
      </c>
      <c r="AB240" s="13">
        <f t="shared" si="118"/>
        <v>0</v>
      </c>
      <c r="AC240" s="17">
        <f t="shared" si="111"/>
        <v>0</v>
      </c>
      <c r="AD240" s="4" t="str">
        <f t="shared" si="103"/>
        <v/>
      </c>
      <c r="AE240" s="13" t="str">
        <f t="shared" si="104"/>
        <v/>
      </c>
      <c r="AF240" s="18">
        <f t="shared" si="106"/>
        <v>0</v>
      </c>
      <c r="AG240" s="18" t="str">
        <f t="shared" si="105"/>
        <v xml:space="preserve"> </v>
      </c>
      <c r="AI240" s="31">
        <f t="shared" si="119"/>
        <v>1.1705456527017231</v>
      </c>
      <c r="AJ240">
        <f t="shared" si="93"/>
        <v>0.17054565270172306</v>
      </c>
      <c r="AK240">
        <f t="shared" si="95"/>
        <v>0.98543593999503543</v>
      </c>
      <c r="AL240">
        <f t="shared" si="96"/>
        <v>2.0820515229082046</v>
      </c>
      <c r="AM240">
        <f t="shared" si="94"/>
        <v>1.0820515229082046</v>
      </c>
      <c r="AN240" s="39">
        <v>39405</v>
      </c>
      <c r="AO240" s="31">
        <v>0.17054565270172306</v>
      </c>
      <c r="AP240" s="40">
        <v>1.0820515229082046</v>
      </c>
    </row>
    <row r="241" spans="1:42">
      <c r="A241" s="16">
        <v>39406</v>
      </c>
      <c r="B241" s="11">
        <v>7.9106100000000001</v>
      </c>
      <c r="C241" s="11">
        <v>8.1268100000000008</v>
      </c>
      <c r="D241" s="11">
        <v>7.71408</v>
      </c>
      <c r="E241" s="11">
        <v>8.0187100000000004</v>
      </c>
      <c r="F241" s="11">
        <v>180828900</v>
      </c>
      <c r="G241" s="11">
        <v>5.4822699999999998</v>
      </c>
      <c r="H241" s="12">
        <f t="shared" si="97"/>
        <v>8.1079716666666659</v>
      </c>
      <c r="I241" s="13">
        <f t="shared" si="107"/>
        <v>8.0217338461538468</v>
      </c>
      <c r="J241" s="13">
        <f t="shared" si="108"/>
        <v>8.6237820512819141E-2</v>
      </c>
      <c r="K241" s="14">
        <f t="shared" si="112"/>
        <v>0.30951237179487173</v>
      </c>
      <c r="L241" s="13">
        <f t="shared" si="90"/>
        <v>0.41273000000000071</v>
      </c>
      <c r="M241" s="13">
        <f t="shared" si="98"/>
        <v>0.35166071428571394</v>
      </c>
      <c r="N241" s="13">
        <f t="shared" si="91"/>
        <v>0</v>
      </c>
      <c r="O241" s="13">
        <f t="shared" si="92"/>
        <v>0.1768799999999997</v>
      </c>
      <c r="P241" s="13">
        <f t="shared" si="99"/>
        <v>0.47169000000000061</v>
      </c>
      <c r="Q241" s="13">
        <f t="shared" si="99"/>
        <v>1.14975</v>
      </c>
      <c r="R241" s="13">
        <f t="shared" si="100"/>
        <v>134.13212816736942</v>
      </c>
      <c r="S241" s="13">
        <f t="shared" si="101"/>
        <v>326.94866196110326</v>
      </c>
      <c r="T241" s="13">
        <f t="shared" si="102"/>
        <v>41.818383658969751</v>
      </c>
      <c r="U241" s="13">
        <f t="shared" si="109"/>
        <v>16.324073810842627</v>
      </c>
      <c r="V241" s="13">
        <f t="shared" si="113"/>
        <v>-0.22327455128205259</v>
      </c>
      <c r="W241" s="13">
        <f t="shared" si="114"/>
        <v>0</v>
      </c>
      <c r="X241" s="13">
        <f t="shared" si="115"/>
        <v>0</v>
      </c>
      <c r="Y241" s="13">
        <f t="shared" si="110"/>
        <v>0</v>
      </c>
      <c r="Z241" s="13">
        <f t="shared" si="116"/>
        <v>0</v>
      </c>
      <c r="AA241" s="13">
        <f t="shared" si="117"/>
        <v>0</v>
      </c>
      <c r="AB241" s="13">
        <f t="shared" si="118"/>
        <v>0</v>
      </c>
      <c r="AC241" s="17">
        <f t="shared" si="111"/>
        <v>0</v>
      </c>
      <c r="AD241" s="4" t="str">
        <f t="shared" si="103"/>
        <v/>
      </c>
      <c r="AE241" s="13" t="str">
        <f t="shared" si="104"/>
        <v/>
      </c>
      <c r="AF241" s="18">
        <f t="shared" si="106"/>
        <v>0</v>
      </c>
      <c r="AG241" s="18" t="str">
        <f t="shared" si="105"/>
        <v xml:space="preserve"> </v>
      </c>
      <c r="AI241" s="31">
        <f t="shared" si="119"/>
        <v>1.1705456527017231</v>
      </c>
      <c r="AJ241">
        <f t="shared" si="93"/>
        <v>0.17054565270172306</v>
      </c>
      <c r="AK241">
        <f t="shared" si="95"/>
        <v>1.004926435571597</v>
      </c>
      <c r="AL241">
        <f t="shared" si="96"/>
        <v>2.0923086155925574</v>
      </c>
      <c r="AM241">
        <f t="shared" si="94"/>
        <v>1.0923086155925574</v>
      </c>
      <c r="AN241" s="39">
        <v>39406</v>
      </c>
      <c r="AO241" s="31">
        <v>0.17054565270172306</v>
      </c>
      <c r="AP241" s="40">
        <v>1.0923086155925574</v>
      </c>
    </row>
    <row r="242" spans="1:42">
      <c r="A242" s="16">
        <v>39407</v>
      </c>
      <c r="B242" s="11">
        <v>8.0285399999999996</v>
      </c>
      <c r="C242" s="11">
        <v>8.04819</v>
      </c>
      <c r="D242" s="11">
        <v>7.8025200000000003</v>
      </c>
      <c r="E242" s="11">
        <v>7.8123500000000003</v>
      </c>
      <c r="F242" s="11">
        <v>120970700</v>
      </c>
      <c r="G242" s="11">
        <v>5.3411799999999996</v>
      </c>
      <c r="H242" s="12">
        <f t="shared" si="97"/>
        <v>8.0801291666666657</v>
      </c>
      <c r="I242" s="13">
        <f t="shared" si="107"/>
        <v>8.0251357692307703</v>
      </c>
      <c r="J242" s="13">
        <f t="shared" si="108"/>
        <v>5.4993397435895375E-2</v>
      </c>
      <c r="K242" s="14">
        <f t="shared" si="112"/>
        <v>0.26255477207977168</v>
      </c>
      <c r="L242" s="13">
        <f t="shared" si="90"/>
        <v>0.24566999999999961</v>
      </c>
      <c r="M242" s="13">
        <f t="shared" si="98"/>
        <v>0.34113142857142825</v>
      </c>
      <c r="N242" s="13">
        <f t="shared" si="91"/>
        <v>0</v>
      </c>
      <c r="O242" s="13">
        <f t="shared" si="92"/>
        <v>0</v>
      </c>
      <c r="P242" s="13">
        <f t="shared" si="99"/>
        <v>0.3635900000000003</v>
      </c>
      <c r="Q242" s="13">
        <f t="shared" si="99"/>
        <v>1.14975</v>
      </c>
      <c r="R242" s="13">
        <f t="shared" si="100"/>
        <v>106.58355388790264</v>
      </c>
      <c r="S242" s="13">
        <f t="shared" si="101"/>
        <v>337.04018560085797</v>
      </c>
      <c r="T242" s="13">
        <f t="shared" si="102"/>
        <v>51.948669829648288</v>
      </c>
      <c r="U242" s="13">
        <f t="shared" si="109"/>
        <v>18.416203539942948</v>
      </c>
      <c r="V242" s="13">
        <f t="shared" si="113"/>
        <v>-0.20756137464387631</v>
      </c>
      <c r="W242" s="13">
        <f t="shared" si="114"/>
        <v>0</v>
      </c>
      <c r="X242" s="13">
        <f t="shared" si="115"/>
        <v>0</v>
      </c>
      <c r="Y242" s="13">
        <f t="shared" si="110"/>
        <v>0</v>
      </c>
      <c r="Z242" s="13">
        <f t="shared" si="116"/>
        <v>0</v>
      </c>
      <c r="AA242" s="13">
        <f t="shared" si="117"/>
        <v>0</v>
      </c>
      <c r="AB242" s="13">
        <f t="shared" si="118"/>
        <v>0</v>
      </c>
      <c r="AC242" s="17">
        <f t="shared" si="111"/>
        <v>0</v>
      </c>
      <c r="AD242" s="4" t="str">
        <f t="shared" si="103"/>
        <v/>
      </c>
      <c r="AE242" s="13" t="str">
        <f t="shared" si="104"/>
        <v/>
      </c>
      <c r="AF242" s="18">
        <f t="shared" si="106"/>
        <v>0</v>
      </c>
      <c r="AG242" s="18" t="str">
        <f t="shared" si="105"/>
        <v xml:space="preserve"> </v>
      </c>
      <c r="AI242" s="31">
        <f t="shared" si="119"/>
        <v>1.1705456527017231</v>
      </c>
      <c r="AJ242">
        <f t="shared" si="93"/>
        <v>0.17054565270172306</v>
      </c>
      <c r="AK242">
        <f t="shared" si="95"/>
        <v>0.97426518729321798</v>
      </c>
      <c r="AL242">
        <f t="shared" si="96"/>
        <v>2.0384634452454966</v>
      </c>
      <c r="AM242">
        <f t="shared" si="94"/>
        <v>1.0384634452454966</v>
      </c>
      <c r="AN242" s="39">
        <v>39407</v>
      </c>
      <c r="AO242" s="31">
        <v>0.17054565270172306</v>
      </c>
      <c r="AP242" s="40">
        <v>1.0384634452454966</v>
      </c>
    </row>
    <row r="243" spans="1:42">
      <c r="A243" s="16">
        <v>39408</v>
      </c>
      <c r="B243" s="11">
        <v>7.69442</v>
      </c>
      <c r="C243" s="11">
        <v>7.7632099999999999</v>
      </c>
      <c r="D243" s="11">
        <v>7.5666799999999999</v>
      </c>
      <c r="E243" s="11">
        <v>7.6256399999999998</v>
      </c>
      <c r="F243" s="11">
        <v>107362200</v>
      </c>
      <c r="G243" s="11">
        <v>5.2135300000000004</v>
      </c>
      <c r="H243" s="12">
        <f t="shared" si="97"/>
        <v>8.0473733333333328</v>
      </c>
      <c r="I243" s="13">
        <f t="shared" si="107"/>
        <v>8.0103957692307706</v>
      </c>
      <c r="J243" s="13">
        <f t="shared" si="108"/>
        <v>3.6977564102562255E-2</v>
      </c>
      <c r="K243" s="14">
        <f t="shared" si="112"/>
        <v>0.21745193732193682</v>
      </c>
      <c r="L243" s="13">
        <f t="shared" si="90"/>
        <v>0.19653000000000009</v>
      </c>
      <c r="M243" s="13">
        <f t="shared" si="98"/>
        <v>0.33340999999999971</v>
      </c>
      <c r="N243" s="13">
        <f t="shared" si="91"/>
        <v>0</v>
      </c>
      <c r="O243" s="13">
        <f t="shared" si="92"/>
        <v>0.23584000000000049</v>
      </c>
      <c r="P243" s="13">
        <f t="shared" si="99"/>
        <v>0.3635900000000003</v>
      </c>
      <c r="Q243" s="13">
        <f t="shared" si="99"/>
        <v>1.3364600000000006</v>
      </c>
      <c r="R243" s="13">
        <f t="shared" si="100"/>
        <v>109.05191805884664</v>
      </c>
      <c r="S243" s="13">
        <f t="shared" si="101"/>
        <v>400.84580546474371</v>
      </c>
      <c r="T243" s="13">
        <f t="shared" si="102"/>
        <v>57.225963942236987</v>
      </c>
      <c r="U243" s="13">
        <f t="shared" si="109"/>
        <v>20.107118884953501</v>
      </c>
      <c r="V243" s="13">
        <f t="shared" si="113"/>
        <v>-0.18047437321937457</v>
      </c>
      <c r="W243" s="13">
        <f t="shared" si="114"/>
        <v>0</v>
      </c>
      <c r="X243" s="13">
        <f t="shared" si="115"/>
        <v>0</v>
      </c>
      <c r="Y243" s="13">
        <f t="shared" si="110"/>
        <v>1</v>
      </c>
      <c r="Z243" s="13">
        <f t="shared" si="116"/>
        <v>0</v>
      </c>
      <c r="AA243" s="13">
        <f t="shared" si="117"/>
        <v>0</v>
      </c>
      <c r="AB243" s="13">
        <f t="shared" si="118"/>
        <v>0</v>
      </c>
      <c r="AC243" s="17">
        <f t="shared" si="111"/>
        <v>0</v>
      </c>
      <c r="AD243" s="4" t="str">
        <f t="shared" si="103"/>
        <v/>
      </c>
      <c r="AE243" s="13" t="str">
        <f t="shared" si="104"/>
        <v/>
      </c>
      <c r="AF243" s="18">
        <f t="shared" si="106"/>
        <v>0</v>
      </c>
      <c r="AG243" s="18" t="str">
        <f t="shared" si="105"/>
        <v xml:space="preserve"> </v>
      </c>
      <c r="AI243" s="31">
        <f t="shared" si="119"/>
        <v>1.1705456527017231</v>
      </c>
      <c r="AJ243">
        <f t="shared" si="93"/>
        <v>0.17054565270172306</v>
      </c>
      <c r="AK243">
        <f t="shared" si="95"/>
        <v>0.97610066113269367</v>
      </c>
      <c r="AL243">
        <f t="shared" si="96"/>
        <v>1.9897455165989577</v>
      </c>
      <c r="AM243">
        <f t="shared" si="94"/>
        <v>0.98974551659895771</v>
      </c>
      <c r="AN243" s="39">
        <v>39408</v>
      </c>
      <c r="AO243" s="31">
        <v>0.17054565270172306</v>
      </c>
      <c r="AP243" s="40">
        <v>0.98974551659895771</v>
      </c>
    </row>
    <row r="244" spans="1:42">
      <c r="A244" s="16">
        <v>39409</v>
      </c>
      <c r="B244" s="11">
        <v>7.5863300000000002</v>
      </c>
      <c r="C244" s="11">
        <v>7.8123500000000003</v>
      </c>
      <c r="D244" s="11">
        <v>7.5175400000000003</v>
      </c>
      <c r="E244" s="11">
        <v>7.7632099999999999</v>
      </c>
      <c r="F244" s="11">
        <v>101720300</v>
      </c>
      <c r="G244" s="11">
        <v>5.3075799999999997</v>
      </c>
      <c r="H244" s="12">
        <f t="shared" si="97"/>
        <v>7.9941441666666657</v>
      </c>
      <c r="I244" s="13">
        <f t="shared" si="107"/>
        <v>8.0081280769230752</v>
      </c>
      <c r="J244" s="13">
        <f t="shared" si="108"/>
        <v>-1.3983910256409438E-2</v>
      </c>
      <c r="K244" s="14">
        <f t="shared" si="112"/>
        <v>0.17136217948717894</v>
      </c>
      <c r="L244" s="13">
        <f t="shared" si="90"/>
        <v>0.29481000000000002</v>
      </c>
      <c r="M244" s="13">
        <f t="shared" si="98"/>
        <v>0.32358357142857114</v>
      </c>
      <c r="N244" s="13">
        <f t="shared" si="91"/>
        <v>4.9140000000000406E-2</v>
      </c>
      <c r="O244" s="13">
        <f t="shared" si="92"/>
        <v>0</v>
      </c>
      <c r="P244" s="13">
        <f t="shared" si="99"/>
        <v>0.41273000000000071</v>
      </c>
      <c r="Q244" s="13">
        <f t="shared" si="99"/>
        <v>1.0514799999999997</v>
      </c>
      <c r="R244" s="13">
        <f t="shared" si="100"/>
        <v>127.54973875152622</v>
      </c>
      <c r="S244" s="13">
        <f t="shared" si="101"/>
        <v>324.94851186600084</v>
      </c>
      <c r="T244" s="13">
        <f t="shared" si="102"/>
        <v>43.624206910210894</v>
      </c>
      <c r="U244" s="13">
        <f t="shared" si="109"/>
        <v>21.777010224024316</v>
      </c>
      <c r="V244" s="13">
        <f t="shared" si="113"/>
        <v>-0.18534608974358838</v>
      </c>
      <c r="W244" s="13">
        <f t="shared" si="114"/>
        <v>0</v>
      </c>
      <c r="X244" s="13">
        <f t="shared" si="115"/>
        <v>0</v>
      </c>
      <c r="Y244" s="13">
        <f t="shared" si="110"/>
        <v>0</v>
      </c>
      <c r="Z244" s="13">
        <f t="shared" si="116"/>
        <v>0</v>
      </c>
      <c r="AA244" s="13">
        <f t="shared" si="117"/>
        <v>0</v>
      </c>
      <c r="AB244" s="13">
        <f t="shared" si="118"/>
        <v>0</v>
      </c>
      <c r="AC244" s="17">
        <f t="shared" si="111"/>
        <v>0</v>
      </c>
      <c r="AD244" s="4" t="str">
        <f t="shared" si="103"/>
        <v/>
      </c>
      <c r="AE244" s="13" t="str">
        <f t="shared" si="104"/>
        <v/>
      </c>
      <c r="AF244" s="18">
        <f t="shared" si="106"/>
        <v>0</v>
      </c>
      <c r="AG244" s="18" t="str">
        <f t="shared" si="105"/>
        <v xml:space="preserve"> </v>
      </c>
      <c r="AI244" s="31">
        <f t="shared" si="119"/>
        <v>1.1705456527017231</v>
      </c>
      <c r="AJ244">
        <f t="shared" si="93"/>
        <v>0.17054565270172306</v>
      </c>
      <c r="AK244">
        <f t="shared" si="95"/>
        <v>1.0180404529980436</v>
      </c>
      <c r="AL244">
        <f t="shared" si="96"/>
        <v>2.0256414270692291</v>
      </c>
      <c r="AM244">
        <f t="shared" si="94"/>
        <v>1.0256414270692291</v>
      </c>
      <c r="AN244" s="39">
        <v>39409</v>
      </c>
      <c r="AO244" s="31">
        <v>0.17054565270172306</v>
      </c>
      <c r="AP244" s="40">
        <v>1.0256414270692291</v>
      </c>
    </row>
    <row r="245" spans="1:42">
      <c r="A245" s="16">
        <v>39412</v>
      </c>
      <c r="B245" s="11">
        <v>7.8418299999999999</v>
      </c>
      <c r="C245" s="11">
        <v>7.9106100000000001</v>
      </c>
      <c r="D245" s="11">
        <v>7.6354600000000001</v>
      </c>
      <c r="E245" s="11">
        <v>7.6551200000000001</v>
      </c>
      <c r="F245" s="11">
        <v>93761400</v>
      </c>
      <c r="G245" s="11">
        <v>5.2336900000000002</v>
      </c>
      <c r="H245" s="12">
        <f t="shared" si="97"/>
        <v>7.9556558333333323</v>
      </c>
      <c r="I245" s="13">
        <f t="shared" si="107"/>
        <v>8.0137976923076923</v>
      </c>
      <c r="J245" s="13">
        <f t="shared" si="108"/>
        <v>-5.8141858974360083E-2</v>
      </c>
      <c r="K245" s="14">
        <f t="shared" si="112"/>
        <v>0.12274569800569719</v>
      </c>
      <c r="L245" s="13">
        <f t="shared" si="90"/>
        <v>0.27515000000000001</v>
      </c>
      <c r="M245" s="13">
        <f t="shared" si="98"/>
        <v>0.3270928571428568</v>
      </c>
      <c r="N245" s="13">
        <f t="shared" si="91"/>
        <v>9.8259999999999792E-2</v>
      </c>
      <c r="O245" s="13">
        <f t="shared" si="92"/>
        <v>0</v>
      </c>
      <c r="P245" s="13">
        <f t="shared" si="99"/>
        <v>0.5109900000000005</v>
      </c>
      <c r="Q245" s="13">
        <f t="shared" si="99"/>
        <v>0.91389999999999993</v>
      </c>
      <c r="R245" s="13">
        <f t="shared" si="100"/>
        <v>156.22169327189778</v>
      </c>
      <c r="S245" s="13">
        <f t="shared" si="101"/>
        <v>279.40078177887477</v>
      </c>
      <c r="T245" s="13">
        <f t="shared" si="102"/>
        <v>28.276568717585164</v>
      </c>
      <c r="U245" s="13">
        <f t="shared" si="109"/>
        <v>23.796765132423257</v>
      </c>
      <c r="V245" s="13">
        <f t="shared" si="113"/>
        <v>-0.18088755698005726</v>
      </c>
      <c r="W245" s="13">
        <f t="shared" si="114"/>
        <v>0</v>
      </c>
      <c r="X245" s="13">
        <f t="shared" si="115"/>
        <v>0</v>
      </c>
      <c r="Y245" s="13">
        <f t="shared" si="110"/>
        <v>0</v>
      </c>
      <c r="Z245" s="13">
        <f t="shared" si="116"/>
        <v>0</v>
      </c>
      <c r="AA245" s="13">
        <f t="shared" si="117"/>
        <v>0</v>
      </c>
      <c r="AB245" s="13">
        <f t="shared" si="118"/>
        <v>0</v>
      </c>
      <c r="AC245" s="17">
        <f t="shared" si="111"/>
        <v>0</v>
      </c>
      <c r="AD245" s="4" t="str">
        <f t="shared" si="103"/>
        <v/>
      </c>
      <c r="AE245" s="13" t="str">
        <f t="shared" si="104"/>
        <v/>
      </c>
      <c r="AF245" s="18">
        <f t="shared" si="106"/>
        <v>0</v>
      </c>
      <c r="AG245" s="18" t="str">
        <f t="shared" si="105"/>
        <v xml:space="preserve"> </v>
      </c>
      <c r="AI245" s="31">
        <f t="shared" si="119"/>
        <v>1.1705456527017231</v>
      </c>
      <c r="AJ245">
        <f t="shared" si="93"/>
        <v>0.17054565270172306</v>
      </c>
      <c r="AK245">
        <f t="shared" si="95"/>
        <v>0.9860766358246138</v>
      </c>
      <c r="AL245">
        <f t="shared" si="96"/>
        <v>1.9974376837913952</v>
      </c>
      <c r="AM245">
        <f t="shared" si="94"/>
        <v>0.99743768379139519</v>
      </c>
      <c r="AN245" s="39">
        <v>39412</v>
      </c>
      <c r="AO245" s="31">
        <v>0.17054565270172306</v>
      </c>
      <c r="AP245" s="40">
        <v>0.99743768379139519</v>
      </c>
    </row>
    <row r="246" spans="1:42">
      <c r="A246" s="16">
        <v>39413</v>
      </c>
      <c r="B246" s="11">
        <v>7.6059799999999997</v>
      </c>
      <c r="C246" s="11">
        <v>7.70425</v>
      </c>
      <c r="D246" s="11">
        <v>7.5273700000000003</v>
      </c>
      <c r="E246" s="11">
        <v>7.5765000000000002</v>
      </c>
      <c r="F246" s="11">
        <v>58640800</v>
      </c>
      <c r="G246" s="11">
        <v>5.1799299999999997</v>
      </c>
      <c r="H246" s="12">
        <f t="shared" si="97"/>
        <v>7.9032458333333331</v>
      </c>
      <c r="I246" s="13">
        <f t="shared" si="107"/>
        <v>8.0175773076923083</v>
      </c>
      <c r="J246" s="13">
        <f t="shared" si="108"/>
        <v>-0.11433147435897517</v>
      </c>
      <c r="K246" s="14">
        <f t="shared" si="112"/>
        <v>7.0783618233617285E-2</v>
      </c>
      <c r="L246" s="13">
        <f t="shared" si="90"/>
        <v>0.1768799999999997</v>
      </c>
      <c r="M246" s="13">
        <f t="shared" si="98"/>
        <v>0.31165071428571395</v>
      </c>
      <c r="N246" s="13">
        <f t="shared" si="91"/>
        <v>0</v>
      </c>
      <c r="O246" s="13">
        <f t="shared" si="92"/>
        <v>0.1080899999999998</v>
      </c>
      <c r="P246" s="13">
        <f t="shared" si="99"/>
        <v>0.3046300000000004</v>
      </c>
      <c r="Q246" s="13">
        <f t="shared" si="99"/>
        <v>1.0219899999999997</v>
      </c>
      <c r="R246" s="13">
        <f t="shared" si="100"/>
        <v>97.747249095255683</v>
      </c>
      <c r="S246" s="13">
        <f t="shared" si="101"/>
        <v>327.92801465010075</v>
      </c>
      <c r="T246" s="13">
        <f t="shared" si="102"/>
        <v>54.074263918831257</v>
      </c>
      <c r="U246" s="13">
        <f t="shared" si="109"/>
        <v>27.173782056725006</v>
      </c>
      <c r="V246" s="13">
        <f t="shared" si="113"/>
        <v>-0.18511509259259246</v>
      </c>
      <c r="W246" s="13">
        <f t="shared" si="114"/>
        <v>0</v>
      </c>
      <c r="X246" s="13">
        <f t="shared" si="115"/>
        <v>0</v>
      </c>
      <c r="Y246" s="13">
        <f t="shared" si="110"/>
        <v>0</v>
      </c>
      <c r="Z246" s="13">
        <f t="shared" si="116"/>
        <v>0</v>
      </c>
      <c r="AA246" s="13">
        <f t="shared" si="117"/>
        <v>0</v>
      </c>
      <c r="AB246" s="13">
        <f t="shared" si="118"/>
        <v>0</v>
      </c>
      <c r="AC246" s="17">
        <f t="shared" si="111"/>
        <v>0</v>
      </c>
      <c r="AD246" s="4" t="str">
        <f t="shared" si="103"/>
        <v/>
      </c>
      <c r="AE246" s="13" t="str">
        <f t="shared" si="104"/>
        <v/>
      </c>
      <c r="AF246" s="18">
        <f t="shared" si="106"/>
        <v>0</v>
      </c>
      <c r="AG246" s="18" t="str">
        <f t="shared" si="105"/>
        <v xml:space="preserve"> </v>
      </c>
      <c r="AI246" s="31">
        <f t="shared" si="119"/>
        <v>1.1705456527017231</v>
      </c>
      <c r="AJ246">
        <f t="shared" si="93"/>
        <v>0.17054565270172306</v>
      </c>
      <c r="AK246">
        <f t="shared" si="95"/>
        <v>0.98972974950098758</v>
      </c>
      <c r="AL246">
        <f t="shared" si="96"/>
        <v>1.9769234984226904</v>
      </c>
      <c r="AM246">
        <f t="shared" si="94"/>
        <v>0.97692349842269044</v>
      </c>
      <c r="AN246" s="39">
        <v>39413</v>
      </c>
      <c r="AO246" s="31">
        <v>0.17054565270172306</v>
      </c>
      <c r="AP246" s="40">
        <v>0.97692349842269044</v>
      </c>
    </row>
    <row r="247" spans="1:42">
      <c r="A247" s="16">
        <v>39414</v>
      </c>
      <c r="B247" s="11">
        <v>7.5666799999999999</v>
      </c>
      <c r="C247" s="11">
        <v>7.6256399999999998</v>
      </c>
      <c r="D247" s="11">
        <v>7.3701400000000001</v>
      </c>
      <c r="E247" s="11">
        <v>7.4094499999999996</v>
      </c>
      <c r="F247" s="11">
        <v>118550700</v>
      </c>
      <c r="G247" s="11">
        <v>5.0657199999999998</v>
      </c>
      <c r="H247" s="12">
        <f t="shared" si="97"/>
        <v>7.8516549999999983</v>
      </c>
      <c r="I247" s="13">
        <f t="shared" si="107"/>
        <v>8.0209792307692318</v>
      </c>
      <c r="J247" s="13">
        <f t="shared" si="108"/>
        <v>-0.16932423076923353</v>
      </c>
      <c r="K247" s="14">
        <f t="shared" si="112"/>
        <v>2.0571310541309354E-2</v>
      </c>
      <c r="L247" s="13">
        <f t="shared" si="90"/>
        <v>0.25549999999999962</v>
      </c>
      <c r="M247" s="13">
        <f t="shared" si="98"/>
        <v>0.31235285714285677</v>
      </c>
      <c r="N247" s="13">
        <f t="shared" si="91"/>
        <v>0</v>
      </c>
      <c r="O247" s="13">
        <f t="shared" si="92"/>
        <v>0.1572300000000002</v>
      </c>
      <c r="P247" s="13">
        <f t="shared" si="99"/>
        <v>0.3046300000000004</v>
      </c>
      <c r="Q247" s="13">
        <f t="shared" si="99"/>
        <v>1.1792199999999999</v>
      </c>
      <c r="R247" s="13">
        <f t="shared" si="100"/>
        <v>97.527521530137861</v>
      </c>
      <c r="S247" s="13">
        <f t="shared" si="101"/>
        <v>377.52816183162861</v>
      </c>
      <c r="T247" s="13">
        <f t="shared" si="102"/>
        <v>58.940593725780879</v>
      </c>
      <c r="U247" s="13">
        <f t="shared" si="109"/>
        <v>30.168036543993232</v>
      </c>
      <c r="V247" s="13">
        <f t="shared" si="113"/>
        <v>-0.18989554131054287</v>
      </c>
      <c r="W247" s="13">
        <f t="shared" si="114"/>
        <v>0</v>
      </c>
      <c r="X247" s="13">
        <f t="shared" si="115"/>
        <v>0</v>
      </c>
      <c r="Y247" s="13">
        <f t="shared" si="110"/>
        <v>0</v>
      </c>
      <c r="Z247" s="13">
        <f t="shared" si="116"/>
        <v>0</v>
      </c>
      <c r="AA247" s="13">
        <f t="shared" si="117"/>
        <v>0</v>
      </c>
      <c r="AB247" s="13">
        <f t="shared" si="118"/>
        <v>0</v>
      </c>
      <c r="AC247" s="17">
        <f t="shared" si="111"/>
        <v>0</v>
      </c>
      <c r="AD247" s="4" t="str">
        <f t="shared" si="103"/>
        <v/>
      </c>
      <c r="AE247" s="13" t="str">
        <f t="shared" si="104"/>
        <v/>
      </c>
      <c r="AF247" s="18">
        <f t="shared" si="106"/>
        <v>0</v>
      </c>
      <c r="AG247" s="18" t="str">
        <f t="shared" si="105"/>
        <v xml:space="preserve"> </v>
      </c>
      <c r="AI247" s="31">
        <f t="shared" si="119"/>
        <v>1.1705456527017231</v>
      </c>
      <c r="AJ247">
        <f t="shared" si="93"/>
        <v>0.17054565270172306</v>
      </c>
      <c r="AK247">
        <f t="shared" si="95"/>
        <v>0.9779515607470467</v>
      </c>
      <c r="AL247">
        <f t="shared" si="96"/>
        <v>1.9333354207599818</v>
      </c>
      <c r="AM247">
        <f t="shared" si="94"/>
        <v>0.93333542075998177</v>
      </c>
      <c r="AN247" s="39">
        <v>39414</v>
      </c>
      <c r="AO247" s="31">
        <v>0.17054565270172306</v>
      </c>
      <c r="AP247" s="40">
        <v>0.93333542075998177</v>
      </c>
    </row>
    <row r="248" spans="1:42">
      <c r="A248" s="16">
        <v>39415</v>
      </c>
      <c r="B248" s="11">
        <v>7.4782299999999999</v>
      </c>
      <c r="C248" s="11">
        <v>7.9401000000000002</v>
      </c>
      <c r="D248" s="11">
        <v>7.4782299999999999</v>
      </c>
      <c r="E248" s="11">
        <v>7.8811299999999997</v>
      </c>
      <c r="F248" s="11">
        <v>202774600</v>
      </c>
      <c r="G248" s="11">
        <v>5.3882000000000003</v>
      </c>
      <c r="H248" s="12">
        <f t="shared" si="97"/>
        <v>7.8532924999999985</v>
      </c>
      <c r="I248" s="13">
        <f t="shared" si="107"/>
        <v>8.0270265384615396</v>
      </c>
      <c r="J248" s="13">
        <f t="shared" si="108"/>
        <v>-0.17373403846154112</v>
      </c>
      <c r="K248" s="14">
        <f t="shared" si="112"/>
        <v>-2.285183048433195E-2</v>
      </c>
      <c r="L248" s="13">
        <f t="shared" si="90"/>
        <v>0.53065000000000051</v>
      </c>
      <c r="M248" s="13">
        <f t="shared" si="98"/>
        <v>0.32077642857142824</v>
      </c>
      <c r="N248" s="13">
        <f t="shared" si="91"/>
        <v>0.31446000000000041</v>
      </c>
      <c r="O248" s="13">
        <f t="shared" si="92"/>
        <v>0</v>
      </c>
      <c r="P248" s="13">
        <f t="shared" si="99"/>
        <v>0.61909000000000081</v>
      </c>
      <c r="Q248" s="13">
        <f t="shared" si="99"/>
        <v>1.0219900000000006</v>
      </c>
      <c r="R248" s="13">
        <f t="shared" si="100"/>
        <v>192.99734795262432</v>
      </c>
      <c r="S248" s="13">
        <f t="shared" si="101"/>
        <v>318.59884610331682</v>
      </c>
      <c r="T248" s="13">
        <f t="shared" si="102"/>
        <v>24.55090550125524</v>
      </c>
      <c r="U248" s="13">
        <f t="shared" si="109"/>
        <v>31.12803273486778</v>
      </c>
      <c r="V248" s="13">
        <f t="shared" si="113"/>
        <v>-0.15088220797720917</v>
      </c>
      <c r="W248" s="13">
        <f t="shared" si="114"/>
        <v>0</v>
      </c>
      <c r="X248" s="13">
        <f t="shared" si="115"/>
        <v>0</v>
      </c>
      <c r="Y248" s="13">
        <f t="shared" si="110"/>
        <v>0</v>
      </c>
      <c r="Z248" s="13">
        <f t="shared" si="116"/>
        <v>0</v>
      </c>
      <c r="AA248" s="13">
        <f t="shared" si="117"/>
        <v>0</v>
      </c>
      <c r="AB248" s="13">
        <f t="shared" si="118"/>
        <v>0</v>
      </c>
      <c r="AC248" s="17">
        <f t="shared" si="111"/>
        <v>0</v>
      </c>
      <c r="AD248" s="4" t="str">
        <f t="shared" si="103"/>
        <v/>
      </c>
      <c r="AE248" s="13" t="str">
        <f t="shared" si="104"/>
        <v/>
      </c>
      <c r="AF248" s="18">
        <f t="shared" si="106"/>
        <v>0</v>
      </c>
      <c r="AG248" s="18" t="str">
        <f t="shared" si="105"/>
        <v xml:space="preserve"> </v>
      </c>
      <c r="AI248" s="31">
        <f t="shared" si="119"/>
        <v>1.1705456527017231</v>
      </c>
      <c r="AJ248">
        <f t="shared" si="93"/>
        <v>0.17054565270172306</v>
      </c>
      <c r="AK248">
        <f t="shared" si="95"/>
        <v>1.0636592459629257</v>
      </c>
      <c r="AL248">
        <f t="shared" si="96"/>
        <v>2.0564100958389777</v>
      </c>
      <c r="AM248">
        <f t="shared" si="94"/>
        <v>1.0564100958389777</v>
      </c>
      <c r="AN248" s="39">
        <v>39415</v>
      </c>
      <c r="AO248" s="31">
        <v>0.17054565270172306</v>
      </c>
      <c r="AP248" s="40">
        <v>1.0564100958389777</v>
      </c>
    </row>
    <row r="249" spans="1:42">
      <c r="A249" s="16">
        <v>39416</v>
      </c>
      <c r="B249" s="11">
        <v>7.8909599999999998</v>
      </c>
      <c r="C249" s="11">
        <v>7.9990600000000001</v>
      </c>
      <c r="D249" s="11">
        <v>7.7926900000000003</v>
      </c>
      <c r="E249" s="11">
        <v>7.8516500000000002</v>
      </c>
      <c r="F249" s="11">
        <v>137121800</v>
      </c>
      <c r="G249" s="11">
        <v>5.3680500000000002</v>
      </c>
      <c r="H249" s="12">
        <f t="shared" si="97"/>
        <v>7.8238116666666651</v>
      </c>
      <c r="I249" s="13">
        <f t="shared" si="107"/>
        <v>8.0285380769230787</v>
      </c>
      <c r="J249" s="13">
        <f t="shared" si="108"/>
        <v>-0.20472641025641369</v>
      </c>
      <c r="K249" s="14">
        <f t="shared" si="112"/>
        <v>-6.1781460113961809E-2</v>
      </c>
      <c r="L249" s="13">
        <f t="shared" si="90"/>
        <v>0.20636999999999972</v>
      </c>
      <c r="M249" s="13">
        <f t="shared" si="98"/>
        <v>0.29901714285714259</v>
      </c>
      <c r="N249" s="13">
        <f t="shared" si="91"/>
        <v>5.8959999999999901E-2</v>
      </c>
      <c r="O249" s="13">
        <f t="shared" si="92"/>
        <v>0</v>
      </c>
      <c r="P249" s="13">
        <f t="shared" si="99"/>
        <v>0.67805000000000071</v>
      </c>
      <c r="Q249" s="13">
        <f t="shared" si="99"/>
        <v>0.80579000000000089</v>
      </c>
      <c r="R249" s="13">
        <f t="shared" si="100"/>
        <v>226.7595742241252</v>
      </c>
      <c r="S249" s="13">
        <f t="shared" si="101"/>
        <v>269.47953294603326</v>
      </c>
      <c r="T249" s="13">
        <f t="shared" si="102"/>
        <v>8.6087448781539795</v>
      </c>
      <c r="U249" s="13">
        <f t="shared" si="109"/>
        <v>30.81344364887315</v>
      </c>
      <c r="V249" s="13">
        <f t="shared" si="113"/>
        <v>-0.1429449501424519</v>
      </c>
      <c r="W249" s="13">
        <f t="shared" si="114"/>
        <v>0</v>
      </c>
      <c r="X249" s="13">
        <f t="shared" si="115"/>
        <v>0</v>
      </c>
      <c r="Y249" s="13">
        <f t="shared" si="110"/>
        <v>0</v>
      </c>
      <c r="Z249" s="13">
        <f t="shared" si="116"/>
        <v>0</v>
      </c>
      <c r="AA249" s="13">
        <f t="shared" si="117"/>
        <v>0</v>
      </c>
      <c r="AB249" s="13">
        <f t="shared" si="118"/>
        <v>0</v>
      </c>
      <c r="AC249" s="17">
        <f t="shared" si="111"/>
        <v>0</v>
      </c>
      <c r="AD249" s="4" t="str">
        <f t="shared" si="103"/>
        <v/>
      </c>
      <c r="AE249" s="13" t="str">
        <f t="shared" si="104"/>
        <v/>
      </c>
      <c r="AF249" s="18">
        <f t="shared" si="106"/>
        <v>0</v>
      </c>
      <c r="AG249" s="18" t="str">
        <f t="shared" si="105"/>
        <v xml:space="preserve"> </v>
      </c>
      <c r="AI249" s="31">
        <f t="shared" si="119"/>
        <v>1.1705456527017231</v>
      </c>
      <c r="AJ249">
        <f t="shared" si="93"/>
        <v>0.17054565270172306</v>
      </c>
      <c r="AK249">
        <f t="shared" si="95"/>
        <v>0.99625941965175047</v>
      </c>
      <c r="AL249">
        <f t="shared" si="96"/>
        <v>2.0487179286465405</v>
      </c>
      <c r="AM249">
        <f t="shared" si="94"/>
        <v>1.0487179286465405</v>
      </c>
      <c r="AN249" s="39">
        <v>39416</v>
      </c>
      <c r="AO249" s="31">
        <v>0.17054565270172306</v>
      </c>
      <c r="AP249" s="40">
        <v>1.0487179286465405</v>
      </c>
    </row>
    <row r="250" spans="1:42">
      <c r="A250" s="16">
        <v>39419</v>
      </c>
      <c r="B250" s="11">
        <v>7.8516500000000002</v>
      </c>
      <c r="C250" s="11">
        <v>8.0383600000000008</v>
      </c>
      <c r="D250" s="11">
        <v>7.6747699999999996</v>
      </c>
      <c r="E250" s="11">
        <v>7.9401000000000002</v>
      </c>
      <c r="F250" s="11">
        <v>113273300</v>
      </c>
      <c r="G250" s="11">
        <v>5.4285199999999998</v>
      </c>
      <c r="H250" s="12">
        <f t="shared" si="97"/>
        <v>7.8008825000000002</v>
      </c>
      <c r="I250" s="13">
        <f t="shared" si="107"/>
        <v>8.0459242307692325</v>
      </c>
      <c r="J250" s="13">
        <f t="shared" si="108"/>
        <v>-0.2450417307692323</v>
      </c>
      <c r="K250" s="14">
        <f t="shared" si="112"/>
        <v>-9.8590299145300861E-2</v>
      </c>
      <c r="L250" s="13">
        <f t="shared" si="90"/>
        <v>0.36359000000000119</v>
      </c>
      <c r="M250" s="13">
        <f t="shared" si="98"/>
        <v>0.2926999999999999</v>
      </c>
      <c r="N250" s="13">
        <f t="shared" si="91"/>
        <v>0</v>
      </c>
      <c r="O250" s="13">
        <f t="shared" si="92"/>
        <v>0.11792000000000069</v>
      </c>
      <c r="P250" s="13">
        <f t="shared" si="99"/>
        <v>0.67805000000000071</v>
      </c>
      <c r="Q250" s="13">
        <f t="shared" si="99"/>
        <v>0.92371000000000159</v>
      </c>
      <c r="R250" s="13">
        <f t="shared" si="100"/>
        <v>231.65357020840483</v>
      </c>
      <c r="S250" s="13">
        <f t="shared" si="101"/>
        <v>315.58250768705227</v>
      </c>
      <c r="T250" s="13">
        <f t="shared" si="102"/>
        <v>15.336879432624151</v>
      </c>
      <c r="U250" s="13">
        <f t="shared" si="109"/>
        <v>31.46090386356099</v>
      </c>
      <c r="V250" s="13">
        <f t="shared" si="113"/>
        <v>-0.14645143162393143</v>
      </c>
      <c r="W250" s="13">
        <f t="shared" si="114"/>
        <v>0</v>
      </c>
      <c r="X250" s="13">
        <f t="shared" si="115"/>
        <v>0</v>
      </c>
      <c r="Y250" s="13">
        <f t="shared" si="110"/>
        <v>0</v>
      </c>
      <c r="Z250" s="13">
        <f t="shared" si="116"/>
        <v>0</v>
      </c>
      <c r="AA250" s="13">
        <f t="shared" si="117"/>
        <v>0</v>
      </c>
      <c r="AB250" s="13">
        <f t="shared" si="118"/>
        <v>0</v>
      </c>
      <c r="AC250" s="17">
        <f t="shared" si="111"/>
        <v>0</v>
      </c>
      <c r="AD250" s="4" t="str">
        <f t="shared" si="103"/>
        <v/>
      </c>
      <c r="AE250" s="13" t="str">
        <f t="shared" si="104"/>
        <v/>
      </c>
      <c r="AF250" s="18">
        <f t="shared" si="106"/>
        <v>0</v>
      </c>
      <c r="AG250" s="18" t="str">
        <f t="shared" si="105"/>
        <v xml:space="preserve"> </v>
      </c>
      <c r="AI250" s="31">
        <f t="shared" si="119"/>
        <v>1.1705456527017231</v>
      </c>
      <c r="AJ250">
        <f t="shared" si="93"/>
        <v>0.17054565270172306</v>
      </c>
      <c r="AK250">
        <f t="shared" si="95"/>
        <v>1.011265148089892</v>
      </c>
      <c r="AL250">
        <f t="shared" si="96"/>
        <v>2.0717970395071603</v>
      </c>
      <c r="AM250">
        <f t="shared" si="94"/>
        <v>1.0717970395071603</v>
      </c>
      <c r="AN250" s="39">
        <v>39419</v>
      </c>
      <c r="AO250" s="31">
        <v>0.17054565270172306</v>
      </c>
      <c r="AP250" s="40">
        <v>1.0717970395071603</v>
      </c>
    </row>
    <row r="251" spans="1:42">
      <c r="A251" s="16">
        <v>39420</v>
      </c>
      <c r="B251" s="11">
        <v>7.9597499999999997</v>
      </c>
      <c r="C251" s="11">
        <v>8.1464599999999994</v>
      </c>
      <c r="D251" s="11">
        <v>7.9204400000000001</v>
      </c>
      <c r="E251" s="11">
        <v>8.0088799999999996</v>
      </c>
      <c r="F251" s="11">
        <v>141661300</v>
      </c>
      <c r="G251" s="11">
        <v>5.4755500000000001</v>
      </c>
      <c r="H251" s="12">
        <f t="shared" si="97"/>
        <v>7.7935116666666673</v>
      </c>
      <c r="I251" s="13">
        <f t="shared" si="107"/>
        <v>8.045168076923078</v>
      </c>
      <c r="J251" s="13">
        <f t="shared" si="108"/>
        <v>-0.25165641025641072</v>
      </c>
      <c r="K251" s="14">
        <f t="shared" si="112"/>
        <v>-0.13266250000000154</v>
      </c>
      <c r="L251" s="13">
        <f t="shared" si="90"/>
        <v>0.22601999999999922</v>
      </c>
      <c r="M251" s="13">
        <f t="shared" si="98"/>
        <v>0.28357499999999991</v>
      </c>
      <c r="N251" s="13">
        <f t="shared" si="91"/>
        <v>0.10809999999999853</v>
      </c>
      <c r="O251" s="13">
        <f t="shared" si="92"/>
        <v>0</v>
      </c>
      <c r="P251" s="13">
        <f t="shared" si="99"/>
        <v>0.76648999999999923</v>
      </c>
      <c r="Q251" s="13">
        <f t="shared" si="99"/>
        <v>0.92371000000000159</v>
      </c>
      <c r="R251" s="13">
        <f t="shared" si="100"/>
        <v>270.29533633077654</v>
      </c>
      <c r="S251" s="13">
        <f t="shared" si="101"/>
        <v>325.73745922595498</v>
      </c>
      <c r="T251" s="13">
        <f t="shared" si="102"/>
        <v>9.3018577683115673</v>
      </c>
      <c r="U251" s="13">
        <f t="shared" si="109"/>
        <v>31.893020305478164</v>
      </c>
      <c r="V251" s="13">
        <f t="shared" si="113"/>
        <v>-0.11899391025640918</v>
      </c>
      <c r="W251" s="13">
        <f t="shared" si="114"/>
        <v>0</v>
      </c>
      <c r="X251" s="13">
        <f t="shared" si="115"/>
        <v>0</v>
      </c>
      <c r="Y251" s="13">
        <f t="shared" si="110"/>
        <v>0</v>
      </c>
      <c r="Z251" s="13">
        <f t="shared" si="116"/>
        <v>0</v>
      </c>
      <c r="AA251" s="13">
        <f t="shared" si="117"/>
        <v>0</v>
      </c>
      <c r="AB251" s="13">
        <f t="shared" si="118"/>
        <v>0</v>
      </c>
      <c r="AC251" s="17">
        <f t="shared" si="111"/>
        <v>0</v>
      </c>
      <c r="AD251" s="4" t="str">
        <f t="shared" si="103"/>
        <v/>
      </c>
      <c r="AE251" s="13" t="str">
        <f t="shared" si="104"/>
        <v/>
      </c>
      <c r="AF251" s="18">
        <f t="shared" si="106"/>
        <v>0</v>
      </c>
      <c r="AG251" s="18" t="str">
        <f t="shared" si="105"/>
        <v xml:space="preserve"> </v>
      </c>
      <c r="AI251" s="31">
        <f t="shared" si="119"/>
        <v>1.1705456527017231</v>
      </c>
      <c r="AJ251">
        <f t="shared" si="93"/>
        <v>0.17054565270172306</v>
      </c>
      <c r="AK251">
        <f t="shared" si="95"/>
        <v>1.0086623594161281</v>
      </c>
      <c r="AL251">
        <f t="shared" si="96"/>
        <v>2.0897436901006414</v>
      </c>
      <c r="AM251">
        <f t="shared" si="94"/>
        <v>1.0897436901006414</v>
      </c>
      <c r="AN251" s="39">
        <v>39420</v>
      </c>
      <c r="AO251" s="31">
        <v>0.17054565270172306</v>
      </c>
      <c r="AP251" s="40">
        <v>1.0897436901006414</v>
      </c>
    </row>
    <row r="252" spans="1:42">
      <c r="A252" s="16">
        <v>39421</v>
      </c>
      <c r="B252" s="11">
        <v>8.0383600000000008</v>
      </c>
      <c r="C252" s="11">
        <v>8.2742100000000001</v>
      </c>
      <c r="D252" s="11">
        <v>7.9892300000000001</v>
      </c>
      <c r="E252" s="11">
        <v>8.2447300000000006</v>
      </c>
      <c r="F252" s="11">
        <v>156835100</v>
      </c>
      <c r="G252" s="11">
        <v>5.6367900000000004</v>
      </c>
      <c r="H252" s="12">
        <f t="shared" si="97"/>
        <v>7.8156225000000008</v>
      </c>
      <c r="I252" s="13">
        <f t="shared" si="107"/>
        <v>8.0323176923076929</v>
      </c>
      <c r="J252" s="13">
        <f t="shared" si="108"/>
        <v>-0.21669519230769207</v>
      </c>
      <c r="K252" s="14">
        <f t="shared" si="112"/>
        <v>-0.16084836182336312</v>
      </c>
      <c r="L252" s="13">
        <f t="shared" si="90"/>
        <v>0.28498000000000001</v>
      </c>
      <c r="M252" s="13">
        <f t="shared" si="98"/>
        <v>0.28006571428571425</v>
      </c>
      <c r="N252" s="13">
        <f t="shared" si="91"/>
        <v>0.1277500000000007</v>
      </c>
      <c r="O252" s="13">
        <f t="shared" si="92"/>
        <v>0</v>
      </c>
      <c r="P252" s="13">
        <f t="shared" si="99"/>
        <v>0.75666999999999973</v>
      </c>
      <c r="Q252" s="13">
        <f t="shared" si="99"/>
        <v>0.92371000000000159</v>
      </c>
      <c r="R252" s="13">
        <f t="shared" si="100"/>
        <v>270.17587709007063</v>
      </c>
      <c r="S252" s="13">
        <f t="shared" si="101"/>
        <v>329.8190220662504</v>
      </c>
      <c r="T252" s="13">
        <f t="shared" si="102"/>
        <v>9.9406086718481426</v>
      </c>
      <c r="U252" s="13">
        <f t="shared" si="109"/>
        <v>31.070168516771691</v>
      </c>
      <c r="V252" s="13">
        <f t="shared" si="113"/>
        <v>-5.5846830484328952E-2</v>
      </c>
      <c r="W252" s="13">
        <f t="shared" si="114"/>
        <v>0</v>
      </c>
      <c r="X252" s="13">
        <f t="shared" si="115"/>
        <v>0</v>
      </c>
      <c r="Y252" s="13">
        <f t="shared" si="110"/>
        <v>0</v>
      </c>
      <c r="Z252" s="13">
        <f t="shared" si="116"/>
        <v>0</v>
      </c>
      <c r="AA252" s="13">
        <f t="shared" si="117"/>
        <v>0</v>
      </c>
      <c r="AB252" s="13">
        <f t="shared" si="118"/>
        <v>0</v>
      </c>
      <c r="AC252" s="17">
        <f t="shared" si="111"/>
        <v>0</v>
      </c>
      <c r="AD252" s="4" t="str">
        <f t="shared" si="103"/>
        <v/>
      </c>
      <c r="AE252" s="13" t="str">
        <f t="shared" si="104"/>
        <v/>
      </c>
      <c r="AF252" s="18">
        <f t="shared" si="106"/>
        <v>0</v>
      </c>
      <c r="AG252" s="18" t="str">
        <f t="shared" si="105"/>
        <v xml:space="preserve"> </v>
      </c>
      <c r="AI252" s="31">
        <f t="shared" si="119"/>
        <v>1.1705456527017231</v>
      </c>
      <c r="AJ252">
        <f t="shared" si="93"/>
        <v>0.17054565270172306</v>
      </c>
      <c r="AK252">
        <f t="shared" si="95"/>
        <v>1.0294485620960734</v>
      </c>
      <c r="AL252">
        <f t="shared" si="96"/>
        <v>2.1512836369234476</v>
      </c>
      <c r="AM252">
        <f t="shared" si="94"/>
        <v>1.1512836369234476</v>
      </c>
      <c r="AN252" s="39">
        <v>39421</v>
      </c>
      <c r="AO252" s="31">
        <v>0.17054565270172306</v>
      </c>
      <c r="AP252" s="40">
        <v>1.1512836369234476</v>
      </c>
    </row>
    <row r="253" spans="1:42">
      <c r="A253" s="16">
        <v>39422</v>
      </c>
      <c r="B253" s="11">
        <v>8.2545500000000001</v>
      </c>
      <c r="C253" s="11">
        <v>8.2840399999999992</v>
      </c>
      <c r="D253" s="11">
        <v>8.1366300000000003</v>
      </c>
      <c r="E253" s="11">
        <v>8.1955899999999993</v>
      </c>
      <c r="F253" s="11">
        <v>84833700</v>
      </c>
      <c r="G253" s="11">
        <v>5.6032000000000002</v>
      </c>
      <c r="H253" s="12">
        <f t="shared" si="97"/>
        <v>7.8303624999999997</v>
      </c>
      <c r="I253" s="13">
        <f t="shared" si="107"/>
        <v>8.0171992307692328</v>
      </c>
      <c r="J253" s="13">
        <f t="shared" si="108"/>
        <v>-0.18683673076923313</v>
      </c>
      <c r="K253" s="14">
        <f t="shared" si="112"/>
        <v>-0.18005423076923244</v>
      </c>
      <c r="L253" s="13">
        <f t="shared" si="90"/>
        <v>0.14740999999999893</v>
      </c>
      <c r="M253" s="13">
        <f t="shared" si="98"/>
        <v>0.27655642857142848</v>
      </c>
      <c r="N253" s="13">
        <f t="shared" si="91"/>
        <v>9.8299999999991172E-3</v>
      </c>
      <c r="O253" s="13">
        <f t="shared" si="92"/>
        <v>0</v>
      </c>
      <c r="P253" s="13">
        <f t="shared" si="99"/>
        <v>0.76649999999999885</v>
      </c>
      <c r="Q253" s="13">
        <f t="shared" si="99"/>
        <v>0.89423000000000119</v>
      </c>
      <c r="R253" s="13">
        <f t="shared" si="100"/>
        <v>277.15862688833812</v>
      </c>
      <c r="S253" s="13">
        <f t="shared" si="101"/>
        <v>323.34449957254969</v>
      </c>
      <c r="T253" s="13">
        <f t="shared" si="102"/>
        <v>7.6911960402956812</v>
      </c>
      <c r="U253" s="13">
        <f t="shared" si="109"/>
        <v>31.133414069025914</v>
      </c>
      <c r="V253" s="13">
        <f t="shared" si="113"/>
        <v>-6.7825000000006908E-3</v>
      </c>
      <c r="W253" s="13">
        <f t="shared" si="114"/>
        <v>0</v>
      </c>
      <c r="X253" s="13">
        <f t="shared" si="115"/>
        <v>0</v>
      </c>
      <c r="Y253" s="13">
        <f t="shared" si="110"/>
        <v>0</v>
      </c>
      <c r="Z253" s="13">
        <f t="shared" si="116"/>
        <v>0</v>
      </c>
      <c r="AA253" s="13">
        <f t="shared" si="117"/>
        <v>0</v>
      </c>
      <c r="AB253" s="13">
        <f t="shared" si="118"/>
        <v>0</v>
      </c>
      <c r="AC253" s="17">
        <f t="shared" si="111"/>
        <v>0</v>
      </c>
      <c r="AD253" s="4" t="str">
        <f t="shared" si="103"/>
        <v/>
      </c>
      <c r="AE253" s="13" t="str">
        <f t="shared" si="104"/>
        <v/>
      </c>
      <c r="AF253" s="18">
        <f t="shared" si="106"/>
        <v>0</v>
      </c>
      <c r="AG253" s="18" t="str">
        <f t="shared" si="105"/>
        <v xml:space="preserve"> </v>
      </c>
      <c r="AI253" s="31">
        <f t="shared" si="119"/>
        <v>1.1705456527017231</v>
      </c>
      <c r="AJ253">
        <f t="shared" si="93"/>
        <v>0.17054565270172306</v>
      </c>
      <c r="AK253">
        <f t="shared" si="95"/>
        <v>0.99403982907869615</v>
      </c>
      <c r="AL253">
        <f t="shared" si="96"/>
        <v>2.1384616187471797</v>
      </c>
      <c r="AM253">
        <f t="shared" si="94"/>
        <v>1.1384616187471797</v>
      </c>
      <c r="AN253" s="39">
        <v>39422</v>
      </c>
      <c r="AO253" s="31">
        <v>0.17054565270172306</v>
      </c>
      <c r="AP253" s="40">
        <v>1.1384616187471797</v>
      </c>
    </row>
    <row r="254" spans="1:42">
      <c r="A254" s="16">
        <v>39423</v>
      </c>
      <c r="B254" s="11">
        <v>8.2054200000000002</v>
      </c>
      <c r="C254" s="11">
        <v>8.2447300000000006</v>
      </c>
      <c r="D254" s="11">
        <v>8.0875000000000004</v>
      </c>
      <c r="E254" s="11">
        <v>8.2152499999999993</v>
      </c>
      <c r="F254" s="11">
        <v>95053700</v>
      </c>
      <c r="G254" s="11">
        <v>5.6166400000000003</v>
      </c>
      <c r="H254" s="12">
        <f t="shared" si="97"/>
        <v>7.8639374999999996</v>
      </c>
      <c r="I254" s="13">
        <f t="shared" si="107"/>
        <v>7.9990573076923095</v>
      </c>
      <c r="J254" s="13">
        <f t="shared" si="108"/>
        <v>-0.13511980769230991</v>
      </c>
      <c r="K254" s="14">
        <f t="shared" si="112"/>
        <v>-0.18860733618233796</v>
      </c>
      <c r="L254" s="13">
        <f t="shared" si="90"/>
        <v>0.1572300000000002</v>
      </c>
      <c r="M254" s="13">
        <f t="shared" si="98"/>
        <v>0.26953714285714281</v>
      </c>
      <c r="N254" s="13">
        <f t="shared" si="91"/>
        <v>0</v>
      </c>
      <c r="O254" s="13">
        <f t="shared" si="92"/>
        <v>4.9129999999999896E-2</v>
      </c>
      <c r="P254" s="13">
        <f t="shared" si="99"/>
        <v>0.76649999999999885</v>
      </c>
      <c r="Q254" s="13">
        <f t="shared" si="99"/>
        <v>0.84509000000000079</v>
      </c>
      <c r="R254" s="13">
        <f t="shared" si="100"/>
        <v>284.37639127392953</v>
      </c>
      <c r="S254" s="13">
        <f t="shared" si="101"/>
        <v>313.53378278106419</v>
      </c>
      <c r="T254" s="13">
        <f t="shared" si="102"/>
        <v>4.8765504874069707</v>
      </c>
      <c r="U254" s="13">
        <f t="shared" si="109"/>
        <v>29.729670963082782</v>
      </c>
      <c r="V254" s="13">
        <f t="shared" si="113"/>
        <v>5.3487528490028052E-2</v>
      </c>
      <c r="W254" s="13">
        <f t="shared" si="114"/>
        <v>1</v>
      </c>
      <c r="X254" s="13">
        <f t="shared" si="115"/>
        <v>0</v>
      </c>
      <c r="Y254" s="13">
        <f t="shared" si="110"/>
        <v>0</v>
      </c>
      <c r="Z254" s="13">
        <f t="shared" si="116"/>
        <v>1</v>
      </c>
      <c r="AA254" s="13">
        <f t="shared" si="117"/>
        <v>0</v>
      </c>
      <c r="AB254" s="13">
        <f t="shared" si="118"/>
        <v>0</v>
      </c>
      <c r="AC254" s="17">
        <f t="shared" si="111"/>
        <v>0</v>
      </c>
      <c r="AD254" s="4" t="str">
        <f t="shared" si="103"/>
        <v/>
      </c>
      <c r="AE254" s="13" t="str">
        <f t="shared" si="104"/>
        <v/>
      </c>
      <c r="AF254" s="18">
        <f t="shared" si="106"/>
        <v>0</v>
      </c>
      <c r="AG254" s="18" t="str">
        <f t="shared" si="105"/>
        <v xml:space="preserve"> </v>
      </c>
      <c r="AI254" s="31">
        <f t="shared" si="119"/>
        <v>1.1705456527017231</v>
      </c>
      <c r="AJ254">
        <f t="shared" si="93"/>
        <v>0.17054565270172306</v>
      </c>
      <c r="AK254">
        <f t="shared" si="95"/>
        <v>1.0023988510894273</v>
      </c>
      <c r="AL254">
        <f t="shared" si="96"/>
        <v>2.1435914697310099</v>
      </c>
      <c r="AM254">
        <f t="shared" si="94"/>
        <v>1.1435914697310099</v>
      </c>
      <c r="AN254" s="39">
        <v>39423</v>
      </c>
      <c r="AO254" s="31">
        <v>0.17054565270172306</v>
      </c>
      <c r="AP254" s="40">
        <v>1.1435914697310099</v>
      </c>
    </row>
    <row r="255" spans="1:42">
      <c r="A255" s="16">
        <v>39426</v>
      </c>
      <c r="B255" s="11">
        <v>8.0088799999999996</v>
      </c>
      <c r="C255" s="11">
        <v>8.1857699999999998</v>
      </c>
      <c r="D255" s="11">
        <v>7.9695799999999997</v>
      </c>
      <c r="E255" s="11">
        <v>8.1759400000000007</v>
      </c>
      <c r="F255" s="11">
        <v>163667500</v>
      </c>
      <c r="G255" s="11">
        <v>5.5897600000000001</v>
      </c>
      <c r="H255" s="12">
        <f t="shared" si="97"/>
        <v>7.9097958333333329</v>
      </c>
      <c r="I255" s="13">
        <f t="shared" si="107"/>
        <v>7.9865846153846158</v>
      </c>
      <c r="J255" s="13">
        <f t="shared" si="108"/>
        <v>-7.6788782051282922E-2</v>
      </c>
      <c r="K255" s="14">
        <f t="shared" si="112"/>
        <v>-0.18443592592592772</v>
      </c>
      <c r="L255" s="13">
        <f t="shared" si="90"/>
        <v>0.2161900000000001</v>
      </c>
      <c r="M255" s="13">
        <f t="shared" si="98"/>
        <v>0.25549857142857135</v>
      </c>
      <c r="N255" s="13">
        <f t="shared" si="91"/>
        <v>0</v>
      </c>
      <c r="O255" s="13">
        <f t="shared" si="92"/>
        <v>0.11792000000000069</v>
      </c>
      <c r="P255" s="13">
        <f t="shared" si="99"/>
        <v>0.76649999999999885</v>
      </c>
      <c r="Q255" s="13">
        <f t="shared" si="99"/>
        <v>0.78613000000000177</v>
      </c>
      <c r="R255" s="13">
        <f t="shared" si="100"/>
        <v>300.0016773926605</v>
      </c>
      <c r="S255" s="13">
        <f t="shared" si="101"/>
        <v>307.68469491023234</v>
      </c>
      <c r="T255" s="13">
        <f t="shared" si="102"/>
        <v>1.2643063704812436</v>
      </c>
      <c r="U255" s="13">
        <f t="shared" si="109"/>
        <v>26.832951156762171</v>
      </c>
      <c r="V255" s="13">
        <f t="shared" si="113"/>
        <v>0.1076471438746448</v>
      </c>
      <c r="W255" s="13">
        <f t="shared" si="114"/>
        <v>0</v>
      </c>
      <c r="X255" s="13">
        <f t="shared" si="115"/>
        <v>0</v>
      </c>
      <c r="Y255" s="13">
        <f t="shared" si="110"/>
        <v>0</v>
      </c>
      <c r="Z255" s="13">
        <f t="shared" si="116"/>
        <v>1</v>
      </c>
      <c r="AA255" s="13">
        <f t="shared" si="117"/>
        <v>0</v>
      </c>
      <c r="AB255" s="13">
        <f t="shared" si="118"/>
        <v>0</v>
      </c>
      <c r="AC255" s="17">
        <f t="shared" si="111"/>
        <v>0</v>
      </c>
      <c r="AD255" s="4" t="str">
        <f t="shared" si="103"/>
        <v/>
      </c>
      <c r="AE255" s="13" t="str">
        <f t="shared" si="104"/>
        <v/>
      </c>
      <c r="AF255" s="18">
        <f t="shared" si="106"/>
        <v>0</v>
      </c>
      <c r="AG255" s="18" t="str">
        <f t="shared" si="105"/>
        <v xml:space="preserve"> </v>
      </c>
      <c r="AI255" s="31">
        <f t="shared" si="119"/>
        <v>1.1705456527017231</v>
      </c>
      <c r="AJ255">
        <f t="shared" si="93"/>
        <v>0.17054565270172306</v>
      </c>
      <c r="AK255">
        <f t="shared" si="95"/>
        <v>0.99521499650041101</v>
      </c>
      <c r="AL255">
        <f t="shared" si="96"/>
        <v>2.133334377046658</v>
      </c>
      <c r="AM255">
        <f t="shared" si="94"/>
        <v>1.133334377046658</v>
      </c>
      <c r="AN255" s="39">
        <v>39426</v>
      </c>
      <c r="AO255" s="31">
        <v>0.17054565270172306</v>
      </c>
      <c r="AP255" s="40">
        <v>1.133334377046658</v>
      </c>
    </row>
    <row r="256" spans="1:42">
      <c r="A256" s="16">
        <v>39427</v>
      </c>
      <c r="B256" s="11">
        <v>8.1857699999999998</v>
      </c>
      <c r="C256" s="11">
        <v>8.2250700000000005</v>
      </c>
      <c r="D256" s="11">
        <v>7.9401000000000002</v>
      </c>
      <c r="E256" s="11">
        <v>8.0678400000000003</v>
      </c>
      <c r="F256" s="11">
        <v>154117400</v>
      </c>
      <c r="G256" s="11">
        <v>5.51586</v>
      </c>
      <c r="H256" s="12">
        <f t="shared" si="97"/>
        <v>7.9351816666666659</v>
      </c>
      <c r="I256" s="13">
        <f t="shared" si="107"/>
        <v>7.9835607692307695</v>
      </c>
      <c r="J256" s="13">
        <f t="shared" si="108"/>
        <v>-4.8379102564103604E-2</v>
      </c>
      <c r="K256" s="14">
        <f t="shared" si="112"/>
        <v>-0.17099757834757995</v>
      </c>
      <c r="L256" s="13">
        <f t="shared" si="90"/>
        <v>0.28497000000000039</v>
      </c>
      <c r="M256" s="13">
        <f t="shared" si="98"/>
        <v>0.25830571428571425</v>
      </c>
      <c r="N256" s="13">
        <f t="shared" si="91"/>
        <v>3.9300000000000779E-2</v>
      </c>
      <c r="O256" s="13">
        <f t="shared" si="92"/>
        <v>0</v>
      </c>
      <c r="P256" s="13">
        <f t="shared" si="99"/>
        <v>0.80579999999999963</v>
      </c>
      <c r="Q256" s="13">
        <f t="shared" si="99"/>
        <v>0.78613000000000177</v>
      </c>
      <c r="R256" s="13">
        <f t="shared" si="100"/>
        <v>311.95593261583718</v>
      </c>
      <c r="S256" s="13">
        <f t="shared" si="101"/>
        <v>304.34092492838016</v>
      </c>
      <c r="T256" s="13">
        <f t="shared" si="102"/>
        <v>1.2356070932765824</v>
      </c>
      <c r="U256" s="13">
        <f t="shared" si="109"/>
        <v>23.210589532735622</v>
      </c>
      <c r="V256" s="13">
        <f t="shared" si="113"/>
        <v>0.12261847578347634</v>
      </c>
      <c r="W256" s="13">
        <f t="shared" si="114"/>
        <v>0</v>
      </c>
      <c r="X256" s="13">
        <f t="shared" si="115"/>
        <v>1</v>
      </c>
      <c r="Y256" s="13">
        <f t="shared" si="110"/>
        <v>0</v>
      </c>
      <c r="Z256" s="13">
        <f t="shared" si="116"/>
        <v>1</v>
      </c>
      <c r="AA256" s="13">
        <f t="shared" si="117"/>
        <v>0</v>
      </c>
      <c r="AB256" s="13">
        <f t="shared" si="118"/>
        <v>0</v>
      </c>
      <c r="AC256" s="17">
        <f t="shared" si="111"/>
        <v>0</v>
      </c>
      <c r="AD256" s="4" t="str">
        <f t="shared" si="103"/>
        <v/>
      </c>
      <c r="AE256" s="13" t="str">
        <f t="shared" si="104"/>
        <v/>
      </c>
      <c r="AF256" s="18">
        <f t="shared" si="106"/>
        <v>0</v>
      </c>
      <c r="AG256" s="18" t="str">
        <f t="shared" si="105"/>
        <v xml:space="preserve"> </v>
      </c>
      <c r="AI256" s="31">
        <f t="shared" si="119"/>
        <v>1.1705456527017231</v>
      </c>
      <c r="AJ256">
        <f t="shared" si="93"/>
        <v>0.17054565270172306</v>
      </c>
      <c r="AK256">
        <f t="shared" si="95"/>
        <v>0.98677827870556778</v>
      </c>
      <c r="AL256">
        <f t="shared" si="96"/>
        <v>2.1051280244855159</v>
      </c>
      <c r="AM256">
        <f t="shared" si="94"/>
        <v>1.1051280244855159</v>
      </c>
      <c r="AN256" s="39">
        <v>39427</v>
      </c>
      <c r="AO256" s="31">
        <v>0.17054565270172306</v>
      </c>
      <c r="AP256" s="40">
        <v>1.1051280244855159</v>
      </c>
    </row>
    <row r="257" spans="1:42">
      <c r="A257" s="16">
        <v>39428</v>
      </c>
      <c r="B257" s="11">
        <v>8.04819</v>
      </c>
      <c r="C257" s="11">
        <v>8.0875000000000004</v>
      </c>
      <c r="D257" s="11">
        <v>7.7632099999999999</v>
      </c>
      <c r="E257" s="11">
        <v>7.9597499999999997</v>
      </c>
      <c r="F257" s="11">
        <v>189682100</v>
      </c>
      <c r="G257" s="11">
        <v>5.4419599999999999</v>
      </c>
      <c r="H257" s="12">
        <f t="shared" si="97"/>
        <v>7.9605674999999989</v>
      </c>
      <c r="I257" s="13">
        <f t="shared" si="107"/>
        <v>7.9812930769230768</v>
      </c>
      <c r="J257" s="13">
        <f t="shared" si="108"/>
        <v>-2.072557692307786E-2</v>
      </c>
      <c r="K257" s="14">
        <f t="shared" si="112"/>
        <v>-0.15399663817663958</v>
      </c>
      <c r="L257" s="13">
        <f t="shared" si="90"/>
        <v>0.32429000000000041</v>
      </c>
      <c r="M257" s="13">
        <f t="shared" si="98"/>
        <v>0.2674314285714286</v>
      </c>
      <c r="N257" s="13">
        <f t="shared" si="91"/>
        <v>0</v>
      </c>
      <c r="O257" s="13">
        <f t="shared" si="92"/>
        <v>0.17689000000000021</v>
      </c>
      <c r="P257" s="13">
        <f t="shared" si="99"/>
        <v>0.80579999999999963</v>
      </c>
      <c r="Q257" s="13">
        <f t="shared" si="99"/>
        <v>0.72718000000000149</v>
      </c>
      <c r="R257" s="13">
        <f t="shared" si="100"/>
        <v>301.31088343073242</v>
      </c>
      <c r="S257" s="13">
        <f t="shared" si="101"/>
        <v>271.91269324045737</v>
      </c>
      <c r="T257" s="13">
        <f t="shared" si="102"/>
        <v>5.1285731059764696</v>
      </c>
      <c r="U257" s="13">
        <f t="shared" si="109"/>
        <v>19.489347330145588</v>
      </c>
      <c r="V257" s="13">
        <f t="shared" si="113"/>
        <v>0.13327106125356172</v>
      </c>
      <c r="W257" s="13">
        <f t="shared" si="114"/>
        <v>0</v>
      </c>
      <c r="X257" s="13">
        <f t="shared" si="115"/>
        <v>0</v>
      </c>
      <c r="Y257" s="13">
        <f t="shared" si="110"/>
        <v>0</v>
      </c>
      <c r="Z257" s="13">
        <f t="shared" si="116"/>
        <v>1</v>
      </c>
      <c r="AA257" s="13">
        <f t="shared" si="117"/>
        <v>0</v>
      </c>
      <c r="AB257" s="13">
        <f t="shared" si="118"/>
        <v>0</v>
      </c>
      <c r="AC257" s="17">
        <f t="shared" si="111"/>
        <v>0</v>
      </c>
      <c r="AD257" s="4" t="str">
        <f t="shared" si="103"/>
        <v/>
      </c>
      <c r="AE257" s="13" t="str">
        <f t="shared" si="104"/>
        <v/>
      </c>
      <c r="AF257" s="18">
        <f t="shared" si="106"/>
        <v>0</v>
      </c>
      <c r="AG257" s="18" t="str">
        <f t="shared" si="105"/>
        <v xml:space="preserve"> </v>
      </c>
      <c r="AI257" s="31">
        <f t="shared" si="119"/>
        <v>1.1705456527017231</v>
      </c>
      <c r="AJ257">
        <f t="shared" si="93"/>
        <v>0.17054565270172306</v>
      </c>
      <c r="AK257">
        <f t="shared" si="95"/>
        <v>0.98660236197049012</v>
      </c>
      <c r="AL257">
        <f t="shared" si="96"/>
        <v>2.0769242812076816</v>
      </c>
      <c r="AM257">
        <f t="shared" si="94"/>
        <v>1.0769242812076816</v>
      </c>
      <c r="AN257" s="39">
        <v>39428</v>
      </c>
      <c r="AO257" s="31">
        <v>0.17054565270172306</v>
      </c>
      <c r="AP257" s="40">
        <v>1.0769242812076816</v>
      </c>
    </row>
    <row r="258" spans="1:42">
      <c r="A258" s="16">
        <v>39430</v>
      </c>
      <c r="B258" s="11">
        <v>7.71408</v>
      </c>
      <c r="C258" s="11">
        <v>7.8614800000000002</v>
      </c>
      <c r="D258" s="11">
        <v>7.6059799999999997</v>
      </c>
      <c r="E258" s="11">
        <v>7.8516500000000002</v>
      </c>
      <c r="F258" s="11">
        <v>149744500</v>
      </c>
      <c r="G258" s="11">
        <v>5.3680500000000002</v>
      </c>
      <c r="H258" s="12">
        <f t="shared" si="97"/>
        <v>7.9834966666666665</v>
      </c>
      <c r="I258" s="13">
        <f t="shared" si="107"/>
        <v>7.9601273076923071</v>
      </c>
      <c r="J258" s="13">
        <f t="shared" si="108"/>
        <v>2.3369358974359322E-2</v>
      </c>
      <c r="K258" s="14">
        <f t="shared" si="112"/>
        <v>-0.1286526638176648</v>
      </c>
      <c r="L258" s="13">
        <f t="shared" si="90"/>
        <v>0.2555000000000005</v>
      </c>
      <c r="M258" s="13">
        <f t="shared" si="98"/>
        <v>0.26462357142857146</v>
      </c>
      <c r="N258" s="13">
        <f t="shared" si="91"/>
        <v>0</v>
      </c>
      <c r="O258" s="13">
        <f t="shared" si="92"/>
        <v>0.1572300000000002</v>
      </c>
      <c r="P258" s="13">
        <f t="shared" si="99"/>
        <v>0.75665999999999922</v>
      </c>
      <c r="Q258" s="13">
        <f t="shared" si="99"/>
        <v>0.88441000000000169</v>
      </c>
      <c r="R258" s="13">
        <f t="shared" si="100"/>
        <v>285.93824651189124</v>
      </c>
      <c r="S258" s="13">
        <f t="shared" si="101"/>
        <v>334.21436919829574</v>
      </c>
      <c r="T258" s="13">
        <f t="shared" si="102"/>
        <v>7.7845551987424262</v>
      </c>
      <c r="U258" s="13">
        <f t="shared" si="109"/>
        <v>16.929372207897838</v>
      </c>
      <c r="V258" s="13">
        <f t="shared" si="113"/>
        <v>0.15202202279202412</v>
      </c>
      <c r="W258" s="13">
        <f t="shared" si="114"/>
        <v>0</v>
      </c>
      <c r="X258" s="13">
        <f t="shared" si="115"/>
        <v>-1</v>
      </c>
      <c r="Y258" s="13">
        <f t="shared" si="110"/>
        <v>0</v>
      </c>
      <c r="Z258" s="13">
        <f t="shared" si="116"/>
        <v>1</v>
      </c>
      <c r="AA258" s="13">
        <f t="shared" si="117"/>
        <v>0</v>
      </c>
      <c r="AB258" s="13">
        <f t="shared" si="118"/>
        <v>0</v>
      </c>
      <c r="AC258" s="17">
        <f t="shared" si="111"/>
        <v>0</v>
      </c>
      <c r="AD258" s="4" t="str">
        <f t="shared" si="103"/>
        <v/>
      </c>
      <c r="AE258" s="13" t="str">
        <f t="shared" si="104"/>
        <v/>
      </c>
      <c r="AF258" s="18">
        <f t="shared" si="106"/>
        <v>0</v>
      </c>
      <c r="AG258" s="18" t="str">
        <f t="shared" si="105"/>
        <v xml:space="preserve"> </v>
      </c>
      <c r="AI258" s="31">
        <f t="shared" si="119"/>
        <v>1.1705456527017231</v>
      </c>
      <c r="AJ258">
        <f t="shared" si="93"/>
        <v>0.17054565270172306</v>
      </c>
      <c r="AK258">
        <f t="shared" si="95"/>
        <v>0.98641917145639002</v>
      </c>
      <c r="AL258">
        <f t="shared" si="96"/>
        <v>2.0487179286465396</v>
      </c>
      <c r="AM258">
        <f t="shared" si="94"/>
        <v>1.0487179286465396</v>
      </c>
      <c r="AN258" s="39">
        <v>39430</v>
      </c>
      <c r="AO258" s="31">
        <v>0.17054565270172306</v>
      </c>
      <c r="AP258" s="40">
        <v>1.0487179286465396</v>
      </c>
    </row>
    <row r="259" spans="1:42">
      <c r="A259" s="16">
        <v>39433</v>
      </c>
      <c r="B259" s="11">
        <v>7.8614800000000002</v>
      </c>
      <c r="C259" s="11">
        <v>7.8614800000000002</v>
      </c>
      <c r="D259" s="11">
        <v>7.4880599999999999</v>
      </c>
      <c r="E259" s="11">
        <v>7.5371899999999998</v>
      </c>
      <c r="F259" s="11">
        <v>189018300</v>
      </c>
      <c r="G259" s="11">
        <v>5.15306</v>
      </c>
      <c r="H259" s="12">
        <f t="shared" si="97"/>
        <v>7.9941416666666667</v>
      </c>
      <c r="I259" s="13">
        <f t="shared" si="107"/>
        <v>7.9378276923076916</v>
      </c>
      <c r="J259" s="13">
        <f t="shared" si="108"/>
        <v>5.6313974358975116E-2</v>
      </c>
      <c r="K259" s="14">
        <f t="shared" si="112"/>
        <v>-9.516869658119731E-2</v>
      </c>
      <c r="L259" s="13">
        <f t="shared" si="90"/>
        <v>0.37342000000000031</v>
      </c>
      <c r="M259" s="13">
        <f t="shared" si="98"/>
        <v>0.27164285714285719</v>
      </c>
      <c r="N259" s="13">
        <f t="shared" si="91"/>
        <v>0</v>
      </c>
      <c r="O259" s="13">
        <f t="shared" si="92"/>
        <v>0.1179199999999998</v>
      </c>
      <c r="P259" s="13">
        <f t="shared" si="99"/>
        <v>0.65839999999999943</v>
      </c>
      <c r="Q259" s="13">
        <f t="shared" si="99"/>
        <v>1.0023300000000015</v>
      </c>
      <c r="R259" s="13">
        <f t="shared" si="100"/>
        <v>242.37707073363111</v>
      </c>
      <c r="S259" s="13">
        <f t="shared" si="101"/>
        <v>368.98816723639283</v>
      </c>
      <c r="T259" s="13">
        <f t="shared" si="102"/>
        <v>20.709567479361596</v>
      </c>
      <c r="U259" s="13">
        <f t="shared" si="109"/>
        <v>16.3888721194533</v>
      </c>
      <c r="V259" s="13">
        <f t="shared" si="113"/>
        <v>0.15148267094017243</v>
      </c>
      <c r="W259" s="13">
        <f t="shared" si="114"/>
        <v>0</v>
      </c>
      <c r="X259" s="13">
        <f t="shared" si="115"/>
        <v>0</v>
      </c>
      <c r="Y259" s="13">
        <f t="shared" si="110"/>
        <v>0</v>
      </c>
      <c r="Z259" s="13">
        <f t="shared" si="116"/>
        <v>1</v>
      </c>
      <c r="AA259" s="13">
        <f t="shared" si="117"/>
        <v>0</v>
      </c>
      <c r="AB259" s="13">
        <f t="shared" si="118"/>
        <v>0</v>
      </c>
      <c r="AC259" s="17">
        <f t="shared" si="111"/>
        <v>0</v>
      </c>
      <c r="AD259" s="4" t="str">
        <f t="shared" si="103"/>
        <v/>
      </c>
      <c r="AE259" s="13" t="str">
        <f t="shared" si="104"/>
        <v/>
      </c>
      <c r="AF259" s="18">
        <f t="shared" si="106"/>
        <v>0</v>
      </c>
      <c r="AG259" s="18" t="str">
        <f t="shared" si="105"/>
        <v xml:space="preserve"> </v>
      </c>
      <c r="AI259" s="31">
        <f t="shared" si="119"/>
        <v>1.1705456527017231</v>
      </c>
      <c r="AJ259">
        <f t="shared" si="93"/>
        <v>0.17054565270172306</v>
      </c>
      <c r="AK259">
        <f t="shared" si="95"/>
        <v>0.95994981946469848</v>
      </c>
      <c r="AL259">
        <f t="shared" si="96"/>
        <v>1.9666664057383367</v>
      </c>
      <c r="AM259">
        <f t="shared" si="94"/>
        <v>0.96666640573833673</v>
      </c>
      <c r="AN259" s="39">
        <v>39433</v>
      </c>
      <c r="AO259" s="31">
        <v>0.17054565270172306</v>
      </c>
      <c r="AP259" s="40">
        <v>0.96666640573833673</v>
      </c>
    </row>
    <row r="260" spans="1:42">
      <c r="A260" s="16">
        <v>39434</v>
      </c>
      <c r="B260" s="11">
        <v>7.4880599999999999</v>
      </c>
      <c r="C260" s="11">
        <v>7.71408</v>
      </c>
      <c r="D260" s="11">
        <v>7.3897899999999996</v>
      </c>
      <c r="E260" s="11">
        <v>7.5666799999999999</v>
      </c>
      <c r="F260" s="11">
        <v>111402300</v>
      </c>
      <c r="G260" s="11">
        <v>5.1732199999999997</v>
      </c>
      <c r="H260" s="12">
        <f t="shared" si="97"/>
        <v>7.9679375000000006</v>
      </c>
      <c r="I260" s="13">
        <f t="shared" si="107"/>
        <v>7.9132607692307699</v>
      </c>
      <c r="J260" s="13">
        <f t="shared" si="108"/>
        <v>5.467673076923063E-2</v>
      </c>
      <c r="K260" s="14">
        <f t="shared" si="112"/>
        <v>-6.1131680911681606E-2</v>
      </c>
      <c r="L260" s="13">
        <f t="shared" ref="L260:L323" si="120">MAX(C260-D260,C260-E259,D260-E259)</f>
        <v>0.32429000000000041</v>
      </c>
      <c r="M260" s="13">
        <f t="shared" si="98"/>
        <v>0.28217214285714298</v>
      </c>
      <c r="N260" s="13">
        <f t="shared" ref="N260:N323" si="121">IF(OR(AND(C260-C259&gt;0,D260-D259&gt;0),AND(C260-C259&gt;0,ABS(C260-C259)&gt;ABS(D260-D259))),C260-C259,0)</f>
        <v>0</v>
      </c>
      <c r="O260" s="13">
        <f t="shared" ref="O260:O323" si="122">IF(OR(AND(C260-C259&lt;0,D260-D259&lt;0),AND(D260-D259&lt;0,ABS(D260-D259)&gt;ABS(C260-C259))),D259-D260,0)</f>
        <v>9.8270000000000302E-2</v>
      </c>
      <c r="P260" s="13">
        <f t="shared" si="99"/>
        <v>0.65839999999999943</v>
      </c>
      <c r="Q260" s="13">
        <f t="shared" si="99"/>
        <v>0.992510000000002</v>
      </c>
      <c r="R260" s="13">
        <f t="shared" si="100"/>
        <v>233.33274267734203</v>
      </c>
      <c r="S260" s="13">
        <f t="shared" si="101"/>
        <v>351.73918656544566</v>
      </c>
      <c r="T260" s="13">
        <f t="shared" si="102"/>
        <v>20.23792938440026</v>
      </c>
      <c r="U260" s="13">
        <f t="shared" si="109"/>
        <v>13.971991081279656</v>
      </c>
      <c r="V260" s="13">
        <f t="shared" si="113"/>
        <v>0.11580841168091224</v>
      </c>
      <c r="W260" s="13">
        <f t="shared" si="114"/>
        <v>0</v>
      </c>
      <c r="X260" s="13">
        <f t="shared" si="115"/>
        <v>0</v>
      </c>
      <c r="Y260" s="13">
        <f t="shared" si="110"/>
        <v>0</v>
      </c>
      <c r="Z260" s="13">
        <f t="shared" si="116"/>
        <v>1</v>
      </c>
      <c r="AA260" s="13">
        <f t="shared" si="117"/>
        <v>0</v>
      </c>
      <c r="AB260" s="13">
        <f t="shared" si="118"/>
        <v>0</v>
      </c>
      <c r="AC260" s="17">
        <f t="shared" si="111"/>
        <v>0</v>
      </c>
      <c r="AD260" s="4" t="str">
        <f t="shared" si="103"/>
        <v/>
      </c>
      <c r="AE260" s="13" t="str">
        <f t="shared" si="104"/>
        <v/>
      </c>
      <c r="AF260" s="18">
        <f t="shared" si="106"/>
        <v>0</v>
      </c>
      <c r="AG260" s="18" t="str">
        <f t="shared" si="105"/>
        <v xml:space="preserve"> </v>
      </c>
      <c r="AI260" s="31">
        <f t="shared" si="119"/>
        <v>1.1705456527017231</v>
      </c>
      <c r="AJ260">
        <f t="shared" ref="AJ260:AJ323" si="123">AI260-1</f>
        <v>0.17054565270172306</v>
      </c>
      <c r="AK260">
        <f t="shared" si="95"/>
        <v>1.0039125987271118</v>
      </c>
      <c r="AL260">
        <f t="shared" si="96"/>
        <v>1.9743611822140821</v>
      </c>
      <c r="AM260">
        <f t="shared" ref="AM260:AM323" si="124">AL260-1</f>
        <v>0.97436118221408208</v>
      </c>
      <c r="AN260" s="39">
        <v>39434</v>
      </c>
      <c r="AO260" s="31">
        <v>0.17054565270172306</v>
      </c>
      <c r="AP260" s="40">
        <v>0.97436118221408208</v>
      </c>
    </row>
    <row r="261" spans="1:42">
      <c r="A261" s="16">
        <v>39435</v>
      </c>
      <c r="B261" s="11">
        <v>7.6747699999999996</v>
      </c>
      <c r="C261" s="11">
        <v>7.8025200000000003</v>
      </c>
      <c r="D261" s="11">
        <v>7.5961600000000002</v>
      </c>
      <c r="E261" s="11">
        <v>7.7435600000000004</v>
      </c>
      <c r="F261" s="11">
        <v>105125600</v>
      </c>
      <c r="G261" s="11">
        <v>5.2941500000000001</v>
      </c>
      <c r="H261" s="12">
        <f t="shared" si="97"/>
        <v>7.9589300000000014</v>
      </c>
      <c r="I261" s="13">
        <f t="shared" si="107"/>
        <v>7.9023000000000003</v>
      </c>
      <c r="J261" s="13">
        <f t="shared" si="108"/>
        <v>5.6630000000001068E-2</v>
      </c>
      <c r="K261" s="14">
        <f t="shared" si="112"/>
        <v>-3.07622150997157E-2</v>
      </c>
      <c r="L261" s="13">
        <f t="shared" si="120"/>
        <v>0.23584000000000049</v>
      </c>
      <c r="M261" s="13">
        <f t="shared" si="98"/>
        <v>0.28076785714285729</v>
      </c>
      <c r="N261" s="13">
        <f t="shared" si="121"/>
        <v>8.8440000000000296E-2</v>
      </c>
      <c r="O261" s="13">
        <f t="shared" si="122"/>
        <v>0</v>
      </c>
      <c r="P261" s="13">
        <f t="shared" si="99"/>
        <v>0.74683999999999973</v>
      </c>
      <c r="Q261" s="13">
        <f t="shared" si="99"/>
        <v>0.8352800000000018</v>
      </c>
      <c r="R261" s="13">
        <f t="shared" si="100"/>
        <v>265.99910958468462</v>
      </c>
      <c r="S261" s="13">
        <f t="shared" si="101"/>
        <v>297.49844177319898</v>
      </c>
      <c r="T261" s="13">
        <f t="shared" si="102"/>
        <v>5.5899678911841058</v>
      </c>
      <c r="U261" s="13">
        <f t="shared" si="109"/>
        <v>10.161232093094172</v>
      </c>
      <c r="V261" s="13">
        <f t="shared" si="113"/>
        <v>8.7392215099716772E-2</v>
      </c>
      <c r="W261" s="13">
        <f t="shared" si="114"/>
        <v>0</v>
      </c>
      <c r="X261" s="13">
        <f t="shared" si="115"/>
        <v>0</v>
      </c>
      <c r="Y261" s="13">
        <f t="shared" si="110"/>
        <v>0</v>
      </c>
      <c r="Z261" s="13">
        <f t="shared" si="116"/>
        <v>1</v>
      </c>
      <c r="AA261" s="13">
        <f t="shared" si="117"/>
        <v>0</v>
      </c>
      <c r="AB261" s="13">
        <f t="shared" si="118"/>
        <v>0</v>
      </c>
      <c r="AC261" s="17">
        <f t="shared" si="111"/>
        <v>0</v>
      </c>
      <c r="AD261" s="4" t="str">
        <f t="shared" si="103"/>
        <v/>
      </c>
      <c r="AE261" s="13" t="str">
        <f t="shared" si="104"/>
        <v/>
      </c>
      <c r="AF261" s="18">
        <f t="shared" si="106"/>
        <v>0</v>
      </c>
      <c r="AG261" s="18" t="str">
        <f t="shared" si="105"/>
        <v xml:space="preserve"> </v>
      </c>
      <c r="AI261" s="31">
        <f t="shared" si="119"/>
        <v>1.1705456527017231</v>
      </c>
      <c r="AJ261">
        <f t="shared" si="123"/>
        <v>0.17054565270172306</v>
      </c>
      <c r="AK261">
        <f t="shared" ref="AK261:AK324" si="125">E261/E260</f>
        <v>1.023376170262255</v>
      </c>
      <c r="AL261">
        <f t="shared" ref="AL261:AL324" si="126">AK261*AL260</f>
        <v>2.0205141853687056</v>
      </c>
      <c r="AM261">
        <f t="shared" si="124"/>
        <v>1.0205141853687056</v>
      </c>
      <c r="AN261" s="39">
        <v>39435</v>
      </c>
      <c r="AO261" s="31">
        <v>0.17054565270172306</v>
      </c>
      <c r="AP261" s="40">
        <v>1.0205141853687056</v>
      </c>
    </row>
    <row r="262" spans="1:42">
      <c r="A262" s="16">
        <v>39436</v>
      </c>
      <c r="B262" s="11">
        <v>7.8025200000000003</v>
      </c>
      <c r="C262" s="11">
        <v>7.8123500000000003</v>
      </c>
      <c r="D262" s="11">
        <v>7.6158099999999997</v>
      </c>
      <c r="E262" s="11">
        <v>7.7533899999999996</v>
      </c>
      <c r="F262" s="11">
        <v>91858400</v>
      </c>
      <c r="G262" s="11">
        <v>5.3008699999999997</v>
      </c>
      <c r="H262" s="12">
        <f t="shared" si="97"/>
        <v>7.9433708333333337</v>
      </c>
      <c r="I262" s="13">
        <f t="shared" si="107"/>
        <v>7.8981426923076912</v>
      </c>
      <c r="J262" s="13">
        <f t="shared" si="108"/>
        <v>4.5228141025642543E-2</v>
      </c>
      <c r="K262" s="14">
        <f t="shared" si="112"/>
        <v>-4.9772293447295128E-3</v>
      </c>
      <c r="L262" s="13">
        <f t="shared" si="120"/>
        <v>0.1965400000000006</v>
      </c>
      <c r="M262" s="13">
        <f t="shared" si="98"/>
        <v>0.25690285714285732</v>
      </c>
      <c r="N262" s="13">
        <f t="shared" si="121"/>
        <v>9.8300000000000054E-3</v>
      </c>
      <c r="O262" s="13">
        <f t="shared" si="122"/>
        <v>0</v>
      </c>
      <c r="P262" s="13">
        <f t="shared" si="99"/>
        <v>0.44220999999999933</v>
      </c>
      <c r="Q262" s="13">
        <f t="shared" si="99"/>
        <v>0.8352800000000018</v>
      </c>
      <c r="R262" s="13">
        <f t="shared" si="100"/>
        <v>172.13121135281781</v>
      </c>
      <c r="S262" s="13">
        <f t="shared" si="101"/>
        <v>325.13457004315188</v>
      </c>
      <c r="T262" s="13">
        <f t="shared" si="102"/>
        <v>30.768929698079994</v>
      </c>
      <c r="U262" s="13">
        <f t="shared" si="109"/>
        <v>10.605376678581655</v>
      </c>
      <c r="V262" s="13">
        <f t="shared" si="113"/>
        <v>5.0205370370372059E-2</v>
      </c>
      <c r="W262" s="13">
        <f t="shared" si="114"/>
        <v>0</v>
      </c>
      <c r="X262" s="13">
        <f t="shared" si="115"/>
        <v>0</v>
      </c>
      <c r="Y262" s="13">
        <f t="shared" si="110"/>
        <v>0</v>
      </c>
      <c r="Z262" s="13">
        <f t="shared" si="116"/>
        <v>1</v>
      </c>
      <c r="AA262" s="13">
        <f t="shared" si="117"/>
        <v>0</v>
      </c>
      <c r="AB262" s="13">
        <f t="shared" si="118"/>
        <v>0</v>
      </c>
      <c r="AC262" s="17">
        <f t="shared" si="111"/>
        <v>0</v>
      </c>
      <c r="AD262" s="4" t="str">
        <f t="shared" si="103"/>
        <v/>
      </c>
      <c r="AE262" s="13" t="str">
        <f t="shared" si="104"/>
        <v/>
      </c>
      <c r="AF262" s="18">
        <f t="shared" si="106"/>
        <v>0</v>
      </c>
      <c r="AG262" s="18" t="str">
        <f t="shared" si="105"/>
        <v xml:space="preserve"> </v>
      </c>
      <c r="AI262" s="31">
        <f t="shared" si="119"/>
        <v>1.1705456527017231</v>
      </c>
      <c r="AJ262">
        <f t="shared" si="123"/>
        <v>0.17054565270172306</v>
      </c>
      <c r="AK262">
        <f t="shared" si="125"/>
        <v>1.0012694419620949</v>
      </c>
      <c r="AL262">
        <f t="shared" si="126"/>
        <v>2.0230791108606208</v>
      </c>
      <c r="AM262">
        <f t="shared" si="124"/>
        <v>1.0230791108606208</v>
      </c>
      <c r="AN262" s="39">
        <v>39436</v>
      </c>
      <c r="AO262" s="31">
        <v>0.17054565270172306</v>
      </c>
      <c r="AP262" s="40">
        <v>1.0230791108606208</v>
      </c>
    </row>
    <row r="263" spans="1:42">
      <c r="A263" s="16">
        <v>39437</v>
      </c>
      <c r="B263" s="11">
        <v>7.6452900000000001</v>
      </c>
      <c r="C263" s="11">
        <v>8.04819</v>
      </c>
      <c r="D263" s="11">
        <v>7.6452900000000001</v>
      </c>
      <c r="E263" s="11">
        <v>7.8713100000000003</v>
      </c>
      <c r="F263" s="11">
        <v>189026400</v>
      </c>
      <c r="G263" s="11">
        <v>5.3814900000000003</v>
      </c>
      <c r="H263" s="12">
        <f t="shared" si="97"/>
        <v>7.9319066666666664</v>
      </c>
      <c r="I263" s="13">
        <f t="shared" si="107"/>
        <v>7.885292307692306</v>
      </c>
      <c r="J263" s="13">
        <f t="shared" si="108"/>
        <v>4.6614358974360393E-2</v>
      </c>
      <c r="K263" s="14">
        <f t="shared" si="112"/>
        <v>1.5215455840456076E-2</v>
      </c>
      <c r="L263" s="13">
        <f t="shared" si="120"/>
        <v>0.40289999999999981</v>
      </c>
      <c r="M263" s="13">
        <f t="shared" si="98"/>
        <v>0.27094071428571448</v>
      </c>
      <c r="N263" s="13">
        <f t="shared" si="121"/>
        <v>0.23583999999999961</v>
      </c>
      <c r="O263" s="13">
        <f t="shared" si="122"/>
        <v>0</v>
      </c>
      <c r="P263" s="13">
        <f t="shared" si="99"/>
        <v>0.61908999999999903</v>
      </c>
      <c r="Q263" s="13">
        <f t="shared" si="99"/>
        <v>0.8352800000000018</v>
      </c>
      <c r="R263" s="13">
        <f t="shared" si="100"/>
        <v>228.49648183445456</v>
      </c>
      <c r="S263" s="13">
        <f t="shared" si="101"/>
        <v>308.28884547752978</v>
      </c>
      <c r="T263" s="13">
        <f t="shared" si="102"/>
        <v>14.864855573203698</v>
      </c>
      <c r="U263" s="13">
        <f t="shared" si="109"/>
        <v>11.052241728228063</v>
      </c>
      <c r="V263" s="13">
        <f t="shared" si="113"/>
        <v>3.1398903133904317E-2</v>
      </c>
      <c r="W263" s="13">
        <f t="shared" si="114"/>
        <v>0</v>
      </c>
      <c r="X263" s="13">
        <f t="shared" si="115"/>
        <v>0</v>
      </c>
      <c r="Y263" s="13">
        <f t="shared" si="110"/>
        <v>0</v>
      </c>
      <c r="Z263" s="13">
        <f t="shared" si="116"/>
        <v>1</v>
      </c>
      <c r="AA263" s="13">
        <f t="shared" si="117"/>
        <v>0</v>
      </c>
      <c r="AB263" s="13">
        <f t="shared" si="118"/>
        <v>0</v>
      </c>
      <c r="AC263" s="17">
        <f t="shared" si="111"/>
        <v>0</v>
      </c>
      <c r="AD263" s="4" t="str">
        <f t="shared" si="103"/>
        <v/>
      </c>
      <c r="AE263" s="13" t="str">
        <f t="shared" si="104"/>
        <v/>
      </c>
      <c r="AF263" s="18">
        <f t="shared" si="106"/>
        <v>0</v>
      </c>
      <c r="AG263" s="18" t="str">
        <f t="shared" si="105"/>
        <v xml:space="preserve"> </v>
      </c>
      <c r="AI263" s="31">
        <f t="shared" si="119"/>
        <v>1.1705456527017231</v>
      </c>
      <c r="AJ263">
        <f t="shared" si="123"/>
        <v>0.17054565270172306</v>
      </c>
      <c r="AK263">
        <f t="shared" si="125"/>
        <v>1.0152088312338217</v>
      </c>
      <c r="AL263">
        <f t="shared" si="126"/>
        <v>2.0538477796303698</v>
      </c>
      <c r="AM263">
        <f t="shared" si="124"/>
        <v>1.0538477796303698</v>
      </c>
      <c r="AN263" s="39">
        <v>39437</v>
      </c>
      <c r="AO263" s="31">
        <v>0.17054565270172306</v>
      </c>
      <c r="AP263" s="40">
        <v>1.0538477796303698</v>
      </c>
    </row>
    <row r="264" spans="1:42">
      <c r="A264" s="16">
        <v>39440</v>
      </c>
      <c r="B264" s="11">
        <v>7.9302700000000002</v>
      </c>
      <c r="C264" s="11">
        <v>8.0383600000000008</v>
      </c>
      <c r="D264" s="11">
        <v>7.78287</v>
      </c>
      <c r="E264" s="11">
        <v>8.0088799999999996</v>
      </c>
      <c r="F264" s="11">
        <v>181676600</v>
      </c>
      <c r="G264" s="11">
        <v>5.4755500000000001</v>
      </c>
      <c r="H264" s="12">
        <f t="shared" si="97"/>
        <v>7.9122525000000001</v>
      </c>
      <c r="I264" s="13">
        <f t="shared" si="107"/>
        <v>7.8773549999999997</v>
      </c>
      <c r="J264" s="13">
        <f t="shared" si="108"/>
        <v>3.489750000000047E-2</v>
      </c>
      <c r="K264" s="14">
        <f t="shared" si="112"/>
        <v>2.7625042735043119E-2</v>
      </c>
      <c r="L264" s="13">
        <f t="shared" si="120"/>
        <v>0.25549000000000088</v>
      </c>
      <c r="M264" s="13">
        <f t="shared" si="98"/>
        <v>0.26321928571428588</v>
      </c>
      <c r="N264" s="13">
        <f t="shared" si="121"/>
        <v>0</v>
      </c>
      <c r="O264" s="13">
        <f t="shared" si="122"/>
        <v>0</v>
      </c>
      <c r="P264" s="13">
        <f t="shared" si="99"/>
        <v>0.61908999999999903</v>
      </c>
      <c r="Q264" s="13">
        <f t="shared" si="99"/>
        <v>0.71736000000000111</v>
      </c>
      <c r="R264" s="13">
        <f t="shared" si="100"/>
        <v>235.19933135598458</v>
      </c>
      <c r="S264" s="13">
        <f t="shared" si="101"/>
        <v>272.53322189266441</v>
      </c>
      <c r="T264" s="13">
        <f t="shared" si="102"/>
        <v>7.3530622170677562</v>
      </c>
      <c r="U264" s="13">
        <f t="shared" si="109"/>
        <v>10.481969069974037</v>
      </c>
      <c r="V264" s="13">
        <f t="shared" si="113"/>
        <v>7.2724572649573507E-3</v>
      </c>
      <c r="W264" s="13">
        <f t="shared" si="114"/>
        <v>0</v>
      </c>
      <c r="X264" s="13">
        <f t="shared" si="115"/>
        <v>0</v>
      </c>
      <c r="Y264" s="13">
        <f t="shared" si="110"/>
        <v>0</v>
      </c>
      <c r="Z264" s="13">
        <f t="shared" si="116"/>
        <v>1</v>
      </c>
      <c r="AA264" s="13">
        <f t="shared" si="117"/>
        <v>0</v>
      </c>
      <c r="AB264" s="13">
        <f t="shared" si="118"/>
        <v>0</v>
      </c>
      <c r="AC264" s="17">
        <f t="shared" si="111"/>
        <v>0</v>
      </c>
      <c r="AD264" s="4" t="str">
        <f t="shared" si="103"/>
        <v/>
      </c>
      <c r="AE264" s="13" t="str">
        <f t="shared" si="104"/>
        <v/>
      </c>
      <c r="AF264" s="18">
        <f t="shared" si="106"/>
        <v>0</v>
      </c>
      <c r="AG264" s="18" t="str">
        <f t="shared" si="105"/>
        <v xml:space="preserve"> </v>
      </c>
      <c r="AI264" s="31">
        <f t="shared" si="119"/>
        <v>1.1705456527017231</v>
      </c>
      <c r="AJ264">
        <f t="shared" si="123"/>
        <v>0.17054565270172306</v>
      </c>
      <c r="AK264">
        <f t="shared" si="125"/>
        <v>1.0174773957575041</v>
      </c>
      <c r="AL264">
        <f t="shared" si="126"/>
        <v>2.089743690100641</v>
      </c>
      <c r="AM264">
        <f t="shared" si="124"/>
        <v>1.089743690100641</v>
      </c>
      <c r="AN264" s="39">
        <v>39440</v>
      </c>
      <c r="AO264" s="31">
        <v>0.17054565270172306</v>
      </c>
      <c r="AP264" s="40">
        <v>1.089743690100641</v>
      </c>
    </row>
    <row r="265" spans="1:42">
      <c r="A265" s="16">
        <v>39441</v>
      </c>
      <c r="B265" s="11">
        <v>8.0383600000000008</v>
      </c>
      <c r="C265" s="11">
        <v>8.04819</v>
      </c>
      <c r="D265" s="11">
        <v>7.8614800000000002</v>
      </c>
      <c r="E265" s="11">
        <v>7.9401000000000002</v>
      </c>
      <c r="F265" s="11">
        <v>110876300</v>
      </c>
      <c r="G265" s="11">
        <v>5.4285199999999998</v>
      </c>
      <c r="H265" s="12">
        <f t="shared" si="97"/>
        <v>7.8909616666666667</v>
      </c>
      <c r="I265" s="13">
        <f t="shared" si="107"/>
        <v>7.8713076923076919</v>
      </c>
      <c r="J265" s="13">
        <f t="shared" si="108"/>
        <v>1.9653974358974757E-2</v>
      </c>
      <c r="K265" s="14">
        <f t="shared" si="112"/>
        <v>3.5184273504274048E-2</v>
      </c>
      <c r="L265" s="13">
        <f t="shared" si="120"/>
        <v>0.18670999999999971</v>
      </c>
      <c r="M265" s="13">
        <f t="shared" si="98"/>
        <v>0.26041142857142879</v>
      </c>
      <c r="N265" s="13">
        <f t="shared" si="121"/>
        <v>9.8299999999991172E-3</v>
      </c>
      <c r="O265" s="13">
        <f t="shared" si="122"/>
        <v>0</v>
      </c>
      <c r="P265" s="13">
        <f t="shared" si="99"/>
        <v>0.52081999999999962</v>
      </c>
      <c r="Q265" s="13">
        <f t="shared" si="99"/>
        <v>0.71736000000000111</v>
      </c>
      <c r="R265" s="13">
        <f t="shared" si="100"/>
        <v>199.99890283507384</v>
      </c>
      <c r="S265" s="13">
        <f t="shared" si="101"/>
        <v>275.47178091810781</v>
      </c>
      <c r="T265" s="13">
        <f t="shared" si="102"/>
        <v>15.873297904989697</v>
      </c>
      <c r="U265" s="13">
        <f t="shared" si="109"/>
        <v>10.951357651165329</v>
      </c>
      <c r="V265" s="13">
        <f t="shared" si="113"/>
        <v>-1.5530299145299291E-2</v>
      </c>
      <c r="W265" s="13">
        <f t="shared" si="114"/>
        <v>-1</v>
      </c>
      <c r="X265" s="13">
        <f t="shared" si="115"/>
        <v>0</v>
      </c>
      <c r="Y265" s="13">
        <f t="shared" si="110"/>
        <v>0</v>
      </c>
      <c r="Z265" s="13">
        <f t="shared" si="116"/>
        <v>0</v>
      </c>
      <c r="AA265" s="13">
        <f t="shared" si="117"/>
        <v>0</v>
      </c>
      <c r="AB265" s="13">
        <f t="shared" si="118"/>
        <v>0</v>
      </c>
      <c r="AC265" s="17">
        <f t="shared" si="111"/>
        <v>0</v>
      </c>
      <c r="AD265" s="4" t="str">
        <f t="shared" si="103"/>
        <v/>
      </c>
      <c r="AE265" s="13" t="str">
        <f t="shared" si="104"/>
        <v/>
      </c>
      <c r="AF265" s="18">
        <f t="shared" si="106"/>
        <v>0</v>
      </c>
      <c r="AG265" s="18" t="str">
        <f t="shared" si="105"/>
        <v xml:space="preserve"> </v>
      </c>
      <c r="AI265" s="31">
        <f t="shared" si="119"/>
        <v>1.1705456527017231</v>
      </c>
      <c r="AJ265">
        <f t="shared" si="123"/>
        <v>0.17054565270172306</v>
      </c>
      <c r="AK265">
        <f t="shared" si="125"/>
        <v>0.99141203264376554</v>
      </c>
      <c r="AL265">
        <f t="shared" si="126"/>
        <v>2.0717970395071599</v>
      </c>
      <c r="AM265">
        <f t="shared" si="124"/>
        <v>1.0717970395071599</v>
      </c>
      <c r="AN265" s="39">
        <v>39441</v>
      </c>
      <c r="AO265" s="31">
        <v>0.17054565270172306</v>
      </c>
      <c r="AP265" s="40">
        <v>1.0717970395071599</v>
      </c>
    </row>
    <row r="266" spans="1:42">
      <c r="A266" s="16">
        <v>39442</v>
      </c>
      <c r="B266" s="11">
        <v>7.9401000000000002</v>
      </c>
      <c r="C266" s="11">
        <v>8.0088799999999996</v>
      </c>
      <c r="D266" s="11">
        <v>7.6452900000000001</v>
      </c>
      <c r="E266" s="11">
        <v>7.8123500000000003</v>
      </c>
      <c r="F266" s="11">
        <v>245589800</v>
      </c>
      <c r="G266" s="11">
        <v>5.3411799999999996</v>
      </c>
      <c r="H266" s="12">
        <f t="shared" si="97"/>
        <v>7.8573866666666667</v>
      </c>
      <c r="I266" s="13">
        <f t="shared" si="107"/>
        <v>7.8648826923076927</v>
      </c>
      <c r="J266" s="13">
        <f t="shared" si="108"/>
        <v>-7.4960256410259163E-3</v>
      </c>
      <c r="K266" s="14">
        <f t="shared" si="112"/>
        <v>3.6654223646724264E-2</v>
      </c>
      <c r="L266" s="13">
        <f t="shared" si="120"/>
        <v>0.36358999999999941</v>
      </c>
      <c r="M266" s="13">
        <f t="shared" si="98"/>
        <v>0.26602642857142872</v>
      </c>
      <c r="N266" s="13">
        <f t="shared" si="121"/>
        <v>0</v>
      </c>
      <c r="O266" s="13">
        <f t="shared" si="122"/>
        <v>0.2161900000000001</v>
      </c>
      <c r="P266" s="13">
        <f t="shared" si="99"/>
        <v>0.39306999999999892</v>
      </c>
      <c r="Q266" s="13">
        <f t="shared" si="99"/>
        <v>0.93355000000000121</v>
      </c>
      <c r="R266" s="13">
        <f t="shared" si="100"/>
        <v>147.75599631615501</v>
      </c>
      <c r="S266" s="13">
        <f t="shared" si="101"/>
        <v>350.92378039775883</v>
      </c>
      <c r="T266" s="13">
        <f t="shared" si="102"/>
        <v>40.741131597594055</v>
      </c>
      <c r="U266" s="13">
        <f t="shared" si="109"/>
        <v>13.151395003004325</v>
      </c>
      <c r="V266" s="13">
        <f t="shared" si="113"/>
        <v>-4.415024928775018E-2</v>
      </c>
      <c r="W266" s="13">
        <f t="shared" si="114"/>
        <v>0</v>
      </c>
      <c r="X266" s="13">
        <f t="shared" si="115"/>
        <v>0</v>
      </c>
      <c r="Y266" s="13">
        <f t="shared" si="110"/>
        <v>0</v>
      </c>
      <c r="Z266" s="13">
        <f t="shared" si="116"/>
        <v>0</v>
      </c>
      <c r="AA266" s="13">
        <f t="shared" si="117"/>
        <v>0</v>
      </c>
      <c r="AB266" s="13">
        <f t="shared" si="118"/>
        <v>0</v>
      </c>
      <c r="AC266" s="17">
        <f t="shared" si="111"/>
        <v>0</v>
      </c>
      <c r="AD266" s="4" t="str">
        <f t="shared" si="103"/>
        <v/>
      </c>
      <c r="AE266" s="13" t="str">
        <f t="shared" si="104"/>
        <v/>
      </c>
      <c r="AF266" s="18">
        <f t="shared" si="106"/>
        <v>0</v>
      </c>
      <c r="AG266" s="18" t="str">
        <f t="shared" si="105"/>
        <v xml:space="preserve"> </v>
      </c>
      <c r="AI266" s="31">
        <f t="shared" si="119"/>
        <v>1.1705456527017231</v>
      </c>
      <c r="AJ266">
        <f t="shared" si="123"/>
        <v>0.17054565270172306</v>
      </c>
      <c r="AK266">
        <f t="shared" si="125"/>
        <v>0.98391078198007587</v>
      </c>
      <c r="AL266">
        <f t="shared" si="126"/>
        <v>2.0384634452454957</v>
      </c>
      <c r="AM266">
        <f t="shared" si="124"/>
        <v>1.0384634452454957</v>
      </c>
      <c r="AN266" s="39">
        <v>39442</v>
      </c>
      <c r="AO266" s="31">
        <v>0.17054565270172306</v>
      </c>
      <c r="AP266" s="40">
        <v>1.0384634452454957</v>
      </c>
    </row>
    <row r="267" spans="1:42">
      <c r="A267" s="16">
        <v>39443</v>
      </c>
      <c r="B267" s="11">
        <v>7.7926900000000003</v>
      </c>
      <c r="C267" s="11">
        <v>8.0875000000000004</v>
      </c>
      <c r="D267" s="11">
        <v>7.7632099999999999</v>
      </c>
      <c r="E267" s="11">
        <v>8.0678400000000003</v>
      </c>
      <c r="F267" s="11">
        <v>278602500</v>
      </c>
      <c r="G267" s="11">
        <v>5.51586</v>
      </c>
      <c r="H267" s="12">
        <f t="shared" si="97"/>
        <v>7.8483783333333328</v>
      </c>
      <c r="I267" s="13">
        <f t="shared" si="107"/>
        <v>7.8667723076923073</v>
      </c>
      <c r="J267" s="13">
        <f t="shared" si="108"/>
        <v>-1.8393974358974496E-2</v>
      </c>
      <c r="K267" s="14">
        <f t="shared" si="112"/>
        <v>3.2013853276353837E-2</v>
      </c>
      <c r="L267" s="13">
        <f t="shared" si="120"/>
        <v>0.32429000000000041</v>
      </c>
      <c r="M267" s="13">
        <f t="shared" si="98"/>
        <v>0.27866071428571454</v>
      </c>
      <c r="N267" s="13">
        <f t="shared" si="121"/>
        <v>7.86200000000008E-2</v>
      </c>
      <c r="O267" s="13">
        <f t="shared" si="122"/>
        <v>0</v>
      </c>
      <c r="P267" s="13">
        <f t="shared" si="99"/>
        <v>0.4618600000000006</v>
      </c>
      <c r="Q267" s="13">
        <f t="shared" si="99"/>
        <v>0.93355000000000121</v>
      </c>
      <c r="R267" s="13">
        <f t="shared" si="100"/>
        <v>165.74277475168222</v>
      </c>
      <c r="S267" s="13">
        <f t="shared" si="101"/>
        <v>335.01313681512352</v>
      </c>
      <c r="T267" s="13">
        <f t="shared" si="102"/>
        <v>33.802968303222713</v>
      </c>
      <c r="U267" s="13">
        <f t="shared" si="109"/>
        <v>15.016521593213398</v>
      </c>
      <c r="V267" s="13">
        <f t="shared" si="113"/>
        <v>-5.0407827635328334E-2</v>
      </c>
      <c r="W267" s="13">
        <f t="shared" si="114"/>
        <v>0</v>
      </c>
      <c r="X267" s="13">
        <f t="shared" si="115"/>
        <v>0</v>
      </c>
      <c r="Y267" s="13">
        <f t="shared" si="110"/>
        <v>0</v>
      </c>
      <c r="Z267" s="13">
        <f t="shared" si="116"/>
        <v>0</v>
      </c>
      <c r="AA267" s="13">
        <f t="shared" si="117"/>
        <v>0</v>
      </c>
      <c r="AB267" s="13">
        <f t="shared" si="118"/>
        <v>0</v>
      </c>
      <c r="AC267" s="17">
        <f t="shared" si="111"/>
        <v>0</v>
      </c>
      <c r="AD267" s="4" t="str">
        <f t="shared" si="103"/>
        <v/>
      </c>
      <c r="AE267" s="13" t="str">
        <f t="shared" si="104"/>
        <v/>
      </c>
      <c r="AF267" s="18">
        <f t="shared" si="106"/>
        <v>0</v>
      </c>
      <c r="AG267" s="18" t="str">
        <f t="shared" si="105"/>
        <v xml:space="preserve"> </v>
      </c>
      <c r="AI267" s="31">
        <f t="shared" si="119"/>
        <v>1.1705456527017231</v>
      </c>
      <c r="AJ267">
        <f t="shared" si="123"/>
        <v>0.17054565270172306</v>
      </c>
      <c r="AK267">
        <f t="shared" si="125"/>
        <v>1.0327033479042798</v>
      </c>
      <c r="AL267">
        <f t="shared" si="126"/>
        <v>2.1051280244855159</v>
      </c>
      <c r="AM267">
        <f t="shared" si="124"/>
        <v>1.1051280244855159</v>
      </c>
      <c r="AN267" s="39">
        <v>39443</v>
      </c>
      <c r="AO267" s="31">
        <v>0.17054565270172306</v>
      </c>
      <c r="AP267" s="40">
        <v>1.1051280244855159</v>
      </c>
    </row>
    <row r="268" spans="1:42">
      <c r="A268" s="16">
        <v>39444</v>
      </c>
      <c r="B268" s="11">
        <v>8.0776699999999995</v>
      </c>
      <c r="C268" s="11">
        <v>8.2250700000000005</v>
      </c>
      <c r="D268" s="11">
        <v>7.9499199999999997</v>
      </c>
      <c r="E268" s="11">
        <v>7.9892300000000001</v>
      </c>
      <c r="F268" s="11">
        <v>232851700</v>
      </c>
      <c r="G268" s="11">
        <v>5.46211</v>
      </c>
      <c r="H268" s="12">
        <f t="shared" si="97"/>
        <v>7.8418275000000008</v>
      </c>
      <c r="I268" s="13">
        <f t="shared" si="107"/>
        <v>7.8735753846153838</v>
      </c>
      <c r="J268" s="13">
        <f t="shared" si="108"/>
        <v>-3.1747884615382915E-2</v>
      </c>
      <c r="K268" s="14">
        <f t="shared" si="112"/>
        <v>2.2229202279202949E-2</v>
      </c>
      <c r="L268" s="13">
        <f t="shared" si="120"/>
        <v>0.27515000000000089</v>
      </c>
      <c r="M268" s="13">
        <f t="shared" si="98"/>
        <v>0.28708357142857172</v>
      </c>
      <c r="N268" s="13">
        <f t="shared" si="121"/>
        <v>0.13757000000000019</v>
      </c>
      <c r="O268" s="13">
        <f t="shared" si="122"/>
        <v>0</v>
      </c>
      <c r="P268" s="13">
        <f t="shared" si="99"/>
        <v>0.5994300000000008</v>
      </c>
      <c r="Q268" s="13">
        <f t="shared" si="99"/>
        <v>0.88442000000000132</v>
      </c>
      <c r="R268" s="13">
        <f t="shared" si="100"/>
        <v>208.79982682991769</v>
      </c>
      <c r="S268" s="13">
        <f t="shared" si="101"/>
        <v>308.07057178472184</v>
      </c>
      <c r="T268" s="13">
        <f t="shared" si="102"/>
        <v>19.206119216901978</v>
      </c>
      <c r="U268" s="13">
        <f t="shared" si="109"/>
        <v>16.040062216748758</v>
      </c>
      <c r="V268" s="13">
        <f t="shared" si="113"/>
        <v>-5.3977086894585864E-2</v>
      </c>
      <c r="W268" s="13">
        <f t="shared" si="114"/>
        <v>0</v>
      </c>
      <c r="X268" s="13">
        <f t="shared" si="115"/>
        <v>0</v>
      </c>
      <c r="Y268" s="13">
        <f t="shared" si="110"/>
        <v>0</v>
      </c>
      <c r="Z268" s="13">
        <f t="shared" si="116"/>
        <v>0</v>
      </c>
      <c r="AA268" s="13">
        <f t="shared" si="117"/>
        <v>0</v>
      </c>
      <c r="AB268" s="13">
        <f t="shared" si="118"/>
        <v>0</v>
      </c>
      <c r="AC268" s="17">
        <f t="shared" si="111"/>
        <v>0</v>
      </c>
      <c r="AD268" s="4" t="str">
        <f t="shared" si="103"/>
        <v/>
      </c>
      <c r="AE268" s="13" t="str">
        <f t="shared" si="104"/>
        <v/>
      </c>
      <c r="AF268" s="18">
        <f t="shared" si="106"/>
        <v>0</v>
      </c>
      <c r="AG268" s="18" t="str">
        <f t="shared" si="105"/>
        <v xml:space="preserve"> </v>
      </c>
      <c r="AI268" s="31">
        <f t="shared" si="119"/>
        <v>1.1705456527017231</v>
      </c>
      <c r="AJ268">
        <f t="shared" si="123"/>
        <v>0.17054565270172306</v>
      </c>
      <c r="AK268">
        <f t="shared" si="125"/>
        <v>0.99025637593209581</v>
      </c>
      <c r="AL268">
        <f t="shared" si="126"/>
        <v>2.0846164484001193</v>
      </c>
      <c r="AM268">
        <f t="shared" si="124"/>
        <v>1.0846164484001193</v>
      </c>
      <c r="AN268" s="39">
        <v>39444</v>
      </c>
      <c r="AO268" s="31">
        <v>0.17054565270172306</v>
      </c>
      <c r="AP268" s="40">
        <v>1.0846164484001193</v>
      </c>
    </row>
    <row r="269" spans="1:42">
      <c r="A269" s="16">
        <v>39449</v>
      </c>
      <c r="B269" s="11">
        <v>7.9990600000000001</v>
      </c>
      <c r="C269" s="11">
        <v>8.0776699999999995</v>
      </c>
      <c r="D269" s="11">
        <v>7.8221699999999998</v>
      </c>
      <c r="E269" s="11">
        <v>7.9401000000000002</v>
      </c>
      <c r="F269" s="11">
        <v>191221700</v>
      </c>
      <c r="G269" s="11">
        <v>5.4285199999999998</v>
      </c>
      <c r="H269" s="12">
        <f t="shared" si="97"/>
        <v>7.8401900000000007</v>
      </c>
      <c r="I269" s="13">
        <f t="shared" si="107"/>
        <v>7.8856699999999993</v>
      </c>
      <c r="J269" s="13">
        <f t="shared" si="108"/>
        <v>-4.5479999999998633E-2</v>
      </c>
      <c r="K269" s="14">
        <f t="shared" si="112"/>
        <v>1.1100676638177475E-2</v>
      </c>
      <c r="L269" s="13">
        <f t="shared" si="120"/>
        <v>0.25549999999999962</v>
      </c>
      <c r="M269" s="13">
        <f t="shared" si="98"/>
        <v>0.28989142857142886</v>
      </c>
      <c r="N269" s="13">
        <f t="shared" si="121"/>
        <v>0</v>
      </c>
      <c r="O269" s="13">
        <f t="shared" si="122"/>
        <v>0.12774999999999981</v>
      </c>
      <c r="P269" s="13">
        <f t="shared" si="99"/>
        <v>0.5994300000000008</v>
      </c>
      <c r="Q269" s="13">
        <f t="shared" si="99"/>
        <v>0.89425000000000043</v>
      </c>
      <c r="R269" s="13">
        <f t="shared" si="100"/>
        <v>206.77741420433273</v>
      </c>
      <c r="S269" s="13">
        <f t="shared" si="101"/>
        <v>308.47755810056952</v>
      </c>
      <c r="T269" s="13">
        <f t="shared" si="102"/>
        <v>19.737828718333205</v>
      </c>
      <c r="U269" s="13">
        <f t="shared" si="109"/>
        <v>17.359599527309609</v>
      </c>
      <c r="V269" s="13">
        <f t="shared" si="113"/>
        <v>-5.6580676638176106E-2</v>
      </c>
      <c r="W269" s="13">
        <f t="shared" si="114"/>
        <v>0</v>
      </c>
      <c r="X269" s="13">
        <f t="shared" si="115"/>
        <v>0</v>
      </c>
      <c r="Y269" s="13">
        <f t="shared" si="110"/>
        <v>0</v>
      </c>
      <c r="Z269" s="13">
        <f t="shared" si="116"/>
        <v>0</v>
      </c>
      <c r="AA269" s="13">
        <f t="shared" si="117"/>
        <v>0</v>
      </c>
      <c r="AB269" s="13">
        <f t="shared" si="118"/>
        <v>0</v>
      </c>
      <c r="AC269" s="17">
        <f t="shared" si="111"/>
        <v>0</v>
      </c>
      <c r="AD269" s="4" t="str">
        <f t="shared" si="103"/>
        <v/>
      </c>
      <c r="AE269" s="13" t="str">
        <f t="shared" si="104"/>
        <v/>
      </c>
      <c r="AF269" s="18">
        <f t="shared" si="106"/>
        <v>0</v>
      </c>
      <c r="AG269" s="18" t="str">
        <f t="shared" si="105"/>
        <v xml:space="preserve"> </v>
      </c>
      <c r="AI269" s="31">
        <f t="shared" si="119"/>
        <v>1.1705456527017231</v>
      </c>
      <c r="AJ269">
        <f t="shared" si="123"/>
        <v>0.17054565270172306</v>
      </c>
      <c r="AK269">
        <f t="shared" si="125"/>
        <v>0.99385047119684877</v>
      </c>
      <c r="AL269">
        <f t="shared" si="126"/>
        <v>2.0717970395071599</v>
      </c>
      <c r="AM269">
        <f t="shared" si="124"/>
        <v>1.0717970395071599</v>
      </c>
      <c r="AN269" s="39">
        <v>39449</v>
      </c>
      <c r="AO269" s="31">
        <v>0.17054565270172306</v>
      </c>
      <c r="AP269" s="40">
        <v>1.0717970395071599</v>
      </c>
    </row>
    <row r="270" spans="1:42">
      <c r="A270" s="16">
        <v>39450</v>
      </c>
      <c r="B270" s="11">
        <v>7.9106100000000001</v>
      </c>
      <c r="C270" s="11">
        <v>7.9302700000000002</v>
      </c>
      <c r="D270" s="11">
        <v>7.71408</v>
      </c>
      <c r="E270" s="11">
        <v>7.9204400000000001</v>
      </c>
      <c r="F270" s="11">
        <v>246332200</v>
      </c>
      <c r="G270" s="11">
        <v>5.4150799999999997</v>
      </c>
      <c r="H270" s="12">
        <f t="shared" ref="H270:H333" si="127">AVERAGE(E259:E270)</f>
        <v>7.8459225000000004</v>
      </c>
      <c r="I270" s="13">
        <f t="shared" si="107"/>
        <v>7.8917173076923079</v>
      </c>
      <c r="J270" s="13">
        <f t="shared" si="108"/>
        <v>-4.5794807692307593E-2</v>
      </c>
      <c r="K270" s="14">
        <f t="shared" si="112"/>
        <v>-2.7985754985682121E-4</v>
      </c>
      <c r="L270" s="13">
        <f t="shared" si="120"/>
        <v>0.2161900000000001</v>
      </c>
      <c r="M270" s="13">
        <f t="shared" si="98"/>
        <v>0.28497857142857169</v>
      </c>
      <c r="N270" s="13">
        <f t="shared" si="121"/>
        <v>0</v>
      </c>
      <c r="O270" s="13">
        <f t="shared" si="122"/>
        <v>0.1080899999999998</v>
      </c>
      <c r="P270" s="13">
        <f t="shared" si="99"/>
        <v>0.56013000000000002</v>
      </c>
      <c r="Q270" s="13">
        <f t="shared" si="99"/>
        <v>1.0023400000000002</v>
      </c>
      <c r="R270" s="13">
        <f t="shared" si="100"/>
        <v>196.55162042258797</v>
      </c>
      <c r="S270" s="13">
        <f t="shared" si="101"/>
        <v>351.72469107952952</v>
      </c>
      <c r="T270" s="13">
        <f t="shared" si="102"/>
        <v>28.301983398081248</v>
      </c>
      <c r="U270" s="13">
        <f t="shared" si="109"/>
        <v>19.292912120509943</v>
      </c>
      <c r="V270" s="13">
        <f t="shared" si="113"/>
        <v>-4.5514950142450772E-2</v>
      </c>
      <c r="W270" s="13">
        <f t="shared" si="114"/>
        <v>0</v>
      </c>
      <c r="X270" s="13">
        <f t="shared" si="115"/>
        <v>0</v>
      </c>
      <c r="Y270" s="13">
        <f t="shared" si="110"/>
        <v>0</v>
      </c>
      <c r="Z270" s="13">
        <f t="shared" si="116"/>
        <v>0</v>
      </c>
      <c r="AA270" s="13">
        <f t="shared" si="117"/>
        <v>0</v>
      </c>
      <c r="AB270" s="13">
        <f t="shared" si="118"/>
        <v>0</v>
      </c>
      <c r="AC270" s="17">
        <f t="shared" si="111"/>
        <v>0</v>
      </c>
      <c r="AD270" s="4" t="str">
        <f t="shared" si="103"/>
        <v/>
      </c>
      <c r="AE270" s="13" t="str">
        <f t="shared" si="104"/>
        <v/>
      </c>
      <c r="AF270" s="18">
        <f t="shared" si="106"/>
        <v>0</v>
      </c>
      <c r="AG270" s="18" t="str">
        <f t="shared" si="105"/>
        <v xml:space="preserve"> </v>
      </c>
      <c r="AI270" s="31">
        <f t="shared" si="119"/>
        <v>1.1705456527017231</v>
      </c>
      <c r="AJ270">
        <f t="shared" si="123"/>
        <v>0.17054565270172306</v>
      </c>
      <c r="AK270">
        <f t="shared" si="125"/>
        <v>0.99752396065540738</v>
      </c>
      <c r="AL270">
        <f t="shared" si="126"/>
        <v>2.0666671885233296</v>
      </c>
      <c r="AM270">
        <f t="shared" si="124"/>
        <v>1.0666671885233296</v>
      </c>
      <c r="AN270" s="39">
        <v>39450</v>
      </c>
      <c r="AO270" s="31">
        <v>0.17054565270172306</v>
      </c>
      <c r="AP270" s="40">
        <v>1.0666671885233296</v>
      </c>
    </row>
    <row r="271" spans="1:42">
      <c r="A271" s="16">
        <v>39451</v>
      </c>
      <c r="B271" s="11">
        <v>7.8614800000000002</v>
      </c>
      <c r="C271" s="11">
        <v>8.0088799999999996</v>
      </c>
      <c r="D271" s="11">
        <v>7.7926900000000003</v>
      </c>
      <c r="E271" s="11">
        <v>7.8811299999999997</v>
      </c>
      <c r="F271" s="11">
        <v>198224200</v>
      </c>
      <c r="G271" s="11">
        <v>5.3882000000000003</v>
      </c>
      <c r="H271" s="12">
        <f t="shared" si="127"/>
        <v>7.8745841666666676</v>
      </c>
      <c r="I271" s="13">
        <f t="shared" si="107"/>
        <v>7.9004099999999999</v>
      </c>
      <c r="J271" s="13">
        <f t="shared" si="108"/>
        <v>-2.5825833333332326E-2</v>
      </c>
      <c r="K271" s="14">
        <f t="shared" si="112"/>
        <v>-8.1747435897429176E-3</v>
      </c>
      <c r="L271" s="13">
        <f t="shared" si="120"/>
        <v>0.21618999999999922</v>
      </c>
      <c r="M271" s="13">
        <f t="shared" si="98"/>
        <v>0.27725714285714304</v>
      </c>
      <c r="N271" s="13">
        <f t="shared" si="121"/>
        <v>7.8609999999999403E-2</v>
      </c>
      <c r="O271" s="13">
        <f t="shared" si="122"/>
        <v>0</v>
      </c>
      <c r="P271" s="13">
        <f t="shared" si="99"/>
        <v>0.63873999999999942</v>
      </c>
      <c r="Q271" s="13">
        <f t="shared" si="99"/>
        <v>0.82545000000000002</v>
      </c>
      <c r="R271" s="13">
        <f t="shared" si="100"/>
        <v>230.37819455894439</v>
      </c>
      <c r="S271" s="13">
        <f t="shared" si="101"/>
        <v>297.72001236603444</v>
      </c>
      <c r="T271" s="13">
        <f t="shared" si="102"/>
        <v>12.751760358969854</v>
      </c>
      <c r="U271" s="13">
        <f t="shared" si="109"/>
        <v>19.837425495723757</v>
      </c>
      <c r="V271" s="13">
        <f t="shared" si="113"/>
        <v>-1.7651089743589407E-2</v>
      </c>
      <c r="W271" s="13">
        <f t="shared" si="114"/>
        <v>0</v>
      </c>
      <c r="X271" s="13">
        <f t="shared" si="115"/>
        <v>0</v>
      </c>
      <c r="Y271" s="13">
        <f t="shared" si="110"/>
        <v>0</v>
      </c>
      <c r="Z271" s="13">
        <f t="shared" si="116"/>
        <v>0</v>
      </c>
      <c r="AA271" s="13">
        <f t="shared" si="117"/>
        <v>0</v>
      </c>
      <c r="AB271" s="13">
        <f t="shared" si="118"/>
        <v>0</v>
      </c>
      <c r="AC271" s="17">
        <f t="shared" si="111"/>
        <v>0</v>
      </c>
      <c r="AD271" s="4" t="str">
        <f t="shared" si="103"/>
        <v/>
      </c>
      <c r="AE271" s="13" t="str">
        <f t="shared" si="104"/>
        <v/>
      </c>
      <c r="AF271" s="18">
        <f t="shared" si="106"/>
        <v>0</v>
      </c>
      <c r="AG271" s="18" t="str">
        <f t="shared" si="105"/>
        <v xml:space="preserve"> </v>
      </c>
      <c r="AI271" s="31">
        <f t="shared" si="119"/>
        <v>1.1705456527017231</v>
      </c>
      <c r="AJ271">
        <f t="shared" si="123"/>
        <v>0.17054565270172306</v>
      </c>
      <c r="AK271">
        <f t="shared" si="125"/>
        <v>0.99503689188984445</v>
      </c>
      <c r="AL271">
        <f t="shared" si="126"/>
        <v>2.0564100958389773</v>
      </c>
      <c r="AM271">
        <f t="shared" si="124"/>
        <v>1.0564100958389773</v>
      </c>
      <c r="AN271" s="39">
        <v>39451</v>
      </c>
      <c r="AO271" s="31">
        <v>0.17054565270172306</v>
      </c>
      <c r="AP271" s="40">
        <v>1.0564100958389773</v>
      </c>
    </row>
    <row r="272" spans="1:42">
      <c r="A272" s="16">
        <v>39454</v>
      </c>
      <c r="B272" s="11">
        <v>7.8614800000000002</v>
      </c>
      <c r="C272" s="11">
        <v>7.8811299999999997</v>
      </c>
      <c r="D272" s="11">
        <v>7.7435600000000004</v>
      </c>
      <c r="E272" s="11">
        <v>7.8319999999999999</v>
      </c>
      <c r="F272" s="11">
        <v>245171400</v>
      </c>
      <c r="G272" s="11">
        <v>5.3546199999999997</v>
      </c>
      <c r="H272" s="12">
        <f t="shared" si="127"/>
        <v>7.8966941666666655</v>
      </c>
      <c r="I272" s="13">
        <f t="shared" si="107"/>
        <v>7.9102369230769236</v>
      </c>
      <c r="J272" s="13">
        <f t="shared" si="108"/>
        <v>-1.354275641025815E-2</v>
      </c>
      <c r="K272" s="14">
        <f t="shared" si="112"/>
        <v>-1.4858867521367201E-2</v>
      </c>
      <c r="L272" s="13">
        <f t="shared" si="120"/>
        <v>0.1375699999999993</v>
      </c>
      <c r="M272" s="13">
        <f t="shared" si="98"/>
        <v>0.26883357142857151</v>
      </c>
      <c r="N272" s="13">
        <f t="shared" si="121"/>
        <v>0</v>
      </c>
      <c r="O272" s="13">
        <f t="shared" si="122"/>
        <v>4.9129999999999896E-2</v>
      </c>
      <c r="P272" s="13">
        <f t="shared" si="99"/>
        <v>0.63873999999999942</v>
      </c>
      <c r="Q272" s="13">
        <f t="shared" si="99"/>
        <v>0.71734999999999971</v>
      </c>
      <c r="R272" s="13">
        <f t="shared" si="100"/>
        <v>237.59681374828264</v>
      </c>
      <c r="S272" s="13">
        <f t="shared" si="101"/>
        <v>266.83795338060969</v>
      </c>
      <c r="T272" s="13">
        <f t="shared" si="102"/>
        <v>5.7968128958992633</v>
      </c>
      <c r="U272" s="13">
        <f t="shared" si="109"/>
        <v>19.695443902663531</v>
      </c>
      <c r="V272" s="13">
        <f t="shared" si="113"/>
        <v>1.3161111111090508E-3</v>
      </c>
      <c r="W272" s="13">
        <f t="shared" si="114"/>
        <v>1</v>
      </c>
      <c r="X272" s="13">
        <f t="shared" si="115"/>
        <v>0</v>
      </c>
      <c r="Y272" s="13">
        <f t="shared" si="110"/>
        <v>0</v>
      </c>
      <c r="Z272" s="13">
        <f t="shared" si="116"/>
        <v>1</v>
      </c>
      <c r="AA272" s="13">
        <f t="shared" si="117"/>
        <v>0</v>
      </c>
      <c r="AB272" s="13">
        <f t="shared" si="118"/>
        <v>0</v>
      </c>
      <c r="AC272" s="17">
        <f t="shared" si="111"/>
        <v>0</v>
      </c>
      <c r="AD272" s="4" t="str">
        <f t="shared" si="103"/>
        <v/>
      </c>
      <c r="AE272" s="13" t="str">
        <f t="shared" si="104"/>
        <v/>
      </c>
      <c r="AF272" s="18">
        <f t="shared" si="106"/>
        <v>0</v>
      </c>
      <c r="AG272" s="18" t="str">
        <f t="shared" si="105"/>
        <v xml:space="preserve"> </v>
      </c>
      <c r="AI272" s="31">
        <f t="shared" si="119"/>
        <v>1.1705456527017231</v>
      </c>
      <c r="AJ272">
        <f t="shared" si="123"/>
        <v>0.17054565270172306</v>
      </c>
      <c r="AK272">
        <f t="shared" si="125"/>
        <v>0.99376612237077677</v>
      </c>
      <c r="AL272">
        <f t="shared" si="126"/>
        <v>2.0435906869460179</v>
      </c>
      <c r="AM272">
        <f t="shared" si="124"/>
        <v>1.0435906869460179</v>
      </c>
      <c r="AN272" s="39">
        <v>39454</v>
      </c>
      <c r="AO272" s="31">
        <v>0.17054565270172306</v>
      </c>
      <c r="AP272" s="40">
        <v>1.0435906869460179</v>
      </c>
    </row>
    <row r="273" spans="1:42">
      <c r="A273" s="16">
        <v>39455</v>
      </c>
      <c r="B273" s="11">
        <v>7.8811299999999997</v>
      </c>
      <c r="C273" s="11">
        <v>8.0678400000000003</v>
      </c>
      <c r="D273" s="11">
        <v>7.8516500000000002</v>
      </c>
      <c r="E273" s="11">
        <v>7.9499199999999997</v>
      </c>
      <c r="F273" s="11">
        <v>314180800</v>
      </c>
      <c r="G273" s="11">
        <v>5.4352400000000003</v>
      </c>
      <c r="H273" s="12">
        <f t="shared" si="127"/>
        <v>7.9138908333333342</v>
      </c>
      <c r="I273" s="13">
        <f t="shared" si="107"/>
        <v>7.9310242307692302</v>
      </c>
      <c r="J273" s="13">
        <f t="shared" si="108"/>
        <v>-1.7133397435896036E-2</v>
      </c>
      <c r="K273" s="14">
        <f t="shared" si="112"/>
        <v>-2.0640078347577924E-2</v>
      </c>
      <c r="L273" s="13">
        <f t="shared" si="120"/>
        <v>0.23584000000000049</v>
      </c>
      <c r="M273" s="13">
        <f t="shared" ref="M273:M336" si="128">AVERAGE(L260:L273)</f>
        <v>0.25900642857142869</v>
      </c>
      <c r="N273" s="13">
        <f t="shared" si="121"/>
        <v>0.1867100000000006</v>
      </c>
      <c r="O273" s="13">
        <f t="shared" si="122"/>
        <v>0</v>
      </c>
      <c r="P273" s="13">
        <f t="shared" si="99"/>
        <v>0.82545000000000002</v>
      </c>
      <c r="Q273" s="13">
        <f t="shared" si="99"/>
        <v>0.59942999999999991</v>
      </c>
      <c r="R273" s="13">
        <f t="shared" si="100"/>
        <v>318.69865337043467</v>
      </c>
      <c r="S273" s="13">
        <f t="shared" si="101"/>
        <v>231.43441006704174</v>
      </c>
      <c r="T273" s="13">
        <f t="shared" si="102"/>
        <v>15.862388411655731</v>
      </c>
      <c r="U273" s="13">
        <f t="shared" si="109"/>
        <v>19.349216826398823</v>
      </c>
      <c r="V273" s="13">
        <f t="shared" si="113"/>
        <v>3.5066809116818878E-3</v>
      </c>
      <c r="W273" s="13">
        <f t="shared" si="114"/>
        <v>0</v>
      </c>
      <c r="X273" s="13">
        <f t="shared" si="115"/>
        <v>1</v>
      </c>
      <c r="Y273" s="13">
        <f t="shared" si="110"/>
        <v>0</v>
      </c>
      <c r="Z273" s="13">
        <f t="shared" si="116"/>
        <v>1</v>
      </c>
      <c r="AA273" s="13">
        <f t="shared" si="117"/>
        <v>0</v>
      </c>
      <c r="AB273" s="13">
        <f t="shared" si="118"/>
        <v>0</v>
      </c>
      <c r="AC273" s="17">
        <f t="shared" si="111"/>
        <v>0</v>
      </c>
      <c r="AD273" s="4" t="str">
        <f t="shared" si="103"/>
        <v/>
      </c>
      <c r="AE273" s="13" t="str">
        <f t="shared" si="104"/>
        <v/>
      </c>
      <c r="AF273" s="18">
        <f t="shared" si="106"/>
        <v>0</v>
      </c>
      <c r="AG273" s="18" t="str">
        <f t="shared" si="105"/>
        <v xml:space="preserve"> </v>
      </c>
      <c r="AI273" s="31">
        <f t="shared" si="119"/>
        <v>1.1705456527017231</v>
      </c>
      <c r="AJ273">
        <f t="shared" si="123"/>
        <v>0.17054565270172306</v>
      </c>
      <c r="AK273">
        <f t="shared" si="125"/>
        <v>1.0150561797752808</v>
      </c>
      <c r="AL273">
        <f t="shared" si="126"/>
        <v>2.0743593557157669</v>
      </c>
      <c r="AM273">
        <f t="shared" si="124"/>
        <v>1.0743593557157669</v>
      </c>
      <c r="AN273" s="39">
        <v>39455</v>
      </c>
      <c r="AO273" s="31">
        <v>0.17054565270172306</v>
      </c>
      <c r="AP273" s="40">
        <v>1.0743593557157669</v>
      </c>
    </row>
    <row r="274" spans="1:42">
      <c r="A274" s="16">
        <v>39456</v>
      </c>
      <c r="B274" s="11">
        <v>7.9597499999999997</v>
      </c>
      <c r="C274" s="11">
        <v>8.0383600000000008</v>
      </c>
      <c r="D274" s="11">
        <v>7.8909599999999998</v>
      </c>
      <c r="E274" s="11">
        <v>7.9892300000000001</v>
      </c>
      <c r="F274" s="11">
        <v>155503900</v>
      </c>
      <c r="G274" s="11">
        <v>5.46211</v>
      </c>
      <c r="H274" s="12">
        <f t="shared" si="127"/>
        <v>7.9335441666666675</v>
      </c>
      <c r="I274" s="13">
        <f t="shared" si="107"/>
        <v>7.9351819230769234</v>
      </c>
      <c r="J274" s="13">
        <f t="shared" si="108"/>
        <v>-1.637756410255875E-3</v>
      </c>
      <c r="K274" s="14">
        <f t="shared" si="112"/>
        <v>-2.300582621082577E-2</v>
      </c>
      <c r="L274" s="13">
        <f t="shared" si="120"/>
        <v>0.14740000000000109</v>
      </c>
      <c r="M274" s="13">
        <f t="shared" si="128"/>
        <v>0.24637142857142871</v>
      </c>
      <c r="N274" s="13">
        <f t="shared" si="121"/>
        <v>0</v>
      </c>
      <c r="O274" s="13">
        <f t="shared" si="122"/>
        <v>0</v>
      </c>
      <c r="P274" s="13">
        <f t="shared" ref="P274:Q337" si="129">SUM(N261:N274)</f>
        <v>0.82545000000000002</v>
      </c>
      <c r="Q274" s="13">
        <f t="shared" si="129"/>
        <v>0.50115999999999961</v>
      </c>
      <c r="R274" s="13">
        <f t="shared" ref="R274:R337" si="130">P274/M274*100</f>
        <v>335.04290850052166</v>
      </c>
      <c r="S274" s="13">
        <f t="shared" ref="S274:S337" si="131">Q274/M274*100</f>
        <v>203.41644439290243</v>
      </c>
      <c r="T274" s="13">
        <f t="shared" ref="T274:T337" si="132">ABS((R274-S274)/(R274+S274))*100</f>
        <v>24.445013983009357</v>
      </c>
      <c r="U274" s="13">
        <f t="shared" si="109"/>
        <v>19.649722869156616</v>
      </c>
      <c r="V274" s="13">
        <f t="shared" si="113"/>
        <v>2.1368069800569895E-2</v>
      </c>
      <c r="W274" s="13">
        <f t="shared" si="114"/>
        <v>0</v>
      </c>
      <c r="X274" s="13">
        <f t="shared" si="115"/>
        <v>0</v>
      </c>
      <c r="Y274" s="13">
        <f t="shared" si="110"/>
        <v>0</v>
      </c>
      <c r="Z274" s="13">
        <f t="shared" si="116"/>
        <v>1</v>
      </c>
      <c r="AA274" s="13">
        <f t="shared" si="117"/>
        <v>0</v>
      </c>
      <c r="AB274" s="13">
        <f t="shared" si="118"/>
        <v>0</v>
      </c>
      <c r="AC274" s="17">
        <f t="shared" si="111"/>
        <v>0</v>
      </c>
      <c r="AD274" s="4" t="str">
        <f t="shared" si="103"/>
        <v/>
      </c>
      <c r="AE274" s="13" t="str">
        <f t="shared" si="104"/>
        <v/>
      </c>
      <c r="AF274" s="18">
        <f t="shared" si="106"/>
        <v>0</v>
      </c>
      <c r="AG274" s="18" t="str">
        <f t="shared" si="105"/>
        <v xml:space="preserve"> </v>
      </c>
      <c r="AI274" s="31">
        <f t="shared" si="119"/>
        <v>1.1705456527017231</v>
      </c>
      <c r="AJ274">
        <f t="shared" si="123"/>
        <v>0.17054565270172306</v>
      </c>
      <c r="AK274">
        <f t="shared" si="125"/>
        <v>1.0049447038460766</v>
      </c>
      <c r="AL274">
        <f t="shared" si="126"/>
        <v>2.0846164484001197</v>
      </c>
      <c r="AM274">
        <f t="shared" si="124"/>
        <v>1.0846164484001197</v>
      </c>
      <c r="AN274" s="39">
        <v>39456</v>
      </c>
      <c r="AO274" s="31">
        <v>0.17054565270172306</v>
      </c>
      <c r="AP274" s="40">
        <v>1.0846164484001197</v>
      </c>
    </row>
    <row r="275" spans="1:42">
      <c r="A275" s="16">
        <v>39457</v>
      </c>
      <c r="B275" s="11">
        <v>8.0187100000000004</v>
      </c>
      <c r="C275" s="11">
        <v>8.0776699999999995</v>
      </c>
      <c r="D275" s="11">
        <v>7.8614800000000002</v>
      </c>
      <c r="E275" s="11">
        <v>7.9892300000000001</v>
      </c>
      <c r="F275" s="11">
        <v>227212700</v>
      </c>
      <c r="G275" s="11">
        <v>5.46211</v>
      </c>
      <c r="H275" s="12">
        <f t="shared" si="127"/>
        <v>7.9433708333333355</v>
      </c>
      <c r="I275" s="13">
        <f t="shared" si="107"/>
        <v>7.9404734615384607</v>
      </c>
      <c r="J275" s="13">
        <f t="shared" si="108"/>
        <v>2.8973717948748146E-3</v>
      </c>
      <c r="K275" s="14">
        <f t="shared" si="112"/>
        <v>-2.1851004273503467E-2</v>
      </c>
      <c r="L275" s="13">
        <f t="shared" si="120"/>
        <v>0.21618999999999922</v>
      </c>
      <c r="M275" s="13">
        <f t="shared" si="128"/>
        <v>0.24496785714285721</v>
      </c>
      <c r="N275" s="13">
        <f t="shared" si="121"/>
        <v>3.9309999999998624E-2</v>
      </c>
      <c r="O275" s="13">
        <f t="shared" si="122"/>
        <v>0</v>
      </c>
      <c r="P275" s="13">
        <f t="shared" si="129"/>
        <v>0.77631999999999834</v>
      </c>
      <c r="Q275" s="13">
        <f t="shared" si="129"/>
        <v>0.50115999999999961</v>
      </c>
      <c r="R275" s="13">
        <f t="shared" si="130"/>
        <v>316.90688282719231</v>
      </c>
      <c r="S275" s="13">
        <f t="shared" si="131"/>
        <v>204.58194223731954</v>
      </c>
      <c r="T275" s="13">
        <f t="shared" si="132"/>
        <v>21.53928045840242</v>
      </c>
      <c r="U275" s="13">
        <f t="shared" si="109"/>
        <v>20.788959481100779</v>
      </c>
      <c r="V275" s="13">
        <f t="shared" si="113"/>
        <v>2.4748376068378281E-2</v>
      </c>
      <c r="W275" s="13">
        <f t="shared" si="114"/>
        <v>0</v>
      </c>
      <c r="X275" s="13">
        <f t="shared" si="115"/>
        <v>0</v>
      </c>
      <c r="Y275" s="13">
        <f t="shared" si="110"/>
        <v>1</v>
      </c>
      <c r="Z275" s="13">
        <f t="shared" si="116"/>
        <v>1</v>
      </c>
      <c r="AA275" s="13">
        <f t="shared" si="117"/>
        <v>1</v>
      </c>
      <c r="AB275" s="13">
        <f t="shared" si="118"/>
        <v>0</v>
      </c>
      <c r="AC275" s="17">
        <f t="shared" si="111"/>
        <v>1</v>
      </c>
      <c r="AD275" s="4">
        <f t="shared" si="103"/>
        <v>7.9892300000000001</v>
      </c>
      <c r="AE275" s="13" t="str">
        <f t="shared" si="104"/>
        <v/>
      </c>
      <c r="AF275" s="18">
        <f t="shared" si="106"/>
        <v>7.9892300000000001</v>
      </c>
      <c r="AG275" s="18" t="str">
        <f t="shared" si="105"/>
        <v xml:space="preserve"> </v>
      </c>
      <c r="AI275" s="31">
        <f t="shared" si="119"/>
        <v>1.1705456527017231</v>
      </c>
      <c r="AJ275">
        <f t="shared" si="123"/>
        <v>0.17054565270172306</v>
      </c>
      <c r="AK275">
        <f t="shared" si="125"/>
        <v>1</v>
      </c>
      <c r="AL275">
        <f t="shared" si="126"/>
        <v>2.0846164484001197</v>
      </c>
      <c r="AM275">
        <f t="shared" si="124"/>
        <v>1.0846164484001197</v>
      </c>
      <c r="AN275" s="39">
        <v>39457</v>
      </c>
      <c r="AO275" s="31">
        <v>0.17054565270172306</v>
      </c>
      <c r="AP275" s="40">
        <v>1.0846164484001197</v>
      </c>
    </row>
    <row r="276" spans="1:42">
      <c r="A276" s="16">
        <v>39458</v>
      </c>
      <c r="B276" s="11">
        <v>8.0187100000000004</v>
      </c>
      <c r="C276" s="11">
        <v>8.1955899999999993</v>
      </c>
      <c r="D276" s="11">
        <v>8.0088799999999996</v>
      </c>
      <c r="E276" s="11">
        <v>8.1562900000000003</v>
      </c>
      <c r="F276" s="11">
        <v>323207600</v>
      </c>
      <c r="G276" s="11">
        <v>5.5763299999999996</v>
      </c>
      <c r="H276" s="12">
        <f t="shared" si="127"/>
        <v>7.955655000000001</v>
      </c>
      <c r="I276" s="13">
        <f t="shared" si="107"/>
        <v>7.9487884615384612</v>
      </c>
      <c r="J276" s="13">
        <f t="shared" si="108"/>
        <v>6.8665384615398395E-3</v>
      </c>
      <c r="K276" s="14">
        <f t="shared" si="112"/>
        <v>-1.9044280626779653E-2</v>
      </c>
      <c r="L276" s="13">
        <f t="shared" si="120"/>
        <v>0.20635999999999921</v>
      </c>
      <c r="M276" s="13">
        <f t="shared" si="128"/>
        <v>0.24566928571428567</v>
      </c>
      <c r="N276" s="13">
        <f t="shared" si="121"/>
        <v>0.1179199999999998</v>
      </c>
      <c r="O276" s="13">
        <f t="shared" si="122"/>
        <v>0</v>
      </c>
      <c r="P276" s="13">
        <f t="shared" si="129"/>
        <v>0.88440999999999814</v>
      </c>
      <c r="Q276" s="13">
        <f t="shared" si="129"/>
        <v>0.50115999999999961</v>
      </c>
      <c r="R276" s="13">
        <f t="shared" si="130"/>
        <v>360.00023260073721</v>
      </c>
      <c r="S276" s="13">
        <f t="shared" si="131"/>
        <v>203.99782518310028</v>
      </c>
      <c r="T276" s="13">
        <f t="shared" si="132"/>
        <v>27.660096566755854</v>
      </c>
      <c r="U276" s="13">
        <f t="shared" si="109"/>
        <v>20.566899971720481</v>
      </c>
      <c r="V276" s="13">
        <f t="shared" si="113"/>
        <v>2.5910819088319492E-2</v>
      </c>
      <c r="W276" s="13">
        <f t="shared" si="114"/>
        <v>0</v>
      </c>
      <c r="X276" s="13">
        <f t="shared" si="115"/>
        <v>0</v>
      </c>
      <c r="Y276" s="13">
        <f t="shared" si="110"/>
        <v>0</v>
      </c>
      <c r="Z276" s="13">
        <f t="shared" si="116"/>
        <v>1</v>
      </c>
      <c r="AA276" s="13">
        <f t="shared" si="117"/>
        <v>0</v>
      </c>
      <c r="AB276" s="13">
        <f t="shared" si="118"/>
        <v>0</v>
      </c>
      <c r="AC276" s="17">
        <f t="shared" si="111"/>
        <v>1</v>
      </c>
      <c r="AD276" s="4" t="str">
        <f t="shared" si="103"/>
        <v/>
      </c>
      <c r="AE276" s="13" t="str">
        <f t="shared" si="104"/>
        <v/>
      </c>
      <c r="AF276" s="18">
        <f t="shared" si="106"/>
        <v>7.9892300000000001</v>
      </c>
      <c r="AG276" s="18" t="str">
        <f t="shared" si="105"/>
        <v xml:space="preserve"> </v>
      </c>
      <c r="AI276" s="31">
        <f t="shared" si="119"/>
        <v>1.1705456527017231</v>
      </c>
      <c r="AJ276">
        <f t="shared" si="123"/>
        <v>0.17054565270172306</v>
      </c>
      <c r="AK276">
        <f t="shared" si="125"/>
        <v>1.0209106509638601</v>
      </c>
      <c r="AL276">
        <f t="shared" si="126"/>
        <v>2.1282071353461363</v>
      </c>
      <c r="AM276">
        <f t="shared" si="124"/>
        <v>1.1282071353461363</v>
      </c>
      <c r="AN276" s="39">
        <v>39458</v>
      </c>
      <c r="AO276" s="31">
        <v>0.17054565270172306</v>
      </c>
      <c r="AP276" s="40">
        <v>1.1282071353461363</v>
      </c>
    </row>
    <row r="277" spans="1:42">
      <c r="A277" s="16">
        <v>39461</v>
      </c>
      <c r="B277" s="11">
        <v>8.2250700000000005</v>
      </c>
      <c r="C277" s="11">
        <v>8.2545500000000001</v>
      </c>
      <c r="D277" s="11">
        <v>8.0580200000000008</v>
      </c>
      <c r="E277" s="11">
        <v>8.1464599999999994</v>
      </c>
      <c r="F277" s="11">
        <v>205731000</v>
      </c>
      <c r="G277" s="11">
        <v>5.5696099999999999</v>
      </c>
      <c r="H277" s="12">
        <f t="shared" si="127"/>
        <v>7.972851666666668</v>
      </c>
      <c r="I277" s="13">
        <f t="shared" si="107"/>
        <v>7.9540800000000003</v>
      </c>
      <c r="J277" s="13">
        <f t="shared" si="108"/>
        <v>1.8771666666667741E-2</v>
      </c>
      <c r="K277" s="14">
        <f t="shared" si="112"/>
        <v>-1.3430997150996247E-2</v>
      </c>
      <c r="L277" s="13">
        <f t="shared" si="120"/>
        <v>0.19652999999999921</v>
      </c>
      <c r="M277" s="13">
        <f t="shared" si="128"/>
        <v>0.23092857142857134</v>
      </c>
      <c r="N277" s="13">
        <f t="shared" si="121"/>
        <v>5.896000000000079E-2</v>
      </c>
      <c r="O277" s="13">
        <f t="shared" si="122"/>
        <v>0</v>
      </c>
      <c r="P277" s="13">
        <f t="shared" si="129"/>
        <v>0.70752999999999933</v>
      </c>
      <c r="Q277" s="13">
        <f t="shared" si="129"/>
        <v>0.50115999999999961</v>
      </c>
      <c r="R277" s="13">
        <f t="shared" si="130"/>
        <v>306.38478193628191</v>
      </c>
      <c r="S277" s="13">
        <f t="shared" si="131"/>
        <v>217.01948654500453</v>
      </c>
      <c r="T277" s="13">
        <f t="shared" si="132"/>
        <v>17.073856820193761</v>
      </c>
      <c r="U277" s="13">
        <f t="shared" si="109"/>
        <v>20.724685775076921</v>
      </c>
      <c r="V277" s="13">
        <f t="shared" si="113"/>
        <v>3.2202663817663985E-2</v>
      </c>
      <c r="W277" s="13">
        <f t="shared" si="114"/>
        <v>0</v>
      </c>
      <c r="X277" s="13">
        <f t="shared" si="115"/>
        <v>0</v>
      </c>
      <c r="Y277" s="13">
        <f t="shared" si="110"/>
        <v>0</v>
      </c>
      <c r="Z277" s="13">
        <f t="shared" si="116"/>
        <v>1</v>
      </c>
      <c r="AA277" s="13">
        <f t="shared" si="117"/>
        <v>0</v>
      </c>
      <c r="AB277" s="13">
        <f t="shared" si="118"/>
        <v>0</v>
      </c>
      <c r="AC277" s="17">
        <f t="shared" si="111"/>
        <v>1</v>
      </c>
      <c r="AD277" s="4" t="str">
        <f t="shared" si="103"/>
        <v/>
      </c>
      <c r="AE277" s="13" t="str">
        <f t="shared" si="104"/>
        <v/>
      </c>
      <c r="AF277" s="18">
        <f t="shared" si="106"/>
        <v>7.9892300000000001</v>
      </c>
      <c r="AG277" s="18" t="str">
        <f t="shared" si="105"/>
        <v xml:space="preserve"> </v>
      </c>
      <c r="AI277" s="31">
        <f t="shared" si="119"/>
        <v>1.1705456527017231</v>
      </c>
      <c r="AJ277">
        <f t="shared" si="123"/>
        <v>0.17054565270172306</v>
      </c>
      <c r="AK277">
        <f t="shared" si="125"/>
        <v>0.9987947951826136</v>
      </c>
      <c r="AL277">
        <f t="shared" si="126"/>
        <v>2.1256422098542211</v>
      </c>
      <c r="AM277">
        <f t="shared" si="124"/>
        <v>1.1256422098542211</v>
      </c>
      <c r="AN277" s="39">
        <v>39461</v>
      </c>
      <c r="AO277" s="31">
        <v>0.17054565270172306</v>
      </c>
      <c r="AP277" s="40">
        <v>1.1256422098542211</v>
      </c>
    </row>
    <row r="278" spans="1:42">
      <c r="A278" s="16">
        <v>39462</v>
      </c>
      <c r="B278" s="11">
        <v>8.1464599999999994</v>
      </c>
      <c r="C278" s="11">
        <v>8.1562900000000003</v>
      </c>
      <c r="D278" s="11">
        <v>7.9499199999999997</v>
      </c>
      <c r="E278" s="11">
        <v>7.9794</v>
      </c>
      <c r="F278" s="11">
        <v>189663100</v>
      </c>
      <c r="G278" s="11">
        <v>5.4553900000000004</v>
      </c>
      <c r="H278" s="12">
        <f t="shared" si="127"/>
        <v>7.9867725000000007</v>
      </c>
      <c r="I278" s="13">
        <f t="shared" si="107"/>
        <v>7.9438750000000002</v>
      </c>
      <c r="J278" s="13">
        <f t="shared" si="108"/>
        <v>4.2897500000000477E-2</v>
      </c>
      <c r="K278" s="14">
        <f t="shared" si="112"/>
        <v>-3.611274928774123E-3</v>
      </c>
      <c r="L278" s="13">
        <f t="shared" si="120"/>
        <v>0.20637000000000061</v>
      </c>
      <c r="M278" s="13">
        <f t="shared" si="128"/>
        <v>0.2274199999999999</v>
      </c>
      <c r="N278" s="13">
        <f t="shared" si="121"/>
        <v>0</v>
      </c>
      <c r="O278" s="13">
        <f t="shared" si="122"/>
        <v>0.1081000000000012</v>
      </c>
      <c r="P278" s="13">
        <f t="shared" si="129"/>
        <v>0.70752999999999933</v>
      </c>
      <c r="Q278" s="13">
        <f t="shared" si="129"/>
        <v>0.6092600000000008</v>
      </c>
      <c r="R278" s="13">
        <f t="shared" si="130"/>
        <v>311.11159968340496</v>
      </c>
      <c r="S278" s="13">
        <f t="shared" si="131"/>
        <v>267.90080028141807</v>
      </c>
      <c r="T278" s="13">
        <f t="shared" si="132"/>
        <v>7.4628452524699105</v>
      </c>
      <c r="U278" s="13">
        <f t="shared" si="109"/>
        <v>20.732527420462787</v>
      </c>
      <c r="V278" s="13">
        <f t="shared" si="113"/>
        <v>4.6508774928774602E-2</v>
      </c>
      <c r="W278" s="13">
        <f t="shared" si="114"/>
        <v>0</v>
      </c>
      <c r="X278" s="13">
        <f t="shared" si="115"/>
        <v>0</v>
      </c>
      <c r="Y278" s="13">
        <f t="shared" si="110"/>
        <v>0</v>
      </c>
      <c r="Z278" s="13">
        <f t="shared" si="116"/>
        <v>1</v>
      </c>
      <c r="AA278" s="13">
        <f t="shared" si="117"/>
        <v>0</v>
      </c>
      <c r="AB278" s="13">
        <f t="shared" si="118"/>
        <v>0</v>
      </c>
      <c r="AC278" s="17">
        <f t="shared" si="111"/>
        <v>1</v>
      </c>
      <c r="AD278" s="4" t="str">
        <f t="shared" ref="AD278:AD341" si="133">IF(AA278=1,E278,"")</f>
        <v/>
      </c>
      <c r="AE278" s="13" t="str">
        <f t="shared" ref="AE278:AE341" si="134">IF(AB278=-1,E278,"")</f>
        <v/>
      </c>
      <c r="AF278" s="18">
        <f t="shared" si="106"/>
        <v>7.9892300000000001</v>
      </c>
      <c r="AG278" s="18" t="str">
        <f t="shared" ref="AG278:AG341" si="135">IF(AB278=-1,(AE278/AF277)," ")</f>
        <v xml:space="preserve"> </v>
      </c>
      <c r="AI278" s="31">
        <f t="shared" si="119"/>
        <v>1.1705456527017231</v>
      </c>
      <c r="AJ278">
        <f t="shared" si="123"/>
        <v>0.17054565270172306</v>
      </c>
      <c r="AK278">
        <f t="shared" si="125"/>
        <v>0.97949293312678154</v>
      </c>
      <c r="AL278">
        <f t="shared" si="126"/>
        <v>2.0820515229082046</v>
      </c>
      <c r="AM278">
        <f t="shared" si="124"/>
        <v>1.0820515229082046</v>
      </c>
      <c r="AN278" s="39">
        <v>39462</v>
      </c>
      <c r="AO278" s="31">
        <v>0.17054565270172306</v>
      </c>
      <c r="AP278" s="40">
        <v>1.0820515229082046</v>
      </c>
    </row>
    <row r="279" spans="1:42">
      <c r="A279" s="16">
        <v>39463</v>
      </c>
      <c r="B279" s="11">
        <v>7.8614800000000002</v>
      </c>
      <c r="C279" s="11">
        <v>7.8909599999999998</v>
      </c>
      <c r="D279" s="11">
        <v>7.7533899999999996</v>
      </c>
      <c r="E279" s="11">
        <v>7.7730399999999999</v>
      </c>
      <c r="F279" s="11">
        <v>230770700</v>
      </c>
      <c r="G279" s="11">
        <v>5.3143099999999999</v>
      </c>
      <c r="H279" s="12">
        <f t="shared" si="127"/>
        <v>7.962205833333333</v>
      </c>
      <c r="I279" s="13">
        <f t="shared" si="107"/>
        <v>7.9276230769230773</v>
      </c>
      <c r="J279" s="13">
        <f t="shared" si="108"/>
        <v>3.4582756410255655E-2</v>
      </c>
      <c r="K279" s="14">
        <f t="shared" si="112"/>
        <v>5.3195655270662379E-3</v>
      </c>
      <c r="L279" s="13">
        <f t="shared" si="120"/>
        <v>0.13757000000000019</v>
      </c>
      <c r="M279" s="13">
        <f t="shared" si="128"/>
        <v>0.22390999999999991</v>
      </c>
      <c r="N279" s="13">
        <f t="shared" si="121"/>
        <v>0</v>
      </c>
      <c r="O279" s="13">
        <f t="shared" si="122"/>
        <v>0.19653000000000009</v>
      </c>
      <c r="P279" s="13">
        <f t="shared" si="129"/>
        <v>0.69770000000000021</v>
      </c>
      <c r="Q279" s="13">
        <f t="shared" si="129"/>
        <v>0.80579000000000089</v>
      </c>
      <c r="R279" s="13">
        <f t="shared" si="130"/>
        <v>311.59841007547698</v>
      </c>
      <c r="S279" s="13">
        <f t="shared" si="131"/>
        <v>359.87227010852627</v>
      </c>
      <c r="T279" s="13">
        <f t="shared" si="132"/>
        <v>7.1892729582505073</v>
      </c>
      <c r="U279" s="13">
        <f t="shared" si="109"/>
        <v>20.112239924267133</v>
      </c>
      <c r="V279" s="13">
        <f t="shared" si="113"/>
        <v>2.9263190883189419E-2</v>
      </c>
      <c r="W279" s="13">
        <f t="shared" si="114"/>
        <v>0</v>
      </c>
      <c r="X279" s="13">
        <f t="shared" si="115"/>
        <v>-1</v>
      </c>
      <c r="Y279" s="13">
        <f t="shared" si="110"/>
        <v>0</v>
      </c>
      <c r="Z279" s="13">
        <f t="shared" si="116"/>
        <v>1</v>
      </c>
      <c r="AA279" s="13">
        <f t="shared" si="117"/>
        <v>0</v>
      </c>
      <c r="AB279" s="13">
        <f t="shared" si="118"/>
        <v>0</v>
      </c>
      <c r="AC279" s="17">
        <f t="shared" si="111"/>
        <v>1</v>
      </c>
      <c r="AD279" s="4" t="str">
        <f t="shared" si="133"/>
        <v/>
      </c>
      <c r="AE279" s="13" t="str">
        <f t="shared" si="134"/>
        <v/>
      </c>
      <c r="AF279" s="18">
        <f t="shared" ref="AF279:AF342" si="136">IF(AA279=1,AD279,IF(AB279=-1,0,AF278))</f>
        <v>7.9892300000000001</v>
      </c>
      <c r="AG279" s="18" t="str">
        <f t="shared" si="135"/>
        <v xml:space="preserve"> </v>
      </c>
      <c r="AI279" s="31">
        <f t="shared" si="119"/>
        <v>1.1705456527017231</v>
      </c>
      <c r="AJ279">
        <f t="shared" si="123"/>
        <v>0.17054565270172306</v>
      </c>
      <c r="AK279">
        <f t="shared" si="125"/>
        <v>0.97413840639647087</v>
      </c>
      <c r="AL279">
        <f t="shared" si="126"/>
        <v>2.0282063525611438</v>
      </c>
      <c r="AM279">
        <f t="shared" si="124"/>
        <v>1.0282063525611438</v>
      </c>
      <c r="AN279" s="39">
        <v>39463</v>
      </c>
      <c r="AO279" s="31">
        <v>0.17054565270172306</v>
      </c>
      <c r="AP279" s="40">
        <v>1.0282063525611438</v>
      </c>
    </row>
    <row r="280" spans="1:42">
      <c r="A280" s="16">
        <v>39464</v>
      </c>
      <c r="B280" s="11">
        <v>7.70425</v>
      </c>
      <c r="C280" s="11">
        <v>7.8614800000000002</v>
      </c>
      <c r="D280" s="11">
        <v>7.4487500000000004</v>
      </c>
      <c r="E280" s="11">
        <v>7.5765000000000002</v>
      </c>
      <c r="F280" s="11">
        <v>237300300</v>
      </c>
      <c r="G280" s="11">
        <v>5.1799299999999997</v>
      </c>
      <c r="H280" s="12">
        <f t="shared" si="127"/>
        <v>7.927811666666666</v>
      </c>
      <c r="I280" s="13">
        <f t="shared" si="107"/>
        <v>7.9030557692307699</v>
      </c>
      <c r="J280" s="13">
        <f t="shared" si="108"/>
        <v>2.4755897435896124E-2</v>
      </c>
      <c r="K280" s="14">
        <f t="shared" si="112"/>
        <v>1.0939757834758288E-2</v>
      </c>
      <c r="L280" s="13">
        <f t="shared" si="120"/>
        <v>0.41272999999999982</v>
      </c>
      <c r="M280" s="13">
        <f t="shared" si="128"/>
        <v>0.22741999999999996</v>
      </c>
      <c r="N280" s="13">
        <f t="shared" si="121"/>
        <v>0</v>
      </c>
      <c r="O280" s="13">
        <f t="shared" si="122"/>
        <v>0.30463999999999913</v>
      </c>
      <c r="P280" s="13">
        <f t="shared" si="129"/>
        <v>0.69770000000000021</v>
      </c>
      <c r="Q280" s="13">
        <f t="shared" si="129"/>
        <v>0.89423999999999992</v>
      </c>
      <c r="R280" s="13">
        <f t="shared" si="130"/>
        <v>306.7892005980126</v>
      </c>
      <c r="S280" s="13">
        <f t="shared" si="131"/>
        <v>393.21079940198757</v>
      </c>
      <c r="T280" s="13">
        <f t="shared" si="132"/>
        <v>12.345942686282136</v>
      </c>
      <c r="U280" s="13">
        <f t="shared" si="109"/>
        <v>18.084012144887712</v>
      </c>
      <c r="V280" s="13">
        <f t="shared" si="113"/>
        <v>1.3816139601137836E-2</v>
      </c>
      <c r="W280" s="13">
        <f t="shared" si="114"/>
        <v>0</v>
      </c>
      <c r="X280" s="13">
        <f t="shared" si="115"/>
        <v>0</v>
      </c>
      <c r="Y280" s="13">
        <f t="shared" si="110"/>
        <v>0</v>
      </c>
      <c r="Z280" s="13">
        <f t="shared" si="116"/>
        <v>1</v>
      </c>
      <c r="AA280" s="13">
        <f t="shared" si="117"/>
        <v>0</v>
      </c>
      <c r="AB280" s="13">
        <f t="shared" si="118"/>
        <v>0</v>
      </c>
      <c r="AC280" s="17">
        <f t="shared" si="111"/>
        <v>1</v>
      </c>
      <c r="AD280" s="4" t="str">
        <f t="shared" si="133"/>
        <v/>
      </c>
      <c r="AE280" s="13" t="str">
        <f t="shared" si="134"/>
        <v/>
      </c>
      <c r="AF280" s="18">
        <f t="shared" si="136"/>
        <v>7.9892300000000001</v>
      </c>
      <c r="AG280" s="18" t="str">
        <f t="shared" si="135"/>
        <v xml:space="preserve"> </v>
      </c>
      <c r="AI280" s="31">
        <f t="shared" si="119"/>
        <v>1.1705456527017231</v>
      </c>
      <c r="AJ280">
        <f t="shared" si="123"/>
        <v>0.17054565270172306</v>
      </c>
      <c r="AK280">
        <f t="shared" si="125"/>
        <v>0.97471516935458979</v>
      </c>
      <c r="AL280">
        <f t="shared" si="126"/>
        <v>1.9769234984226902</v>
      </c>
      <c r="AM280">
        <f t="shared" si="124"/>
        <v>0.97692349842269022</v>
      </c>
      <c r="AN280" s="39">
        <v>39464</v>
      </c>
      <c r="AO280" s="31">
        <v>0.17054565270172306</v>
      </c>
      <c r="AP280" s="40">
        <v>0.97692349842269022</v>
      </c>
    </row>
    <row r="281" spans="1:42">
      <c r="A281" s="16">
        <v>39465</v>
      </c>
      <c r="B281" s="11">
        <v>7.8516500000000002</v>
      </c>
      <c r="C281" s="11">
        <v>8.1366300000000003</v>
      </c>
      <c r="D281" s="11">
        <v>7.5961600000000002</v>
      </c>
      <c r="E281" s="11">
        <v>7.7239000000000004</v>
      </c>
      <c r="F281" s="11">
        <v>114041300</v>
      </c>
      <c r="G281" s="11">
        <v>5.28071</v>
      </c>
      <c r="H281" s="12">
        <f t="shared" si="127"/>
        <v>7.909794999999999</v>
      </c>
      <c r="I281" s="13">
        <f t="shared" si="107"/>
        <v>7.8856696153846144</v>
      </c>
      <c r="J281" s="13">
        <f t="shared" si="108"/>
        <v>2.4125384615384604E-2</v>
      </c>
      <c r="K281" s="14">
        <f t="shared" si="112"/>
        <v>1.5125106837607483E-2</v>
      </c>
      <c r="L281" s="13">
        <f t="shared" si="120"/>
        <v>0.56013000000000002</v>
      </c>
      <c r="M281" s="13">
        <f t="shared" si="128"/>
        <v>0.24426571428571422</v>
      </c>
      <c r="N281" s="13">
        <f t="shared" si="121"/>
        <v>0.27515000000000001</v>
      </c>
      <c r="O281" s="13">
        <f t="shared" si="122"/>
        <v>0</v>
      </c>
      <c r="P281" s="13">
        <f t="shared" si="129"/>
        <v>0.89422999999999941</v>
      </c>
      <c r="Q281" s="13">
        <f t="shared" si="129"/>
        <v>0.89423999999999992</v>
      </c>
      <c r="R281" s="13">
        <f t="shared" si="130"/>
        <v>366.08903652930633</v>
      </c>
      <c r="S281" s="13">
        <f t="shared" si="131"/>
        <v>366.09313043173131</v>
      </c>
      <c r="T281" s="13">
        <f t="shared" si="132"/>
        <v>5.5913713959679194E-4</v>
      </c>
      <c r="U281" s="13">
        <f t="shared" si="109"/>
        <v>15.669554347310344</v>
      </c>
      <c r="V281" s="13">
        <f t="shared" si="113"/>
        <v>9.0002777777771215E-3</v>
      </c>
      <c r="W281" s="13">
        <f t="shared" si="114"/>
        <v>0</v>
      </c>
      <c r="X281" s="13">
        <f t="shared" si="115"/>
        <v>0</v>
      </c>
      <c r="Y281" s="13">
        <f t="shared" si="110"/>
        <v>0</v>
      </c>
      <c r="Z281" s="13">
        <f t="shared" si="116"/>
        <v>1</v>
      </c>
      <c r="AA281" s="13">
        <f t="shared" si="117"/>
        <v>0</v>
      </c>
      <c r="AB281" s="13">
        <f t="shared" si="118"/>
        <v>0</v>
      </c>
      <c r="AC281" s="17">
        <f t="shared" si="111"/>
        <v>1</v>
      </c>
      <c r="AD281" s="4" t="str">
        <f t="shared" si="133"/>
        <v/>
      </c>
      <c r="AE281" s="13" t="str">
        <f t="shared" si="134"/>
        <v/>
      </c>
      <c r="AF281" s="18">
        <f t="shared" si="136"/>
        <v>7.9892300000000001</v>
      </c>
      <c r="AG281" s="18" t="str">
        <f t="shared" si="135"/>
        <v xml:space="preserve"> </v>
      </c>
      <c r="AI281" s="31">
        <f t="shared" si="119"/>
        <v>1.1705456527017231</v>
      </c>
      <c r="AJ281">
        <f t="shared" si="123"/>
        <v>0.17054565270172306</v>
      </c>
      <c r="AK281">
        <f t="shared" si="125"/>
        <v>1.0194548934204448</v>
      </c>
      <c r="AL281">
        <f t="shared" si="126"/>
        <v>2.0153843343848767</v>
      </c>
      <c r="AM281">
        <f t="shared" si="124"/>
        <v>1.0153843343848767</v>
      </c>
      <c r="AN281" s="39">
        <v>39465</v>
      </c>
      <c r="AO281" s="31">
        <v>0.17054565270172306</v>
      </c>
      <c r="AP281" s="40">
        <v>1.0153843343848767</v>
      </c>
    </row>
    <row r="282" spans="1:42">
      <c r="A282" s="16">
        <v>39468</v>
      </c>
      <c r="B282" s="11">
        <v>7.7533899999999996</v>
      </c>
      <c r="C282" s="11">
        <v>7.8123500000000003</v>
      </c>
      <c r="D282" s="11">
        <v>7.3701400000000001</v>
      </c>
      <c r="E282" s="11">
        <v>7.4291</v>
      </c>
      <c r="F282" s="11">
        <v>163084600</v>
      </c>
      <c r="G282" s="11">
        <v>5.0791599999999999</v>
      </c>
      <c r="H282" s="12">
        <f t="shared" si="127"/>
        <v>7.8688499999999992</v>
      </c>
      <c r="I282" s="13">
        <f t="shared" si="107"/>
        <v>7.8611026923076919</v>
      </c>
      <c r="J282" s="13">
        <f t="shared" si="108"/>
        <v>7.7473076923073592E-3</v>
      </c>
      <c r="K282" s="14">
        <f t="shared" si="112"/>
        <v>1.7889629629630081E-2</v>
      </c>
      <c r="L282" s="13">
        <f t="shared" si="120"/>
        <v>0.44221000000000021</v>
      </c>
      <c r="M282" s="13">
        <f t="shared" si="128"/>
        <v>0.25619857142857133</v>
      </c>
      <c r="N282" s="13">
        <f t="shared" si="121"/>
        <v>0</v>
      </c>
      <c r="O282" s="13">
        <f t="shared" si="122"/>
        <v>0.22602000000000011</v>
      </c>
      <c r="P282" s="13">
        <f t="shared" si="129"/>
        <v>0.75665999999999922</v>
      </c>
      <c r="Q282" s="13">
        <f t="shared" si="129"/>
        <v>1.12026</v>
      </c>
      <c r="R282" s="13">
        <f t="shared" si="130"/>
        <v>295.34122527726799</v>
      </c>
      <c r="S282" s="13">
        <f t="shared" si="131"/>
        <v>437.26239133707691</v>
      </c>
      <c r="T282" s="13">
        <f t="shared" si="132"/>
        <v>19.372162905185146</v>
      </c>
      <c r="U282" s="13">
        <f t="shared" si="109"/>
        <v>15.681414610759143</v>
      </c>
      <c r="V282" s="13">
        <f t="shared" si="113"/>
        <v>-1.0142321937322722E-2</v>
      </c>
      <c r="W282" s="13">
        <f t="shared" si="114"/>
        <v>-1</v>
      </c>
      <c r="X282" s="13">
        <f t="shared" si="115"/>
        <v>0</v>
      </c>
      <c r="Y282" s="13">
        <f t="shared" si="110"/>
        <v>0</v>
      </c>
      <c r="Z282" s="13">
        <f t="shared" si="116"/>
        <v>0</v>
      </c>
      <c r="AA282" s="13">
        <f t="shared" si="117"/>
        <v>0</v>
      </c>
      <c r="AB282" s="13">
        <f t="shared" si="118"/>
        <v>-1</v>
      </c>
      <c r="AC282" s="17">
        <f t="shared" si="111"/>
        <v>0</v>
      </c>
      <c r="AD282" s="4" t="str">
        <f t="shared" si="133"/>
        <v/>
      </c>
      <c r="AE282" s="13">
        <f t="shared" si="134"/>
        <v>7.4291</v>
      </c>
      <c r="AF282" s="18">
        <f t="shared" si="136"/>
        <v>0</v>
      </c>
      <c r="AG282" s="18">
        <f t="shared" si="135"/>
        <v>0.92988936355568685</v>
      </c>
      <c r="AI282" s="31">
        <f t="shared" si="119"/>
        <v>1.0884779520036814</v>
      </c>
      <c r="AJ282">
        <f t="shared" si="123"/>
        <v>8.8477952003681359E-2</v>
      </c>
      <c r="AK282">
        <f t="shared" si="125"/>
        <v>0.96183275288390579</v>
      </c>
      <c r="AL282">
        <f t="shared" si="126"/>
        <v>1.9384626624605041</v>
      </c>
      <c r="AM282">
        <f t="shared" si="124"/>
        <v>0.93846266246050414</v>
      </c>
      <c r="AN282" s="39">
        <v>39468</v>
      </c>
      <c r="AO282" s="31">
        <v>8.8477952003681359E-2</v>
      </c>
      <c r="AP282" s="40">
        <v>0.93846266246050414</v>
      </c>
    </row>
    <row r="283" spans="1:42">
      <c r="A283" s="16">
        <v>39469</v>
      </c>
      <c r="B283" s="11">
        <v>7.3209999999999997</v>
      </c>
      <c r="C283" s="11">
        <v>7.3308299999999997</v>
      </c>
      <c r="D283" s="11">
        <v>6.6822600000000003</v>
      </c>
      <c r="E283" s="11">
        <v>6.7903500000000001</v>
      </c>
      <c r="F283" s="11">
        <v>264724500</v>
      </c>
      <c r="G283" s="11">
        <v>4.6424599999999998</v>
      </c>
      <c r="H283" s="12">
        <f t="shared" si="127"/>
        <v>7.7779516666666666</v>
      </c>
      <c r="I283" s="13">
        <f t="shared" si="107"/>
        <v>7.8161257692307693</v>
      </c>
      <c r="J283" s="13">
        <f t="shared" si="108"/>
        <v>-3.8174102564102697E-2</v>
      </c>
      <c r="K283" s="14">
        <f t="shared" si="112"/>
        <v>1.3830035612535992E-2</v>
      </c>
      <c r="L283" s="13">
        <f t="shared" si="120"/>
        <v>0.64856999999999942</v>
      </c>
      <c r="M283" s="13">
        <f t="shared" si="128"/>
        <v>0.28427499999999989</v>
      </c>
      <c r="N283" s="13">
        <f t="shared" si="121"/>
        <v>0</v>
      </c>
      <c r="O283" s="13">
        <f t="shared" si="122"/>
        <v>0.68787999999999982</v>
      </c>
      <c r="P283" s="13">
        <f t="shared" si="129"/>
        <v>0.75665999999999922</v>
      </c>
      <c r="Q283" s="13">
        <f t="shared" si="129"/>
        <v>1.6803900000000001</v>
      </c>
      <c r="R283" s="13">
        <f t="shared" si="130"/>
        <v>266.17184064726041</v>
      </c>
      <c r="S283" s="13">
        <f t="shared" si="131"/>
        <v>591.11423797379325</v>
      </c>
      <c r="T283" s="13">
        <f t="shared" si="132"/>
        <v>37.903612974703066</v>
      </c>
      <c r="U283" s="13">
        <f t="shared" si="109"/>
        <v>16.978970629071274</v>
      </c>
      <c r="V283" s="13">
        <f t="shared" si="113"/>
        <v>-5.2004138176638688E-2</v>
      </c>
      <c r="W283" s="13">
        <f t="shared" si="114"/>
        <v>0</v>
      </c>
      <c r="X283" s="13">
        <f t="shared" si="115"/>
        <v>0</v>
      </c>
      <c r="Y283" s="13">
        <f t="shared" si="110"/>
        <v>0</v>
      </c>
      <c r="Z283" s="13">
        <f t="shared" si="116"/>
        <v>0</v>
      </c>
      <c r="AA283" s="13">
        <f t="shared" si="117"/>
        <v>0</v>
      </c>
      <c r="AB283" s="13">
        <f t="shared" si="118"/>
        <v>0</v>
      </c>
      <c r="AC283" s="17">
        <f t="shared" si="111"/>
        <v>0</v>
      </c>
      <c r="AD283" s="4" t="str">
        <f t="shared" si="133"/>
        <v/>
      </c>
      <c r="AE283" s="13" t="str">
        <f t="shared" si="134"/>
        <v/>
      </c>
      <c r="AF283" s="18">
        <f t="shared" si="136"/>
        <v>0</v>
      </c>
      <c r="AG283" s="18" t="str">
        <f t="shared" si="135"/>
        <v xml:space="preserve"> </v>
      </c>
      <c r="AI283" s="31">
        <f t="shared" si="119"/>
        <v>1.0884779520036814</v>
      </c>
      <c r="AJ283">
        <f t="shared" si="123"/>
        <v>8.8477952003681359E-2</v>
      </c>
      <c r="AK283">
        <f t="shared" si="125"/>
        <v>0.91402054084613216</v>
      </c>
      <c r="AL283">
        <f t="shared" si="126"/>
        <v>1.7717946911521834</v>
      </c>
      <c r="AM283">
        <f t="shared" si="124"/>
        <v>0.77179469115218335</v>
      </c>
      <c r="AN283" s="39">
        <v>39469</v>
      </c>
      <c r="AO283" s="31">
        <v>8.8477952003681359E-2</v>
      </c>
      <c r="AP283" s="40">
        <v>0.77179469115218335</v>
      </c>
    </row>
    <row r="284" spans="1:42">
      <c r="A284" s="16">
        <v>39470</v>
      </c>
      <c r="B284" s="11">
        <v>6.8296599999999996</v>
      </c>
      <c r="C284" s="11">
        <v>7.0065400000000002</v>
      </c>
      <c r="D284" s="11">
        <v>6.6626000000000003</v>
      </c>
      <c r="E284" s="11">
        <v>6.9279299999999999</v>
      </c>
      <c r="F284" s="11">
        <v>324839000</v>
      </c>
      <c r="G284" s="11">
        <v>4.7365199999999996</v>
      </c>
      <c r="H284" s="12">
        <f t="shared" si="127"/>
        <v>7.7026125000000016</v>
      </c>
      <c r="I284" s="13">
        <f t="shared" ref="I284:I347" si="137">AVERAGE(E259:E284)</f>
        <v>7.7805980769230789</v>
      </c>
      <c r="J284" s="13">
        <f t="shared" si="108"/>
        <v>-7.7985576923077282E-2</v>
      </c>
      <c r="K284" s="14">
        <f t="shared" si="112"/>
        <v>4.8430413105413133E-3</v>
      </c>
      <c r="L284" s="13">
        <f t="shared" si="120"/>
        <v>0.34393999999999991</v>
      </c>
      <c r="M284" s="13">
        <f t="shared" si="128"/>
        <v>0.29339999999999983</v>
      </c>
      <c r="N284" s="13">
        <f t="shared" si="121"/>
        <v>0</v>
      </c>
      <c r="O284" s="13">
        <f t="shared" si="122"/>
        <v>1.9660000000000011E-2</v>
      </c>
      <c r="P284" s="13">
        <f t="shared" si="129"/>
        <v>0.75665999999999922</v>
      </c>
      <c r="Q284" s="13">
        <f t="shared" si="129"/>
        <v>1.5919600000000003</v>
      </c>
      <c r="R284" s="13">
        <f t="shared" si="130"/>
        <v>257.89366053169721</v>
      </c>
      <c r="S284" s="13">
        <f t="shared" si="131"/>
        <v>542.59032038173189</v>
      </c>
      <c r="T284" s="13">
        <f t="shared" si="132"/>
        <v>35.565566162257042</v>
      </c>
      <c r="U284" s="13">
        <f t="shared" si="109"/>
        <v>17.497797969369547</v>
      </c>
      <c r="V284" s="13">
        <f t="shared" si="113"/>
        <v>-8.2828618233618589E-2</v>
      </c>
      <c r="W284" s="13">
        <f t="shared" si="114"/>
        <v>0</v>
      </c>
      <c r="X284" s="13">
        <f t="shared" si="115"/>
        <v>0</v>
      </c>
      <c r="Y284" s="13">
        <f t="shared" si="110"/>
        <v>0</v>
      </c>
      <c r="Z284" s="13">
        <f t="shared" si="116"/>
        <v>0</v>
      </c>
      <c r="AA284" s="13">
        <f t="shared" si="117"/>
        <v>0</v>
      </c>
      <c r="AB284" s="13">
        <f t="shared" si="118"/>
        <v>0</v>
      </c>
      <c r="AC284" s="17">
        <f t="shared" si="111"/>
        <v>0</v>
      </c>
      <c r="AD284" s="4" t="str">
        <f t="shared" si="133"/>
        <v/>
      </c>
      <c r="AE284" s="13" t="str">
        <f t="shared" si="134"/>
        <v/>
      </c>
      <c r="AF284" s="18">
        <f t="shared" si="136"/>
        <v>0</v>
      </c>
      <c r="AG284" s="18" t="str">
        <f t="shared" si="135"/>
        <v xml:space="preserve"> </v>
      </c>
      <c r="AI284" s="31">
        <f t="shared" si="119"/>
        <v>1.0884779520036814</v>
      </c>
      <c r="AJ284">
        <f t="shared" si="123"/>
        <v>8.8477952003681359E-2</v>
      </c>
      <c r="AK284">
        <f t="shared" si="125"/>
        <v>1.0202611058340145</v>
      </c>
      <c r="AL284">
        <f t="shared" si="126"/>
        <v>1.8076932109057628</v>
      </c>
      <c r="AM284">
        <f t="shared" si="124"/>
        <v>0.80769321090576285</v>
      </c>
      <c r="AN284" s="39">
        <v>39470</v>
      </c>
      <c r="AO284" s="31">
        <v>8.8477952003681359E-2</v>
      </c>
      <c r="AP284" s="40">
        <v>0.80769321090576285</v>
      </c>
    </row>
    <row r="285" spans="1:42">
      <c r="A285" s="16">
        <v>39471</v>
      </c>
      <c r="B285" s="11">
        <v>7.0753300000000001</v>
      </c>
      <c r="C285" s="11">
        <v>7.1146399999999996</v>
      </c>
      <c r="D285" s="11">
        <v>6.58399</v>
      </c>
      <c r="E285" s="11">
        <v>6.8296599999999996</v>
      </c>
      <c r="F285" s="11">
        <v>246994400</v>
      </c>
      <c r="G285" s="11">
        <v>4.6693300000000004</v>
      </c>
      <c r="H285" s="12">
        <f t="shared" si="127"/>
        <v>7.6092575000000018</v>
      </c>
      <c r="I285" s="13">
        <f t="shared" si="137"/>
        <v>7.7533853846153855</v>
      </c>
      <c r="J285" s="13">
        <f t="shared" ref="J285:J348" si="138">H285-I285</f>
        <v>-0.14412788461538373</v>
      </c>
      <c r="K285" s="14">
        <f t="shared" si="112"/>
        <v>-1.193411680911686E-2</v>
      </c>
      <c r="L285" s="13">
        <f t="shared" si="120"/>
        <v>0.53064999999999962</v>
      </c>
      <c r="M285" s="13">
        <f t="shared" si="128"/>
        <v>0.31586142857142846</v>
      </c>
      <c r="N285" s="13">
        <f t="shared" si="121"/>
        <v>0.10809999999999942</v>
      </c>
      <c r="O285" s="13">
        <f t="shared" si="122"/>
        <v>0</v>
      </c>
      <c r="P285" s="13">
        <f t="shared" si="129"/>
        <v>0.78614999999999924</v>
      </c>
      <c r="Q285" s="13">
        <f t="shared" si="129"/>
        <v>1.5919600000000003</v>
      </c>
      <c r="R285" s="13">
        <f t="shared" si="130"/>
        <v>248.8907884560588</v>
      </c>
      <c r="S285" s="13">
        <f t="shared" si="131"/>
        <v>504.00582533932175</v>
      </c>
      <c r="T285" s="13">
        <f t="shared" si="132"/>
        <v>33.884471281816282</v>
      </c>
      <c r="U285" s="13">
        <f t="shared" si="109"/>
        <v>19.007277321001432</v>
      </c>
      <c r="V285" s="13">
        <f t="shared" si="113"/>
        <v>-0.13219376780626688</v>
      </c>
      <c r="W285" s="13">
        <f t="shared" si="114"/>
        <v>0</v>
      </c>
      <c r="X285" s="13">
        <f t="shared" si="115"/>
        <v>0</v>
      </c>
      <c r="Y285" s="13">
        <f t="shared" si="110"/>
        <v>0</v>
      </c>
      <c r="Z285" s="13">
        <f t="shared" si="116"/>
        <v>0</v>
      </c>
      <c r="AA285" s="13">
        <f t="shared" si="117"/>
        <v>0</v>
      </c>
      <c r="AB285" s="13">
        <f t="shared" si="118"/>
        <v>0</v>
      </c>
      <c r="AC285" s="17">
        <f t="shared" si="111"/>
        <v>0</v>
      </c>
      <c r="AD285" s="4" t="str">
        <f t="shared" si="133"/>
        <v/>
      </c>
      <c r="AE285" s="13" t="str">
        <f t="shared" si="134"/>
        <v/>
      </c>
      <c r="AF285" s="18">
        <f t="shared" si="136"/>
        <v>0</v>
      </c>
      <c r="AG285" s="18" t="str">
        <f t="shared" si="135"/>
        <v xml:space="preserve"> </v>
      </c>
      <c r="AI285" s="31">
        <f t="shared" si="119"/>
        <v>1.0884779520036814</v>
      </c>
      <c r="AJ285">
        <f t="shared" si="123"/>
        <v>8.8477952003681359E-2</v>
      </c>
      <c r="AK285">
        <f t="shared" si="125"/>
        <v>0.98581538785755629</v>
      </c>
      <c r="AL285">
        <f t="shared" si="126"/>
        <v>1.782051783836536</v>
      </c>
      <c r="AM285">
        <f t="shared" si="124"/>
        <v>0.78205178383653595</v>
      </c>
      <c r="AN285" s="39">
        <v>39471</v>
      </c>
      <c r="AO285" s="31">
        <v>8.8477952003681359E-2</v>
      </c>
      <c r="AP285" s="40">
        <v>0.78205178383653595</v>
      </c>
    </row>
    <row r="286" spans="1:42">
      <c r="A286" s="16">
        <v>39472</v>
      </c>
      <c r="B286" s="11">
        <v>6.8493199999999996</v>
      </c>
      <c r="C286" s="11">
        <v>7.0655099999999997</v>
      </c>
      <c r="D286" s="11">
        <v>6.6527799999999999</v>
      </c>
      <c r="E286" s="11">
        <v>6.9377599999999999</v>
      </c>
      <c r="F286" s="11">
        <v>207356900</v>
      </c>
      <c r="G286" s="11">
        <v>4.7432400000000001</v>
      </c>
      <c r="H286" s="12">
        <f t="shared" si="127"/>
        <v>7.5216350000000007</v>
      </c>
      <c r="I286" s="13">
        <f t="shared" si="137"/>
        <v>7.7291961538461544</v>
      </c>
      <c r="J286" s="13">
        <f t="shared" si="138"/>
        <v>-0.2075611538461537</v>
      </c>
      <c r="K286" s="14">
        <f t="shared" si="112"/>
        <v>-3.7082207977208133E-2</v>
      </c>
      <c r="L286" s="13">
        <f t="shared" si="120"/>
        <v>0.41272999999999982</v>
      </c>
      <c r="M286" s="13">
        <f t="shared" si="128"/>
        <v>0.33551571428571419</v>
      </c>
      <c r="N286" s="13">
        <f t="shared" si="121"/>
        <v>0</v>
      </c>
      <c r="O286" s="13">
        <f t="shared" si="122"/>
        <v>0</v>
      </c>
      <c r="P286" s="13">
        <f t="shared" si="129"/>
        <v>0.78614999999999924</v>
      </c>
      <c r="Q286" s="13">
        <f t="shared" si="129"/>
        <v>1.5428300000000004</v>
      </c>
      <c r="R286" s="13">
        <f t="shared" si="130"/>
        <v>234.3109328496428</v>
      </c>
      <c r="S286" s="13">
        <f t="shared" si="131"/>
        <v>459.83837248415045</v>
      </c>
      <c r="T286" s="13">
        <f t="shared" si="132"/>
        <v>32.489759465517153</v>
      </c>
      <c r="U286" s="13">
        <f t="shared" si="109"/>
        <v>20.913916361688425</v>
      </c>
      <c r="V286" s="13">
        <f t="shared" si="113"/>
        <v>-0.17047894586894558</v>
      </c>
      <c r="W286" s="13">
        <f t="shared" si="114"/>
        <v>0</v>
      </c>
      <c r="X286" s="13">
        <f t="shared" si="115"/>
        <v>0</v>
      </c>
      <c r="Y286" s="13">
        <f t="shared" si="110"/>
        <v>1</v>
      </c>
      <c r="Z286" s="13">
        <f t="shared" si="116"/>
        <v>0</v>
      </c>
      <c r="AA286" s="13">
        <f t="shared" si="117"/>
        <v>0</v>
      </c>
      <c r="AB286" s="13">
        <f t="shared" si="118"/>
        <v>0</v>
      </c>
      <c r="AC286" s="17">
        <f t="shared" si="111"/>
        <v>0</v>
      </c>
      <c r="AD286" s="4" t="str">
        <f t="shared" si="133"/>
        <v/>
      </c>
      <c r="AE286" s="13" t="str">
        <f t="shared" si="134"/>
        <v/>
      </c>
      <c r="AF286" s="18">
        <f t="shared" si="136"/>
        <v>0</v>
      </c>
      <c r="AG286" s="18" t="str">
        <f t="shared" si="135"/>
        <v xml:space="preserve"> </v>
      </c>
      <c r="AI286" s="31">
        <f t="shared" si="119"/>
        <v>1.0884779520036814</v>
      </c>
      <c r="AJ286">
        <f t="shared" si="123"/>
        <v>8.8477952003681359E-2</v>
      </c>
      <c r="AK286">
        <f t="shared" si="125"/>
        <v>1.015828020721383</v>
      </c>
      <c r="AL286">
        <f t="shared" si="126"/>
        <v>1.8102581363976782</v>
      </c>
      <c r="AM286">
        <f t="shared" si="124"/>
        <v>0.81025813639767819</v>
      </c>
      <c r="AN286" s="39">
        <v>39472</v>
      </c>
      <c r="AO286" s="31">
        <v>8.8477952003681359E-2</v>
      </c>
      <c r="AP286" s="40">
        <v>0.81025813639767819</v>
      </c>
    </row>
    <row r="287" spans="1:42">
      <c r="A287" s="16">
        <v>39475</v>
      </c>
      <c r="B287" s="11">
        <v>6.8788</v>
      </c>
      <c r="C287" s="11">
        <v>6.8886200000000004</v>
      </c>
      <c r="D287" s="11">
        <v>6.4464100000000002</v>
      </c>
      <c r="E287" s="11">
        <v>6.5053799999999997</v>
      </c>
      <c r="F287" s="11">
        <v>202877000</v>
      </c>
      <c r="G287" s="11">
        <v>4.4476300000000002</v>
      </c>
      <c r="H287" s="12">
        <f t="shared" si="127"/>
        <v>7.3979808333333343</v>
      </c>
      <c r="I287" s="13">
        <f t="shared" si="137"/>
        <v>7.6815738461538485</v>
      </c>
      <c r="J287" s="13">
        <f t="shared" si="138"/>
        <v>-0.28359301282051419</v>
      </c>
      <c r="K287" s="14">
        <f t="shared" si="112"/>
        <v>-7.3358931623931978E-2</v>
      </c>
      <c r="L287" s="13">
        <f t="shared" si="120"/>
        <v>0.44221000000000021</v>
      </c>
      <c r="M287" s="13">
        <f t="shared" si="128"/>
        <v>0.35025642857142847</v>
      </c>
      <c r="N287" s="13">
        <f t="shared" si="121"/>
        <v>0</v>
      </c>
      <c r="O287" s="13">
        <f t="shared" si="122"/>
        <v>0.20636999999999972</v>
      </c>
      <c r="P287" s="13">
        <f t="shared" si="129"/>
        <v>0.59943999999999864</v>
      </c>
      <c r="Q287" s="13">
        <f t="shared" si="129"/>
        <v>1.7492000000000001</v>
      </c>
      <c r="R287" s="13">
        <f t="shared" si="130"/>
        <v>171.14318285174704</v>
      </c>
      <c r="S287" s="13">
        <f t="shared" si="131"/>
        <v>499.40553757553164</v>
      </c>
      <c r="T287" s="13">
        <f t="shared" si="132"/>
        <v>48.954288439267074</v>
      </c>
      <c r="U287" s="13">
        <f t="shared" ref="U287:U350" si="139">AVERAGE(T274:T287)</f>
        <v>23.277623506517809</v>
      </c>
      <c r="V287" s="13">
        <f t="shared" si="113"/>
        <v>-0.21023408119658221</v>
      </c>
      <c r="W287" s="13">
        <f t="shared" si="114"/>
        <v>0</v>
      </c>
      <c r="X287" s="13">
        <f t="shared" si="115"/>
        <v>0</v>
      </c>
      <c r="Y287" s="13">
        <f t="shared" si="110"/>
        <v>0</v>
      </c>
      <c r="Z287" s="13">
        <f t="shared" si="116"/>
        <v>0</v>
      </c>
      <c r="AA287" s="13">
        <f t="shared" si="117"/>
        <v>0</v>
      </c>
      <c r="AB287" s="13">
        <f t="shared" si="118"/>
        <v>0</v>
      </c>
      <c r="AC287" s="17">
        <f t="shared" si="111"/>
        <v>0</v>
      </c>
      <c r="AD287" s="4" t="str">
        <f t="shared" si="133"/>
        <v/>
      </c>
      <c r="AE287" s="13" t="str">
        <f t="shared" si="134"/>
        <v/>
      </c>
      <c r="AF287" s="18">
        <f t="shared" si="136"/>
        <v>0</v>
      </c>
      <c r="AG287" s="18" t="str">
        <f t="shared" si="135"/>
        <v xml:space="preserve"> </v>
      </c>
      <c r="AI287" s="31">
        <f t="shared" si="119"/>
        <v>1.0884779520036814</v>
      </c>
      <c r="AJ287">
        <f t="shared" si="123"/>
        <v>8.8477952003681359E-2</v>
      </c>
      <c r="AK287">
        <f t="shared" si="125"/>
        <v>0.93767729065289085</v>
      </c>
      <c r="AL287">
        <f t="shared" si="126"/>
        <v>1.6974379447197263</v>
      </c>
      <c r="AM287">
        <f t="shared" si="124"/>
        <v>0.69743794471972631</v>
      </c>
      <c r="AN287" s="39">
        <v>39475</v>
      </c>
      <c r="AO287" s="31">
        <v>8.8477952003681359E-2</v>
      </c>
      <c r="AP287" s="40">
        <v>0.69743794471972631</v>
      </c>
    </row>
    <row r="288" spans="1:42">
      <c r="A288" s="16">
        <v>39476</v>
      </c>
      <c r="B288" s="11">
        <v>6.5053799999999997</v>
      </c>
      <c r="C288" s="11">
        <v>6.6626000000000003</v>
      </c>
      <c r="D288" s="11">
        <v>6.4660700000000002</v>
      </c>
      <c r="E288" s="11">
        <v>6.5348600000000001</v>
      </c>
      <c r="F288" s="11">
        <v>86239700</v>
      </c>
      <c r="G288" s="11">
        <v>4.4677800000000003</v>
      </c>
      <c r="H288" s="12">
        <f t="shared" si="127"/>
        <v>7.2628616666666659</v>
      </c>
      <c r="I288" s="13">
        <f t="shared" si="137"/>
        <v>7.6347073076923095</v>
      </c>
      <c r="J288" s="13">
        <f t="shared" si="138"/>
        <v>-0.37184564102564366</v>
      </c>
      <c r="K288" s="14">
        <f t="shared" si="112"/>
        <v>-0.11851764245014301</v>
      </c>
      <c r="L288" s="13">
        <f t="shared" si="120"/>
        <v>0.19653000000000009</v>
      </c>
      <c r="M288" s="13">
        <f t="shared" si="128"/>
        <v>0.35376571428571413</v>
      </c>
      <c r="N288" s="13">
        <f t="shared" si="121"/>
        <v>0</v>
      </c>
      <c r="O288" s="13">
        <f t="shared" si="122"/>
        <v>0</v>
      </c>
      <c r="P288" s="13">
        <f t="shared" si="129"/>
        <v>0.59943999999999864</v>
      </c>
      <c r="Q288" s="13">
        <f t="shared" si="129"/>
        <v>1.7492000000000001</v>
      </c>
      <c r="R288" s="13">
        <f t="shared" si="130"/>
        <v>169.44547642507521</v>
      </c>
      <c r="S288" s="13">
        <f t="shared" si="131"/>
        <v>494.45153370269293</v>
      </c>
      <c r="T288" s="13">
        <f t="shared" si="132"/>
        <v>48.954288439267074</v>
      </c>
      <c r="U288" s="13">
        <f t="shared" si="139"/>
        <v>25.028285967679071</v>
      </c>
      <c r="V288" s="13">
        <f t="shared" si="113"/>
        <v>-0.25332799857550065</v>
      </c>
      <c r="W288" s="13">
        <f t="shared" si="114"/>
        <v>0</v>
      </c>
      <c r="X288" s="13">
        <f t="shared" si="115"/>
        <v>0</v>
      </c>
      <c r="Y288" s="13">
        <f t="shared" si="110"/>
        <v>0</v>
      </c>
      <c r="Z288" s="13">
        <f t="shared" si="116"/>
        <v>0</v>
      </c>
      <c r="AA288" s="13">
        <f t="shared" si="117"/>
        <v>0</v>
      </c>
      <c r="AB288" s="13">
        <f t="shared" si="118"/>
        <v>0</v>
      </c>
      <c r="AC288" s="17">
        <f t="shared" si="111"/>
        <v>0</v>
      </c>
      <c r="AD288" s="4" t="str">
        <f t="shared" si="133"/>
        <v/>
      </c>
      <c r="AE288" s="13" t="str">
        <f t="shared" si="134"/>
        <v/>
      </c>
      <c r="AF288" s="18">
        <f t="shared" si="136"/>
        <v>0</v>
      </c>
      <c r="AG288" s="18" t="str">
        <f t="shared" si="135"/>
        <v xml:space="preserve"> </v>
      </c>
      <c r="AI288" s="31">
        <f t="shared" si="119"/>
        <v>1.0884779520036814</v>
      </c>
      <c r="AJ288">
        <f t="shared" si="123"/>
        <v>8.8477952003681359E-2</v>
      </c>
      <c r="AK288">
        <f t="shared" si="125"/>
        <v>1.0045316338169332</v>
      </c>
      <c r="AL288">
        <f t="shared" si="126"/>
        <v>1.7051301119121638</v>
      </c>
      <c r="AM288">
        <f t="shared" si="124"/>
        <v>0.70513011191216379</v>
      </c>
      <c r="AN288" s="39">
        <v>39476</v>
      </c>
      <c r="AO288" s="31">
        <v>8.8477952003681359E-2</v>
      </c>
      <c r="AP288" s="40">
        <v>0.70513011191216379</v>
      </c>
    </row>
    <row r="289" spans="1:42">
      <c r="A289" s="16">
        <v>39477</v>
      </c>
      <c r="B289" s="11">
        <v>6.59382</v>
      </c>
      <c r="C289" s="11">
        <v>6.7019099999999998</v>
      </c>
      <c r="D289" s="11">
        <v>6.2498800000000001</v>
      </c>
      <c r="E289" s="11">
        <v>6.3481500000000004</v>
      </c>
      <c r="F289" s="11">
        <v>144318900</v>
      </c>
      <c r="G289" s="11">
        <v>4.3401300000000003</v>
      </c>
      <c r="H289" s="12">
        <f t="shared" si="127"/>
        <v>7.1130025000000003</v>
      </c>
      <c r="I289" s="13">
        <f t="shared" si="137"/>
        <v>7.5761242307692305</v>
      </c>
      <c r="J289" s="13">
        <f t="shared" si="138"/>
        <v>-0.46312173076923013</v>
      </c>
      <c r="K289" s="14">
        <f t="shared" si="112"/>
        <v>-0.17272626780626815</v>
      </c>
      <c r="L289" s="13">
        <f t="shared" si="120"/>
        <v>0.45202999999999971</v>
      </c>
      <c r="M289" s="13">
        <f t="shared" si="128"/>
        <v>0.37061142857142843</v>
      </c>
      <c r="N289" s="13">
        <f t="shared" si="121"/>
        <v>0</v>
      </c>
      <c r="O289" s="13">
        <f t="shared" si="122"/>
        <v>0.2161900000000001</v>
      </c>
      <c r="P289" s="13">
        <f t="shared" si="129"/>
        <v>0.56013000000000002</v>
      </c>
      <c r="Q289" s="13">
        <f t="shared" si="129"/>
        <v>1.9653900000000002</v>
      </c>
      <c r="R289" s="13">
        <f t="shared" si="130"/>
        <v>151.13673157870397</v>
      </c>
      <c r="S289" s="13">
        <f t="shared" si="131"/>
        <v>530.31014385494268</v>
      </c>
      <c r="T289" s="13">
        <f t="shared" si="132"/>
        <v>55.642402356742373</v>
      </c>
      <c r="U289" s="13">
        <f t="shared" si="139"/>
        <v>27.464223246131926</v>
      </c>
      <c r="V289" s="13">
        <f t="shared" si="113"/>
        <v>-0.29039546296296198</v>
      </c>
      <c r="W289" s="13">
        <f t="shared" si="114"/>
        <v>0</v>
      </c>
      <c r="X289" s="13">
        <f t="shared" si="115"/>
        <v>0</v>
      </c>
      <c r="Y289" s="13">
        <f t="shared" si="110"/>
        <v>0</v>
      </c>
      <c r="Z289" s="13">
        <f t="shared" si="116"/>
        <v>0</v>
      </c>
      <c r="AA289" s="13">
        <f t="shared" si="117"/>
        <v>0</v>
      </c>
      <c r="AB289" s="13">
        <f t="shared" si="118"/>
        <v>0</v>
      </c>
      <c r="AC289" s="17">
        <f t="shared" si="111"/>
        <v>0</v>
      </c>
      <c r="AD289" s="4" t="str">
        <f t="shared" si="133"/>
        <v/>
      </c>
      <c r="AE289" s="13" t="str">
        <f t="shared" si="134"/>
        <v/>
      </c>
      <c r="AF289" s="18">
        <f t="shared" si="136"/>
        <v>0</v>
      </c>
      <c r="AG289" s="18" t="str">
        <f t="shared" si="135"/>
        <v xml:space="preserve"> </v>
      </c>
      <c r="AI289" s="31">
        <f t="shared" si="119"/>
        <v>1.0884779520036814</v>
      </c>
      <c r="AJ289">
        <f t="shared" si="123"/>
        <v>8.8477952003681359E-2</v>
      </c>
      <c r="AK289">
        <f t="shared" si="125"/>
        <v>0.97142861515013335</v>
      </c>
      <c r="AL289">
        <f t="shared" si="126"/>
        <v>1.6564121832656251</v>
      </c>
      <c r="AM289">
        <f t="shared" si="124"/>
        <v>0.65641218326562512</v>
      </c>
      <c r="AN289" s="39">
        <v>39477</v>
      </c>
      <c r="AO289" s="31">
        <v>8.8477952003681359E-2</v>
      </c>
      <c r="AP289" s="40">
        <v>0.65641218326562512</v>
      </c>
    </row>
    <row r="290" spans="1:42">
      <c r="A290" s="16">
        <v>39478</v>
      </c>
      <c r="B290" s="11">
        <v>6.3579699999999999</v>
      </c>
      <c r="C290" s="11">
        <v>6.4758899999999997</v>
      </c>
      <c r="D290" s="11">
        <v>6.28918</v>
      </c>
      <c r="E290" s="11">
        <v>6.4169299999999998</v>
      </c>
      <c r="F290" s="11">
        <v>93032600</v>
      </c>
      <c r="G290" s="11">
        <v>4.3871500000000001</v>
      </c>
      <c r="H290" s="12">
        <f t="shared" si="127"/>
        <v>6.9827966666666654</v>
      </c>
      <c r="I290" s="13">
        <f t="shared" si="137"/>
        <v>7.5148953846153859</v>
      </c>
      <c r="J290" s="13">
        <f t="shared" si="138"/>
        <v>-0.53209871794872043</v>
      </c>
      <c r="K290" s="14">
        <f t="shared" si="112"/>
        <v>-0.23452894586894649</v>
      </c>
      <c r="L290" s="13">
        <f t="shared" si="120"/>
        <v>0.18670999999999971</v>
      </c>
      <c r="M290" s="13">
        <f t="shared" si="128"/>
        <v>0.36920785714285703</v>
      </c>
      <c r="N290" s="13">
        <f t="shared" si="121"/>
        <v>0</v>
      </c>
      <c r="O290" s="13">
        <f t="shared" si="122"/>
        <v>0</v>
      </c>
      <c r="P290" s="13">
        <f t="shared" si="129"/>
        <v>0.44221000000000021</v>
      </c>
      <c r="Q290" s="13">
        <f t="shared" si="129"/>
        <v>1.9653900000000002</v>
      </c>
      <c r="R290" s="13">
        <f t="shared" si="130"/>
        <v>119.77264065344539</v>
      </c>
      <c r="S290" s="13">
        <f t="shared" si="131"/>
        <v>532.32615773925284</v>
      </c>
      <c r="T290" s="13">
        <f t="shared" si="132"/>
        <v>63.265492606745312</v>
      </c>
      <c r="U290" s="13">
        <f t="shared" si="139"/>
        <v>30.00746582041689</v>
      </c>
      <c r="V290" s="13">
        <f t="shared" si="113"/>
        <v>-0.29756977207977398</v>
      </c>
      <c r="W290" s="13">
        <f t="shared" si="114"/>
        <v>0</v>
      </c>
      <c r="X290" s="13">
        <f t="shared" si="115"/>
        <v>0</v>
      </c>
      <c r="Y290" s="13">
        <f t="shared" si="110"/>
        <v>0</v>
      </c>
      <c r="Z290" s="13">
        <f t="shared" si="116"/>
        <v>0</v>
      </c>
      <c r="AA290" s="13">
        <f t="shared" si="117"/>
        <v>0</v>
      </c>
      <c r="AB290" s="13">
        <f t="shared" si="118"/>
        <v>0</v>
      </c>
      <c r="AC290" s="17">
        <f t="shared" si="111"/>
        <v>0</v>
      </c>
      <c r="AD290" s="4" t="str">
        <f t="shared" si="133"/>
        <v/>
      </c>
      <c r="AE290" s="13" t="str">
        <f t="shared" si="134"/>
        <v/>
      </c>
      <c r="AF290" s="18">
        <f t="shared" si="136"/>
        <v>0</v>
      </c>
      <c r="AG290" s="18" t="str">
        <f t="shared" si="135"/>
        <v xml:space="preserve"> </v>
      </c>
      <c r="AI290" s="31">
        <f t="shared" si="119"/>
        <v>1.0884779520036814</v>
      </c>
      <c r="AJ290">
        <f t="shared" si="123"/>
        <v>8.8477952003681359E-2</v>
      </c>
      <c r="AK290">
        <f t="shared" si="125"/>
        <v>1.0108346526153287</v>
      </c>
      <c r="AL290">
        <f t="shared" si="126"/>
        <v>1.6743588338591062</v>
      </c>
      <c r="AM290">
        <f t="shared" si="124"/>
        <v>0.67435883385910622</v>
      </c>
      <c r="AN290" s="39">
        <v>39478</v>
      </c>
      <c r="AO290" s="31">
        <v>8.8477952003681359E-2</v>
      </c>
      <c r="AP290" s="40">
        <v>0.67435883385910622</v>
      </c>
    </row>
    <row r="291" spans="1:42">
      <c r="A291" s="16">
        <v>39479</v>
      </c>
      <c r="B291" s="11">
        <v>6.3874500000000003</v>
      </c>
      <c r="C291" s="11">
        <v>6.6527799999999999</v>
      </c>
      <c r="D291" s="11">
        <v>6.3677999999999999</v>
      </c>
      <c r="E291" s="11">
        <v>6.6134700000000004</v>
      </c>
      <c r="F291" s="11">
        <v>130783200</v>
      </c>
      <c r="G291" s="11">
        <v>4.5215300000000003</v>
      </c>
      <c r="H291" s="12">
        <f t="shared" si="127"/>
        <v>6.8861658333333331</v>
      </c>
      <c r="I291" s="13">
        <f t="shared" si="137"/>
        <v>7.4638711538461546</v>
      </c>
      <c r="J291" s="13">
        <f t="shared" si="138"/>
        <v>-0.57770532051282153</v>
      </c>
      <c r="K291" s="14">
        <f t="shared" si="112"/>
        <v>-0.29957923789173857</v>
      </c>
      <c r="L291" s="13">
        <f t="shared" si="120"/>
        <v>0.28498000000000001</v>
      </c>
      <c r="M291" s="13">
        <f t="shared" si="128"/>
        <v>0.37552571428571424</v>
      </c>
      <c r="N291" s="13">
        <f t="shared" si="121"/>
        <v>0.17689000000000021</v>
      </c>
      <c r="O291" s="13">
        <f t="shared" si="122"/>
        <v>0</v>
      </c>
      <c r="P291" s="13">
        <f t="shared" si="129"/>
        <v>0.56013999999999964</v>
      </c>
      <c r="Q291" s="13">
        <f t="shared" si="129"/>
        <v>1.9653900000000002</v>
      </c>
      <c r="R291" s="13">
        <f t="shared" si="130"/>
        <v>149.16155637049766</v>
      </c>
      <c r="S291" s="13">
        <f t="shared" si="131"/>
        <v>523.37028470563189</v>
      </c>
      <c r="T291" s="13">
        <f t="shared" si="132"/>
        <v>55.641786080545494</v>
      </c>
      <c r="U291" s="13">
        <f t="shared" si="139"/>
        <v>32.762317910442015</v>
      </c>
      <c r="V291" s="13">
        <f t="shared" si="113"/>
        <v>-0.27812608262108296</v>
      </c>
      <c r="W291" s="13">
        <f t="shared" si="114"/>
        <v>0</v>
      </c>
      <c r="X291" s="13">
        <f t="shared" si="115"/>
        <v>0</v>
      </c>
      <c r="Y291" s="13">
        <f t="shared" si="110"/>
        <v>0</v>
      </c>
      <c r="Z291" s="13">
        <f t="shared" si="116"/>
        <v>0</v>
      </c>
      <c r="AA291" s="13">
        <f t="shared" si="117"/>
        <v>0</v>
      </c>
      <c r="AB291" s="13">
        <f t="shared" si="118"/>
        <v>0</v>
      </c>
      <c r="AC291" s="17">
        <f t="shared" si="111"/>
        <v>0</v>
      </c>
      <c r="AD291" s="4" t="str">
        <f t="shared" si="133"/>
        <v/>
      </c>
      <c r="AE291" s="13" t="str">
        <f t="shared" si="134"/>
        <v/>
      </c>
      <c r="AF291" s="18">
        <f t="shared" si="136"/>
        <v>0</v>
      </c>
      <c r="AG291" s="18" t="str">
        <f t="shared" si="135"/>
        <v xml:space="preserve"> </v>
      </c>
      <c r="AI291" s="31">
        <f t="shared" si="119"/>
        <v>1.0884779520036814</v>
      </c>
      <c r="AJ291">
        <f t="shared" si="123"/>
        <v>8.8477952003681359E-2</v>
      </c>
      <c r="AK291">
        <f t="shared" si="125"/>
        <v>1.0306283534338072</v>
      </c>
      <c r="AL291">
        <f t="shared" si="126"/>
        <v>1.7256416879975602</v>
      </c>
      <c r="AM291">
        <f t="shared" si="124"/>
        <v>0.72564168799756024</v>
      </c>
      <c r="AN291" s="39">
        <v>39479</v>
      </c>
      <c r="AO291" s="31">
        <v>8.8477952003681359E-2</v>
      </c>
      <c r="AP291" s="40">
        <v>0.72564168799756024</v>
      </c>
    </row>
    <row r="292" spans="1:42">
      <c r="A292" s="16">
        <v>39482</v>
      </c>
      <c r="B292" s="11">
        <v>6.7510500000000002</v>
      </c>
      <c r="C292" s="11">
        <v>7.15395</v>
      </c>
      <c r="D292" s="11">
        <v>6.7510500000000002</v>
      </c>
      <c r="E292" s="11">
        <v>7.1048099999999996</v>
      </c>
      <c r="F292" s="11">
        <v>235071100</v>
      </c>
      <c r="G292" s="11">
        <v>4.85745</v>
      </c>
      <c r="H292" s="12">
        <f t="shared" si="127"/>
        <v>6.8468583333333335</v>
      </c>
      <c r="I292" s="13">
        <f t="shared" si="137"/>
        <v>7.4366580769230772</v>
      </c>
      <c r="J292" s="13">
        <f t="shared" si="138"/>
        <v>-0.58979974358974374</v>
      </c>
      <c r="K292" s="14">
        <f t="shared" si="112"/>
        <v>-0.36087097578347649</v>
      </c>
      <c r="L292" s="13">
        <f t="shared" si="120"/>
        <v>0.54047999999999963</v>
      </c>
      <c r="M292" s="13">
        <f t="shared" si="128"/>
        <v>0.39939071428571415</v>
      </c>
      <c r="N292" s="13">
        <f t="shared" si="121"/>
        <v>0.50117000000000012</v>
      </c>
      <c r="O292" s="13">
        <f t="shared" si="122"/>
        <v>0</v>
      </c>
      <c r="P292" s="13">
        <f t="shared" si="129"/>
        <v>1.0613099999999998</v>
      </c>
      <c r="Q292" s="13">
        <f t="shared" si="129"/>
        <v>1.857289999999999</v>
      </c>
      <c r="R292" s="13">
        <f t="shared" si="130"/>
        <v>265.7322671855523</v>
      </c>
      <c r="S292" s="13">
        <f t="shared" si="131"/>
        <v>465.03084162125515</v>
      </c>
      <c r="T292" s="13">
        <f t="shared" si="132"/>
        <v>27.27266497635852</v>
      </c>
      <c r="U292" s="13">
        <f t="shared" si="139"/>
        <v>34.177305033576907</v>
      </c>
      <c r="V292" s="13">
        <f t="shared" si="113"/>
        <v>-0.22892876780626725</v>
      </c>
      <c r="W292" s="13">
        <f t="shared" si="114"/>
        <v>0</v>
      </c>
      <c r="X292" s="13">
        <f t="shared" si="115"/>
        <v>0</v>
      </c>
      <c r="Y292" s="13">
        <f t="shared" ref="Y292:Y355" si="140">IF(AND(U291&gt;40,U292&lt;40),-1,IF(AND(U291&lt;20,U292&gt;20),1,0))</f>
        <v>0</v>
      </c>
      <c r="Z292" s="13">
        <f t="shared" si="116"/>
        <v>0</v>
      </c>
      <c r="AA292" s="13">
        <f t="shared" si="117"/>
        <v>0</v>
      </c>
      <c r="AB292" s="13">
        <f t="shared" si="118"/>
        <v>0</v>
      </c>
      <c r="AC292" s="17">
        <f t="shared" ref="AC292:AC355" si="141">(AA292+AB292+AC291)</f>
        <v>0</v>
      </c>
      <c r="AD292" s="4" t="str">
        <f t="shared" si="133"/>
        <v/>
      </c>
      <c r="AE292" s="13" t="str">
        <f t="shared" si="134"/>
        <v/>
      </c>
      <c r="AF292" s="18">
        <f t="shared" si="136"/>
        <v>0</v>
      </c>
      <c r="AG292" s="18" t="str">
        <f t="shared" si="135"/>
        <v xml:space="preserve"> </v>
      </c>
      <c r="AI292" s="31">
        <f t="shared" si="119"/>
        <v>1.0884779520036814</v>
      </c>
      <c r="AJ292">
        <f t="shared" si="123"/>
        <v>8.8477952003681359E-2</v>
      </c>
      <c r="AK292">
        <f t="shared" si="125"/>
        <v>1.0742938275973126</v>
      </c>
      <c r="AL292">
        <f t="shared" si="126"/>
        <v>1.8538462140603864</v>
      </c>
      <c r="AM292">
        <f t="shared" si="124"/>
        <v>0.85384621406038641</v>
      </c>
      <c r="AN292" s="39">
        <v>39482</v>
      </c>
      <c r="AO292" s="31">
        <v>8.8477952003681359E-2</v>
      </c>
      <c r="AP292" s="40">
        <v>0.85384621406038641</v>
      </c>
    </row>
    <row r="293" spans="1:42">
      <c r="A293" s="16">
        <v>39483</v>
      </c>
      <c r="B293" s="11">
        <v>7.0949900000000001</v>
      </c>
      <c r="C293" s="11">
        <v>7.0949900000000001</v>
      </c>
      <c r="D293" s="11">
        <v>6.86897</v>
      </c>
      <c r="E293" s="11">
        <v>6.9672400000000003</v>
      </c>
      <c r="F293" s="11">
        <v>104473800</v>
      </c>
      <c r="G293" s="11">
        <v>4.7633900000000002</v>
      </c>
      <c r="H293" s="12">
        <f t="shared" si="127"/>
        <v>6.7838033333333341</v>
      </c>
      <c r="I293" s="13">
        <f t="shared" si="137"/>
        <v>7.3943273076923077</v>
      </c>
      <c r="J293" s="13">
        <f t="shared" si="138"/>
        <v>-0.61052397435897365</v>
      </c>
      <c r="K293" s="14">
        <f t="shared" ref="K293:K356" si="142">AVERAGE(J285:J293)</f>
        <v>-0.42004190883190939</v>
      </c>
      <c r="L293" s="13">
        <f t="shared" si="120"/>
        <v>0.22602000000000011</v>
      </c>
      <c r="M293" s="13">
        <f t="shared" si="128"/>
        <v>0.40570857142857131</v>
      </c>
      <c r="N293" s="13">
        <f t="shared" si="121"/>
        <v>0</v>
      </c>
      <c r="O293" s="13">
        <f t="shared" si="122"/>
        <v>0</v>
      </c>
      <c r="P293" s="13">
        <f t="shared" si="129"/>
        <v>1.0613099999999998</v>
      </c>
      <c r="Q293" s="13">
        <f t="shared" si="129"/>
        <v>1.6607599999999989</v>
      </c>
      <c r="R293" s="13">
        <f t="shared" si="130"/>
        <v>261.59417738278006</v>
      </c>
      <c r="S293" s="13">
        <f t="shared" si="131"/>
        <v>409.34801898618269</v>
      </c>
      <c r="T293" s="13">
        <f t="shared" si="132"/>
        <v>22.02184367044195</v>
      </c>
      <c r="U293" s="13">
        <f t="shared" si="139"/>
        <v>35.236774370162017</v>
      </c>
      <c r="V293" s="13">
        <f t="shared" ref="V293:V356" si="143">J293-K293</f>
        <v>-0.19048206552706426</v>
      </c>
      <c r="W293" s="13">
        <f t="shared" ref="W293:W356" si="144">IF(AND(V292&lt;0,V293&gt;0),1,IF(AND(V292&gt;0,V293&lt;0),-1,0))</f>
        <v>0</v>
      </c>
      <c r="X293" s="13">
        <f t="shared" ref="X293:X356" si="145">IF(AND(R292-S292&lt;0,R293-S293&gt;0),1,IF(AND(R292-S292&gt;0,R293-S293&lt;0),-1,0))</f>
        <v>0</v>
      </c>
      <c r="Y293" s="13">
        <f t="shared" si="140"/>
        <v>0</v>
      </c>
      <c r="Z293" s="13">
        <f t="shared" ref="Z293:Z356" si="146">IF(W293=1,1,IF(W293=-1,0,Z292))</f>
        <v>0</v>
      </c>
      <c r="AA293" s="13">
        <f t="shared" ref="AA293:AA356" si="147">IF(AND(Z293=1,AC292=0,Y293=1),1,0)</f>
        <v>0</v>
      </c>
      <c r="AB293" s="13">
        <f t="shared" ref="AB293:AB356" si="148">IF(AND(W293=-1,AC292=1),-1,0)</f>
        <v>0</v>
      </c>
      <c r="AC293" s="17">
        <f t="shared" si="141"/>
        <v>0</v>
      </c>
      <c r="AD293" s="4" t="str">
        <f t="shared" si="133"/>
        <v/>
      </c>
      <c r="AE293" s="13" t="str">
        <f t="shared" si="134"/>
        <v/>
      </c>
      <c r="AF293" s="18">
        <f t="shared" si="136"/>
        <v>0</v>
      </c>
      <c r="AG293" s="18" t="str">
        <f t="shared" si="135"/>
        <v xml:space="preserve"> </v>
      </c>
      <c r="AI293" s="31">
        <f t="shared" ref="AI293:AI356" si="149">IF(AG293=" ",AI292,AG293*AI292)</f>
        <v>1.0884779520036814</v>
      </c>
      <c r="AJ293">
        <f t="shared" si="123"/>
        <v>8.8477952003681359E-2</v>
      </c>
      <c r="AK293">
        <f t="shared" si="125"/>
        <v>0.98063706137109941</v>
      </c>
      <c r="AL293">
        <f t="shared" si="126"/>
        <v>1.8179503035901154</v>
      </c>
      <c r="AM293">
        <f t="shared" si="124"/>
        <v>0.81795030359011545</v>
      </c>
      <c r="AN293" s="39">
        <v>39483</v>
      </c>
      <c r="AO293" s="31">
        <v>8.8477952003681359E-2</v>
      </c>
      <c r="AP293" s="40">
        <v>0.81795030359011545</v>
      </c>
    </row>
    <row r="294" spans="1:42">
      <c r="A294" s="16">
        <v>39491</v>
      </c>
      <c r="B294" s="11">
        <v>6.8493199999999996</v>
      </c>
      <c r="C294" s="11">
        <v>6.9377599999999999</v>
      </c>
      <c r="D294" s="11">
        <v>6.7510500000000002</v>
      </c>
      <c r="E294" s="11">
        <v>6.7903500000000001</v>
      </c>
      <c r="F294" s="11">
        <v>95104300</v>
      </c>
      <c r="G294" s="11">
        <v>4.6424599999999998</v>
      </c>
      <c r="H294" s="12">
        <f t="shared" si="127"/>
        <v>6.7305741666666679</v>
      </c>
      <c r="I294" s="13">
        <f t="shared" si="137"/>
        <v>7.3482165384615383</v>
      </c>
      <c r="J294" s="13">
        <f t="shared" si="138"/>
        <v>-0.61764237179487047</v>
      </c>
      <c r="K294" s="14">
        <f t="shared" si="142"/>
        <v>-0.47265462962963017</v>
      </c>
      <c r="L294" s="13">
        <f t="shared" si="120"/>
        <v>0.18670999999999971</v>
      </c>
      <c r="M294" s="13">
        <f t="shared" si="128"/>
        <v>0.38956428571428559</v>
      </c>
      <c r="N294" s="13">
        <f t="shared" si="121"/>
        <v>0</v>
      </c>
      <c r="O294" s="13">
        <f t="shared" si="122"/>
        <v>0.1179199999999998</v>
      </c>
      <c r="P294" s="13">
        <f t="shared" si="129"/>
        <v>1.0613099999999998</v>
      </c>
      <c r="Q294" s="13">
        <f t="shared" si="129"/>
        <v>1.4740399999999996</v>
      </c>
      <c r="R294" s="13">
        <f t="shared" si="130"/>
        <v>272.43513815801543</v>
      </c>
      <c r="S294" s="13">
        <f t="shared" si="131"/>
        <v>378.38170850217278</v>
      </c>
      <c r="T294" s="13">
        <f t="shared" si="132"/>
        <v>16.279014731693838</v>
      </c>
      <c r="U294" s="13">
        <f t="shared" si="139"/>
        <v>35.517708087691425</v>
      </c>
      <c r="V294" s="13">
        <f t="shared" si="143"/>
        <v>-0.1449877421652403</v>
      </c>
      <c r="W294" s="13">
        <f t="shared" si="144"/>
        <v>0</v>
      </c>
      <c r="X294" s="13">
        <f t="shared" si="145"/>
        <v>0</v>
      </c>
      <c r="Y294" s="13">
        <f t="shared" si="140"/>
        <v>0</v>
      </c>
      <c r="Z294" s="13">
        <f t="shared" si="146"/>
        <v>0</v>
      </c>
      <c r="AA294" s="13">
        <f t="shared" si="147"/>
        <v>0</v>
      </c>
      <c r="AB294" s="13">
        <f t="shared" si="148"/>
        <v>0</v>
      </c>
      <c r="AC294" s="17">
        <f t="shared" si="141"/>
        <v>0</v>
      </c>
      <c r="AD294" s="4" t="str">
        <f t="shared" si="133"/>
        <v/>
      </c>
      <c r="AE294" s="13" t="str">
        <f t="shared" si="134"/>
        <v/>
      </c>
      <c r="AF294" s="18">
        <f t="shared" si="136"/>
        <v>0</v>
      </c>
      <c r="AG294" s="18" t="str">
        <f t="shared" si="135"/>
        <v xml:space="preserve"> </v>
      </c>
      <c r="AI294" s="31">
        <f t="shared" si="149"/>
        <v>1.0884779520036814</v>
      </c>
      <c r="AJ294">
        <f t="shared" si="123"/>
        <v>8.8477952003681359E-2</v>
      </c>
      <c r="AK294">
        <f t="shared" si="125"/>
        <v>0.97461118032391592</v>
      </c>
      <c r="AL294">
        <f t="shared" si="126"/>
        <v>1.7717946911521838</v>
      </c>
      <c r="AM294">
        <f t="shared" si="124"/>
        <v>0.7717946911521838</v>
      </c>
      <c r="AN294" s="39">
        <v>39491</v>
      </c>
      <c r="AO294" s="31">
        <v>8.8477952003681359E-2</v>
      </c>
      <c r="AP294" s="40">
        <v>0.7717946911521838</v>
      </c>
    </row>
    <row r="295" spans="1:42">
      <c r="A295" s="16">
        <v>39492</v>
      </c>
      <c r="B295" s="11">
        <v>6.8394899999999996</v>
      </c>
      <c r="C295" s="11">
        <v>6.8984500000000004</v>
      </c>
      <c r="D295" s="11">
        <v>6.7608699999999997</v>
      </c>
      <c r="E295" s="11">
        <v>6.8001800000000001</v>
      </c>
      <c r="F295" s="11">
        <v>108614900</v>
      </c>
      <c r="G295" s="11">
        <v>4.6491800000000003</v>
      </c>
      <c r="H295" s="12">
        <f t="shared" si="127"/>
        <v>6.731393333333334</v>
      </c>
      <c r="I295" s="13">
        <f t="shared" si="137"/>
        <v>7.3043734615384626</v>
      </c>
      <c r="J295" s="13">
        <f t="shared" si="138"/>
        <v>-0.57298012820512856</v>
      </c>
      <c r="K295" s="14">
        <f t="shared" si="142"/>
        <v>-0.51325673789173853</v>
      </c>
      <c r="L295" s="13">
        <f t="shared" si="120"/>
        <v>0.1375800000000007</v>
      </c>
      <c r="M295" s="13">
        <f t="shared" si="128"/>
        <v>0.35938214285714276</v>
      </c>
      <c r="N295" s="13">
        <f t="shared" si="121"/>
        <v>0</v>
      </c>
      <c r="O295" s="13">
        <f t="shared" si="122"/>
        <v>0</v>
      </c>
      <c r="P295" s="13">
        <f t="shared" si="129"/>
        <v>0.78615999999999975</v>
      </c>
      <c r="Q295" s="13">
        <f t="shared" si="129"/>
        <v>1.4740399999999996</v>
      </c>
      <c r="R295" s="13">
        <f t="shared" si="130"/>
        <v>218.75321732735748</v>
      </c>
      <c r="S295" s="13">
        <f t="shared" si="131"/>
        <v>410.15949993540499</v>
      </c>
      <c r="T295" s="13">
        <f t="shared" si="132"/>
        <v>30.434474825236702</v>
      </c>
      <c r="U295" s="13">
        <f t="shared" si="139"/>
        <v>37.691559208269787</v>
      </c>
      <c r="V295" s="13">
        <f t="shared" si="143"/>
        <v>-5.9723390313390023E-2</v>
      </c>
      <c r="W295" s="13">
        <f t="shared" si="144"/>
        <v>0</v>
      </c>
      <c r="X295" s="13">
        <f t="shared" si="145"/>
        <v>0</v>
      </c>
      <c r="Y295" s="13">
        <f t="shared" si="140"/>
        <v>0</v>
      </c>
      <c r="Z295" s="13">
        <f t="shared" si="146"/>
        <v>0</v>
      </c>
      <c r="AA295" s="13">
        <f t="shared" si="147"/>
        <v>0</v>
      </c>
      <c r="AB295" s="13">
        <f t="shared" si="148"/>
        <v>0</v>
      </c>
      <c r="AC295" s="17">
        <f t="shared" si="141"/>
        <v>0</v>
      </c>
      <c r="AD295" s="4" t="str">
        <f t="shared" si="133"/>
        <v/>
      </c>
      <c r="AE295" s="13" t="str">
        <f t="shared" si="134"/>
        <v/>
      </c>
      <c r="AF295" s="18">
        <f t="shared" si="136"/>
        <v>0</v>
      </c>
      <c r="AG295" s="18" t="str">
        <f t="shared" si="135"/>
        <v xml:space="preserve"> </v>
      </c>
      <c r="AI295" s="31">
        <f t="shared" si="149"/>
        <v>1.0884779520036814</v>
      </c>
      <c r="AJ295">
        <f t="shared" si="123"/>
        <v>8.8477952003681359E-2</v>
      </c>
      <c r="AK295">
        <f t="shared" si="125"/>
        <v>1.0014476426104693</v>
      </c>
      <c r="AL295">
        <f t="shared" si="126"/>
        <v>1.7743596166440989</v>
      </c>
      <c r="AM295">
        <f t="shared" si="124"/>
        <v>0.77435961664409891</v>
      </c>
      <c r="AN295" s="39">
        <v>39492</v>
      </c>
      <c r="AO295" s="31">
        <v>8.8477952003681359E-2</v>
      </c>
      <c r="AP295" s="40">
        <v>0.77435961664409891</v>
      </c>
    </row>
    <row r="296" spans="1:42">
      <c r="A296" s="16">
        <v>39493</v>
      </c>
      <c r="B296" s="11">
        <v>6.7805299999999997</v>
      </c>
      <c r="C296" s="11">
        <v>6.7903500000000001</v>
      </c>
      <c r="D296" s="11">
        <v>6.57416</v>
      </c>
      <c r="E296" s="11">
        <v>6.6527799999999999</v>
      </c>
      <c r="F296" s="11">
        <v>119232500</v>
      </c>
      <c r="G296" s="11">
        <v>4.5484</v>
      </c>
      <c r="H296" s="12">
        <f t="shared" si="127"/>
        <v>6.7084641666666682</v>
      </c>
      <c r="I296" s="13">
        <f t="shared" si="137"/>
        <v>7.2556173076923089</v>
      </c>
      <c r="J296" s="13">
        <f t="shared" si="138"/>
        <v>-0.54715314102564072</v>
      </c>
      <c r="K296" s="14">
        <f t="shared" si="142"/>
        <v>-0.54254119658119704</v>
      </c>
      <c r="L296" s="13">
        <f t="shared" si="120"/>
        <v>0.2161900000000001</v>
      </c>
      <c r="M296" s="13">
        <f t="shared" si="128"/>
        <v>0.34323785714285704</v>
      </c>
      <c r="N296" s="13">
        <f t="shared" si="121"/>
        <v>0</v>
      </c>
      <c r="O296" s="13">
        <f t="shared" si="122"/>
        <v>0.18670999999999971</v>
      </c>
      <c r="P296" s="13">
        <f t="shared" si="129"/>
        <v>0.78615999999999975</v>
      </c>
      <c r="Q296" s="13">
        <f t="shared" si="129"/>
        <v>1.4347299999999992</v>
      </c>
      <c r="R296" s="13">
        <f t="shared" si="130"/>
        <v>229.04233424135282</v>
      </c>
      <c r="S296" s="13">
        <f t="shared" si="131"/>
        <v>417.99876387261634</v>
      </c>
      <c r="T296" s="13">
        <f t="shared" si="132"/>
        <v>29.203157292797023</v>
      </c>
      <c r="U296" s="13">
        <f t="shared" si="139"/>
        <v>38.393773093099206</v>
      </c>
      <c r="V296" s="13">
        <f t="shared" si="143"/>
        <v>-4.611944444443683E-3</v>
      </c>
      <c r="W296" s="13">
        <f t="shared" si="144"/>
        <v>0</v>
      </c>
      <c r="X296" s="13">
        <f t="shared" si="145"/>
        <v>0</v>
      </c>
      <c r="Y296" s="13">
        <f t="shared" si="140"/>
        <v>0</v>
      </c>
      <c r="Z296" s="13">
        <f t="shared" si="146"/>
        <v>0</v>
      </c>
      <c r="AA296" s="13">
        <f t="shared" si="147"/>
        <v>0</v>
      </c>
      <c r="AB296" s="13">
        <f t="shared" si="148"/>
        <v>0</v>
      </c>
      <c r="AC296" s="17">
        <f t="shared" si="141"/>
        <v>0</v>
      </c>
      <c r="AD296" s="4" t="str">
        <f t="shared" si="133"/>
        <v/>
      </c>
      <c r="AE296" s="13" t="str">
        <f t="shared" si="134"/>
        <v/>
      </c>
      <c r="AF296" s="18">
        <f t="shared" si="136"/>
        <v>0</v>
      </c>
      <c r="AG296" s="18" t="str">
        <f t="shared" si="135"/>
        <v xml:space="preserve"> </v>
      </c>
      <c r="AI296" s="31">
        <f t="shared" si="149"/>
        <v>1.0884779520036814</v>
      </c>
      <c r="AJ296">
        <f t="shared" si="123"/>
        <v>8.8477952003681359E-2</v>
      </c>
      <c r="AK296">
        <f t="shared" si="125"/>
        <v>0.97832410318550389</v>
      </c>
      <c r="AL296">
        <f t="shared" si="126"/>
        <v>1.7358987806819126</v>
      </c>
      <c r="AM296">
        <f t="shared" si="124"/>
        <v>0.73589878068191261</v>
      </c>
      <c r="AN296" s="39">
        <v>39493</v>
      </c>
      <c r="AO296" s="31">
        <v>8.8477952003681359E-2</v>
      </c>
      <c r="AP296" s="40">
        <v>0.73589878068191261</v>
      </c>
    </row>
    <row r="297" spans="1:42">
      <c r="A297" s="16">
        <v>39496</v>
      </c>
      <c r="B297" s="11">
        <v>6.7313900000000002</v>
      </c>
      <c r="C297" s="11">
        <v>6.7706999999999997</v>
      </c>
      <c r="D297" s="11">
        <v>6.6626000000000003</v>
      </c>
      <c r="E297" s="11">
        <v>6.6822600000000003</v>
      </c>
      <c r="F297" s="11">
        <v>120464500</v>
      </c>
      <c r="G297" s="11">
        <v>4.5685599999999997</v>
      </c>
      <c r="H297" s="12">
        <f t="shared" si="127"/>
        <v>6.696180833333333</v>
      </c>
      <c r="I297" s="13">
        <f t="shared" si="137"/>
        <v>7.2095069230769244</v>
      </c>
      <c r="J297" s="13">
        <f t="shared" si="138"/>
        <v>-0.5133260897435914</v>
      </c>
      <c r="K297" s="14">
        <f t="shared" si="142"/>
        <v>-0.55826124643874675</v>
      </c>
      <c r="L297" s="13">
        <f t="shared" si="120"/>
        <v>0.1179199999999998</v>
      </c>
      <c r="M297" s="13">
        <f t="shared" si="128"/>
        <v>0.30533428571428567</v>
      </c>
      <c r="N297" s="13">
        <f t="shared" si="121"/>
        <v>0</v>
      </c>
      <c r="O297" s="13">
        <f t="shared" si="122"/>
        <v>0</v>
      </c>
      <c r="P297" s="13">
        <f t="shared" si="129"/>
        <v>0.78615999999999975</v>
      </c>
      <c r="Q297" s="13">
        <f t="shared" si="129"/>
        <v>0.74684999999999935</v>
      </c>
      <c r="R297" s="13">
        <f t="shared" si="130"/>
        <v>257.47517942863556</v>
      </c>
      <c r="S297" s="13">
        <f t="shared" si="131"/>
        <v>244.60076543741266</v>
      </c>
      <c r="T297" s="13">
        <f t="shared" si="132"/>
        <v>2.5642363715827363</v>
      </c>
      <c r="U297" s="13">
        <f t="shared" si="139"/>
        <v>35.869531907162042</v>
      </c>
      <c r="V297" s="13">
        <f t="shared" si="143"/>
        <v>4.4935156695155354E-2</v>
      </c>
      <c r="W297" s="13">
        <f t="shared" si="144"/>
        <v>1</v>
      </c>
      <c r="X297" s="13">
        <f t="shared" si="145"/>
        <v>1</v>
      </c>
      <c r="Y297" s="13">
        <f t="shared" si="140"/>
        <v>0</v>
      </c>
      <c r="Z297" s="13">
        <f t="shared" si="146"/>
        <v>1</v>
      </c>
      <c r="AA297" s="13">
        <f t="shared" si="147"/>
        <v>0</v>
      </c>
      <c r="AB297" s="13">
        <f t="shared" si="148"/>
        <v>0</v>
      </c>
      <c r="AC297" s="17">
        <f t="shared" si="141"/>
        <v>0</v>
      </c>
      <c r="AD297" s="4" t="str">
        <f t="shared" si="133"/>
        <v/>
      </c>
      <c r="AE297" s="13" t="str">
        <f t="shared" si="134"/>
        <v/>
      </c>
      <c r="AF297" s="18">
        <f t="shared" si="136"/>
        <v>0</v>
      </c>
      <c r="AG297" s="18" t="str">
        <f t="shared" si="135"/>
        <v xml:space="preserve"> </v>
      </c>
      <c r="AI297" s="31">
        <f t="shared" si="149"/>
        <v>1.0884779520036814</v>
      </c>
      <c r="AJ297">
        <f t="shared" si="123"/>
        <v>8.8477952003681359E-2</v>
      </c>
      <c r="AK297">
        <f t="shared" si="125"/>
        <v>1.0044312302526162</v>
      </c>
      <c r="AL297">
        <f t="shared" si="126"/>
        <v>1.7435909478743499</v>
      </c>
      <c r="AM297">
        <f t="shared" si="124"/>
        <v>0.74359094787434987</v>
      </c>
      <c r="AN297" s="39">
        <v>39496</v>
      </c>
      <c r="AO297" s="31">
        <v>8.8477952003681359E-2</v>
      </c>
      <c r="AP297" s="40">
        <v>0.74359094787434987</v>
      </c>
    </row>
    <row r="298" spans="1:42">
      <c r="A298" s="16">
        <v>39497</v>
      </c>
      <c r="B298" s="11">
        <v>6.7019099999999998</v>
      </c>
      <c r="C298" s="11">
        <v>6.85914</v>
      </c>
      <c r="D298" s="11">
        <v>6.57416</v>
      </c>
      <c r="E298" s="11">
        <v>6.8493199999999996</v>
      </c>
      <c r="F298" s="11">
        <v>177157500</v>
      </c>
      <c r="G298" s="11">
        <v>4.6827699999999997</v>
      </c>
      <c r="H298" s="12">
        <f t="shared" si="127"/>
        <v>6.688810833333334</v>
      </c>
      <c r="I298" s="13">
        <f t="shared" si="137"/>
        <v>7.1717115384615404</v>
      </c>
      <c r="J298" s="13">
        <f t="shared" si="138"/>
        <v>-0.48290070512820638</v>
      </c>
      <c r="K298" s="14">
        <f t="shared" si="142"/>
        <v>-0.56045891025641081</v>
      </c>
      <c r="L298" s="13">
        <f t="shared" si="120"/>
        <v>0.28498000000000001</v>
      </c>
      <c r="M298" s="13">
        <f t="shared" si="128"/>
        <v>0.30112285714285708</v>
      </c>
      <c r="N298" s="13">
        <f t="shared" si="121"/>
        <v>0</v>
      </c>
      <c r="O298" s="13">
        <f t="shared" si="122"/>
        <v>0</v>
      </c>
      <c r="P298" s="13">
        <f t="shared" si="129"/>
        <v>0.78615999999999975</v>
      </c>
      <c r="Q298" s="13">
        <f t="shared" si="129"/>
        <v>0.72718999999999934</v>
      </c>
      <c r="R298" s="13">
        <f t="shared" si="130"/>
        <v>261.07616255349024</v>
      </c>
      <c r="S298" s="13">
        <f t="shared" si="131"/>
        <v>241.49279363904608</v>
      </c>
      <c r="T298" s="13">
        <f t="shared" si="132"/>
        <v>3.8966531205603707</v>
      </c>
      <c r="U298" s="13">
        <f t="shared" si="139"/>
        <v>33.607466689897997</v>
      </c>
      <c r="V298" s="13">
        <f t="shared" si="143"/>
        <v>7.7558205128204438E-2</v>
      </c>
      <c r="W298" s="13">
        <f t="shared" si="144"/>
        <v>0</v>
      </c>
      <c r="X298" s="13">
        <f t="shared" si="145"/>
        <v>0</v>
      </c>
      <c r="Y298" s="13">
        <f t="shared" si="140"/>
        <v>0</v>
      </c>
      <c r="Z298" s="13">
        <f t="shared" si="146"/>
        <v>1</v>
      </c>
      <c r="AA298" s="13">
        <f t="shared" si="147"/>
        <v>0</v>
      </c>
      <c r="AB298" s="13">
        <f t="shared" si="148"/>
        <v>0</v>
      </c>
      <c r="AC298" s="17">
        <f t="shared" si="141"/>
        <v>0</v>
      </c>
      <c r="AD298" s="4" t="str">
        <f t="shared" si="133"/>
        <v/>
      </c>
      <c r="AE298" s="13" t="str">
        <f t="shared" si="134"/>
        <v/>
      </c>
      <c r="AF298" s="18">
        <f t="shared" si="136"/>
        <v>0</v>
      </c>
      <c r="AG298" s="18" t="str">
        <f t="shared" si="135"/>
        <v xml:space="preserve"> </v>
      </c>
      <c r="AI298" s="31">
        <f t="shared" si="149"/>
        <v>1.0884779520036814</v>
      </c>
      <c r="AJ298">
        <f t="shared" si="123"/>
        <v>8.8477952003681359E-2</v>
      </c>
      <c r="AK298">
        <f t="shared" si="125"/>
        <v>1.0250005237748905</v>
      </c>
      <c r="AL298">
        <f t="shared" si="126"/>
        <v>1.7871816348203664</v>
      </c>
      <c r="AM298">
        <f t="shared" si="124"/>
        <v>0.7871816348203664</v>
      </c>
      <c r="AN298" s="39">
        <v>39497</v>
      </c>
      <c r="AO298" s="31">
        <v>8.8477952003681359E-2</v>
      </c>
      <c r="AP298" s="40">
        <v>0.7871816348203664</v>
      </c>
    </row>
    <row r="299" spans="1:42">
      <c r="A299" s="16">
        <v>39498</v>
      </c>
      <c r="B299" s="11">
        <v>6.8296599999999996</v>
      </c>
      <c r="C299" s="11">
        <v>6.85914</v>
      </c>
      <c r="D299" s="11">
        <v>6.5250300000000001</v>
      </c>
      <c r="E299" s="11">
        <v>6.6331199999999999</v>
      </c>
      <c r="F299" s="11">
        <v>175322300</v>
      </c>
      <c r="G299" s="11">
        <v>4.5349599999999999</v>
      </c>
      <c r="H299" s="12">
        <f t="shared" si="127"/>
        <v>6.6994558333333352</v>
      </c>
      <c r="I299" s="13">
        <f t="shared" si="137"/>
        <v>7.1210653846153855</v>
      </c>
      <c r="J299" s="13">
        <f t="shared" si="138"/>
        <v>-0.42160955128205035</v>
      </c>
      <c r="K299" s="14">
        <f t="shared" si="142"/>
        <v>-0.54818233618233636</v>
      </c>
      <c r="L299" s="13">
        <f t="shared" si="120"/>
        <v>0.33410999999999991</v>
      </c>
      <c r="M299" s="13">
        <f t="shared" si="128"/>
        <v>0.28708428571428568</v>
      </c>
      <c r="N299" s="13">
        <f t="shared" si="121"/>
        <v>0</v>
      </c>
      <c r="O299" s="13">
        <f t="shared" si="122"/>
        <v>4.9129999999999896E-2</v>
      </c>
      <c r="P299" s="13">
        <f t="shared" si="129"/>
        <v>0.67806000000000033</v>
      </c>
      <c r="Q299" s="13">
        <f t="shared" si="129"/>
        <v>0.77631999999999923</v>
      </c>
      <c r="R299" s="13">
        <f t="shared" si="130"/>
        <v>236.18847625635095</v>
      </c>
      <c r="S299" s="13">
        <f t="shared" si="131"/>
        <v>270.41535835667946</v>
      </c>
      <c r="T299" s="13">
        <f t="shared" si="132"/>
        <v>6.7561435113243338</v>
      </c>
      <c r="U299" s="13">
        <f t="shared" si="139"/>
        <v>31.669728992005709</v>
      </c>
      <c r="V299" s="13">
        <f t="shared" si="143"/>
        <v>0.12657278490028601</v>
      </c>
      <c r="W299" s="13">
        <f t="shared" si="144"/>
        <v>0</v>
      </c>
      <c r="X299" s="13">
        <f t="shared" si="145"/>
        <v>-1</v>
      </c>
      <c r="Y299" s="13">
        <f t="shared" si="140"/>
        <v>0</v>
      </c>
      <c r="Z299" s="13">
        <f t="shared" si="146"/>
        <v>1</v>
      </c>
      <c r="AA299" s="13">
        <f t="shared" si="147"/>
        <v>0</v>
      </c>
      <c r="AB299" s="13">
        <f t="shared" si="148"/>
        <v>0</v>
      </c>
      <c r="AC299" s="17">
        <f t="shared" si="141"/>
        <v>0</v>
      </c>
      <c r="AD299" s="4" t="str">
        <f t="shared" si="133"/>
        <v/>
      </c>
      <c r="AE299" s="13" t="str">
        <f t="shared" si="134"/>
        <v/>
      </c>
      <c r="AF299" s="18">
        <f t="shared" si="136"/>
        <v>0</v>
      </c>
      <c r="AG299" s="18" t="str">
        <f t="shared" si="135"/>
        <v xml:space="preserve"> </v>
      </c>
      <c r="AI299" s="31">
        <f t="shared" si="149"/>
        <v>1.0884779520036814</v>
      </c>
      <c r="AJ299">
        <f t="shared" si="123"/>
        <v>8.8477952003681359E-2</v>
      </c>
      <c r="AK299">
        <f t="shared" si="125"/>
        <v>0.96843482272692771</v>
      </c>
      <c r="AL299">
        <f t="shared" si="126"/>
        <v>1.7307689296980824</v>
      </c>
      <c r="AM299">
        <f t="shared" si="124"/>
        <v>0.73076892969808238</v>
      </c>
      <c r="AN299" s="39">
        <v>39498</v>
      </c>
      <c r="AO299" s="31">
        <v>8.8477952003681359E-2</v>
      </c>
      <c r="AP299" s="40">
        <v>0.73076892969808238</v>
      </c>
    </row>
    <row r="300" spans="1:42">
      <c r="A300" s="16">
        <v>39499</v>
      </c>
      <c r="B300" s="11">
        <v>6.6527799999999999</v>
      </c>
      <c r="C300" s="11">
        <v>6.6527799999999999</v>
      </c>
      <c r="D300" s="11">
        <v>6.4365899999999998</v>
      </c>
      <c r="E300" s="11">
        <v>6.5053799999999997</v>
      </c>
      <c r="F300" s="11">
        <v>186668100</v>
      </c>
      <c r="G300" s="11">
        <v>4.4476300000000002</v>
      </c>
      <c r="H300" s="12">
        <f t="shared" si="127"/>
        <v>6.6969991666666671</v>
      </c>
      <c r="I300" s="13">
        <f t="shared" si="137"/>
        <v>7.0639942307692314</v>
      </c>
      <c r="J300" s="13">
        <f t="shared" si="138"/>
        <v>-0.36699506410256433</v>
      </c>
      <c r="K300" s="14">
        <f t="shared" si="142"/>
        <v>-0.52477008547008552</v>
      </c>
      <c r="L300" s="13">
        <f t="shared" si="120"/>
        <v>0.2161900000000001</v>
      </c>
      <c r="M300" s="13">
        <f t="shared" si="128"/>
        <v>0.27304571428571428</v>
      </c>
      <c r="N300" s="13">
        <f t="shared" si="121"/>
        <v>0</v>
      </c>
      <c r="O300" s="13">
        <f t="shared" si="122"/>
        <v>8.8440000000000296E-2</v>
      </c>
      <c r="P300" s="13">
        <f t="shared" si="129"/>
        <v>0.67806000000000033</v>
      </c>
      <c r="Q300" s="13">
        <f t="shared" si="129"/>
        <v>0.86475999999999953</v>
      </c>
      <c r="R300" s="13">
        <f t="shared" si="130"/>
        <v>248.3320427767199</v>
      </c>
      <c r="S300" s="13">
        <f t="shared" si="131"/>
        <v>316.70887135592142</v>
      </c>
      <c r="T300" s="13">
        <f t="shared" si="132"/>
        <v>12.101217251526373</v>
      </c>
      <c r="U300" s="13">
        <f t="shared" si="139"/>
        <v>30.213404548149224</v>
      </c>
      <c r="V300" s="13">
        <f t="shared" si="143"/>
        <v>0.1577750213675212</v>
      </c>
      <c r="W300" s="13">
        <f t="shared" si="144"/>
        <v>0</v>
      </c>
      <c r="X300" s="13">
        <f t="shared" si="145"/>
        <v>0</v>
      </c>
      <c r="Y300" s="13">
        <f t="shared" si="140"/>
        <v>0</v>
      </c>
      <c r="Z300" s="13">
        <f t="shared" si="146"/>
        <v>1</v>
      </c>
      <c r="AA300" s="13">
        <f t="shared" si="147"/>
        <v>0</v>
      </c>
      <c r="AB300" s="13">
        <f t="shared" si="148"/>
        <v>0</v>
      </c>
      <c r="AC300" s="17">
        <f t="shared" si="141"/>
        <v>0</v>
      </c>
      <c r="AD300" s="4" t="str">
        <f t="shared" si="133"/>
        <v/>
      </c>
      <c r="AE300" s="13" t="str">
        <f t="shared" si="134"/>
        <v/>
      </c>
      <c r="AF300" s="18">
        <f t="shared" si="136"/>
        <v>0</v>
      </c>
      <c r="AG300" s="18" t="str">
        <f t="shared" si="135"/>
        <v xml:space="preserve"> </v>
      </c>
      <c r="AI300" s="31">
        <f t="shared" si="149"/>
        <v>1.0884779520036814</v>
      </c>
      <c r="AJ300">
        <f t="shared" si="123"/>
        <v>8.8477952003681359E-2</v>
      </c>
      <c r="AK300">
        <f t="shared" si="125"/>
        <v>0.98074209421810543</v>
      </c>
      <c r="AL300">
        <f t="shared" si="126"/>
        <v>1.6974379447197263</v>
      </c>
      <c r="AM300">
        <f t="shared" si="124"/>
        <v>0.69743794471972631</v>
      </c>
      <c r="AN300" s="39">
        <v>39499</v>
      </c>
      <c r="AO300" s="31">
        <v>8.8477952003681359E-2</v>
      </c>
      <c r="AP300" s="40">
        <v>0.69743794471972631</v>
      </c>
    </row>
    <row r="301" spans="1:42">
      <c r="A301" s="16">
        <v>39500</v>
      </c>
      <c r="B301" s="11">
        <v>6.4562400000000002</v>
      </c>
      <c r="C301" s="11">
        <v>6.4562400000000002</v>
      </c>
      <c r="D301" s="11">
        <v>6.2400500000000001</v>
      </c>
      <c r="E301" s="11">
        <v>6.3383200000000004</v>
      </c>
      <c r="F301" s="11">
        <v>192312700</v>
      </c>
      <c r="G301" s="11">
        <v>4.3334099999999998</v>
      </c>
      <c r="H301" s="12">
        <f t="shared" si="127"/>
        <v>6.6961799999999991</v>
      </c>
      <c r="I301" s="13">
        <f t="shared" si="137"/>
        <v>7.000497692307694</v>
      </c>
      <c r="J301" s="13">
        <f t="shared" si="138"/>
        <v>-0.3043176923076949</v>
      </c>
      <c r="K301" s="14">
        <f t="shared" si="142"/>
        <v>-0.49304985754985786</v>
      </c>
      <c r="L301" s="13">
        <f t="shared" si="120"/>
        <v>0.2161900000000001</v>
      </c>
      <c r="M301" s="13">
        <f t="shared" si="128"/>
        <v>0.25690142857142856</v>
      </c>
      <c r="N301" s="13">
        <f t="shared" si="121"/>
        <v>0</v>
      </c>
      <c r="O301" s="13">
        <f t="shared" si="122"/>
        <v>0.19653999999999971</v>
      </c>
      <c r="P301" s="13">
        <f t="shared" si="129"/>
        <v>0.67806000000000033</v>
      </c>
      <c r="Q301" s="13">
        <f t="shared" si="129"/>
        <v>0.85492999999999952</v>
      </c>
      <c r="R301" s="13">
        <f t="shared" si="130"/>
        <v>263.93780827554775</v>
      </c>
      <c r="S301" s="13">
        <f t="shared" si="131"/>
        <v>332.78522612897649</v>
      </c>
      <c r="T301" s="13">
        <f t="shared" si="132"/>
        <v>11.537583415416877</v>
      </c>
      <c r="U301" s="13">
        <f t="shared" si="139"/>
        <v>27.540782760731357</v>
      </c>
      <c r="V301" s="13">
        <f t="shared" si="143"/>
        <v>0.18873216524216296</v>
      </c>
      <c r="W301" s="13">
        <f t="shared" si="144"/>
        <v>0</v>
      </c>
      <c r="X301" s="13">
        <f t="shared" si="145"/>
        <v>0</v>
      </c>
      <c r="Y301" s="13">
        <f t="shared" si="140"/>
        <v>0</v>
      </c>
      <c r="Z301" s="13">
        <f t="shared" si="146"/>
        <v>1</v>
      </c>
      <c r="AA301" s="13">
        <f t="shared" si="147"/>
        <v>0</v>
      </c>
      <c r="AB301" s="13">
        <f t="shared" si="148"/>
        <v>0</v>
      </c>
      <c r="AC301" s="17">
        <f t="shared" si="141"/>
        <v>0</v>
      </c>
      <c r="AD301" s="4" t="str">
        <f t="shared" si="133"/>
        <v/>
      </c>
      <c r="AE301" s="13" t="str">
        <f t="shared" si="134"/>
        <v/>
      </c>
      <c r="AF301" s="18">
        <f t="shared" si="136"/>
        <v>0</v>
      </c>
      <c r="AG301" s="18" t="str">
        <f t="shared" si="135"/>
        <v xml:space="preserve"> </v>
      </c>
      <c r="AI301" s="31">
        <f t="shared" si="149"/>
        <v>1.0884779520036814</v>
      </c>
      <c r="AJ301">
        <f t="shared" si="123"/>
        <v>8.8477952003681359E-2</v>
      </c>
      <c r="AK301">
        <f t="shared" si="125"/>
        <v>0.97431971691123354</v>
      </c>
      <c r="AL301">
        <f t="shared" si="126"/>
        <v>1.6538472577737098</v>
      </c>
      <c r="AM301">
        <f t="shared" si="124"/>
        <v>0.65384725777370978</v>
      </c>
      <c r="AN301" s="39">
        <v>39500</v>
      </c>
      <c r="AO301" s="31">
        <v>8.8477952003681359E-2</v>
      </c>
      <c r="AP301" s="40">
        <v>0.65384725777370978</v>
      </c>
    </row>
    <row r="302" spans="1:42">
      <c r="A302" s="16">
        <v>39503</v>
      </c>
      <c r="B302" s="11">
        <v>6.3481500000000004</v>
      </c>
      <c r="C302" s="11">
        <v>6.3776299999999999</v>
      </c>
      <c r="D302" s="11">
        <v>6.0926499999999999</v>
      </c>
      <c r="E302" s="11">
        <v>6.1221300000000003</v>
      </c>
      <c r="F302" s="11">
        <v>144726400</v>
      </c>
      <c r="G302" s="11">
        <v>4.1856</v>
      </c>
      <c r="H302" s="12">
        <f t="shared" si="127"/>
        <v>6.6716133333333323</v>
      </c>
      <c r="I302" s="13">
        <f t="shared" si="137"/>
        <v>6.9222607692307703</v>
      </c>
      <c r="J302" s="13">
        <f t="shared" si="138"/>
        <v>-0.25064743589743799</v>
      </c>
      <c r="K302" s="14">
        <f t="shared" si="142"/>
        <v>-0.45306357549857612</v>
      </c>
      <c r="L302" s="13">
        <f t="shared" si="120"/>
        <v>0.28498000000000001</v>
      </c>
      <c r="M302" s="13">
        <f t="shared" si="128"/>
        <v>0.26321928571428571</v>
      </c>
      <c r="N302" s="13">
        <f t="shared" si="121"/>
        <v>0</v>
      </c>
      <c r="O302" s="13">
        <f t="shared" si="122"/>
        <v>0.1474000000000002</v>
      </c>
      <c r="P302" s="13">
        <f t="shared" si="129"/>
        <v>0.67806000000000033</v>
      </c>
      <c r="Q302" s="13">
        <f t="shared" si="129"/>
        <v>1.0023299999999997</v>
      </c>
      <c r="R302" s="13">
        <f t="shared" si="130"/>
        <v>257.60270496896953</v>
      </c>
      <c r="S302" s="13">
        <f t="shared" si="131"/>
        <v>380.79656560119605</v>
      </c>
      <c r="T302" s="13">
        <f t="shared" si="132"/>
        <v>19.297305982539726</v>
      </c>
      <c r="U302" s="13">
        <f t="shared" si="139"/>
        <v>25.422426870965118</v>
      </c>
      <c r="V302" s="13">
        <f t="shared" si="143"/>
        <v>0.20241613960113813</v>
      </c>
      <c r="W302" s="13">
        <f t="shared" si="144"/>
        <v>0</v>
      </c>
      <c r="X302" s="13">
        <f t="shared" si="145"/>
        <v>0</v>
      </c>
      <c r="Y302" s="13">
        <f t="shared" si="140"/>
        <v>0</v>
      </c>
      <c r="Z302" s="13">
        <f t="shared" si="146"/>
        <v>1</v>
      </c>
      <c r="AA302" s="13">
        <f t="shared" si="147"/>
        <v>0</v>
      </c>
      <c r="AB302" s="13">
        <f t="shared" si="148"/>
        <v>0</v>
      </c>
      <c r="AC302" s="17">
        <f t="shared" si="141"/>
        <v>0</v>
      </c>
      <c r="AD302" s="4" t="str">
        <f t="shared" si="133"/>
        <v/>
      </c>
      <c r="AE302" s="13" t="str">
        <f t="shared" si="134"/>
        <v/>
      </c>
      <c r="AF302" s="18">
        <f t="shared" si="136"/>
        <v>0</v>
      </c>
      <c r="AG302" s="18" t="str">
        <f t="shared" si="135"/>
        <v xml:space="preserve"> </v>
      </c>
      <c r="AI302" s="31">
        <f t="shared" si="149"/>
        <v>1.0884779520036814</v>
      </c>
      <c r="AJ302">
        <f t="shared" si="123"/>
        <v>8.8477952003681359E-2</v>
      </c>
      <c r="AK302">
        <f t="shared" si="125"/>
        <v>0.96589159272488612</v>
      </c>
      <c r="AL302">
        <f t="shared" si="126"/>
        <v>1.5974371619347338</v>
      </c>
      <c r="AM302">
        <f t="shared" si="124"/>
        <v>0.59743716193473384</v>
      </c>
      <c r="AN302" s="39">
        <v>39503</v>
      </c>
      <c r="AO302" s="31">
        <v>8.8477952003681359E-2</v>
      </c>
      <c r="AP302" s="40">
        <v>0.59743716193473384</v>
      </c>
    </row>
    <row r="303" spans="1:42">
      <c r="A303" s="16">
        <v>39504</v>
      </c>
      <c r="B303" s="11">
        <v>6.28918</v>
      </c>
      <c r="C303" s="11">
        <v>6.3579699999999999</v>
      </c>
      <c r="D303" s="11">
        <v>6.1024700000000003</v>
      </c>
      <c r="E303" s="11">
        <v>6.29901</v>
      </c>
      <c r="F303" s="11">
        <v>108083100</v>
      </c>
      <c r="G303" s="11">
        <v>4.3065300000000004</v>
      </c>
      <c r="H303" s="12">
        <f t="shared" si="127"/>
        <v>6.6454083333333323</v>
      </c>
      <c r="I303" s="13">
        <f t="shared" si="137"/>
        <v>6.851205000000002</v>
      </c>
      <c r="J303" s="13">
        <f t="shared" si="138"/>
        <v>-0.20579666666666974</v>
      </c>
      <c r="K303" s="14">
        <f t="shared" si="142"/>
        <v>-0.40730294159544272</v>
      </c>
      <c r="L303" s="13">
        <f t="shared" si="120"/>
        <v>0.25549999999999962</v>
      </c>
      <c r="M303" s="13">
        <f t="shared" si="128"/>
        <v>0.24918142857142853</v>
      </c>
      <c r="N303" s="13">
        <f t="shared" si="121"/>
        <v>0</v>
      </c>
      <c r="O303" s="13">
        <f t="shared" si="122"/>
        <v>0</v>
      </c>
      <c r="P303" s="13">
        <f t="shared" si="129"/>
        <v>0.67806000000000033</v>
      </c>
      <c r="Q303" s="13">
        <f t="shared" si="129"/>
        <v>0.78613999999999962</v>
      </c>
      <c r="R303" s="13">
        <f t="shared" si="130"/>
        <v>272.11498219885704</v>
      </c>
      <c r="S303" s="13">
        <f t="shared" si="131"/>
        <v>315.4890011294122</v>
      </c>
      <c r="T303" s="13">
        <f t="shared" si="132"/>
        <v>7.3815052588443661</v>
      </c>
      <c r="U303" s="13">
        <f t="shared" si="139"/>
        <v>21.975219935400968</v>
      </c>
      <c r="V303" s="13">
        <f t="shared" si="143"/>
        <v>0.20150627492877299</v>
      </c>
      <c r="W303" s="13">
        <f t="shared" si="144"/>
        <v>0</v>
      </c>
      <c r="X303" s="13">
        <f t="shared" si="145"/>
        <v>0</v>
      </c>
      <c r="Y303" s="13">
        <f t="shared" si="140"/>
        <v>0</v>
      </c>
      <c r="Z303" s="13">
        <f t="shared" si="146"/>
        <v>1</v>
      </c>
      <c r="AA303" s="13">
        <f t="shared" si="147"/>
        <v>0</v>
      </c>
      <c r="AB303" s="13">
        <f t="shared" si="148"/>
        <v>0</v>
      </c>
      <c r="AC303" s="17">
        <f t="shared" si="141"/>
        <v>0</v>
      </c>
      <c r="AD303" s="4" t="str">
        <f t="shared" si="133"/>
        <v/>
      </c>
      <c r="AE303" s="13" t="str">
        <f t="shared" si="134"/>
        <v/>
      </c>
      <c r="AF303" s="18">
        <f t="shared" si="136"/>
        <v>0</v>
      </c>
      <c r="AG303" s="18" t="str">
        <f t="shared" si="135"/>
        <v xml:space="preserve"> </v>
      </c>
      <c r="AI303" s="31">
        <f t="shared" si="149"/>
        <v>1.0884779520036814</v>
      </c>
      <c r="AJ303">
        <f t="shared" si="123"/>
        <v>8.8477952003681359E-2</v>
      </c>
      <c r="AK303">
        <f t="shared" si="125"/>
        <v>1.0288919052682644</v>
      </c>
      <c r="AL303">
        <f t="shared" si="126"/>
        <v>1.6435901650893572</v>
      </c>
      <c r="AM303">
        <f t="shared" si="124"/>
        <v>0.64359016508935718</v>
      </c>
      <c r="AN303" s="39">
        <v>39504</v>
      </c>
      <c r="AO303" s="31">
        <v>8.8477952003681359E-2</v>
      </c>
      <c r="AP303" s="40">
        <v>0.64359016508935718</v>
      </c>
    </row>
    <row r="304" spans="1:42">
      <c r="A304" s="16">
        <v>39505</v>
      </c>
      <c r="B304" s="11">
        <v>6.29901</v>
      </c>
      <c r="C304" s="11">
        <v>6.5053799999999997</v>
      </c>
      <c r="D304" s="11">
        <v>6.2498800000000001</v>
      </c>
      <c r="E304" s="11">
        <v>6.4267599999999998</v>
      </c>
      <c r="F304" s="11">
        <v>105383800</v>
      </c>
      <c r="G304" s="11">
        <v>4.3938699999999997</v>
      </c>
      <c r="H304" s="12">
        <f t="shared" si="127"/>
        <v>6.5889041666666666</v>
      </c>
      <c r="I304" s="13">
        <f t="shared" si="137"/>
        <v>6.7914880769230779</v>
      </c>
      <c r="J304" s="13">
        <f t="shared" si="138"/>
        <v>-0.20258391025641131</v>
      </c>
      <c r="K304" s="14">
        <f t="shared" si="142"/>
        <v>-0.36614780626780746</v>
      </c>
      <c r="L304" s="13">
        <f t="shared" si="120"/>
        <v>0.25549999999999962</v>
      </c>
      <c r="M304" s="13">
        <f t="shared" si="128"/>
        <v>0.25409499999999996</v>
      </c>
      <c r="N304" s="13">
        <f t="shared" si="121"/>
        <v>0.14740999999999982</v>
      </c>
      <c r="O304" s="13">
        <f t="shared" si="122"/>
        <v>0</v>
      </c>
      <c r="P304" s="13">
        <f t="shared" si="129"/>
        <v>0.82547000000000015</v>
      </c>
      <c r="Q304" s="13">
        <f t="shared" si="129"/>
        <v>0.78613999999999962</v>
      </c>
      <c r="R304" s="13">
        <f t="shared" si="130"/>
        <v>324.86668372065577</v>
      </c>
      <c r="S304" s="13">
        <f t="shared" si="131"/>
        <v>309.38822094098651</v>
      </c>
      <c r="T304" s="13">
        <f t="shared" si="132"/>
        <v>2.440416726131049</v>
      </c>
      <c r="U304" s="13">
        <f t="shared" si="139"/>
        <v>17.63057165821424</v>
      </c>
      <c r="V304" s="13">
        <f t="shared" si="143"/>
        <v>0.16356389601139615</v>
      </c>
      <c r="W304" s="13">
        <f t="shared" si="144"/>
        <v>0</v>
      </c>
      <c r="X304" s="13">
        <f t="shared" si="145"/>
        <v>1</v>
      </c>
      <c r="Y304" s="13">
        <f t="shared" si="140"/>
        <v>0</v>
      </c>
      <c r="Z304" s="13">
        <f t="shared" si="146"/>
        <v>1</v>
      </c>
      <c r="AA304" s="13">
        <f t="shared" si="147"/>
        <v>0</v>
      </c>
      <c r="AB304" s="13">
        <f t="shared" si="148"/>
        <v>0</v>
      </c>
      <c r="AC304" s="17">
        <f t="shared" si="141"/>
        <v>0</v>
      </c>
      <c r="AD304" s="4" t="str">
        <f t="shared" si="133"/>
        <v/>
      </c>
      <c r="AE304" s="13" t="str">
        <f t="shared" si="134"/>
        <v/>
      </c>
      <c r="AF304" s="18">
        <f t="shared" si="136"/>
        <v>0</v>
      </c>
      <c r="AG304" s="18" t="str">
        <f t="shared" si="135"/>
        <v xml:space="preserve"> </v>
      </c>
      <c r="AI304" s="31">
        <f t="shared" si="149"/>
        <v>1.0884779520036814</v>
      </c>
      <c r="AJ304">
        <f t="shared" si="123"/>
        <v>8.8477952003681359E-2</v>
      </c>
      <c r="AK304">
        <f t="shared" si="125"/>
        <v>1.0202809647865299</v>
      </c>
      <c r="AL304">
        <f t="shared" si="126"/>
        <v>1.6769237593510211</v>
      </c>
      <c r="AM304">
        <f t="shared" si="124"/>
        <v>0.67692375935102111</v>
      </c>
      <c r="AN304" s="39">
        <v>39505</v>
      </c>
      <c r="AO304" s="31">
        <v>8.8477952003681359E-2</v>
      </c>
      <c r="AP304" s="40">
        <v>0.67692375935102111</v>
      </c>
    </row>
    <row r="305" spans="1:42">
      <c r="A305" s="16">
        <v>39506</v>
      </c>
      <c r="B305" s="11">
        <v>6.4365899999999998</v>
      </c>
      <c r="C305" s="11">
        <v>6.4562400000000002</v>
      </c>
      <c r="D305" s="11">
        <v>6.2400500000000001</v>
      </c>
      <c r="E305" s="11">
        <v>6.3579699999999999</v>
      </c>
      <c r="F305" s="11">
        <v>74756900</v>
      </c>
      <c r="G305" s="11">
        <v>4.3468400000000003</v>
      </c>
      <c r="H305" s="12">
        <f t="shared" si="127"/>
        <v>6.5381316666666658</v>
      </c>
      <c r="I305" s="13">
        <f t="shared" si="137"/>
        <v>6.737062307692308</v>
      </c>
      <c r="J305" s="13">
        <f t="shared" si="138"/>
        <v>-0.19893064102564217</v>
      </c>
      <c r="K305" s="14">
        <f t="shared" si="142"/>
        <v>-0.32745641737891873</v>
      </c>
      <c r="L305" s="13">
        <f t="shared" si="120"/>
        <v>0.2161900000000001</v>
      </c>
      <c r="M305" s="13">
        <f t="shared" si="128"/>
        <v>0.24918142857142853</v>
      </c>
      <c r="N305" s="13">
        <f t="shared" si="121"/>
        <v>0</v>
      </c>
      <c r="O305" s="13">
        <f t="shared" si="122"/>
        <v>9.8300000000000054E-3</v>
      </c>
      <c r="P305" s="13">
        <f t="shared" si="129"/>
        <v>0.64857999999999993</v>
      </c>
      <c r="Q305" s="13">
        <f t="shared" si="129"/>
        <v>0.79596999999999962</v>
      </c>
      <c r="R305" s="13">
        <f t="shared" si="130"/>
        <v>260.28424498500806</v>
      </c>
      <c r="S305" s="13">
        <f t="shared" si="131"/>
        <v>319.4339179140843</v>
      </c>
      <c r="T305" s="13">
        <f t="shared" si="132"/>
        <v>10.203177460108668</v>
      </c>
      <c r="U305" s="13">
        <f t="shared" si="139"/>
        <v>14.384956756754464</v>
      </c>
      <c r="V305" s="13">
        <f t="shared" si="143"/>
        <v>0.12852577635327656</v>
      </c>
      <c r="W305" s="13">
        <f t="shared" si="144"/>
        <v>0</v>
      </c>
      <c r="X305" s="13">
        <f t="shared" si="145"/>
        <v>-1</v>
      </c>
      <c r="Y305" s="13">
        <f t="shared" si="140"/>
        <v>0</v>
      </c>
      <c r="Z305" s="13">
        <f t="shared" si="146"/>
        <v>1</v>
      </c>
      <c r="AA305" s="13">
        <f t="shared" si="147"/>
        <v>0</v>
      </c>
      <c r="AB305" s="13">
        <f t="shared" si="148"/>
        <v>0</v>
      </c>
      <c r="AC305" s="17">
        <f t="shared" si="141"/>
        <v>0</v>
      </c>
      <c r="AD305" s="4" t="str">
        <f t="shared" si="133"/>
        <v/>
      </c>
      <c r="AE305" s="13" t="str">
        <f t="shared" si="134"/>
        <v/>
      </c>
      <c r="AF305" s="18">
        <f t="shared" si="136"/>
        <v>0</v>
      </c>
      <c r="AG305" s="18" t="str">
        <f t="shared" si="135"/>
        <v xml:space="preserve"> </v>
      </c>
      <c r="AI305" s="31">
        <f t="shared" si="149"/>
        <v>1.0884779520036814</v>
      </c>
      <c r="AJ305">
        <f t="shared" si="123"/>
        <v>8.8477952003681359E-2</v>
      </c>
      <c r="AK305">
        <f t="shared" si="125"/>
        <v>0.98929631727340062</v>
      </c>
      <c r="AL305">
        <f t="shared" si="126"/>
        <v>1.6589744994742315</v>
      </c>
      <c r="AM305">
        <f t="shared" si="124"/>
        <v>0.65897449947423148</v>
      </c>
      <c r="AN305" s="39">
        <v>39506</v>
      </c>
      <c r="AO305" s="31">
        <v>8.8477952003681359E-2</v>
      </c>
      <c r="AP305" s="40">
        <v>0.65897449947423148</v>
      </c>
    </row>
    <row r="306" spans="1:42">
      <c r="A306" s="16">
        <v>39507</v>
      </c>
      <c r="B306" s="11">
        <v>6.3383200000000004</v>
      </c>
      <c r="C306" s="11">
        <v>6.4660700000000002</v>
      </c>
      <c r="D306" s="11">
        <v>6.29901</v>
      </c>
      <c r="E306" s="11">
        <v>6.4169299999999998</v>
      </c>
      <c r="F306" s="11">
        <v>54903900</v>
      </c>
      <c r="G306" s="11">
        <v>4.3871500000000001</v>
      </c>
      <c r="H306" s="12">
        <f t="shared" si="127"/>
        <v>6.5070133333333331</v>
      </c>
      <c r="I306" s="13">
        <f t="shared" si="137"/>
        <v>6.6924634615384626</v>
      </c>
      <c r="J306" s="13">
        <f t="shared" si="138"/>
        <v>-0.18545012820512952</v>
      </c>
      <c r="K306" s="14">
        <f t="shared" si="142"/>
        <v>-0.29102575498575628</v>
      </c>
      <c r="L306" s="13">
        <f t="shared" si="120"/>
        <v>0.16706000000000021</v>
      </c>
      <c r="M306" s="13">
        <f t="shared" si="128"/>
        <v>0.22250857142857144</v>
      </c>
      <c r="N306" s="13">
        <f t="shared" si="121"/>
        <v>9.8300000000000054E-3</v>
      </c>
      <c r="O306" s="13">
        <f t="shared" si="122"/>
        <v>0</v>
      </c>
      <c r="P306" s="13">
        <f t="shared" si="129"/>
        <v>0.15723999999999982</v>
      </c>
      <c r="Q306" s="13">
        <f t="shared" si="129"/>
        <v>0.79596999999999962</v>
      </c>
      <c r="R306" s="13">
        <f t="shared" si="130"/>
        <v>70.66694059939897</v>
      </c>
      <c r="S306" s="13">
        <f t="shared" si="131"/>
        <v>357.72554508333531</v>
      </c>
      <c r="T306" s="13">
        <f t="shared" si="132"/>
        <v>67.008319258085862</v>
      </c>
      <c r="U306" s="13">
        <f t="shared" si="139"/>
        <v>17.223217776877849</v>
      </c>
      <c r="V306" s="13">
        <f t="shared" si="143"/>
        <v>0.10557562678062676</v>
      </c>
      <c r="W306" s="13">
        <f t="shared" si="144"/>
        <v>0</v>
      </c>
      <c r="X306" s="13">
        <f t="shared" si="145"/>
        <v>0</v>
      </c>
      <c r="Y306" s="13">
        <f t="shared" si="140"/>
        <v>0</v>
      </c>
      <c r="Z306" s="13">
        <f t="shared" si="146"/>
        <v>1</v>
      </c>
      <c r="AA306" s="13">
        <f t="shared" si="147"/>
        <v>0</v>
      </c>
      <c r="AB306" s="13">
        <f t="shared" si="148"/>
        <v>0</v>
      </c>
      <c r="AC306" s="17">
        <f t="shared" si="141"/>
        <v>0</v>
      </c>
      <c r="AD306" s="4" t="str">
        <f t="shared" si="133"/>
        <v/>
      </c>
      <c r="AE306" s="13" t="str">
        <f t="shared" si="134"/>
        <v/>
      </c>
      <c r="AF306" s="18">
        <f t="shared" si="136"/>
        <v>0</v>
      </c>
      <c r="AG306" s="18" t="str">
        <f t="shared" si="135"/>
        <v xml:space="preserve"> </v>
      </c>
      <c r="AI306" s="31">
        <f t="shared" si="149"/>
        <v>1.0884779520036814</v>
      </c>
      <c r="AJ306">
        <f t="shared" si="123"/>
        <v>8.8477952003681359E-2</v>
      </c>
      <c r="AK306">
        <f t="shared" si="125"/>
        <v>1.0092734001575974</v>
      </c>
      <c r="AL306">
        <f t="shared" si="126"/>
        <v>1.6743588338591058</v>
      </c>
      <c r="AM306">
        <f t="shared" si="124"/>
        <v>0.67435883385910578</v>
      </c>
      <c r="AN306" s="39">
        <v>39507</v>
      </c>
      <c r="AO306" s="31">
        <v>8.8477952003681359E-2</v>
      </c>
      <c r="AP306" s="40">
        <v>0.67435883385910578</v>
      </c>
    </row>
    <row r="307" spans="1:42">
      <c r="A307" s="16">
        <v>39510</v>
      </c>
      <c r="B307" s="11">
        <v>6.3972800000000003</v>
      </c>
      <c r="C307" s="11">
        <v>6.5643399999999996</v>
      </c>
      <c r="D307" s="11">
        <v>6.2400500000000001</v>
      </c>
      <c r="E307" s="11">
        <v>6.4660700000000002</v>
      </c>
      <c r="F307" s="11">
        <v>122555300</v>
      </c>
      <c r="G307" s="11">
        <v>4.42075</v>
      </c>
      <c r="H307" s="12">
        <f t="shared" si="127"/>
        <v>6.4791708333333338</v>
      </c>
      <c r="I307" s="13">
        <f t="shared" si="137"/>
        <v>6.6440853846153862</v>
      </c>
      <c r="J307" s="13">
        <f t="shared" si="138"/>
        <v>-0.16491455128205246</v>
      </c>
      <c r="K307" s="14">
        <f t="shared" si="142"/>
        <v>-0.25569396011396139</v>
      </c>
      <c r="L307" s="13">
        <f t="shared" si="120"/>
        <v>0.32428999999999952</v>
      </c>
      <c r="M307" s="13">
        <f t="shared" si="128"/>
        <v>0.22952785714285712</v>
      </c>
      <c r="N307" s="13">
        <f t="shared" si="121"/>
        <v>9.8269999999999413E-2</v>
      </c>
      <c r="O307" s="13">
        <f t="shared" si="122"/>
        <v>0</v>
      </c>
      <c r="P307" s="13">
        <f t="shared" si="129"/>
        <v>0.25550999999999924</v>
      </c>
      <c r="Q307" s="13">
        <f t="shared" si="129"/>
        <v>0.79596999999999962</v>
      </c>
      <c r="R307" s="13">
        <f t="shared" si="130"/>
        <v>111.31982112348608</v>
      </c>
      <c r="S307" s="13">
        <f t="shared" si="131"/>
        <v>346.78579319659286</v>
      </c>
      <c r="T307" s="13">
        <f t="shared" si="132"/>
        <v>51.399931525088547</v>
      </c>
      <c r="U307" s="13">
        <f t="shared" si="139"/>
        <v>19.321652623638318</v>
      </c>
      <c r="V307" s="13">
        <f t="shared" si="143"/>
        <v>9.0779408831908937E-2</v>
      </c>
      <c r="W307" s="13">
        <f t="shared" si="144"/>
        <v>0</v>
      </c>
      <c r="X307" s="13">
        <f t="shared" si="145"/>
        <v>0</v>
      </c>
      <c r="Y307" s="13">
        <f t="shared" si="140"/>
        <v>0</v>
      </c>
      <c r="Z307" s="13">
        <f t="shared" si="146"/>
        <v>1</v>
      </c>
      <c r="AA307" s="13">
        <f t="shared" si="147"/>
        <v>0</v>
      </c>
      <c r="AB307" s="13">
        <f t="shared" si="148"/>
        <v>0</v>
      </c>
      <c r="AC307" s="17">
        <f t="shared" si="141"/>
        <v>0</v>
      </c>
      <c r="AD307" s="4" t="str">
        <f t="shared" si="133"/>
        <v/>
      </c>
      <c r="AE307" s="13" t="str">
        <f t="shared" si="134"/>
        <v/>
      </c>
      <c r="AF307" s="18">
        <f t="shared" si="136"/>
        <v>0</v>
      </c>
      <c r="AG307" s="18" t="str">
        <f t="shared" si="135"/>
        <v xml:space="preserve"> </v>
      </c>
      <c r="AI307" s="31">
        <f t="shared" si="149"/>
        <v>1.0884779520036814</v>
      </c>
      <c r="AJ307">
        <f t="shared" si="123"/>
        <v>8.8477952003681359E-2</v>
      </c>
      <c r="AK307">
        <f t="shared" si="125"/>
        <v>1.0076578675472541</v>
      </c>
      <c r="AL307">
        <f t="shared" si="126"/>
        <v>1.6871808520353735</v>
      </c>
      <c r="AM307">
        <f t="shared" si="124"/>
        <v>0.68718085203537349</v>
      </c>
      <c r="AN307" s="39">
        <v>39510</v>
      </c>
      <c r="AO307" s="31">
        <v>8.8477952003681359E-2</v>
      </c>
      <c r="AP307" s="40">
        <v>0.68718085203537349</v>
      </c>
    </row>
    <row r="308" spans="1:42">
      <c r="A308" s="16">
        <v>39511</v>
      </c>
      <c r="B308" s="11">
        <v>6.4857199999999997</v>
      </c>
      <c r="C308" s="11">
        <v>6.4857199999999997</v>
      </c>
      <c r="D308" s="11">
        <v>6.2302200000000001</v>
      </c>
      <c r="E308" s="11">
        <v>6.2498800000000001</v>
      </c>
      <c r="F308" s="11">
        <v>197692300</v>
      </c>
      <c r="G308" s="11">
        <v>4.2729400000000002</v>
      </c>
      <c r="H308" s="12">
        <f t="shared" si="127"/>
        <v>6.4455958333333347</v>
      </c>
      <c r="I308" s="13">
        <f t="shared" si="137"/>
        <v>6.5987307692307704</v>
      </c>
      <c r="J308" s="13">
        <f t="shared" si="138"/>
        <v>-0.15313493589743565</v>
      </c>
      <c r="K308" s="14">
        <f t="shared" si="142"/>
        <v>-0.22586344729344868</v>
      </c>
      <c r="L308" s="13">
        <f t="shared" si="120"/>
        <v>0.25549999999999962</v>
      </c>
      <c r="M308" s="13">
        <f t="shared" si="128"/>
        <v>0.23444142857142852</v>
      </c>
      <c r="N308" s="13">
        <f t="shared" si="121"/>
        <v>0</v>
      </c>
      <c r="O308" s="13">
        <f t="shared" si="122"/>
        <v>9.8300000000000054E-3</v>
      </c>
      <c r="P308" s="13">
        <f t="shared" si="129"/>
        <v>0.25550999999999924</v>
      </c>
      <c r="Q308" s="13">
        <f t="shared" si="129"/>
        <v>0.68787999999999982</v>
      </c>
      <c r="R308" s="13">
        <f t="shared" si="130"/>
        <v>108.98671005246483</v>
      </c>
      <c r="S308" s="13">
        <f t="shared" si="131"/>
        <v>293.412305236154</v>
      </c>
      <c r="T308" s="13">
        <f t="shared" si="132"/>
        <v>45.83152248804852</v>
      </c>
      <c r="U308" s="13">
        <f t="shared" si="139"/>
        <v>21.43254603480651</v>
      </c>
      <c r="V308" s="13">
        <f t="shared" si="143"/>
        <v>7.2728511396013024E-2</v>
      </c>
      <c r="W308" s="13">
        <f t="shared" si="144"/>
        <v>0</v>
      </c>
      <c r="X308" s="13">
        <f t="shared" si="145"/>
        <v>0</v>
      </c>
      <c r="Y308" s="13">
        <f t="shared" si="140"/>
        <v>1</v>
      </c>
      <c r="Z308" s="13">
        <f t="shared" si="146"/>
        <v>1</v>
      </c>
      <c r="AA308" s="13">
        <f t="shared" si="147"/>
        <v>1</v>
      </c>
      <c r="AB308" s="13">
        <f t="shared" si="148"/>
        <v>0</v>
      </c>
      <c r="AC308" s="17">
        <f t="shared" si="141"/>
        <v>1</v>
      </c>
      <c r="AD308" s="4">
        <f t="shared" si="133"/>
        <v>6.2498800000000001</v>
      </c>
      <c r="AE308" s="13" t="str">
        <f t="shared" si="134"/>
        <v/>
      </c>
      <c r="AF308" s="18">
        <f t="shared" si="136"/>
        <v>6.2498800000000001</v>
      </c>
      <c r="AG308" s="18" t="str">
        <f t="shared" si="135"/>
        <v xml:space="preserve"> </v>
      </c>
      <c r="AI308" s="31">
        <f t="shared" si="149"/>
        <v>1.0884779520036814</v>
      </c>
      <c r="AJ308">
        <f t="shared" si="123"/>
        <v>8.8477952003681359E-2</v>
      </c>
      <c r="AK308">
        <f t="shared" si="125"/>
        <v>0.96656547176260077</v>
      </c>
      <c r="AL308">
        <f t="shared" si="126"/>
        <v>1.6307707561963976</v>
      </c>
      <c r="AM308">
        <f t="shared" si="124"/>
        <v>0.63077075619639755</v>
      </c>
      <c r="AN308" s="39">
        <v>39511</v>
      </c>
      <c r="AO308" s="31">
        <v>8.8477952003681359E-2</v>
      </c>
      <c r="AP308" s="40">
        <v>0.63077075619639755</v>
      </c>
    </row>
    <row r="309" spans="1:42">
      <c r="A309" s="16">
        <v>39512</v>
      </c>
      <c r="B309" s="11">
        <v>6.2498800000000001</v>
      </c>
      <c r="C309" s="11">
        <v>6.3284900000000004</v>
      </c>
      <c r="D309" s="11">
        <v>6.1516099999999998</v>
      </c>
      <c r="E309" s="11">
        <v>6.2596999999999996</v>
      </c>
      <c r="F309" s="11">
        <v>68783700</v>
      </c>
      <c r="G309" s="11">
        <v>4.2796599999999998</v>
      </c>
      <c r="H309" s="12">
        <f t="shared" si="127"/>
        <v>6.4103825000000008</v>
      </c>
      <c r="I309" s="13">
        <f t="shared" si="137"/>
        <v>6.5783211538461552</v>
      </c>
      <c r="J309" s="13">
        <f t="shared" si="138"/>
        <v>-0.16793865384615447</v>
      </c>
      <c r="K309" s="14">
        <f t="shared" si="142"/>
        <v>-0.20374606837606979</v>
      </c>
      <c r="L309" s="13">
        <f t="shared" si="120"/>
        <v>0.17688000000000059</v>
      </c>
      <c r="M309" s="13">
        <f t="shared" si="128"/>
        <v>0.23724857142857139</v>
      </c>
      <c r="N309" s="13">
        <f t="shared" si="121"/>
        <v>0</v>
      </c>
      <c r="O309" s="13">
        <f t="shared" si="122"/>
        <v>7.8610000000000291E-2</v>
      </c>
      <c r="P309" s="13">
        <f t="shared" si="129"/>
        <v>0.25550999999999924</v>
      </c>
      <c r="Q309" s="13">
        <f t="shared" si="129"/>
        <v>0.76649000000000012</v>
      </c>
      <c r="R309" s="13">
        <f t="shared" si="130"/>
        <v>107.69717114057558</v>
      </c>
      <c r="S309" s="13">
        <f t="shared" si="131"/>
        <v>323.07465346773137</v>
      </c>
      <c r="T309" s="13">
        <f t="shared" si="132"/>
        <v>49.998043052837701</v>
      </c>
      <c r="U309" s="13">
        <f t="shared" si="139"/>
        <v>22.829943765349441</v>
      </c>
      <c r="V309" s="13">
        <f t="shared" si="143"/>
        <v>3.5807414529915316E-2</v>
      </c>
      <c r="W309" s="13">
        <f t="shared" si="144"/>
        <v>0</v>
      </c>
      <c r="X309" s="13">
        <f t="shared" si="145"/>
        <v>0</v>
      </c>
      <c r="Y309" s="13">
        <f t="shared" si="140"/>
        <v>0</v>
      </c>
      <c r="Z309" s="13">
        <f t="shared" si="146"/>
        <v>1</v>
      </c>
      <c r="AA309" s="13">
        <f t="shared" si="147"/>
        <v>0</v>
      </c>
      <c r="AB309" s="13">
        <f t="shared" si="148"/>
        <v>0</v>
      </c>
      <c r="AC309" s="17">
        <f t="shared" si="141"/>
        <v>1</v>
      </c>
      <c r="AD309" s="4" t="str">
        <f t="shared" si="133"/>
        <v/>
      </c>
      <c r="AE309" s="13" t="str">
        <f t="shared" si="134"/>
        <v/>
      </c>
      <c r="AF309" s="18">
        <f t="shared" si="136"/>
        <v>6.2498800000000001</v>
      </c>
      <c r="AG309" s="18" t="str">
        <f t="shared" si="135"/>
        <v xml:space="preserve"> </v>
      </c>
      <c r="AI309" s="31">
        <f t="shared" si="149"/>
        <v>1.0884779520036814</v>
      </c>
      <c r="AJ309">
        <f t="shared" si="123"/>
        <v>8.8477952003681359E-2</v>
      </c>
      <c r="AK309">
        <f t="shared" si="125"/>
        <v>1.0015712301676192</v>
      </c>
      <c r="AL309">
        <f t="shared" si="126"/>
        <v>1.6333330724050044</v>
      </c>
      <c r="AM309">
        <f t="shared" si="124"/>
        <v>0.63333307240500436</v>
      </c>
      <c r="AN309" s="39">
        <v>39512</v>
      </c>
      <c r="AO309" s="31">
        <v>8.8477952003681359E-2</v>
      </c>
      <c r="AP309" s="40">
        <v>0.63333307240500436</v>
      </c>
    </row>
    <row r="310" spans="1:42">
      <c r="A310" s="16">
        <v>39513</v>
      </c>
      <c r="B310" s="11">
        <v>6.2695299999999996</v>
      </c>
      <c r="C310" s="11">
        <v>6.4857199999999997</v>
      </c>
      <c r="D310" s="11">
        <v>6.1614399999999998</v>
      </c>
      <c r="E310" s="11">
        <v>6.28918</v>
      </c>
      <c r="F310" s="11">
        <v>136786400</v>
      </c>
      <c r="G310" s="11">
        <v>4.2998099999999999</v>
      </c>
      <c r="H310" s="12">
        <f t="shared" si="127"/>
        <v>6.3637041666666674</v>
      </c>
      <c r="I310" s="13">
        <f t="shared" si="137"/>
        <v>6.5537538461538469</v>
      </c>
      <c r="J310" s="13">
        <f t="shared" si="138"/>
        <v>-0.19004967948717955</v>
      </c>
      <c r="K310" s="14">
        <f t="shared" si="142"/>
        <v>-0.19104962250712365</v>
      </c>
      <c r="L310" s="13">
        <f t="shared" si="120"/>
        <v>0.3242799999999999</v>
      </c>
      <c r="M310" s="13">
        <f t="shared" si="128"/>
        <v>0.24496928571428564</v>
      </c>
      <c r="N310" s="13">
        <f t="shared" si="121"/>
        <v>0.15722999999999931</v>
      </c>
      <c r="O310" s="13">
        <f t="shared" si="122"/>
        <v>0</v>
      </c>
      <c r="P310" s="13">
        <f t="shared" si="129"/>
        <v>0.41273999999999855</v>
      </c>
      <c r="Q310" s="13">
        <f t="shared" si="129"/>
        <v>0.57978000000000041</v>
      </c>
      <c r="R310" s="13">
        <f t="shared" si="130"/>
        <v>168.486428327749</v>
      </c>
      <c r="S310" s="13">
        <f t="shared" si="131"/>
        <v>236.67456853191533</v>
      </c>
      <c r="T310" s="13">
        <f t="shared" si="132"/>
        <v>16.829887558941085</v>
      </c>
      <c r="U310" s="13">
        <f t="shared" si="139"/>
        <v>21.946138784359732</v>
      </c>
      <c r="V310" s="13">
        <f t="shared" si="143"/>
        <v>9.9994301994410506E-4</v>
      </c>
      <c r="W310" s="13">
        <f t="shared" si="144"/>
        <v>0</v>
      </c>
      <c r="X310" s="13">
        <f t="shared" si="145"/>
        <v>0</v>
      </c>
      <c r="Y310" s="13">
        <f t="shared" si="140"/>
        <v>0</v>
      </c>
      <c r="Z310" s="13">
        <f t="shared" si="146"/>
        <v>1</v>
      </c>
      <c r="AA310" s="13">
        <f t="shared" si="147"/>
        <v>0</v>
      </c>
      <c r="AB310" s="13">
        <f t="shared" si="148"/>
        <v>0</v>
      </c>
      <c r="AC310" s="17">
        <f t="shared" si="141"/>
        <v>1</v>
      </c>
      <c r="AD310" s="4" t="str">
        <f t="shared" si="133"/>
        <v/>
      </c>
      <c r="AE310" s="13" t="str">
        <f t="shared" si="134"/>
        <v/>
      </c>
      <c r="AF310" s="18">
        <f t="shared" si="136"/>
        <v>6.2498800000000001</v>
      </c>
      <c r="AG310" s="18" t="str">
        <f t="shared" si="135"/>
        <v xml:space="preserve"> </v>
      </c>
      <c r="AI310" s="31">
        <f t="shared" si="149"/>
        <v>1.0884779520036814</v>
      </c>
      <c r="AJ310">
        <f t="shared" si="123"/>
        <v>8.8477952003681359E-2</v>
      </c>
      <c r="AK310">
        <f t="shared" si="125"/>
        <v>1.0047094908701695</v>
      </c>
      <c r="AL310">
        <f t="shared" si="126"/>
        <v>1.6410252395974416</v>
      </c>
      <c r="AM310">
        <f t="shared" si="124"/>
        <v>0.64102523959744162</v>
      </c>
      <c r="AN310" s="39">
        <v>39513</v>
      </c>
      <c r="AO310" s="31">
        <v>8.8477952003681359E-2</v>
      </c>
      <c r="AP310" s="40">
        <v>0.64102523959744162</v>
      </c>
    </row>
    <row r="311" spans="1:42">
      <c r="A311" s="16">
        <v>39514</v>
      </c>
      <c r="B311" s="11">
        <v>6.1909200000000002</v>
      </c>
      <c r="C311" s="11">
        <v>6.29901</v>
      </c>
      <c r="D311" s="11">
        <v>6.1614399999999998</v>
      </c>
      <c r="E311" s="11">
        <v>6.2498800000000001</v>
      </c>
      <c r="F311" s="11">
        <v>54556300</v>
      </c>
      <c r="G311" s="11">
        <v>4.2729400000000002</v>
      </c>
      <c r="H311" s="12">
        <f t="shared" si="127"/>
        <v>6.3317675000000007</v>
      </c>
      <c r="I311" s="13">
        <f t="shared" si="137"/>
        <v>6.5314546153846145</v>
      </c>
      <c r="J311" s="13">
        <f t="shared" si="138"/>
        <v>-0.19968711538461381</v>
      </c>
      <c r="K311" s="14">
        <f t="shared" si="142"/>
        <v>-0.18538736467236541</v>
      </c>
      <c r="L311" s="13">
        <f t="shared" si="120"/>
        <v>0.13757000000000019</v>
      </c>
      <c r="M311" s="13">
        <f t="shared" si="128"/>
        <v>0.24637285714285712</v>
      </c>
      <c r="N311" s="13">
        <f t="shared" si="121"/>
        <v>0</v>
      </c>
      <c r="O311" s="13">
        <f t="shared" si="122"/>
        <v>0</v>
      </c>
      <c r="P311" s="13">
        <f t="shared" si="129"/>
        <v>0.41273999999999855</v>
      </c>
      <c r="Q311" s="13">
        <f t="shared" si="129"/>
        <v>0.57978000000000041</v>
      </c>
      <c r="R311" s="13">
        <f t="shared" si="130"/>
        <v>167.52657122479809</v>
      </c>
      <c r="S311" s="13">
        <f t="shared" si="131"/>
        <v>235.32624767338723</v>
      </c>
      <c r="T311" s="13">
        <f t="shared" si="132"/>
        <v>16.829887558941081</v>
      </c>
      <c r="U311" s="13">
        <f t="shared" si="139"/>
        <v>22.965113869171041</v>
      </c>
      <c r="V311" s="13">
        <f t="shared" si="143"/>
        <v>-1.4299750712248399E-2</v>
      </c>
      <c r="W311" s="13">
        <f t="shared" si="144"/>
        <v>-1</v>
      </c>
      <c r="X311" s="13">
        <f t="shared" si="145"/>
        <v>0</v>
      </c>
      <c r="Y311" s="13">
        <f t="shared" si="140"/>
        <v>0</v>
      </c>
      <c r="Z311" s="13">
        <f t="shared" si="146"/>
        <v>0</v>
      </c>
      <c r="AA311" s="13">
        <f t="shared" si="147"/>
        <v>0</v>
      </c>
      <c r="AB311" s="13">
        <f t="shared" si="148"/>
        <v>-1</v>
      </c>
      <c r="AC311" s="17">
        <f t="shared" si="141"/>
        <v>0</v>
      </c>
      <c r="AD311" s="4" t="str">
        <f t="shared" si="133"/>
        <v/>
      </c>
      <c r="AE311" s="13">
        <f t="shared" si="134"/>
        <v>6.2498800000000001</v>
      </c>
      <c r="AF311" s="18">
        <f t="shared" si="136"/>
        <v>0</v>
      </c>
      <c r="AG311" s="18">
        <f t="shared" si="135"/>
        <v>1</v>
      </c>
      <c r="AI311" s="31">
        <f t="shared" si="149"/>
        <v>1.0884779520036814</v>
      </c>
      <c r="AJ311">
        <f t="shared" si="123"/>
        <v>8.8477952003681359E-2</v>
      </c>
      <c r="AK311">
        <f t="shared" si="125"/>
        <v>0.99375117264889856</v>
      </c>
      <c r="AL311">
        <f t="shared" si="126"/>
        <v>1.6307707561963973</v>
      </c>
      <c r="AM311">
        <f t="shared" si="124"/>
        <v>0.63077075619639733</v>
      </c>
      <c r="AN311" s="39">
        <v>39514</v>
      </c>
      <c r="AO311" s="31">
        <v>8.8477952003681359E-2</v>
      </c>
      <c r="AP311" s="40">
        <v>0.63077075619639733</v>
      </c>
    </row>
    <row r="312" spans="1:42">
      <c r="A312" s="16">
        <v>39517</v>
      </c>
      <c r="B312" s="11">
        <v>6.2105699999999997</v>
      </c>
      <c r="C312" s="11">
        <v>6.2105699999999997</v>
      </c>
      <c r="D312" s="11">
        <v>5.9845499999999996</v>
      </c>
      <c r="E312" s="11">
        <v>6.0631700000000004</v>
      </c>
      <c r="F312" s="11">
        <v>141046900</v>
      </c>
      <c r="G312" s="11">
        <v>4.1452900000000001</v>
      </c>
      <c r="H312" s="12">
        <f t="shared" si="127"/>
        <v>6.2949166666666665</v>
      </c>
      <c r="I312" s="13">
        <f t="shared" si="137"/>
        <v>6.4978165384615387</v>
      </c>
      <c r="J312" s="13">
        <f t="shared" si="138"/>
        <v>-0.20289987179487223</v>
      </c>
      <c r="K312" s="14">
        <f t="shared" si="142"/>
        <v>-0.18506549857549903</v>
      </c>
      <c r="L312" s="13">
        <f t="shared" si="120"/>
        <v>0.22602000000000011</v>
      </c>
      <c r="M312" s="13">
        <f t="shared" si="128"/>
        <v>0.24216142857142856</v>
      </c>
      <c r="N312" s="13">
        <f t="shared" si="121"/>
        <v>0</v>
      </c>
      <c r="O312" s="13">
        <f t="shared" si="122"/>
        <v>0.17689000000000021</v>
      </c>
      <c r="P312" s="13">
        <f t="shared" si="129"/>
        <v>0.41273999999999855</v>
      </c>
      <c r="Q312" s="13">
        <f t="shared" si="129"/>
        <v>0.75667000000000062</v>
      </c>
      <c r="R312" s="13">
        <f t="shared" si="130"/>
        <v>170.4400252488004</v>
      </c>
      <c r="S312" s="13">
        <f t="shared" si="131"/>
        <v>312.4651206692115</v>
      </c>
      <c r="T312" s="13">
        <f t="shared" si="132"/>
        <v>29.410557460599989</v>
      </c>
      <c r="U312" s="13">
        <f t="shared" si="139"/>
        <v>24.787535607745301</v>
      </c>
      <c r="V312" s="13">
        <f t="shared" si="143"/>
        <v>-1.7834373219373201E-2</v>
      </c>
      <c r="W312" s="13">
        <f t="shared" si="144"/>
        <v>0</v>
      </c>
      <c r="X312" s="13">
        <f t="shared" si="145"/>
        <v>0</v>
      </c>
      <c r="Y312" s="13">
        <f t="shared" si="140"/>
        <v>0</v>
      </c>
      <c r="Z312" s="13">
        <f t="shared" si="146"/>
        <v>0</v>
      </c>
      <c r="AA312" s="13">
        <f t="shared" si="147"/>
        <v>0</v>
      </c>
      <c r="AB312" s="13">
        <f t="shared" si="148"/>
        <v>0</v>
      </c>
      <c r="AC312" s="17">
        <f t="shared" si="141"/>
        <v>0</v>
      </c>
      <c r="AD312" s="4" t="str">
        <f t="shared" si="133"/>
        <v/>
      </c>
      <c r="AE312" s="13" t="str">
        <f t="shared" si="134"/>
        <v/>
      </c>
      <c r="AF312" s="18">
        <f t="shared" si="136"/>
        <v>0</v>
      </c>
      <c r="AG312" s="18" t="str">
        <f t="shared" si="135"/>
        <v xml:space="preserve"> </v>
      </c>
      <c r="AI312" s="31">
        <f t="shared" si="149"/>
        <v>1.0884779520036814</v>
      </c>
      <c r="AJ312">
        <f t="shared" si="123"/>
        <v>8.8477952003681359E-2</v>
      </c>
      <c r="AK312">
        <f t="shared" si="125"/>
        <v>0.9701258264158672</v>
      </c>
      <c r="AL312">
        <f t="shared" si="126"/>
        <v>1.5820528275498587</v>
      </c>
      <c r="AM312">
        <f t="shared" si="124"/>
        <v>0.58205282754985865</v>
      </c>
      <c r="AN312" s="39">
        <v>39517</v>
      </c>
      <c r="AO312" s="31">
        <v>8.8477952003681359E-2</v>
      </c>
      <c r="AP312" s="40">
        <v>0.58205282754985865</v>
      </c>
    </row>
    <row r="313" spans="1:42">
      <c r="A313" s="16">
        <v>39518</v>
      </c>
      <c r="B313" s="11">
        <v>6.02386</v>
      </c>
      <c r="C313" s="11">
        <v>6.0631700000000004</v>
      </c>
      <c r="D313" s="11">
        <v>5.9059400000000002</v>
      </c>
      <c r="E313" s="11">
        <v>6.0631700000000004</v>
      </c>
      <c r="F313" s="11">
        <v>78975400</v>
      </c>
      <c r="G313" s="11">
        <v>4.1452900000000001</v>
      </c>
      <c r="H313" s="12">
        <f t="shared" si="127"/>
        <v>6.2719875000000007</v>
      </c>
      <c r="I313" s="13">
        <f t="shared" si="137"/>
        <v>6.4808084615384622</v>
      </c>
      <c r="J313" s="13">
        <f t="shared" si="138"/>
        <v>-0.20882096153846152</v>
      </c>
      <c r="K313" s="14">
        <f t="shared" si="142"/>
        <v>-0.1857585042735046</v>
      </c>
      <c r="L313" s="13">
        <f t="shared" si="120"/>
        <v>0.1572300000000002</v>
      </c>
      <c r="M313" s="13">
        <f t="shared" si="128"/>
        <v>0.22952714285714285</v>
      </c>
      <c r="N313" s="13">
        <f t="shared" si="121"/>
        <v>0</v>
      </c>
      <c r="O313" s="13">
        <f t="shared" si="122"/>
        <v>7.8609999999999403E-2</v>
      </c>
      <c r="P313" s="13">
        <f t="shared" si="129"/>
        <v>0.41273999999999855</v>
      </c>
      <c r="Q313" s="13">
        <f t="shared" si="129"/>
        <v>0.78615000000000013</v>
      </c>
      <c r="R313" s="13">
        <f t="shared" si="130"/>
        <v>179.82186980686942</v>
      </c>
      <c r="S313" s="13">
        <f t="shared" si="131"/>
        <v>342.50851128718057</v>
      </c>
      <c r="T313" s="13">
        <f t="shared" si="132"/>
        <v>31.146310337061951</v>
      </c>
      <c r="U313" s="13">
        <f t="shared" si="139"/>
        <v>26.529690381012273</v>
      </c>
      <c r="V313" s="13">
        <f t="shared" si="143"/>
        <v>-2.3062457264956926E-2</v>
      </c>
      <c r="W313" s="13">
        <f t="shared" si="144"/>
        <v>0</v>
      </c>
      <c r="X313" s="13">
        <f t="shared" si="145"/>
        <v>0</v>
      </c>
      <c r="Y313" s="13">
        <f t="shared" si="140"/>
        <v>0</v>
      </c>
      <c r="Z313" s="13">
        <f t="shared" si="146"/>
        <v>0</v>
      </c>
      <c r="AA313" s="13">
        <f t="shared" si="147"/>
        <v>0</v>
      </c>
      <c r="AB313" s="13">
        <f t="shared" si="148"/>
        <v>0</v>
      </c>
      <c r="AC313" s="17">
        <f t="shared" si="141"/>
        <v>0</v>
      </c>
      <c r="AD313" s="4" t="str">
        <f t="shared" si="133"/>
        <v/>
      </c>
      <c r="AE313" s="13" t="str">
        <f t="shared" si="134"/>
        <v/>
      </c>
      <c r="AF313" s="18">
        <f t="shared" si="136"/>
        <v>0</v>
      </c>
      <c r="AG313" s="18" t="str">
        <f t="shared" si="135"/>
        <v xml:space="preserve"> </v>
      </c>
      <c r="AI313" s="31">
        <f t="shared" si="149"/>
        <v>1.0884779520036814</v>
      </c>
      <c r="AJ313">
        <f t="shared" si="123"/>
        <v>8.8477952003681359E-2</v>
      </c>
      <c r="AK313">
        <f t="shared" si="125"/>
        <v>1</v>
      </c>
      <c r="AL313">
        <f t="shared" si="126"/>
        <v>1.5820528275498587</v>
      </c>
      <c r="AM313">
        <f t="shared" si="124"/>
        <v>0.58205282754985865</v>
      </c>
      <c r="AN313" s="39">
        <v>39518</v>
      </c>
      <c r="AO313" s="31">
        <v>8.8477952003681359E-2</v>
      </c>
      <c r="AP313" s="40">
        <v>0.58205282754985865</v>
      </c>
    </row>
    <row r="314" spans="1:42">
      <c r="A314" s="16">
        <v>39519</v>
      </c>
      <c r="B314" s="11">
        <v>6.1909200000000002</v>
      </c>
      <c r="C314" s="11">
        <v>6.2400500000000001</v>
      </c>
      <c r="D314" s="11">
        <v>5.9059400000000002</v>
      </c>
      <c r="E314" s="11">
        <v>5.9452400000000001</v>
      </c>
      <c r="F314" s="11">
        <v>68596200</v>
      </c>
      <c r="G314" s="11">
        <v>4.0646699999999996</v>
      </c>
      <c r="H314" s="12">
        <f t="shared" si="127"/>
        <v>6.2572466666666671</v>
      </c>
      <c r="I314" s="13">
        <f t="shared" si="137"/>
        <v>6.4581307692307695</v>
      </c>
      <c r="J314" s="13">
        <f t="shared" si="138"/>
        <v>-0.20088410256410238</v>
      </c>
      <c r="K314" s="14">
        <f t="shared" si="142"/>
        <v>-0.18597555555555573</v>
      </c>
      <c r="L314" s="13">
        <f t="shared" si="120"/>
        <v>0.33410999999999991</v>
      </c>
      <c r="M314" s="13">
        <f t="shared" si="128"/>
        <v>0.23794999999999997</v>
      </c>
      <c r="N314" s="13">
        <f t="shared" si="121"/>
        <v>0.1768799999999997</v>
      </c>
      <c r="O314" s="13">
        <f t="shared" si="122"/>
        <v>0</v>
      </c>
      <c r="P314" s="13">
        <f t="shared" si="129"/>
        <v>0.58961999999999826</v>
      </c>
      <c r="Q314" s="13">
        <f t="shared" si="129"/>
        <v>0.69770999999999983</v>
      </c>
      <c r="R314" s="13">
        <f t="shared" si="130"/>
        <v>247.79155284723612</v>
      </c>
      <c r="S314" s="13">
        <f t="shared" si="131"/>
        <v>293.2170624080689</v>
      </c>
      <c r="T314" s="13">
        <f t="shared" si="132"/>
        <v>8.3964484630981762</v>
      </c>
      <c r="U314" s="13">
        <f t="shared" si="139"/>
        <v>26.265064038981688</v>
      </c>
      <c r="V314" s="13">
        <f t="shared" si="143"/>
        <v>-1.4908547008546658E-2</v>
      </c>
      <c r="W314" s="13">
        <f t="shared" si="144"/>
        <v>0</v>
      </c>
      <c r="X314" s="13">
        <f t="shared" si="145"/>
        <v>0</v>
      </c>
      <c r="Y314" s="13">
        <f t="shared" si="140"/>
        <v>0</v>
      </c>
      <c r="Z314" s="13">
        <f t="shared" si="146"/>
        <v>0</v>
      </c>
      <c r="AA314" s="13">
        <f t="shared" si="147"/>
        <v>0</v>
      </c>
      <c r="AB314" s="13">
        <f t="shared" si="148"/>
        <v>0</v>
      </c>
      <c r="AC314" s="17">
        <f t="shared" si="141"/>
        <v>0</v>
      </c>
      <c r="AD314" s="4" t="str">
        <f t="shared" si="133"/>
        <v/>
      </c>
      <c r="AE314" s="13" t="str">
        <f t="shared" si="134"/>
        <v/>
      </c>
      <c r="AF314" s="18">
        <f t="shared" si="136"/>
        <v>0</v>
      </c>
      <c r="AG314" s="18" t="str">
        <f t="shared" si="135"/>
        <v xml:space="preserve"> </v>
      </c>
      <c r="AI314" s="31">
        <f t="shared" si="149"/>
        <v>1.0884779520036814</v>
      </c>
      <c r="AJ314">
        <f t="shared" si="123"/>
        <v>8.8477952003681359E-2</v>
      </c>
      <c r="AK314">
        <f t="shared" si="125"/>
        <v>0.98054977841624091</v>
      </c>
      <c r="AL314">
        <f t="shared" si="126"/>
        <v>1.5512815494968013</v>
      </c>
      <c r="AM314">
        <f t="shared" si="124"/>
        <v>0.5512815494968013</v>
      </c>
      <c r="AN314" s="39">
        <v>39519</v>
      </c>
      <c r="AO314" s="31">
        <v>8.8477952003681359E-2</v>
      </c>
      <c r="AP314" s="40">
        <v>0.5512815494968013</v>
      </c>
    </row>
    <row r="315" spans="1:42">
      <c r="A315" s="16">
        <v>39520</v>
      </c>
      <c r="B315" s="11">
        <v>5.9157599999999997</v>
      </c>
      <c r="C315" s="11">
        <v>5.9255899999999997</v>
      </c>
      <c r="D315" s="11">
        <v>5.6406099999999997</v>
      </c>
      <c r="E315" s="11">
        <v>5.7192299999999996</v>
      </c>
      <c r="F315" s="11">
        <v>147461500</v>
      </c>
      <c r="G315" s="11">
        <v>3.9101499999999998</v>
      </c>
      <c r="H315" s="12">
        <f t="shared" si="127"/>
        <v>6.2089316666666656</v>
      </c>
      <c r="I315" s="13">
        <f t="shared" si="137"/>
        <v>6.4339415384615393</v>
      </c>
      <c r="J315" s="13">
        <f t="shared" si="138"/>
        <v>-0.22500987179487364</v>
      </c>
      <c r="K315" s="14">
        <f t="shared" si="142"/>
        <v>-0.19037108262108285</v>
      </c>
      <c r="L315" s="13">
        <f t="shared" si="120"/>
        <v>0.28498000000000001</v>
      </c>
      <c r="M315" s="13">
        <f t="shared" si="128"/>
        <v>0.2428635714285714</v>
      </c>
      <c r="N315" s="13">
        <f t="shared" si="121"/>
        <v>0</v>
      </c>
      <c r="O315" s="13">
        <f t="shared" si="122"/>
        <v>0.26533000000000051</v>
      </c>
      <c r="P315" s="13">
        <f t="shared" si="129"/>
        <v>0.58961999999999826</v>
      </c>
      <c r="Q315" s="13">
        <f t="shared" si="129"/>
        <v>0.76650000000000063</v>
      </c>
      <c r="R315" s="13">
        <f t="shared" si="130"/>
        <v>242.77827939848584</v>
      </c>
      <c r="S315" s="13">
        <f t="shared" si="131"/>
        <v>315.60929269519369</v>
      </c>
      <c r="T315" s="13">
        <f t="shared" si="132"/>
        <v>13.043093531546068</v>
      </c>
      <c r="U315" s="13">
        <f t="shared" si="139"/>
        <v>26.372600475848056</v>
      </c>
      <c r="V315" s="13">
        <f t="shared" si="143"/>
        <v>-3.463878917379079E-2</v>
      </c>
      <c r="W315" s="13">
        <f t="shared" si="144"/>
        <v>0</v>
      </c>
      <c r="X315" s="13">
        <f t="shared" si="145"/>
        <v>0</v>
      </c>
      <c r="Y315" s="13">
        <f t="shared" si="140"/>
        <v>0</v>
      </c>
      <c r="Z315" s="13">
        <f t="shared" si="146"/>
        <v>0</v>
      </c>
      <c r="AA315" s="13">
        <f t="shared" si="147"/>
        <v>0</v>
      </c>
      <c r="AB315" s="13">
        <f t="shared" si="148"/>
        <v>0</v>
      </c>
      <c r="AC315" s="17">
        <f t="shared" si="141"/>
        <v>0</v>
      </c>
      <c r="AD315" s="4" t="str">
        <f t="shared" si="133"/>
        <v/>
      </c>
      <c r="AE315" s="13" t="str">
        <f t="shared" si="134"/>
        <v/>
      </c>
      <c r="AF315" s="18">
        <f t="shared" si="136"/>
        <v>0</v>
      </c>
      <c r="AG315" s="18" t="str">
        <f t="shared" si="135"/>
        <v xml:space="preserve"> </v>
      </c>
      <c r="AI315" s="31">
        <f t="shared" si="149"/>
        <v>1.0884779520036814</v>
      </c>
      <c r="AJ315">
        <f t="shared" si="123"/>
        <v>8.8477952003681359E-2</v>
      </c>
      <c r="AK315">
        <f t="shared" si="125"/>
        <v>0.96198471382147732</v>
      </c>
      <c r="AL315">
        <f t="shared" si="126"/>
        <v>1.4923091374492183</v>
      </c>
      <c r="AM315">
        <f t="shared" si="124"/>
        <v>0.49230913744921834</v>
      </c>
      <c r="AN315" s="39">
        <v>39520</v>
      </c>
      <c r="AO315" s="31">
        <v>8.8477952003681359E-2</v>
      </c>
      <c r="AP315" s="40">
        <v>0.49230913744921834</v>
      </c>
    </row>
    <row r="316" spans="1:42">
      <c r="A316" s="16">
        <v>39521</v>
      </c>
      <c r="B316" s="11">
        <v>5.6995699999999996</v>
      </c>
      <c r="C316" s="11">
        <v>5.7585300000000004</v>
      </c>
      <c r="D316" s="11">
        <v>5.4932100000000004</v>
      </c>
      <c r="E316" s="11">
        <v>5.6406099999999997</v>
      </c>
      <c r="F316" s="11">
        <v>102831600</v>
      </c>
      <c r="G316" s="11">
        <v>3.8563999999999998</v>
      </c>
      <c r="H316" s="12">
        <f t="shared" si="127"/>
        <v>6.1434191666666651</v>
      </c>
      <c r="I316" s="13">
        <f t="shared" si="137"/>
        <v>6.4040830769230777</v>
      </c>
      <c r="J316" s="13">
        <f t="shared" si="138"/>
        <v>-0.26066391025641256</v>
      </c>
      <c r="K316" s="14">
        <f t="shared" si="142"/>
        <v>-0.20100990028490065</v>
      </c>
      <c r="L316" s="13">
        <f t="shared" si="120"/>
        <v>0.26532</v>
      </c>
      <c r="M316" s="13">
        <f t="shared" si="128"/>
        <v>0.24145928571428568</v>
      </c>
      <c r="N316" s="13">
        <f t="shared" si="121"/>
        <v>0</v>
      </c>
      <c r="O316" s="13">
        <f t="shared" si="122"/>
        <v>0.14739999999999931</v>
      </c>
      <c r="P316" s="13">
        <f t="shared" si="129"/>
        <v>0.58961999999999826</v>
      </c>
      <c r="Q316" s="13">
        <f t="shared" si="129"/>
        <v>0.76649999999999974</v>
      </c>
      <c r="R316" s="13">
        <f t="shared" si="130"/>
        <v>244.19023615338807</v>
      </c>
      <c r="S316" s="13">
        <f t="shared" si="131"/>
        <v>317.44482210842995</v>
      </c>
      <c r="T316" s="13">
        <f t="shared" si="132"/>
        <v>13.043093531546015</v>
      </c>
      <c r="U316" s="13">
        <f t="shared" si="139"/>
        <v>25.925871015062793</v>
      </c>
      <c r="V316" s="13">
        <f t="shared" si="143"/>
        <v>-5.9654009971511907E-2</v>
      </c>
      <c r="W316" s="13">
        <f t="shared" si="144"/>
        <v>0</v>
      </c>
      <c r="X316" s="13">
        <f t="shared" si="145"/>
        <v>0</v>
      </c>
      <c r="Y316" s="13">
        <f t="shared" si="140"/>
        <v>0</v>
      </c>
      <c r="Z316" s="13">
        <f t="shared" si="146"/>
        <v>0</v>
      </c>
      <c r="AA316" s="13">
        <f t="shared" si="147"/>
        <v>0</v>
      </c>
      <c r="AB316" s="13">
        <f t="shared" si="148"/>
        <v>0</v>
      </c>
      <c r="AC316" s="17">
        <f t="shared" si="141"/>
        <v>0</v>
      </c>
      <c r="AD316" s="4" t="str">
        <f t="shared" si="133"/>
        <v/>
      </c>
      <c r="AE316" s="13" t="str">
        <f t="shared" si="134"/>
        <v/>
      </c>
      <c r="AF316" s="18">
        <f t="shared" si="136"/>
        <v>0</v>
      </c>
      <c r="AG316" s="18" t="str">
        <f t="shared" si="135"/>
        <v xml:space="preserve"> </v>
      </c>
      <c r="AI316" s="31">
        <f t="shared" si="149"/>
        <v>1.0884779520036814</v>
      </c>
      <c r="AJ316">
        <f t="shared" si="123"/>
        <v>8.8477952003681359E-2</v>
      </c>
      <c r="AK316">
        <f t="shared" si="125"/>
        <v>0.98625339425062464</v>
      </c>
      <c r="AL316">
        <f t="shared" si="126"/>
        <v>1.4717949520805136</v>
      </c>
      <c r="AM316">
        <f t="shared" si="124"/>
        <v>0.47179495208051359</v>
      </c>
      <c r="AN316" s="39">
        <v>39521</v>
      </c>
      <c r="AO316" s="31">
        <v>8.8477952003681359E-2</v>
      </c>
      <c r="AP316" s="40">
        <v>0.47179495208051359</v>
      </c>
    </row>
    <row r="317" spans="1:42">
      <c r="A317" s="16">
        <v>39524</v>
      </c>
      <c r="B317" s="11">
        <v>5.5620000000000003</v>
      </c>
      <c r="C317" s="11">
        <v>5.6013099999999998</v>
      </c>
      <c r="D317" s="11">
        <v>5.4244199999999996</v>
      </c>
      <c r="E317" s="11">
        <v>5.46373</v>
      </c>
      <c r="F317" s="11">
        <v>80863100</v>
      </c>
      <c r="G317" s="11">
        <v>3.7354699999999998</v>
      </c>
      <c r="H317" s="12">
        <f t="shared" si="127"/>
        <v>6.0688991666666654</v>
      </c>
      <c r="I317" s="13">
        <f t="shared" si="137"/>
        <v>6.3598623076923095</v>
      </c>
      <c r="J317" s="13">
        <f t="shared" si="138"/>
        <v>-0.29096314102564413</v>
      </c>
      <c r="K317" s="14">
        <f t="shared" si="142"/>
        <v>-0.21632414529914604</v>
      </c>
      <c r="L317" s="13">
        <f t="shared" si="120"/>
        <v>0.17689000000000021</v>
      </c>
      <c r="M317" s="13">
        <f t="shared" si="128"/>
        <v>0.23584428571428573</v>
      </c>
      <c r="N317" s="13">
        <f t="shared" si="121"/>
        <v>0</v>
      </c>
      <c r="O317" s="13">
        <f t="shared" si="122"/>
        <v>6.8790000000000795E-2</v>
      </c>
      <c r="P317" s="13">
        <f t="shared" si="129"/>
        <v>0.58961999999999826</v>
      </c>
      <c r="Q317" s="13">
        <f t="shared" si="129"/>
        <v>0.83529000000000053</v>
      </c>
      <c r="R317" s="13">
        <f t="shared" si="130"/>
        <v>250.00393722250078</v>
      </c>
      <c r="S317" s="13">
        <f t="shared" si="131"/>
        <v>354.17012435565857</v>
      </c>
      <c r="T317" s="13">
        <f t="shared" si="132"/>
        <v>17.241088910878752</v>
      </c>
      <c r="U317" s="13">
        <f t="shared" si="139"/>
        <v>26.630126990208105</v>
      </c>
      <c r="V317" s="13">
        <f t="shared" si="143"/>
        <v>-7.4638995726498097E-2</v>
      </c>
      <c r="W317" s="13">
        <f t="shared" si="144"/>
        <v>0</v>
      </c>
      <c r="X317" s="13">
        <f t="shared" si="145"/>
        <v>0</v>
      </c>
      <c r="Y317" s="13">
        <f t="shared" si="140"/>
        <v>0</v>
      </c>
      <c r="Z317" s="13">
        <f t="shared" si="146"/>
        <v>0</v>
      </c>
      <c r="AA317" s="13">
        <f t="shared" si="147"/>
        <v>0</v>
      </c>
      <c r="AB317" s="13">
        <f t="shared" si="148"/>
        <v>0</v>
      </c>
      <c r="AC317" s="17">
        <f t="shared" si="141"/>
        <v>0</v>
      </c>
      <c r="AD317" s="4" t="str">
        <f t="shared" si="133"/>
        <v/>
      </c>
      <c r="AE317" s="13" t="str">
        <f t="shared" si="134"/>
        <v/>
      </c>
      <c r="AF317" s="18">
        <f t="shared" si="136"/>
        <v>0</v>
      </c>
      <c r="AG317" s="18" t="str">
        <f t="shared" si="135"/>
        <v xml:space="preserve"> </v>
      </c>
      <c r="AI317" s="31">
        <f t="shared" si="149"/>
        <v>1.0884779520036814</v>
      </c>
      <c r="AJ317">
        <f t="shared" si="123"/>
        <v>8.8477952003681359E-2</v>
      </c>
      <c r="AK317">
        <f t="shared" si="125"/>
        <v>0.9686416894626646</v>
      </c>
      <c r="AL317">
        <f t="shared" si="126"/>
        <v>1.4256419489258902</v>
      </c>
      <c r="AM317">
        <f t="shared" si="124"/>
        <v>0.42564194892589025</v>
      </c>
      <c r="AN317" s="39">
        <v>39524</v>
      </c>
      <c r="AO317" s="31">
        <v>8.8477952003681359E-2</v>
      </c>
      <c r="AP317" s="40">
        <v>0.42564194892589025</v>
      </c>
    </row>
    <row r="318" spans="1:42">
      <c r="A318" s="16">
        <v>39525</v>
      </c>
      <c r="B318" s="11">
        <v>5.4539</v>
      </c>
      <c r="C318" s="11">
        <v>5.5620000000000003</v>
      </c>
      <c r="D318" s="11">
        <v>5.3064999999999998</v>
      </c>
      <c r="E318" s="11">
        <v>5.3654599999999997</v>
      </c>
      <c r="F318" s="11">
        <v>98054900</v>
      </c>
      <c r="G318" s="11">
        <v>3.6682800000000002</v>
      </c>
      <c r="H318" s="12">
        <f t="shared" si="127"/>
        <v>5.981276666666667</v>
      </c>
      <c r="I318" s="13">
        <f t="shared" si="137"/>
        <v>6.2929642307692335</v>
      </c>
      <c r="J318" s="13">
        <f t="shared" si="138"/>
        <v>-0.31168756410256648</v>
      </c>
      <c r="K318" s="14">
        <f t="shared" si="142"/>
        <v>-0.23229624643874736</v>
      </c>
      <c r="L318" s="13">
        <f t="shared" si="120"/>
        <v>0.2555000000000005</v>
      </c>
      <c r="M318" s="13">
        <f t="shared" si="128"/>
        <v>0.23584428571428578</v>
      </c>
      <c r="N318" s="13">
        <f t="shared" si="121"/>
        <v>0</v>
      </c>
      <c r="O318" s="13">
        <f t="shared" si="122"/>
        <v>0.1179199999999998</v>
      </c>
      <c r="P318" s="13">
        <f t="shared" si="129"/>
        <v>0.44220999999999844</v>
      </c>
      <c r="Q318" s="13">
        <f t="shared" si="129"/>
        <v>0.95321000000000033</v>
      </c>
      <c r="R318" s="13">
        <f t="shared" si="130"/>
        <v>187.50083287398999</v>
      </c>
      <c r="S318" s="13">
        <f t="shared" si="131"/>
        <v>404.16921576585037</v>
      </c>
      <c r="T318" s="13">
        <f t="shared" si="132"/>
        <v>36.619799056914928</v>
      </c>
      <c r="U318" s="13">
        <f t="shared" si="139"/>
        <v>29.071511442406951</v>
      </c>
      <c r="V318" s="13">
        <f t="shared" si="143"/>
        <v>-7.9391317663819128E-2</v>
      </c>
      <c r="W318" s="13">
        <f t="shared" si="144"/>
        <v>0</v>
      </c>
      <c r="X318" s="13">
        <f t="shared" si="145"/>
        <v>0</v>
      </c>
      <c r="Y318" s="13">
        <f t="shared" si="140"/>
        <v>0</v>
      </c>
      <c r="Z318" s="13">
        <f t="shared" si="146"/>
        <v>0</v>
      </c>
      <c r="AA318" s="13">
        <f t="shared" si="147"/>
        <v>0</v>
      </c>
      <c r="AB318" s="13">
        <f t="shared" si="148"/>
        <v>0</v>
      </c>
      <c r="AC318" s="17">
        <f t="shared" si="141"/>
        <v>0</v>
      </c>
      <c r="AD318" s="4" t="str">
        <f t="shared" si="133"/>
        <v/>
      </c>
      <c r="AE318" s="13" t="str">
        <f t="shared" si="134"/>
        <v/>
      </c>
      <c r="AF318" s="18">
        <f t="shared" si="136"/>
        <v>0</v>
      </c>
      <c r="AG318" s="18" t="str">
        <f t="shared" si="135"/>
        <v xml:space="preserve"> </v>
      </c>
      <c r="AI318" s="31">
        <f t="shared" si="149"/>
        <v>1.0884779520036814</v>
      </c>
      <c r="AJ318">
        <f t="shared" si="123"/>
        <v>8.8477952003681359E-2</v>
      </c>
      <c r="AK318">
        <f t="shared" si="125"/>
        <v>0.98201411856003129</v>
      </c>
      <c r="AL318">
        <f t="shared" si="126"/>
        <v>1.4000005218566633</v>
      </c>
      <c r="AM318">
        <f t="shared" si="124"/>
        <v>0.40000052185666335</v>
      </c>
      <c r="AN318" s="39">
        <v>39525</v>
      </c>
      <c r="AO318" s="31">
        <v>8.8477952003681359E-2</v>
      </c>
      <c r="AP318" s="40">
        <v>0.40000052185666335</v>
      </c>
    </row>
    <row r="319" spans="1:42">
      <c r="A319" s="16">
        <v>39526</v>
      </c>
      <c r="B319" s="11">
        <v>5.4833800000000004</v>
      </c>
      <c r="C319" s="11">
        <v>5.6504399999999997</v>
      </c>
      <c r="D319" s="11">
        <v>5.4244199999999996</v>
      </c>
      <c r="E319" s="11">
        <v>5.5521700000000003</v>
      </c>
      <c r="F319" s="11">
        <v>110136700</v>
      </c>
      <c r="G319" s="11">
        <v>3.7959299999999998</v>
      </c>
      <c r="H319" s="12">
        <f t="shared" si="127"/>
        <v>5.9051183333333341</v>
      </c>
      <c r="I319" s="13">
        <f t="shared" si="137"/>
        <v>6.2385384615384627</v>
      </c>
      <c r="J319" s="13">
        <f t="shared" si="138"/>
        <v>-0.33342012820512856</v>
      </c>
      <c r="K319" s="14">
        <f t="shared" si="142"/>
        <v>-0.24822629629629725</v>
      </c>
      <c r="L319" s="13">
        <f t="shared" si="120"/>
        <v>0.28498000000000001</v>
      </c>
      <c r="M319" s="13">
        <f t="shared" si="128"/>
        <v>0.24075785714285722</v>
      </c>
      <c r="N319" s="13">
        <f t="shared" si="121"/>
        <v>8.8439999999999408E-2</v>
      </c>
      <c r="O319" s="13">
        <f t="shared" si="122"/>
        <v>0</v>
      </c>
      <c r="P319" s="13">
        <f t="shared" si="129"/>
        <v>0.53064999999999785</v>
      </c>
      <c r="Q319" s="13">
        <f t="shared" si="129"/>
        <v>0.94338000000000033</v>
      </c>
      <c r="R319" s="13">
        <f t="shared" si="130"/>
        <v>220.40817537478281</v>
      </c>
      <c r="S319" s="13">
        <f t="shared" si="131"/>
        <v>391.83767923313587</v>
      </c>
      <c r="T319" s="13">
        <f t="shared" si="132"/>
        <v>28.000108545959247</v>
      </c>
      <c r="U319" s="13">
        <f t="shared" si="139"/>
        <v>30.342720805681996</v>
      </c>
      <c r="V319" s="13">
        <f t="shared" si="143"/>
        <v>-8.5193831908831313E-2</v>
      </c>
      <c r="W319" s="13">
        <f t="shared" si="144"/>
        <v>0</v>
      </c>
      <c r="X319" s="13">
        <f t="shared" si="145"/>
        <v>0</v>
      </c>
      <c r="Y319" s="13">
        <f t="shared" si="140"/>
        <v>0</v>
      </c>
      <c r="Z319" s="13">
        <f t="shared" si="146"/>
        <v>0</v>
      </c>
      <c r="AA319" s="13">
        <f t="shared" si="147"/>
        <v>0</v>
      </c>
      <c r="AB319" s="13">
        <f t="shared" si="148"/>
        <v>0</v>
      </c>
      <c r="AC319" s="17">
        <f t="shared" si="141"/>
        <v>0</v>
      </c>
      <c r="AD319" s="4" t="str">
        <f t="shared" si="133"/>
        <v/>
      </c>
      <c r="AE319" s="13" t="str">
        <f t="shared" si="134"/>
        <v/>
      </c>
      <c r="AF319" s="18">
        <f t="shared" si="136"/>
        <v>0</v>
      </c>
      <c r="AG319" s="18" t="str">
        <f t="shared" si="135"/>
        <v xml:space="preserve"> </v>
      </c>
      <c r="AI319" s="31">
        <f t="shared" si="149"/>
        <v>1.0884779520036814</v>
      </c>
      <c r="AJ319">
        <f t="shared" si="123"/>
        <v>8.8477952003681359E-2</v>
      </c>
      <c r="AK319">
        <f t="shared" si="125"/>
        <v>1.0347985074905042</v>
      </c>
      <c r="AL319">
        <f t="shared" si="126"/>
        <v>1.4487184505032022</v>
      </c>
      <c r="AM319">
        <f t="shared" si="124"/>
        <v>0.44871845050320225</v>
      </c>
      <c r="AN319" s="39">
        <v>39526</v>
      </c>
      <c r="AO319" s="31">
        <v>8.8477952003681359E-2</v>
      </c>
      <c r="AP319" s="40">
        <v>0.44871845050320225</v>
      </c>
    </row>
    <row r="320" spans="1:42">
      <c r="A320" s="16">
        <v>39527</v>
      </c>
      <c r="B320" s="11">
        <v>5.5030400000000004</v>
      </c>
      <c r="C320" s="11">
        <v>5.7683600000000004</v>
      </c>
      <c r="D320" s="11">
        <v>5.2082300000000004</v>
      </c>
      <c r="E320" s="11">
        <v>5.5423400000000003</v>
      </c>
      <c r="F320" s="11">
        <v>139134200</v>
      </c>
      <c r="G320" s="11">
        <v>3.7892100000000002</v>
      </c>
      <c r="H320" s="12">
        <f t="shared" si="127"/>
        <v>5.8461566666666656</v>
      </c>
      <c r="I320" s="13">
        <f t="shared" si="137"/>
        <v>6.1905380769230769</v>
      </c>
      <c r="J320" s="13">
        <f t="shared" si="138"/>
        <v>-0.34438141025641134</v>
      </c>
      <c r="K320" s="14">
        <f t="shared" si="142"/>
        <v>-0.26430344017094143</v>
      </c>
      <c r="L320" s="13">
        <f t="shared" si="120"/>
        <v>0.56013000000000002</v>
      </c>
      <c r="M320" s="13">
        <f t="shared" si="128"/>
        <v>0.26883428571428575</v>
      </c>
      <c r="N320" s="13">
        <f t="shared" si="121"/>
        <v>0</v>
      </c>
      <c r="O320" s="13">
        <f t="shared" si="122"/>
        <v>0.21618999999999922</v>
      </c>
      <c r="P320" s="13">
        <f t="shared" si="129"/>
        <v>0.52081999999999784</v>
      </c>
      <c r="Q320" s="13">
        <f t="shared" si="129"/>
        <v>1.1595699999999995</v>
      </c>
      <c r="R320" s="13">
        <f t="shared" si="130"/>
        <v>193.73272966883391</v>
      </c>
      <c r="S320" s="13">
        <f t="shared" si="131"/>
        <v>431.33263189219042</v>
      </c>
      <c r="T320" s="13">
        <f t="shared" si="132"/>
        <v>38.012009116931353</v>
      </c>
      <c r="U320" s="13">
        <f t="shared" si="139"/>
        <v>28.271555795599529</v>
      </c>
      <c r="V320" s="13">
        <f t="shared" si="143"/>
        <v>-8.0077970085469907E-2</v>
      </c>
      <c r="W320" s="13">
        <f t="shared" si="144"/>
        <v>0</v>
      </c>
      <c r="X320" s="13">
        <f t="shared" si="145"/>
        <v>0</v>
      </c>
      <c r="Y320" s="13">
        <f t="shared" si="140"/>
        <v>0</v>
      </c>
      <c r="Z320" s="13">
        <f t="shared" si="146"/>
        <v>0</v>
      </c>
      <c r="AA320" s="13">
        <f t="shared" si="147"/>
        <v>0</v>
      </c>
      <c r="AB320" s="13">
        <f t="shared" si="148"/>
        <v>0</v>
      </c>
      <c r="AC320" s="17">
        <f t="shared" si="141"/>
        <v>0</v>
      </c>
      <c r="AD320" s="4" t="str">
        <f t="shared" si="133"/>
        <v/>
      </c>
      <c r="AE320" s="13" t="str">
        <f t="shared" si="134"/>
        <v/>
      </c>
      <c r="AF320" s="18">
        <f t="shared" si="136"/>
        <v>0</v>
      </c>
      <c r="AG320" s="18" t="str">
        <f t="shared" si="135"/>
        <v xml:space="preserve"> </v>
      </c>
      <c r="AI320" s="31">
        <f t="shared" si="149"/>
        <v>1.0884779520036814</v>
      </c>
      <c r="AJ320">
        <f t="shared" si="123"/>
        <v>8.8477952003681359E-2</v>
      </c>
      <c r="AK320">
        <f t="shared" si="125"/>
        <v>0.99822952107014018</v>
      </c>
      <c r="AL320">
        <f t="shared" si="126"/>
        <v>1.4461535250112871</v>
      </c>
      <c r="AM320">
        <f t="shared" si="124"/>
        <v>0.44615352501128713</v>
      </c>
      <c r="AN320" s="39">
        <v>39527</v>
      </c>
      <c r="AO320" s="31">
        <v>8.8477952003681359E-2</v>
      </c>
      <c r="AP320" s="40">
        <v>0.44615352501128713</v>
      </c>
    </row>
    <row r="321" spans="1:42">
      <c r="A321" s="16">
        <v>39528</v>
      </c>
      <c r="B321" s="11">
        <v>5.5914799999999998</v>
      </c>
      <c r="C321" s="11">
        <v>5.6799200000000001</v>
      </c>
      <c r="D321" s="11">
        <v>5.46373</v>
      </c>
      <c r="E321" s="11">
        <v>5.6013099999999998</v>
      </c>
      <c r="F321" s="11">
        <v>142179800</v>
      </c>
      <c r="G321" s="11">
        <v>3.8295300000000001</v>
      </c>
      <c r="H321" s="12">
        <f t="shared" si="127"/>
        <v>5.7912908333333339</v>
      </c>
      <c r="I321" s="13">
        <f t="shared" si="137"/>
        <v>6.1444276923076924</v>
      </c>
      <c r="J321" s="13">
        <f t="shared" si="138"/>
        <v>-0.35313685897435843</v>
      </c>
      <c r="K321" s="14">
        <f t="shared" si="142"/>
        <v>-0.28099643874643987</v>
      </c>
      <c r="L321" s="13">
        <f t="shared" si="120"/>
        <v>0.2161900000000001</v>
      </c>
      <c r="M321" s="13">
        <f t="shared" si="128"/>
        <v>0.26111285714285726</v>
      </c>
      <c r="N321" s="13">
        <f t="shared" si="121"/>
        <v>0</v>
      </c>
      <c r="O321" s="13">
        <f t="shared" si="122"/>
        <v>0</v>
      </c>
      <c r="P321" s="13">
        <f t="shared" si="129"/>
        <v>0.42254999999999843</v>
      </c>
      <c r="Q321" s="13">
        <f t="shared" si="129"/>
        <v>1.1595699999999995</v>
      </c>
      <c r="R321" s="13">
        <f t="shared" si="130"/>
        <v>161.8265774514571</v>
      </c>
      <c r="S321" s="13">
        <f t="shared" si="131"/>
        <v>444.08766871467691</v>
      </c>
      <c r="T321" s="13">
        <f t="shared" si="132"/>
        <v>46.584329886481548</v>
      </c>
      <c r="U321" s="13">
        <f t="shared" si="139"/>
        <v>27.927584249984744</v>
      </c>
      <c r="V321" s="13">
        <f t="shared" si="143"/>
        <v>-7.2140420227918556E-2</v>
      </c>
      <c r="W321" s="13">
        <f t="shared" si="144"/>
        <v>0</v>
      </c>
      <c r="X321" s="13">
        <f t="shared" si="145"/>
        <v>0</v>
      </c>
      <c r="Y321" s="13">
        <f t="shared" si="140"/>
        <v>0</v>
      </c>
      <c r="Z321" s="13">
        <f t="shared" si="146"/>
        <v>0</v>
      </c>
      <c r="AA321" s="13">
        <f t="shared" si="147"/>
        <v>0</v>
      </c>
      <c r="AB321" s="13">
        <f t="shared" si="148"/>
        <v>0</v>
      </c>
      <c r="AC321" s="17">
        <f t="shared" si="141"/>
        <v>0</v>
      </c>
      <c r="AD321" s="4" t="str">
        <f t="shared" si="133"/>
        <v/>
      </c>
      <c r="AE321" s="13" t="str">
        <f t="shared" si="134"/>
        <v/>
      </c>
      <c r="AF321" s="18">
        <f t="shared" si="136"/>
        <v>0</v>
      </c>
      <c r="AG321" s="18" t="str">
        <f t="shared" si="135"/>
        <v xml:space="preserve"> </v>
      </c>
      <c r="AI321" s="31">
        <f t="shared" si="149"/>
        <v>1.0884779520036814</v>
      </c>
      <c r="AJ321">
        <f t="shared" si="123"/>
        <v>8.8477952003681359E-2</v>
      </c>
      <c r="AK321">
        <f t="shared" si="125"/>
        <v>1.0106399102184276</v>
      </c>
      <c r="AL321">
        <f t="shared" si="126"/>
        <v>1.4615404686794697</v>
      </c>
      <c r="AM321">
        <f t="shared" si="124"/>
        <v>0.46154046867946974</v>
      </c>
      <c r="AN321" s="39">
        <v>39528</v>
      </c>
      <c r="AO321" s="31">
        <v>8.8477952003681359E-2</v>
      </c>
      <c r="AP321" s="40">
        <v>0.46154046867946974</v>
      </c>
    </row>
    <row r="322" spans="1:42">
      <c r="A322" s="16">
        <v>39531</v>
      </c>
      <c r="B322" s="11">
        <v>5.6602699999999997</v>
      </c>
      <c r="C322" s="11">
        <v>5.6995699999999996</v>
      </c>
      <c r="D322" s="11">
        <v>5.3851100000000001</v>
      </c>
      <c r="E322" s="11">
        <v>5.4244199999999996</v>
      </c>
      <c r="F322" s="11">
        <v>92263100</v>
      </c>
      <c r="G322" s="11">
        <v>3.7085900000000001</v>
      </c>
      <c r="H322" s="12">
        <f t="shared" si="127"/>
        <v>5.7192274999999997</v>
      </c>
      <c r="I322" s="13">
        <f t="shared" si="137"/>
        <v>6.0971830769230779</v>
      </c>
      <c r="J322" s="13">
        <f t="shared" si="138"/>
        <v>-0.37795557692307824</v>
      </c>
      <c r="K322" s="14">
        <f t="shared" si="142"/>
        <v>-0.29978917378917508</v>
      </c>
      <c r="L322" s="13">
        <f t="shared" si="120"/>
        <v>0.31445999999999952</v>
      </c>
      <c r="M322" s="13">
        <f t="shared" si="128"/>
        <v>0.26532428571428579</v>
      </c>
      <c r="N322" s="13">
        <f t="shared" si="121"/>
        <v>0</v>
      </c>
      <c r="O322" s="13">
        <f t="shared" si="122"/>
        <v>7.8619999999999912E-2</v>
      </c>
      <c r="P322" s="13">
        <f t="shared" si="129"/>
        <v>0.42254999999999843</v>
      </c>
      <c r="Q322" s="13">
        <f t="shared" si="129"/>
        <v>1.2283599999999995</v>
      </c>
      <c r="R322" s="13">
        <f t="shared" si="130"/>
        <v>159.25794311004796</v>
      </c>
      <c r="S322" s="13">
        <f t="shared" si="131"/>
        <v>462.96553543641983</v>
      </c>
      <c r="T322" s="13">
        <f t="shared" si="132"/>
        <v>48.810050214730197</v>
      </c>
      <c r="U322" s="13">
        <f t="shared" si="139"/>
        <v>28.140336230462005</v>
      </c>
      <c r="V322" s="13">
        <f t="shared" si="143"/>
        <v>-7.8166403133903162E-2</v>
      </c>
      <c r="W322" s="13">
        <f t="shared" si="144"/>
        <v>0</v>
      </c>
      <c r="X322" s="13">
        <f t="shared" si="145"/>
        <v>0</v>
      </c>
      <c r="Y322" s="13">
        <f t="shared" si="140"/>
        <v>0</v>
      </c>
      <c r="Z322" s="13">
        <f t="shared" si="146"/>
        <v>0</v>
      </c>
      <c r="AA322" s="13">
        <f t="shared" si="147"/>
        <v>0</v>
      </c>
      <c r="AB322" s="13">
        <f t="shared" si="148"/>
        <v>0</v>
      </c>
      <c r="AC322" s="17">
        <f t="shared" si="141"/>
        <v>0</v>
      </c>
      <c r="AD322" s="4" t="str">
        <f t="shared" si="133"/>
        <v/>
      </c>
      <c r="AE322" s="13" t="str">
        <f t="shared" si="134"/>
        <v/>
      </c>
      <c r="AF322" s="18">
        <f t="shared" si="136"/>
        <v>0</v>
      </c>
      <c r="AG322" s="18" t="str">
        <f t="shared" si="135"/>
        <v xml:space="preserve"> </v>
      </c>
      <c r="AI322" s="31">
        <f t="shared" si="149"/>
        <v>1.0884779520036814</v>
      </c>
      <c r="AJ322">
        <f t="shared" si="123"/>
        <v>8.8477952003681359E-2</v>
      </c>
      <c r="AK322">
        <f t="shared" si="125"/>
        <v>0.96841988749060481</v>
      </c>
      <c r="AL322">
        <f t="shared" si="126"/>
        <v>1.4153848562415379</v>
      </c>
      <c r="AM322">
        <f t="shared" si="124"/>
        <v>0.41538485624153787</v>
      </c>
      <c r="AN322" s="39">
        <v>39531</v>
      </c>
      <c r="AO322" s="31">
        <v>8.8477952003681359E-2</v>
      </c>
      <c r="AP322" s="40">
        <v>0.41538485624153787</v>
      </c>
    </row>
    <row r="323" spans="1:42">
      <c r="A323" s="16">
        <v>39532</v>
      </c>
      <c r="B323" s="11">
        <v>5.3851100000000001</v>
      </c>
      <c r="C323" s="11">
        <v>5.6406099999999997</v>
      </c>
      <c r="D323" s="11">
        <v>5.3261500000000002</v>
      </c>
      <c r="E323" s="11">
        <v>5.6209600000000002</v>
      </c>
      <c r="F323" s="11">
        <v>120601700</v>
      </c>
      <c r="G323" s="11">
        <v>3.8429600000000002</v>
      </c>
      <c r="H323" s="12">
        <f t="shared" si="127"/>
        <v>5.6668175000000005</v>
      </c>
      <c r="I323" s="13">
        <f t="shared" si="137"/>
        <v>6.0563638461538467</v>
      </c>
      <c r="J323" s="13">
        <f t="shared" si="138"/>
        <v>-0.3895463461538462</v>
      </c>
      <c r="K323" s="14">
        <f t="shared" si="142"/>
        <v>-0.32075164529914663</v>
      </c>
      <c r="L323" s="13">
        <f t="shared" si="120"/>
        <v>0.31445999999999952</v>
      </c>
      <c r="M323" s="13">
        <f t="shared" si="128"/>
        <v>0.2751514285714286</v>
      </c>
      <c r="N323" s="13">
        <f t="shared" si="121"/>
        <v>0</v>
      </c>
      <c r="O323" s="13">
        <f t="shared" si="122"/>
        <v>5.8959999999999901E-2</v>
      </c>
      <c r="P323" s="13">
        <f t="shared" si="129"/>
        <v>0.42254999999999843</v>
      </c>
      <c r="Q323" s="13">
        <f t="shared" si="129"/>
        <v>1.2087099999999991</v>
      </c>
      <c r="R323" s="13">
        <f t="shared" si="130"/>
        <v>153.56998224354322</v>
      </c>
      <c r="S323" s="13">
        <f t="shared" si="131"/>
        <v>439.28901488011752</v>
      </c>
      <c r="T323" s="13">
        <f t="shared" si="132"/>
        <v>48.193421036499501</v>
      </c>
      <c r="U323" s="13">
        <f t="shared" si="139"/>
        <v>28.01143465786642</v>
      </c>
      <c r="V323" s="13">
        <f t="shared" si="143"/>
        <v>-6.8794700854699575E-2</v>
      </c>
      <c r="W323" s="13">
        <f t="shared" si="144"/>
        <v>0</v>
      </c>
      <c r="X323" s="13">
        <f t="shared" si="145"/>
        <v>0</v>
      </c>
      <c r="Y323" s="13">
        <f t="shared" si="140"/>
        <v>0</v>
      </c>
      <c r="Z323" s="13">
        <f t="shared" si="146"/>
        <v>0</v>
      </c>
      <c r="AA323" s="13">
        <f t="shared" si="147"/>
        <v>0</v>
      </c>
      <c r="AB323" s="13">
        <f t="shared" si="148"/>
        <v>0</v>
      </c>
      <c r="AC323" s="17">
        <f t="shared" si="141"/>
        <v>0</v>
      </c>
      <c r="AD323" s="4" t="str">
        <f t="shared" si="133"/>
        <v/>
      </c>
      <c r="AE323" s="13" t="str">
        <f t="shared" si="134"/>
        <v/>
      </c>
      <c r="AF323" s="18">
        <f t="shared" si="136"/>
        <v>0</v>
      </c>
      <c r="AG323" s="18" t="str">
        <f t="shared" si="135"/>
        <v xml:space="preserve"> </v>
      </c>
      <c r="AI323" s="31">
        <f t="shared" si="149"/>
        <v>1.0884779520036814</v>
      </c>
      <c r="AJ323">
        <f t="shared" si="123"/>
        <v>8.8477952003681359E-2</v>
      </c>
      <c r="AK323">
        <f t="shared" si="125"/>
        <v>1.0362324451277742</v>
      </c>
      <c r="AL323">
        <f t="shared" si="126"/>
        <v>1.4666677103799921</v>
      </c>
      <c r="AM323">
        <f t="shared" si="124"/>
        <v>0.46666771037999211</v>
      </c>
      <c r="AN323" s="39">
        <v>39532</v>
      </c>
      <c r="AO323" s="31">
        <v>8.8477952003681359E-2</v>
      </c>
      <c r="AP323" s="40">
        <v>0.46666771037999211</v>
      </c>
    </row>
    <row r="324" spans="1:42">
      <c r="A324" s="16">
        <v>39533</v>
      </c>
      <c r="B324" s="11">
        <v>5.6602699999999997</v>
      </c>
      <c r="C324" s="11">
        <v>5.7978399999999999</v>
      </c>
      <c r="D324" s="11">
        <v>5.5914799999999998</v>
      </c>
      <c r="E324" s="11">
        <v>5.6111300000000002</v>
      </c>
      <c r="F324" s="11">
        <v>96124100</v>
      </c>
      <c r="G324" s="11">
        <v>3.8362400000000001</v>
      </c>
      <c r="H324" s="12">
        <f t="shared" si="127"/>
        <v>5.6291475000000011</v>
      </c>
      <c r="I324" s="13">
        <f t="shared" si="137"/>
        <v>6.0087411538461541</v>
      </c>
      <c r="J324" s="13">
        <f t="shared" si="138"/>
        <v>-0.37959365384615307</v>
      </c>
      <c r="K324" s="14">
        <f t="shared" si="142"/>
        <v>-0.33792762108262209</v>
      </c>
      <c r="L324" s="13">
        <f t="shared" ref="L324:L387" si="150">MAX(C324-D324,C324-E323,D324-E323)</f>
        <v>0.2063600000000001</v>
      </c>
      <c r="M324" s="13">
        <f t="shared" si="128"/>
        <v>0.26672857142857148</v>
      </c>
      <c r="N324" s="13">
        <f t="shared" ref="N324:N387" si="151">IF(OR(AND(C324-C323&gt;0,D324-D323&gt;0),AND(C324-C323&gt;0,ABS(C324-C323)&gt;ABS(D324-D323))),C324-C323,0)</f>
        <v>0.1572300000000002</v>
      </c>
      <c r="O324" s="13">
        <f t="shared" ref="O324:O387" si="152">IF(OR(AND(C324-C323&lt;0,D324-D323&lt;0),AND(D324-D323&lt;0,ABS(D324-D323)&gt;ABS(C324-C323))),D323-D324,0)</f>
        <v>0</v>
      </c>
      <c r="P324" s="13">
        <f t="shared" si="129"/>
        <v>0.42254999999999932</v>
      </c>
      <c r="Q324" s="13">
        <f t="shared" si="129"/>
        <v>1.2087099999999991</v>
      </c>
      <c r="R324" s="13">
        <f t="shared" si="130"/>
        <v>158.41947405066651</v>
      </c>
      <c r="S324" s="13">
        <f t="shared" si="131"/>
        <v>453.16105189866596</v>
      </c>
      <c r="T324" s="13">
        <f t="shared" si="132"/>
        <v>48.19342103649943</v>
      </c>
      <c r="U324" s="13">
        <f t="shared" si="139"/>
        <v>30.251687049120591</v>
      </c>
      <c r="V324" s="13">
        <f t="shared" si="143"/>
        <v>-4.166603276353098E-2</v>
      </c>
      <c r="W324" s="13">
        <f t="shared" si="144"/>
        <v>0</v>
      </c>
      <c r="X324" s="13">
        <f t="shared" si="145"/>
        <v>0</v>
      </c>
      <c r="Y324" s="13">
        <f t="shared" si="140"/>
        <v>0</v>
      </c>
      <c r="Z324" s="13">
        <f t="shared" si="146"/>
        <v>0</v>
      </c>
      <c r="AA324" s="13">
        <f t="shared" si="147"/>
        <v>0</v>
      </c>
      <c r="AB324" s="13">
        <f t="shared" si="148"/>
        <v>0</v>
      </c>
      <c r="AC324" s="17">
        <f t="shared" si="141"/>
        <v>0</v>
      </c>
      <c r="AD324" s="4" t="str">
        <f t="shared" si="133"/>
        <v/>
      </c>
      <c r="AE324" s="13" t="str">
        <f t="shared" si="134"/>
        <v/>
      </c>
      <c r="AF324" s="18">
        <f t="shared" si="136"/>
        <v>0</v>
      </c>
      <c r="AG324" s="18" t="str">
        <f t="shared" si="135"/>
        <v xml:space="preserve"> </v>
      </c>
      <c r="AI324" s="31">
        <f t="shared" si="149"/>
        <v>1.0884779520036814</v>
      </c>
      <c r="AJ324">
        <f t="shared" ref="AJ324:AJ387" si="153">AI324-1</f>
        <v>8.8477952003681359E-2</v>
      </c>
      <c r="AK324">
        <f t="shared" si="125"/>
        <v>0.99825118840909732</v>
      </c>
      <c r="AL324">
        <f t="shared" si="126"/>
        <v>1.464102784888077</v>
      </c>
      <c r="AM324">
        <f t="shared" ref="AM324:AM387" si="154">AL324-1</f>
        <v>0.46410278488807699</v>
      </c>
      <c r="AN324" s="39">
        <v>39533</v>
      </c>
      <c r="AO324" s="31">
        <v>8.8477952003681359E-2</v>
      </c>
      <c r="AP324" s="40">
        <v>0.46410278488807699</v>
      </c>
    </row>
    <row r="325" spans="1:42">
      <c r="A325" s="16">
        <v>39534</v>
      </c>
      <c r="B325" s="11">
        <v>5.5620000000000003</v>
      </c>
      <c r="C325" s="11">
        <v>5.6406099999999997</v>
      </c>
      <c r="D325" s="11">
        <v>5.3949400000000001</v>
      </c>
      <c r="E325" s="11">
        <v>5.5128599999999999</v>
      </c>
      <c r="F325" s="11">
        <v>107846800</v>
      </c>
      <c r="G325" s="11">
        <v>3.7690600000000001</v>
      </c>
      <c r="H325" s="12">
        <f t="shared" si="127"/>
        <v>5.5832883333333347</v>
      </c>
      <c r="I325" s="13">
        <f t="shared" si="137"/>
        <v>5.9656542307692302</v>
      </c>
      <c r="J325" s="13">
        <f t="shared" si="138"/>
        <v>-0.38236589743589544</v>
      </c>
      <c r="K325" s="14">
        <f t="shared" si="142"/>
        <v>-0.35145006410256463</v>
      </c>
      <c r="L325" s="13">
        <f t="shared" si="150"/>
        <v>0.24566999999999961</v>
      </c>
      <c r="M325" s="13">
        <f t="shared" si="128"/>
        <v>0.27444999999999997</v>
      </c>
      <c r="N325" s="13">
        <f t="shared" si="151"/>
        <v>0</v>
      </c>
      <c r="O325" s="13">
        <f t="shared" si="152"/>
        <v>0.19653999999999971</v>
      </c>
      <c r="P325" s="13">
        <f t="shared" si="129"/>
        <v>0.42254999999999932</v>
      </c>
      <c r="Q325" s="13">
        <f t="shared" si="129"/>
        <v>1.4052499999999988</v>
      </c>
      <c r="R325" s="13">
        <f t="shared" si="130"/>
        <v>153.96247039533588</v>
      </c>
      <c r="S325" s="13">
        <f t="shared" si="131"/>
        <v>512.02404809619202</v>
      </c>
      <c r="T325" s="13">
        <f t="shared" si="132"/>
        <v>53.764087974614313</v>
      </c>
      <c r="U325" s="13">
        <f t="shared" si="139"/>
        <v>32.889844221668675</v>
      </c>
      <c r="V325" s="13">
        <f t="shared" si="143"/>
        <v>-3.0915833333330811E-2</v>
      </c>
      <c r="W325" s="13">
        <f t="shared" si="144"/>
        <v>0</v>
      </c>
      <c r="X325" s="13">
        <f t="shared" si="145"/>
        <v>0</v>
      </c>
      <c r="Y325" s="13">
        <f t="shared" si="140"/>
        <v>0</v>
      </c>
      <c r="Z325" s="13">
        <f t="shared" si="146"/>
        <v>0</v>
      </c>
      <c r="AA325" s="13">
        <f t="shared" si="147"/>
        <v>0</v>
      </c>
      <c r="AB325" s="13">
        <f t="shared" si="148"/>
        <v>0</v>
      </c>
      <c r="AC325" s="17">
        <f t="shared" si="141"/>
        <v>0</v>
      </c>
      <c r="AD325" s="4" t="str">
        <f t="shared" si="133"/>
        <v/>
      </c>
      <c r="AE325" s="13" t="str">
        <f t="shared" si="134"/>
        <v/>
      </c>
      <c r="AF325" s="18">
        <f t="shared" si="136"/>
        <v>0</v>
      </c>
      <c r="AG325" s="18" t="str">
        <f t="shared" si="135"/>
        <v xml:space="preserve"> </v>
      </c>
      <c r="AI325" s="31">
        <f t="shared" si="149"/>
        <v>1.0884779520036814</v>
      </c>
      <c r="AJ325">
        <f t="shared" si="153"/>
        <v>8.8477952003681359E-2</v>
      </c>
      <c r="AK325">
        <f t="shared" ref="AK325:AK388" si="155">E325/E324</f>
        <v>0.98248659360948676</v>
      </c>
      <c r="AL325">
        <f t="shared" ref="AL325:AL388" si="156">AK325*AL324</f>
        <v>1.4384613578188499</v>
      </c>
      <c r="AM325">
        <f t="shared" si="154"/>
        <v>0.43846135781884987</v>
      </c>
      <c r="AN325" s="39">
        <v>39534</v>
      </c>
      <c r="AO325" s="31">
        <v>8.8477952003681359E-2</v>
      </c>
      <c r="AP325" s="40">
        <v>0.43846135781884987</v>
      </c>
    </row>
    <row r="326" spans="1:42">
      <c r="A326" s="16">
        <v>39535</v>
      </c>
      <c r="B326" s="11">
        <v>5.5325199999999999</v>
      </c>
      <c r="C326" s="11">
        <v>6.02386</v>
      </c>
      <c r="D326" s="11">
        <v>5.47356</v>
      </c>
      <c r="E326" s="11">
        <v>5.9452400000000001</v>
      </c>
      <c r="F326" s="11">
        <v>332159400</v>
      </c>
      <c r="G326" s="11">
        <v>4.0646699999999996</v>
      </c>
      <c r="H326" s="12">
        <f t="shared" si="127"/>
        <v>5.583288333333333</v>
      </c>
      <c r="I326" s="13">
        <f t="shared" si="137"/>
        <v>5.9441103846153842</v>
      </c>
      <c r="J326" s="13">
        <f t="shared" si="138"/>
        <v>-0.36082205128205125</v>
      </c>
      <c r="K326" s="14">
        <f t="shared" si="142"/>
        <v>-0.35921216524216543</v>
      </c>
      <c r="L326" s="13">
        <f t="shared" si="150"/>
        <v>0.55030000000000001</v>
      </c>
      <c r="M326" s="13">
        <f t="shared" si="128"/>
        <v>0.29761285714285712</v>
      </c>
      <c r="N326" s="13">
        <f t="shared" si="151"/>
        <v>0.38325000000000031</v>
      </c>
      <c r="O326" s="13">
        <f t="shared" si="152"/>
        <v>0</v>
      </c>
      <c r="P326" s="13">
        <f t="shared" si="129"/>
        <v>0.80579999999999963</v>
      </c>
      <c r="Q326" s="13">
        <f t="shared" si="129"/>
        <v>1.2283599999999986</v>
      </c>
      <c r="R326" s="13">
        <f t="shared" si="130"/>
        <v>270.75443169217908</v>
      </c>
      <c r="S326" s="13">
        <f t="shared" si="131"/>
        <v>412.73754494093436</v>
      </c>
      <c r="T326" s="13">
        <f t="shared" si="132"/>
        <v>20.77319384905806</v>
      </c>
      <c r="U326" s="13">
        <f t="shared" si="139"/>
        <v>32.272889677987109</v>
      </c>
      <c r="V326" s="13">
        <f t="shared" si="143"/>
        <v>-1.6098860398858217E-3</v>
      </c>
      <c r="W326" s="13">
        <f t="shared" si="144"/>
        <v>0</v>
      </c>
      <c r="X326" s="13">
        <f t="shared" si="145"/>
        <v>0</v>
      </c>
      <c r="Y326" s="13">
        <f t="shared" si="140"/>
        <v>0</v>
      </c>
      <c r="Z326" s="13">
        <f t="shared" si="146"/>
        <v>0</v>
      </c>
      <c r="AA326" s="13">
        <f t="shared" si="147"/>
        <v>0</v>
      </c>
      <c r="AB326" s="13">
        <f t="shared" si="148"/>
        <v>0</v>
      </c>
      <c r="AC326" s="17">
        <f t="shared" si="141"/>
        <v>0</v>
      </c>
      <c r="AD326" s="4" t="str">
        <f t="shared" si="133"/>
        <v/>
      </c>
      <c r="AE326" s="13" t="str">
        <f t="shared" si="134"/>
        <v/>
      </c>
      <c r="AF326" s="18">
        <f t="shared" si="136"/>
        <v>0</v>
      </c>
      <c r="AG326" s="18" t="str">
        <f t="shared" si="135"/>
        <v xml:space="preserve"> </v>
      </c>
      <c r="AI326" s="31">
        <f t="shared" si="149"/>
        <v>1.0884779520036814</v>
      </c>
      <c r="AJ326">
        <f t="shared" si="153"/>
        <v>8.8477952003681359E-2</v>
      </c>
      <c r="AK326">
        <f t="shared" si="155"/>
        <v>1.0784311591442555</v>
      </c>
      <c r="AL326">
        <f t="shared" si="156"/>
        <v>1.551281549496802</v>
      </c>
      <c r="AM326">
        <f t="shared" si="154"/>
        <v>0.55128154949680197</v>
      </c>
      <c r="AN326" s="39">
        <v>39535</v>
      </c>
      <c r="AO326" s="31">
        <v>8.8477952003681359E-2</v>
      </c>
      <c r="AP326" s="40">
        <v>0.55128154949680197</v>
      </c>
    </row>
    <row r="327" spans="1:42">
      <c r="A327" s="16">
        <v>39538</v>
      </c>
      <c r="B327" s="11">
        <v>5.73888</v>
      </c>
      <c r="C327" s="11">
        <v>6.0828199999999999</v>
      </c>
      <c r="D327" s="11">
        <v>5.6995699999999996</v>
      </c>
      <c r="E327" s="11">
        <v>6.02386</v>
      </c>
      <c r="F327" s="11">
        <v>207889500</v>
      </c>
      <c r="G327" s="11">
        <v>4.1184200000000004</v>
      </c>
      <c r="H327" s="12">
        <f t="shared" si="127"/>
        <v>5.6086741666666668</v>
      </c>
      <c r="I327" s="13">
        <f t="shared" si="137"/>
        <v>5.9320157692307696</v>
      </c>
      <c r="J327" s="13">
        <f t="shared" si="138"/>
        <v>-0.32334160256410271</v>
      </c>
      <c r="K327" s="14">
        <f t="shared" si="142"/>
        <v>-0.36050705840455838</v>
      </c>
      <c r="L327" s="13">
        <f t="shared" si="150"/>
        <v>0.38325000000000031</v>
      </c>
      <c r="M327" s="13">
        <f t="shared" si="128"/>
        <v>0.31375714285714285</v>
      </c>
      <c r="N327" s="13">
        <f t="shared" si="151"/>
        <v>5.8959999999999901E-2</v>
      </c>
      <c r="O327" s="13">
        <f t="shared" si="152"/>
        <v>0</v>
      </c>
      <c r="P327" s="13">
        <f t="shared" si="129"/>
        <v>0.86475999999999953</v>
      </c>
      <c r="Q327" s="13">
        <f t="shared" si="129"/>
        <v>1.1497499999999992</v>
      </c>
      <c r="R327" s="13">
        <f t="shared" si="130"/>
        <v>275.61444247142907</v>
      </c>
      <c r="S327" s="13">
        <f t="shared" si="131"/>
        <v>366.4458407321402</v>
      </c>
      <c r="T327" s="13">
        <f t="shared" si="132"/>
        <v>14.146864498066524</v>
      </c>
      <c r="U327" s="13">
        <f t="shared" si="139"/>
        <v>31.058643546630297</v>
      </c>
      <c r="V327" s="13">
        <f t="shared" si="143"/>
        <v>3.7165455840455663E-2</v>
      </c>
      <c r="W327" s="13">
        <f t="shared" si="144"/>
        <v>1</v>
      </c>
      <c r="X327" s="13">
        <f t="shared" si="145"/>
        <v>0</v>
      </c>
      <c r="Y327" s="13">
        <f t="shared" si="140"/>
        <v>0</v>
      </c>
      <c r="Z327" s="13">
        <f t="shared" si="146"/>
        <v>1</v>
      </c>
      <c r="AA327" s="13">
        <f t="shared" si="147"/>
        <v>0</v>
      </c>
      <c r="AB327" s="13">
        <f t="shared" si="148"/>
        <v>0</v>
      </c>
      <c r="AC327" s="17">
        <f t="shared" si="141"/>
        <v>0</v>
      </c>
      <c r="AD327" s="4" t="str">
        <f t="shared" si="133"/>
        <v/>
      </c>
      <c r="AE327" s="13" t="str">
        <f t="shared" si="134"/>
        <v/>
      </c>
      <c r="AF327" s="18">
        <f t="shared" si="136"/>
        <v>0</v>
      </c>
      <c r="AG327" s="18" t="str">
        <f t="shared" si="135"/>
        <v xml:space="preserve"> </v>
      </c>
      <c r="AI327" s="31">
        <f t="shared" si="149"/>
        <v>1.0884779520036814</v>
      </c>
      <c r="AJ327">
        <f t="shared" si="153"/>
        <v>8.8477952003681359E-2</v>
      </c>
      <c r="AK327">
        <f t="shared" si="155"/>
        <v>1.0132240245978295</v>
      </c>
      <c r="AL327">
        <f t="shared" si="156"/>
        <v>1.5717957348655067</v>
      </c>
      <c r="AM327">
        <f t="shared" si="154"/>
        <v>0.57179573486550672</v>
      </c>
      <c r="AN327" s="39">
        <v>39538</v>
      </c>
      <c r="AO327" s="31">
        <v>8.8477952003681359E-2</v>
      </c>
      <c r="AP327" s="40">
        <v>0.57179573486550672</v>
      </c>
    </row>
    <row r="328" spans="1:42">
      <c r="A328" s="16">
        <v>39539</v>
      </c>
      <c r="B328" s="11">
        <v>5.9943799999999996</v>
      </c>
      <c r="C328" s="11">
        <v>6.0729899999999999</v>
      </c>
      <c r="D328" s="11">
        <v>5.7978399999999999</v>
      </c>
      <c r="E328" s="11">
        <v>5.8961100000000002</v>
      </c>
      <c r="F328" s="11">
        <v>145175600</v>
      </c>
      <c r="G328" s="11">
        <v>4.0310800000000002</v>
      </c>
      <c r="H328" s="12">
        <f t="shared" si="127"/>
        <v>5.6299658333333342</v>
      </c>
      <c r="I328" s="13">
        <f t="shared" si="137"/>
        <v>5.9233226923076918</v>
      </c>
      <c r="J328" s="13">
        <f t="shared" si="138"/>
        <v>-0.29335685897435759</v>
      </c>
      <c r="K328" s="14">
        <f t="shared" si="142"/>
        <v>-0.3560555840455838</v>
      </c>
      <c r="L328" s="13">
        <f t="shared" si="150"/>
        <v>0.27515000000000001</v>
      </c>
      <c r="M328" s="13">
        <f t="shared" si="128"/>
        <v>0.30954571428571426</v>
      </c>
      <c r="N328" s="13">
        <f t="shared" si="151"/>
        <v>0</v>
      </c>
      <c r="O328" s="13">
        <f t="shared" si="152"/>
        <v>0</v>
      </c>
      <c r="P328" s="13">
        <f t="shared" si="129"/>
        <v>0.68787999999999982</v>
      </c>
      <c r="Q328" s="13">
        <f t="shared" si="129"/>
        <v>1.1497499999999992</v>
      </c>
      <c r="R328" s="13">
        <f t="shared" si="130"/>
        <v>222.22242733591156</v>
      </c>
      <c r="S328" s="13">
        <f t="shared" si="131"/>
        <v>371.43140639277811</v>
      </c>
      <c r="T328" s="13">
        <f t="shared" si="132"/>
        <v>25.134004124878217</v>
      </c>
      <c r="U328" s="13">
        <f t="shared" si="139"/>
        <v>32.254183236757441</v>
      </c>
      <c r="V328" s="13">
        <f t="shared" si="143"/>
        <v>6.2698725071226202E-2</v>
      </c>
      <c r="W328" s="13">
        <f t="shared" si="144"/>
        <v>0</v>
      </c>
      <c r="X328" s="13">
        <f t="shared" si="145"/>
        <v>0</v>
      </c>
      <c r="Y328" s="13">
        <f t="shared" si="140"/>
        <v>0</v>
      </c>
      <c r="Z328" s="13">
        <f t="shared" si="146"/>
        <v>1</v>
      </c>
      <c r="AA328" s="13">
        <f t="shared" si="147"/>
        <v>0</v>
      </c>
      <c r="AB328" s="13">
        <f t="shared" si="148"/>
        <v>0</v>
      </c>
      <c r="AC328" s="17">
        <f t="shared" si="141"/>
        <v>0</v>
      </c>
      <c r="AD328" s="4" t="str">
        <f t="shared" si="133"/>
        <v/>
      </c>
      <c r="AE328" s="13" t="str">
        <f t="shared" si="134"/>
        <v/>
      </c>
      <c r="AF328" s="18">
        <f t="shared" si="136"/>
        <v>0</v>
      </c>
      <c r="AG328" s="18" t="str">
        <f t="shared" si="135"/>
        <v xml:space="preserve"> </v>
      </c>
      <c r="AI328" s="31">
        <f t="shared" si="149"/>
        <v>1.0884779520036814</v>
      </c>
      <c r="AJ328">
        <f t="shared" si="153"/>
        <v>8.8477952003681359E-2</v>
      </c>
      <c r="AK328">
        <f t="shared" si="155"/>
        <v>0.97879266782428542</v>
      </c>
      <c r="AL328">
        <f t="shared" si="156"/>
        <v>1.5384621406038426</v>
      </c>
      <c r="AM328">
        <f t="shared" si="154"/>
        <v>0.53846214060384257</v>
      </c>
      <c r="AN328" s="39">
        <v>39539</v>
      </c>
      <c r="AO328" s="31">
        <v>8.8477952003681359E-2</v>
      </c>
      <c r="AP328" s="40">
        <v>0.53846214060384257</v>
      </c>
    </row>
    <row r="329" spans="1:42">
      <c r="A329" s="16">
        <v>39540</v>
      </c>
      <c r="B329" s="11">
        <v>6.02386</v>
      </c>
      <c r="C329" s="11">
        <v>6.2793599999999996</v>
      </c>
      <c r="D329" s="11">
        <v>6.02386</v>
      </c>
      <c r="E329" s="11">
        <v>6.0926499999999999</v>
      </c>
      <c r="F329" s="11">
        <v>346038600</v>
      </c>
      <c r="G329" s="11">
        <v>4.1654499999999999</v>
      </c>
      <c r="H329" s="12">
        <f t="shared" si="127"/>
        <v>5.6823758333333325</v>
      </c>
      <c r="I329" s="13">
        <f t="shared" si="137"/>
        <v>5.9153857692307685</v>
      </c>
      <c r="J329" s="13">
        <f t="shared" si="138"/>
        <v>-0.23300993589743602</v>
      </c>
      <c r="K329" s="14">
        <f t="shared" si="142"/>
        <v>-0.34368097578347545</v>
      </c>
      <c r="L329" s="13">
        <f t="shared" si="150"/>
        <v>0.38324999999999942</v>
      </c>
      <c r="M329" s="13">
        <f t="shared" si="128"/>
        <v>0.31656499999999993</v>
      </c>
      <c r="N329" s="13">
        <f t="shared" si="151"/>
        <v>0.20636999999999972</v>
      </c>
      <c r="O329" s="13">
        <f t="shared" si="152"/>
        <v>0</v>
      </c>
      <c r="P329" s="13">
        <f t="shared" si="129"/>
        <v>0.89424999999999955</v>
      </c>
      <c r="Q329" s="13">
        <f t="shared" si="129"/>
        <v>0.88441999999999865</v>
      </c>
      <c r="R329" s="13">
        <f t="shared" si="130"/>
        <v>282.48542953263933</v>
      </c>
      <c r="S329" s="13">
        <f t="shared" si="131"/>
        <v>279.3802220712962</v>
      </c>
      <c r="T329" s="13">
        <f t="shared" si="132"/>
        <v>0.55266013369545108</v>
      </c>
      <c r="U329" s="13">
        <f t="shared" si="139"/>
        <v>31.362009422625253</v>
      </c>
      <c r="V329" s="13">
        <f t="shared" si="143"/>
        <v>0.11067103988603944</v>
      </c>
      <c r="W329" s="13">
        <f t="shared" si="144"/>
        <v>0</v>
      </c>
      <c r="X329" s="13">
        <f t="shared" si="145"/>
        <v>1</v>
      </c>
      <c r="Y329" s="13">
        <f t="shared" si="140"/>
        <v>0</v>
      </c>
      <c r="Z329" s="13">
        <f t="shared" si="146"/>
        <v>1</v>
      </c>
      <c r="AA329" s="13">
        <f t="shared" si="147"/>
        <v>0</v>
      </c>
      <c r="AB329" s="13">
        <f t="shared" si="148"/>
        <v>0</v>
      </c>
      <c r="AC329" s="17">
        <f t="shared" si="141"/>
        <v>0</v>
      </c>
      <c r="AD329" s="4" t="str">
        <f t="shared" si="133"/>
        <v/>
      </c>
      <c r="AE329" s="13" t="str">
        <f t="shared" si="134"/>
        <v/>
      </c>
      <c r="AF329" s="18">
        <f t="shared" si="136"/>
        <v>0</v>
      </c>
      <c r="AG329" s="18" t="str">
        <f t="shared" si="135"/>
        <v xml:space="preserve"> </v>
      </c>
      <c r="AI329" s="31">
        <f t="shared" si="149"/>
        <v>1.0884779520036814</v>
      </c>
      <c r="AJ329">
        <f t="shared" si="153"/>
        <v>8.8477952003681359E-2</v>
      </c>
      <c r="AK329">
        <f t="shared" si="155"/>
        <v>1.0333338421433793</v>
      </c>
      <c r="AL329">
        <f t="shared" si="156"/>
        <v>1.5897449947422966</v>
      </c>
      <c r="AM329">
        <f t="shared" si="154"/>
        <v>0.58974499474229658</v>
      </c>
      <c r="AN329" s="39">
        <v>39540</v>
      </c>
      <c r="AO329" s="31">
        <v>8.8477952003681359E-2</v>
      </c>
      <c r="AP329" s="40">
        <v>0.58974499474229658</v>
      </c>
    </row>
    <row r="330" spans="1:42">
      <c r="A330" s="16">
        <v>39541</v>
      </c>
      <c r="B330" s="11">
        <v>5.9747300000000001</v>
      </c>
      <c r="C330" s="11">
        <v>6.2695299999999996</v>
      </c>
      <c r="D330" s="11">
        <v>5.9452400000000001</v>
      </c>
      <c r="E330" s="11">
        <v>6.2498800000000001</v>
      </c>
      <c r="F330" s="11">
        <v>148644700</v>
      </c>
      <c r="G330" s="11">
        <v>4.2729400000000002</v>
      </c>
      <c r="H330" s="12">
        <f t="shared" si="127"/>
        <v>5.7560775</v>
      </c>
      <c r="I330" s="13">
        <f t="shared" si="137"/>
        <v>5.9085826923076912</v>
      </c>
      <c r="J330" s="13">
        <f t="shared" si="138"/>
        <v>-0.15250519230769122</v>
      </c>
      <c r="K330" s="14">
        <f t="shared" si="142"/>
        <v>-0.321388568376068</v>
      </c>
      <c r="L330" s="13">
        <f t="shared" si="150"/>
        <v>0.32428999999999952</v>
      </c>
      <c r="M330" s="13">
        <f t="shared" si="128"/>
        <v>0.32077714285714276</v>
      </c>
      <c r="N330" s="13">
        <f t="shared" si="151"/>
        <v>0</v>
      </c>
      <c r="O330" s="13">
        <f t="shared" si="152"/>
        <v>7.8619999999999912E-2</v>
      </c>
      <c r="P330" s="13">
        <f t="shared" si="129"/>
        <v>0.89424999999999955</v>
      </c>
      <c r="Q330" s="13">
        <f t="shared" si="129"/>
        <v>0.81563999999999925</v>
      </c>
      <c r="R330" s="13">
        <f t="shared" si="130"/>
        <v>278.7760973350434</v>
      </c>
      <c r="S330" s="13">
        <f t="shared" si="131"/>
        <v>254.26998717400582</v>
      </c>
      <c r="T330" s="13">
        <f t="shared" si="132"/>
        <v>4.5973717607565607</v>
      </c>
      <c r="U330" s="13">
        <f t="shared" si="139"/>
        <v>30.758743581854581</v>
      </c>
      <c r="V330" s="13">
        <f t="shared" si="143"/>
        <v>0.16888337606837678</v>
      </c>
      <c r="W330" s="13">
        <f t="shared" si="144"/>
        <v>0</v>
      </c>
      <c r="X330" s="13">
        <f t="shared" si="145"/>
        <v>0</v>
      </c>
      <c r="Y330" s="13">
        <f t="shared" si="140"/>
        <v>0</v>
      </c>
      <c r="Z330" s="13">
        <f t="shared" si="146"/>
        <v>1</v>
      </c>
      <c r="AA330" s="13">
        <f t="shared" si="147"/>
        <v>0</v>
      </c>
      <c r="AB330" s="13">
        <f t="shared" si="148"/>
        <v>0</v>
      </c>
      <c r="AC330" s="17">
        <f t="shared" si="141"/>
        <v>0</v>
      </c>
      <c r="AD330" s="4" t="str">
        <f t="shared" si="133"/>
        <v/>
      </c>
      <c r="AE330" s="13" t="str">
        <f t="shared" si="134"/>
        <v/>
      </c>
      <c r="AF330" s="18">
        <f t="shared" si="136"/>
        <v>0</v>
      </c>
      <c r="AG330" s="18" t="str">
        <f t="shared" si="135"/>
        <v xml:space="preserve"> </v>
      </c>
      <c r="AI330" s="31">
        <f t="shared" si="149"/>
        <v>1.0884779520036814</v>
      </c>
      <c r="AJ330">
        <f t="shared" si="153"/>
        <v>8.8477952003681359E-2</v>
      </c>
      <c r="AK330">
        <f t="shared" si="155"/>
        <v>1.0258065045587716</v>
      </c>
      <c r="AL330">
        <f t="shared" si="156"/>
        <v>1.630770756196398</v>
      </c>
      <c r="AM330">
        <f t="shared" si="154"/>
        <v>0.630770756196398</v>
      </c>
      <c r="AN330" s="39">
        <v>39541</v>
      </c>
      <c r="AO330" s="31">
        <v>8.8477952003681359E-2</v>
      </c>
      <c r="AP330" s="40">
        <v>0.630770756196398</v>
      </c>
    </row>
    <row r="331" spans="1:42">
      <c r="A331" s="16">
        <v>39545</v>
      </c>
      <c r="B331" s="11">
        <v>6.1909200000000002</v>
      </c>
      <c r="C331" s="11">
        <v>6.3383200000000004</v>
      </c>
      <c r="D331" s="11">
        <v>6.1024700000000003</v>
      </c>
      <c r="E331" s="11">
        <v>6.30884</v>
      </c>
      <c r="F331" s="11">
        <v>180054800</v>
      </c>
      <c r="G331" s="11">
        <v>4.31325</v>
      </c>
      <c r="H331" s="12">
        <f t="shared" si="127"/>
        <v>5.8191333333333324</v>
      </c>
      <c r="I331" s="13">
        <f t="shared" si="137"/>
        <v>5.9066930769230757</v>
      </c>
      <c r="J331" s="13">
        <f t="shared" si="138"/>
        <v>-8.7559743589743277E-2</v>
      </c>
      <c r="K331" s="14">
        <f t="shared" si="142"/>
        <v>-0.28912236467236407</v>
      </c>
      <c r="L331" s="13">
        <f t="shared" si="150"/>
        <v>0.23585000000000012</v>
      </c>
      <c r="M331" s="13">
        <f t="shared" si="128"/>
        <v>0.32498857142857135</v>
      </c>
      <c r="N331" s="13">
        <f t="shared" si="151"/>
        <v>6.8790000000000795E-2</v>
      </c>
      <c r="O331" s="13">
        <f t="shared" si="152"/>
        <v>0</v>
      </c>
      <c r="P331" s="13">
        <f t="shared" si="129"/>
        <v>0.96304000000000034</v>
      </c>
      <c r="Q331" s="13">
        <f t="shared" si="129"/>
        <v>0.74684999999999846</v>
      </c>
      <c r="R331" s="13">
        <f t="shared" si="130"/>
        <v>296.33042041038823</v>
      </c>
      <c r="S331" s="13">
        <f t="shared" si="131"/>
        <v>229.80808116329325</v>
      </c>
      <c r="T331" s="13">
        <f t="shared" si="132"/>
        <v>12.64350338325869</v>
      </c>
      <c r="U331" s="13">
        <f t="shared" si="139"/>
        <v>30.430344615596006</v>
      </c>
      <c r="V331" s="13">
        <f t="shared" si="143"/>
        <v>0.2015626210826208</v>
      </c>
      <c r="W331" s="13">
        <f t="shared" si="144"/>
        <v>0</v>
      </c>
      <c r="X331" s="13">
        <f t="shared" si="145"/>
        <v>0</v>
      </c>
      <c r="Y331" s="13">
        <f t="shared" si="140"/>
        <v>0</v>
      </c>
      <c r="Z331" s="13">
        <f t="shared" si="146"/>
        <v>1</v>
      </c>
      <c r="AA331" s="13">
        <f t="shared" si="147"/>
        <v>0</v>
      </c>
      <c r="AB331" s="13">
        <f t="shared" si="148"/>
        <v>0</v>
      </c>
      <c r="AC331" s="17">
        <f t="shared" si="141"/>
        <v>0</v>
      </c>
      <c r="AD331" s="4" t="str">
        <f t="shared" si="133"/>
        <v/>
      </c>
      <c r="AE331" s="13" t="str">
        <f t="shared" si="134"/>
        <v/>
      </c>
      <c r="AF331" s="18">
        <f t="shared" si="136"/>
        <v>0</v>
      </c>
      <c r="AG331" s="18" t="str">
        <f t="shared" si="135"/>
        <v xml:space="preserve"> </v>
      </c>
      <c r="AI331" s="31">
        <f t="shared" si="149"/>
        <v>1.0884779520036814</v>
      </c>
      <c r="AJ331">
        <f t="shared" si="153"/>
        <v>8.8477952003681359E-2</v>
      </c>
      <c r="AK331">
        <f t="shared" si="155"/>
        <v>1.0094337811285976</v>
      </c>
      <c r="AL331">
        <f t="shared" si="156"/>
        <v>1.6461550905812725</v>
      </c>
      <c r="AM331">
        <f t="shared" si="154"/>
        <v>0.64615509058127252</v>
      </c>
      <c r="AN331" s="39">
        <v>39545</v>
      </c>
      <c r="AO331" s="31">
        <v>8.8477952003681359E-2</v>
      </c>
      <c r="AP331" s="40">
        <v>0.64615509058127252</v>
      </c>
    </row>
    <row r="332" spans="1:42">
      <c r="A332" s="16">
        <v>39546</v>
      </c>
      <c r="B332" s="11">
        <v>6.30884</v>
      </c>
      <c r="C332" s="11">
        <v>6.31867</v>
      </c>
      <c r="D332" s="11">
        <v>6.0631700000000004</v>
      </c>
      <c r="E332" s="11">
        <v>6.1909200000000002</v>
      </c>
      <c r="F332" s="11">
        <v>211817900</v>
      </c>
      <c r="G332" s="11">
        <v>4.2326300000000003</v>
      </c>
      <c r="H332" s="12">
        <f t="shared" si="127"/>
        <v>5.8731816666666665</v>
      </c>
      <c r="I332" s="13">
        <f t="shared" si="137"/>
        <v>5.8980003846153846</v>
      </c>
      <c r="J332" s="13">
        <f t="shared" si="138"/>
        <v>-2.4818717948718039E-2</v>
      </c>
      <c r="K332" s="14">
        <f t="shared" si="142"/>
        <v>-0.24859707264957207</v>
      </c>
      <c r="L332" s="13">
        <f t="shared" si="150"/>
        <v>0.25549999999999962</v>
      </c>
      <c r="M332" s="13">
        <f t="shared" si="128"/>
        <v>0.32498857142857129</v>
      </c>
      <c r="N332" s="13">
        <f t="shared" si="151"/>
        <v>0</v>
      </c>
      <c r="O332" s="13">
        <f t="shared" si="152"/>
        <v>3.9299999999999891E-2</v>
      </c>
      <c r="P332" s="13">
        <f t="shared" si="129"/>
        <v>0.96304000000000034</v>
      </c>
      <c r="Q332" s="13">
        <f t="shared" si="129"/>
        <v>0.66822999999999855</v>
      </c>
      <c r="R332" s="13">
        <f t="shared" si="130"/>
        <v>296.33042041038829</v>
      </c>
      <c r="S332" s="13">
        <f t="shared" si="131"/>
        <v>205.61646123819705</v>
      </c>
      <c r="T332" s="13">
        <f t="shared" si="132"/>
        <v>18.072422100572066</v>
      </c>
      <c r="U332" s="13">
        <f t="shared" si="139"/>
        <v>29.105531975857225</v>
      </c>
      <c r="V332" s="13">
        <f t="shared" si="143"/>
        <v>0.22377835470085403</v>
      </c>
      <c r="W332" s="13">
        <f t="shared" si="144"/>
        <v>0</v>
      </c>
      <c r="X332" s="13">
        <f t="shared" si="145"/>
        <v>0</v>
      </c>
      <c r="Y332" s="13">
        <f t="shared" si="140"/>
        <v>0</v>
      </c>
      <c r="Z332" s="13">
        <f t="shared" si="146"/>
        <v>1</v>
      </c>
      <c r="AA332" s="13">
        <f t="shared" si="147"/>
        <v>0</v>
      </c>
      <c r="AB332" s="13">
        <f t="shared" si="148"/>
        <v>0</v>
      </c>
      <c r="AC332" s="17">
        <f t="shared" si="141"/>
        <v>0</v>
      </c>
      <c r="AD332" s="4" t="str">
        <f t="shared" si="133"/>
        <v/>
      </c>
      <c r="AE332" s="13" t="str">
        <f t="shared" si="134"/>
        <v/>
      </c>
      <c r="AF332" s="18">
        <f t="shared" si="136"/>
        <v>0</v>
      </c>
      <c r="AG332" s="18" t="str">
        <f t="shared" si="135"/>
        <v xml:space="preserve"> </v>
      </c>
      <c r="AI332" s="31">
        <f t="shared" si="149"/>
        <v>1.0884779520036814</v>
      </c>
      <c r="AJ332">
        <f t="shared" si="153"/>
        <v>8.8477952003681359E-2</v>
      </c>
      <c r="AK332">
        <f t="shared" si="155"/>
        <v>0.98130876674634326</v>
      </c>
      <c r="AL332">
        <f t="shared" si="156"/>
        <v>1.6153864218115235</v>
      </c>
      <c r="AM332">
        <f t="shared" si="154"/>
        <v>0.61538642181152348</v>
      </c>
      <c r="AN332" s="39">
        <v>39546</v>
      </c>
      <c r="AO332" s="31">
        <v>8.8477952003681359E-2</v>
      </c>
      <c r="AP332" s="40">
        <v>0.61538642181152348</v>
      </c>
    </row>
    <row r="333" spans="1:42">
      <c r="A333" s="16">
        <v>39547</v>
      </c>
      <c r="B333" s="11">
        <v>6.1221300000000003</v>
      </c>
      <c r="C333" s="11">
        <v>6.1417799999999998</v>
      </c>
      <c r="D333" s="11">
        <v>5.8764599999999998</v>
      </c>
      <c r="E333" s="11">
        <v>5.9059400000000002</v>
      </c>
      <c r="F333" s="11">
        <v>188370900</v>
      </c>
      <c r="G333" s="11">
        <v>4.0377999999999998</v>
      </c>
      <c r="H333" s="12">
        <f t="shared" si="127"/>
        <v>5.8985674999999995</v>
      </c>
      <c r="I333" s="13">
        <f t="shared" si="137"/>
        <v>5.8764569230769217</v>
      </c>
      <c r="J333" s="13">
        <f t="shared" si="138"/>
        <v>2.2110576923077829E-2</v>
      </c>
      <c r="K333" s="14">
        <f t="shared" si="142"/>
        <v>-0.20396326923076863</v>
      </c>
      <c r="L333" s="13">
        <f t="shared" si="150"/>
        <v>0.26532</v>
      </c>
      <c r="M333" s="13">
        <f t="shared" si="128"/>
        <v>0.32358428571428555</v>
      </c>
      <c r="N333" s="13">
        <f t="shared" si="151"/>
        <v>0</v>
      </c>
      <c r="O333" s="13">
        <f t="shared" si="152"/>
        <v>0.1867100000000006</v>
      </c>
      <c r="P333" s="13">
        <f t="shared" si="129"/>
        <v>0.87460000000000093</v>
      </c>
      <c r="Q333" s="13">
        <f t="shared" si="129"/>
        <v>0.85493999999999915</v>
      </c>
      <c r="R333" s="13">
        <f t="shared" si="130"/>
        <v>270.28506593557029</v>
      </c>
      <c r="S333" s="13">
        <f t="shared" si="131"/>
        <v>264.20936916413905</v>
      </c>
      <c r="T333" s="13">
        <f t="shared" si="132"/>
        <v>1.1367184338033052</v>
      </c>
      <c r="U333" s="13">
        <f t="shared" si="139"/>
        <v>27.186718396417515</v>
      </c>
      <c r="V333" s="13">
        <f t="shared" si="143"/>
        <v>0.22607384615384646</v>
      </c>
      <c r="W333" s="13">
        <f t="shared" si="144"/>
        <v>0</v>
      </c>
      <c r="X333" s="13">
        <f t="shared" si="145"/>
        <v>0</v>
      </c>
      <c r="Y333" s="13">
        <f t="shared" si="140"/>
        <v>0</v>
      </c>
      <c r="Z333" s="13">
        <f t="shared" si="146"/>
        <v>1</v>
      </c>
      <c r="AA333" s="13">
        <f t="shared" si="147"/>
        <v>0</v>
      </c>
      <c r="AB333" s="13">
        <f t="shared" si="148"/>
        <v>0</v>
      </c>
      <c r="AC333" s="17">
        <f t="shared" si="141"/>
        <v>0</v>
      </c>
      <c r="AD333" s="4" t="str">
        <f t="shared" si="133"/>
        <v/>
      </c>
      <c r="AE333" s="13" t="str">
        <f t="shared" si="134"/>
        <v/>
      </c>
      <c r="AF333" s="18">
        <f t="shared" si="136"/>
        <v>0</v>
      </c>
      <c r="AG333" s="18" t="str">
        <f t="shared" si="135"/>
        <v xml:space="preserve"> </v>
      </c>
      <c r="AI333" s="31">
        <f t="shared" si="149"/>
        <v>1.0884779520036814</v>
      </c>
      <c r="AJ333">
        <f t="shared" si="153"/>
        <v>8.8477952003681359E-2</v>
      </c>
      <c r="AK333">
        <f t="shared" si="155"/>
        <v>0.9539680693661039</v>
      </c>
      <c r="AL333">
        <f t="shared" si="156"/>
        <v>1.5410270660957579</v>
      </c>
      <c r="AM333">
        <f t="shared" si="154"/>
        <v>0.5410270660957579</v>
      </c>
      <c r="AN333" s="39">
        <v>39547</v>
      </c>
      <c r="AO333" s="31">
        <v>8.8477952003681359E-2</v>
      </c>
      <c r="AP333" s="40">
        <v>0.5410270660957579</v>
      </c>
    </row>
    <row r="334" spans="1:42">
      <c r="A334" s="16">
        <v>39548</v>
      </c>
      <c r="B334" s="11">
        <v>5.9943799999999996</v>
      </c>
      <c r="C334" s="11">
        <v>6.1024700000000003</v>
      </c>
      <c r="D334" s="11">
        <v>5.9059400000000002</v>
      </c>
      <c r="E334" s="11">
        <v>6.0729899999999999</v>
      </c>
      <c r="F334" s="11">
        <v>120107800</v>
      </c>
      <c r="G334" s="11">
        <v>4.1520099999999998</v>
      </c>
      <c r="H334" s="12">
        <f t="shared" ref="H334:H397" si="157">AVERAGE(E323:E334)</f>
        <v>5.9526149999999989</v>
      </c>
      <c r="I334" s="13">
        <f t="shared" si="137"/>
        <v>5.8696534615384612</v>
      </c>
      <c r="J334" s="13">
        <f t="shared" si="138"/>
        <v>8.2961538461537643E-2</v>
      </c>
      <c r="K334" s="14">
        <f t="shared" si="142"/>
        <v>-0.1522602207977205</v>
      </c>
      <c r="L334" s="13">
        <f t="shared" si="150"/>
        <v>0.19653000000000009</v>
      </c>
      <c r="M334" s="13">
        <f t="shared" si="128"/>
        <v>0.29761285714285701</v>
      </c>
      <c r="N334" s="13">
        <f t="shared" si="151"/>
        <v>0</v>
      </c>
      <c r="O334" s="13">
        <f t="shared" si="152"/>
        <v>0</v>
      </c>
      <c r="P334" s="13">
        <f t="shared" si="129"/>
        <v>0.87460000000000093</v>
      </c>
      <c r="Q334" s="13">
        <f t="shared" si="129"/>
        <v>0.63874999999999993</v>
      </c>
      <c r="R334" s="13">
        <f t="shared" si="130"/>
        <v>293.87171253162114</v>
      </c>
      <c r="S334" s="13">
        <f t="shared" si="131"/>
        <v>214.6244641888552</v>
      </c>
      <c r="T334" s="13">
        <f t="shared" si="132"/>
        <v>15.584630125218949</v>
      </c>
      <c r="U334" s="13">
        <f t="shared" si="139"/>
        <v>25.58476275415234</v>
      </c>
      <c r="V334" s="13">
        <f t="shared" si="143"/>
        <v>0.23522175925925815</v>
      </c>
      <c r="W334" s="13">
        <f t="shared" si="144"/>
        <v>0</v>
      </c>
      <c r="X334" s="13">
        <f t="shared" si="145"/>
        <v>0</v>
      </c>
      <c r="Y334" s="13">
        <f t="shared" si="140"/>
        <v>0</v>
      </c>
      <c r="Z334" s="13">
        <f t="shared" si="146"/>
        <v>1</v>
      </c>
      <c r="AA334" s="13">
        <f t="shared" si="147"/>
        <v>0</v>
      </c>
      <c r="AB334" s="13">
        <f t="shared" si="148"/>
        <v>0</v>
      </c>
      <c r="AC334" s="17">
        <f t="shared" si="141"/>
        <v>0</v>
      </c>
      <c r="AD334" s="4" t="str">
        <f t="shared" si="133"/>
        <v/>
      </c>
      <c r="AE334" s="13" t="str">
        <f t="shared" si="134"/>
        <v/>
      </c>
      <c r="AF334" s="18">
        <f t="shared" si="136"/>
        <v>0</v>
      </c>
      <c r="AG334" s="18" t="str">
        <f t="shared" si="135"/>
        <v xml:space="preserve"> </v>
      </c>
      <c r="AI334" s="31">
        <f t="shared" si="149"/>
        <v>1.0884779520036814</v>
      </c>
      <c r="AJ334">
        <f t="shared" si="153"/>
        <v>8.8477952003681359E-2</v>
      </c>
      <c r="AK334">
        <f t="shared" si="155"/>
        <v>1.0282850824762866</v>
      </c>
      <c r="AL334">
        <f t="shared" si="156"/>
        <v>1.5846151437584663</v>
      </c>
      <c r="AM334">
        <f t="shared" si="154"/>
        <v>0.58461514375846635</v>
      </c>
      <c r="AN334" s="39">
        <v>39548</v>
      </c>
      <c r="AO334" s="31">
        <v>8.8477952003681359E-2</v>
      </c>
      <c r="AP334" s="40">
        <v>0.58461514375846635</v>
      </c>
    </row>
    <row r="335" spans="1:42">
      <c r="A335" s="16">
        <v>39549</v>
      </c>
      <c r="B335" s="11">
        <v>6.1516099999999998</v>
      </c>
      <c r="C335" s="11">
        <v>6.1712600000000002</v>
      </c>
      <c r="D335" s="11">
        <v>5.9747300000000001</v>
      </c>
      <c r="E335" s="11">
        <v>6.02386</v>
      </c>
      <c r="F335" s="11">
        <v>124612300</v>
      </c>
      <c r="G335" s="11">
        <v>4.1184200000000004</v>
      </c>
      <c r="H335" s="12">
        <f t="shared" si="157"/>
        <v>5.9861899999999997</v>
      </c>
      <c r="I335" s="13">
        <f t="shared" si="137"/>
        <v>5.8605826923076929</v>
      </c>
      <c r="J335" s="13">
        <f t="shared" si="138"/>
        <v>0.12560730769230677</v>
      </c>
      <c r="K335" s="14">
        <f t="shared" si="142"/>
        <v>-9.8212514245014065E-2</v>
      </c>
      <c r="L335" s="13">
        <f t="shared" si="150"/>
        <v>0.19653000000000009</v>
      </c>
      <c r="M335" s="13">
        <f t="shared" si="128"/>
        <v>0.29620857142857127</v>
      </c>
      <c r="N335" s="13">
        <f t="shared" si="151"/>
        <v>6.8789999999999907E-2</v>
      </c>
      <c r="O335" s="13">
        <f t="shared" si="152"/>
        <v>0</v>
      </c>
      <c r="P335" s="13">
        <f t="shared" si="129"/>
        <v>0.94339000000000084</v>
      </c>
      <c r="Q335" s="13">
        <f t="shared" si="129"/>
        <v>0.63874999999999993</v>
      </c>
      <c r="R335" s="13">
        <f t="shared" si="130"/>
        <v>318.48842032158853</v>
      </c>
      <c r="S335" s="13">
        <f t="shared" si="131"/>
        <v>215.64197042624414</v>
      </c>
      <c r="T335" s="13">
        <f t="shared" si="132"/>
        <v>19.25493319175299</v>
      </c>
      <c r="U335" s="13">
        <f t="shared" si="139"/>
        <v>23.632662990243158</v>
      </c>
      <c r="V335" s="13">
        <f t="shared" si="143"/>
        <v>0.22381982193732083</v>
      </c>
      <c r="W335" s="13">
        <f t="shared" si="144"/>
        <v>0</v>
      </c>
      <c r="X335" s="13">
        <f t="shared" si="145"/>
        <v>0</v>
      </c>
      <c r="Y335" s="13">
        <f t="shared" si="140"/>
        <v>0</v>
      </c>
      <c r="Z335" s="13">
        <f t="shared" si="146"/>
        <v>1</v>
      </c>
      <c r="AA335" s="13">
        <f t="shared" si="147"/>
        <v>0</v>
      </c>
      <c r="AB335" s="13">
        <f t="shared" si="148"/>
        <v>0</v>
      </c>
      <c r="AC335" s="17">
        <f t="shared" si="141"/>
        <v>0</v>
      </c>
      <c r="AD335" s="4" t="str">
        <f t="shared" si="133"/>
        <v/>
      </c>
      <c r="AE335" s="13" t="str">
        <f t="shared" si="134"/>
        <v/>
      </c>
      <c r="AF335" s="18">
        <f t="shared" si="136"/>
        <v>0</v>
      </c>
      <c r="AG335" s="18" t="str">
        <f t="shared" si="135"/>
        <v xml:space="preserve"> </v>
      </c>
      <c r="AI335" s="31">
        <f t="shared" si="149"/>
        <v>1.0884779520036814</v>
      </c>
      <c r="AJ335">
        <f t="shared" si="153"/>
        <v>8.8477952003681359E-2</v>
      </c>
      <c r="AK335">
        <f t="shared" si="155"/>
        <v>0.99191008053693486</v>
      </c>
      <c r="AL335">
        <f t="shared" si="156"/>
        <v>1.5717957348655069</v>
      </c>
      <c r="AM335">
        <f t="shared" si="154"/>
        <v>0.57179573486550694</v>
      </c>
      <c r="AN335" s="39">
        <v>39549</v>
      </c>
      <c r="AO335" s="31">
        <v>8.8477952003681359E-2</v>
      </c>
      <c r="AP335" s="40">
        <v>0.57179573486550694</v>
      </c>
    </row>
    <row r="336" spans="1:42">
      <c r="A336" s="16">
        <v>39552</v>
      </c>
      <c r="B336" s="11">
        <v>5.9059400000000002</v>
      </c>
      <c r="C336" s="11">
        <v>6.0631700000000004</v>
      </c>
      <c r="D336" s="11">
        <v>5.6307900000000002</v>
      </c>
      <c r="E336" s="11">
        <v>5.7093999999999996</v>
      </c>
      <c r="F336" s="11">
        <v>174011500</v>
      </c>
      <c r="G336" s="11">
        <v>3.9034300000000002</v>
      </c>
      <c r="H336" s="12">
        <f t="shared" si="157"/>
        <v>5.9943791666666657</v>
      </c>
      <c r="I336" s="13">
        <f t="shared" si="137"/>
        <v>5.8382834615384622</v>
      </c>
      <c r="J336" s="13">
        <f t="shared" si="138"/>
        <v>0.15609570512820348</v>
      </c>
      <c r="K336" s="14">
        <f t="shared" si="142"/>
        <v>-4.4941702279202272E-2</v>
      </c>
      <c r="L336" s="13">
        <f t="shared" si="150"/>
        <v>0.43238000000000021</v>
      </c>
      <c r="M336" s="13">
        <f t="shared" si="128"/>
        <v>0.3046314285714285</v>
      </c>
      <c r="N336" s="13">
        <f t="shared" si="151"/>
        <v>0</v>
      </c>
      <c r="O336" s="13">
        <f t="shared" si="152"/>
        <v>0.34393999999999991</v>
      </c>
      <c r="P336" s="13">
        <f t="shared" si="129"/>
        <v>0.94339000000000084</v>
      </c>
      <c r="Q336" s="13">
        <f t="shared" si="129"/>
        <v>0.90406999999999993</v>
      </c>
      <c r="R336" s="13">
        <f t="shared" si="130"/>
        <v>309.68242653886227</v>
      </c>
      <c r="S336" s="13">
        <f t="shared" si="131"/>
        <v>296.775025557817</v>
      </c>
      <c r="T336" s="13">
        <f t="shared" si="132"/>
        <v>2.1283275415976948</v>
      </c>
      <c r="U336" s="13">
        <f t="shared" si="139"/>
        <v>20.298254227876551</v>
      </c>
      <c r="V336" s="13">
        <f t="shared" si="143"/>
        <v>0.20103740740740575</v>
      </c>
      <c r="W336" s="13">
        <f t="shared" si="144"/>
        <v>0</v>
      </c>
      <c r="X336" s="13">
        <f t="shared" si="145"/>
        <v>0</v>
      </c>
      <c r="Y336" s="13">
        <f t="shared" si="140"/>
        <v>0</v>
      </c>
      <c r="Z336" s="13">
        <f t="shared" si="146"/>
        <v>1</v>
      </c>
      <c r="AA336" s="13">
        <f t="shared" si="147"/>
        <v>0</v>
      </c>
      <c r="AB336" s="13">
        <f t="shared" si="148"/>
        <v>0</v>
      </c>
      <c r="AC336" s="17">
        <f t="shared" si="141"/>
        <v>0</v>
      </c>
      <c r="AD336" s="4" t="str">
        <f t="shared" si="133"/>
        <v/>
      </c>
      <c r="AE336" s="13" t="str">
        <f t="shared" si="134"/>
        <v/>
      </c>
      <c r="AF336" s="18">
        <f t="shared" si="136"/>
        <v>0</v>
      </c>
      <c r="AG336" s="18" t="str">
        <f t="shared" si="135"/>
        <v xml:space="preserve"> </v>
      </c>
      <c r="AI336" s="31">
        <f t="shared" si="149"/>
        <v>1.0884779520036814</v>
      </c>
      <c r="AJ336">
        <f t="shared" si="153"/>
        <v>8.8477952003681359E-2</v>
      </c>
      <c r="AK336">
        <f t="shared" si="155"/>
        <v>0.94779759157749344</v>
      </c>
      <c r="AL336">
        <f t="shared" si="156"/>
        <v>1.4897442119573039</v>
      </c>
      <c r="AM336">
        <f t="shared" si="154"/>
        <v>0.48974421195730389</v>
      </c>
      <c r="AN336" s="39">
        <v>39552</v>
      </c>
      <c r="AO336" s="31">
        <v>8.8477952003681359E-2</v>
      </c>
      <c r="AP336" s="40">
        <v>0.48974421195730389</v>
      </c>
    </row>
    <row r="337" spans="1:42">
      <c r="A337" s="16">
        <v>39553</v>
      </c>
      <c r="B337" s="11">
        <v>5.6897500000000001</v>
      </c>
      <c r="C337" s="11">
        <v>5.7683600000000004</v>
      </c>
      <c r="D337" s="11">
        <v>5.4440799999999996</v>
      </c>
      <c r="E337" s="11">
        <v>5.7585300000000004</v>
      </c>
      <c r="F337" s="11">
        <v>138920600</v>
      </c>
      <c r="G337" s="11">
        <v>3.93702</v>
      </c>
      <c r="H337" s="12">
        <f t="shared" si="157"/>
        <v>6.0148516666666678</v>
      </c>
      <c r="I337" s="13">
        <f t="shared" si="137"/>
        <v>5.8193853846153862</v>
      </c>
      <c r="J337" s="13">
        <f t="shared" si="138"/>
        <v>0.19546628205128158</v>
      </c>
      <c r="K337" s="14">
        <f t="shared" si="142"/>
        <v>9.3719800569798603E-3</v>
      </c>
      <c r="L337" s="13">
        <f t="shared" si="150"/>
        <v>0.32428000000000079</v>
      </c>
      <c r="M337" s="13">
        <f t="shared" ref="M337:M400" si="158">AVERAGE(L324:L337)</f>
        <v>0.30533285714285713</v>
      </c>
      <c r="N337" s="13">
        <f t="shared" si="151"/>
        <v>0</v>
      </c>
      <c r="O337" s="13">
        <f t="shared" si="152"/>
        <v>0.1867100000000006</v>
      </c>
      <c r="P337" s="13">
        <f t="shared" si="129"/>
        <v>0.94339000000000084</v>
      </c>
      <c r="Q337" s="13">
        <f t="shared" si="129"/>
        <v>1.0318200000000006</v>
      </c>
      <c r="R337" s="13">
        <f t="shared" si="130"/>
        <v>308.97100588116979</v>
      </c>
      <c r="S337" s="13">
        <f t="shared" si="131"/>
        <v>337.93284144236054</v>
      </c>
      <c r="T337" s="13">
        <f t="shared" si="132"/>
        <v>4.476992319803955</v>
      </c>
      <c r="U337" s="13">
        <f t="shared" si="139"/>
        <v>17.175652176684014</v>
      </c>
      <c r="V337" s="13">
        <f t="shared" si="143"/>
        <v>0.18609430199430171</v>
      </c>
      <c r="W337" s="13">
        <f t="shared" si="144"/>
        <v>0</v>
      </c>
      <c r="X337" s="13">
        <f t="shared" si="145"/>
        <v>-1</v>
      </c>
      <c r="Y337" s="13">
        <f t="shared" si="140"/>
        <v>0</v>
      </c>
      <c r="Z337" s="13">
        <f t="shared" si="146"/>
        <v>1</v>
      </c>
      <c r="AA337" s="13">
        <f t="shared" si="147"/>
        <v>0</v>
      </c>
      <c r="AB337" s="13">
        <f t="shared" si="148"/>
        <v>0</v>
      </c>
      <c r="AC337" s="17">
        <f t="shared" si="141"/>
        <v>0</v>
      </c>
      <c r="AD337" s="4" t="str">
        <f t="shared" si="133"/>
        <v/>
      </c>
      <c r="AE337" s="13" t="str">
        <f t="shared" si="134"/>
        <v/>
      </c>
      <c r="AF337" s="18">
        <f t="shared" si="136"/>
        <v>0</v>
      </c>
      <c r="AG337" s="18" t="str">
        <f t="shared" si="135"/>
        <v xml:space="preserve"> </v>
      </c>
      <c r="AI337" s="31">
        <f t="shared" si="149"/>
        <v>1.0884779520036814</v>
      </c>
      <c r="AJ337">
        <f t="shared" si="153"/>
        <v>8.8477952003681359E-2</v>
      </c>
      <c r="AK337">
        <f t="shared" si="155"/>
        <v>1.0086051073667988</v>
      </c>
      <c r="AL337">
        <f t="shared" si="156"/>
        <v>1.5025636208502635</v>
      </c>
      <c r="AM337">
        <f t="shared" si="154"/>
        <v>0.50256362085026351</v>
      </c>
      <c r="AN337" s="39">
        <v>39553</v>
      </c>
      <c r="AO337" s="31">
        <v>8.8477952003681359E-2</v>
      </c>
      <c r="AP337" s="40">
        <v>0.50256362085026351</v>
      </c>
    </row>
    <row r="338" spans="1:42">
      <c r="A338" s="16">
        <v>39554</v>
      </c>
      <c r="B338" s="11">
        <v>5.7585300000000004</v>
      </c>
      <c r="C338" s="11">
        <v>5.8273200000000003</v>
      </c>
      <c r="D338" s="11">
        <v>5.6209600000000002</v>
      </c>
      <c r="E338" s="11">
        <v>5.6799200000000001</v>
      </c>
      <c r="F338" s="11">
        <v>77721200</v>
      </c>
      <c r="G338" s="11">
        <v>3.88327</v>
      </c>
      <c r="H338" s="12">
        <f t="shared" si="157"/>
        <v>5.9927416666666664</v>
      </c>
      <c r="I338" s="13">
        <f t="shared" si="137"/>
        <v>5.8046450000000016</v>
      </c>
      <c r="J338" s="13">
        <f t="shared" si="138"/>
        <v>0.1880966666666648</v>
      </c>
      <c r="K338" s="14">
        <f t="shared" si="142"/>
        <v>5.6161602564102173E-2</v>
      </c>
      <c r="L338" s="13">
        <f t="shared" si="150"/>
        <v>0.2063600000000001</v>
      </c>
      <c r="M338" s="13">
        <f t="shared" si="158"/>
        <v>0.30533285714285713</v>
      </c>
      <c r="N338" s="13">
        <f t="shared" si="151"/>
        <v>5.8959999999999901E-2</v>
      </c>
      <c r="O338" s="13">
        <f t="shared" si="152"/>
        <v>0</v>
      </c>
      <c r="P338" s="13">
        <f t="shared" ref="P338:Q401" si="159">SUM(N325:N338)</f>
        <v>0.84512000000000054</v>
      </c>
      <c r="Q338" s="13">
        <f t="shared" si="159"/>
        <v>1.0318200000000006</v>
      </c>
      <c r="R338" s="13">
        <f t="shared" ref="R338:R401" si="160">P338/M338*100</f>
        <v>276.78645787033378</v>
      </c>
      <c r="S338" s="13">
        <f t="shared" ref="S338:S401" si="161">Q338/M338*100</f>
        <v>337.93284144236054</v>
      </c>
      <c r="T338" s="13">
        <f t="shared" ref="T338:T401" si="162">ABS((R338-S338)/(R338+S338))*100</f>
        <v>9.9470414611015698</v>
      </c>
      <c r="U338" s="13">
        <f t="shared" si="139"/>
        <v>14.44376792129845</v>
      </c>
      <c r="V338" s="13">
        <f t="shared" si="143"/>
        <v>0.13193506410256262</v>
      </c>
      <c r="W338" s="13">
        <f t="shared" si="144"/>
        <v>0</v>
      </c>
      <c r="X338" s="13">
        <f t="shared" si="145"/>
        <v>0</v>
      </c>
      <c r="Y338" s="13">
        <f t="shared" si="140"/>
        <v>0</v>
      </c>
      <c r="Z338" s="13">
        <f t="shared" si="146"/>
        <v>1</v>
      </c>
      <c r="AA338" s="13">
        <f t="shared" si="147"/>
        <v>0</v>
      </c>
      <c r="AB338" s="13">
        <f t="shared" si="148"/>
        <v>0</v>
      </c>
      <c r="AC338" s="17">
        <f t="shared" si="141"/>
        <v>0</v>
      </c>
      <c r="AD338" s="4" t="str">
        <f t="shared" si="133"/>
        <v/>
      </c>
      <c r="AE338" s="13" t="str">
        <f t="shared" si="134"/>
        <v/>
      </c>
      <c r="AF338" s="18">
        <f t="shared" si="136"/>
        <v>0</v>
      </c>
      <c r="AG338" s="18" t="str">
        <f t="shared" si="135"/>
        <v xml:space="preserve"> </v>
      </c>
      <c r="AI338" s="31">
        <f t="shared" si="149"/>
        <v>1.0884779520036814</v>
      </c>
      <c r="AJ338">
        <f t="shared" si="153"/>
        <v>8.8477952003681359E-2</v>
      </c>
      <c r="AK338">
        <f t="shared" si="155"/>
        <v>0.98634894669299278</v>
      </c>
      <c r="AL338">
        <f t="shared" si="156"/>
        <v>1.4820520447648668</v>
      </c>
      <c r="AM338">
        <f t="shared" si="154"/>
        <v>0.48205204476486685</v>
      </c>
      <c r="AN338" s="39">
        <v>39554</v>
      </c>
      <c r="AO338" s="31">
        <v>8.8477952003681359E-2</v>
      </c>
      <c r="AP338" s="40">
        <v>0.48205204476486685</v>
      </c>
    </row>
    <row r="339" spans="1:42">
      <c r="A339" s="16">
        <v>39555</v>
      </c>
      <c r="B339" s="11">
        <v>5.6700900000000001</v>
      </c>
      <c r="C339" s="11">
        <v>5.7978399999999999</v>
      </c>
      <c r="D339" s="11">
        <v>5.5325199999999999</v>
      </c>
      <c r="E339" s="11">
        <v>5.6897500000000001</v>
      </c>
      <c r="F339" s="11">
        <v>77474700</v>
      </c>
      <c r="G339" s="11">
        <v>3.8899900000000001</v>
      </c>
      <c r="H339" s="12">
        <f t="shared" si="157"/>
        <v>5.9648991666666662</v>
      </c>
      <c r="I339" s="13">
        <f t="shared" si="137"/>
        <v>5.7902826923076942</v>
      </c>
      <c r="J339" s="13">
        <f t="shared" si="138"/>
        <v>0.17461647435897198</v>
      </c>
      <c r="K339" s="14">
        <f t="shared" si="142"/>
        <v>9.2508454415953636E-2</v>
      </c>
      <c r="L339" s="13">
        <f t="shared" si="150"/>
        <v>0.26532</v>
      </c>
      <c r="M339" s="13">
        <f t="shared" si="158"/>
        <v>0.30673642857142858</v>
      </c>
      <c r="N339" s="13">
        <f t="shared" si="151"/>
        <v>0</v>
      </c>
      <c r="O339" s="13">
        <f t="shared" si="152"/>
        <v>8.8440000000000296E-2</v>
      </c>
      <c r="P339" s="13">
        <f t="shared" si="159"/>
        <v>0.84512000000000054</v>
      </c>
      <c r="Q339" s="13">
        <f t="shared" si="159"/>
        <v>0.92372000000000121</v>
      </c>
      <c r="R339" s="13">
        <f t="shared" si="160"/>
        <v>275.5199321893391</v>
      </c>
      <c r="S339" s="13">
        <f t="shared" si="161"/>
        <v>301.14453777207552</v>
      </c>
      <c r="T339" s="13">
        <f t="shared" si="162"/>
        <v>4.4435901494765231</v>
      </c>
      <c r="U339" s="13">
        <f t="shared" si="139"/>
        <v>10.9208752195029</v>
      </c>
      <c r="V339" s="13">
        <f t="shared" si="143"/>
        <v>8.2108019943018348E-2</v>
      </c>
      <c r="W339" s="13">
        <f t="shared" si="144"/>
        <v>0</v>
      </c>
      <c r="X339" s="13">
        <f t="shared" si="145"/>
        <v>0</v>
      </c>
      <c r="Y339" s="13">
        <f t="shared" si="140"/>
        <v>0</v>
      </c>
      <c r="Z339" s="13">
        <f t="shared" si="146"/>
        <v>1</v>
      </c>
      <c r="AA339" s="13">
        <f t="shared" si="147"/>
        <v>0</v>
      </c>
      <c r="AB339" s="13">
        <f t="shared" si="148"/>
        <v>0</v>
      </c>
      <c r="AC339" s="17">
        <f t="shared" si="141"/>
        <v>0</v>
      </c>
      <c r="AD339" s="4" t="str">
        <f t="shared" si="133"/>
        <v/>
      </c>
      <c r="AE339" s="13" t="str">
        <f t="shared" si="134"/>
        <v/>
      </c>
      <c r="AF339" s="18">
        <f t="shared" si="136"/>
        <v>0</v>
      </c>
      <c r="AG339" s="18" t="str">
        <f t="shared" si="135"/>
        <v xml:space="preserve"> </v>
      </c>
      <c r="AI339" s="31">
        <f t="shared" si="149"/>
        <v>1.0884779520036814</v>
      </c>
      <c r="AJ339">
        <f t="shared" si="153"/>
        <v>8.8477952003681359E-2</v>
      </c>
      <c r="AK339">
        <f t="shared" si="155"/>
        <v>1.0017306581782841</v>
      </c>
      <c r="AL339">
        <f t="shared" si="156"/>
        <v>1.4846169702567817</v>
      </c>
      <c r="AM339">
        <f t="shared" si="154"/>
        <v>0.48461697025678174</v>
      </c>
      <c r="AN339" s="39">
        <v>39555</v>
      </c>
      <c r="AO339" s="31">
        <v>8.8477952003681359E-2</v>
      </c>
      <c r="AP339" s="40">
        <v>0.48461697025678174</v>
      </c>
    </row>
    <row r="340" spans="1:42">
      <c r="A340" s="16">
        <v>39556</v>
      </c>
      <c r="B340" s="11">
        <v>5.6504399999999997</v>
      </c>
      <c r="C340" s="11">
        <v>5.7978399999999999</v>
      </c>
      <c r="D340" s="11">
        <v>5.4833800000000004</v>
      </c>
      <c r="E340" s="11">
        <v>5.6504399999999997</v>
      </c>
      <c r="F340" s="11">
        <v>91549100</v>
      </c>
      <c r="G340" s="11">
        <v>3.8631199999999999</v>
      </c>
      <c r="H340" s="12">
        <f t="shared" si="157"/>
        <v>5.9444266666666676</v>
      </c>
      <c r="I340" s="13">
        <f t="shared" si="137"/>
        <v>5.7789442307692322</v>
      </c>
      <c r="J340" s="13">
        <f t="shared" si="138"/>
        <v>0.16548243589743539</v>
      </c>
      <c r="K340" s="14">
        <f t="shared" si="142"/>
        <v>0.12062425213675126</v>
      </c>
      <c r="L340" s="13">
        <f t="shared" si="150"/>
        <v>0.31445999999999952</v>
      </c>
      <c r="M340" s="13">
        <f t="shared" si="158"/>
        <v>0.28989071428571428</v>
      </c>
      <c r="N340" s="13">
        <f t="shared" si="151"/>
        <v>0</v>
      </c>
      <c r="O340" s="13">
        <f t="shared" si="152"/>
        <v>4.9139999999999517E-2</v>
      </c>
      <c r="P340" s="13">
        <f t="shared" si="159"/>
        <v>0.46187000000000022</v>
      </c>
      <c r="Q340" s="13">
        <f t="shared" si="159"/>
        <v>0.97286000000000072</v>
      </c>
      <c r="R340" s="13">
        <f t="shared" si="160"/>
        <v>159.32555864648506</v>
      </c>
      <c r="S340" s="13">
        <f t="shared" si="161"/>
        <v>335.59543374720056</v>
      </c>
      <c r="T340" s="13">
        <f t="shared" si="162"/>
        <v>35.61576045667131</v>
      </c>
      <c r="U340" s="13">
        <f t="shared" si="139"/>
        <v>11.981058548618133</v>
      </c>
      <c r="V340" s="13">
        <f t="shared" si="143"/>
        <v>4.4858183760684123E-2</v>
      </c>
      <c r="W340" s="13">
        <f t="shared" si="144"/>
        <v>0</v>
      </c>
      <c r="X340" s="13">
        <f t="shared" si="145"/>
        <v>0</v>
      </c>
      <c r="Y340" s="13">
        <f t="shared" si="140"/>
        <v>0</v>
      </c>
      <c r="Z340" s="13">
        <f t="shared" si="146"/>
        <v>1</v>
      </c>
      <c r="AA340" s="13">
        <f t="shared" si="147"/>
        <v>0</v>
      </c>
      <c r="AB340" s="13">
        <f t="shared" si="148"/>
        <v>0</v>
      </c>
      <c r="AC340" s="17">
        <f t="shared" si="141"/>
        <v>0</v>
      </c>
      <c r="AD340" s="4" t="str">
        <f t="shared" si="133"/>
        <v/>
      </c>
      <c r="AE340" s="13" t="str">
        <f t="shared" si="134"/>
        <v/>
      </c>
      <c r="AF340" s="18">
        <f t="shared" si="136"/>
        <v>0</v>
      </c>
      <c r="AG340" s="18" t="str">
        <f t="shared" si="135"/>
        <v xml:space="preserve"> </v>
      </c>
      <c r="AI340" s="31">
        <f t="shared" si="149"/>
        <v>1.0884779520036814</v>
      </c>
      <c r="AJ340">
        <f t="shared" si="153"/>
        <v>8.8477952003681359E-2</v>
      </c>
      <c r="AK340">
        <f t="shared" si="155"/>
        <v>0.99309108484555553</v>
      </c>
      <c r="AL340">
        <f t="shared" si="156"/>
        <v>1.4743598775724291</v>
      </c>
      <c r="AM340">
        <f t="shared" si="154"/>
        <v>0.47435987757242914</v>
      </c>
      <c r="AN340" s="39">
        <v>39556</v>
      </c>
      <c r="AO340" s="31">
        <v>8.8477952003681359E-2</v>
      </c>
      <c r="AP340" s="40">
        <v>0.47435987757242914</v>
      </c>
    </row>
    <row r="341" spans="1:42">
      <c r="A341" s="16">
        <v>39559</v>
      </c>
      <c r="B341" s="11">
        <v>6.0042099999999996</v>
      </c>
      <c r="C341" s="11">
        <v>6.0926499999999999</v>
      </c>
      <c r="D341" s="11">
        <v>5.6995699999999996</v>
      </c>
      <c r="E341" s="11">
        <v>5.8862800000000002</v>
      </c>
      <c r="F341" s="11">
        <v>277916700</v>
      </c>
      <c r="G341" s="11">
        <v>4.0243599999999997</v>
      </c>
      <c r="H341" s="12">
        <f t="shared" si="157"/>
        <v>5.9272291666666677</v>
      </c>
      <c r="I341" s="13">
        <f t="shared" si="137"/>
        <v>5.7853692307692324</v>
      </c>
      <c r="J341" s="13">
        <f t="shared" si="138"/>
        <v>0.14185993589743529</v>
      </c>
      <c r="K341" s="14">
        <f t="shared" si="142"/>
        <v>0.13914410256410165</v>
      </c>
      <c r="L341" s="13">
        <f t="shared" si="150"/>
        <v>0.44221000000000021</v>
      </c>
      <c r="M341" s="13">
        <f t="shared" si="158"/>
        <v>0.29410214285714281</v>
      </c>
      <c r="N341" s="13">
        <f t="shared" si="151"/>
        <v>0.29481000000000002</v>
      </c>
      <c r="O341" s="13">
        <f t="shared" si="152"/>
        <v>0</v>
      </c>
      <c r="P341" s="13">
        <f t="shared" si="159"/>
        <v>0.69772000000000034</v>
      </c>
      <c r="Q341" s="13">
        <f t="shared" si="159"/>
        <v>0.97286000000000072</v>
      </c>
      <c r="R341" s="13">
        <f t="shared" si="160"/>
        <v>237.23730579511991</v>
      </c>
      <c r="S341" s="13">
        <f t="shared" si="161"/>
        <v>330.78983734999775</v>
      </c>
      <c r="T341" s="13">
        <f t="shared" si="162"/>
        <v>16.469729076129266</v>
      </c>
      <c r="U341" s="13">
        <f t="shared" si="139"/>
        <v>12.146977447051182</v>
      </c>
      <c r="V341" s="13">
        <f t="shared" si="143"/>
        <v>2.7158333333336393E-3</v>
      </c>
      <c r="W341" s="13">
        <f t="shared" si="144"/>
        <v>0</v>
      </c>
      <c r="X341" s="13">
        <f t="shared" si="145"/>
        <v>0</v>
      </c>
      <c r="Y341" s="13">
        <f t="shared" si="140"/>
        <v>0</v>
      </c>
      <c r="Z341" s="13">
        <f t="shared" si="146"/>
        <v>1</v>
      </c>
      <c r="AA341" s="13">
        <f t="shared" si="147"/>
        <v>0</v>
      </c>
      <c r="AB341" s="13">
        <f t="shared" si="148"/>
        <v>0</v>
      </c>
      <c r="AC341" s="17">
        <f t="shared" si="141"/>
        <v>0</v>
      </c>
      <c r="AD341" s="4" t="str">
        <f t="shared" si="133"/>
        <v/>
      </c>
      <c r="AE341" s="13" t="str">
        <f t="shared" si="134"/>
        <v/>
      </c>
      <c r="AF341" s="18">
        <f t="shared" si="136"/>
        <v>0</v>
      </c>
      <c r="AG341" s="18" t="str">
        <f t="shared" si="135"/>
        <v xml:space="preserve"> </v>
      </c>
      <c r="AI341" s="31">
        <f t="shared" si="149"/>
        <v>1.0884779520036814</v>
      </c>
      <c r="AJ341">
        <f t="shared" si="153"/>
        <v>8.8477952003681359E-2</v>
      </c>
      <c r="AK341">
        <f t="shared" si="155"/>
        <v>1.0417383425007611</v>
      </c>
      <c r="AL341">
        <f t="shared" si="156"/>
        <v>1.5358972151119274</v>
      </c>
      <c r="AM341">
        <f t="shared" si="154"/>
        <v>0.53589721511192745</v>
      </c>
      <c r="AN341" s="39">
        <v>39559</v>
      </c>
      <c r="AO341" s="31">
        <v>8.8477952003681359E-2</v>
      </c>
      <c r="AP341" s="40">
        <v>0.53589721511192745</v>
      </c>
    </row>
    <row r="342" spans="1:42">
      <c r="A342" s="16">
        <v>39560</v>
      </c>
      <c r="B342" s="11">
        <v>5.7781900000000004</v>
      </c>
      <c r="C342" s="11">
        <v>6.0533400000000004</v>
      </c>
      <c r="D342" s="11">
        <v>5.6799200000000001</v>
      </c>
      <c r="E342" s="11">
        <v>6.03369</v>
      </c>
      <c r="F342" s="11">
        <v>201245100</v>
      </c>
      <c r="G342" s="11">
        <v>4.12514</v>
      </c>
      <c r="H342" s="12">
        <f t="shared" si="157"/>
        <v>5.9092133333333337</v>
      </c>
      <c r="I342" s="13">
        <f t="shared" si="137"/>
        <v>5.8004876923076933</v>
      </c>
      <c r="J342" s="13">
        <f t="shared" si="138"/>
        <v>0.10872564102564031</v>
      </c>
      <c r="K342" s="14">
        <f t="shared" si="142"/>
        <v>0.14876799857549747</v>
      </c>
      <c r="L342" s="13">
        <f t="shared" si="150"/>
        <v>0.37342000000000031</v>
      </c>
      <c r="M342" s="13">
        <f t="shared" si="158"/>
        <v>0.3011214285714286</v>
      </c>
      <c r="N342" s="13">
        <f t="shared" si="151"/>
        <v>0</v>
      </c>
      <c r="O342" s="13">
        <f t="shared" si="152"/>
        <v>1.9649999999999501E-2</v>
      </c>
      <c r="P342" s="13">
        <f t="shared" si="159"/>
        <v>0.69772000000000034</v>
      </c>
      <c r="Q342" s="13">
        <f t="shared" si="159"/>
        <v>0.99251000000000023</v>
      </c>
      <c r="R342" s="13">
        <f t="shared" si="160"/>
        <v>231.70718979054493</v>
      </c>
      <c r="S342" s="13">
        <f t="shared" si="161"/>
        <v>329.60457338045882</v>
      </c>
      <c r="T342" s="13">
        <f t="shared" si="162"/>
        <v>17.44082166332392</v>
      </c>
      <c r="U342" s="13">
        <f t="shared" si="139"/>
        <v>11.597464414083019</v>
      </c>
      <c r="V342" s="13">
        <f t="shared" si="143"/>
        <v>-4.004235754985716E-2</v>
      </c>
      <c r="W342" s="13">
        <f t="shared" si="144"/>
        <v>-1</v>
      </c>
      <c r="X342" s="13">
        <f t="shared" si="145"/>
        <v>0</v>
      </c>
      <c r="Y342" s="13">
        <f t="shared" si="140"/>
        <v>0</v>
      </c>
      <c r="Z342" s="13">
        <f t="shared" si="146"/>
        <v>0</v>
      </c>
      <c r="AA342" s="13">
        <f t="shared" si="147"/>
        <v>0</v>
      </c>
      <c r="AB342" s="13">
        <f t="shared" si="148"/>
        <v>0</v>
      </c>
      <c r="AC342" s="17">
        <f t="shared" si="141"/>
        <v>0</v>
      </c>
      <c r="AD342" s="4" t="str">
        <f t="shared" ref="AD342:AD405" si="163">IF(AA342=1,E342,"")</f>
        <v/>
      </c>
      <c r="AE342" s="13" t="str">
        <f t="shared" ref="AE342:AE405" si="164">IF(AB342=-1,E342,"")</f>
        <v/>
      </c>
      <c r="AF342" s="18">
        <f t="shared" si="136"/>
        <v>0</v>
      </c>
      <c r="AG342" s="18" t="str">
        <f t="shared" ref="AG342:AG405" si="165">IF(AB342=-1,(AE342/AF341)," ")</f>
        <v xml:space="preserve"> </v>
      </c>
      <c r="AI342" s="31">
        <f t="shared" si="149"/>
        <v>1.0884779520036814</v>
      </c>
      <c r="AJ342">
        <f t="shared" si="153"/>
        <v>8.8477952003681359E-2</v>
      </c>
      <c r="AK342">
        <f t="shared" si="155"/>
        <v>1.0250429813056803</v>
      </c>
      <c r="AL342">
        <f t="shared" si="156"/>
        <v>1.5743606603574218</v>
      </c>
      <c r="AM342">
        <f t="shared" si="154"/>
        <v>0.57436066035742184</v>
      </c>
      <c r="AN342" s="39">
        <v>39560</v>
      </c>
      <c r="AO342" s="31">
        <v>8.8477952003681359E-2</v>
      </c>
      <c r="AP342" s="40">
        <v>0.57436066035742184</v>
      </c>
    </row>
    <row r="343" spans="1:42">
      <c r="A343" s="16">
        <v>39561</v>
      </c>
      <c r="B343" s="11">
        <v>5.9550700000000001</v>
      </c>
      <c r="C343" s="11">
        <v>6.2793599999999996</v>
      </c>
      <c r="D343" s="11">
        <v>5.9157599999999997</v>
      </c>
      <c r="E343" s="11">
        <v>6.2007399999999997</v>
      </c>
      <c r="F343" s="11">
        <v>344621800</v>
      </c>
      <c r="G343" s="11">
        <v>4.23935</v>
      </c>
      <c r="H343" s="12">
        <f t="shared" si="157"/>
        <v>5.9002049999999997</v>
      </c>
      <c r="I343" s="13">
        <f t="shared" si="137"/>
        <v>5.8288342307692309</v>
      </c>
      <c r="J343" s="13">
        <f t="shared" si="138"/>
        <v>7.1370769230768794E-2</v>
      </c>
      <c r="K343" s="14">
        <f t="shared" si="142"/>
        <v>0.14748013532763427</v>
      </c>
      <c r="L343" s="13">
        <f t="shared" si="150"/>
        <v>0.36359999999999992</v>
      </c>
      <c r="M343" s="13">
        <f t="shared" si="158"/>
        <v>0.2997178571428572</v>
      </c>
      <c r="N343" s="13">
        <f t="shared" si="151"/>
        <v>0.22601999999999922</v>
      </c>
      <c r="O343" s="13">
        <f t="shared" si="152"/>
        <v>0</v>
      </c>
      <c r="P343" s="13">
        <f t="shared" si="159"/>
        <v>0.71736999999999984</v>
      </c>
      <c r="Q343" s="13">
        <f t="shared" si="159"/>
        <v>0.99251000000000023</v>
      </c>
      <c r="R343" s="13">
        <f t="shared" si="160"/>
        <v>239.34843483752564</v>
      </c>
      <c r="S343" s="13">
        <f t="shared" si="161"/>
        <v>331.14810357359897</v>
      </c>
      <c r="T343" s="13">
        <f t="shared" si="162"/>
        <v>16.091187685685568</v>
      </c>
      <c r="U343" s="13">
        <f t="shared" si="139"/>
        <v>12.707359239225168</v>
      </c>
      <c r="V343" s="13">
        <f t="shared" si="143"/>
        <v>-7.6109366096865472E-2</v>
      </c>
      <c r="W343" s="13">
        <f t="shared" si="144"/>
        <v>0</v>
      </c>
      <c r="X343" s="13">
        <f t="shared" si="145"/>
        <v>0</v>
      </c>
      <c r="Y343" s="13">
        <f t="shared" si="140"/>
        <v>0</v>
      </c>
      <c r="Z343" s="13">
        <f t="shared" si="146"/>
        <v>0</v>
      </c>
      <c r="AA343" s="13">
        <f t="shared" si="147"/>
        <v>0</v>
      </c>
      <c r="AB343" s="13">
        <f t="shared" si="148"/>
        <v>0</v>
      </c>
      <c r="AC343" s="17">
        <f t="shared" si="141"/>
        <v>0</v>
      </c>
      <c r="AD343" s="4" t="str">
        <f t="shared" si="163"/>
        <v/>
      </c>
      <c r="AE343" s="13" t="str">
        <f t="shared" si="164"/>
        <v/>
      </c>
      <c r="AF343" s="18">
        <f t="shared" ref="AF343:AF406" si="166">IF(AA343=1,AD343,IF(AB343=-1,0,AF342))</f>
        <v>0</v>
      </c>
      <c r="AG343" s="18" t="str">
        <f t="shared" si="165"/>
        <v xml:space="preserve"> </v>
      </c>
      <c r="AI343" s="31">
        <f t="shared" si="149"/>
        <v>1.0884779520036814</v>
      </c>
      <c r="AJ343">
        <f t="shared" si="153"/>
        <v>8.8477952003681359E-2</v>
      </c>
      <c r="AK343">
        <f t="shared" si="155"/>
        <v>1.0276862086053475</v>
      </c>
      <c r="AL343">
        <f t="shared" si="156"/>
        <v>1.6179487380201301</v>
      </c>
      <c r="AM343">
        <f t="shared" si="154"/>
        <v>0.61794873802013006</v>
      </c>
      <c r="AN343" s="39">
        <v>39561</v>
      </c>
      <c r="AO343" s="31">
        <v>8.8477952003681359E-2</v>
      </c>
      <c r="AP343" s="40">
        <v>0.61794873802013006</v>
      </c>
    </row>
    <row r="344" spans="1:42">
      <c r="A344" s="16">
        <v>39562</v>
      </c>
      <c r="B344" s="11">
        <v>6.6233000000000004</v>
      </c>
      <c r="C344" s="11">
        <v>6.8198299999999996</v>
      </c>
      <c r="D344" s="11">
        <v>6.3481500000000004</v>
      </c>
      <c r="E344" s="11">
        <v>6.6920900000000003</v>
      </c>
      <c r="F344" s="11">
        <v>875375000</v>
      </c>
      <c r="G344" s="11">
        <v>4.5752800000000002</v>
      </c>
      <c r="H344" s="12">
        <f t="shared" si="157"/>
        <v>5.9419691666666665</v>
      </c>
      <c r="I344" s="13">
        <f t="shared" si="137"/>
        <v>5.8798584615384621</v>
      </c>
      <c r="J344" s="13">
        <f t="shared" si="138"/>
        <v>6.211070512820438E-2</v>
      </c>
      <c r="K344" s="14">
        <f t="shared" si="142"/>
        <v>0.14042495726495621</v>
      </c>
      <c r="L344" s="13">
        <f t="shared" si="150"/>
        <v>0.61908999999999992</v>
      </c>
      <c r="M344" s="13">
        <f t="shared" si="158"/>
        <v>0.32077500000000009</v>
      </c>
      <c r="N344" s="13">
        <f t="shared" si="151"/>
        <v>0.54047000000000001</v>
      </c>
      <c r="O344" s="13">
        <f t="shared" si="152"/>
        <v>0</v>
      </c>
      <c r="P344" s="13">
        <f t="shared" si="159"/>
        <v>1.2578399999999998</v>
      </c>
      <c r="Q344" s="13">
        <f t="shared" si="159"/>
        <v>0.91389000000000031</v>
      </c>
      <c r="R344" s="13">
        <f t="shared" si="160"/>
        <v>392.12532148702348</v>
      </c>
      <c r="S344" s="13">
        <f t="shared" si="161"/>
        <v>284.90063128361004</v>
      </c>
      <c r="T344" s="13">
        <f t="shared" si="162"/>
        <v>15.837604122059352</v>
      </c>
      <c r="U344" s="13">
        <f t="shared" si="139"/>
        <v>13.510232979318229</v>
      </c>
      <c r="V344" s="13">
        <f t="shared" si="143"/>
        <v>-7.8314252136751833E-2</v>
      </c>
      <c r="W344" s="13">
        <f t="shared" si="144"/>
        <v>0</v>
      </c>
      <c r="X344" s="13">
        <f t="shared" si="145"/>
        <v>1</v>
      </c>
      <c r="Y344" s="13">
        <f t="shared" si="140"/>
        <v>0</v>
      </c>
      <c r="Z344" s="13">
        <f t="shared" si="146"/>
        <v>0</v>
      </c>
      <c r="AA344" s="13">
        <f t="shared" si="147"/>
        <v>0</v>
      </c>
      <c r="AB344" s="13">
        <f t="shared" si="148"/>
        <v>0</v>
      </c>
      <c r="AC344" s="17">
        <f t="shared" si="141"/>
        <v>0</v>
      </c>
      <c r="AD344" s="4" t="str">
        <f t="shared" si="163"/>
        <v/>
      </c>
      <c r="AE344" s="13" t="str">
        <f t="shared" si="164"/>
        <v/>
      </c>
      <c r="AF344" s="18">
        <f t="shared" si="166"/>
        <v>0</v>
      </c>
      <c r="AG344" s="18" t="str">
        <f t="shared" si="165"/>
        <v xml:space="preserve"> </v>
      </c>
      <c r="AI344" s="31">
        <f t="shared" si="149"/>
        <v>1.0884779520036814</v>
      </c>
      <c r="AJ344">
        <f t="shared" si="153"/>
        <v>8.8477952003681359E-2</v>
      </c>
      <c r="AK344">
        <f t="shared" si="155"/>
        <v>1.0792405422578597</v>
      </c>
      <c r="AL344">
        <f t="shared" si="156"/>
        <v>1.746155873366265</v>
      </c>
      <c r="AM344">
        <f t="shared" si="154"/>
        <v>0.74615587336626499</v>
      </c>
      <c r="AN344" s="39">
        <v>39562</v>
      </c>
      <c r="AO344" s="31">
        <v>8.8477952003681359E-2</v>
      </c>
      <c r="AP344" s="40">
        <v>0.74615587336626499</v>
      </c>
    </row>
    <row r="345" spans="1:42">
      <c r="A345" s="16">
        <v>39563</v>
      </c>
      <c r="B345" s="11">
        <v>6.5348600000000001</v>
      </c>
      <c r="C345" s="11">
        <v>6.57416</v>
      </c>
      <c r="D345" s="11">
        <v>6.3579699999999999</v>
      </c>
      <c r="E345" s="11">
        <v>6.3776299999999999</v>
      </c>
      <c r="F345" s="11">
        <v>496564000</v>
      </c>
      <c r="G345" s="11">
        <v>4.36029</v>
      </c>
      <c r="H345" s="12">
        <f t="shared" si="157"/>
        <v>5.981276666666667</v>
      </c>
      <c r="I345" s="13">
        <f t="shared" si="137"/>
        <v>5.911606923076925</v>
      </c>
      <c r="J345" s="13">
        <f t="shared" si="138"/>
        <v>6.9669743589741984E-2</v>
      </c>
      <c r="K345" s="14">
        <f t="shared" si="142"/>
        <v>0.1308220726495716</v>
      </c>
      <c r="L345" s="13">
        <f t="shared" si="150"/>
        <v>0.2161900000000001</v>
      </c>
      <c r="M345" s="13">
        <f t="shared" si="158"/>
        <v>0.31937071428571434</v>
      </c>
      <c r="N345" s="13">
        <f t="shared" si="151"/>
        <v>0</v>
      </c>
      <c r="O345" s="13">
        <f t="shared" si="152"/>
        <v>0</v>
      </c>
      <c r="P345" s="13">
        <f t="shared" si="159"/>
        <v>1.1890499999999991</v>
      </c>
      <c r="Q345" s="13">
        <f t="shared" si="159"/>
        <v>0.91389000000000031</v>
      </c>
      <c r="R345" s="13">
        <f t="shared" si="160"/>
        <v>372.31027981365105</v>
      </c>
      <c r="S345" s="13">
        <f t="shared" si="161"/>
        <v>286.15335067398166</v>
      </c>
      <c r="T345" s="13">
        <f t="shared" si="162"/>
        <v>13.084538788553118</v>
      </c>
      <c r="U345" s="13">
        <f t="shared" si="139"/>
        <v>13.541735508267831</v>
      </c>
      <c r="V345" s="13">
        <f t="shared" si="143"/>
        <v>-6.1152329059829619E-2</v>
      </c>
      <c r="W345" s="13">
        <f t="shared" si="144"/>
        <v>0</v>
      </c>
      <c r="X345" s="13">
        <f t="shared" si="145"/>
        <v>0</v>
      </c>
      <c r="Y345" s="13">
        <f t="shared" si="140"/>
        <v>0</v>
      </c>
      <c r="Z345" s="13">
        <f t="shared" si="146"/>
        <v>0</v>
      </c>
      <c r="AA345" s="13">
        <f t="shared" si="147"/>
        <v>0</v>
      </c>
      <c r="AB345" s="13">
        <f t="shared" si="148"/>
        <v>0</v>
      </c>
      <c r="AC345" s="17">
        <f t="shared" si="141"/>
        <v>0</v>
      </c>
      <c r="AD345" s="4" t="str">
        <f t="shared" si="163"/>
        <v/>
      </c>
      <c r="AE345" s="13" t="str">
        <f t="shared" si="164"/>
        <v/>
      </c>
      <c r="AF345" s="18">
        <f t="shared" si="166"/>
        <v>0</v>
      </c>
      <c r="AG345" s="18" t="str">
        <f t="shared" si="165"/>
        <v xml:space="preserve"> </v>
      </c>
      <c r="AI345" s="31">
        <f t="shared" si="149"/>
        <v>1.0884779520036814</v>
      </c>
      <c r="AJ345">
        <f t="shared" si="153"/>
        <v>8.8477952003681359E-2</v>
      </c>
      <c r="AK345">
        <f t="shared" si="155"/>
        <v>0.95301019561900691</v>
      </c>
      <c r="AL345">
        <f t="shared" si="156"/>
        <v>1.6641043504580622</v>
      </c>
      <c r="AM345">
        <f t="shared" si="154"/>
        <v>0.66410435045806215</v>
      </c>
      <c r="AN345" s="39">
        <v>39563</v>
      </c>
      <c r="AO345" s="31">
        <v>8.8477952003681359E-2</v>
      </c>
      <c r="AP345" s="40">
        <v>0.66410435045806215</v>
      </c>
    </row>
    <row r="346" spans="1:42">
      <c r="A346" s="16">
        <v>39566</v>
      </c>
      <c r="B346" s="11">
        <v>6.2498800000000001</v>
      </c>
      <c r="C346" s="11">
        <v>6.4365899999999998</v>
      </c>
      <c r="D346" s="11">
        <v>6.2007399999999997</v>
      </c>
      <c r="E346" s="11">
        <v>6.2498800000000001</v>
      </c>
      <c r="F346" s="11">
        <v>317501900</v>
      </c>
      <c r="G346" s="11">
        <v>4.2729400000000002</v>
      </c>
      <c r="H346" s="12">
        <f t="shared" si="157"/>
        <v>5.9960175000000007</v>
      </c>
      <c r="I346" s="13">
        <f t="shared" si="137"/>
        <v>5.9388200000000007</v>
      </c>
      <c r="J346" s="13">
        <f t="shared" si="138"/>
        <v>5.7197500000000012E-2</v>
      </c>
      <c r="K346" s="14">
        <f t="shared" si="142"/>
        <v>0.11545887464387367</v>
      </c>
      <c r="L346" s="13">
        <f t="shared" si="150"/>
        <v>0.23585000000000012</v>
      </c>
      <c r="M346" s="13">
        <f t="shared" si="158"/>
        <v>0.31796714285714295</v>
      </c>
      <c r="N346" s="13">
        <f t="shared" si="151"/>
        <v>0</v>
      </c>
      <c r="O346" s="13">
        <f t="shared" si="152"/>
        <v>0.1572300000000002</v>
      </c>
      <c r="P346" s="13">
        <f t="shared" si="159"/>
        <v>1.1890499999999991</v>
      </c>
      <c r="Q346" s="13">
        <f t="shared" si="159"/>
        <v>1.0318200000000006</v>
      </c>
      <c r="R346" s="13">
        <f t="shared" si="160"/>
        <v>373.95373286547982</v>
      </c>
      <c r="S346" s="13">
        <f t="shared" si="161"/>
        <v>324.50522740444893</v>
      </c>
      <c r="T346" s="13">
        <f t="shared" si="162"/>
        <v>7.0796579718758075</v>
      </c>
      <c r="U346" s="13">
        <f t="shared" si="139"/>
        <v>12.756538070503808</v>
      </c>
      <c r="V346" s="13">
        <f t="shared" si="143"/>
        <v>-5.8261374643873654E-2</v>
      </c>
      <c r="W346" s="13">
        <f t="shared" si="144"/>
        <v>0</v>
      </c>
      <c r="X346" s="13">
        <f t="shared" si="145"/>
        <v>0</v>
      </c>
      <c r="Y346" s="13">
        <f t="shared" si="140"/>
        <v>0</v>
      </c>
      <c r="Z346" s="13">
        <f t="shared" si="146"/>
        <v>0</v>
      </c>
      <c r="AA346" s="13">
        <f t="shared" si="147"/>
        <v>0</v>
      </c>
      <c r="AB346" s="13">
        <f t="shared" si="148"/>
        <v>0</v>
      </c>
      <c r="AC346" s="17">
        <f t="shared" si="141"/>
        <v>0</v>
      </c>
      <c r="AD346" s="4" t="str">
        <f t="shared" si="163"/>
        <v/>
      </c>
      <c r="AE346" s="13" t="str">
        <f t="shared" si="164"/>
        <v/>
      </c>
      <c r="AF346" s="18">
        <f t="shared" si="166"/>
        <v>0</v>
      </c>
      <c r="AG346" s="18" t="str">
        <f t="shared" si="165"/>
        <v xml:space="preserve"> </v>
      </c>
      <c r="AI346" s="31">
        <f t="shared" si="149"/>
        <v>1.0884779520036814</v>
      </c>
      <c r="AJ346">
        <f t="shared" si="153"/>
        <v>8.8477952003681359E-2</v>
      </c>
      <c r="AK346">
        <f t="shared" si="155"/>
        <v>0.97996904806330887</v>
      </c>
      <c r="AL346">
        <f t="shared" si="156"/>
        <v>1.630770756196398</v>
      </c>
      <c r="AM346">
        <f t="shared" si="154"/>
        <v>0.630770756196398</v>
      </c>
      <c r="AN346" s="39">
        <v>39566</v>
      </c>
      <c r="AO346" s="31">
        <v>8.8477952003681359E-2</v>
      </c>
      <c r="AP346" s="40">
        <v>0.630770756196398</v>
      </c>
    </row>
    <row r="347" spans="1:42">
      <c r="A347" s="16">
        <v>39567</v>
      </c>
      <c r="B347" s="11">
        <v>6.2007399999999997</v>
      </c>
      <c r="C347" s="11">
        <v>6.4267599999999998</v>
      </c>
      <c r="D347" s="11">
        <v>6.2007399999999997</v>
      </c>
      <c r="E347" s="11">
        <v>6.3383200000000004</v>
      </c>
      <c r="F347" s="11">
        <v>173588400</v>
      </c>
      <c r="G347" s="11">
        <v>4.3334099999999998</v>
      </c>
      <c r="H347" s="12">
        <f t="shared" si="157"/>
        <v>6.0222225000000007</v>
      </c>
      <c r="I347" s="13">
        <f t="shared" si="137"/>
        <v>5.9671665384615391</v>
      </c>
      <c r="J347" s="13">
        <f t="shared" si="138"/>
        <v>5.5055961538461595E-2</v>
      </c>
      <c r="K347" s="14">
        <f t="shared" si="142"/>
        <v>0.10067657407407331</v>
      </c>
      <c r="L347" s="13">
        <f t="shared" si="150"/>
        <v>0.22602000000000011</v>
      </c>
      <c r="M347" s="13">
        <f t="shared" si="158"/>
        <v>0.31516000000000011</v>
      </c>
      <c r="N347" s="13">
        <f t="shared" si="151"/>
        <v>0</v>
      </c>
      <c r="O347" s="13">
        <f t="shared" si="152"/>
        <v>0</v>
      </c>
      <c r="P347" s="13">
        <f t="shared" si="159"/>
        <v>1.1890499999999991</v>
      </c>
      <c r="Q347" s="13">
        <f t="shared" si="159"/>
        <v>0.84511000000000003</v>
      </c>
      <c r="R347" s="13">
        <f t="shared" si="160"/>
        <v>377.28455387739518</v>
      </c>
      <c r="S347" s="13">
        <f t="shared" si="161"/>
        <v>268.15268435080583</v>
      </c>
      <c r="T347" s="13">
        <f t="shared" si="162"/>
        <v>16.908207810594998</v>
      </c>
      <c r="U347" s="13">
        <f t="shared" si="139"/>
        <v>13.88307302598893</v>
      </c>
      <c r="V347" s="13">
        <f t="shared" si="143"/>
        <v>-4.5620612535611713E-2</v>
      </c>
      <c r="W347" s="13">
        <f t="shared" si="144"/>
        <v>0</v>
      </c>
      <c r="X347" s="13">
        <f t="shared" si="145"/>
        <v>0</v>
      </c>
      <c r="Y347" s="13">
        <f t="shared" si="140"/>
        <v>0</v>
      </c>
      <c r="Z347" s="13">
        <f t="shared" si="146"/>
        <v>0</v>
      </c>
      <c r="AA347" s="13">
        <f t="shared" si="147"/>
        <v>0</v>
      </c>
      <c r="AB347" s="13">
        <f t="shared" si="148"/>
        <v>0</v>
      </c>
      <c r="AC347" s="17">
        <f t="shared" si="141"/>
        <v>0</v>
      </c>
      <c r="AD347" s="4" t="str">
        <f t="shared" si="163"/>
        <v/>
      </c>
      <c r="AE347" s="13" t="str">
        <f t="shared" si="164"/>
        <v/>
      </c>
      <c r="AF347" s="18">
        <f t="shared" si="166"/>
        <v>0</v>
      </c>
      <c r="AG347" s="18" t="str">
        <f t="shared" si="165"/>
        <v xml:space="preserve"> </v>
      </c>
      <c r="AI347" s="31">
        <f t="shared" si="149"/>
        <v>1.0884779520036814</v>
      </c>
      <c r="AJ347">
        <f t="shared" si="153"/>
        <v>8.8477952003681359E-2</v>
      </c>
      <c r="AK347">
        <f t="shared" si="155"/>
        <v>1.0141506716928965</v>
      </c>
      <c r="AL347">
        <f t="shared" si="156"/>
        <v>1.6538472577737098</v>
      </c>
      <c r="AM347">
        <f t="shared" si="154"/>
        <v>0.65384725777370978</v>
      </c>
      <c r="AN347" s="39">
        <v>39567</v>
      </c>
      <c r="AO347" s="31">
        <v>8.8477952003681359E-2</v>
      </c>
      <c r="AP347" s="40">
        <v>0.65384725777370978</v>
      </c>
    </row>
    <row r="348" spans="1:42">
      <c r="A348" s="16">
        <v>39568</v>
      </c>
      <c r="B348" s="11">
        <v>6.4365899999999998</v>
      </c>
      <c r="C348" s="11">
        <v>6.59382</v>
      </c>
      <c r="D348" s="11">
        <v>6.3481500000000004</v>
      </c>
      <c r="E348" s="11">
        <v>6.5446799999999996</v>
      </c>
      <c r="F348" s="11">
        <v>346545200</v>
      </c>
      <c r="G348" s="11">
        <v>4.4744900000000003</v>
      </c>
      <c r="H348" s="12">
        <f t="shared" si="157"/>
        <v>6.0918291666666669</v>
      </c>
      <c r="I348" s="13">
        <f t="shared" ref="I348:I411" si="167">AVERAGE(E323:E348)</f>
        <v>6.0102534615384622</v>
      </c>
      <c r="J348" s="13">
        <f t="shared" si="138"/>
        <v>8.1575705128204667E-2</v>
      </c>
      <c r="K348" s="14">
        <f t="shared" si="142"/>
        <v>9.0338710826210269E-2</v>
      </c>
      <c r="L348" s="13">
        <f t="shared" si="150"/>
        <v>0.25549999999999962</v>
      </c>
      <c r="M348" s="13">
        <f t="shared" si="158"/>
        <v>0.31937214285714294</v>
      </c>
      <c r="N348" s="13">
        <f t="shared" si="151"/>
        <v>0.16706000000000021</v>
      </c>
      <c r="O348" s="13">
        <f t="shared" si="152"/>
        <v>0</v>
      </c>
      <c r="P348" s="13">
        <f t="shared" si="159"/>
        <v>1.3561099999999993</v>
      </c>
      <c r="Q348" s="13">
        <f t="shared" si="159"/>
        <v>0.84511000000000003</v>
      </c>
      <c r="R348" s="13">
        <f t="shared" si="160"/>
        <v>424.61749727702312</v>
      </c>
      <c r="S348" s="13">
        <f t="shared" si="161"/>
        <v>264.6160658971508</v>
      </c>
      <c r="T348" s="13">
        <f t="shared" si="162"/>
        <v>23.214399287667725</v>
      </c>
      <c r="U348" s="13">
        <f t="shared" si="139"/>
        <v>14.428056537592415</v>
      </c>
      <c r="V348" s="13">
        <f t="shared" si="143"/>
        <v>-8.763005698005602E-3</v>
      </c>
      <c r="W348" s="13">
        <f t="shared" si="144"/>
        <v>0</v>
      </c>
      <c r="X348" s="13">
        <f t="shared" si="145"/>
        <v>0</v>
      </c>
      <c r="Y348" s="13">
        <f t="shared" si="140"/>
        <v>0</v>
      </c>
      <c r="Z348" s="13">
        <f t="shared" si="146"/>
        <v>0</v>
      </c>
      <c r="AA348" s="13">
        <f t="shared" si="147"/>
        <v>0</v>
      </c>
      <c r="AB348" s="13">
        <f t="shared" si="148"/>
        <v>0</v>
      </c>
      <c r="AC348" s="17">
        <f t="shared" si="141"/>
        <v>0</v>
      </c>
      <c r="AD348" s="4" t="str">
        <f t="shared" si="163"/>
        <v/>
      </c>
      <c r="AE348" s="13" t="str">
        <f t="shared" si="164"/>
        <v/>
      </c>
      <c r="AF348" s="18">
        <f t="shared" si="166"/>
        <v>0</v>
      </c>
      <c r="AG348" s="18" t="str">
        <f t="shared" si="165"/>
        <v xml:space="preserve"> </v>
      </c>
      <c r="AI348" s="31">
        <f t="shared" si="149"/>
        <v>1.0884779520036814</v>
      </c>
      <c r="AJ348">
        <f t="shared" si="153"/>
        <v>8.8477952003681359E-2</v>
      </c>
      <c r="AK348">
        <f t="shared" si="155"/>
        <v>1.0325575231291571</v>
      </c>
      <c r="AL348">
        <f t="shared" si="156"/>
        <v>1.7076924281207704</v>
      </c>
      <c r="AM348">
        <f t="shared" si="154"/>
        <v>0.70769242812077038</v>
      </c>
      <c r="AN348" s="39">
        <v>39568</v>
      </c>
      <c r="AO348" s="31">
        <v>8.8477952003681359E-2</v>
      </c>
      <c r="AP348" s="40">
        <v>0.70769242812077038</v>
      </c>
    </row>
    <row r="349" spans="1:42">
      <c r="A349" s="16">
        <v>39573</v>
      </c>
      <c r="B349" s="11">
        <v>6.58399</v>
      </c>
      <c r="C349" s="11">
        <v>6.6822600000000003</v>
      </c>
      <c r="D349" s="11">
        <v>6.4365899999999998</v>
      </c>
      <c r="E349" s="11">
        <v>6.5446799999999996</v>
      </c>
      <c r="F349" s="11">
        <v>197663200</v>
      </c>
      <c r="G349" s="11">
        <v>4.4744900000000003</v>
      </c>
      <c r="H349" s="12">
        <f t="shared" si="157"/>
        <v>6.1573416666666665</v>
      </c>
      <c r="I349" s="13">
        <f t="shared" si="167"/>
        <v>6.0457811538461543</v>
      </c>
      <c r="J349" s="13">
        <f t="shared" ref="J349:J412" si="168">H349-I349</f>
        <v>0.11156051282051216</v>
      </c>
      <c r="K349" s="14">
        <f t="shared" si="142"/>
        <v>8.4347386039885466E-2</v>
      </c>
      <c r="L349" s="13">
        <f t="shared" si="150"/>
        <v>0.2456700000000005</v>
      </c>
      <c r="M349" s="13">
        <f t="shared" si="158"/>
        <v>0.32288214285714295</v>
      </c>
      <c r="N349" s="13">
        <f t="shared" si="151"/>
        <v>8.8440000000000296E-2</v>
      </c>
      <c r="O349" s="13">
        <f t="shared" si="152"/>
        <v>0</v>
      </c>
      <c r="P349" s="13">
        <f t="shared" si="159"/>
        <v>1.3757599999999996</v>
      </c>
      <c r="Q349" s="13">
        <f t="shared" si="159"/>
        <v>0.84511000000000003</v>
      </c>
      <c r="R349" s="13">
        <f t="shared" si="160"/>
        <v>426.087360491997</v>
      </c>
      <c r="S349" s="13">
        <f t="shared" si="161"/>
        <v>261.73946707666437</v>
      </c>
      <c r="T349" s="13">
        <f t="shared" si="162"/>
        <v>23.893789370832124</v>
      </c>
      <c r="U349" s="13">
        <f t="shared" si="139"/>
        <v>14.759403407526637</v>
      </c>
      <c r="V349" s="13">
        <f t="shared" si="143"/>
        <v>2.7213126780626692E-2</v>
      </c>
      <c r="W349" s="13">
        <f t="shared" si="144"/>
        <v>1</v>
      </c>
      <c r="X349" s="13">
        <f t="shared" si="145"/>
        <v>0</v>
      </c>
      <c r="Y349" s="13">
        <f t="shared" si="140"/>
        <v>0</v>
      </c>
      <c r="Z349" s="13">
        <f t="shared" si="146"/>
        <v>1</v>
      </c>
      <c r="AA349" s="13">
        <f t="shared" si="147"/>
        <v>0</v>
      </c>
      <c r="AB349" s="13">
        <f t="shared" si="148"/>
        <v>0</v>
      </c>
      <c r="AC349" s="17">
        <f t="shared" si="141"/>
        <v>0</v>
      </c>
      <c r="AD349" s="4" t="str">
        <f t="shared" si="163"/>
        <v/>
      </c>
      <c r="AE349" s="13" t="str">
        <f t="shared" si="164"/>
        <v/>
      </c>
      <c r="AF349" s="18">
        <f t="shared" si="166"/>
        <v>0</v>
      </c>
      <c r="AG349" s="18" t="str">
        <f t="shared" si="165"/>
        <v xml:space="preserve"> </v>
      </c>
      <c r="AI349" s="31">
        <f t="shared" si="149"/>
        <v>1.0884779520036814</v>
      </c>
      <c r="AJ349">
        <f t="shared" si="153"/>
        <v>8.8477952003681359E-2</v>
      </c>
      <c r="AK349">
        <f t="shared" si="155"/>
        <v>1</v>
      </c>
      <c r="AL349">
        <f t="shared" si="156"/>
        <v>1.7076924281207704</v>
      </c>
      <c r="AM349">
        <f t="shared" si="154"/>
        <v>0.70769242812077038</v>
      </c>
      <c r="AN349" s="39">
        <v>39573</v>
      </c>
      <c r="AO349" s="31">
        <v>8.8477952003681359E-2</v>
      </c>
      <c r="AP349" s="40">
        <v>0.70769242812077038</v>
      </c>
    </row>
    <row r="350" spans="1:42">
      <c r="A350" s="16">
        <v>39574</v>
      </c>
      <c r="B350" s="11">
        <v>6.5053799999999997</v>
      </c>
      <c r="C350" s="11">
        <v>6.5053799999999997</v>
      </c>
      <c r="D350" s="11">
        <v>6.3383200000000004</v>
      </c>
      <c r="E350" s="11">
        <v>6.3776299999999999</v>
      </c>
      <c r="F350" s="11">
        <v>158595900</v>
      </c>
      <c r="G350" s="11">
        <v>4.36029</v>
      </c>
      <c r="H350" s="12">
        <f t="shared" si="157"/>
        <v>6.2154841666666663</v>
      </c>
      <c r="I350" s="13">
        <f t="shared" si="167"/>
        <v>6.0752619230769236</v>
      </c>
      <c r="J350" s="13">
        <f t="shared" si="168"/>
        <v>0.14022224358974267</v>
      </c>
      <c r="K350" s="14">
        <f t="shared" si="142"/>
        <v>8.4165420227919618E-2</v>
      </c>
      <c r="L350" s="13">
        <f t="shared" si="150"/>
        <v>0.16705999999999932</v>
      </c>
      <c r="M350" s="13">
        <f t="shared" si="158"/>
        <v>0.30393071428571433</v>
      </c>
      <c r="N350" s="13">
        <f t="shared" si="151"/>
        <v>0</v>
      </c>
      <c r="O350" s="13">
        <f t="shared" si="152"/>
        <v>9.8269999999999413E-2</v>
      </c>
      <c r="P350" s="13">
        <f t="shared" si="159"/>
        <v>1.3757599999999996</v>
      </c>
      <c r="Q350" s="13">
        <f t="shared" si="159"/>
        <v>0.59943999999999953</v>
      </c>
      <c r="R350" s="13">
        <f t="shared" si="160"/>
        <v>452.65579796147131</v>
      </c>
      <c r="S350" s="13">
        <f t="shared" si="161"/>
        <v>197.22916172153879</v>
      </c>
      <c r="T350" s="13">
        <f t="shared" si="162"/>
        <v>39.303361684892693</v>
      </c>
      <c r="U350" s="13">
        <f t="shared" si="139"/>
        <v>17.414762989190567</v>
      </c>
      <c r="V350" s="13">
        <f t="shared" si="143"/>
        <v>5.6056823361823049E-2</v>
      </c>
      <c r="W350" s="13">
        <f t="shared" si="144"/>
        <v>0</v>
      </c>
      <c r="X350" s="13">
        <f t="shared" si="145"/>
        <v>0</v>
      </c>
      <c r="Y350" s="13">
        <f t="shared" si="140"/>
        <v>0</v>
      </c>
      <c r="Z350" s="13">
        <f t="shared" si="146"/>
        <v>1</v>
      </c>
      <c r="AA350" s="13">
        <f t="shared" si="147"/>
        <v>0</v>
      </c>
      <c r="AB350" s="13">
        <f t="shared" si="148"/>
        <v>0</v>
      </c>
      <c r="AC350" s="17">
        <f t="shared" si="141"/>
        <v>0</v>
      </c>
      <c r="AD350" s="4" t="str">
        <f t="shared" si="163"/>
        <v/>
      </c>
      <c r="AE350" s="13" t="str">
        <f t="shared" si="164"/>
        <v/>
      </c>
      <c r="AF350" s="18">
        <f t="shared" si="166"/>
        <v>0</v>
      </c>
      <c r="AG350" s="18" t="str">
        <f t="shared" si="165"/>
        <v xml:space="preserve"> </v>
      </c>
      <c r="AI350" s="31">
        <f t="shared" si="149"/>
        <v>1.0884779520036814</v>
      </c>
      <c r="AJ350">
        <f t="shared" si="153"/>
        <v>8.8477952003681359E-2</v>
      </c>
      <c r="AK350">
        <f t="shared" si="155"/>
        <v>0.97447545181735395</v>
      </c>
      <c r="AL350">
        <f t="shared" si="156"/>
        <v>1.6641043504580619</v>
      </c>
      <c r="AM350">
        <f t="shared" si="154"/>
        <v>0.66410435045806193</v>
      </c>
      <c r="AN350" s="39">
        <v>39574</v>
      </c>
      <c r="AO350" s="31">
        <v>8.8477952003681359E-2</v>
      </c>
      <c r="AP350" s="40">
        <v>0.66410435045806193</v>
      </c>
    </row>
    <row r="351" spans="1:42">
      <c r="A351" s="16">
        <v>39575</v>
      </c>
      <c r="B351" s="11">
        <v>6.3383200000000004</v>
      </c>
      <c r="C351" s="11">
        <v>6.4071100000000003</v>
      </c>
      <c r="D351" s="11">
        <v>6.1614399999999998</v>
      </c>
      <c r="E351" s="11">
        <v>6.1712600000000002</v>
      </c>
      <c r="F351" s="11">
        <v>148510500</v>
      </c>
      <c r="G351" s="11">
        <v>4.2191900000000002</v>
      </c>
      <c r="H351" s="12">
        <f t="shared" si="157"/>
        <v>6.2556099999999999</v>
      </c>
      <c r="I351" s="13">
        <f t="shared" si="167"/>
        <v>6.1005850000000006</v>
      </c>
      <c r="J351" s="13">
        <f t="shared" si="168"/>
        <v>0.1550249999999993</v>
      </c>
      <c r="K351" s="14">
        <f t="shared" si="142"/>
        <v>8.930979344729284E-2</v>
      </c>
      <c r="L351" s="13">
        <f t="shared" si="150"/>
        <v>0.2456700000000005</v>
      </c>
      <c r="M351" s="13">
        <f t="shared" si="158"/>
        <v>0.2983157142857143</v>
      </c>
      <c r="N351" s="13">
        <f t="shared" si="151"/>
        <v>0</v>
      </c>
      <c r="O351" s="13">
        <f t="shared" si="152"/>
        <v>0.17688000000000059</v>
      </c>
      <c r="P351" s="13">
        <f t="shared" si="159"/>
        <v>1.3757599999999996</v>
      </c>
      <c r="Q351" s="13">
        <f t="shared" si="159"/>
        <v>0.58960999999999952</v>
      </c>
      <c r="R351" s="13">
        <f t="shared" si="160"/>
        <v>461.17583959467663</v>
      </c>
      <c r="S351" s="13">
        <f t="shared" si="161"/>
        <v>197.64630951867852</v>
      </c>
      <c r="T351" s="13">
        <f t="shared" si="162"/>
        <v>40.000101762009201</v>
      </c>
      <c r="U351" s="13">
        <f t="shared" ref="U351:U414" si="169">AVERAGE(T338:T351)</f>
        <v>19.952127949348085</v>
      </c>
      <c r="V351" s="13">
        <f t="shared" si="143"/>
        <v>6.5715206552706462E-2</v>
      </c>
      <c r="W351" s="13">
        <f t="shared" si="144"/>
        <v>0</v>
      </c>
      <c r="X351" s="13">
        <f t="shared" si="145"/>
        <v>0</v>
      </c>
      <c r="Y351" s="13">
        <f t="shared" si="140"/>
        <v>0</v>
      </c>
      <c r="Z351" s="13">
        <f t="shared" si="146"/>
        <v>1</v>
      </c>
      <c r="AA351" s="13">
        <f t="shared" si="147"/>
        <v>0</v>
      </c>
      <c r="AB351" s="13">
        <f t="shared" si="148"/>
        <v>0</v>
      </c>
      <c r="AC351" s="17">
        <f t="shared" si="141"/>
        <v>0</v>
      </c>
      <c r="AD351" s="4" t="str">
        <f t="shared" si="163"/>
        <v/>
      </c>
      <c r="AE351" s="13" t="str">
        <f t="shared" si="164"/>
        <v/>
      </c>
      <c r="AF351" s="18">
        <f t="shared" si="166"/>
        <v>0</v>
      </c>
      <c r="AG351" s="18" t="str">
        <f t="shared" si="165"/>
        <v xml:space="preserve"> </v>
      </c>
      <c r="AI351" s="31">
        <f t="shared" si="149"/>
        <v>1.0884779520036814</v>
      </c>
      <c r="AJ351">
        <f t="shared" si="153"/>
        <v>8.8477952003681359E-2</v>
      </c>
      <c r="AK351">
        <f t="shared" si="155"/>
        <v>0.96764158472661477</v>
      </c>
      <c r="AL351">
        <f t="shared" si="156"/>
        <v>1.610256570827693</v>
      </c>
      <c r="AM351">
        <f t="shared" si="154"/>
        <v>0.61025657082769302</v>
      </c>
      <c r="AN351" s="39">
        <v>39575</v>
      </c>
      <c r="AO351" s="31">
        <v>8.8477952003681359E-2</v>
      </c>
      <c r="AP351" s="40">
        <v>0.61025657082769302</v>
      </c>
    </row>
    <row r="352" spans="1:42">
      <c r="A352" s="16">
        <v>39576</v>
      </c>
      <c r="B352" s="11">
        <v>6.1221300000000003</v>
      </c>
      <c r="C352" s="11">
        <v>6.2105699999999997</v>
      </c>
      <c r="D352" s="11">
        <v>6.03369</v>
      </c>
      <c r="E352" s="11">
        <v>6.2007399999999997</v>
      </c>
      <c r="F352" s="11">
        <v>146040400</v>
      </c>
      <c r="G352" s="11">
        <v>4.23935</v>
      </c>
      <c r="H352" s="12">
        <f t="shared" si="157"/>
        <v>6.3014683333333332</v>
      </c>
      <c r="I352" s="13">
        <f t="shared" si="167"/>
        <v>6.1104119230769225</v>
      </c>
      <c r="J352" s="13">
        <f t="shared" si="168"/>
        <v>0.19105641025641074</v>
      </c>
      <c r="K352" s="14">
        <f t="shared" si="142"/>
        <v>0.1026081980056975</v>
      </c>
      <c r="L352" s="13">
        <f t="shared" si="150"/>
        <v>0.1768799999999997</v>
      </c>
      <c r="M352" s="13">
        <f t="shared" si="158"/>
        <v>0.29620999999999997</v>
      </c>
      <c r="N352" s="13">
        <f t="shared" si="151"/>
        <v>0</v>
      </c>
      <c r="O352" s="13">
        <f t="shared" si="152"/>
        <v>0.12774999999999981</v>
      </c>
      <c r="P352" s="13">
        <f t="shared" si="159"/>
        <v>1.3167999999999997</v>
      </c>
      <c r="Q352" s="13">
        <f t="shared" si="159"/>
        <v>0.71735999999999933</v>
      </c>
      <c r="R352" s="13">
        <f t="shared" si="160"/>
        <v>444.5494750346038</v>
      </c>
      <c r="S352" s="13">
        <f t="shared" si="161"/>
        <v>242.17953478950722</v>
      </c>
      <c r="T352" s="13">
        <f t="shared" si="162"/>
        <v>29.468675030479453</v>
      </c>
      <c r="U352" s="13">
        <f t="shared" si="169"/>
        <v>21.34653034716079</v>
      </c>
      <c r="V352" s="13">
        <f t="shared" si="143"/>
        <v>8.844821225071324E-2</v>
      </c>
      <c r="W352" s="13">
        <f t="shared" si="144"/>
        <v>0</v>
      </c>
      <c r="X352" s="13">
        <f t="shared" si="145"/>
        <v>0</v>
      </c>
      <c r="Y352" s="13">
        <f t="shared" si="140"/>
        <v>1</v>
      </c>
      <c r="Z352" s="13">
        <f t="shared" si="146"/>
        <v>1</v>
      </c>
      <c r="AA352" s="13">
        <f t="shared" si="147"/>
        <v>1</v>
      </c>
      <c r="AB352" s="13">
        <f t="shared" si="148"/>
        <v>0</v>
      </c>
      <c r="AC352" s="17">
        <f t="shared" si="141"/>
        <v>1</v>
      </c>
      <c r="AD352" s="4">
        <f t="shared" si="163"/>
        <v>6.2007399999999997</v>
      </c>
      <c r="AE352" s="13" t="str">
        <f t="shared" si="164"/>
        <v/>
      </c>
      <c r="AF352" s="18">
        <f t="shared" si="166"/>
        <v>6.2007399999999997</v>
      </c>
      <c r="AG352" s="18" t="str">
        <f t="shared" si="165"/>
        <v xml:space="preserve"> </v>
      </c>
      <c r="AI352" s="31">
        <f t="shared" si="149"/>
        <v>1.0884779520036814</v>
      </c>
      <c r="AJ352">
        <f t="shared" si="153"/>
        <v>8.8477952003681359E-2</v>
      </c>
      <c r="AK352">
        <f t="shared" si="155"/>
        <v>1.0047769823342396</v>
      </c>
      <c r="AL352">
        <f t="shared" si="156"/>
        <v>1.6179487380201303</v>
      </c>
      <c r="AM352">
        <f t="shared" si="154"/>
        <v>0.61794873802013028</v>
      </c>
      <c r="AN352" s="39">
        <v>39576</v>
      </c>
      <c r="AO352" s="31">
        <v>8.8477952003681359E-2</v>
      </c>
      <c r="AP352" s="40">
        <v>0.61794873802013028</v>
      </c>
    </row>
    <row r="353" spans="1:42">
      <c r="A353" s="16">
        <v>39577</v>
      </c>
      <c r="B353" s="11">
        <v>6.2203999999999997</v>
      </c>
      <c r="C353" s="11">
        <v>6.2400500000000001</v>
      </c>
      <c r="D353" s="11">
        <v>5.9747300000000001</v>
      </c>
      <c r="E353" s="11">
        <v>6.03369</v>
      </c>
      <c r="F353" s="11">
        <v>146026800</v>
      </c>
      <c r="G353" s="11">
        <v>4.12514</v>
      </c>
      <c r="H353" s="12">
        <f t="shared" si="157"/>
        <v>6.3137524999999997</v>
      </c>
      <c r="I353" s="13">
        <f t="shared" si="167"/>
        <v>6.1107899999999997</v>
      </c>
      <c r="J353" s="13">
        <f t="shared" si="168"/>
        <v>0.20296249999999993</v>
      </c>
      <c r="K353" s="14">
        <f t="shared" si="142"/>
        <v>0.118258397435897</v>
      </c>
      <c r="L353" s="13">
        <f t="shared" si="150"/>
        <v>0.26532</v>
      </c>
      <c r="M353" s="13">
        <f t="shared" si="158"/>
        <v>0.29620999999999997</v>
      </c>
      <c r="N353" s="13">
        <f t="shared" si="151"/>
        <v>0</v>
      </c>
      <c r="O353" s="13">
        <f t="shared" si="152"/>
        <v>5.8959999999999901E-2</v>
      </c>
      <c r="P353" s="13">
        <f t="shared" si="159"/>
        <v>1.3167999999999997</v>
      </c>
      <c r="Q353" s="13">
        <f t="shared" si="159"/>
        <v>0.68787999999999894</v>
      </c>
      <c r="R353" s="13">
        <f t="shared" si="160"/>
        <v>444.5494750346038</v>
      </c>
      <c r="S353" s="13">
        <f t="shared" si="161"/>
        <v>232.22713615340433</v>
      </c>
      <c r="T353" s="13">
        <f t="shared" si="162"/>
        <v>31.372588143743705</v>
      </c>
      <c r="U353" s="13">
        <f t="shared" si="169"/>
        <v>23.270030203894159</v>
      </c>
      <c r="V353" s="13">
        <f t="shared" si="143"/>
        <v>8.4704102564102934E-2</v>
      </c>
      <c r="W353" s="13">
        <f t="shared" si="144"/>
        <v>0</v>
      </c>
      <c r="X353" s="13">
        <f t="shared" si="145"/>
        <v>0</v>
      </c>
      <c r="Y353" s="13">
        <f t="shared" si="140"/>
        <v>0</v>
      </c>
      <c r="Z353" s="13">
        <f t="shared" si="146"/>
        <v>1</v>
      </c>
      <c r="AA353" s="13">
        <f t="shared" si="147"/>
        <v>0</v>
      </c>
      <c r="AB353" s="13">
        <f t="shared" si="148"/>
        <v>0</v>
      </c>
      <c r="AC353" s="17">
        <f t="shared" si="141"/>
        <v>1</v>
      </c>
      <c r="AD353" s="4" t="str">
        <f t="shared" si="163"/>
        <v/>
      </c>
      <c r="AE353" s="13" t="str">
        <f t="shared" si="164"/>
        <v/>
      </c>
      <c r="AF353" s="18">
        <f t="shared" si="166"/>
        <v>6.2007399999999997</v>
      </c>
      <c r="AG353" s="18" t="str">
        <f t="shared" si="165"/>
        <v xml:space="preserve"> </v>
      </c>
      <c r="AI353" s="31">
        <f t="shared" si="149"/>
        <v>1.0884779520036814</v>
      </c>
      <c r="AJ353">
        <f t="shared" si="153"/>
        <v>8.8477952003681359E-2</v>
      </c>
      <c r="AK353">
        <f t="shared" si="155"/>
        <v>0.97305966707199465</v>
      </c>
      <c r="AL353">
        <f t="shared" si="156"/>
        <v>1.5743606603574218</v>
      </c>
      <c r="AM353">
        <f t="shared" si="154"/>
        <v>0.57436066035742184</v>
      </c>
      <c r="AN353" s="39">
        <v>39577</v>
      </c>
      <c r="AO353" s="31">
        <v>8.8477952003681359E-2</v>
      </c>
      <c r="AP353" s="40">
        <v>0.57436066035742184</v>
      </c>
    </row>
    <row r="354" spans="1:42">
      <c r="A354" s="16">
        <v>39580</v>
      </c>
      <c r="B354" s="11">
        <v>5.9255899999999997</v>
      </c>
      <c r="C354" s="11">
        <v>6.1417799999999998</v>
      </c>
      <c r="D354" s="11">
        <v>5.8862800000000002</v>
      </c>
      <c r="E354" s="11">
        <v>6.0533400000000004</v>
      </c>
      <c r="F354" s="11">
        <v>126152500</v>
      </c>
      <c r="G354" s="11">
        <v>4.1385699999999996</v>
      </c>
      <c r="H354" s="12">
        <f t="shared" si="157"/>
        <v>6.3153899999999998</v>
      </c>
      <c r="I354" s="13">
        <f t="shared" si="167"/>
        <v>6.1168373076923084</v>
      </c>
      <c r="J354" s="13">
        <f t="shared" si="168"/>
        <v>0.19855269230769146</v>
      </c>
      <c r="K354" s="14">
        <f t="shared" si="142"/>
        <v>0.13257872507122473</v>
      </c>
      <c r="L354" s="13">
        <f t="shared" si="150"/>
        <v>0.25549999999999962</v>
      </c>
      <c r="M354" s="13">
        <f t="shared" si="158"/>
        <v>0.29199857142857144</v>
      </c>
      <c r="N354" s="13">
        <f t="shared" si="151"/>
        <v>0</v>
      </c>
      <c r="O354" s="13">
        <f t="shared" si="152"/>
        <v>8.8449999999999918E-2</v>
      </c>
      <c r="P354" s="13">
        <f t="shared" si="159"/>
        <v>1.3167999999999997</v>
      </c>
      <c r="Q354" s="13">
        <f t="shared" si="159"/>
        <v>0.72718999999999934</v>
      </c>
      <c r="R354" s="13">
        <f t="shared" si="160"/>
        <v>450.96111037725228</v>
      </c>
      <c r="S354" s="13">
        <f t="shared" si="161"/>
        <v>249.03888962274743</v>
      </c>
      <c r="T354" s="13">
        <f t="shared" si="162"/>
        <v>28.846031536357845</v>
      </c>
      <c r="U354" s="13">
        <f t="shared" si="169"/>
        <v>22.786478138157484</v>
      </c>
      <c r="V354" s="13">
        <f t="shared" si="143"/>
        <v>6.597396723646673E-2</v>
      </c>
      <c r="W354" s="13">
        <f t="shared" si="144"/>
        <v>0</v>
      </c>
      <c r="X354" s="13">
        <f t="shared" si="145"/>
        <v>0</v>
      </c>
      <c r="Y354" s="13">
        <f t="shared" si="140"/>
        <v>0</v>
      </c>
      <c r="Z354" s="13">
        <f t="shared" si="146"/>
        <v>1</v>
      </c>
      <c r="AA354" s="13">
        <f t="shared" si="147"/>
        <v>0</v>
      </c>
      <c r="AB354" s="13">
        <f t="shared" si="148"/>
        <v>0</v>
      </c>
      <c r="AC354" s="17">
        <f t="shared" si="141"/>
        <v>1</v>
      </c>
      <c r="AD354" s="4" t="str">
        <f t="shared" si="163"/>
        <v/>
      </c>
      <c r="AE354" s="13" t="str">
        <f t="shared" si="164"/>
        <v/>
      </c>
      <c r="AF354" s="18">
        <f t="shared" si="166"/>
        <v>6.2007399999999997</v>
      </c>
      <c r="AG354" s="18" t="str">
        <f t="shared" si="165"/>
        <v xml:space="preserve"> </v>
      </c>
      <c r="AI354" s="31">
        <f t="shared" si="149"/>
        <v>1.0884779520036814</v>
      </c>
      <c r="AJ354">
        <f t="shared" si="153"/>
        <v>8.8477952003681359E-2</v>
      </c>
      <c r="AK354">
        <f t="shared" si="155"/>
        <v>1.0032567135533976</v>
      </c>
      <c r="AL354">
        <f t="shared" si="156"/>
        <v>1.579487902057944</v>
      </c>
      <c r="AM354">
        <f t="shared" si="154"/>
        <v>0.57948790205794398</v>
      </c>
      <c r="AN354" s="39">
        <v>39580</v>
      </c>
      <c r="AO354" s="31">
        <v>8.8477952003681359E-2</v>
      </c>
      <c r="AP354" s="40">
        <v>0.57948790205794398</v>
      </c>
    </row>
    <row r="355" spans="1:42">
      <c r="A355" s="16">
        <v>39581</v>
      </c>
      <c r="B355" s="11">
        <v>5.8961100000000002</v>
      </c>
      <c r="C355" s="11">
        <v>6.01403</v>
      </c>
      <c r="D355" s="11">
        <v>5.8862800000000002</v>
      </c>
      <c r="E355" s="11">
        <v>5.9649000000000001</v>
      </c>
      <c r="F355" s="11">
        <v>152819100</v>
      </c>
      <c r="G355" s="11">
        <v>4.0781099999999997</v>
      </c>
      <c r="H355" s="12">
        <f t="shared" si="157"/>
        <v>6.2957366666666665</v>
      </c>
      <c r="I355" s="13">
        <f t="shared" si="167"/>
        <v>6.1119238461538465</v>
      </c>
      <c r="J355" s="13">
        <f t="shared" si="168"/>
        <v>0.18381282051282</v>
      </c>
      <c r="K355" s="14">
        <f t="shared" si="142"/>
        <v>0.14664709401709361</v>
      </c>
      <c r="L355" s="13">
        <f t="shared" si="150"/>
        <v>0.12774999999999981</v>
      </c>
      <c r="M355" s="13">
        <f t="shared" si="158"/>
        <v>0.26953714285714281</v>
      </c>
      <c r="N355" s="13">
        <f t="shared" si="151"/>
        <v>0</v>
      </c>
      <c r="O355" s="13">
        <f t="shared" si="152"/>
        <v>0</v>
      </c>
      <c r="P355" s="13">
        <f t="shared" si="159"/>
        <v>1.0219899999999997</v>
      </c>
      <c r="Q355" s="13">
        <f t="shared" si="159"/>
        <v>0.72718999999999934</v>
      </c>
      <c r="R355" s="13">
        <f t="shared" si="160"/>
        <v>379.1648116347601</v>
      </c>
      <c r="S355" s="13">
        <f t="shared" si="161"/>
        <v>269.79213042464312</v>
      </c>
      <c r="T355" s="13">
        <f t="shared" si="162"/>
        <v>16.853611406487641</v>
      </c>
      <c r="U355" s="13">
        <f t="shared" si="169"/>
        <v>22.813898304611655</v>
      </c>
      <c r="V355" s="13">
        <f t="shared" si="143"/>
        <v>3.7165726495726387E-2</v>
      </c>
      <c r="W355" s="13">
        <f t="shared" si="144"/>
        <v>0</v>
      </c>
      <c r="X355" s="13">
        <f t="shared" si="145"/>
        <v>0</v>
      </c>
      <c r="Y355" s="13">
        <f t="shared" si="140"/>
        <v>0</v>
      </c>
      <c r="Z355" s="13">
        <f t="shared" si="146"/>
        <v>1</v>
      </c>
      <c r="AA355" s="13">
        <f t="shared" si="147"/>
        <v>0</v>
      </c>
      <c r="AB355" s="13">
        <f t="shared" si="148"/>
        <v>0</v>
      </c>
      <c r="AC355" s="17">
        <f t="shared" si="141"/>
        <v>1</v>
      </c>
      <c r="AD355" s="4" t="str">
        <f t="shared" si="163"/>
        <v/>
      </c>
      <c r="AE355" s="13" t="str">
        <f t="shared" si="164"/>
        <v/>
      </c>
      <c r="AF355" s="18">
        <f t="shared" si="166"/>
        <v>6.2007399999999997</v>
      </c>
      <c r="AG355" s="18" t="str">
        <f t="shared" si="165"/>
        <v xml:space="preserve"> </v>
      </c>
      <c r="AI355" s="31">
        <f t="shared" si="149"/>
        <v>1.0884779520036814</v>
      </c>
      <c r="AJ355">
        <f t="shared" si="153"/>
        <v>8.8477952003681359E-2</v>
      </c>
      <c r="AK355">
        <f t="shared" si="155"/>
        <v>0.98538988393184579</v>
      </c>
      <c r="AL355">
        <f t="shared" si="156"/>
        <v>1.556411400480632</v>
      </c>
      <c r="AM355">
        <f t="shared" si="154"/>
        <v>0.55641140048063198</v>
      </c>
      <c r="AN355" s="39">
        <v>39581</v>
      </c>
      <c r="AO355" s="31">
        <v>8.8477952003681359E-2</v>
      </c>
      <c r="AP355" s="40">
        <v>0.55641140048063198</v>
      </c>
    </row>
    <row r="356" spans="1:42">
      <c r="A356" s="16">
        <v>39582</v>
      </c>
      <c r="B356" s="11">
        <v>6.01403</v>
      </c>
      <c r="C356" s="11">
        <v>6.1909200000000002</v>
      </c>
      <c r="D356" s="11">
        <v>6.01403</v>
      </c>
      <c r="E356" s="11">
        <v>6.1810900000000002</v>
      </c>
      <c r="F356" s="11">
        <v>179095900</v>
      </c>
      <c r="G356" s="11">
        <v>4.2259099999999998</v>
      </c>
      <c r="H356" s="12">
        <f t="shared" si="157"/>
        <v>6.2531533333333327</v>
      </c>
      <c r="I356" s="13">
        <f t="shared" si="167"/>
        <v>6.1092780769230766</v>
      </c>
      <c r="J356" s="13">
        <f t="shared" si="168"/>
        <v>0.14387525641025611</v>
      </c>
      <c r="K356" s="14">
        <f t="shared" si="142"/>
        <v>0.15651590455840411</v>
      </c>
      <c r="L356" s="13">
        <f t="shared" si="150"/>
        <v>0.22602000000000011</v>
      </c>
      <c r="M356" s="13">
        <f t="shared" si="158"/>
        <v>0.25900857142857137</v>
      </c>
      <c r="N356" s="13">
        <f t="shared" si="151"/>
        <v>0.17689000000000021</v>
      </c>
      <c r="O356" s="13">
        <f t="shared" si="152"/>
        <v>0</v>
      </c>
      <c r="P356" s="13">
        <f t="shared" si="159"/>
        <v>1.1988799999999999</v>
      </c>
      <c r="Q356" s="13">
        <f t="shared" si="159"/>
        <v>0.70753999999999984</v>
      </c>
      <c r="R356" s="13">
        <f t="shared" si="160"/>
        <v>462.87271243091794</v>
      </c>
      <c r="S356" s="13">
        <f t="shared" si="161"/>
        <v>273.17242672608739</v>
      </c>
      <c r="T356" s="13">
        <f t="shared" si="162"/>
        <v>25.772914677773002</v>
      </c>
      <c r="U356" s="13">
        <f t="shared" si="169"/>
        <v>23.409047805643727</v>
      </c>
      <c r="V356" s="13">
        <f t="shared" si="143"/>
        <v>-1.2640648148147998E-2</v>
      </c>
      <c r="W356" s="13">
        <f t="shared" si="144"/>
        <v>-1</v>
      </c>
      <c r="X356" s="13">
        <f t="shared" si="145"/>
        <v>0</v>
      </c>
      <c r="Y356" s="13">
        <f t="shared" ref="Y356:Y419" si="170">IF(AND(U355&gt;40,U356&lt;40),-1,IF(AND(U355&lt;20,U356&gt;20),1,0))</f>
        <v>0</v>
      </c>
      <c r="Z356" s="13">
        <f t="shared" si="146"/>
        <v>0</v>
      </c>
      <c r="AA356" s="13">
        <f t="shared" si="147"/>
        <v>0</v>
      </c>
      <c r="AB356" s="13">
        <f t="shared" si="148"/>
        <v>-1</v>
      </c>
      <c r="AC356" s="17">
        <f t="shared" ref="AC356:AC419" si="171">(AA356+AB356+AC355)</f>
        <v>0</v>
      </c>
      <c r="AD356" s="4" t="str">
        <f t="shared" si="163"/>
        <v/>
      </c>
      <c r="AE356" s="13">
        <f t="shared" si="164"/>
        <v>6.1810900000000002</v>
      </c>
      <c r="AF356" s="18">
        <f t="shared" si="166"/>
        <v>0</v>
      </c>
      <c r="AG356" s="18">
        <f t="shared" si="165"/>
        <v>0.99683102339398211</v>
      </c>
      <c r="AI356" s="31">
        <f t="shared" si="149"/>
        <v>1.0850285908376154</v>
      </c>
      <c r="AJ356">
        <f t="shared" si="153"/>
        <v>8.5028590837615381E-2</v>
      </c>
      <c r="AK356">
        <f t="shared" si="155"/>
        <v>1.0362436922664253</v>
      </c>
      <c r="AL356">
        <f t="shared" si="156"/>
        <v>1.6128214963196081</v>
      </c>
      <c r="AM356">
        <f t="shared" si="154"/>
        <v>0.61282149631960814</v>
      </c>
      <c r="AN356" s="39">
        <v>39582</v>
      </c>
      <c r="AO356" s="31">
        <v>8.5028590837615381E-2</v>
      </c>
      <c r="AP356" s="40">
        <v>0.61282149631960814</v>
      </c>
    </row>
    <row r="357" spans="1:42">
      <c r="A357" s="16">
        <v>39583</v>
      </c>
      <c r="B357" s="11">
        <v>6.1909200000000002</v>
      </c>
      <c r="C357" s="11">
        <v>6.28918</v>
      </c>
      <c r="D357" s="11">
        <v>6.0926499999999999</v>
      </c>
      <c r="E357" s="11">
        <v>6.1024700000000003</v>
      </c>
      <c r="F357" s="11">
        <v>108751900</v>
      </c>
      <c r="G357" s="11">
        <v>4.1721599999999999</v>
      </c>
      <c r="H357" s="12">
        <f t="shared" si="157"/>
        <v>6.2302233333333321</v>
      </c>
      <c r="I357" s="13">
        <f t="shared" si="167"/>
        <v>6.1013407692307702</v>
      </c>
      <c r="J357" s="13">
        <f t="shared" si="168"/>
        <v>0.12888256410256194</v>
      </c>
      <c r="K357" s="14">
        <f t="shared" ref="K357:K420" si="172">AVERAGE(J349:J357)</f>
        <v>0.1617722222222216</v>
      </c>
      <c r="L357" s="13">
        <f t="shared" si="150"/>
        <v>0.19653000000000009</v>
      </c>
      <c r="M357" s="13">
        <f t="shared" si="158"/>
        <v>0.24707499999999996</v>
      </c>
      <c r="N357" s="13">
        <f t="shared" si="151"/>
        <v>9.8259999999999792E-2</v>
      </c>
      <c r="O357" s="13">
        <f t="shared" si="152"/>
        <v>0</v>
      </c>
      <c r="P357" s="13">
        <f t="shared" si="159"/>
        <v>1.0711200000000005</v>
      </c>
      <c r="Q357" s="13">
        <f t="shared" si="159"/>
        <v>0.70753999999999984</v>
      </c>
      <c r="R357" s="13">
        <f t="shared" si="160"/>
        <v>433.52018617828622</v>
      </c>
      <c r="S357" s="13">
        <f t="shared" si="161"/>
        <v>286.36648790852979</v>
      </c>
      <c r="T357" s="13">
        <f t="shared" si="162"/>
        <v>20.441231039096881</v>
      </c>
      <c r="U357" s="13">
        <f t="shared" si="169"/>
        <v>23.719765188030248</v>
      </c>
      <c r="V357" s="13">
        <f t="shared" ref="V357:V420" si="173">J357-K357</f>
        <v>-3.2889658119659659E-2</v>
      </c>
      <c r="W357" s="13">
        <f t="shared" ref="W357:W420" si="174">IF(AND(V356&lt;0,V357&gt;0),1,IF(AND(V356&gt;0,V357&lt;0),-1,0))</f>
        <v>0</v>
      </c>
      <c r="X357" s="13">
        <f t="shared" ref="X357:X420" si="175">IF(AND(R356-S356&lt;0,R357-S357&gt;0),1,IF(AND(R356-S356&gt;0,R357-S357&lt;0),-1,0))</f>
        <v>0</v>
      </c>
      <c r="Y357" s="13">
        <f t="shared" si="170"/>
        <v>0</v>
      </c>
      <c r="Z357" s="13">
        <f t="shared" ref="Z357:Z420" si="176">IF(W357=1,1,IF(W357=-1,0,Z356))</f>
        <v>0</v>
      </c>
      <c r="AA357" s="13">
        <f t="shared" ref="AA357:AA420" si="177">IF(AND(Z357=1,AC356=0,Y357=1),1,0)</f>
        <v>0</v>
      </c>
      <c r="AB357" s="13">
        <f t="shared" ref="AB357:AB420" si="178">IF(AND(W357=-1,AC356=1),-1,0)</f>
        <v>0</v>
      </c>
      <c r="AC357" s="17">
        <f t="shared" si="171"/>
        <v>0</v>
      </c>
      <c r="AD357" s="4" t="str">
        <f t="shared" si="163"/>
        <v/>
      </c>
      <c r="AE357" s="13" t="str">
        <f t="shared" si="164"/>
        <v/>
      </c>
      <c r="AF357" s="18">
        <f t="shared" si="166"/>
        <v>0</v>
      </c>
      <c r="AG357" s="18" t="str">
        <f t="shared" si="165"/>
        <v xml:space="preserve"> </v>
      </c>
      <c r="AI357" s="31">
        <f t="shared" ref="AI357:AI420" si="179">IF(AG357=" ",AI356,AG357*AI356)</f>
        <v>1.0850285908376154</v>
      </c>
      <c r="AJ357">
        <f t="shared" si="153"/>
        <v>8.5028590837615381E-2</v>
      </c>
      <c r="AK357">
        <f t="shared" si="155"/>
        <v>0.98728056054838231</v>
      </c>
      <c r="AL357">
        <f t="shared" si="156"/>
        <v>1.5923073109509034</v>
      </c>
      <c r="AM357">
        <f t="shared" si="154"/>
        <v>0.59230731095090339</v>
      </c>
      <c r="AN357" s="39">
        <v>39583</v>
      </c>
      <c r="AO357" s="31">
        <v>8.5028590837615381E-2</v>
      </c>
      <c r="AP357" s="40">
        <v>0.59230731095090339</v>
      </c>
    </row>
    <row r="358" spans="1:42">
      <c r="A358" s="16">
        <v>39584</v>
      </c>
      <c r="B358" s="11">
        <v>6.0631700000000004</v>
      </c>
      <c r="C358" s="11">
        <v>6.2105699999999997</v>
      </c>
      <c r="D358" s="11">
        <v>6.0631700000000004</v>
      </c>
      <c r="E358" s="11">
        <v>6.1024700000000003</v>
      </c>
      <c r="F358" s="11">
        <v>78136300</v>
      </c>
      <c r="G358" s="11">
        <v>4.1721599999999999</v>
      </c>
      <c r="H358" s="12">
        <f t="shared" si="157"/>
        <v>6.2179391666666666</v>
      </c>
      <c r="I358" s="13">
        <f t="shared" si="167"/>
        <v>6.0979388461538466</v>
      </c>
      <c r="J358" s="13">
        <f t="shared" si="168"/>
        <v>0.12000032051281995</v>
      </c>
      <c r="K358" s="14">
        <f t="shared" si="172"/>
        <v>0.16270997863247802</v>
      </c>
      <c r="L358" s="13">
        <f t="shared" si="150"/>
        <v>0.14739999999999931</v>
      </c>
      <c r="M358" s="13">
        <f t="shared" si="158"/>
        <v>0.21338285714285707</v>
      </c>
      <c r="N358" s="13">
        <f t="shared" si="151"/>
        <v>0</v>
      </c>
      <c r="O358" s="13">
        <f t="shared" si="152"/>
        <v>2.9479999999999507E-2</v>
      </c>
      <c r="P358" s="13">
        <f t="shared" si="159"/>
        <v>0.53065000000000051</v>
      </c>
      <c r="Q358" s="13">
        <f t="shared" si="159"/>
        <v>0.73701999999999934</v>
      </c>
      <c r="R358" s="13">
        <f t="shared" si="160"/>
        <v>248.68445717958366</v>
      </c>
      <c r="S358" s="13">
        <f t="shared" si="161"/>
        <v>345.39794333458286</v>
      </c>
      <c r="T358" s="13">
        <f t="shared" si="162"/>
        <v>16.279473364519063</v>
      </c>
      <c r="U358" s="13">
        <f t="shared" si="169"/>
        <v>23.751327276777378</v>
      </c>
      <c r="V358" s="13">
        <f t="shared" si="173"/>
        <v>-4.2709658119658073E-2</v>
      </c>
      <c r="W358" s="13">
        <f t="shared" si="174"/>
        <v>0</v>
      </c>
      <c r="X358" s="13">
        <f t="shared" si="175"/>
        <v>-1</v>
      </c>
      <c r="Y358" s="13">
        <f t="shared" si="170"/>
        <v>0</v>
      </c>
      <c r="Z358" s="13">
        <f t="shared" si="176"/>
        <v>0</v>
      </c>
      <c r="AA358" s="13">
        <f t="shared" si="177"/>
        <v>0</v>
      </c>
      <c r="AB358" s="13">
        <f t="shared" si="178"/>
        <v>0</v>
      </c>
      <c r="AC358" s="17">
        <f t="shared" si="171"/>
        <v>0</v>
      </c>
      <c r="AD358" s="4" t="str">
        <f t="shared" si="163"/>
        <v/>
      </c>
      <c r="AE358" s="13" t="str">
        <f t="shared" si="164"/>
        <v/>
      </c>
      <c r="AF358" s="18">
        <f t="shared" si="166"/>
        <v>0</v>
      </c>
      <c r="AG358" s="18" t="str">
        <f t="shared" si="165"/>
        <v xml:space="preserve"> </v>
      </c>
      <c r="AI358" s="31">
        <f t="shared" si="179"/>
        <v>1.0850285908376154</v>
      </c>
      <c r="AJ358">
        <f t="shared" si="153"/>
        <v>8.5028590837615381E-2</v>
      </c>
      <c r="AK358">
        <f t="shared" si="155"/>
        <v>1</v>
      </c>
      <c r="AL358">
        <f t="shared" si="156"/>
        <v>1.5923073109509034</v>
      </c>
      <c r="AM358">
        <f t="shared" si="154"/>
        <v>0.59230731095090339</v>
      </c>
      <c r="AN358" s="39">
        <v>39584</v>
      </c>
      <c r="AO358" s="31">
        <v>8.5028590837615381E-2</v>
      </c>
      <c r="AP358" s="40">
        <v>0.59230731095090339</v>
      </c>
    </row>
    <row r="359" spans="1:42">
      <c r="A359" s="16">
        <v>39587</v>
      </c>
      <c r="B359" s="11">
        <v>6.0926499999999999</v>
      </c>
      <c r="C359" s="11">
        <v>6.1417799999999998</v>
      </c>
      <c r="D359" s="11">
        <v>6.02386</v>
      </c>
      <c r="E359" s="11">
        <v>6.1123000000000003</v>
      </c>
      <c r="F359" s="11">
        <v>77742500</v>
      </c>
      <c r="G359" s="11">
        <v>4.1788800000000004</v>
      </c>
      <c r="H359" s="12">
        <f t="shared" si="157"/>
        <v>6.1991041666666673</v>
      </c>
      <c r="I359" s="13">
        <f t="shared" si="167"/>
        <v>6.1058757692307699</v>
      </c>
      <c r="J359" s="13">
        <f t="shared" si="168"/>
        <v>9.3228397435897392E-2</v>
      </c>
      <c r="K359" s="14">
        <f t="shared" si="172"/>
        <v>0.15748844017093966</v>
      </c>
      <c r="L359" s="13">
        <f t="shared" si="150"/>
        <v>0.1179199999999998</v>
      </c>
      <c r="M359" s="13">
        <f t="shared" si="158"/>
        <v>0.20636357142857134</v>
      </c>
      <c r="N359" s="13">
        <f t="shared" si="151"/>
        <v>0</v>
      </c>
      <c r="O359" s="13">
        <f t="shared" si="152"/>
        <v>3.93100000000004E-2</v>
      </c>
      <c r="P359" s="13">
        <f t="shared" si="159"/>
        <v>0.53065000000000051</v>
      </c>
      <c r="Q359" s="13">
        <f t="shared" si="159"/>
        <v>0.77632999999999974</v>
      </c>
      <c r="R359" s="13">
        <f t="shared" si="160"/>
        <v>257.14325271971489</v>
      </c>
      <c r="S359" s="13">
        <f t="shared" si="161"/>
        <v>376.19527255987185</v>
      </c>
      <c r="T359" s="13">
        <f t="shared" si="162"/>
        <v>18.797533244579043</v>
      </c>
      <c r="U359" s="13">
        <f t="shared" si="169"/>
        <v>24.159398309350657</v>
      </c>
      <c r="V359" s="13">
        <f t="shared" si="173"/>
        <v>-6.4260042735042266E-2</v>
      </c>
      <c r="W359" s="13">
        <f t="shared" si="174"/>
        <v>0</v>
      </c>
      <c r="X359" s="13">
        <f t="shared" si="175"/>
        <v>0</v>
      </c>
      <c r="Y359" s="13">
        <f t="shared" si="170"/>
        <v>0</v>
      </c>
      <c r="Z359" s="13">
        <f t="shared" si="176"/>
        <v>0</v>
      </c>
      <c r="AA359" s="13">
        <f t="shared" si="177"/>
        <v>0</v>
      </c>
      <c r="AB359" s="13">
        <f t="shared" si="178"/>
        <v>0</v>
      </c>
      <c r="AC359" s="17">
        <f t="shared" si="171"/>
        <v>0</v>
      </c>
      <c r="AD359" s="4" t="str">
        <f t="shared" si="163"/>
        <v/>
      </c>
      <c r="AE359" s="13" t="str">
        <f t="shared" si="164"/>
        <v/>
      </c>
      <c r="AF359" s="18">
        <f t="shared" si="166"/>
        <v>0</v>
      </c>
      <c r="AG359" s="18" t="str">
        <f t="shared" si="165"/>
        <v xml:space="preserve"> </v>
      </c>
      <c r="AI359" s="31">
        <f t="shared" si="179"/>
        <v>1.0850285908376154</v>
      </c>
      <c r="AJ359">
        <f t="shared" si="153"/>
        <v>8.5028590837615381E-2</v>
      </c>
      <c r="AK359">
        <f t="shared" si="155"/>
        <v>1.0016108231584915</v>
      </c>
      <c r="AL359">
        <f t="shared" si="156"/>
        <v>1.5948722364428185</v>
      </c>
      <c r="AM359">
        <f t="shared" si="154"/>
        <v>0.5948722364428185</v>
      </c>
      <c r="AN359" s="39">
        <v>39587</v>
      </c>
      <c r="AO359" s="31">
        <v>8.5028590837615381E-2</v>
      </c>
      <c r="AP359" s="40">
        <v>0.5948722364428185</v>
      </c>
    </row>
    <row r="360" spans="1:42">
      <c r="A360" s="16">
        <v>39588</v>
      </c>
      <c r="B360" s="11">
        <v>6.0926499999999999</v>
      </c>
      <c r="C360" s="11">
        <v>6.1221300000000003</v>
      </c>
      <c r="D360" s="11">
        <v>5.8961100000000002</v>
      </c>
      <c r="E360" s="11">
        <v>5.9059400000000002</v>
      </c>
      <c r="F360" s="11">
        <v>140774900</v>
      </c>
      <c r="G360" s="11">
        <v>4.0377999999999998</v>
      </c>
      <c r="H360" s="12">
        <f t="shared" si="157"/>
        <v>6.1458758333333341</v>
      </c>
      <c r="I360" s="13">
        <f t="shared" si="167"/>
        <v>6.0994507692307698</v>
      </c>
      <c r="J360" s="13">
        <f t="shared" si="168"/>
        <v>4.6425064102564306E-2</v>
      </c>
      <c r="K360" s="14">
        <f t="shared" si="172"/>
        <v>0.14542178062678021</v>
      </c>
      <c r="L360" s="13">
        <f t="shared" si="150"/>
        <v>0.22602000000000011</v>
      </c>
      <c r="M360" s="13">
        <f t="shared" si="158"/>
        <v>0.20566142857142847</v>
      </c>
      <c r="N360" s="13">
        <f t="shared" si="151"/>
        <v>0</v>
      </c>
      <c r="O360" s="13">
        <f t="shared" si="152"/>
        <v>0.12774999999999981</v>
      </c>
      <c r="P360" s="13">
        <f t="shared" si="159"/>
        <v>0.53065000000000051</v>
      </c>
      <c r="Q360" s="13">
        <f t="shared" si="159"/>
        <v>0.74684999999999935</v>
      </c>
      <c r="R360" s="13">
        <f t="shared" si="160"/>
        <v>258.02115821426372</v>
      </c>
      <c r="S360" s="13">
        <f t="shared" si="161"/>
        <v>363.14539152421099</v>
      </c>
      <c r="T360" s="13">
        <f t="shared" si="162"/>
        <v>16.923679060665286</v>
      </c>
      <c r="U360" s="13">
        <f t="shared" si="169"/>
        <v>24.862542672835616</v>
      </c>
      <c r="V360" s="13">
        <f t="shared" si="173"/>
        <v>-9.8996716524215905E-2</v>
      </c>
      <c r="W360" s="13">
        <f t="shared" si="174"/>
        <v>0</v>
      </c>
      <c r="X360" s="13">
        <f t="shared" si="175"/>
        <v>0</v>
      </c>
      <c r="Y360" s="13">
        <f t="shared" si="170"/>
        <v>0</v>
      </c>
      <c r="Z360" s="13">
        <f t="shared" si="176"/>
        <v>0</v>
      </c>
      <c r="AA360" s="13">
        <f t="shared" si="177"/>
        <v>0</v>
      </c>
      <c r="AB360" s="13">
        <f t="shared" si="178"/>
        <v>0</v>
      </c>
      <c r="AC360" s="17">
        <f t="shared" si="171"/>
        <v>0</v>
      </c>
      <c r="AD360" s="4" t="str">
        <f t="shared" si="163"/>
        <v/>
      </c>
      <c r="AE360" s="13" t="str">
        <f t="shared" si="164"/>
        <v/>
      </c>
      <c r="AF360" s="18">
        <f t="shared" si="166"/>
        <v>0</v>
      </c>
      <c r="AG360" s="18" t="str">
        <f t="shared" si="165"/>
        <v xml:space="preserve"> </v>
      </c>
      <c r="AI360" s="31">
        <f t="shared" si="179"/>
        <v>1.0850285908376154</v>
      </c>
      <c r="AJ360">
        <f t="shared" si="153"/>
        <v>8.5028590837615381E-2</v>
      </c>
      <c r="AK360">
        <f t="shared" si="155"/>
        <v>0.9662385681331086</v>
      </c>
      <c r="AL360">
        <f t="shared" si="156"/>
        <v>1.5410270660957577</v>
      </c>
      <c r="AM360">
        <f t="shared" si="154"/>
        <v>0.54102706609575768</v>
      </c>
      <c r="AN360" s="39">
        <v>39588</v>
      </c>
      <c r="AO360" s="31">
        <v>8.5028590837615381E-2</v>
      </c>
      <c r="AP360" s="40">
        <v>0.54102706609575768</v>
      </c>
    </row>
    <row r="361" spans="1:42">
      <c r="A361" s="16">
        <v>39589</v>
      </c>
      <c r="B361" s="11">
        <v>5.8862800000000002</v>
      </c>
      <c r="C361" s="11">
        <v>6.01403</v>
      </c>
      <c r="D361" s="11">
        <v>5.7585300000000004</v>
      </c>
      <c r="E361" s="11">
        <v>5.9649000000000001</v>
      </c>
      <c r="F361" s="11">
        <v>113898300</v>
      </c>
      <c r="G361" s="11">
        <v>4.0781099999999997</v>
      </c>
      <c r="H361" s="12">
        <f t="shared" si="157"/>
        <v>6.0975608333333327</v>
      </c>
      <c r="I361" s="13">
        <f t="shared" si="167"/>
        <v>6.0971830769230779</v>
      </c>
      <c r="J361" s="13">
        <f t="shared" si="168"/>
        <v>3.7775641025472595E-4</v>
      </c>
      <c r="K361" s="14">
        <f t="shared" si="172"/>
        <v>0.12423526353276287</v>
      </c>
      <c r="L361" s="13">
        <f t="shared" si="150"/>
        <v>0.25549999999999962</v>
      </c>
      <c r="M361" s="13">
        <f t="shared" si="158"/>
        <v>0.20776714285714273</v>
      </c>
      <c r="N361" s="13">
        <f t="shared" si="151"/>
        <v>0</v>
      </c>
      <c r="O361" s="13">
        <f t="shared" si="152"/>
        <v>0.13757999999999981</v>
      </c>
      <c r="P361" s="13">
        <f t="shared" si="159"/>
        <v>0.53065000000000051</v>
      </c>
      <c r="Q361" s="13">
        <f t="shared" si="159"/>
        <v>0.88442999999999916</v>
      </c>
      <c r="R361" s="13">
        <f t="shared" si="160"/>
        <v>255.40612086332953</v>
      </c>
      <c r="S361" s="13">
        <f t="shared" si="161"/>
        <v>425.68328554631887</v>
      </c>
      <c r="T361" s="13">
        <f t="shared" si="162"/>
        <v>25.000706673827537</v>
      </c>
      <c r="U361" s="13">
        <f t="shared" si="169"/>
        <v>25.440578305923655</v>
      </c>
      <c r="V361" s="13">
        <f t="shared" si="173"/>
        <v>-0.12385750712250815</v>
      </c>
      <c r="W361" s="13">
        <f t="shared" si="174"/>
        <v>0</v>
      </c>
      <c r="X361" s="13">
        <f t="shared" si="175"/>
        <v>0</v>
      </c>
      <c r="Y361" s="13">
        <f t="shared" si="170"/>
        <v>0</v>
      </c>
      <c r="Z361" s="13">
        <f t="shared" si="176"/>
        <v>0</v>
      </c>
      <c r="AA361" s="13">
        <f t="shared" si="177"/>
        <v>0</v>
      </c>
      <c r="AB361" s="13">
        <f t="shared" si="178"/>
        <v>0</v>
      </c>
      <c r="AC361" s="17">
        <f t="shared" si="171"/>
        <v>0</v>
      </c>
      <c r="AD361" s="4" t="str">
        <f t="shared" si="163"/>
        <v/>
      </c>
      <c r="AE361" s="13" t="str">
        <f t="shared" si="164"/>
        <v/>
      </c>
      <c r="AF361" s="18">
        <f t="shared" si="166"/>
        <v>0</v>
      </c>
      <c r="AG361" s="18" t="str">
        <f t="shared" si="165"/>
        <v xml:space="preserve"> </v>
      </c>
      <c r="AI361" s="31">
        <f t="shared" si="179"/>
        <v>1.0850285908376154</v>
      </c>
      <c r="AJ361">
        <f t="shared" si="153"/>
        <v>8.5028590837615381E-2</v>
      </c>
      <c r="AK361">
        <f t="shared" si="155"/>
        <v>1.009983169486991</v>
      </c>
      <c r="AL361">
        <f t="shared" si="156"/>
        <v>1.556411400480632</v>
      </c>
      <c r="AM361">
        <f t="shared" si="154"/>
        <v>0.55641140048063198</v>
      </c>
      <c r="AN361" s="39">
        <v>39589</v>
      </c>
      <c r="AO361" s="31">
        <v>8.5028590837615381E-2</v>
      </c>
      <c r="AP361" s="40">
        <v>0.55641140048063198</v>
      </c>
    </row>
    <row r="362" spans="1:42">
      <c r="A362" s="16">
        <v>39590</v>
      </c>
      <c r="B362" s="11">
        <v>5.9059400000000002</v>
      </c>
      <c r="C362" s="11">
        <v>5.9255899999999997</v>
      </c>
      <c r="D362" s="11">
        <v>5.8174999999999999</v>
      </c>
      <c r="E362" s="11">
        <v>5.8961100000000002</v>
      </c>
      <c r="F362" s="11">
        <v>55537600</v>
      </c>
      <c r="G362" s="11">
        <v>4.0310800000000002</v>
      </c>
      <c r="H362" s="12">
        <f t="shared" si="157"/>
        <v>6.0574341666666642</v>
      </c>
      <c r="I362" s="13">
        <f t="shared" si="167"/>
        <v>6.1043642307692307</v>
      </c>
      <c r="J362" s="13">
        <f t="shared" si="168"/>
        <v>-4.6930064102566504E-2</v>
      </c>
      <c r="K362" s="14">
        <f t="shared" si="172"/>
        <v>9.6469423076922148E-2</v>
      </c>
      <c r="L362" s="13">
        <f t="shared" si="150"/>
        <v>0.1080899999999998</v>
      </c>
      <c r="M362" s="13">
        <f t="shared" si="158"/>
        <v>0.19723785714285702</v>
      </c>
      <c r="N362" s="13">
        <f t="shared" si="151"/>
        <v>0</v>
      </c>
      <c r="O362" s="13">
        <f t="shared" si="152"/>
        <v>0</v>
      </c>
      <c r="P362" s="13">
        <f t="shared" si="159"/>
        <v>0.3635900000000003</v>
      </c>
      <c r="Q362" s="13">
        <f t="shared" si="159"/>
        <v>0.88442999999999916</v>
      </c>
      <c r="R362" s="13">
        <f t="shared" si="160"/>
        <v>184.34087921400223</v>
      </c>
      <c r="S362" s="13">
        <f t="shared" si="161"/>
        <v>448.4078324575475</v>
      </c>
      <c r="T362" s="13">
        <f t="shared" si="162"/>
        <v>41.733305556000637</v>
      </c>
      <c r="U362" s="13">
        <f t="shared" si="169"/>
        <v>26.763357325090293</v>
      </c>
      <c r="V362" s="13">
        <f t="shared" si="173"/>
        <v>-0.14339948717948864</v>
      </c>
      <c r="W362" s="13">
        <f t="shared" si="174"/>
        <v>0</v>
      </c>
      <c r="X362" s="13">
        <f t="shared" si="175"/>
        <v>0</v>
      </c>
      <c r="Y362" s="13">
        <f t="shared" si="170"/>
        <v>0</v>
      </c>
      <c r="Z362" s="13">
        <f t="shared" si="176"/>
        <v>0</v>
      </c>
      <c r="AA362" s="13">
        <f t="shared" si="177"/>
        <v>0</v>
      </c>
      <c r="AB362" s="13">
        <f t="shared" si="178"/>
        <v>0</v>
      </c>
      <c r="AC362" s="17">
        <f t="shared" si="171"/>
        <v>0</v>
      </c>
      <c r="AD362" s="4" t="str">
        <f t="shared" si="163"/>
        <v/>
      </c>
      <c r="AE362" s="13" t="str">
        <f t="shared" si="164"/>
        <v/>
      </c>
      <c r="AF362" s="18">
        <f t="shared" si="166"/>
        <v>0</v>
      </c>
      <c r="AG362" s="18" t="str">
        <f t="shared" si="165"/>
        <v xml:space="preserve"> </v>
      </c>
      <c r="AI362" s="31">
        <f t="shared" si="179"/>
        <v>1.0850285908376154</v>
      </c>
      <c r="AJ362">
        <f t="shared" si="153"/>
        <v>8.5028590837615381E-2</v>
      </c>
      <c r="AK362">
        <f t="shared" si="155"/>
        <v>0.98846753508021934</v>
      </c>
      <c r="AL362">
        <f t="shared" si="156"/>
        <v>1.5384621406038423</v>
      </c>
      <c r="AM362">
        <f t="shared" si="154"/>
        <v>0.53846214060384234</v>
      </c>
      <c r="AN362" s="39">
        <v>39590</v>
      </c>
      <c r="AO362" s="31">
        <v>8.5028590837615381E-2</v>
      </c>
      <c r="AP362" s="40">
        <v>0.53846214060384234</v>
      </c>
    </row>
    <row r="363" spans="1:42">
      <c r="A363" s="16">
        <v>39591</v>
      </c>
      <c r="B363" s="11">
        <v>5.8764599999999998</v>
      </c>
      <c r="C363" s="11">
        <v>5.9649000000000001</v>
      </c>
      <c r="D363" s="11">
        <v>5.7880200000000004</v>
      </c>
      <c r="E363" s="11">
        <v>5.8862800000000002</v>
      </c>
      <c r="F363" s="11">
        <v>84622900</v>
      </c>
      <c r="G363" s="11">
        <v>4.0243599999999997</v>
      </c>
      <c r="H363" s="12">
        <f t="shared" si="157"/>
        <v>6.0336858333333332</v>
      </c>
      <c r="I363" s="13">
        <f t="shared" si="167"/>
        <v>6.1092776923076908</v>
      </c>
      <c r="J363" s="13">
        <f t="shared" si="168"/>
        <v>-7.5591858974357606E-2</v>
      </c>
      <c r="K363" s="14">
        <f t="shared" si="172"/>
        <v>6.6008917378916704E-2</v>
      </c>
      <c r="L363" s="13">
        <f t="shared" si="150"/>
        <v>0.1768799999999997</v>
      </c>
      <c r="M363" s="13">
        <f t="shared" si="158"/>
        <v>0.19232428571428553</v>
      </c>
      <c r="N363" s="13">
        <f t="shared" si="151"/>
        <v>3.93100000000004E-2</v>
      </c>
      <c r="O363" s="13">
        <f t="shared" si="152"/>
        <v>0</v>
      </c>
      <c r="P363" s="13">
        <f t="shared" si="159"/>
        <v>0.31446000000000041</v>
      </c>
      <c r="Q363" s="13">
        <f t="shared" si="159"/>
        <v>0.88442999999999916</v>
      </c>
      <c r="R363" s="13">
        <f t="shared" si="160"/>
        <v>163.50509184636107</v>
      </c>
      <c r="S363" s="13">
        <f t="shared" si="161"/>
        <v>459.8639203131616</v>
      </c>
      <c r="T363" s="13">
        <f t="shared" si="162"/>
        <v>47.541475865175208</v>
      </c>
      <c r="U363" s="13">
        <f t="shared" si="169"/>
        <v>28.452477788971944</v>
      </c>
      <c r="V363" s="13">
        <f t="shared" si="173"/>
        <v>-0.14160077635327431</v>
      </c>
      <c r="W363" s="13">
        <f t="shared" si="174"/>
        <v>0</v>
      </c>
      <c r="X363" s="13">
        <f t="shared" si="175"/>
        <v>0</v>
      </c>
      <c r="Y363" s="13">
        <f t="shared" si="170"/>
        <v>0</v>
      </c>
      <c r="Z363" s="13">
        <f t="shared" si="176"/>
        <v>0</v>
      </c>
      <c r="AA363" s="13">
        <f t="shared" si="177"/>
        <v>0</v>
      </c>
      <c r="AB363" s="13">
        <f t="shared" si="178"/>
        <v>0</v>
      </c>
      <c r="AC363" s="17">
        <f t="shared" si="171"/>
        <v>0</v>
      </c>
      <c r="AD363" s="4" t="str">
        <f t="shared" si="163"/>
        <v/>
      </c>
      <c r="AE363" s="13" t="str">
        <f t="shared" si="164"/>
        <v/>
      </c>
      <c r="AF363" s="18">
        <f t="shared" si="166"/>
        <v>0</v>
      </c>
      <c r="AG363" s="18" t="str">
        <f t="shared" si="165"/>
        <v xml:space="preserve"> </v>
      </c>
      <c r="AI363" s="31">
        <f t="shared" si="179"/>
        <v>1.0850285908376154</v>
      </c>
      <c r="AJ363">
        <f t="shared" si="153"/>
        <v>8.5028590837615381E-2</v>
      </c>
      <c r="AK363">
        <f t="shared" si="155"/>
        <v>0.99833279908278505</v>
      </c>
      <c r="AL363">
        <f t="shared" si="156"/>
        <v>1.5358972151119272</v>
      </c>
      <c r="AM363">
        <f t="shared" si="154"/>
        <v>0.53589721511192723</v>
      </c>
      <c r="AN363" s="39">
        <v>39591</v>
      </c>
      <c r="AO363" s="31">
        <v>8.5028590837615381E-2</v>
      </c>
      <c r="AP363" s="40">
        <v>0.53589721511192723</v>
      </c>
    </row>
    <row r="364" spans="1:42">
      <c r="A364" s="16">
        <v>39594</v>
      </c>
      <c r="B364" s="11">
        <v>5.8371500000000003</v>
      </c>
      <c r="C364" s="11">
        <v>5.8469800000000003</v>
      </c>
      <c r="D364" s="11">
        <v>5.6897500000000001</v>
      </c>
      <c r="E364" s="11">
        <v>5.7093999999999996</v>
      </c>
      <c r="F364" s="11">
        <v>83770500</v>
      </c>
      <c r="G364" s="11">
        <v>3.9034300000000002</v>
      </c>
      <c r="H364" s="12">
        <f t="shared" si="157"/>
        <v>5.9927408333333334</v>
      </c>
      <c r="I364" s="13">
        <f t="shared" si="167"/>
        <v>6.1104115384615376</v>
      </c>
      <c r="J364" s="13">
        <f t="shared" si="168"/>
        <v>-0.11767070512820421</v>
      </c>
      <c r="K364" s="14">
        <f t="shared" si="172"/>
        <v>3.2510747863247341E-2</v>
      </c>
      <c r="L364" s="13">
        <f t="shared" si="150"/>
        <v>0.1572300000000002</v>
      </c>
      <c r="M364" s="13">
        <f t="shared" si="158"/>
        <v>0.19162214285714274</v>
      </c>
      <c r="N364" s="13">
        <f t="shared" si="151"/>
        <v>0</v>
      </c>
      <c r="O364" s="13">
        <f t="shared" si="152"/>
        <v>9.8270000000000302E-2</v>
      </c>
      <c r="P364" s="13">
        <f t="shared" si="159"/>
        <v>0.31446000000000041</v>
      </c>
      <c r="Q364" s="13">
        <f t="shared" si="159"/>
        <v>0.88443000000000005</v>
      </c>
      <c r="R364" s="13">
        <f t="shared" si="160"/>
        <v>164.10420805826976</v>
      </c>
      <c r="S364" s="13">
        <f t="shared" si="161"/>
        <v>461.54895609290634</v>
      </c>
      <c r="T364" s="13">
        <f t="shared" si="162"/>
        <v>47.541475865175236</v>
      </c>
      <c r="U364" s="13">
        <f t="shared" si="169"/>
        <v>29.040914516134983</v>
      </c>
      <c r="V364" s="13">
        <f t="shared" si="173"/>
        <v>-0.15018145299145155</v>
      </c>
      <c r="W364" s="13">
        <f t="shared" si="174"/>
        <v>0</v>
      </c>
      <c r="X364" s="13">
        <f t="shared" si="175"/>
        <v>0</v>
      </c>
      <c r="Y364" s="13">
        <f t="shared" si="170"/>
        <v>0</v>
      </c>
      <c r="Z364" s="13">
        <f t="shared" si="176"/>
        <v>0</v>
      </c>
      <c r="AA364" s="13">
        <f t="shared" si="177"/>
        <v>0</v>
      </c>
      <c r="AB364" s="13">
        <f t="shared" si="178"/>
        <v>0</v>
      </c>
      <c r="AC364" s="17">
        <f t="shared" si="171"/>
        <v>0</v>
      </c>
      <c r="AD364" s="4" t="str">
        <f t="shared" si="163"/>
        <v/>
      </c>
      <c r="AE364" s="13" t="str">
        <f t="shared" si="164"/>
        <v/>
      </c>
      <c r="AF364" s="18">
        <f t="shared" si="166"/>
        <v>0</v>
      </c>
      <c r="AG364" s="18" t="str">
        <f t="shared" si="165"/>
        <v xml:space="preserve"> </v>
      </c>
      <c r="AI364" s="31">
        <f t="shared" si="179"/>
        <v>1.0850285908376154</v>
      </c>
      <c r="AJ364">
        <f t="shared" si="153"/>
        <v>8.5028590837615381E-2</v>
      </c>
      <c r="AK364">
        <f t="shared" si="155"/>
        <v>0.96995046107218807</v>
      </c>
      <c r="AL364">
        <f t="shared" si="156"/>
        <v>1.4897442119573034</v>
      </c>
      <c r="AM364">
        <f t="shared" si="154"/>
        <v>0.48974421195730344</v>
      </c>
      <c r="AN364" s="39">
        <v>39594</v>
      </c>
      <c r="AO364" s="31">
        <v>8.5028590837615381E-2</v>
      </c>
      <c r="AP364" s="40">
        <v>0.48974421195730344</v>
      </c>
    </row>
    <row r="365" spans="1:42">
      <c r="A365" s="16">
        <v>39595</v>
      </c>
      <c r="B365" s="11">
        <v>5.7093999999999996</v>
      </c>
      <c r="C365" s="11">
        <v>5.7683600000000004</v>
      </c>
      <c r="D365" s="11">
        <v>5.6897500000000001</v>
      </c>
      <c r="E365" s="11">
        <v>5.6995699999999996</v>
      </c>
      <c r="F365" s="11">
        <v>42018800</v>
      </c>
      <c r="G365" s="11">
        <v>3.8967100000000001</v>
      </c>
      <c r="H365" s="12">
        <f t="shared" si="157"/>
        <v>5.9648974999999993</v>
      </c>
      <c r="I365" s="13">
        <f t="shared" si="167"/>
        <v>6.1107892307692291</v>
      </c>
      <c r="J365" s="13">
        <f t="shared" si="168"/>
        <v>-0.14589173076922979</v>
      </c>
      <c r="K365" s="14">
        <f t="shared" si="172"/>
        <v>3.144159544155774E-4</v>
      </c>
      <c r="L365" s="13">
        <f t="shared" si="150"/>
        <v>7.8610000000000291E-2</v>
      </c>
      <c r="M365" s="13">
        <f t="shared" si="158"/>
        <v>0.17968928571428558</v>
      </c>
      <c r="N365" s="13">
        <f t="shared" si="151"/>
        <v>0</v>
      </c>
      <c r="O365" s="13">
        <f t="shared" si="152"/>
        <v>0</v>
      </c>
      <c r="P365" s="13">
        <f t="shared" si="159"/>
        <v>0.31446000000000041</v>
      </c>
      <c r="Q365" s="13">
        <f t="shared" si="159"/>
        <v>0.70754999999999946</v>
      </c>
      <c r="R365" s="13">
        <f t="shared" si="160"/>
        <v>175.00208693578236</v>
      </c>
      <c r="S365" s="13">
        <f t="shared" si="161"/>
        <v>393.7630433486375</v>
      </c>
      <c r="T365" s="13">
        <f t="shared" si="162"/>
        <v>38.462441659083481</v>
      </c>
      <c r="U365" s="13">
        <f t="shared" si="169"/>
        <v>28.931081651640287</v>
      </c>
      <c r="V365" s="13">
        <f t="shared" si="173"/>
        <v>-0.14620614672364537</v>
      </c>
      <c r="W365" s="13">
        <f t="shared" si="174"/>
        <v>0</v>
      </c>
      <c r="X365" s="13">
        <f t="shared" si="175"/>
        <v>0</v>
      </c>
      <c r="Y365" s="13">
        <f t="shared" si="170"/>
        <v>0</v>
      </c>
      <c r="Z365" s="13">
        <f t="shared" si="176"/>
        <v>0</v>
      </c>
      <c r="AA365" s="13">
        <f t="shared" si="177"/>
        <v>0</v>
      </c>
      <c r="AB365" s="13">
        <f t="shared" si="178"/>
        <v>0</v>
      </c>
      <c r="AC365" s="17">
        <f t="shared" si="171"/>
        <v>0</v>
      </c>
      <c r="AD365" s="4" t="str">
        <f t="shared" si="163"/>
        <v/>
      </c>
      <c r="AE365" s="13" t="str">
        <f t="shared" si="164"/>
        <v/>
      </c>
      <c r="AF365" s="18">
        <f t="shared" si="166"/>
        <v>0</v>
      </c>
      <c r="AG365" s="18" t="str">
        <f t="shared" si="165"/>
        <v xml:space="preserve"> </v>
      </c>
      <c r="AI365" s="31">
        <f t="shared" si="179"/>
        <v>1.0850285908376154</v>
      </c>
      <c r="AJ365">
        <f t="shared" si="153"/>
        <v>8.5028590837615381E-2</v>
      </c>
      <c r="AK365">
        <f t="shared" si="155"/>
        <v>0.99827827792762813</v>
      </c>
      <c r="AL365">
        <f t="shared" si="156"/>
        <v>1.4871792864653883</v>
      </c>
      <c r="AM365">
        <f t="shared" si="154"/>
        <v>0.48717928646538833</v>
      </c>
      <c r="AN365" s="39">
        <v>39595</v>
      </c>
      <c r="AO365" s="31">
        <v>8.5028590837615381E-2</v>
      </c>
      <c r="AP365" s="40">
        <v>0.48717928646538833</v>
      </c>
    </row>
    <row r="366" spans="1:42">
      <c r="A366" s="16">
        <v>39596</v>
      </c>
      <c r="B366" s="11">
        <v>5.73888</v>
      </c>
      <c r="C366" s="11">
        <v>5.8961100000000002</v>
      </c>
      <c r="D366" s="11">
        <v>5.6799200000000001</v>
      </c>
      <c r="E366" s="11">
        <v>5.8076699999999999</v>
      </c>
      <c r="F366" s="11">
        <v>74838900</v>
      </c>
      <c r="G366" s="11">
        <v>3.9706100000000002</v>
      </c>
      <c r="H366" s="12">
        <f t="shared" si="157"/>
        <v>5.9444249999999998</v>
      </c>
      <c r="I366" s="13">
        <f t="shared" si="167"/>
        <v>6.1168365384615377</v>
      </c>
      <c r="J366" s="13">
        <f t="shared" si="168"/>
        <v>-0.17241153846153789</v>
      </c>
      <c r="K366" s="14">
        <f t="shared" si="172"/>
        <v>-3.3162706552706624E-2</v>
      </c>
      <c r="L366" s="13">
        <f t="shared" si="150"/>
        <v>0.2161900000000001</v>
      </c>
      <c r="M366" s="13">
        <f t="shared" si="158"/>
        <v>0.18249714285714275</v>
      </c>
      <c r="N366" s="13">
        <f t="shared" si="151"/>
        <v>0.12774999999999981</v>
      </c>
      <c r="O366" s="13">
        <f t="shared" si="152"/>
        <v>0</v>
      </c>
      <c r="P366" s="13">
        <f t="shared" si="159"/>
        <v>0.44221000000000021</v>
      </c>
      <c r="Q366" s="13">
        <f t="shared" si="159"/>
        <v>0.57979999999999965</v>
      </c>
      <c r="R366" s="13">
        <f t="shared" si="160"/>
        <v>242.31064282806801</v>
      </c>
      <c r="S366" s="13">
        <f t="shared" si="161"/>
        <v>317.70360397031652</v>
      </c>
      <c r="T366" s="13">
        <f t="shared" si="162"/>
        <v>13.462686275085314</v>
      </c>
      <c r="U366" s="13">
        <f t="shared" si="169"/>
        <v>27.787796740540706</v>
      </c>
      <c r="V366" s="13">
        <f t="shared" si="173"/>
        <v>-0.13924883190883128</v>
      </c>
      <c r="W366" s="13">
        <f t="shared" si="174"/>
        <v>0</v>
      </c>
      <c r="X366" s="13">
        <f t="shared" si="175"/>
        <v>0</v>
      </c>
      <c r="Y366" s="13">
        <f t="shared" si="170"/>
        <v>0</v>
      </c>
      <c r="Z366" s="13">
        <f t="shared" si="176"/>
        <v>0</v>
      </c>
      <c r="AA366" s="13">
        <f t="shared" si="177"/>
        <v>0</v>
      </c>
      <c r="AB366" s="13">
        <f t="shared" si="178"/>
        <v>0</v>
      </c>
      <c r="AC366" s="17">
        <f t="shared" si="171"/>
        <v>0</v>
      </c>
      <c r="AD366" s="4" t="str">
        <f t="shared" si="163"/>
        <v/>
      </c>
      <c r="AE366" s="13" t="str">
        <f t="shared" si="164"/>
        <v/>
      </c>
      <c r="AF366" s="18">
        <f t="shared" si="166"/>
        <v>0</v>
      </c>
      <c r="AG366" s="18" t="str">
        <f t="shared" si="165"/>
        <v xml:space="preserve"> </v>
      </c>
      <c r="AI366" s="31">
        <f t="shared" si="179"/>
        <v>1.0850285908376154</v>
      </c>
      <c r="AJ366">
        <f t="shared" si="153"/>
        <v>8.5028590837615381E-2</v>
      </c>
      <c r="AK366">
        <f t="shared" si="155"/>
        <v>1.018966343075004</v>
      </c>
      <c r="AL366">
        <f t="shared" si="156"/>
        <v>1.5153856390265306</v>
      </c>
      <c r="AM366">
        <f t="shared" si="154"/>
        <v>0.51538563902653056</v>
      </c>
      <c r="AN366" s="39">
        <v>39596</v>
      </c>
      <c r="AO366" s="31">
        <v>8.5028590837615381E-2</v>
      </c>
      <c r="AP366" s="40">
        <v>0.51538563902653056</v>
      </c>
    </row>
    <row r="367" spans="1:42">
      <c r="A367" s="16">
        <v>39597</v>
      </c>
      <c r="B367" s="11">
        <v>5.7880200000000004</v>
      </c>
      <c r="C367" s="11">
        <v>5.8273200000000003</v>
      </c>
      <c r="D367" s="11">
        <v>5.7192299999999996</v>
      </c>
      <c r="E367" s="11">
        <v>5.72905</v>
      </c>
      <c r="F367" s="11">
        <v>65152100</v>
      </c>
      <c r="G367" s="11">
        <v>3.9168599999999998</v>
      </c>
      <c r="H367" s="12">
        <f t="shared" si="157"/>
        <v>5.9247708333333335</v>
      </c>
      <c r="I367" s="13">
        <f t="shared" si="167"/>
        <v>6.11078923076923</v>
      </c>
      <c r="J367" s="13">
        <f t="shared" si="168"/>
        <v>-0.18601839743589643</v>
      </c>
      <c r="K367" s="14">
        <f t="shared" si="172"/>
        <v>-6.716478632478623E-2</v>
      </c>
      <c r="L367" s="13">
        <f t="shared" si="150"/>
        <v>0.10809000000000069</v>
      </c>
      <c r="M367" s="13">
        <f t="shared" si="158"/>
        <v>0.17126642857142851</v>
      </c>
      <c r="N367" s="13">
        <f t="shared" si="151"/>
        <v>0</v>
      </c>
      <c r="O367" s="13">
        <f t="shared" si="152"/>
        <v>0</v>
      </c>
      <c r="P367" s="13">
        <f t="shared" si="159"/>
        <v>0.44221000000000021</v>
      </c>
      <c r="Q367" s="13">
        <f t="shared" si="159"/>
        <v>0.52083999999999975</v>
      </c>
      <c r="R367" s="13">
        <f t="shared" si="160"/>
        <v>258.20004754496983</v>
      </c>
      <c r="S367" s="13">
        <f t="shared" si="161"/>
        <v>304.1109716273308</v>
      </c>
      <c r="T367" s="13">
        <f t="shared" si="162"/>
        <v>8.1646851149991715</v>
      </c>
      <c r="U367" s="13">
        <f t="shared" si="169"/>
        <v>26.130089381344668</v>
      </c>
      <c r="V367" s="13">
        <f t="shared" si="173"/>
        <v>-0.1188536111111102</v>
      </c>
      <c r="W367" s="13">
        <f t="shared" si="174"/>
        <v>0</v>
      </c>
      <c r="X367" s="13">
        <f t="shared" si="175"/>
        <v>0</v>
      </c>
      <c r="Y367" s="13">
        <f t="shared" si="170"/>
        <v>0</v>
      </c>
      <c r="Z367" s="13">
        <f t="shared" si="176"/>
        <v>0</v>
      </c>
      <c r="AA367" s="13">
        <f t="shared" si="177"/>
        <v>0</v>
      </c>
      <c r="AB367" s="13">
        <f t="shared" si="178"/>
        <v>0</v>
      </c>
      <c r="AC367" s="17">
        <f t="shared" si="171"/>
        <v>0</v>
      </c>
      <c r="AD367" s="4" t="str">
        <f t="shared" si="163"/>
        <v/>
      </c>
      <c r="AE367" s="13" t="str">
        <f t="shared" si="164"/>
        <v/>
      </c>
      <c r="AF367" s="18">
        <f t="shared" si="166"/>
        <v>0</v>
      </c>
      <c r="AG367" s="18" t="str">
        <f t="shared" si="165"/>
        <v xml:space="preserve"> </v>
      </c>
      <c r="AI367" s="31">
        <f t="shared" si="179"/>
        <v>1.0850285908376154</v>
      </c>
      <c r="AJ367">
        <f t="shared" si="153"/>
        <v>8.5028590837615381E-2</v>
      </c>
      <c r="AK367">
        <f t="shared" si="155"/>
        <v>0.98646272945949065</v>
      </c>
      <c r="AL367">
        <f t="shared" si="156"/>
        <v>1.4948714536578258</v>
      </c>
      <c r="AM367">
        <f t="shared" si="154"/>
        <v>0.49487145365782581</v>
      </c>
      <c r="AN367" s="39">
        <v>39597</v>
      </c>
      <c r="AO367" s="31">
        <v>8.5028590837615381E-2</v>
      </c>
      <c r="AP367" s="40">
        <v>0.49487145365782581</v>
      </c>
    </row>
    <row r="368" spans="1:42">
      <c r="A368" s="16">
        <v>39598</v>
      </c>
      <c r="B368" s="11">
        <v>5.72905</v>
      </c>
      <c r="C368" s="11">
        <v>5.8371500000000003</v>
      </c>
      <c r="D368" s="11">
        <v>5.7192299999999996</v>
      </c>
      <c r="E368" s="11">
        <v>5.7781900000000004</v>
      </c>
      <c r="F368" s="11">
        <v>59639900</v>
      </c>
      <c r="G368" s="11">
        <v>3.9504600000000001</v>
      </c>
      <c r="H368" s="12">
        <f t="shared" si="157"/>
        <v>5.8911958333333336</v>
      </c>
      <c r="I368" s="13">
        <f t="shared" si="167"/>
        <v>6.1009623076923072</v>
      </c>
      <c r="J368" s="13">
        <f t="shared" si="168"/>
        <v>-0.20976647435897355</v>
      </c>
      <c r="K368" s="14">
        <f t="shared" si="172"/>
        <v>-0.100830883190883</v>
      </c>
      <c r="L368" s="13">
        <f t="shared" si="150"/>
        <v>0.11792000000000069</v>
      </c>
      <c r="M368" s="13">
        <f t="shared" si="158"/>
        <v>0.16143928571428573</v>
      </c>
      <c r="N368" s="13">
        <f t="shared" si="151"/>
        <v>9.8300000000000054E-3</v>
      </c>
      <c r="O368" s="13">
        <f t="shared" si="152"/>
        <v>0</v>
      </c>
      <c r="P368" s="13">
        <f t="shared" si="159"/>
        <v>0.45204000000000022</v>
      </c>
      <c r="Q368" s="13">
        <f t="shared" si="159"/>
        <v>0.43238999999999983</v>
      </c>
      <c r="R368" s="13">
        <f t="shared" si="160"/>
        <v>280.00619427914091</v>
      </c>
      <c r="S368" s="13">
        <f t="shared" si="161"/>
        <v>267.8344357675374</v>
      </c>
      <c r="T368" s="13">
        <f t="shared" si="162"/>
        <v>2.2217699535294466</v>
      </c>
      <c r="U368" s="13">
        <f t="shared" si="169"/>
        <v>24.228356411142638</v>
      </c>
      <c r="V368" s="13">
        <f t="shared" si="173"/>
        <v>-0.10893559116809055</v>
      </c>
      <c r="W368" s="13">
        <f t="shared" si="174"/>
        <v>0</v>
      </c>
      <c r="X368" s="13">
        <f t="shared" si="175"/>
        <v>1</v>
      </c>
      <c r="Y368" s="13">
        <f t="shared" si="170"/>
        <v>0</v>
      </c>
      <c r="Z368" s="13">
        <f t="shared" si="176"/>
        <v>0</v>
      </c>
      <c r="AA368" s="13">
        <f t="shared" si="177"/>
        <v>0</v>
      </c>
      <c r="AB368" s="13">
        <f t="shared" si="178"/>
        <v>0</v>
      </c>
      <c r="AC368" s="17">
        <f t="shared" si="171"/>
        <v>0</v>
      </c>
      <c r="AD368" s="4" t="str">
        <f t="shared" si="163"/>
        <v/>
      </c>
      <c r="AE368" s="13" t="str">
        <f t="shared" si="164"/>
        <v/>
      </c>
      <c r="AF368" s="18">
        <f t="shared" si="166"/>
        <v>0</v>
      </c>
      <c r="AG368" s="18" t="str">
        <f t="shared" si="165"/>
        <v xml:space="preserve"> </v>
      </c>
      <c r="AI368" s="31">
        <f t="shared" si="179"/>
        <v>1.0850285908376154</v>
      </c>
      <c r="AJ368">
        <f t="shared" si="153"/>
        <v>8.5028590837615381E-2</v>
      </c>
      <c r="AK368">
        <f t="shared" si="155"/>
        <v>1.0085773383021619</v>
      </c>
      <c r="AL368">
        <f t="shared" si="156"/>
        <v>1.5076934718340935</v>
      </c>
      <c r="AM368">
        <f t="shared" si="154"/>
        <v>0.50769347183409352</v>
      </c>
      <c r="AN368" s="39">
        <v>39598</v>
      </c>
      <c r="AO368" s="31">
        <v>8.5028590837615381E-2</v>
      </c>
      <c r="AP368" s="40">
        <v>0.50769347183409352</v>
      </c>
    </row>
    <row r="369" spans="1:42">
      <c r="A369" s="16">
        <v>39601</v>
      </c>
      <c r="B369" s="11">
        <v>5.7683600000000004</v>
      </c>
      <c r="C369" s="11">
        <v>5.8961100000000002</v>
      </c>
      <c r="D369" s="11">
        <v>5.7192299999999996</v>
      </c>
      <c r="E369" s="11">
        <v>5.8273200000000003</v>
      </c>
      <c r="F369" s="11">
        <v>75495300</v>
      </c>
      <c r="G369" s="11">
        <v>3.9840499999999999</v>
      </c>
      <c r="H369" s="12">
        <f t="shared" si="157"/>
        <v>5.868266666666667</v>
      </c>
      <c r="I369" s="13">
        <f t="shared" si="167"/>
        <v>6.0865999999999998</v>
      </c>
      <c r="J369" s="13">
        <f t="shared" si="168"/>
        <v>-0.21833333333333282</v>
      </c>
      <c r="K369" s="14">
        <f t="shared" si="172"/>
        <v>-0.13024848290598268</v>
      </c>
      <c r="L369" s="13">
        <f t="shared" si="150"/>
        <v>0.17688000000000059</v>
      </c>
      <c r="M369" s="13">
        <f t="shared" si="158"/>
        <v>0.1649485714285715</v>
      </c>
      <c r="N369" s="13">
        <f t="shared" si="151"/>
        <v>5.8959999999999901E-2</v>
      </c>
      <c r="O369" s="13">
        <f t="shared" si="152"/>
        <v>0</v>
      </c>
      <c r="P369" s="13">
        <f t="shared" si="159"/>
        <v>0.51100000000000012</v>
      </c>
      <c r="Q369" s="13">
        <f t="shared" si="159"/>
        <v>0.43238999999999983</v>
      </c>
      <c r="R369" s="13">
        <f t="shared" si="160"/>
        <v>309.79352871890802</v>
      </c>
      <c r="S369" s="13">
        <f t="shared" si="161"/>
        <v>262.136250259821</v>
      </c>
      <c r="T369" s="13">
        <f t="shared" si="162"/>
        <v>8.3327149959190141</v>
      </c>
      <c r="U369" s="13">
        <f t="shared" si="169"/>
        <v>23.619720953244883</v>
      </c>
      <c r="V369" s="13">
        <f t="shared" si="173"/>
        <v>-8.8084850427350148E-2</v>
      </c>
      <c r="W369" s="13">
        <f t="shared" si="174"/>
        <v>0</v>
      </c>
      <c r="X369" s="13">
        <f t="shared" si="175"/>
        <v>0</v>
      </c>
      <c r="Y369" s="13">
        <f t="shared" si="170"/>
        <v>0</v>
      </c>
      <c r="Z369" s="13">
        <f t="shared" si="176"/>
        <v>0</v>
      </c>
      <c r="AA369" s="13">
        <f t="shared" si="177"/>
        <v>0</v>
      </c>
      <c r="AB369" s="13">
        <f t="shared" si="178"/>
        <v>0</v>
      </c>
      <c r="AC369" s="17">
        <f t="shared" si="171"/>
        <v>0</v>
      </c>
      <c r="AD369" s="4" t="str">
        <f t="shared" si="163"/>
        <v/>
      </c>
      <c r="AE369" s="13" t="str">
        <f t="shared" si="164"/>
        <v/>
      </c>
      <c r="AF369" s="18">
        <f t="shared" si="166"/>
        <v>0</v>
      </c>
      <c r="AG369" s="18" t="str">
        <f t="shared" si="165"/>
        <v xml:space="preserve"> </v>
      </c>
      <c r="AI369" s="31">
        <f t="shared" si="179"/>
        <v>1.0850285908376154</v>
      </c>
      <c r="AJ369">
        <f t="shared" si="153"/>
        <v>8.5028590837615381E-2</v>
      </c>
      <c r="AK369">
        <f t="shared" si="155"/>
        <v>1.0085026625984954</v>
      </c>
      <c r="AL369">
        <f t="shared" si="156"/>
        <v>1.5205128807270529</v>
      </c>
      <c r="AM369">
        <f t="shared" si="154"/>
        <v>0.52051288072705293</v>
      </c>
      <c r="AN369" s="39">
        <v>39601</v>
      </c>
      <c r="AO369" s="31">
        <v>8.5028590837615381E-2</v>
      </c>
      <c r="AP369" s="40">
        <v>0.52051288072705293</v>
      </c>
    </row>
    <row r="370" spans="1:42">
      <c r="A370" s="16">
        <v>39602</v>
      </c>
      <c r="B370" s="11">
        <v>5.8273200000000003</v>
      </c>
      <c r="C370" s="11">
        <v>5.8666299999999998</v>
      </c>
      <c r="D370" s="11">
        <v>5.73888</v>
      </c>
      <c r="E370" s="11">
        <v>5.8076699999999999</v>
      </c>
      <c r="F370" s="11">
        <v>54321400</v>
      </c>
      <c r="G370" s="11">
        <v>3.9706100000000002</v>
      </c>
      <c r="H370" s="12">
        <f t="shared" si="157"/>
        <v>5.843700000000001</v>
      </c>
      <c r="I370" s="13">
        <f t="shared" si="167"/>
        <v>6.0525838461538459</v>
      </c>
      <c r="J370" s="13">
        <f t="shared" si="168"/>
        <v>-0.20888384615384492</v>
      </c>
      <c r="K370" s="14">
        <f t="shared" si="172"/>
        <v>-0.15349977207977153</v>
      </c>
      <c r="L370" s="13">
        <f t="shared" si="150"/>
        <v>0.12774999999999981</v>
      </c>
      <c r="M370" s="13">
        <f t="shared" si="158"/>
        <v>0.15792928571428577</v>
      </c>
      <c r="N370" s="13">
        <f t="shared" si="151"/>
        <v>0</v>
      </c>
      <c r="O370" s="13">
        <f t="shared" si="152"/>
        <v>0</v>
      </c>
      <c r="P370" s="13">
        <f t="shared" si="159"/>
        <v>0.33410999999999991</v>
      </c>
      <c r="Q370" s="13">
        <f t="shared" si="159"/>
        <v>0.43238999999999983</v>
      </c>
      <c r="R370" s="13">
        <f t="shared" si="160"/>
        <v>211.55670937716232</v>
      </c>
      <c r="S370" s="13">
        <f t="shared" si="161"/>
        <v>273.78709277660414</v>
      </c>
      <c r="T370" s="13">
        <f t="shared" si="162"/>
        <v>12.821917808219174</v>
      </c>
      <c r="U370" s="13">
        <f t="shared" si="169"/>
        <v>22.694649748276749</v>
      </c>
      <c r="V370" s="13">
        <f t="shared" si="173"/>
        <v>-5.5384074074073392E-2</v>
      </c>
      <c r="W370" s="13">
        <f t="shared" si="174"/>
        <v>0</v>
      </c>
      <c r="X370" s="13">
        <f t="shared" si="175"/>
        <v>-1</v>
      </c>
      <c r="Y370" s="13">
        <f t="shared" si="170"/>
        <v>0</v>
      </c>
      <c r="Z370" s="13">
        <f t="shared" si="176"/>
        <v>0</v>
      </c>
      <c r="AA370" s="13">
        <f t="shared" si="177"/>
        <v>0</v>
      </c>
      <c r="AB370" s="13">
        <f t="shared" si="178"/>
        <v>0</v>
      </c>
      <c r="AC370" s="17">
        <f t="shared" si="171"/>
        <v>0</v>
      </c>
      <c r="AD370" s="4" t="str">
        <f t="shared" si="163"/>
        <v/>
      </c>
      <c r="AE370" s="13" t="str">
        <f t="shared" si="164"/>
        <v/>
      </c>
      <c r="AF370" s="18">
        <f t="shared" si="166"/>
        <v>0</v>
      </c>
      <c r="AG370" s="18" t="str">
        <f t="shared" si="165"/>
        <v xml:space="preserve"> </v>
      </c>
      <c r="AI370" s="31">
        <f t="shared" si="179"/>
        <v>1.0850285908376154</v>
      </c>
      <c r="AJ370">
        <f t="shared" si="153"/>
        <v>8.5028590837615381E-2</v>
      </c>
      <c r="AK370">
        <f t="shared" si="155"/>
        <v>0.99662795247214842</v>
      </c>
      <c r="AL370">
        <f t="shared" si="156"/>
        <v>1.5153856390265308</v>
      </c>
      <c r="AM370">
        <f t="shared" si="154"/>
        <v>0.51538563902653078</v>
      </c>
      <c r="AN370" s="39">
        <v>39602</v>
      </c>
      <c r="AO370" s="31">
        <v>8.5028590837615381E-2</v>
      </c>
      <c r="AP370" s="40">
        <v>0.51538563902653078</v>
      </c>
    </row>
    <row r="371" spans="1:42">
      <c r="A371" s="16">
        <v>39603</v>
      </c>
      <c r="B371" s="11">
        <v>5.7781900000000004</v>
      </c>
      <c r="C371" s="11">
        <v>5.7978399999999999</v>
      </c>
      <c r="D371" s="11">
        <v>5.6897500000000001</v>
      </c>
      <c r="E371" s="11">
        <v>5.7192299999999996</v>
      </c>
      <c r="F371" s="11">
        <v>46077600</v>
      </c>
      <c r="G371" s="11">
        <v>3.9101499999999998</v>
      </c>
      <c r="H371" s="12">
        <f t="shared" si="157"/>
        <v>5.8109441666666664</v>
      </c>
      <c r="I371" s="13">
        <f t="shared" si="167"/>
        <v>6.0272607692307689</v>
      </c>
      <c r="J371" s="13">
        <f t="shared" si="168"/>
        <v>-0.21631660256410257</v>
      </c>
      <c r="K371" s="14">
        <f t="shared" si="172"/>
        <v>-0.17232049857549775</v>
      </c>
      <c r="L371" s="13">
        <f t="shared" si="150"/>
        <v>0.1080899999999998</v>
      </c>
      <c r="M371" s="13">
        <f t="shared" si="158"/>
        <v>0.15161214285714289</v>
      </c>
      <c r="N371" s="13">
        <f t="shared" si="151"/>
        <v>0</v>
      </c>
      <c r="O371" s="13">
        <f t="shared" si="152"/>
        <v>4.9129999999999896E-2</v>
      </c>
      <c r="P371" s="13">
        <f t="shared" si="159"/>
        <v>0.23585000000000012</v>
      </c>
      <c r="Q371" s="13">
        <f t="shared" si="159"/>
        <v>0.48151999999999973</v>
      </c>
      <c r="R371" s="13">
        <f t="shared" si="160"/>
        <v>155.56141846912001</v>
      </c>
      <c r="S371" s="13">
        <f t="shared" si="161"/>
        <v>317.59989069853975</v>
      </c>
      <c r="T371" s="13">
        <f t="shared" si="162"/>
        <v>34.245926091138422</v>
      </c>
      <c r="U371" s="13">
        <f t="shared" si="169"/>
        <v>23.680699394851143</v>
      </c>
      <c r="V371" s="13">
        <f t="shared" si="173"/>
        <v>-4.3996103988604818E-2</v>
      </c>
      <c r="W371" s="13">
        <f t="shared" si="174"/>
        <v>0</v>
      </c>
      <c r="X371" s="13">
        <f t="shared" si="175"/>
        <v>0</v>
      </c>
      <c r="Y371" s="13">
        <f t="shared" si="170"/>
        <v>0</v>
      </c>
      <c r="Z371" s="13">
        <f t="shared" si="176"/>
        <v>0</v>
      </c>
      <c r="AA371" s="13">
        <f t="shared" si="177"/>
        <v>0</v>
      </c>
      <c r="AB371" s="13">
        <f t="shared" si="178"/>
        <v>0</v>
      </c>
      <c r="AC371" s="17">
        <f t="shared" si="171"/>
        <v>0</v>
      </c>
      <c r="AD371" s="4" t="str">
        <f t="shared" si="163"/>
        <v/>
      </c>
      <c r="AE371" s="13" t="str">
        <f t="shared" si="164"/>
        <v/>
      </c>
      <c r="AF371" s="18">
        <f t="shared" si="166"/>
        <v>0</v>
      </c>
      <c r="AG371" s="18" t="str">
        <f t="shared" si="165"/>
        <v xml:space="preserve"> </v>
      </c>
      <c r="AI371" s="31">
        <f t="shared" si="179"/>
        <v>1.0850285908376154</v>
      </c>
      <c r="AJ371">
        <f t="shared" si="153"/>
        <v>8.5028590837615381E-2</v>
      </c>
      <c r="AK371">
        <f t="shared" si="155"/>
        <v>0.98477186203761569</v>
      </c>
      <c r="AL371">
        <f t="shared" si="156"/>
        <v>1.4923091374492188</v>
      </c>
      <c r="AM371">
        <f t="shared" si="154"/>
        <v>0.49230913744921878</v>
      </c>
      <c r="AN371" s="39">
        <v>39603</v>
      </c>
      <c r="AO371" s="31">
        <v>8.5028590837615381E-2</v>
      </c>
      <c r="AP371" s="40">
        <v>0.49230913744921878</v>
      </c>
    </row>
    <row r="372" spans="1:42">
      <c r="A372" s="16">
        <v>39605</v>
      </c>
      <c r="B372" s="11">
        <v>5.73888</v>
      </c>
      <c r="C372" s="11">
        <v>5.7781900000000004</v>
      </c>
      <c r="D372" s="11">
        <v>5.7093999999999996</v>
      </c>
      <c r="E372" s="11">
        <v>5.7683600000000004</v>
      </c>
      <c r="F372" s="11">
        <v>51260300</v>
      </c>
      <c r="G372" s="11">
        <v>3.94374</v>
      </c>
      <c r="H372" s="12">
        <f t="shared" si="157"/>
        <v>5.799479166666667</v>
      </c>
      <c r="I372" s="13">
        <f t="shared" si="167"/>
        <v>6.0087407692307702</v>
      </c>
      <c r="J372" s="13">
        <f t="shared" si="168"/>
        <v>-0.2092616025641032</v>
      </c>
      <c r="K372" s="14">
        <f t="shared" si="172"/>
        <v>-0.18717269230769171</v>
      </c>
      <c r="L372" s="13">
        <f t="shared" si="150"/>
        <v>6.8790000000000795E-2</v>
      </c>
      <c r="M372" s="13">
        <f t="shared" si="158"/>
        <v>0.14599714285714299</v>
      </c>
      <c r="N372" s="13">
        <f t="shared" si="151"/>
        <v>0</v>
      </c>
      <c r="O372" s="13">
        <f t="shared" si="152"/>
        <v>0</v>
      </c>
      <c r="P372" s="13">
        <f t="shared" si="159"/>
        <v>0.23585000000000012</v>
      </c>
      <c r="Q372" s="13">
        <f t="shared" si="159"/>
        <v>0.45204000000000022</v>
      </c>
      <c r="R372" s="13">
        <f t="shared" si="160"/>
        <v>161.54425722616875</v>
      </c>
      <c r="S372" s="13">
        <f t="shared" si="161"/>
        <v>309.62249750484341</v>
      </c>
      <c r="T372" s="13">
        <f t="shared" si="162"/>
        <v>31.427989940252072</v>
      </c>
      <c r="U372" s="13">
        <f t="shared" si="169"/>
        <v>24.762736293117786</v>
      </c>
      <c r="V372" s="13">
        <f t="shared" si="173"/>
        <v>-2.2088910256411493E-2</v>
      </c>
      <c r="W372" s="13">
        <f t="shared" si="174"/>
        <v>0</v>
      </c>
      <c r="X372" s="13">
        <f t="shared" si="175"/>
        <v>0</v>
      </c>
      <c r="Y372" s="13">
        <f t="shared" si="170"/>
        <v>0</v>
      </c>
      <c r="Z372" s="13">
        <f t="shared" si="176"/>
        <v>0</v>
      </c>
      <c r="AA372" s="13">
        <f t="shared" si="177"/>
        <v>0</v>
      </c>
      <c r="AB372" s="13">
        <f t="shared" si="178"/>
        <v>0</v>
      </c>
      <c r="AC372" s="17">
        <f t="shared" si="171"/>
        <v>0</v>
      </c>
      <c r="AD372" s="4" t="str">
        <f t="shared" si="163"/>
        <v/>
      </c>
      <c r="AE372" s="13" t="str">
        <f t="shared" si="164"/>
        <v/>
      </c>
      <c r="AF372" s="18">
        <f t="shared" si="166"/>
        <v>0</v>
      </c>
      <c r="AG372" s="18" t="str">
        <f t="shared" si="165"/>
        <v xml:space="preserve"> </v>
      </c>
      <c r="AI372" s="31">
        <f t="shared" si="179"/>
        <v>1.0850285908376154</v>
      </c>
      <c r="AJ372">
        <f t="shared" si="153"/>
        <v>8.5028590837615381E-2</v>
      </c>
      <c r="AK372">
        <f t="shared" si="155"/>
        <v>1.0085903172280186</v>
      </c>
      <c r="AL372">
        <f t="shared" si="156"/>
        <v>1.5051285463421784</v>
      </c>
      <c r="AM372">
        <f t="shared" si="154"/>
        <v>0.50512854634217841</v>
      </c>
      <c r="AN372" s="39">
        <v>39605</v>
      </c>
      <c r="AO372" s="31">
        <v>8.5028590837615381E-2</v>
      </c>
      <c r="AP372" s="40">
        <v>0.50512854634217841</v>
      </c>
    </row>
    <row r="373" spans="1:42">
      <c r="A373" s="16">
        <v>39609</v>
      </c>
      <c r="B373" s="11">
        <v>5.5128599999999999</v>
      </c>
      <c r="C373" s="11">
        <v>5.5128599999999999</v>
      </c>
      <c r="D373" s="11">
        <v>5.2671900000000003</v>
      </c>
      <c r="E373" s="11">
        <v>5.2868500000000003</v>
      </c>
      <c r="F373" s="11">
        <v>123042000</v>
      </c>
      <c r="G373" s="11">
        <v>3.6145399999999999</v>
      </c>
      <c r="H373" s="12">
        <f t="shared" si="157"/>
        <v>5.7429750000000004</v>
      </c>
      <c r="I373" s="13">
        <f t="shared" si="167"/>
        <v>5.9682996153846153</v>
      </c>
      <c r="J373" s="13">
        <f t="shared" si="168"/>
        <v>-0.2253246153846149</v>
      </c>
      <c r="K373" s="14">
        <f t="shared" si="172"/>
        <v>-0.19913423789173734</v>
      </c>
      <c r="L373" s="13">
        <f t="shared" si="150"/>
        <v>0.24566999999999961</v>
      </c>
      <c r="M373" s="13">
        <f t="shared" si="158"/>
        <v>0.15512214285714299</v>
      </c>
      <c r="N373" s="13">
        <f t="shared" si="151"/>
        <v>0</v>
      </c>
      <c r="O373" s="13">
        <f t="shared" si="152"/>
        <v>0.44220999999999933</v>
      </c>
      <c r="P373" s="13">
        <f t="shared" si="159"/>
        <v>0.23585000000000012</v>
      </c>
      <c r="Q373" s="13">
        <f t="shared" si="159"/>
        <v>0.85493999999999915</v>
      </c>
      <c r="R373" s="13">
        <f t="shared" si="160"/>
        <v>152.04147883465097</v>
      </c>
      <c r="S373" s="13">
        <f t="shared" si="161"/>
        <v>551.13988515961978</v>
      </c>
      <c r="T373" s="13">
        <f t="shared" si="162"/>
        <v>56.756112542285805</v>
      </c>
      <c r="U373" s="13">
        <f t="shared" si="169"/>
        <v>27.474063385811128</v>
      </c>
      <c r="V373" s="13">
        <f t="shared" si="173"/>
        <v>-2.6190377492877559E-2</v>
      </c>
      <c r="W373" s="13">
        <f t="shared" si="174"/>
        <v>0</v>
      </c>
      <c r="X373" s="13">
        <f t="shared" si="175"/>
        <v>0</v>
      </c>
      <c r="Y373" s="13">
        <f t="shared" si="170"/>
        <v>0</v>
      </c>
      <c r="Z373" s="13">
        <f t="shared" si="176"/>
        <v>0</v>
      </c>
      <c r="AA373" s="13">
        <f t="shared" si="177"/>
        <v>0</v>
      </c>
      <c r="AB373" s="13">
        <f t="shared" si="178"/>
        <v>0</v>
      </c>
      <c r="AC373" s="17">
        <f t="shared" si="171"/>
        <v>0</v>
      </c>
      <c r="AD373" s="4" t="str">
        <f t="shared" si="163"/>
        <v/>
      </c>
      <c r="AE373" s="13" t="str">
        <f t="shared" si="164"/>
        <v/>
      </c>
      <c r="AF373" s="18">
        <f t="shared" si="166"/>
        <v>0</v>
      </c>
      <c r="AG373" s="18" t="str">
        <f t="shared" si="165"/>
        <v xml:space="preserve"> </v>
      </c>
      <c r="AI373" s="31">
        <f t="shared" si="179"/>
        <v>1.0850285908376154</v>
      </c>
      <c r="AJ373">
        <f t="shared" si="153"/>
        <v>8.5028590837615381E-2</v>
      </c>
      <c r="AK373">
        <f t="shared" si="155"/>
        <v>0.91652566760743082</v>
      </c>
      <c r="AL373">
        <f t="shared" si="156"/>
        <v>1.3794889457712669</v>
      </c>
      <c r="AM373">
        <f t="shared" si="154"/>
        <v>0.37948894577126691</v>
      </c>
      <c r="AN373" s="39">
        <v>39609</v>
      </c>
      <c r="AO373" s="31">
        <v>8.5028590837615381E-2</v>
      </c>
      <c r="AP373" s="40">
        <v>0.37948894577126691</v>
      </c>
    </row>
    <row r="374" spans="1:42">
      <c r="A374" s="16">
        <v>39610</v>
      </c>
      <c r="B374" s="11">
        <v>5.2966699999999998</v>
      </c>
      <c r="C374" s="11">
        <v>5.3261500000000002</v>
      </c>
      <c r="D374" s="11">
        <v>5.1296200000000001</v>
      </c>
      <c r="E374" s="11">
        <v>5.1590999999999996</v>
      </c>
      <c r="F374" s="11">
        <v>70623600</v>
      </c>
      <c r="G374" s="11">
        <v>3.5272000000000001</v>
      </c>
      <c r="H374" s="12">
        <f t="shared" si="157"/>
        <v>5.6815575000000003</v>
      </c>
      <c r="I374" s="13">
        <f t="shared" si="167"/>
        <v>5.9150080769230771</v>
      </c>
      <c r="J374" s="13">
        <f t="shared" si="168"/>
        <v>-0.2334505769230768</v>
      </c>
      <c r="K374" s="14">
        <f t="shared" si="172"/>
        <v>-0.20886299857549812</v>
      </c>
      <c r="L374" s="13">
        <f t="shared" si="150"/>
        <v>0.19653000000000009</v>
      </c>
      <c r="M374" s="13">
        <f t="shared" si="158"/>
        <v>0.15301571428571442</v>
      </c>
      <c r="N374" s="13">
        <f t="shared" si="151"/>
        <v>0</v>
      </c>
      <c r="O374" s="13">
        <f t="shared" si="152"/>
        <v>0.13757000000000019</v>
      </c>
      <c r="P374" s="13">
        <f t="shared" si="159"/>
        <v>0.23585000000000012</v>
      </c>
      <c r="Q374" s="13">
        <f t="shared" si="159"/>
        <v>0.86475999999999953</v>
      </c>
      <c r="R374" s="13">
        <f t="shared" si="160"/>
        <v>154.134495990141</v>
      </c>
      <c r="S374" s="13">
        <f t="shared" si="161"/>
        <v>565.14456965204238</v>
      </c>
      <c r="T374" s="13">
        <f t="shared" si="162"/>
        <v>57.141948555800845</v>
      </c>
      <c r="U374" s="13">
        <f t="shared" si="169"/>
        <v>30.346796921177958</v>
      </c>
      <c r="V374" s="13">
        <f t="shared" si="173"/>
        <v>-2.4587578347578687E-2</v>
      </c>
      <c r="W374" s="13">
        <f t="shared" si="174"/>
        <v>0</v>
      </c>
      <c r="X374" s="13">
        <f t="shared" si="175"/>
        <v>0</v>
      </c>
      <c r="Y374" s="13">
        <f t="shared" si="170"/>
        <v>0</v>
      </c>
      <c r="Z374" s="13">
        <f t="shared" si="176"/>
        <v>0</v>
      </c>
      <c r="AA374" s="13">
        <f t="shared" si="177"/>
        <v>0</v>
      </c>
      <c r="AB374" s="13">
        <f t="shared" si="178"/>
        <v>0</v>
      </c>
      <c r="AC374" s="17">
        <f t="shared" si="171"/>
        <v>0</v>
      </c>
      <c r="AD374" s="4" t="str">
        <f t="shared" si="163"/>
        <v/>
      </c>
      <c r="AE374" s="13" t="str">
        <f t="shared" si="164"/>
        <v/>
      </c>
      <c r="AF374" s="18">
        <f t="shared" si="166"/>
        <v>0</v>
      </c>
      <c r="AG374" s="18" t="str">
        <f t="shared" si="165"/>
        <v xml:space="preserve"> </v>
      </c>
      <c r="AI374" s="31">
        <f t="shared" si="179"/>
        <v>1.0850285908376154</v>
      </c>
      <c r="AJ374">
        <f t="shared" si="153"/>
        <v>8.5028590837615381E-2</v>
      </c>
      <c r="AK374">
        <f t="shared" si="155"/>
        <v>0.97583627301701381</v>
      </c>
      <c r="AL374">
        <f t="shared" si="156"/>
        <v>1.3461553515096025</v>
      </c>
      <c r="AM374">
        <f t="shared" si="154"/>
        <v>0.34615535150960253</v>
      </c>
      <c r="AN374" s="39">
        <v>39610</v>
      </c>
      <c r="AO374" s="31">
        <v>8.5028590837615381E-2</v>
      </c>
      <c r="AP374" s="40">
        <v>0.34615535150960253</v>
      </c>
    </row>
    <row r="375" spans="1:42">
      <c r="A375" s="16">
        <v>39611</v>
      </c>
      <c r="B375" s="11">
        <v>5.1296200000000001</v>
      </c>
      <c r="C375" s="11">
        <v>5.1590999999999996</v>
      </c>
      <c r="D375" s="11">
        <v>4.9429100000000004</v>
      </c>
      <c r="E375" s="11">
        <v>5.1099600000000001</v>
      </c>
      <c r="F375" s="11">
        <v>83985300</v>
      </c>
      <c r="G375" s="11">
        <v>3.4935999999999998</v>
      </c>
      <c r="H375" s="12">
        <f t="shared" si="157"/>
        <v>5.6168641666666668</v>
      </c>
      <c r="I375" s="13">
        <f t="shared" si="167"/>
        <v>5.8598265384615376</v>
      </c>
      <c r="J375" s="13">
        <f t="shared" si="168"/>
        <v>-0.24296237179487079</v>
      </c>
      <c r="K375" s="14">
        <f t="shared" si="172"/>
        <v>-0.21670198005697955</v>
      </c>
      <c r="L375" s="13">
        <f t="shared" si="150"/>
        <v>0.21618999999999922</v>
      </c>
      <c r="M375" s="13">
        <f t="shared" si="158"/>
        <v>0.15020785714285725</v>
      </c>
      <c r="N375" s="13">
        <f t="shared" si="151"/>
        <v>0</v>
      </c>
      <c r="O375" s="13">
        <f t="shared" si="152"/>
        <v>0.18670999999999971</v>
      </c>
      <c r="P375" s="13">
        <f t="shared" si="159"/>
        <v>0.23585000000000012</v>
      </c>
      <c r="Q375" s="13">
        <f t="shared" si="159"/>
        <v>0.91388999999999943</v>
      </c>
      <c r="R375" s="13">
        <f t="shared" si="160"/>
        <v>157.01575435943522</v>
      </c>
      <c r="S375" s="13">
        <f t="shared" si="161"/>
        <v>608.41690799891501</v>
      </c>
      <c r="T375" s="13">
        <f t="shared" si="162"/>
        <v>58.973333101396804</v>
      </c>
      <c r="U375" s="13">
        <f t="shared" si="169"/>
        <v>32.773413094575758</v>
      </c>
      <c r="V375" s="13">
        <f t="shared" si="173"/>
        <v>-2.6260391737891242E-2</v>
      </c>
      <c r="W375" s="13">
        <f t="shared" si="174"/>
        <v>0</v>
      </c>
      <c r="X375" s="13">
        <f t="shared" si="175"/>
        <v>0</v>
      </c>
      <c r="Y375" s="13">
        <f t="shared" si="170"/>
        <v>0</v>
      </c>
      <c r="Z375" s="13">
        <f t="shared" si="176"/>
        <v>0</v>
      </c>
      <c r="AA375" s="13">
        <f t="shared" si="177"/>
        <v>0</v>
      </c>
      <c r="AB375" s="13">
        <f t="shared" si="178"/>
        <v>0</v>
      </c>
      <c r="AC375" s="17">
        <f t="shared" si="171"/>
        <v>0</v>
      </c>
      <c r="AD375" s="4" t="str">
        <f t="shared" si="163"/>
        <v/>
      </c>
      <c r="AE375" s="13" t="str">
        <f t="shared" si="164"/>
        <v/>
      </c>
      <c r="AF375" s="18">
        <f t="shared" si="166"/>
        <v>0</v>
      </c>
      <c r="AG375" s="18" t="str">
        <f t="shared" si="165"/>
        <v xml:space="preserve"> </v>
      </c>
      <c r="AI375" s="31">
        <f t="shared" si="179"/>
        <v>1.0850285908376154</v>
      </c>
      <c r="AJ375">
        <f t="shared" si="153"/>
        <v>8.5028590837615381E-2</v>
      </c>
      <c r="AK375">
        <f t="shared" si="155"/>
        <v>0.99047508286329022</v>
      </c>
      <c r="AL375">
        <f t="shared" si="156"/>
        <v>1.333333333333335</v>
      </c>
      <c r="AM375">
        <f t="shared" si="154"/>
        <v>0.33333333333333504</v>
      </c>
      <c r="AN375" s="39">
        <v>39611</v>
      </c>
      <c r="AO375" s="31">
        <v>8.5028590837615381E-2</v>
      </c>
      <c r="AP375" s="40">
        <v>0.33333333333333504</v>
      </c>
    </row>
    <row r="376" spans="1:42">
      <c r="A376" s="16">
        <v>39612</v>
      </c>
      <c r="B376" s="11">
        <v>5.1099600000000001</v>
      </c>
      <c r="C376" s="11">
        <v>5.1296200000000001</v>
      </c>
      <c r="D376" s="11">
        <v>4.9527299999999999</v>
      </c>
      <c r="E376" s="11">
        <v>4.9920400000000003</v>
      </c>
      <c r="F376" s="11">
        <v>55933800</v>
      </c>
      <c r="G376" s="11">
        <v>3.4129800000000001</v>
      </c>
      <c r="H376" s="12">
        <f t="shared" si="157"/>
        <v>5.5570841666666668</v>
      </c>
      <c r="I376" s="13">
        <f t="shared" si="167"/>
        <v>5.8065346153846127</v>
      </c>
      <c r="J376" s="13">
        <f t="shared" si="168"/>
        <v>-0.24945044871794586</v>
      </c>
      <c r="K376" s="14">
        <f t="shared" si="172"/>
        <v>-0.22374998575498506</v>
      </c>
      <c r="L376" s="13">
        <f t="shared" si="150"/>
        <v>0.17689000000000021</v>
      </c>
      <c r="M376" s="13">
        <f t="shared" si="158"/>
        <v>0.15512214285714299</v>
      </c>
      <c r="N376" s="13">
        <f t="shared" si="151"/>
        <v>0</v>
      </c>
      <c r="O376" s="13">
        <f t="shared" si="152"/>
        <v>0</v>
      </c>
      <c r="P376" s="13">
        <f t="shared" si="159"/>
        <v>0.23585000000000012</v>
      </c>
      <c r="Q376" s="13">
        <f t="shared" si="159"/>
        <v>0.91388999999999943</v>
      </c>
      <c r="R376" s="13">
        <f t="shared" si="160"/>
        <v>152.04147883465097</v>
      </c>
      <c r="S376" s="13">
        <f t="shared" si="161"/>
        <v>589.14219670213708</v>
      </c>
      <c r="T376" s="13">
        <f t="shared" si="162"/>
        <v>58.973333101396797</v>
      </c>
      <c r="U376" s="13">
        <f t="shared" si="169"/>
        <v>34.00484363353263</v>
      </c>
      <c r="V376" s="13">
        <f t="shared" si="173"/>
        <v>-2.5700462962960802E-2</v>
      </c>
      <c r="W376" s="13">
        <f t="shared" si="174"/>
        <v>0</v>
      </c>
      <c r="X376" s="13">
        <f t="shared" si="175"/>
        <v>0</v>
      </c>
      <c r="Y376" s="13">
        <f t="shared" si="170"/>
        <v>0</v>
      </c>
      <c r="Z376" s="13">
        <f t="shared" si="176"/>
        <v>0</v>
      </c>
      <c r="AA376" s="13">
        <f t="shared" si="177"/>
        <v>0</v>
      </c>
      <c r="AB376" s="13">
        <f t="shared" si="178"/>
        <v>0</v>
      </c>
      <c r="AC376" s="17">
        <f t="shared" si="171"/>
        <v>0</v>
      </c>
      <c r="AD376" s="4" t="str">
        <f t="shared" si="163"/>
        <v/>
      </c>
      <c r="AE376" s="13" t="str">
        <f t="shared" si="164"/>
        <v/>
      </c>
      <c r="AF376" s="18">
        <f t="shared" si="166"/>
        <v>0</v>
      </c>
      <c r="AG376" s="18" t="str">
        <f t="shared" si="165"/>
        <v xml:space="preserve"> </v>
      </c>
      <c r="AI376" s="31">
        <f t="shared" si="179"/>
        <v>1.0850285908376154</v>
      </c>
      <c r="AJ376">
        <f t="shared" si="153"/>
        <v>8.5028590837615381E-2</v>
      </c>
      <c r="AK376">
        <f t="shared" si="155"/>
        <v>0.97692349842268833</v>
      </c>
      <c r="AL376">
        <f t="shared" si="156"/>
        <v>1.302564664563586</v>
      </c>
      <c r="AM376">
        <f t="shared" si="154"/>
        <v>0.30256466456358599</v>
      </c>
      <c r="AN376" s="39">
        <v>39612</v>
      </c>
      <c r="AO376" s="31">
        <v>8.5028590837615381E-2</v>
      </c>
      <c r="AP376" s="40">
        <v>0.30256466456358599</v>
      </c>
    </row>
    <row r="377" spans="1:42">
      <c r="A377" s="16">
        <v>39615</v>
      </c>
      <c r="B377" s="11">
        <v>5.0215199999999998</v>
      </c>
      <c r="C377" s="11">
        <v>5.1590999999999996</v>
      </c>
      <c r="D377" s="11">
        <v>4.91343</v>
      </c>
      <c r="E377" s="11">
        <v>5.0903099999999997</v>
      </c>
      <c r="F377" s="11">
        <v>87400200</v>
      </c>
      <c r="G377" s="11">
        <v>3.4801700000000002</v>
      </c>
      <c r="H377" s="12">
        <f t="shared" si="157"/>
        <v>5.5063124999999999</v>
      </c>
      <c r="I377" s="13">
        <f t="shared" si="167"/>
        <v>5.7649596153846137</v>
      </c>
      <c r="J377" s="13">
        <f t="shared" si="168"/>
        <v>-0.25864711538461371</v>
      </c>
      <c r="K377" s="14">
        <f t="shared" si="172"/>
        <v>-0.22918116809116729</v>
      </c>
      <c r="L377" s="13">
        <f t="shared" si="150"/>
        <v>0.24566999999999961</v>
      </c>
      <c r="M377" s="13">
        <f t="shared" si="158"/>
        <v>0.16003571428571442</v>
      </c>
      <c r="N377" s="13">
        <f t="shared" si="151"/>
        <v>0</v>
      </c>
      <c r="O377" s="13">
        <f t="shared" si="152"/>
        <v>3.9299999999999891E-2</v>
      </c>
      <c r="P377" s="13">
        <f t="shared" si="159"/>
        <v>0.19653999999999971</v>
      </c>
      <c r="Q377" s="13">
        <f t="shared" si="159"/>
        <v>0.95318999999999932</v>
      </c>
      <c r="R377" s="13">
        <f t="shared" si="160"/>
        <v>122.81008703414389</v>
      </c>
      <c r="S377" s="13">
        <f t="shared" si="161"/>
        <v>595.61080116045434</v>
      </c>
      <c r="T377" s="13">
        <f t="shared" si="162"/>
        <v>65.811103476468418</v>
      </c>
      <c r="U377" s="13">
        <f t="shared" si="169"/>
        <v>35.309817034339289</v>
      </c>
      <c r="V377" s="13">
        <f t="shared" si="173"/>
        <v>-2.9465947293446426E-2</v>
      </c>
      <c r="W377" s="13">
        <f t="shared" si="174"/>
        <v>0</v>
      </c>
      <c r="X377" s="13">
        <f t="shared" si="175"/>
        <v>0</v>
      </c>
      <c r="Y377" s="13">
        <f t="shared" si="170"/>
        <v>0</v>
      </c>
      <c r="Z377" s="13">
        <f t="shared" si="176"/>
        <v>0</v>
      </c>
      <c r="AA377" s="13">
        <f t="shared" si="177"/>
        <v>0</v>
      </c>
      <c r="AB377" s="13">
        <f t="shared" si="178"/>
        <v>0</v>
      </c>
      <c r="AC377" s="17">
        <f t="shared" si="171"/>
        <v>0</v>
      </c>
      <c r="AD377" s="4" t="str">
        <f t="shared" si="163"/>
        <v/>
      </c>
      <c r="AE377" s="13" t="str">
        <f t="shared" si="164"/>
        <v/>
      </c>
      <c r="AF377" s="18">
        <f t="shared" si="166"/>
        <v>0</v>
      </c>
      <c r="AG377" s="18" t="str">
        <f t="shared" si="165"/>
        <v xml:space="preserve"> </v>
      </c>
      <c r="AI377" s="31">
        <f t="shared" si="179"/>
        <v>1.0850285908376154</v>
      </c>
      <c r="AJ377">
        <f t="shared" si="153"/>
        <v>8.5028590837615381E-2</v>
      </c>
      <c r="AK377">
        <f t="shared" si="155"/>
        <v>1.0196853390597831</v>
      </c>
      <c r="AL377">
        <f t="shared" si="156"/>
        <v>1.3282060916328129</v>
      </c>
      <c r="AM377">
        <f t="shared" si="154"/>
        <v>0.32820609163281289</v>
      </c>
      <c r="AN377" s="39">
        <v>39615</v>
      </c>
      <c r="AO377" s="31">
        <v>8.5028590837615381E-2</v>
      </c>
      <c r="AP377" s="40">
        <v>0.32820609163281289</v>
      </c>
    </row>
    <row r="378" spans="1:42">
      <c r="A378" s="16">
        <v>39616</v>
      </c>
      <c r="B378" s="11">
        <v>5.0903099999999997</v>
      </c>
      <c r="C378" s="11">
        <v>5.16892</v>
      </c>
      <c r="D378" s="11">
        <v>5.0215199999999998</v>
      </c>
      <c r="E378" s="11">
        <v>5.0804799999999997</v>
      </c>
      <c r="F378" s="11">
        <v>62717000</v>
      </c>
      <c r="G378" s="11">
        <v>3.4734400000000001</v>
      </c>
      <c r="H378" s="12">
        <f t="shared" si="157"/>
        <v>5.4457133333333338</v>
      </c>
      <c r="I378" s="13">
        <f t="shared" si="167"/>
        <v>5.7218726923076924</v>
      </c>
      <c r="J378" s="13">
        <f t="shared" si="168"/>
        <v>-0.2761593589743585</v>
      </c>
      <c r="K378" s="14">
        <f t="shared" si="172"/>
        <v>-0.23560628205128126</v>
      </c>
      <c r="L378" s="13">
        <f t="shared" si="150"/>
        <v>0.1474000000000002</v>
      </c>
      <c r="M378" s="13">
        <f t="shared" si="158"/>
        <v>0.15933357142857155</v>
      </c>
      <c r="N378" s="13">
        <f t="shared" si="151"/>
        <v>9.820000000000384E-3</v>
      </c>
      <c r="O378" s="13">
        <f t="shared" si="152"/>
        <v>0</v>
      </c>
      <c r="P378" s="13">
        <f t="shared" si="159"/>
        <v>0.2063600000000001</v>
      </c>
      <c r="Q378" s="13">
        <f t="shared" si="159"/>
        <v>0.85491999999999901</v>
      </c>
      <c r="R378" s="13">
        <f t="shared" si="160"/>
        <v>129.51445081522587</v>
      </c>
      <c r="S378" s="13">
        <f t="shared" si="161"/>
        <v>536.55986766307774</v>
      </c>
      <c r="T378" s="13">
        <f t="shared" si="162"/>
        <v>61.111111111111057</v>
      </c>
      <c r="U378" s="13">
        <f t="shared" si="169"/>
        <v>36.279076694763276</v>
      </c>
      <c r="V378" s="13">
        <f t="shared" si="173"/>
        <v>-4.0553076923077247E-2</v>
      </c>
      <c r="W378" s="13">
        <f t="shared" si="174"/>
        <v>0</v>
      </c>
      <c r="X378" s="13">
        <f t="shared" si="175"/>
        <v>0</v>
      </c>
      <c r="Y378" s="13">
        <f t="shared" si="170"/>
        <v>0</v>
      </c>
      <c r="Z378" s="13">
        <f t="shared" si="176"/>
        <v>0</v>
      </c>
      <c r="AA378" s="13">
        <f t="shared" si="177"/>
        <v>0</v>
      </c>
      <c r="AB378" s="13">
        <f t="shared" si="178"/>
        <v>0</v>
      </c>
      <c r="AC378" s="17">
        <f t="shared" si="171"/>
        <v>0</v>
      </c>
      <c r="AD378" s="4" t="str">
        <f t="shared" si="163"/>
        <v/>
      </c>
      <c r="AE378" s="13" t="str">
        <f t="shared" si="164"/>
        <v/>
      </c>
      <c r="AF378" s="18">
        <f t="shared" si="166"/>
        <v>0</v>
      </c>
      <c r="AG378" s="18" t="str">
        <f t="shared" si="165"/>
        <v xml:space="preserve"> </v>
      </c>
      <c r="AI378" s="31">
        <f t="shared" si="179"/>
        <v>1.0850285908376154</v>
      </c>
      <c r="AJ378">
        <f t="shared" si="153"/>
        <v>8.5028590837615381E-2</v>
      </c>
      <c r="AK378">
        <f t="shared" si="155"/>
        <v>0.99806887989140147</v>
      </c>
      <c r="AL378">
        <f t="shared" si="156"/>
        <v>1.3256411661408978</v>
      </c>
      <c r="AM378">
        <f t="shared" si="154"/>
        <v>0.32564116614089778</v>
      </c>
      <c r="AN378" s="39">
        <v>39616</v>
      </c>
      <c r="AO378" s="31">
        <v>8.5028590837615381E-2</v>
      </c>
      <c r="AP378" s="40">
        <v>0.32564116614089778</v>
      </c>
    </row>
    <row r="379" spans="1:42">
      <c r="A379" s="16">
        <v>39617</v>
      </c>
      <c r="B379" s="11">
        <v>4.9625599999999999</v>
      </c>
      <c r="C379" s="11">
        <v>5.2180600000000004</v>
      </c>
      <c r="D379" s="11">
        <v>4.9036</v>
      </c>
      <c r="E379" s="11">
        <v>5.1984000000000004</v>
      </c>
      <c r="F379" s="11">
        <v>105086900</v>
      </c>
      <c r="G379" s="11">
        <v>3.64961</v>
      </c>
      <c r="H379" s="12">
        <f t="shared" si="157"/>
        <v>5.4014925000000007</v>
      </c>
      <c r="I379" s="13">
        <f t="shared" si="167"/>
        <v>5.6897461538461522</v>
      </c>
      <c r="J379" s="13">
        <f t="shared" si="168"/>
        <v>-0.28825365384615154</v>
      </c>
      <c r="K379" s="14">
        <f t="shared" si="172"/>
        <v>-0.24442514957264866</v>
      </c>
      <c r="L379" s="13">
        <f t="shared" si="150"/>
        <v>0.31446000000000041</v>
      </c>
      <c r="M379" s="13">
        <f t="shared" si="158"/>
        <v>0.17618000000000014</v>
      </c>
      <c r="N379" s="13">
        <f t="shared" si="151"/>
        <v>0</v>
      </c>
      <c r="O379" s="13">
        <f t="shared" si="152"/>
        <v>0.1179199999999998</v>
      </c>
      <c r="P379" s="13">
        <f t="shared" si="159"/>
        <v>0.2063600000000001</v>
      </c>
      <c r="Q379" s="13">
        <f t="shared" si="159"/>
        <v>0.97283999999999882</v>
      </c>
      <c r="R379" s="13">
        <f t="shared" si="160"/>
        <v>117.13020774208192</v>
      </c>
      <c r="S379" s="13">
        <f t="shared" si="161"/>
        <v>552.18526506981379</v>
      </c>
      <c r="T379" s="13">
        <f t="shared" si="162"/>
        <v>64.999999999999957</v>
      </c>
      <c r="U379" s="13">
        <f t="shared" si="169"/>
        <v>38.174616576257314</v>
      </c>
      <c r="V379" s="13">
        <f t="shared" si="173"/>
        <v>-4.3828504273502877E-2</v>
      </c>
      <c r="W379" s="13">
        <f t="shared" si="174"/>
        <v>0</v>
      </c>
      <c r="X379" s="13">
        <f t="shared" si="175"/>
        <v>0</v>
      </c>
      <c r="Y379" s="13">
        <f t="shared" si="170"/>
        <v>0</v>
      </c>
      <c r="Z379" s="13">
        <f t="shared" si="176"/>
        <v>0</v>
      </c>
      <c r="AA379" s="13">
        <f t="shared" si="177"/>
        <v>0</v>
      </c>
      <c r="AB379" s="13">
        <f t="shared" si="178"/>
        <v>0</v>
      </c>
      <c r="AC379" s="17">
        <f t="shared" si="171"/>
        <v>0</v>
      </c>
      <c r="AD379" s="4" t="str">
        <f t="shared" si="163"/>
        <v/>
      </c>
      <c r="AE379" s="13" t="str">
        <f t="shared" si="164"/>
        <v/>
      </c>
      <c r="AF379" s="18">
        <f t="shared" si="166"/>
        <v>0</v>
      </c>
      <c r="AG379" s="18" t="str">
        <f t="shared" si="165"/>
        <v xml:space="preserve"> </v>
      </c>
      <c r="AI379" s="31">
        <f t="shared" si="179"/>
        <v>1.0850285908376154</v>
      </c>
      <c r="AJ379">
        <f t="shared" si="153"/>
        <v>8.5028590837615381E-2</v>
      </c>
      <c r="AK379">
        <f t="shared" si="155"/>
        <v>1.0232104053160334</v>
      </c>
      <c r="AL379">
        <f t="shared" si="156"/>
        <v>1.356409834910647</v>
      </c>
      <c r="AM379">
        <f t="shared" si="154"/>
        <v>0.35640983491064704</v>
      </c>
      <c r="AN379" s="39">
        <v>39617</v>
      </c>
      <c r="AO379" s="31">
        <v>8.5028590837615381E-2</v>
      </c>
      <c r="AP379" s="40">
        <v>0.35640983491064704</v>
      </c>
    </row>
    <row r="380" spans="1:42">
      <c r="A380" s="16">
        <v>39618</v>
      </c>
      <c r="B380" s="11">
        <v>5.18858</v>
      </c>
      <c r="C380" s="11">
        <v>5.18858</v>
      </c>
      <c r="D380" s="11">
        <v>4.91343</v>
      </c>
      <c r="E380" s="11">
        <v>4.9232500000000003</v>
      </c>
      <c r="F380" s="11">
        <v>78408300</v>
      </c>
      <c r="G380" s="11">
        <v>3.4564300000000001</v>
      </c>
      <c r="H380" s="12">
        <f t="shared" si="157"/>
        <v>5.3302475000000014</v>
      </c>
      <c r="I380" s="13">
        <f t="shared" si="167"/>
        <v>5.6462811538461528</v>
      </c>
      <c r="J380" s="13">
        <f t="shared" si="168"/>
        <v>-0.31603365384615145</v>
      </c>
      <c r="K380" s="14">
        <f t="shared" si="172"/>
        <v>-0.25550482193732077</v>
      </c>
      <c r="L380" s="13">
        <f t="shared" si="150"/>
        <v>0.27515000000000001</v>
      </c>
      <c r="M380" s="13">
        <f t="shared" si="158"/>
        <v>0.1803914285714287</v>
      </c>
      <c r="N380" s="13">
        <f t="shared" si="151"/>
        <v>0</v>
      </c>
      <c r="O380" s="13">
        <f t="shared" si="152"/>
        <v>0</v>
      </c>
      <c r="P380" s="13">
        <f t="shared" si="159"/>
        <v>7.8610000000000291E-2</v>
      </c>
      <c r="Q380" s="13">
        <f t="shared" si="159"/>
        <v>0.97283999999999882</v>
      </c>
      <c r="R380" s="13">
        <f t="shared" si="160"/>
        <v>43.577458542534622</v>
      </c>
      <c r="S380" s="13">
        <f t="shared" si="161"/>
        <v>539.29391640400922</v>
      </c>
      <c r="T380" s="13">
        <f t="shared" si="162"/>
        <v>85.047315611774152</v>
      </c>
      <c r="U380" s="13">
        <f t="shared" si="169"/>
        <v>43.287804386020802</v>
      </c>
      <c r="V380" s="13">
        <f t="shared" si="173"/>
        <v>-6.0528831908830683E-2</v>
      </c>
      <c r="W380" s="13">
        <f t="shared" si="174"/>
        <v>0</v>
      </c>
      <c r="X380" s="13">
        <f t="shared" si="175"/>
        <v>0</v>
      </c>
      <c r="Y380" s="13">
        <f t="shared" si="170"/>
        <v>0</v>
      </c>
      <c r="Z380" s="13">
        <f t="shared" si="176"/>
        <v>0</v>
      </c>
      <c r="AA380" s="13">
        <f t="shared" si="177"/>
        <v>0</v>
      </c>
      <c r="AB380" s="13">
        <f t="shared" si="178"/>
        <v>0</v>
      </c>
      <c r="AC380" s="17">
        <f t="shared" si="171"/>
        <v>0</v>
      </c>
      <c r="AD380" s="4" t="str">
        <f t="shared" si="163"/>
        <v/>
      </c>
      <c r="AE380" s="13" t="str">
        <f t="shared" si="164"/>
        <v/>
      </c>
      <c r="AF380" s="18">
        <f t="shared" si="166"/>
        <v>0</v>
      </c>
      <c r="AG380" s="18" t="str">
        <f t="shared" si="165"/>
        <v xml:space="preserve"> </v>
      </c>
      <c r="AI380" s="31">
        <f t="shared" si="179"/>
        <v>1.0850285908376154</v>
      </c>
      <c r="AJ380">
        <f t="shared" si="153"/>
        <v>8.5028590837615381E-2</v>
      </c>
      <c r="AK380">
        <f t="shared" si="155"/>
        <v>0.94707025238534936</v>
      </c>
      <c r="AL380">
        <f t="shared" si="156"/>
        <v>1.2846154046867966</v>
      </c>
      <c r="AM380">
        <f t="shared" si="154"/>
        <v>0.28461540468679658</v>
      </c>
      <c r="AN380" s="39">
        <v>39618</v>
      </c>
      <c r="AO380" s="31">
        <v>8.5028590837615381E-2</v>
      </c>
      <c r="AP380" s="40">
        <v>0.28461540468679658</v>
      </c>
    </row>
    <row r="381" spans="1:42">
      <c r="A381" s="16">
        <v>39619</v>
      </c>
      <c r="B381" s="11">
        <v>4.9723899999999999</v>
      </c>
      <c r="C381" s="11">
        <v>5.2475399999999999</v>
      </c>
      <c r="D381" s="11">
        <v>4.8151599999999997</v>
      </c>
      <c r="E381" s="11">
        <v>5.0903099999999997</v>
      </c>
      <c r="F381" s="11">
        <v>135446300</v>
      </c>
      <c r="G381" s="11">
        <v>3.5737199999999998</v>
      </c>
      <c r="H381" s="12">
        <f t="shared" si="157"/>
        <v>5.2688300000000003</v>
      </c>
      <c r="I381" s="13">
        <f t="shared" si="167"/>
        <v>5.6126430769230762</v>
      </c>
      <c r="J381" s="13">
        <f t="shared" si="168"/>
        <v>-0.34381307692307583</v>
      </c>
      <c r="K381" s="14">
        <f t="shared" si="172"/>
        <v>-0.27045498575498439</v>
      </c>
      <c r="L381" s="13">
        <f t="shared" si="150"/>
        <v>0.43238000000000021</v>
      </c>
      <c r="M381" s="13">
        <f t="shared" si="158"/>
        <v>0.2035550000000001</v>
      </c>
      <c r="N381" s="13">
        <f t="shared" si="151"/>
        <v>0</v>
      </c>
      <c r="O381" s="13">
        <f t="shared" si="152"/>
        <v>9.8270000000000302E-2</v>
      </c>
      <c r="P381" s="13">
        <f t="shared" si="159"/>
        <v>7.8610000000000291E-2</v>
      </c>
      <c r="Q381" s="13">
        <f t="shared" si="159"/>
        <v>1.0711099999999991</v>
      </c>
      <c r="R381" s="13">
        <f t="shared" si="160"/>
        <v>38.618555181646364</v>
      </c>
      <c r="S381" s="13">
        <f t="shared" si="161"/>
        <v>526.20176365110092</v>
      </c>
      <c r="T381" s="13">
        <f t="shared" si="162"/>
        <v>86.325366176112396</v>
      </c>
      <c r="U381" s="13">
        <f t="shared" si="169"/>
        <v>48.870710176100317</v>
      </c>
      <c r="V381" s="13">
        <f t="shared" si="173"/>
        <v>-7.3358091168091444E-2</v>
      </c>
      <c r="W381" s="13">
        <f t="shared" si="174"/>
        <v>0</v>
      </c>
      <c r="X381" s="13">
        <f t="shared" si="175"/>
        <v>0</v>
      </c>
      <c r="Y381" s="13">
        <f t="shared" si="170"/>
        <v>0</v>
      </c>
      <c r="Z381" s="13">
        <f t="shared" si="176"/>
        <v>0</v>
      </c>
      <c r="AA381" s="13">
        <f t="shared" si="177"/>
        <v>0</v>
      </c>
      <c r="AB381" s="13">
        <f t="shared" si="178"/>
        <v>0</v>
      </c>
      <c r="AC381" s="17">
        <f t="shared" si="171"/>
        <v>0</v>
      </c>
      <c r="AD381" s="4" t="str">
        <f t="shared" si="163"/>
        <v/>
      </c>
      <c r="AE381" s="13" t="str">
        <f t="shared" si="164"/>
        <v/>
      </c>
      <c r="AF381" s="18">
        <f t="shared" si="166"/>
        <v>0</v>
      </c>
      <c r="AG381" s="18" t="str">
        <f t="shared" si="165"/>
        <v xml:space="preserve"> </v>
      </c>
      <c r="AI381" s="31">
        <f t="shared" si="179"/>
        <v>1.0850285908376154</v>
      </c>
      <c r="AJ381">
        <f t="shared" si="153"/>
        <v>8.5028590837615381E-2</v>
      </c>
      <c r="AK381">
        <f t="shared" si="155"/>
        <v>1.0339328695475549</v>
      </c>
      <c r="AL381">
        <f t="shared" si="156"/>
        <v>1.3282060916328131</v>
      </c>
      <c r="AM381">
        <f t="shared" si="154"/>
        <v>0.32820609163281311</v>
      </c>
      <c r="AN381" s="39">
        <v>39619</v>
      </c>
      <c r="AO381" s="31">
        <v>8.5028590837615381E-2</v>
      </c>
      <c r="AP381" s="40">
        <v>0.32820609163281311</v>
      </c>
    </row>
    <row r="382" spans="1:42">
      <c r="A382" s="16">
        <v>39622</v>
      </c>
      <c r="B382" s="11">
        <v>5.0116899999999998</v>
      </c>
      <c r="C382" s="11">
        <v>5.1001399999999997</v>
      </c>
      <c r="D382" s="11">
        <v>4.9429100000000004</v>
      </c>
      <c r="E382" s="11">
        <v>5.0018700000000003</v>
      </c>
      <c r="F382" s="11">
        <v>70800200</v>
      </c>
      <c r="G382" s="11">
        <v>3.5116299999999998</v>
      </c>
      <c r="H382" s="12">
        <f t="shared" si="157"/>
        <v>5.2016800000000005</v>
      </c>
      <c r="I382" s="13">
        <f t="shared" si="167"/>
        <v>5.5672884615384612</v>
      </c>
      <c r="J382" s="13">
        <f t="shared" si="168"/>
        <v>-0.36560846153846072</v>
      </c>
      <c r="K382" s="14">
        <f t="shared" si="172"/>
        <v>-0.28604207977207835</v>
      </c>
      <c r="L382" s="13">
        <f t="shared" si="150"/>
        <v>0.15722999999999931</v>
      </c>
      <c r="M382" s="13">
        <f t="shared" si="158"/>
        <v>0.20636285714285713</v>
      </c>
      <c r="N382" s="13">
        <f t="shared" si="151"/>
        <v>0</v>
      </c>
      <c r="O382" s="13">
        <f t="shared" si="152"/>
        <v>0</v>
      </c>
      <c r="P382" s="13">
        <f t="shared" si="159"/>
        <v>6.8780000000000285E-2</v>
      </c>
      <c r="Q382" s="13">
        <f t="shared" si="159"/>
        <v>1.0711099999999991</v>
      </c>
      <c r="R382" s="13">
        <f t="shared" si="160"/>
        <v>33.329641269885364</v>
      </c>
      <c r="S382" s="13">
        <f t="shared" si="161"/>
        <v>519.04204798759429</v>
      </c>
      <c r="T382" s="13">
        <f t="shared" si="162"/>
        <v>87.932168893489674</v>
      </c>
      <c r="U382" s="13">
        <f t="shared" si="169"/>
        <v>54.992881528954619</v>
      </c>
      <c r="V382" s="13">
        <f t="shared" si="173"/>
        <v>-7.9566381766382366E-2</v>
      </c>
      <c r="W382" s="13">
        <f t="shared" si="174"/>
        <v>0</v>
      </c>
      <c r="X382" s="13">
        <f t="shared" si="175"/>
        <v>0</v>
      </c>
      <c r="Y382" s="13">
        <f t="shared" si="170"/>
        <v>0</v>
      </c>
      <c r="Z382" s="13">
        <f t="shared" si="176"/>
        <v>0</v>
      </c>
      <c r="AA382" s="13">
        <f t="shared" si="177"/>
        <v>0</v>
      </c>
      <c r="AB382" s="13">
        <f t="shared" si="178"/>
        <v>0</v>
      </c>
      <c r="AC382" s="17">
        <f t="shared" si="171"/>
        <v>0</v>
      </c>
      <c r="AD382" s="4" t="str">
        <f t="shared" si="163"/>
        <v/>
      </c>
      <c r="AE382" s="13" t="str">
        <f t="shared" si="164"/>
        <v/>
      </c>
      <c r="AF382" s="18">
        <f t="shared" si="166"/>
        <v>0</v>
      </c>
      <c r="AG382" s="18" t="str">
        <f t="shared" si="165"/>
        <v xml:space="preserve"> </v>
      </c>
      <c r="AI382" s="31">
        <f t="shared" si="179"/>
        <v>1.0850285908376154</v>
      </c>
      <c r="AJ382">
        <f t="shared" si="153"/>
        <v>8.5028590837615381E-2</v>
      </c>
      <c r="AK382">
        <f t="shared" si="155"/>
        <v>0.98262581257330117</v>
      </c>
      <c r="AL382">
        <f t="shared" si="156"/>
        <v>1.3051295900555016</v>
      </c>
      <c r="AM382">
        <f t="shared" si="154"/>
        <v>0.30512959005550155</v>
      </c>
      <c r="AN382" s="39">
        <v>39622</v>
      </c>
      <c r="AO382" s="31">
        <v>8.5028590837615381E-2</v>
      </c>
      <c r="AP382" s="40">
        <v>0.30512959005550155</v>
      </c>
    </row>
    <row r="383" spans="1:42">
      <c r="A383" s="16">
        <v>39623</v>
      </c>
      <c r="B383" s="11">
        <v>5.0116899999999998</v>
      </c>
      <c r="C383" s="11">
        <v>5.1296200000000001</v>
      </c>
      <c r="D383" s="11">
        <v>4.9822100000000002</v>
      </c>
      <c r="E383" s="11">
        <v>5.1099600000000001</v>
      </c>
      <c r="F383" s="11">
        <v>63359900</v>
      </c>
      <c r="G383" s="11">
        <v>3.58752</v>
      </c>
      <c r="H383" s="12">
        <f t="shared" si="157"/>
        <v>5.1509074999999998</v>
      </c>
      <c r="I383" s="13">
        <f t="shared" si="167"/>
        <v>5.529115</v>
      </c>
      <c r="J383" s="13">
        <f t="shared" si="168"/>
        <v>-0.37820750000000025</v>
      </c>
      <c r="K383" s="14">
        <f t="shared" si="172"/>
        <v>-0.30212618233618094</v>
      </c>
      <c r="L383" s="13">
        <f t="shared" si="150"/>
        <v>0.14740999999999982</v>
      </c>
      <c r="M383" s="13">
        <f t="shared" si="158"/>
        <v>0.20425785714285707</v>
      </c>
      <c r="N383" s="13">
        <f t="shared" si="151"/>
        <v>2.9480000000000395E-2</v>
      </c>
      <c r="O383" s="13">
        <f t="shared" si="152"/>
        <v>0</v>
      </c>
      <c r="P383" s="13">
        <f t="shared" si="159"/>
        <v>3.9300000000000779E-2</v>
      </c>
      <c r="Q383" s="13">
        <f t="shared" si="159"/>
        <v>1.0711099999999991</v>
      </c>
      <c r="R383" s="13">
        <f t="shared" si="160"/>
        <v>19.240385926752637</v>
      </c>
      <c r="S383" s="13">
        <f t="shared" si="161"/>
        <v>524.39108829525674</v>
      </c>
      <c r="T383" s="13">
        <f t="shared" si="162"/>
        <v>92.921533487630541</v>
      </c>
      <c r="U383" s="13">
        <f t="shared" si="169"/>
        <v>61.034939992648297</v>
      </c>
      <c r="V383" s="13">
        <f t="shared" si="173"/>
        <v>-7.6081317663819314E-2</v>
      </c>
      <c r="W383" s="13">
        <f t="shared" si="174"/>
        <v>0</v>
      </c>
      <c r="X383" s="13">
        <f t="shared" si="175"/>
        <v>0</v>
      </c>
      <c r="Y383" s="13">
        <f t="shared" si="170"/>
        <v>0</v>
      </c>
      <c r="Z383" s="13">
        <f t="shared" si="176"/>
        <v>0</v>
      </c>
      <c r="AA383" s="13">
        <f t="shared" si="177"/>
        <v>0</v>
      </c>
      <c r="AB383" s="13">
        <f t="shared" si="178"/>
        <v>0</v>
      </c>
      <c r="AC383" s="17">
        <f t="shared" si="171"/>
        <v>0</v>
      </c>
      <c r="AD383" s="4" t="str">
        <f t="shared" si="163"/>
        <v/>
      </c>
      <c r="AE383" s="13" t="str">
        <f t="shared" si="164"/>
        <v/>
      </c>
      <c r="AF383" s="18">
        <f t="shared" si="166"/>
        <v>0</v>
      </c>
      <c r="AG383" s="18" t="str">
        <f t="shared" si="165"/>
        <v xml:space="preserve"> </v>
      </c>
      <c r="AI383" s="31">
        <f t="shared" si="179"/>
        <v>1.0850285908376154</v>
      </c>
      <c r="AJ383">
        <f t="shared" si="153"/>
        <v>8.5028590837615381E-2</v>
      </c>
      <c r="AK383">
        <f t="shared" si="155"/>
        <v>1.0216099178907088</v>
      </c>
      <c r="AL383">
        <f t="shared" si="156"/>
        <v>1.3333333333333353</v>
      </c>
      <c r="AM383">
        <f t="shared" si="154"/>
        <v>0.33333333333333526</v>
      </c>
      <c r="AN383" s="39">
        <v>39623</v>
      </c>
      <c r="AO383" s="31">
        <v>8.5028590837615381E-2</v>
      </c>
      <c r="AP383" s="40">
        <v>0.33333333333333526</v>
      </c>
    </row>
    <row r="384" spans="1:42">
      <c r="A384" s="16">
        <v>39624</v>
      </c>
      <c r="B384" s="11">
        <v>5.0903099999999997</v>
      </c>
      <c r="C384" s="11">
        <v>5.2082300000000004</v>
      </c>
      <c r="D384" s="11">
        <v>5.0804799999999997</v>
      </c>
      <c r="E384" s="11">
        <v>5.18858</v>
      </c>
      <c r="F384" s="11">
        <v>96903800</v>
      </c>
      <c r="G384" s="11">
        <v>3.6427100000000001</v>
      </c>
      <c r="H384" s="12">
        <f t="shared" si="157"/>
        <v>5.1025925000000001</v>
      </c>
      <c r="I384" s="13">
        <f t="shared" si="167"/>
        <v>5.4939653846153851</v>
      </c>
      <c r="J384" s="13">
        <f t="shared" si="168"/>
        <v>-0.391372884615385</v>
      </c>
      <c r="K384" s="14">
        <f t="shared" si="172"/>
        <v>-0.31861623931623811</v>
      </c>
      <c r="L384" s="13">
        <f t="shared" si="150"/>
        <v>0.1277500000000007</v>
      </c>
      <c r="M384" s="13">
        <f t="shared" si="158"/>
        <v>0.20425785714285713</v>
      </c>
      <c r="N384" s="13">
        <f t="shared" si="151"/>
        <v>7.8610000000000291E-2</v>
      </c>
      <c r="O384" s="13">
        <f t="shared" si="152"/>
        <v>0</v>
      </c>
      <c r="P384" s="13">
        <f t="shared" si="159"/>
        <v>0.11791000000000107</v>
      </c>
      <c r="Q384" s="13">
        <f t="shared" si="159"/>
        <v>1.0711099999999991</v>
      </c>
      <c r="R384" s="13">
        <f t="shared" si="160"/>
        <v>57.726053552757719</v>
      </c>
      <c r="S384" s="13">
        <f t="shared" si="161"/>
        <v>524.39108829525662</v>
      </c>
      <c r="T384" s="13">
        <f t="shared" si="162"/>
        <v>80.166860103278154</v>
      </c>
      <c r="U384" s="13">
        <f t="shared" si="169"/>
        <v>65.845293013723946</v>
      </c>
      <c r="V384" s="13">
        <f t="shared" si="173"/>
        <v>-7.2756645299146883E-2</v>
      </c>
      <c r="W384" s="13">
        <f t="shared" si="174"/>
        <v>0</v>
      </c>
      <c r="X384" s="13">
        <f t="shared" si="175"/>
        <v>0</v>
      </c>
      <c r="Y384" s="13">
        <f t="shared" si="170"/>
        <v>0</v>
      </c>
      <c r="Z384" s="13">
        <f t="shared" si="176"/>
        <v>0</v>
      </c>
      <c r="AA384" s="13">
        <f t="shared" si="177"/>
        <v>0</v>
      </c>
      <c r="AB384" s="13">
        <f t="shared" si="178"/>
        <v>0</v>
      </c>
      <c r="AC384" s="17">
        <f t="shared" si="171"/>
        <v>0</v>
      </c>
      <c r="AD384" s="4" t="str">
        <f t="shared" si="163"/>
        <v/>
      </c>
      <c r="AE384" s="13" t="str">
        <f t="shared" si="164"/>
        <v/>
      </c>
      <c r="AF384" s="18">
        <f t="shared" si="166"/>
        <v>0</v>
      </c>
      <c r="AG384" s="18" t="str">
        <f t="shared" si="165"/>
        <v xml:space="preserve"> </v>
      </c>
      <c r="AI384" s="31">
        <f t="shared" si="179"/>
        <v>1.0850285908376154</v>
      </c>
      <c r="AJ384">
        <f t="shared" si="153"/>
        <v>8.5028590837615381E-2</v>
      </c>
      <c r="AK384">
        <f t="shared" si="155"/>
        <v>1.0153856390265286</v>
      </c>
      <c r="AL384">
        <f t="shared" si="156"/>
        <v>1.35384751870204</v>
      </c>
      <c r="AM384">
        <f t="shared" si="154"/>
        <v>0.35384751870204001</v>
      </c>
      <c r="AN384" s="39">
        <v>39624</v>
      </c>
      <c r="AO384" s="31">
        <v>8.5028590837615381E-2</v>
      </c>
      <c r="AP384" s="40">
        <v>0.35384751870204001</v>
      </c>
    </row>
    <row r="385" spans="1:42">
      <c r="A385" s="16">
        <v>39625</v>
      </c>
      <c r="B385" s="11">
        <v>5.2082300000000004</v>
      </c>
      <c r="C385" s="11">
        <v>5.2082300000000004</v>
      </c>
      <c r="D385" s="11">
        <v>4.9920400000000003</v>
      </c>
      <c r="E385" s="11">
        <v>5.0804799999999997</v>
      </c>
      <c r="F385" s="11">
        <v>144527900</v>
      </c>
      <c r="G385" s="11">
        <v>3.5668199999999999</v>
      </c>
      <c r="H385" s="12">
        <f t="shared" si="157"/>
        <v>5.0853950000000001</v>
      </c>
      <c r="I385" s="13">
        <f t="shared" si="167"/>
        <v>5.4542799999999989</v>
      </c>
      <c r="J385" s="13">
        <f t="shared" si="168"/>
        <v>-0.3688849999999988</v>
      </c>
      <c r="K385" s="14">
        <f t="shared" si="172"/>
        <v>-0.33188674501424398</v>
      </c>
      <c r="L385" s="13">
        <f t="shared" si="150"/>
        <v>0.2161900000000001</v>
      </c>
      <c r="M385" s="13">
        <f t="shared" si="158"/>
        <v>0.21197928571428573</v>
      </c>
      <c r="N385" s="13">
        <f t="shared" si="151"/>
        <v>0</v>
      </c>
      <c r="O385" s="13">
        <f t="shared" si="152"/>
        <v>8.8439999999999408E-2</v>
      </c>
      <c r="P385" s="13">
        <f t="shared" si="159"/>
        <v>0.11791000000000107</v>
      </c>
      <c r="Q385" s="13">
        <f t="shared" si="159"/>
        <v>1.1104199999999986</v>
      </c>
      <c r="R385" s="13">
        <f t="shared" si="160"/>
        <v>55.623359425281272</v>
      </c>
      <c r="S385" s="13">
        <f t="shared" si="161"/>
        <v>523.83420212891349</v>
      </c>
      <c r="T385" s="13">
        <f t="shared" si="162"/>
        <v>80.801576123679936</v>
      </c>
      <c r="U385" s="13">
        <f t="shared" si="169"/>
        <v>69.170696587476911</v>
      </c>
      <c r="V385" s="13">
        <f t="shared" si="173"/>
        <v>-3.6998254985754819E-2</v>
      </c>
      <c r="W385" s="13">
        <f t="shared" si="174"/>
        <v>0</v>
      </c>
      <c r="X385" s="13">
        <f t="shared" si="175"/>
        <v>0</v>
      </c>
      <c r="Y385" s="13">
        <f t="shared" si="170"/>
        <v>0</v>
      </c>
      <c r="Z385" s="13">
        <f t="shared" si="176"/>
        <v>0</v>
      </c>
      <c r="AA385" s="13">
        <f t="shared" si="177"/>
        <v>0</v>
      </c>
      <c r="AB385" s="13">
        <f t="shared" si="178"/>
        <v>0</v>
      </c>
      <c r="AC385" s="17">
        <f t="shared" si="171"/>
        <v>0</v>
      </c>
      <c r="AD385" s="4" t="str">
        <f t="shared" si="163"/>
        <v/>
      </c>
      <c r="AE385" s="13" t="str">
        <f t="shared" si="164"/>
        <v/>
      </c>
      <c r="AF385" s="18">
        <f t="shared" si="166"/>
        <v>0</v>
      </c>
      <c r="AG385" s="18" t="str">
        <f t="shared" si="165"/>
        <v xml:space="preserve"> </v>
      </c>
      <c r="AI385" s="31">
        <f t="shared" si="179"/>
        <v>1.0850285908376154</v>
      </c>
      <c r="AJ385">
        <f t="shared" si="153"/>
        <v>8.5028590837615381E-2</v>
      </c>
      <c r="AK385">
        <f t="shared" si="155"/>
        <v>0.97916578331643722</v>
      </c>
      <c r="AL385">
        <f t="shared" si="156"/>
        <v>1.325641166140898</v>
      </c>
      <c r="AM385">
        <f t="shared" si="154"/>
        <v>0.325641166140898</v>
      </c>
      <c r="AN385" s="39">
        <v>39625</v>
      </c>
      <c r="AO385" s="31">
        <v>8.5028590837615381E-2</v>
      </c>
      <c r="AP385" s="40">
        <v>0.325641166140898</v>
      </c>
    </row>
    <row r="386" spans="1:42">
      <c r="A386" s="16">
        <v>39626</v>
      </c>
      <c r="B386" s="11">
        <v>4.91343</v>
      </c>
      <c r="C386" s="11">
        <v>4.9723899999999999</v>
      </c>
      <c r="D386" s="11">
        <v>4.8151599999999997</v>
      </c>
      <c r="E386" s="11">
        <v>4.9232500000000003</v>
      </c>
      <c r="F386" s="11">
        <v>148763800</v>
      </c>
      <c r="G386" s="11">
        <v>3.4564300000000001</v>
      </c>
      <c r="H386" s="12">
        <f t="shared" si="157"/>
        <v>5.0657408333333338</v>
      </c>
      <c r="I386" s="13">
        <f t="shared" si="167"/>
        <v>5.41648423076923</v>
      </c>
      <c r="J386" s="13">
        <f t="shared" si="168"/>
        <v>-0.35074339743589622</v>
      </c>
      <c r="K386" s="14">
        <f t="shared" si="172"/>
        <v>-0.34211966524216425</v>
      </c>
      <c r="L386" s="13">
        <f t="shared" si="150"/>
        <v>0.1572300000000002</v>
      </c>
      <c r="M386" s="13">
        <f t="shared" si="158"/>
        <v>0.21829642857142856</v>
      </c>
      <c r="N386" s="13">
        <f t="shared" si="151"/>
        <v>0</v>
      </c>
      <c r="O386" s="13">
        <f t="shared" si="152"/>
        <v>0.17688000000000059</v>
      </c>
      <c r="P386" s="13">
        <f t="shared" si="159"/>
        <v>0.11791000000000107</v>
      </c>
      <c r="Q386" s="13">
        <f t="shared" si="159"/>
        <v>1.2872999999999992</v>
      </c>
      <c r="R386" s="13">
        <f t="shared" si="160"/>
        <v>54.013710060043366</v>
      </c>
      <c r="S386" s="13">
        <f t="shared" si="161"/>
        <v>589.70273055969085</v>
      </c>
      <c r="T386" s="13">
        <f t="shared" si="162"/>
        <v>83.218166679713221</v>
      </c>
      <c r="U386" s="13">
        <f t="shared" si="169"/>
        <v>72.869994926009852</v>
      </c>
      <c r="V386" s="13">
        <f t="shared" si="173"/>
        <v>-8.62373219373197E-3</v>
      </c>
      <c r="W386" s="13">
        <f t="shared" si="174"/>
        <v>0</v>
      </c>
      <c r="X386" s="13">
        <f t="shared" si="175"/>
        <v>0</v>
      </c>
      <c r="Y386" s="13">
        <f t="shared" si="170"/>
        <v>0</v>
      </c>
      <c r="Z386" s="13">
        <f t="shared" si="176"/>
        <v>0</v>
      </c>
      <c r="AA386" s="13">
        <f t="shared" si="177"/>
        <v>0</v>
      </c>
      <c r="AB386" s="13">
        <f t="shared" si="178"/>
        <v>0</v>
      </c>
      <c r="AC386" s="17">
        <f t="shared" si="171"/>
        <v>0</v>
      </c>
      <c r="AD386" s="4" t="str">
        <f t="shared" si="163"/>
        <v/>
      </c>
      <c r="AE386" s="13" t="str">
        <f t="shared" si="164"/>
        <v/>
      </c>
      <c r="AF386" s="18">
        <f t="shared" si="166"/>
        <v>0</v>
      </c>
      <c r="AG386" s="18" t="str">
        <f t="shared" si="165"/>
        <v xml:space="preserve"> </v>
      </c>
      <c r="AI386" s="31">
        <f t="shared" si="179"/>
        <v>1.0850285908376154</v>
      </c>
      <c r="AJ386">
        <f t="shared" si="153"/>
        <v>8.5028590837615381E-2</v>
      </c>
      <c r="AK386">
        <f t="shared" si="155"/>
        <v>0.96905213680597124</v>
      </c>
      <c r="AL386">
        <f t="shared" si="156"/>
        <v>1.2846154046867968</v>
      </c>
      <c r="AM386">
        <f t="shared" si="154"/>
        <v>0.2846154046867968</v>
      </c>
      <c r="AN386" s="39">
        <v>39626</v>
      </c>
      <c r="AO386" s="31">
        <v>8.5028590837615381E-2</v>
      </c>
      <c r="AP386" s="40">
        <v>0.2846154046867968</v>
      </c>
    </row>
    <row r="387" spans="1:42">
      <c r="A387" s="16">
        <v>39629</v>
      </c>
      <c r="B387" s="11">
        <v>4.9036</v>
      </c>
      <c r="C387" s="11">
        <v>4.9723899999999999</v>
      </c>
      <c r="D387" s="11">
        <v>4.8151599999999997</v>
      </c>
      <c r="E387" s="11">
        <v>4.8741199999999996</v>
      </c>
      <c r="F387" s="11">
        <v>80679500</v>
      </c>
      <c r="G387" s="11">
        <v>3.4219400000000002</v>
      </c>
      <c r="H387" s="12">
        <f t="shared" si="157"/>
        <v>5.0460875000000005</v>
      </c>
      <c r="I387" s="13">
        <f t="shared" si="167"/>
        <v>5.3745311538461538</v>
      </c>
      <c r="J387" s="13">
        <f t="shared" si="168"/>
        <v>-0.32844365384615326</v>
      </c>
      <c r="K387" s="14">
        <f t="shared" si="172"/>
        <v>-0.34792903133903036</v>
      </c>
      <c r="L387" s="13">
        <f t="shared" si="150"/>
        <v>0.1572300000000002</v>
      </c>
      <c r="M387" s="13">
        <f t="shared" si="158"/>
        <v>0.21197928571428573</v>
      </c>
      <c r="N387" s="13">
        <f t="shared" si="151"/>
        <v>0</v>
      </c>
      <c r="O387" s="13">
        <f t="shared" si="152"/>
        <v>0</v>
      </c>
      <c r="P387" s="13">
        <f t="shared" si="159"/>
        <v>0.11791000000000107</v>
      </c>
      <c r="Q387" s="13">
        <f t="shared" si="159"/>
        <v>0.8450899999999999</v>
      </c>
      <c r="R387" s="13">
        <f t="shared" si="160"/>
        <v>55.623359425281272</v>
      </c>
      <c r="S387" s="13">
        <f t="shared" si="161"/>
        <v>398.66631173531101</v>
      </c>
      <c r="T387" s="13">
        <f t="shared" si="162"/>
        <v>75.511941848390265</v>
      </c>
      <c r="U387" s="13">
        <f t="shared" si="169"/>
        <v>74.209697019303022</v>
      </c>
      <c r="V387" s="13">
        <f t="shared" si="173"/>
        <v>1.9485377492877098E-2</v>
      </c>
      <c r="W387" s="13">
        <f t="shared" si="174"/>
        <v>1</v>
      </c>
      <c r="X387" s="13">
        <f t="shared" si="175"/>
        <v>0</v>
      </c>
      <c r="Y387" s="13">
        <f t="shared" si="170"/>
        <v>0</v>
      </c>
      <c r="Z387" s="13">
        <f t="shared" si="176"/>
        <v>1</v>
      </c>
      <c r="AA387" s="13">
        <f t="shared" si="177"/>
        <v>0</v>
      </c>
      <c r="AB387" s="13">
        <f t="shared" si="178"/>
        <v>0</v>
      </c>
      <c r="AC387" s="17">
        <f t="shared" si="171"/>
        <v>0</v>
      </c>
      <c r="AD387" s="4" t="str">
        <f t="shared" si="163"/>
        <v/>
      </c>
      <c r="AE387" s="13" t="str">
        <f t="shared" si="164"/>
        <v/>
      </c>
      <c r="AF387" s="18">
        <f t="shared" si="166"/>
        <v>0</v>
      </c>
      <c r="AG387" s="18" t="str">
        <f t="shared" si="165"/>
        <v xml:space="preserve"> </v>
      </c>
      <c r="AI387" s="31">
        <f t="shared" si="179"/>
        <v>1.0850285908376154</v>
      </c>
      <c r="AJ387">
        <f t="shared" si="153"/>
        <v>8.5028590837615381E-2</v>
      </c>
      <c r="AK387">
        <f t="shared" si="155"/>
        <v>0.99002081958056143</v>
      </c>
      <c r="AL387">
        <f t="shared" si="156"/>
        <v>1.2717959957938372</v>
      </c>
      <c r="AM387">
        <f t="shared" si="154"/>
        <v>0.27179599579383718</v>
      </c>
      <c r="AN387" s="39">
        <v>39629</v>
      </c>
      <c r="AO387" s="31">
        <v>8.5028590837615381E-2</v>
      </c>
      <c r="AP387" s="40">
        <v>0.27179599579383718</v>
      </c>
    </row>
    <row r="388" spans="1:42">
      <c r="A388" s="16">
        <v>39630</v>
      </c>
      <c r="B388" s="11">
        <v>4.8839399999999999</v>
      </c>
      <c r="C388" s="11">
        <v>4.9232500000000003</v>
      </c>
      <c r="D388" s="11">
        <v>4.6972300000000002</v>
      </c>
      <c r="E388" s="11">
        <v>4.7267200000000003</v>
      </c>
      <c r="F388" s="11">
        <v>87705600</v>
      </c>
      <c r="G388" s="11">
        <v>3.31846</v>
      </c>
      <c r="H388" s="12">
        <f t="shared" si="157"/>
        <v>5.0239775</v>
      </c>
      <c r="I388" s="13">
        <f t="shared" si="167"/>
        <v>5.3295546153846152</v>
      </c>
      <c r="J388" s="13">
        <f t="shared" si="168"/>
        <v>-0.30557711538461518</v>
      </c>
      <c r="K388" s="14">
        <f t="shared" si="172"/>
        <v>-0.34985386039885963</v>
      </c>
      <c r="L388" s="13">
        <f t="shared" ref="L388:L451" si="180">MAX(C388-D388,C388-E387,D388-E387)</f>
        <v>0.22602000000000011</v>
      </c>
      <c r="M388" s="13">
        <f t="shared" si="158"/>
        <v>0.2140857142857143</v>
      </c>
      <c r="N388" s="13">
        <f t="shared" ref="N388:N451" si="181">IF(OR(AND(C388-C387&gt;0,D388-D387&gt;0),AND(C388-C387&gt;0,ABS(C388-C387)&gt;ABS(D388-D387))),C388-C387,0)</f>
        <v>0</v>
      </c>
      <c r="O388" s="13">
        <f t="shared" ref="O388:O451" si="182">IF(OR(AND(C388-C387&lt;0,D388-D387&lt;0),AND(D388-D387&lt;0,ABS(D388-D387)&gt;ABS(C388-C387))),D387-D388,0)</f>
        <v>0.11792999999999942</v>
      </c>
      <c r="P388" s="13">
        <f t="shared" si="159"/>
        <v>0.11791000000000107</v>
      </c>
      <c r="Q388" s="13">
        <f t="shared" si="159"/>
        <v>0.82544999999999913</v>
      </c>
      <c r="R388" s="13">
        <f t="shared" si="160"/>
        <v>55.076070999600127</v>
      </c>
      <c r="S388" s="13">
        <f t="shared" si="161"/>
        <v>385.56986520752662</v>
      </c>
      <c r="T388" s="13">
        <f t="shared" si="162"/>
        <v>75.002120081410908</v>
      </c>
      <c r="U388" s="13">
        <f t="shared" si="169"/>
        <v>75.485423556846598</v>
      </c>
      <c r="V388" s="13">
        <f t="shared" si="173"/>
        <v>4.4276745014244445E-2</v>
      </c>
      <c r="W388" s="13">
        <f t="shared" si="174"/>
        <v>0</v>
      </c>
      <c r="X388" s="13">
        <f t="shared" si="175"/>
        <v>0</v>
      </c>
      <c r="Y388" s="13">
        <f t="shared" si="170"/>
        <v>0</v>
      </c>
      <c r="Z388" s="13">
        <f t="shared" si="176"/>
        <v>1</v>
      </c>
      <c r="AA388" s="13">
        <f t="shared" si="177"/>
        <v>0</v>
      </c>
      <c r="AB388" s="13">
        <f t="shared" si="178"/>
        <v>0</v>
      </c>
      <c r="AC388" s="17">
        <f t="shared" si="171"/>
        <v>0</v>
      </c>
      <c r="AD388" s="4" t="str">
        <f t="shared" si="163"/>
        <v/>
      </c>
      <c r="AE388" s="13" t="str">
        <f t="shared" si="164"/>
        <v/>
      </c>
      <c r="AF388" s="18">
        <f t="shared" si="166"/>
        <v>0</v>
      </c>
      <c r="AG388" s="18" t="str">
        <f t="shared" si="165"/>
        <v xml:space="preserve"> </v>
      </c>
      <c r="AI388" s="31">
        <f t="shared" si="179"/>
        <v>1.0850285908376154</v>
      </c>
      <c r="AJ388">
        <f t="shared" ref="AJ388:AJ451" si="183">AI388-1</f>
        <v>8.5028590837615381E-2</v>
      </c>
      <c r="AK388">
        <f t="shared" si="155"/>
        <v>0.96975864361156494</v>
      </c>
      <c r="AL388">
        <f t="shared" si="156"/>
        <v>1.2333351598316511</v>
      </c>
      <c r="AM388">
        <f t="shared" ref="AM388:AM451" si="184">AL388-1</f>
        <v>0.2333351598316511</v>
      </c>
      <c r="AN388" s="39">
        <v>39630</v>
      </c>
      <c r="AO388" s="31">
        <v>8.5028590837615381E-2</v>
      </c>
      <c r="AP388" s="40">
        <v>0.2333351598316511</v>
      </c>
    </row>
    <row r="389" spans="1:42">
      <c r="A389" s="16">
        <v>39631</v>
      </c>
      <c r="B389" s="11">
        <v>4.7365399999999998</v>
      </c>
      <c r="C389" s="11">
        <v>4.7660200000000001</v>
      </c>
      <c r="D389" s="11">
        <v>4.6087899999999999</v>
      </c>
      <c r="E389" s="11">
        <v>4.6481000000000003</v>
      </c>
      <c r="F389" s="11">
        <v>80358400</v>
      </c>
      <c r="G389" s="11">
        <v>3.2632599999999998</v>
      </c>
      <c r="H389" s="12">
        <f t="shared" si="157"/>
        <v>4.9871266666666667</v>
      </c>
      <c r="I389" s="13">
        <f t="shared" si="167"/>
        <v>5.2819323076923075</v>
      </c>
      <c r="J389" s="13">
        <f t="shared" si="168"/>
        <v>-0.29480564102564077</v>
      </c>
      <c r="K389" s="14">
        <f t="shared" si="172"/>
        <v>-0.34749519230769177</v>
      </c>
      <c r="L389" s="13">
        <f t="shared" si="180"/>
        <v>0.1572300000000002</v>
      </c>
      <c r="M389" s="13">
        <f t="shared" si="158"/>
        <v>0.20987428571428582</v>
      </c>
      <c r="N389" s="13">
        <f t="shared" si="181"/>
        <v>0</v>
      </c>
      <c r="O389" s="13">
        <f t="shared" si="182"/>
        <v>8.8440000000000296E-2</v>
      </c>
      <c r="P389" s="13">
        <f t="shared" si="159"/>
        <v>0.11791000000000107</v>
      </c>
      <c r="Q389" s="13">
        <f t="shared" si="159"/>
        <v>0.72717999999999972</v>
      </c>
      <c r="R389" s="13">
        <f t="shared" si="160"/>
        <v>56.181251361359664</v>
      </c>
      <c r="S389" s="13">
        <f t="shared" si="161"/>
        <v>346.48360923546034</v>
      </c>
      <c r="T389" s="13">
        <f t="shared" si="162"/>
        <v>72.095279792684579</v>
      </c>
      <c r="U389" s="13">
        <f t="shared" si="169"/>
        <v>76.422705463367151</v>
      </c>
      <c r="V389" s="13">
        <f t="shared" si="173"/>
        <v>5.2689551282050995E-2</v>
      </c>
      <c r="W389" s="13">
        <f t="shared" si="174"/>
        <v>0</v>
      </c>
      <c r="X389" s="13">
        <f t="shared" si="175"/>
        <v>0</v>
      </c>
      <c r="Y389" s="13">
        <f t="shared" si="170"/>
        <v>0</v>
      </c>
      <c r="Z389" s="13">
        <f t="shared" si="176"/>
        <v>1</v>
      </c>
      <c r="AA389" s="13">
        <f t="shared" si="177"/>
        <v>0</v>
      </c>
      <c r="AB389" s="13">
        <f t="shared" si="178"/>
        <v>0</v>
      </c>
      <c r="AC389" s="17">
        <f t="shared" si="171"/>
        <v>0</v>
      </c>
      <c r="AD389" s="4" t="str">
        <f t="shared" si="163"/>
        <v/>
      </c>
      <c r="AE389" s="13" t="str">
        <f t="shared" si="164"/>
        <v/>
      </c>
      <c r="AF389" s="18">
        <f t="shared" si="166"/>
        <v>0</v>
      </c>
      <c r="AG389" s="18" t="str">
        <f t="shared" si="165"/>
        <v xml:space="preserve"> </v>
      </c>
      <c r="AI389" s="31">
        <f t="shared" si="179"/>
        <v>1.0850285908376154</v>
      </c>
      <c r="AJ389">
        <f t="shared" si="183"/>
        <v>8.5028590837615381E-2</v>
      </c>
      <c r="AK389">
        <f t="shared" ref="AK389:AK452" si="185">E389/E388</f>
        <v>0.98336690136077454</v>
      </c>
      <c r="AL389">
        <f t="shared" ref="AL389:AL452" si="186">AK389*AL388</f>
        <v>1.2128209744629463</v>
      </c>
      <c r="AM389">
        <f t="shared" si="184"/>
        <v>0.21282097446294634</v>
      </c>
      <c r="AN389" s="39">
        <v>39631</v>
      </c>
      <c r="AO389" s="31">
        <v>8.5028590837615381E-2</v>
      </c>
      <c r="AP389" s="40">
        <v>0.21282097446294634</v>
      </c>
    </row>
    <row r="390" spans="1:42">
      <c r="A390" s="16">
        <v>39632</v>
      </c>
      <c r="B390" s="11">
        <v>4.5793100000000004</v>
      </c>
      <c r="C390" s="11">
        <v>4.7561999999999998</v>
      </c>
      <c r="D390" s="11">
        <v>4.4712199999999998</v>
      </c>
      <c r="E390" s="11">
        <v>4.6677499999999998</v>
      </c>
      <c r="F390" s="11">
        <v>95537800</v>
      </c>
      <c r="G390" s="11">
        <v>3.2770600000000001</v>
      </c>
      <c r="H390" s="12">
        <f t="shared" si="157"/>
        <v>4.9527325000000006</v>
      </c>
      <c r="I390" s="13">
        <f t="shared" si="167"/>
        <v>5.2418688461538476</v>
      </c>
      <c r="J390" s="13">
        <f t="shared" si="168"/>
        <v>-0.28913634615384698</v>
      </c>
      <c r="K390" s="14">
        <f t="shared" si="172"/>
        <v>-0.34141999999999967</v>
      </c>
      <c r="L390" s="13">
        <f t="shared" si="180"/>
        <v>0.28498000000000001</v>
      </c>
      <c r="M390" s="13">
        <f t="shared" si="158"/>
        <v>0.21759500000000007</v>
      </c>
      <c r="N390" s="13">
        <f t="shared" si="181"/>
        <v>0</v>
      </c>
      <c r="O390" s="13">
        <f t="shared" si="182"/>
        <v>0.13757000000000019</v>
      </c>
      <c r="P390" s="13">
        <f t="shared" si="159"/>
        <v>0.11791000000000107</v>
      </c>
      <c r="Q390" s="13">
        <f t="shared" si="159"/>
        <v>0.86474999999999991</v>
      </c>
      <c r="R390" s="13">
        <f t="shared" si="160"/>
        <v>54.187826007031894</v>
      </c>
      <c r="S390" s="13">
        <f t="shared" si="161"/>
        <v>397.41262437096424</v>
      </c>
      <c r="T390" s="13">
        <f t="shared" si="162"/>
        <v>76.001872468605427</v>
      </c>
      <c r="U390" s="13">
        <f t="shared" si="169"/>
        <v>77.639029703882059</v>
      </c>
      <c r="V390" s="13">
        <f t="shared" si="173"/>
        <v>5.2283653846152689E-2</v>
      </c>
      <c r="W390" s="13">
        <f t="shared" si="174"/>
        <v>0</v>
      </c>
      <c r="X390" s="13">
        <f t="shared" si="175"/>
        <v>0</v>
      </c>
      <c r="Y390" s="13">
        <f t="shared" si="170"/>
        <v>0</v>
      </c>
      <c r="Z390" s="13">
        <f t="shared" si="176"/>
        <v>1</v>
      </c>
      <c r="AA390" s="13">
        <f t="shared" si="177"/>
        <v>0</v>
      </c>
      <c r="AB390" s="13">
        <f t="shared" si="178"/>
        <v>0</v>
      </c>
      <c r="AC390" s="17">
        <f t="shared" si="171"/>
        <v>0</v>
      </c>
      <c r="AD390" s="4" t="str">
        <f t="shared" si="163"/>
        <v/>
      </c>
      <c r="AE390" s="13" t="str">
        <f t="shared" si="164"/>
        <v/>
      </c>
      <c r="AF390" s="18">
        <f t="shared" si="166"/>
        <v>0</v>
      </c>
      <c r="AG390" s="18" t="str">
        <f t="shared" si="165"/>
        <v xml:space="preserve"> </v>
      </c>
      <c r="AI390" s="31">
        <f t="shared" si="179"/>
        <v>1.0850285908376154</v>
      </c>
      <c r="AJ390">
        <f t="shared" si="183"/>
        <v>8.5028590837615381E-2</v>
      </c>
      <c r="AK390">
        <f t="shared" si="185"/>
        <v>1.0042275338310276</v>
      </c>
      <c r="AL390">
        <f t="shared" si="186"/>
        <v>1.2179482161634683</v>
      </c>
      <c r="AM390">
        <f t="shared" si="184"/>
        <v>0.21794821616346827</v>
      </c>
      <c r="AN390" s="39">
        <v>39632</v>
      </c>
      <c r="AO390" s="31">
        <v>8.5028590837615381E-2</v>
      </c>
      <c r="AP390" s="40">
        <v>0.21794821616346827</v>
      </c>
    </row>
    <row r="391" spans="1:42">
      <c r="A391" s="16">
        <v>39633</v>
      </c>
      <c r="B391" s="11">
        <v>4.7267200000000003</v>
      </c>
      <c r="C391" s="11">
        <v>4.7660200000000001</v>
      </c>
      <c r="D391" s="11">
        <v>4.6087899999999999</v>
      </c>
      <c r="E391" s="11">
        <v>4.7168900000000002</v>
      </c>
      <c r="F391" s="11">
        <v>122971400</v>
      </c>
      <c r="G391" s="11">
        <v>3.3115600000000001</v>
      </c>
      <c r="H391" s="12">
        <f t="shared" si="157"/>
        <v>4.9126066666666661</v>
      </c>
      <c r="I391" s="13">
        <f t="shared" si="167"/>
        <v>5.2040734615384618</v>
      </c>
      <c r="J391" s="13">
        <f t="shared" si="168"/>
        <v>-0.29146679487179572</v>
      </c>
      <c r="K391" s="14">
        <f t="shared" si="172"/>
        <v>-0.33318203703703692</v>
      </c>
      <c r="L391" s="13">
        <f t="shared" si="180"/>
        <v>0.1572300000000002</v>
      </c>
      <c r="M391" s="13">
        <f t="shared" si="158"/>
        <v>0.21127785714285727</v>
      </c>
      <c r="N391" s="13">
        <f t="shared" si="181"/>
        <v>9.820000000000384E-3</v>
      </c>
      <c r="O391" s="13">
        <f t="shared" si="182"/>
        <v>0</v>
      </c>
      <c r="P391" s="13">
        <f t="shared" si="159"/>
        <v>0.12773000000000145</v>
      </c>
      <c r="Q391" s="13">
        <f t="shared" si="159"/>
        <v>0.82545000000000002</v>
      </c>
      <c r="R391" s="13">
        <f t="shared" si="160"/>
        <v>60.455933114484282</v>
      </c>
      <c r="S391" s="13">
        <f t="shared" si="161"/>
        <v>390.6940420367219</v>
      </c>
      <c r="T391" s="13">
        <f t="shared" si="162"/>
        <v>73.199185883043867</v>
      </c>
      <c r="U391" s="13">
        <f t="shared" si="169"/>
        <v>78.166749875780297</v>
      </c>
      <c r="V391" s="13">
        <f t="shared" si="173"/>
        <v>4.1715242165241195E-2</v>
      </c>
      <c r="W391" s="13">
        <f t="shared" si="174"/>
        <v>0</v>
      </c>
      <c r="X391" s="13">
        <f t="shared" si="175"/>
        <v>0</v>
      </c>
      <c r="Y391" s="13">
        <f t="shared" si="170"/>
        <v>0</v>
      </c>
      <c r="Z391" s="13">
        <f t="shared" si="176"/>
        <v>1</v>
      </c>
      <c r="AA391" s="13">
        <f t="shared" si="177"/>
        <v>0</v>
      </c>
      <c r="AB391" s="13">
        <f t="shared" si="178"/>
        <v>0</v>
      </c>
      <c r="AC391" s="17">
        <f t="shared" si="171"/>
        <v>0</v>
      </c>
      <c r="AD391" s="4" t="str">
        <f t="shared" si="163"/>
        <v/>
      </c>
      <c r="AE391" s="13" t="str">
        <f t="shared" si="164"/>
        <v/>
      </c>
      <c r="AF391" s="18">
        <f t="shared" si="166"/>
        <v>0</v>
      </c>
      <c r="AG391" s="18" t="str">
        <f t="shared" si="165"/>
        <v xml:space="preserve"> </v>
      </c>
      <c r="AI391" s="31">
        <f t="shared" si="179"/>
        <v>1.0850285908376154</v>
      </c>
      <c r="AJ391">
        <f t="shared" si="183"/>
        <v>8.5028590837615381E-2</v>
      </c>
      <c r="AK391">
        <f t="shared" si="185"/>
        <v>1.0105275561030476</v>
      </c>
      <c r="AL391">
        <f t="shared" si="186"/>
        <v>1.230770234339736</v>
      </c>
      <c r="AM391">
        <f t="shared" si="184"/>
        <v>0.23077023433973598</v>
      </c>
      <c r="AN391" s="39">
        <v>39633</v>
      </c>
      <c r="AO391" s="31">
        <v>8.5028590837615381E-2</v>
      </c>
      <c r="AP391" s="40">
        <v>0.23077023433973598</v>
      </c>
    </row>
    <row r="392" spans="1:42">
      <c r="A392" s="16">
        <v>39636</v>
      </c>
      <c r="B392" s="11">
        <v>4.7168900000000002</v>
      </c>
      <c r="C392" s="11">
        <v>4.9527299999999999</v>
      </c>
      <c r="D392" s="11">
        <v>4.7070600000000002</v>
      </c>
      <c r="E392" s="11">
        <v>4.8839399999999999</v>
      </c>
      <c r="F392" s="11">
        <v>131339700</v>
      </c>
      <c r="G392" s="11">
        <v>3.4288400000000001</v>
      </c>
      <c r="H392" s="12">
        <f t="shared" si="157"/>
        <v>4.9093308333333336</v>
      </c>
      <c r="I392" s="13">
        <f t="shared" si="167"/>
        <v>5.1685453846153848</v>
      </c>
      <c r="J392" s="13">
        <f t="shared" si="168"/>
        <v>-0.25921455128205118</v>
      </c>
      <c r="K392" s="14">
        <f t="shared" si="172"/>
        <v>-0.31996059829059814</v>
      </c>
      <c r="L392" s="13">
        <f t="shared" si="180"/>
        <v>0.24566999999999961</v>
      </c>
      <c r="M392" s="13">
        <f t="shared" si="158"/>
        <v>0.21829714285714294</v>
      </c>
      <c r="N392" s="13">
        <f t="shared" si="181"/>
        <v>0.18670999999999971</v>
      </c>
      <c r="O392" s="13">
        <f t="shared" si="182"/>
        <v>0</v>
      </c>
      <c r="P392" s="13">
        <f t="shared" si="159"/>
        <v>0.30462000000000078</v>
      </c>
      <c r="Q392" s="13">
        <f t="shared" si="159"/>
        <v>0.82545000000000002</v>
      </c>
      <c r="R392" s="13">
        <f t="shared" si="160"/>
        <v>139.54374116538432</v>
      </c>
      <c r="S392" s="13">
        <f t="shared" si="161"/>
        <v>378.13138055599171</v>
      </c>
      <c r="T392" s="13">
        <f t="shared" si="162"/>
        <v>46.088295415328147</v>
      </c>
      <c r="U392" s="13">
        <f t="shared" si="169"/>
        <v>77.093691611795791</v>
      </c>
      <c r="V392" s="13">
        <f t="shared" si="173"/>
        <v>6.0746047008546966E-2</v>
      </c>
      <c r="W392" s="13">
        <f t="shared" si="174"/>
        <v>0</v>
      </c>
      <c r="X392" s="13">
        <f t="shared" si="175"/>
        <v>0</v>
      </c>
      <c r="Y392" s="13">
        <f t="shared" si="170"/>
        <v>0</v>
      </c>
      <c r="Z392" s="13">
        <f t="shared" si="176"/>
        <v>1</v>
      </c>
      <c r="AA392" s="13">
        <f t="shared" si="177"/>
        <v>0</v>
      </c>
      <c r="AB392" s="13">
        <f t="shared" si="178"/>
        <v>0</v>
      </c>
      <c r="AC392" s="17">
        <f t="shared" si="171"/>
        <v>0</v>
      </c>
      <c r="AD392" s="4" t="str">
        <f t="shared" si="163"/>
        <v/>
      </c>
      <c r="AE392" s="13" t="str">
        <f t="shared" si="164"/>
        <v/>
      </c>
      <c r="AF392" s="18">
        <f t="shared" si="166"/>
        <v>0</v>
      </c>
      <c r="AG392" s="18" t="str">
        <f t="shared" si="165"/>
        <v xml:space="preserve"> </v>
      </c>
      <c r="AI392" s="31">
        <f t="shared" si="179"/>
        <v>1.0850285908376154</v>
      </c>
      <c r="AJ392">
        <f t="shared" si="183"/>
        <v>8.5028590837615381E-2</v>
      </c>
      <c r="AK392">
        <f t="shared" si="185"/>
        <v>1.0354152842232911</v>
      </c>
      <c r="AL392">
        <f t="shared" si="186"/>
        <v>1.2743583120024444</v>
      </c>
      <c r="AM392">
        <f t="shared" si="184"/>
        <v>0.27435831200244443</v>
      </c>
      <c r="AN392" s="39">
        <v>39636</v>
      </c>
      <c r="AO392" s="31">
        <v>8.5028590837615381E-2</v>
      </c>
      <c r="AP392" s="40">
        <v>0.27435831200244443</v>
      </c>
    </row>
    <row r="393" spans="1:42">
      <c r="A393" s="16">
        <v>39637</v>
      </c>
      <c r="B393" s="11">
        <v>4.8642899999999996</v>
      </c>
      <c r="C393" s="11">
        <v>4.9232500000000003</v>
      </c>
      <c r="D393" s="11">
        <v>4.7561999999999998</v>
      </c>
      <c r="E393" s="11">
        <v>4.82498</v>
      </c>
      <c r="F393" s="11">
        <v>99802800</v>
      </c>
      <c r="G393" s="11">
        <v>3.3874399999999998</v>
      </c>
      <c r="H393" s="12">
        <f t="shared" si="157"/>
        <v>4.8872200000000001</v>
      </c>
      <c r="I393" s="13">
        <f t="shared" si="167"/>
        <v>5.1337734615384623</v>
      </c>
      <c r="J393" s="13">
        <f t="shared" si="168"/>
        <v>-0.24655346153846214</v>
      </c>
      <c r="K393" s="14">
        <f t="shared" si="172"/>
        <v>-0.30386955128205112</v>
      </c>
      <c r="L393" s="13">
        <f t="shared" si="180"/>
        <v>0.16705000000000059</v>
      </c>
      <c r="M393" s="13">
        <f t="shared" si="158"/>
        <v>0.20776785714285723</v>
      </c>
      <c r="N393" s="13">
        <f t="shared" si="181"/>
        <v>0</v>
      </c>
      <c r="O393" s="13">
        <f t="shared" si="182"/>
        <v>0</v>
      </c>
      <c r="P393" s="13">
        <f t="shared" si="159"/>
        <v>0.30462000000000078</v>
      </c>
      <c r="Q393" s="13">
        <f t="shared" si="159"/>
        <v>0.70753000000000021</v>
      </c>
      <c r="R393" s="13">
        <f t="shared" si="160"/>
        <v>146.61555651052888</v>
      </c>
      <c r="S393" s="13">
        <f t="shared" si="161"/>
        <v>340.53871938117743</v>
      </c>
      <c r="T393" s="13">
        <f t="shared" si="162"/>
        <v>39.807340809168508</v>
      </c>
      <c r="U393" s="13">
        <f t="shared" si="169"/>
        <v>75.294215955307848</v>
      </c>
      <c r="V393" s="13">
        <f t="shared" si="173"/>
        <v>5.7316089743588983E-2</v>
      </c>
      <c r="W393" s="13">
        <f t="shared" si="174"/>
        <v>0</v>
      </c>
      <c r="X393" s="13">
        <f t="shared" si="175"/>
        <v>0</v>
      </c>
      <c r="Y393" s="13">
        <f t="shared" si="170"/>
        <v>0</v>
      </c>
      <c r="Z393" s="13">
        <f t="shared" si="176"/>
        <v>1</v>
      </c>
      <c r="AA393" s="13">
        <f t="shared" si="177"/>
        <v>0</v>
      </c>
      <c r="AB393" s="13">
        <f t="shared" si="178"/>
        <v>0</v>
      </c>
      <c r="AC393" s="17">
        <f t="shared" si="171"/>
        <v>0</v>
      </c>
      <c r="AD393" s="4" t="str">
        <f t="shared" si="163"/>
        <v/>
      </c>
      <c r="AE393" s="13" t="str">
        <f t="shared" si="164"/>
        <v/>
      </c>
      <c r="AF393" s="18">
        <f t="shared" si="166"/>
        <v>0</v>
      </c>
      <c r="AG393" s="18" t="str">
        <f t="shared" si="165"/>
        <v xml:space="preserve"> </v>
      </c>
      <c r="AI393" s="31">
        <f t="shared" si="179"/>
        <v>1.0850285908376154</v>
      </c>
      <c r="AJ393">
        <f t="shared" si="183"/>
        <v>8.5028590837615381E-2</v>
      </c>
      <c r="AK393">
        <f t="shared" si="185"/>
        <v>0.98792777962055223</v>
      </c>
      <c r="AL393">
        <f t="shared" si="186"/>
        <v>1.2589739776175699</v>
      </c>
      <c r="AM393">
        <f t="shared" si="184"/>
        <v>0.25897397761756991</v>
      </c>
      <c r="AN393" s="39">
        <v>39637</v>
      </c>
      <c r="AO393" s="31">
        <v>8.5028590837615381E-2</v>
      </c>
      <c r="AP393" s="40">
        <v>0.25897397761756991</v>
      </c>
    </row>
    <row r="394" spans="1:42">
      <c r="A394" s="16">
        <v>39638</v>
      </c>
      <c r="B394" s="11">
        <v>4.8642899999999996</v>
      </c>
      <c r="C394" s="11">
        <v>5.1197900000000001</v>
      </c>
      <c r="D394" s="11">
        <v>4.8544600000000004</v>
      </c>
      <c r="E394" s="11">
        <v>5.0411700000000002</v>
      </c>
      <c r="F394" s="11">
        <v>205107300</v>
      </c>
      <c r="G394" s="11">
        <v>3.5392199999999998</v>
      </c>
      <c r="H394" s="12">
        <f t="shared" si="157"/>
        <v>4.8904949999999996</v>
      </c>
      <c r="I394" s="13">
        <f t="shared" si="167"/>
        <v>5.1054265384615389</v>
      </c>
      <c r="J394" s="13">
        <f t="shared" si="168"/>
        <v>-0.21493153846153934</v>
      </c>
      <c r="K394" s="14">
        <f t="shared" si="172"/>
        <v>-0.28676361111111121</v>
      </c>
      <c r="L394" s="13">
        <f t="shared" si="180"/>
        <v>0.29481000000000002</v>
      </c>
      <c r="M394" s="13">
        <f t="shared" si="158"/>
        <v>0.20917214285714295</v>
      </c>
      <c r="N394" s="13">
        <f t="shared" si="181"/>
        <v>0.19653999999999971</v>
      </c>
      <c r="O394" s="13">
        <f t="shared" si="182"/>
        <v>0</v>
      </c>
      <c r="P394" s="13">
        <f t="shared" si="159"/>
        <v>0.50116000000000049</v>
      </c>
      <c r="Q394" s="13">
        <f t="shared" si="159"/>
        <v>0.70753000000000021</v>
      </c>
      <c r="R394" s="13">
        <f t="shared" si="160"/>
        <v>239.59213361517016</v>
      </c>
      <c r="S394" s="13">
        <f t="shared" si="161"/>
        <v>338.25249879627506</v>
      </c>
      <c r="T394" s="13">
        <f t="shared" si="162"/>
        <v>17.073856820193726</v>
      </c>
      <c r="U394" s="13">
        <f t="shared" si="169"/>
        <v>70.438968898766376</v>
      </c>
      <c r="V394" s="13">
        <f t="shared" si="173"/>
        <v>7.1832072649571865E-2</v>
      </c>
      <c r="W394" s="13">
        <f t="shared" si="174"/>
        <v>0</v>
      </c>
      <c r="X394" s="13">
        <f t="shared" si="175"/>
        <v>0</v>
      </c>
      <c r="Y394" s="13">
        <f t="shared" si="170"/>
        <v>0</v>
      </c>
      <c r="Z394" s="13">
        <f t="shared" si="176"/>
        <v>1</v>
      </c>
      <c r="AA394" s="13">
        <f t="shared" si="177"/>
        <v>0</v>
      </c>
      <c r="AB394" s="13">
        <f t="shared" si="178"/>
        <v>0</v>
      </c>
      <c r="AC394" s="17">
        <f t="shared" si="171"/>
        <v>0</v>
      </c>
      <c r="AD394" s="4" t="str">
        <f t="shared" si="163"/>
        <v/>
      </c>
      <c r="AE394" s="13" t="str">
        <f t="shared" si="164"/>
        <v/>
      </c>
      <c r="AF394" s="18">
        <f t="shared" si="166"/>
        <v>0</v>
      </c>
      <c r="AG394" s="18" t="str">
        <f t="shared" si="165"/>
        <v xml:space="preserve"> </v>
      </c>
      <c r="AI394" s="31">
        <f t="shared" si="179"/>
        <v>1.0850285908376154</v>
      </c>
      <c r="AJ394">
        <f t="shared" si="183"/>
        <v>8.5028590837615381E-2</v>
      </c>
      <c r="AK394">
        <f t="shared" si="185"/>
        <v>1.0448064033426046</v>
      </c>
      <c r="AL394">
        <f t="shared" si="186"/>
        <v>1.3153840734565458</v>
      </c>
      <c r="AM394">
        <f t="shared" si="184"/>
        <v>0.31538407345654584</v>
      </c>
      <c r="AN394" s="39">
        <v>39638</v>
      </c>
      <c r="AO394" s="31">
        <v>8.5028590837615381E-2</v>
      </c>
      <c r="AP394" s="40">
        <v>0.31538407345654584</v>
      </c>
    </row>
    <row r="395" spans="1:42">
      <c r="A395" s="16">
        <v>39639</v>
      </c>
      <c r="B395" s="11">
        <v>4.9822100000000002</v>
      </c>
      <c r="C395" s="11">
        <v>5.1099600000000001</v>
      </c>
      <c r="D395" s="11">
        <v>4.9330800000000004</v>
      </c>
      <c r="E395" s="11">
        <v>5.0018700000000003</v>
      </c>
      <c r="F395" s="11">
        <v>122852000</v>
      </c>
      <c r="G395" s="11">
        <v>3.5116299999999998</v>
      </c>
      <c r="H395" s="12">
        <f t="shared" si="157"/>
        <v>4.8814874999999995</v>
      </c>
      <c r="I395" s="13">
        <f t="shared" si="167"/>
        <v>5.0736784615384618</v>
      </c>
      <c r="J395" s="13">
        <f t="shared" si="168"/>
        <v>-0.19219096153846227</v>
      </c>
      <c r="K395" s="14">
        <f t="shared" si="172"/>
        <v>-0.26914667378917412</v>
      </c>
      <c r="L395" s="13">
        <f t="shared" si="180"/>
        <v>0.1768799999999997</v>
      </c>
      <c r="M395" s="13">
        <f t="shared" si="158"/>
        <v>0.1909221428571429</v>
      </c>
      <c r="N395" s="13">
        <f t="shared" si="181"/>
        <v>0</v>
      </c>
      <c r="O395" s="13">
        <f t="shared" si="182"/>
        <v>0</v>
      </c>
      <c r="P395" s="13">
        <f t="shared" si="159"/>
        <v>0.50116000000000049</v>
      </c>
      <c r="Q395" s="13">
        <f t="shared" si="159"/>
        <v>0.60925999999999991</v>
      </c>
      <c r="R395" s="13">
        <f t="shared" si="160"/>
        <v>262.49443490428052</v>
      </c>
      <c r="S395" s="13">
        <f t="shared" si="161"/>
        <v>319.11437347310596</v>
      </c>
      <c r="T395" s="13">
        <f t="shared" si="162"/>
        <v>9.735055204337046</v>
      </c>
      <c r="U395" s="13">
        <f t="shared" si="169"/>
        <v>64.968232400782412</v>
      </c>
      <c r="V395" s="13">
        <f t="shared" si="173"/>
        <v>7.695571225071185E-2</v>
      </c>
      <c r="W395" s="13">
        <f t="shared" si="174"/>
        <v>0</v>
      </c>
      <c r="X395" s="13">
        <f t="shared" si="175"/>
        <v>0</v>
      </c>
      <c r="Y395" s="13">
        <f t="shared" si="170"/>
        <v>0</v>
      </c>
      <c r="Z395" s="13">
        <f t="shared" si="176"/>
        <v>1</v>
      </c>
      <c r="AA395" s="13">
        <f t="shared" si="177"/>
        <v>0</v>
      </c>
      <c r="AB395" s="13">
        <f t="shared" si="178"/>
        <v>0</v>
      </c>
      <c r="AC395" s="17">
        <f t="shared" si="171"/>
        <v>0</v>
      </c>
      <c r="AD395" s="4" t="str">
        <f t="shared" si="163"/>
        <v/>
      </c>
      <c r="AE395" s="13" t="str">
        <f t="shared" si="164"/>
        <v/>
      </c>
      <c r="AF395" s="18">
        <f t="shared" si="166"/>
        <v>0</v>
      </c>
      <c r="AG395" s="18" t="str">
        <f t="shared" si="165"/>
        <v xml:space="preserve"> </v>
      </c>
      <c r="AI395" s="31">
        <f t="shared" si="179"/>
        <v>1.0850285908376154</v>
      </c>
      <c r="AJ395">
        <f t="shared" si="183"/>
        <v>8.5028590837615381E-2</v>
      </c>
      <c r="AK395">
        <f t="shared" si="185"/>
        <v>0.99220419069382704</v>
      </c>
      <c r="AL395">
        <f t="shared" si="186"/>
        <v>1.3051295900555016</v>
      </c>
      <c r="AM395">
        <f t="shared" si="184"/>
        <v>0.30512959005550155</v>
      </c>
      <c r="AN395" s="39">
        <v>39639</v>
      </c>
      <c r="AO395" s="31">
        <v>8.5028590837615381E-2</v>
      </c>
      <c r="AP395" s="40">
        <v>0.30512959005550155</v>
      </c>
    </row>
    <row r="396" spans="1:42">
      <c r="A396" s="16">
        <v>39640</v>
      </c>
      <c r="B396" s="11">
        <v>4.9822100000000002</v>
      </c>
      <c r="C396" s="11">
        <v>5.0411700000000002</v>
      </c>
      <c r="D396" s="11">
        <v>4.89377</v>
      </c>
      <c r="E396" s="11">
        <v>4.9429100000000004</v>
      </c>
      <c r="F396" s="11">
        <v>79957300</v>
      </c>
      <c r="G396" s="11">
        <v>3.47024</v>
      </c>
      <c r="H396" s="12">
        <f t="shared" si="157"/>
        <v>4.861015000000001</v>
      </c>
      <c r="I396" s="13">
        <f t="shared" si="167"/>
        <v>5.0404184615384615</v>
      </c>
      <c r="J396" s="13">
        <f t="shared" si="168"/>
        <v>-0.17940346153846054</v>
      </c>
      <c r="K396" s="14">
        <f t="shared" si="172"/>
        <v>-0.25258665242165268</v>
      </c>
      <c r="L396" s="13">
        <f t="shared" si="180"/>
        <v>0.1474000000000002</v>
      </c>
      <c r="M396" s="13">
        <f t="shared" si="158"/>
        <v>0.19022000000000011</v>
      </c>
      <c r="N396" s="13">
        <f t="shared" si="181"/>
        <v>0</v>
      </c>
      <c r="O396" s="13">
        <f t="shared" si="182"/>
        <v>3.93100000000004E-2</v>
      </c>
      <c r="P396" s="13">
        <f t="shared" si="159"/>
        <v>0.50116000000000049</v>
      </c>
      <c r="Q396" s="13">
        <f t="shared" si="159"/>
        <v>0.64857000000000031</v>
      </c>
      <c r="R396" s="13">
        <f t="shared" si="160"/>
        <v>263.46335821680168</v>
      </c>
      <c r="S396" s="13">
        <f t="shared" si="161"/>
        <v>340.95783829250337</v>
      </c>
      <c r="T396" s="13">
        <f t="shared" si="162"/>
        <v>12.821271081036395</v>
      </c>
      <c r="U396" s="13">
        <f t="shared" si="169"/>
        <v>59.603168271321465</v>
      </c>
      <c r="V396" s="13">
        <f t="shared" si="173"/>
        <v>7.318319088319214E-2</v>
      </c>
      <c r="W396" s="13">
        <f t="shared" si="174"/>
        <v>0</v>
      </c>
      <c r="X396" s="13">
        <f t="shared" si="175"/>
        <v>0</v>
      </c>
      <c r="Y396" s="13">
        <f t="shared" si="170"/>
        <v>0</v>
      </c>
      <c r="Z396" s="13">
        <f t="shared" si="176"/>
        <v>1</v>
      </c>
      <c r="AA396" s="13">
        <f t="shared" si="177"/>
        <v>0</v>
      </c>
      <c r="AB396" s="13">
        <f t="shared" si="178"/>
        <v>0</v>
      </c>
      <c r="AC396" s="17">
        <f t="shared" si="171"/>
        <v>0</v>
      </c>
      <c r="AD396" s="4" t="str">
        <f t="shared" si="163"/>
        <v/>
      </c>
      <c r="AE396" s="13" t="str">
        <f t="shared" si="164"/>
        <v/>
      </c>
      <c r="AF396" s="18">
        <f t="shared" si="166"/>
        <v>0</v>
      </c>
      <c r="AG396" s="18" t="str">
        <f t="shared" si="165"/>
        <v xml:space="preserve"> </v>
      </c>
      <c r="AI396" s="31">
        <f t="shared" si="179"/>
        <v>1.0850285908376154</v>
      </c>
      <c r="AJ396">
        <f t="shared" si="183"/>
        <v>8.5028590837615381E-2</v>
      </c>
      <c r="AK396">
        <f t="shared" si="185"/>
        <v>0.9882124085591989</v>
      </c>
      <c r="AL396">
        <f t="shared" si="186"/>
        <v>1.289745255670627</v>
      </c>
      <c r="AM396">
        <f t="shared" si="184"/>
        <v>0.28974525567062703</v>
      </c>
      <c r="AN396" s="39">
        <v>39640</v>
      </c>
      <c r="AO396" s="31">
        <v>8.5028590837615381E-2</v>
      </c>
      <c r="AP396" s="40">
        <v>0.28974525567062703</v>
      </c>
    </row>
    <row r="397" spans="1:42">
      <c r="A397" s="16">
        <v>39643</v>
      </c>
      <c r="B397" s="11">
        <v>4.9232500000000003</v>
      </c>
      <c r="C397" s="11">
        <v>5.0215199999999998</v>
      </c>
      <c r="D397" s="11">
        <v>4.9036</v>
      </c>
      <c r="E397" s="11">
        <v>4.9625599999999999</v>
      </c>
      <c r="F397" s="11">
        <v>40630000</v>
      </c>
      <c r="G397" s="11">
        <v>3.4840300000000002</v>
      </c>
      <c r="H397" s="12">
        <f t="shared" si="157"/>
        <v>4.851188333333333</v>
      </c>
      <c r="I397" s="13">
        <f t="shared" si="167"/>
        <v>5.0113157692307686</v>
      </c>
      <c r="J397" s="13">
        <f t="shared" si="168"/>
        <v>-0.16012743589743561</v>
      </c>
      <c r="K397" s="14">
        <f t="shared" si="172"/>
        <v>-0.23642557692307717</v>
      </c>
      <c r="L397" s="13">
        <f t="shared" si="180"/>
        <v>0.1179199999999998</v>
      </c>
      <c r="M397" s="13">
        <f t="shared" si="158"/>
        <v>0.18811357142857155</v>
      </c>
      <c r="N397" s="13">
        <f t="shared" si="181"/>
        <v>0</v>
      </c>
      <c r="O397" s="13">
        <f t="shared" si="182"/>
        <v>0</v>
      </c>
      <c r="P397" s="13">
        <f t="shared" si="159"/>
        <v>0.4716800000000001</v>
      </c>
      <c r="Q397" s="13">
        <f t="shared" si="159"/>
        <v>0.64857000000000031</v>
      </c>
      <c r="R397" s="13">
        <f t="shared" si="160"/>
        <v>250.74214285443054</v>
      </c>
      <c r="S397" s="13">
        <f t="shared" si="161"/>
        <v>344.77576236240259</v>
      </c>
      <c r="T397" s="13">
        <f t="shared" si="162"/>
        <v>15.79022539611695</v>
      </c>
      <c r="U397" s="13">
        <f t="shared" si="169"/>
        <v>54.093789121927635</v>
      </c>
      <c r="V397" s="13">
        <f t="shared" si="173"/>
        <v>7.6298141025641558E-2</v>
      </c>
      <c r="W397" s="13">
        <f t="shared" si="174"/>
        <v>0</v>
      </c>
      <c r="X397" s="13">
        <f t="shared" si="175"/>
        <v>0</v>
      </c>
      <c r="Y397" s="13">
        <f t="shared" si="170"/>
        <v>0</v>
      </c>
      <c r="Z397" s="13">
        <f t="shared" si="176"/>
        <v>1</v>
      </c>
      <c r="AA397" s="13">
        <f t="shared" si="177"/>
        <v>0</v>
      </c>
      <c r="AB397" s="13">
        <f t="shared" si="178"/>
        <v>0</v>
      </c>
      <c r="AC397" s="17">
        <f t="shared" si="171"/>
        <v>0</v>
      </c>
      <c r="AD397" s="4" t="str">
        <f t="shared" si="163"/>
        <v/>
      </c>
      <c r="AE397" s="13" t="str">
        <f t="shared" si="164"/>
        <v/>
      </c>
      <c r="AF397" s="18">
        <f t="shared" si="166"/>
        <v>0</v>
      </c>
      <c r="AG397" s="18" t="str">
        <f t="shared" si="165"/>
        <v xml:space="preserve"> </v>
      </c>
      <c r="AI397" s="31">
        <f t="shared" si="179"/>
        <v>1.0850285908376154</v>
      </c>
      <c r="AJ397">
        <f t="shared" si="183"/>
        <v>8.5028590837615381E-2</v>
      </c>
      <c r="AK397">
        <f t="shared" si="185"/>
        <v>1.0039753910146048</v>
      </c>
      <c r="AL397">
        <f t="shared" si="186"/>
        <v>1.2948724973711492</v>
      </c>
      <c r="AM397">
        <f t="shared" si="184"/>
        <v>0.29487249737114918</v>
      </c>
      <c r="AN397" s="39">
        <v>39643</v>
      </c>
      <c r="AO397" s="31">
        <v>8.5028590837615381E-2</v>
      </c>
      <c r="AP397" s="40">
        <v>0.29487249737114918</v>
      </c>
    </row>
    <row r="398" spans="1:42">
      <c r="A398" s="16">
        <v>39644</v>
      </c>
      <c r="B398" s="11">
        <v>4.9723899999999999</v>
      </c>
      <c r="C398" s="11">
        <v>4.9920400000000003</v>
      </c>
      <c r="D398" s="11">
        <v>4.7561999999999998</v>
      </c>
      <c r="E398" s="11">
        <v>4.7954999999999997</v>
      </c>
      <c r="F398" s="11">
        <v>105655400</v>
      </c>
      <c r="G398" s="11">
        <v>3.3667400000000001</v>
      </c>
      <c r="H398" s="12">
        <f t="shared" ref="H398:H461" si="187">AVERAGE(E387:E398)</f>
        <v>4.8405424999999997</v>
      </c>
      <c r="I398" s="13">
        <f t="shared" si="167"/>
        <v>4.9738980769230761</v>
      </c>
      <c r="J398" s="13">
        <f t="shared" si="168"/>
        <v>-0.13335557692307631</v>
      </c>
      <c r="K398" s="14">
        <f t="shared" si="172"/>
        <v>-0.21848668091168111</v>
      </c>
      <c r="L398" s="13">
        <f t="shared" si="180"/>
        <v>0.23584000000000049</v>
      </c>
      <c r="M398" s="13">
        <f t="shared" si="158"/>
        <v>0.19583428571428582</v>
      </c>
      <c r="N398" s="13">
        <f t="shared" si="181"/>
        <v>0</v>
      </c>
      <c r="O398" s="13">
        <f t="shared" si="182"/>
        <v>0.1474000000000002</v>
      </c>
      <c r="P398" s="13">
        <f t="shared" si="159"/>
        <v>0.39306999999999981</v>
      </c>
      <c r="Q398" s="13">
        <f t="shared" si="159"/>
        <v>0.79597000000000051</v>
      </c>
      <c r="R398" s="13">
        <f t="shared" si="160"/>
        <v>200.71561962008673</v>
      </c>
      <c r="S398" s="13">
        <f t="shared" si="161"/>
        <v>406.45078929707336</v>
      </c>
      <c r="T398" s="13">
        <f t="shared" si="162"/>
        <v>33.8844782345422</v>
      </c>
      <c r="U398" s="13">
        <f t="shared" si="169"/>
        <v>50.787904702732234</v>
      </c>
      <c r="V398" s="13">
        <f t="shared" si="173"/>
        <v>8.5131103988604795E-2</v>
      </c>
      <c r="W398" s="13">
        <f t="shared" si="174"/>
        <v>0</v>
      </c>
      <c r="X398" s="13">
        <f t="shared" si="175"/>
        <v>0</v>
      </c>
      <c r="Y398" s="13">
        <f t="shared" si="170"/>
        <v>0</v>
      </c>
      <c r="Z398" s="13">
        <f t="shared" si="176"/>
        <v>1</v>
      </c>
      <c r="AA398" s="13">
        <f t="shared" si="177"/>
        <v>0</v>
      </c>
      <c r="AB398" s="13">
        <f t="shared" si="178"/>
        <v>0</v>
      </c>
      <c r="AC398" s="17">
        <f t="shared" si="171"/>
        <v>0</v>
      </c>
      <c r="AD398" s="4" t="str">
        <f t="shared" si="163"/>
        <v/>
      </c>
      <c r="AE398" s="13" t="str">
        <f t="shared" si="164"/>
        <v/>
      </c>
      <c r="AF398" s="18">
        <f t="shared" si="166"/>
        <v>0</v>
      </c>
      <c r="AG398" s="18" t="str">
        <f t="shared" si="165"/>
        <v xml:space="preserve"> </v>
      </c>
      <c r="AI398" s="31">
        <f t="shared" si="179"/>
        <v>1.0850285908376154</v>
      </c>
      <c r="AJ398">
        <f t="shared" si="183"/>
        <v>8.5028590837615381E-2</v>
      </c>
      <c r="AK398">
        <f t="shared" si="185"/>
        <v>0.96633592339437702</v>
      </c>
      <c r="AL398">
        <f t="shared" si="186"/>
        <v>1.2512818104251324</v>
      </c>
      <c r="AM398">
        <f t="shared" si="184"/>
        <v>0.25128181042513242</v>
      </c>
      <c r="AN398" s="39">
        <v>39644</v>
      </c>
      <c r="AO398" s="31">
        <v>8.5028590837615381E-2</v>
      </c>
      <c r="AP398" s="40">
        <v>0.25128181042513242</v>
      </c>
    </row>
    <row r="399" spans="1:42">
      <c r="A399" s="16">
        <v>39645</v>
      </c>
      <c r="B399" s="11">
        <v>4.7267200000000003</v>
      </c>
      <c r="C399" s="11">
        <v>4.7758500000000002</v>
      </c>
      <c r="D399" s="11">
        <v>4.6087899999999999</v>
      </c>
      <c r="E399" s="11">
        <v>4.6775799999999998</v>
      </c>
      <c r="F399" s="11">
        <v>64871400</v>
      </c>
      <c r="G399" s="11">
        <v>3.28396</v>
      </c>
      <c r="H399" s="12">
        <f t="shared" si="187"/>
        <v>4.8241641666666659</v>
      </c>
      <c r="I399" s="13">
        <f t="shared" si="167"/>
        <v>4.9504646153846146</v>
      </c>
      <c r="J399" s="13">
        <f t="shared" si="168"/>
        <v>-0.12630044871794865</v>
      </c>
      <c r="K399" s="14">
        <f t="shared" si="172"/>
        <v>-0.20039380341880353</v>
      </c>
      <c r="L399" s="13">
        <f t="shared" si="180"/>
        <v>0.16706000000000021</v>
      </c>
      <c r="M399" s="13">
        <f t="shared" si="158"/>
        <v>0.19232500000000011</v>
      </c>
      <c r="N399" s="13">
        <f t="shared" si="181"/>
        <v>0</v>
      </c>
      <c r="O399" s="13">
        <f t="shared" si="182"/>
        <v>0.14740999999999982</v>
      </c>
      <c r="P399" s="13">
        <f t="shared" si="159"/>
        <v>0.39306999999999981</v>
      </c>
      <c r="Q399" s="13">
        <f t="shared" si="159"/>
        <v>0.85494000000000092</v>
      </c>
      <c r="R399" s="13">
        <f t="shared" si="160"/>
        <v>204.37800597946162</v>
      </c>
      <c r="S399" s="13">
        <f t="shared" si="161"/>
        <v>444.52879240868344</v>
      </c>
      <c r="T399" s="13">
        <f t="shared" si="162"/>
        <v>37.008517559955521</v>
      </c>
      <c r="U399" s="13">
        <f t="shared" si="169"/>
        <v>47.659829091037629</v>
      </c>
      <c r="V399" s="13">
        <f t="shared" si="173"/>
        <v>7.4093354700854874E-2</v>
      </c>
      <c r="W399" s="13">
        <f t="shared" si="174"/>
        <v>0</v>
      </c>
      <c r="X399" s="13">
        <f t="shared" si="175"/>
        <v>0</v>
      </c>
      <c r="Y399" s="13">
        <f t="shared" si="170"/>
        <v>0</v>
      </c>
      <c r="Z399" s="13">
        <f t="shared" si="176"/>
        <v>1</v>
      </c>
      <c r="AA399" s="13">
        <f t="shared" si="177"/>
        <v>0</v>
      </c>
      <c r="AB399" s="13">
        <f t="shared" si="178"/>
        <v>0</v>
      </c>
      <c r="AC399" s="17">
        <f t="shared" si="171"/>
        <v>0</v>
      </c>
      <c r="AD399" s="4" t="str">
        <f t="shared" si="163"/>
        <v/>
      </c>
      <c r="AE399" s="13" t="str">
        <f t="shared" si="164"/>
        <v/>
      </c>
      <c r="AF399" s="18">
        <f t="shared" si="166"/>
        <v>0</v>
      </c>
      <c r="AG399" s="18" t="str">
        <f t="shared" si="165"/>
        <v xml:space="preserve"> </v>
      </c>
      <c r="AI399" s="31">
        <f t="shared" si="179"/>
        <v>1.0850285908376154</v>
      </c>
      <c r="AJ399">
        <f t="shared" si="183"/>
        <v>8.5028590837615381E-2</v>
      </c>
      <c r="AK399">
        <f t="shared" si="185"/>
        <v>0.9754102804712752</v>
      </c>
      <c r="AL399">
        <f t="shared" si="186"/>
        <v>1.2205131416553834</v>
      </c>
      <c r="AM399">
        <f t="shared" si="184"/>
        <v>0.22051314165538338</v>
      </c>
      <c r="AN399" s="39">
        <v>39645</v>
      </c>
      <c r="AO399" s="31">
        <v>8.5028590837615381E-2</v>
      </c>
      <c r="AP399" s="40">
        <v>0.22051314165538338</v>
      </c>
    </row>
    <row r="400" spans="1:42">
      <c r="A400" s="16">
        <v>39646</v>
      </c>
      <c r="B400" s="11">
        <v>4.7660200000000001</v>
      </c>
      <c r="C400" s="11">
        <v>4.8151599999999997</v>
      </c>
      <c r="D400" s="11">
        <v>4.6382700000000003</v>
      </c>
      <c r="E400" s="11">
        <v>4.6874099999999999</v>
      </c>
      <c r="F400" s="11">
        <v>67213200</v>
      </c>
      <c r="G400" s="11">
        <v>3.2908599999999999</v>
      </c>
      <c r="H400" s="12">
        <f t="shared" si="187"/>
        <v>4.8208883333333326</v>
      </c>
      <c r="I400" s="13">
        <f t="shared" si="167"/>
        <v>4.9323226923076922</v>
      </c>
      <c r="J400" s="13">
        <f t="shared" si="168"/>
        <v>-0.1114343589743596</v>
      </c>
      <c r="K400" s="14">
        <f t="shared" si="172"/>
        <v>-0.18039019943019952</v>
      </c>
      <c r="L400" s="13">
        <f t="shared" si="180"/>
        <v>0.17688999999999933</v>
      </c>
      <c r="M400" s="13">
        <f t="shared" si="158"/>
        <v>0.19372928571428577</v>
      </c>
      <c r="N400" s="13">
        <f t="shared" si="181"/>
        <v>3.9309999999999512E-2</v>
      </c>
      <c r="O400" s="13">
        <f t="shared" si="182"/>
        <v>0</v>
      </c>
      <c r="P400" s="13">
        <f t="shared" si="159"/>
        <v>0.43237999999999932</v>
      </c>
      <c r="Q400" s="13">
        <f t="shared" si="159"/>
        <v>0.67806000000000033</v>
      </c>
      <c r="R400" s="13">
        <f t="shared" si="160"/>
        <v>223.18773251333744</v>
      </c>
      <c r="S400" s="13">
        <f t="shared" si="161"/>
        <v>350.00387138164086</v>
      </c>
      <c r="T400" s="13">
        <f t="shared" si="162"/>
        <v>22.124563236194756</v>
      </c>
      <c r="U400" s="13">
        <f t="shared" si="169"/>
        <v>43.29600027364345</v>
      </c>
      <c r="V400" s="13">
        <f t="shared" si="173"/>
        <v>6.8955840455839912E-2</v>
      </c>
      <c r="W400" s="13">
        <f t="shared" si="174"/>
        <v>0</v>
      </c>
      <c r="X400" s="13">
        <f t="shared" si="175"/>
        <v>0</v>
      </c>
      <c r="Y400" s="13">
        <f t="shared" si="170"/>
        <v>0</v>
      </c>
      <c r="Z400" s="13">
        <f t="shared" si="176"/>
        <v>1</v>
      </c>
      <c r="AA400" s="13">
        <f t="shared" si="177"/>
        <v>0</v>
      </c>
      <c r="AB400" s="13">
        <f t="shared" si="178"/>
        <v>0</v>
      </c>
      <c r="AC400" s="17">
        <f t="shared" si="171"/>
        <v>0</v>
      </c>
      <c r="AD400" s="4" t="str">
        <f t="shared" si="163"/>
        <v/>
      </c>
      <c r="AE400" s="13" t="str">
        <f t="shared" si="164"/>
        <v/>
      </c>
      <c r="AF400" s="18">
        <f t="shared" si="166"/>
        <v>0</v>
      </c>
      <c r="AG400" s="18" t="str">
        <f t="shared" si="165"/>
        <v xml:space="preserve"> </v>
      </c>
      <c r="AI400" s="31">
        <f t="shared" si="179"/>
        <v>1.0850285908376154</v>
      </c>
      <c r="AJ400">
        <f t="shared" si="183"/>
        <v>8.5028590837615381E-2</v>
      </c>
      <c r="AK400">
        <f t="shared" si="185"/>
        <v>1.0021015140307594</v>
      </c>
      <c r="AL400">
        <f t="shared" si="186"/>
        <v>1.2230780671472985</v>
      </c>
      <c r="AM400">
        <f t="shared" si="184"/>
        <v>0.2230780671472985</v>
      </c>
      <c r="AN400" s="39">
        <v>39646</v>
      </c>
      <c r="AO400" s="31">
        <v>8.5028590837615381E-2</v>
      </c>
      <c r="AP400" s="40">
        <v>0.2230780671472985</v>
      </c>
    </row>
    <row r="401" spans="1:42">
      <c r="A401" s="16">
        <v>39647</v>
      </c>
      <c r="B401" s="11">
        <v>4.7561999999999998</v>
      </c>
      <c r="C401" s="11">
        <v>4.8642899999999996</v>
      </c>
      <c r="D401" s="11">
        <v>4.6775799999999998</v>
      </c>
      <c r="E401" s="11">
        <v>4.8151599999999997</v>
      </c>
      <c r="F401" s="11">
        <v>94216100</v>
      </c>
      <c r="G401" s="11">
        <v>3.3805499999999999</v>
      </c>
      <c r="H401" s="12">
        <f t="shared" si="187"/>
        <v>4.8348099999999992</v>
      </c>
      <c r="I401" s="13">
        <f t="shared" si="167"/>
        <v>4.9209842307692311</v>
      </c>
      <c r="J401" s="13">
        <f t="shared" si="168"/>
        <v>-8.6174230769231919E-2</v>
      </c>
      <c r="K401" s="14">
        <f t="shared" si="172"/>
        <v>-0.16116349715099737</v>
      </c>
      <c r="L401" s="13">
        <f t="shared" si="180"/>
        <v>0.18670999999999971</v>
      </c>
      <c r="M401" s="13">
        <f t="shared" ref="M401:M464" si="188">AVERAGE(L388:L401)</f>
        <v>0.19583500000000001</v>
      </c>
      <c r="N401" s="13">
        <f t="shared" si="181"/>
        <v>4.9129999999999896E-2</v>
      </c>
      <c r="O401" s="13">
        <f t="shared" si="182"/>
        <v>0</v>
      </c>
      <c r="P401" s="13">
        <f t="shared" si="159"/>
        <v>0.48150999999999922</v>
      </c>
      <c r="Q401" s="13">
        <f t="shared" si="159"/>
        <v>0.67806000000000033</v>
      </c>
      <c r="R401" s="13">
        <f t="shared" si="160"/>
        <v>245.87535425230382</v>
      </c>
      <c r="S401" s="13">
        <f t="shared" si="161"/>
        <v>346.24045752802118</v>
      </c>
      <c r="T401" s="13">
        <f t="shared" si="162"/>
        <v>16.950248799123916</v>
      </c>
      <c r="U401" s="13">
        <f t="shared" si="169"/>
        <v>39.113022198695852</v>
      </c>
      <c r="V401" s="13">
        <f t="shared" si="173"/>
        <v>7.4989266381765451E-2</v>
      </c>
      <c r="W401" s="13">
        <f t="shared" si="174"/>
        <v>0</v>
      </c>
      <c r="X401" s="13">
        <f t="shared" si="175"/>
        <v>0</v>
      </c>
      <c r="Y401" s="13">
        <f t="shared" si="170"/>
        <v>-1</v>
      </c>
      <c r="Z401" s="13">
        <f t="shared" si="176"/>
        <v>1</v>
      </c>
      <c r="AA401" s="13">
        <f t="shared" si="177"/>
        <v>0</v>
      </c>
      <c r="AB401" s="13">
        <f t="shared" si="178"/>
        <v>0</v>
      </c>
      <c r="AC401" s="17">
        <f t="shared" si="171"/>
        <v>0</v>
      </c>
      <c r="AD401" s="4" t="str">
        <f t="shared" si="163"/>
        <v/>
      </c>
      <c r="AE401" s="13" t="str">
        <f t="shared" si="164"/>
        <v/>
      </c>
      <c r="AF401" s="18">
        <f t="shared" si="166"/>
        <v>0</v>
      </c>
      <c r="AG401" s="18" t="str">
        <f t="shared" si="165"/>
        <v xml:space="preserve"> </v>
      </c>
      <c r="AI401" s="31">
        <f t="shared" si="179"/>
        <v>1.0850285908376154</v>
      </c>
      <c r="AJ401">
        <f t="shared" si="183"/>
        <v>8.5028590837615381E-2</v>
      </c>
      <c r="AK401">
        <f t="shared" si="185"/>
        <v>1.0272538566073801</v>
      </c>
      <c r="AL401">
        <f t="shared" si="186"/>
        <v>1.2564116614089627</v>
      </c>
      <c r="AM401">
        <f t="shared" si="184"/>
        <v>0.25641166140896265</v>
      </c>
      <c r="AN401" s="39">
        <v>39647</v>
      </c>
      <c r="AO401" s="31">
        <v>8.5028590837615381E-2</v>
      </c>
      <c r="AP401" s="40">
        <v>0.25641166140896265</v>
      </c>
    </row>
    <row r="402" spans="1:42">
      <c r="A402" s="16">
        <v>39650</v>
      </c>
      <c r="B402" s="11">
        <v>4.7954999999999997</v>
      </c>
      <c r="C402" s="11">
        <v>4.9723899999999999</v>
      </c>
      <c r="D402" s="11">
        <v>4.7758500000000002</v>
      </c>
      <c r="E402" s="11">
        <v>4.9625599999999999</v>
      </c>
      <c r="F402" s="11">
        <v>102648300</v>
      </c>
      <c r="G402" s="11">
        <v>3.4840300000000002</v>
      </c>
      <c r="H402" s="12">
        <f t="shared" si="187"/>
        <v>4.8593774999999999</v>
      </c>
      <c r="I402" s="13">
        <f t="shared" si="167"/>
        <v>4.9198503846153852</v>
      </c>
      <c r="J402" s="13">
        <f t="shared" si="168"/>
        <v>-6.0472884615385247E-2</v>
      </c>
      <c r="K402" s="14">
        <f t="shared" si="172"/>
        <v>-0.14048787749287772</v>
      </c>
      <c r="L402" s="13">
        <f t="shared" si="180"/>
        <v>0.19653999999999971</v>
      </c>
      <c r="M402" s="13">
        <f t="shared" si="188"/>
        <v>0.19372928571428569</v>
      </c>
      <c r="N402" s="13">
        <f t="shared" si="181"/>
        <v>0.10810000000000031</v>
      </c>
      <c r="O402" s="13">
        <f t="shared" si="182"/>
        <v>0</v>
      </c>
      <c r="P402" s="13">
        <f t="shared" ref="P402:Q465" si="189">SUM(N389:N402)</f>
        <v>0.58960999999999952</v>
      </c>
      <c r="Q402" s="13">
        <f t="shared" si="189"/>
        <v>0.5601300000000009</v>
      </c>
      <c r="R402" s="13">
        <f t="shared" ref="R402:R465" si="190">P402/M402*100</f>
        <v>304.34737723111391</v>
      </c>
      <c r="S402" s="13">
        <f t="shared" ref="S402:S465" si="191">Q402/M402*100</f>
        <v>289.13026646166833</v>
      </c>
      <c r="T402" s="13">
        <f t="shared" ref="T402:T465" si="192">ABS((R402-S402)/(R402+S402))*100</f>
        <v>2.5640579609301719</v>
      </c>
      <c r="U402" s="13">
        <f t="shared" si="169"/>
        <v>33.938874904375808</v>
      </c>
      <c r="V402" s="13">
        <f t="shared" si="173"/>
        <v>8.0014992877492475E-2</v>
      </c>
      <c r="W402" s="13">
        <f t="shared" si="174"/>
        <v>0</v>
      </c>
      <c r="X402" s="13">
        <f t="shared" si="175"/>
        <v>1</v>
      </c>
      <c r="Y402" s="13">
        <f t="shared" si="170"/>
        <v>0</v>
      </c>
      <c r="Z402" s="13">
        <f t="shared" si="176"/>
        <v>1</v>
      </c>
      <c r="AA402" s="13">
        <f t="shared" si="177"/>
        <v>0</v>
      </c>
      <c r="AB402" s="13">
        <f t="shared" si="178"/>
        <v>0</v>
      </c>
      <c r="AC402" s="17">
        <f t="shared" si="171"/>
        <v>0</v>
      </c>
      <c r="AD402" s="4" t="str">
        <f t="shared" si="163"/>
        <v/>
      </c>
      <c r="AE402" s="13" t="str">
        <f t="shared" si="164"/>
        <v/>
      </c>
      <c r="AF402" s="18">
        <f t="shared" si="166"/>
        <v>0</v>
      </c>
      <c r="AG402" s="18" t="str">
        <f t="shared" si="165"/>
        <v xml:space="preserve"> </v>
      </c>
      <c r="AI402" s="31">
        <f t="shared" si="179"/>
        <v>1.0850285908376154</v>
      </c>
      <c r="AJ402">
        <f t="shared" si="183"/>
        <v>8.5028590837615381E-2</v>
      </c>
      <c r="AK402">
        <f t="shared" si="185"/>
        <v>1.0306116515339054</v>
      </c>
      <c r="AL402">
        <f t="shared" si="186"/>
        <v>1.294872497371149</v>
      </c>
      <c r="AM402">
        <f t="shared" si="184"/>
        <v>0.29487249737114896</v>
      </c>
      <c r="AN402" s="39">
        <v>39650</v>
      </c>
      <c r="AO402" s="31">
        <v>8.5028590837615381E-2</v>
      </c>
      <c r="AP402" s="40">
        <v>0.29487249737114896</v>
      </c>
    </row>
    <row r="403" spans="1:42">
      <c r="A403" s="16">
        <v>39651</v>
      </c>
      <c r="B403" s="11">
        <v>4.9625599999999999</v>
      </c>
      <c r="C403" s="11">
        <v>4.9625599999999999</v>
      </c>
      <c r="D403" s="11">
        <v>4.8741199999999996</v>
      </c>
      <c r="E403" s="11">
        <v>4.9232500000000003</v>
      </c>
      <c r="F403" s="11">
        <v>49647800</v>
      </c>
      <c r="G403" s="11">
        <v>3.4564300000000001</v>
      </c>
      <c r="H403" s="12">
        <f t="shared" si="187"/>
        <v>4.8765741666666669</v>
      </c>
      <c r="I403" s="13">
        <f t="shared" si="167"/>
        <v>4.9134250000000002</v>
      </c>
      <c r="J403" s="13">
        <f t="shared" si="168"/>
        <v>-3.6850833333333277E-2</v>
      </c>
      <c r="K403" s="14">
        <f t="shared" si="172"/>
        <v>-0.12070113247863261</v>
      </c>
      <c r="L403" s="13">
        <f t="shared" si="180"/>
        <v>8.8440000000000296E-2</v>
      </c>
      <c r="M403" s="13">
        <f t="shared" si="188"/>
        <v>0.18881571428571428</v>
      </c>
      <c r="N403" s="13">
        <f t="shared" si="181"/>
        <v>0</v>
      </c>
      <c r="O403" s="13">
        <f t="shared" si="182"/>
        <v>0</v>
      </c>
      <c r="P403" s="13">
        <f t="shared" si="189"/>
        <v>0.58960999999999952</v>
      </c>
      <c r="Q403" s="13">
        <f t="shared" si="189"/>
        <v>0.47169000000000061</v>
      </c>
      <c r="R403" s="13">
        <f t="shared" si="190"/>
        <v>312.26744142058374</v>
      </c>
      <c r="S403" s="13">
        <f t="shared" si="191"/>
        <v>249.81501237033874</v>
      </c>
      <c r="T403" s="13">
        <f t="shared" si="192"/>
        <v>11.110901724300293</v>
      </c>
      <c r="U403" s="13">
        <f t="shared" si="169"/>
        <v>29.582847899491217</v>
      </c>
      <c r="V403" s="13">
        <f t="shared" si="173"/>
        <v>8.3850299145299331E-2</v>
      </c>
      <c r="W403" s="13">
        <f t="shared" si="174"/>
        <v>0</v>
      </c>
      <c r="X403" s="13">
        <f t="shared" si="175"/>
        <v>0</v>
      </c>
      <c r="Y403" s="13">
        <f t="shared" si="170"/>
        <v>0</v>
      </c>
      <c r="Z403" s="13">
        <f t="shared" si="176"/>
        <v>1</v>
      </c>
      <c r="AA403" s="13">
        <f t="shared" si="177"/>
        <v>0</v>
      </c>
      <c r="AB403" s="13">
        <f t="shared" si="178"/>
        <v>0</v>
      </c>
      <c r="AC403" s="17">
        <f t="shared" si="171"/>
        <v>0</v>
      </c>
      <c r="AD403" s="4" t="str">
        <f t="shared" si="163"/>
        <v/>
      </c>
      <c r="AE403" s="13" t="str">
        <f t="shared" si="164"/>
        <v/>
      </c>
      <c r="AF403" s="18">
        <f t="shared" si="166"/>
        <v>0</v>
      </c>
      <c r="AG403" s="18" t="str">
        <f t="shared" si="165"/>
        <v xml:space="preserve"> </v>
      </c>
      <c r="AI403" s="31">
        <f t="shared" si="179"/>
        <v>1.0850285908376154</v>
      </c>
      <c r="AJ403">
        <f t="shared" si="183"/>
        <v>8.5028590837615381E-2</v>
      </c>
      <c r="AK403">
        <f t="shared" si="185"/>
        <v>0.9920786851947383</v>
      </c>
      <c r="AL403">
        <f t="shared" si="186"/>
        <v>1.2846154046867966</v>
      </c>
      <c r="AM403">
        <f t="shared" si="184"/>
        <v>0.28461540468679658</v>
      </c>
      <c r="AN403" s="39">
        <v>39651</v>
      </c>
      <c r="AO403" s="31">
        <v>8.5028590837615381E-2</v>
      </c>
      <c r="AP403" s="40">
        <v>0.28461540468679658</v>
      </c>
    </row>
    <row r="404" spans="1:42">
      <c r="A404" s="16">
        <v>39652</v>
      </c>
      <c r="B404" s="11">
        <v>4.9625599999999999</v>
      </c>
      <c r="C404" s="11">
        <v>5.0215199999999998</v>
      </c>
      <c r="D404" s="11">
        <v>4.9429100000000004</v>
      </c>
      <c r="E404" s="11">
        <v>4.9625599999999999</v>
      </c>
      <c r="F404" s="11">
        <v>78999700</v>
      </c>
      <c r="G404" s="11">
        <v>3.4840300000000002</v>
      </c>
      <c r="H404" s="12">
        <f t="shared" si="187"/>
        <v>4.8831258333333345</v>
      </c>
      <c r="I404" s="13">
        <f t="shared" si="167"/>
        <v>4.9088896153846147</v>
      </c>
      <c r="J404" s="13">
        <f t="shared" si="168"/>
        <v>-2.576378205128016E-2</v>
      </c>
      <c r="K404" s="14">
        <f t="shared" si="172"/>
        <v>-0.10220922364672348</v>
      </c>
      <c r="L404" s="13">
        <f t="shared" si="180"/>
        <v>9.8269999999999413E-2</v>
      </c>
      <c r="M404" s="13">
        <f t="shared" si="188"/>
        <v>0.17547928571428567</v>
      </c>
      <c r="N404" s="13">
        <f t="shared" si="181"/>
        <v>5.8959999999999901E-2</v>
      </c>
      <c r="O404" s="13">
        <f t="shared" si="182"/>
        <v>0</v>
      </c>
      <c r="P404" s="13">
        <f t="shared" si="189"/>
        <v>0.64856999999999942</v>
      </c>
      <c r="Q404" s="13">
        <f t="shared" si="189"/>
        <v>0.33412000000000042</v>
      </c>
      <c r="R404" s="13">
        <f t="shared" si="190"/>
        <v>369.5991793903226</v>
      </c>
      <c r="S404" s="13">
        <f t="shared" si="191"/>
        <v>190.40423981666567</v>
      </c>
      <c r="T404" s="13">
        <f t="shared" si="192"/>
        <v>31.998900975892607</v>
      </c>
      <c r="U404" s="13">
        <f t="shared" si="169"/>
        <v>26.439778507154578</v>
      </c>
      <c r="V404" s="13">
        <f t="shared" si="173"/>
        <v>7.6445441595443323E-2</v>
      </c>
      <c r="W404" s="13">
        <f t="shared" si="174"/>
        <v>0</v>
      </c>
      <c r="X404" s="13">
        <f t="shared" si="175"/>
        <v>0</v>
      </c>
      <c r="Y404" s="13">
        <f t="shared" si="170"/>
        <v>0</v>
      </c>
      <c r="Z404" s="13">
        <f t="shared" si="176"/>
        <v>1</v>
      </c>
      <c r="AA404" s="13">
        <f t="shared" si="177"/>
        <v>0</v>
      </c>
      <c r="AB404" s="13">
        <f t="shared" si="178"/>
        <v>0</v>
      </c>
      <c r="AC404" s="17">
        <f t="shared" si="171"/>
        <v>0</v>
      </c>
      <c r="AD404" s="4" t="str">
        <f t="shared" si="163"/>
        <v/>
      </c>
      <c r="AE404" s="13" t="str">
        <f t="shared" si="164"/>
        <v/>
      </c>
      <c r="AF404" s="18">
        <f t="shared" si="166"/>
        <v>0</v>
      </c>
      <c r="AG404" s="18" t="str">
        <f t="shared" si="165"/>
        <v xml:space="preserve"> </v>
      </c>
      <c r="AI404" s="31">
        <f t="shared" si="179"/>
        <v>1.0850285908376154</v>
      </c>
      <c r="AJ404">
        <f t="shared" si="183"/>
        <v>8.5028590837615381E-2</v>
      </c>
      <c r="AK404">
        <f t="shared" si="185"/>
        <v>1.0079845630427053</v>
      </c>
      <c r="AL404">
        <f t="shared" si="186"/>
        <v>1.2948724973711487</v>
      </c>
      <c r="AM404">
        <f t="shared" si="184"/>
        <v>0.29487249737114873</v>
      </c>
      <c r="AN404" s="39">
        <v>39652</v>
      </c>
      <c r="AO404" s="31">
        <v>8.5028590837615381E-2</v>
      </c>
      <c r="AP404" s="40">
        <v>0.29487249737114873</v>
      </c>
    </row>
    <row r="405" spans="1:42">
      <c r="A405" s="16">
        <v>39653</v>
      </c>
      <c r="B405" s="11">
        <v>5.0018700000000003</v>
      </c>
      <c r="C405" s="11">
        <v>5.1099600000000001</v>
      </c>
      <c r="D405" s="11">
        <v>5.0018700000000003</v>
      </c>
      <c r="E405" s="11">
        <v>5.0804799999999997</v>
      </c>
      <c r="F405" s="11">
        <v>160872000</v>
      </c>
      <c r="G405" s="11">
        <v>3.5668199999999999</v>
      </c>
      <c r="H405" s="12">
        <f t="shared" si="187"/>
        <v>4.9044175000000001</v>
      </c>
      <c r="I405" s="13">
        <f t="shared" si="167"/>
        <v>4.90435423076923</v>
      </c>
      <c r="J405" s="13">
        <f t="shared" si="168"/>
        <v>6.3269230770046647E-5</v>
      </c>
      <c r="K405" s="14">
        <f t="shared" si="172"/>
        <v>-8.2268475783475639E-2</v>
      </c>
      <c r="L405" s="13">
        <f t="shared" si="180"/>
        <v>0.1474000000000002</v>
      </c>
      <c r="M405" s="13">
        <f t="shared" si="188"/>
        <v>0.1747771428571428</v>
      </c>
      <c r="N405" s="13">
        <f t="shared" si="181"/>
        <v>8.8440000000000296E-2</v>
      </c>
      <c r="O405" s="13">
        <f t="shared" si="182"/>
        <v>0</v>
      </c>
      <c r="P405" s="13">
        <f t="shared" si="189"/>
        <v>0.72718999999999934</v>
      </c>
      <c r="Q405" s="13">
        <f t="shared" si="189"/>
        <v>0.33412000000000042</v>
      </c>
      <c r="R405" s="13">
        <f t="shared" si="190"/>
        <v>416.06699143398913</v>
      </c>
      <c r="S405" s="13">
        <f t="shared" si="191"/>
        <v>191.1691623618652</v>
      </c>
      <c r="T405" s="13">
        <f t="shared" si="192"/>
        <v>37.036304190104588</v>
      </c>
      <c r="U405" s="13">
        <f t="shared" si="169"/>
        <v>23.856715529087488</v>
      </c>
      <c r="V405" s="13">
        <f t="shared" si="173"/>
        <v>8.2331745014245686E-2</v>
      </c>
      <c r="W405" s="13">
        <f t="shared" si="174"/>
        <v>0</v>
      </c>
      <c r="X405" s="13">
        <f t="shared" si="175"/>
        <v>0</v>
      </c>
      <c r="Y405" s="13">
        <f t="shared" si="170"/>
        <v>0</v>
      </c>
      <c r="Z405" s="13">
        <f t="shared" si="176"/>
        <v>1</v>
      </c>
      <c r="AA405" s="13">
        <f t="shared" si="177"/>
        <v>0</v>
      </c>
      <c r="AB405" s="13">
        <f t="shared" si="178"/>
        <v>0</v>
      </c>
      <c r="AC405" s="17">
        <f t="shared" si="171"/>
        <v>0</v>
      </c>
      <c r="AD405" s="4" t="str">
        <f t="shared" si="163"/>
        <v/>
      </c>
      <c r="AE405" s="13" t="str">
        <f t="shared" si="164"/>
        <v/>
      </c>
      <c r="AF405" s="18">
        <f t="shared" si="166"/>
        <v>0</v>
      </c>
      <c r="AG405" s="18" t="str">
        <f t="shared" si="165"/>
        <v xml:space="preserve"> </v>
      </c>
      <c r="AI405" s="31">
        <f t="shared" si="179"/>
        <v>1.0850285908376154</v>
      </c>
      <c r="AJ405">
        <f t="shared" si="183"/>
        <v>8.5028590837615381E-2</v>
      </c>
      <c r="AK405">
        <f t="shared" si="185"/>
        <v>1.023761929326799</v>
      </c>
      <c r="AL405">
        <f t="shared" si="186"/>
        <v>1.3256411661408978</v>
      </c>
      <c r="AM405">
        <f t="shared" si="184"/>
        <v>0.32564116614089778</v>
      </c>
      <c r="AN405" s="39">
        <v>39653</v>
      </c>
      <c r="AO405" s="31">
        <v>8.5028590837615381E-2</v>
      </c>
      <c r="AP405" s="40">
        <v>0.32564116614089778</v>
      </c>
    </row>
    <row r="406" spans="1:42">
      <c r="A406" s="16">
        <v>39654</v>
      </c>
      <c r="B406" s="11">
        <v>5.0313499999999998</v>
      </c>
      <c r="C406" s="11">
        <v>5.1197900000000001</v>
      </c>
      <c r="D406" s="11">
        <v>5.0018700000000003</v>
      </c>
      <c r="E406" s="11">
        <v>5.0608300000000002</v>
      </c>
      <c r="F406" s="11">
        <v>179329400</v>
      </c>
      <c r="G406" s="11">
        <v>3.5530200000000001</v>
      </c>
      <c r="H406" s="12">
        <f t="shared" si="187"/>
        <v>4.9060558333333342</v>
      </c>
      <c r="I406" s="13">
        <f t="shared" si="167"/>
        <v>4.9096457692307691</v>
      </c>
      <c r="J406" s="13">
        <f t="shared" si="168"/>
        <v>-3.5899358974349482E-3</v>
      </c>
      <c r="K406" s="14">
        <f t="shared" si="172"/>
        <v>-6.4875420227920005E-2</v>
      </c>
      <c r="L406" s="13">
        <f t="shared" si="180"/>
        <v>0.1179199999999998</v>
      </c>
      <c r="M406" s="13">
        <f t="shared" si="188"/>
        <v>0.16565214285714283</v>
      </c>
      <c r="N406" s="13">
        <f t="shared" si="181"/>
        <v>9.8300000000000054E-3</v>
      </c>
      <c r="O406" s="13">
        <f t="shared" si="182"/>
        <v>0</v>
      </c>
      <c r="P406" s="13">
        <f t="shared" si="189"/>
        <v>0.55030999999999963</v>
      </c>
      <c r="Q406" s="13">
        <f t="shared" si="189"/>
        <v>0.33412000000000042</v>
      </c>
      <c r="R406" s="13">
        <f t="shared" si="190"/>
        <v>332.20819876419159</v>
      </c>
      <c r="S406" s="13">
        <f t="shared" si="191"/>
        <v>201.69977534678983</v>
      </c>
      <c r="T406" s="13">
        <f t="shared" si="192"/>
        <v>24.443992175751522</v>
      </c>
      <c r="U406" s="13">
        <f t="shared" si="169"/>
        <v>22.310693869117731</v>
      </c>
      <c r="V406" s="13">
        <f t="shared" si="173"/>
        <v>6.1285484330485057E-2</v>
      </c>
      <c r="W406" s="13">
        <f t="shared" si="174"/>
        <v>0</v>
      </c>
      <c r="X406" s="13">
        <f t="shared" si="175"/>
        <v>0</v>
      </c>
      <c r="Y406" s="13">
        <f t="shared" si="170"/>
        <v>0</v>
      </c>
      <c r="Z406" s="13">
        <f t="shared" si="176"/>
        <v>1</v>
      </c>
      <c r="AA406" s="13">
        <f t="shared" si="177"/>
        <v>0</v>
      </c>
      <c r="AB406" s="13">
        <f t="shared" si="178"/>
        <v>0</v>
      </c>
      <c r="AC406" s="17">
        <f t="shared" si="171"/>
        <v>0</v>
      </c>
      <c r="AD406" s="4" t="str">
        <f t="shared" ref="AD406:AD469" si="193">IF(AA406=1,E406,"")</f>
        <v/>
      </c>
      <c r="AE406" s="13" t="str">
        <f t="shared" ref="AE406:AE469" si="194">IF(AB406=-1,E406,"")</f>
        <v/>
      </c>
      <c r="AF406" s="18">
        <f t="shared" si="166"/>
        <v>0</v>
      </c>
      <c r="AG406" s="18" t="str">
        <f t="shared" ref="AG406:AG469" si="195">IF(AB406=-1,(AE406/AF405)," ")</f>
        <v xml:space="preserve"> </v>
      </c>
      <c r="AI406" s="31">
        <f t="shared" si="179"/>
        <v>1.0850285908376154</v>
      </c>
      <c r="AJ406">
        <f t="shared" si="183"/>
        <v>8.5028590837615381E-2</v>
      </c>
      <c r="AK406">
        <f t="shared" si="185"/>
        <v>0.99613225521997928</v>
      </c>
      <c r="AL406">
        <f t="shared" si="186"/>
        <v>1.3205139244403756</v>
      </c>
      <c r="AM406">
        <f t="shared" si="184"/>
        <v>0.32051392444037563</v>
      </c>
      <c r="AN406" s="39">
        <v>39654</v>
      </c>
      <c r="AO406" s="31">
        <v>8.5028590837615381E-2</v>
      </c>
      <c r="AP406" s="40">
        <v>0.32051392444037563</v>
      </c>
    </row>
    <row r="407" spans="1:42">
      <c r="A407" s="16">
        <v>39657</v>
      </c>
      <c r="B407" s="11">
        <v>5.1197900000000001</v>
      </c>
      <c r="C407" s="11">
        <v>5.2475399999999999</v>
      </c>
      <c r="D407" s="11">
        <v>5.1197900000000001</v>
      </c>
      <c r="E407" s="11">
        <v>5.16892</v>
      </c>
      <c r="F407" s="11">
        <v>171570400</v>
      </c>
      <c r="G407" s="11">
        <v>3.6289099999999999</v>
      </c>
      <c r="H407" s="12">
        <f t="shared" si="187"/>
        <v>4.9199766666666669</v>
      </c>
      <c r="I407" s="13">
        <f t="shared" si="167"/>
        <v>4.9126692307692306</v>
      </c>
      <c r="J407" s="13">
        <f t="shared" si="168"/>
        <v>7.3074358974363207E-3</v>
      </c>
      <c r="K407" s="14">
        <f t="shared" si="172"/>
        <v>-4.9246196581196382E-2</v>
      </c>
      <c r="L407" s="13">
        <f t="shared" si="180"/>
        <v>0.18670999999999971</v>
      </c>
      <c r="M407" s="13">
        <f t="shared" si="188"/>
        <v>0.16705642857142847</v>
      </c>
      <c r="N407" s="13">
        <f t="shared" si="181"/>
        <v>0.12774999999999981</v>
      </c>
      <c r="O407" s="13">
        <f t="shared" si="182"/>
        <v>0</v>
      </c>
      <c r="P407" s="13">
        <f t="shared" si="189"/>
        <v>0.67805999999999944</v>
      </c>
      <c r="Q407" s="13">
        <f t="shared" si="189"/>
        <v>0.33412000000000042</v>
      </c>
      <c r="R407" s="13">
        <f t="shared" si="190"/>
        <v>405.88680471525862</v>
      </c>
      <c r="S407" s="13">
        <f t="shared" si="191"/>
        <v>200.00427571522064</v>
      </c>
      <c r="T407" s="13">
        <f t="shared" si="192"/>
        <v>33.980122112667608</v>
      </c>
      <c r="U407" s="13">
        <f t="shared" si="169"/>
        <v>21.894463962224812</v>
      </c>
      <c r="V407" s="13">
        <f t="shared" si="173"/>
        <v>5.6553632478632702E-2</v>
      </c>
      <c r="W407" s="13">
        <f t="shared" si="174"/>
        <v>0</v>
      </c>
      <c r="X407" s="13">
        <f t="shared" si="175"/>
        <v>0</v>
      </c>
      <c r="Y407" s="13">
        <f t="shared" si="170"/>
        <v>0</v>
      </c>
      <c r="Z407" s="13">
        <f t="shared" si="176"/>
        <v>1</v>
      </c>
      <c r="AA407" s="13">
        <f t="shared" si="177"/>
        <v>0</v>
      </c>
      <c r="AB407" s="13">
        <f t="shared" si="178"/>
        <v>0</v>
      </c>
      <c r="AC407" s="17">
        <f t="shared" si="171"/>
        <v>0</v>
      </c>
      <c r="AD407" s="4" t="str">
        <f t="shared" si="193"/>
        <v/>
      </c>
      <c r="AE407" s="13" t="str">
        <f t="shared" si="194"/>
        <v/>
      </c>
      <c r="AF407" s="18">
        <f t="shared" ref="AF407:AF470" si="196">IF(AA407=1,AD407,IF(AB407=-1,0,AF406))</f>
        <v>0</v>
      </c>
      <c r="AG407" s="18" t="str">
        <f t="shared" si="195"/>
        <v xml:space="preserve"> </v>
      </c>
      <c r="AI407" s="31">
        <f t="shared" si="179"/>
        <v>1.0850285908376154</v>
      </c>
      <c r="AJ407">
        <f t="shared" si="183"/>
        <v>8.5028590837615381E-2</v>
      </c>
      <c r="AK407">
        <f t="shared" si="185"/>
        <v>1.0213581566660015</v>
      </c>
      <c r="AL407">
        <f t="shared" si="186"/>
        <v>1.3487176677182096</v>
      </c>
      <c r="AM407">
        <f t="shared" si="184"/>
        <v>0.34871766771820956</v>
      </c>
      <c r="AN407" s="39">
        <v>39657</v>
      </c>
      <c r="AO407" s="31">
        <v>8.5028590837615381E-2</v>
      </c>
      <c r="AP407" s="40">
        <v>0.34871766771820956</v>
      </c>
    </row>
    <row r="408" spans="1:42">
      <c r="A408" s="16">
        <v>39658</v>
      </c>
      <c r="B408" s="11">
        <v>5.1099600000000001</v>
      </c>
      <c r="C408" s="11">
        <v>5.1296200000000001</v>
      </c>
      <c r="D408" s="11">
        <v>4.9822100000000002</v>
      </c>
      <c r="E408" s="11">
        <v>5.0510000000000002</v>
      </c>
      <c r="F408" s="11">
        <v>85539900</v>
      </c>
      <c r="G408" s="11">
        <v>3.5461200000000002</v>
      </c>
      <c r="H408" s="12">
        <f t="shared" si="187"/>
        <v>4.9289841666666669</v>
      </c>
      <c r="I408" s="13">
        <f t="shared" si="167"/>
        <v>4.9145588461538461</v>
      </c>
      <c r="J408" s="13">
        <f t="shared" si="168"/>
        <v>1.4425320512820861E-2</v>
      </c>
      <c r="K408" s="14">
        <f t="shared" si="172"/>
        <v>-3.3609999999999772E-2</v>
      </c>
      <c r="L408" s="13">
        <f t="shared" si="180"/>
        <v>0.14740999999999982</v>
      </c>
      <c r="M408" s="13">
        <f t="shared" si="188"/>
        <v>0.15652785714285702</v>
      </c>
      <c r="N408" s="13">
        <f t="shared" si="181"/>
        <v>0</v>
      </c>
      <c r="O408" s="13">
        <f t="shared" si="182"/>
        <v>0.13757999999999981</v>
      </c>
      <c r="P408" s="13">
        <f t="shared" si="189"/>
        <v>0.48151999999999973</v>
      </c>
      <c r="Q408" s="13">
        <f t="shared" si="189"/>
        <v>0.47170000000000023</v>
      </c>
      <c r="R408" s="13">
        <f t="shared" si="190"/>
        <v>307.62575351717408</v>
      </c>
      <c r="S408" s="13">
        <f t="shared" si="191"/>
        <v>301.35210984808765</v>
      </c>
      <c r="T408" s="13">
        <f t="shared" si="192"/>
        <v>1.0301924004951106</v>
      </c>
      <c r="U408" s="13">
        <f t="shared" si="169"/>
        <v>20.748487932246341</v>
      </c>
      <c r="V408" s="13">
        <f t="shared" si="173"/>
        <v>4.8035320512820633E-2</v>
      </c>
      <c r="W408" s="13">
        <f t="shared" si="174"/>
        <v>0</v>
      </c>
      <c r="X408" s="13">
        <f t="shared" si="175"/>
        <v>0</v>
      </c>
      <c r="Y408" s="13">
        <f t="shared" si="170"/>
        <v>0</v>
      </c>
      <c r="Z408" s="13">
        <f t="shared" si="176"/>
        <v>1</v>
      </c>
      <c r="AA408" s="13">
        <f t="shared" si="177"/>
        <v>0</v>
      </c>
      <c r="AB408" s="13">
        <f t="shared" si="178"/>
        <v>0</v>
      </c>
      <c r="AC408" s="17">
        <f t="shared" si="171"/>
        <v>0</v>
      </c>
      <c r="AD408" s="4" t="str">
        <f t="shared" si="193"/>
        <v/>
      </c>
      <c r="AE408" s="13" t="str">
        <f t="shared" si="194"/>
        <v/>
      </c>
      <c r="AF408" s="18">
        <f t="shared" si="196"/>
        <v>0</v>
      </c>
      <c r="AG408" s="18" t="str">
        <f t="shared" si="195"/>
        <v xml:space="preserve"> </v>
      </c>
      <c r="AI408" s="31">
        <f t="shared" si="179"/>
        <v>1.0850285908376154</v>
      </c>
      <c r="AJ408">
        <f t="shared" si="183"/>
        <v>8.5028590837615381E-2</v>
      </c>
      <c r="AK408">
        <f t="shared" si="185"/>
        <v>0.97718672372565263</v>
      </c>
      <c r="AL408">
        <f t="shared" si="186"/>
        <v>1.3179489989484605</v>
      </c>
      <c r="AM408">
        <f t="shared" si="184"/>
        <v>0.31794899894846052</v>
      </c>
      <c r="AN408" s="39">
        <v>39658</v>
      </c>
      <c r="AO408" s="31">
        <v>8.5028590837615381E-2</v>
      </c>
      <c r="AP408" s="40">
        <v>0.31794899894846052</v>
      </c>
    </row>
    <row r="409" spans="1:42">
      <c r="A409" s="16">
        <v>39659</v>
      </c>
      <c r="B409" s="11">
        <v>5.1197900000000001</v>
      </c>
      <c r="C409" s="11">
        <v>5.1590999999999996</v>
      </c>
      <c r="D409" s="11">
        <v>5.0018700000000003</v>
      </c>
      <c r="E409" s="11">
        <v>5.0313499999999998</v>
      </c>
      <c r="F409" s="11">
        <v>64652200</v>
      </c>
      <c r="G409" s="11">
        <v>3.53233</v>
      </c>
      <c r="H409" s="12">
        <f t="shared" si="187"/>
        <v>4.9347166666666666</v>
      </c>
      <c r="I409" s="13">
        <f t="shared" si="167"/>
        <v>4.9115353846153846</v>
      </c>
      <c r="J409" s="13">
        <f t="shared" si="168"/>
        <v>2.3181282051282004E-2</v>
      </c>
      <c r="K409" s="14">
        <f t="shared" si="172"/>
        <v>-1.8652706552706257E-2</v>
      </c>
      <c r="L409" s="13">
        <f t="shared" si="180"/>
        <v>0.15722999999999931</v>
      </c>
      <c r="M409" s="13">
        <f t="shared" si="188"/>
        <v>0.15512428571428558</v>
      </c>
      <c r="N409" s="13">
        <f t="shared" si="181"/>
        <v>2.9479999999999507E-2</v>
      </c>
      <c r="O409" s="13">
        <f t="shared" si="182"/>
        <v>0</v>
      </c>
      <c r="P409" s="13">
        <f t="shared" si="189"/>
        <v>0.51099999999999923</v>
      </c>
      <c r="Q409" s="13">
        <f t="shared" si="189"/>
        <v>0.47170000000000023</v>
      </c>
      <c r="R409" s="13">
        <f t="shared" si="190"/>
        <v>329.41328151620343</v>
      </c>
      <c r="S409" s="13">
        <f t="shared" si="191"/>
        <v>304.07875712562321</v>
      </c>
      <c r="T409" s="13">
        <f t="shared" si="192"/>
        <v>3.9991859163528072</v>
      </c>
      <c r="U409" s="13">
        <f t="shared" si="169"/>
        <v>20.338782983104608</v>
      </c>
      <c r="V409" s="13">
        <f t="shared" si="173"/>
        <v>4.1833988603988265E-2</v>
      </c>
      <c r="W409" s="13">
        <f t="shared" si="174"/>
        <v>0</v>
      </c>
      <c r="X409" s="13">
        <f t="shared" si="175"/>
        <v>0</v>
      </c>
      <c r="Y409" s="13">
        <f t="shared" si="170"/>
        <v>0</v>
      </c>
      <c r="Z409" s="13">
        <f t="shared" si="176"/>
        <v>1</v>
      </c>
      <c r="AA409" s="13">
        <f t="shared" si="177"/>
        <v>0</v>
      </c>
      <c r="AB409" s="13">
        <f t="shared" si="178"/>
        <v>0</v>
      </c>
      <c r="AC409" s="17">
        <f t="shared" si="171"/>
        <v>0</v>
      </c>
      <c r="AD409" s="4" t="str">
        <f t="shared" si="193"/>
        <v/>
      </c>
      <c r="AE409" s="13" t="str">
        <f t="shared" si="194"/>
        <v/>
      </c>
      <c r="AF409" s="18">
        <f t="shared" si="196"/>
        <v>0</v>
      </c>
      <c r="AG409" s="18" t="str">
        <f t="shared" si="195"/>
        <v xml:space="preserve"> </v>
      </c>
      <c r="AI409" s="31">
        <f t="shared" si="179"/>
        <v>1.0850285908376154</v>
      </c>
      <c r="AJ409">
        <f t="shared" si="183"/>
        <v>8.5028590837615381E-2</v>
      </c>
      <c r="AK409">
        <f t="shared" si="185"/>
        <v>0.99610968125123733</v>
      </c>
      <c r="AL409">
        <f t="shared" si="186"/>
        <v>1.3128217572479384</v>
      </c>
      <c r="AM409">
        <f t="shared" si="184"/>
        <v>0.31282175724793837</v>
      </c>
      <c r="AN409" s="39">
        <v>39659</v>
      </c>
      <c r="AO409" s="31">
        <v>8.5028590837615381E-2</v>
      </c>
      <c r="AP409" s="40">
        <v>0.31282175724793837</v>
      </c>
    </row>
    <row r="410" spans="1:42">
      <c r="A410" s="16">
        <v>39660</v>
      </c>
      <c r="B410" s="11">
        <v>5.0804799999999997</v>
      </c>
      <c r="C410" s="11">
        <v>5.0903099999999997</v>
      </c>
      <c r="D410" s="11">
        <v>4.9429100000000004</v>
      </c>
      <c r="E410" s="11">
        <v>4.9822100000000002</v>
      </c>
      <c r="F410" s="11">
        <v>55002000</v>
      </c>
      <c r="G410" s="11">
        <v>3.49783</v>
      </c>
      <c r="H410" s="12">
        <f t="shared" si="187"/>
        <v>4.9502758333333334</v>
      </c>
      <c r="I410" s="13">
        <f t="shared" si="167"/>
        <v>4.9035980769230765</v>
      </c>
      <c r="J410" s="13">
        <f t="shared" si="168"/>
        <v>4.6677756410256954E-2</v>
      </c>
      <c r="K410" s="14">
        <f t="shared" si="172"/>
        <v>-3.8913746438741605E-3</v>
      </c>
      <c r="L410" s="13">
        <f t="shared" si="180"/>
        <v>0.14739999999999931</v>
      </c>
      <c r="M410" s="13">
        <f t="shared" si="188"/>
        <v>0.15512428571428552</v>
      </c>
      <c r="N410" s="13">
        <f t="shared" si="181"/>
        <v>0</v>
      </c>
      <c r="O410" s="13">
        <f t="shared" si="182"/>
        <v>5.8959999999999901E-2</v>
      </c>
      <c r="P410" s="13">
        <f t="shared" si="189"/>
        <v>0.51099999999999923</v>
      </c>
      <c r="Q410" s="13">
        <f t="shared" si="189"/>
        <v>0.49134999999999973</v>
      </c>
      <c r="R410" s="13">
        <f t="shared" si="190"/>
        <v>329.41328151620348</v>
      </c>
      <c r="S410" s="13">
        <f t="shared" si="191"/>
        <v>316.74601932091343</v>
      </c>
      <c r="T410" s="13">
        <f t="shared" si="192"/>
        <v>1.9603930762707074</v>
      </c>
      <c r="U410" s="13">
        <f t="shared" si="169"/>
        <v>19.563005982764203</v>
      </c>
      <c r="V410" s="13">
        <f t="shared" si="173"/>
        <v>5.0569131054131113E-2</v>
      </c>
      <c r="W410" s="13">
        <f t="shared" si="174"/>
        <v>0</v>
      </c>
      <c r="X410" s="13">
        <f t="shared" si="175"/>
        <v>0</v>
      </c>
      <c r="Y410" s="13">
        <f t="shared" si="170"/>
        <v>0</v>
      </c>
      <c r="Z410" s="13">
        <f t="shared" si="176"/>
        <v>1</v>
      </c>
      <c r="AA410" s="13">
        <f t="shared" si="177"/>
        <v>0</v>
      </c>
      <c r="AB410" s="13">
        <f t="shared" si="178"/>
        <v>0</v>
      </c>
      <c r="AC410" s="17">
        <f t="shared" si="171"/>
        <v>0</v>
      </c>
      <c r="AD410" s="4" t="str">
        <f t="shared" si="193"/>
        <v/>
      </c>
      <c r="AE410" s="13" t="str">
        <f t="shared" si="194"/>
        <v/>
      </c>
      <c r="AF410" s="18">
        <f t="shared" si="196"/>
        <v>0</v>
      </c>
      <c r="AG410" s="18" t="str">
        <f t="shared" si="195"/>
        <v xml:space="preserve"> </v>
      </c>
      <c r="AI410" s="31">
        <f t="shared" si="179"/>
        <v>1.0850285908376154</v>
      </c>
      <c r="AJ410">
        <f t="shared" si="183"/>
        <v>8.5028590837615381E-2</v>
      </c>
      <c r="AK410">
        <f t="shared" si="185"/>
        <v>0.99023323760024651</v>
      </c>
      <c r="AL410">
        <f t="shared" si="186"/>
        <v>1.2999997390716709</v>
      </c>
      <c r="AM410">
        <f t="shared" si="184"/>
        <v>0.29999973907167088</v>
      </c>
      <c r="AN410" s="39">
        <v>39660</v>
      </c>
      <c r="AO410" s="31">
        <v>8.5028590837615381E-2</v>
      </c>
      <c r="AP410" s="40">
        <v>0.29999973907167088</v>
      </c>
    </row>
    <row r="411" spans="1:42">
      <c r="A411" s="16">
        <v>39661</v>
      </c>
      <c r="B411" s="11">
        <v>4.9429100000000004</v>
      </c>
      <c r="C411" s="11">
        <v>5.17875</v>
      </c>
      <c r="D411" s="11">
        <v>4.89377</v>
      </c>
      <c r="E411" s="11">
        <v>5.0608300000000002</v>
      </c>
      <c r="F411" s="11">
        <v>88074700</v>
      </c>
      <c r="G411" s="11">
        <v>3.5530200000000001</v>
      </c>
      <c r="H411" s="12">
        <f t="shared" si="187"/>
        <v>4.982213333333334</v>
      </c>
      <c r="I411" s="13">
        <f t="shared" si="167"/>
        <v>4.9028423076923069</v>
      </c>
      <c r="J411" s="13">
        <f t="shared" si="168"/>
        <v>7.937102564102716E-2</v>
      </c>
      <c r="K411" s="14">
        <f t="shared" si="172"/>
        <v>1.164683760683833E-2</v>
      </c>
      <c r="L411" s="13">
        <f t="shared" si="180"/>
        <v>0.28498000000000001</v>
      </c>
      <c r="M411" s="13">
        <f t="shared" si="188"/>
        <v>0.16705714285714265</v>
      </c>
      <c r="N411" s="13">
        <f t="shared" si="181"/>
        <v>8.8440000000000296E-2</v>
      </c>
      <c r="O411" s="13">
        <f t="shared" si="182"/>
        <v>0</v>
      </c>
      <c r="P411" s="13">
        <f t="shared" si="189"/>
        <v>0.59943999999999953</v>
      </c>
      <c r="Q411" s="13">
        <f t="shared" si="189"/>
        <v>0.49134999999999973</v>
      </c>
      <c r="R411" s="13">
        <f t="shared" si="190"/>
        <v>358.82332820249718</v>
      </c>
      <c r="S411" s="13">
        <f t="shared" si="191"/>
        <v>294.1209167094238</v>
      </c>
      <c r="T411" s="13">
        <f t="shared" si="192"/>
        <v>9.9093317687180811</v>
      </c>
      <c r="U411" s="13">
        <f t="shared" si="169"/>
        <v>19.142942152235701</v>
      </c>
      <c r="V411" s="13">
        <f t="shared" si="173"/>
        <v>6.7724188034188837E-2</v>
      </c>
      <c r="W411" s="13">
        <f t="shared" si="174"/>
        <v>0</v>
      </c>
      <c r="X411" s="13">
        <f t="shared" si="175"/>
        <v>0</v>
      </c>
      <c r="Y411" s="13">
        <f t="shared" si="170"/>
        <v>0</v>
      </c>
      <c r="Z411" s="13">
        <f t="shared" si="176"/>
        <v>1</v>
      </c>
      <c r="AA411" s="13">
        <f t="shared" si="177"/>
        <v>0</v>
      </c>
      <c r="AB411" s="13">
        <f t="shared" si="178"/>
        <v>0</v>
      </c>
      <c r="AC411" s="17">
        <f t="shared" si="171"/>
        <v>0</v>
      </c>
      <c r="AD411" s="4" t="str">
        <f t="shared" si="193"/>
        <v/>
      </c>
      <c r="AE411" s="13" t="str">
        <f t="shared" si="194"/>
        <v/>
      </c>
      <c r="AF411" s="18">
        <f t="shared" si="196"/>
        <v>0</v>
      </c>
      <c r="AG411" s="18" t="str">
        <f t="shared" si="195"/>
        <v xml:space="preserve"> </v>
      </c>
      <c r="AI411" s="31">
        <f t="shared" si="179"/>
        <v>1.0850285908376154</v>
      </c>
      <c r="AJ411">
        <f t="shared" si="183"/>
        <v>8.5028590837615381E-2</v>
      </c>
      <c r="AK411">
        <f t="shared" si="185"/>
        <v>1.0157801457586091</v>
      </c>
      <c r="AL411">
        <f t="shared" si="186"/>
        <v>1.3205139244403756</v>
      </c>
      <c r="AM411">
        <f t="shared" si="184"/>
        <v>0.32051392444037563</v>
      </c>
      <c r="AN411" s="39">
        <v>39661</v>
      </c>
      <c r="AO411" s="31">
        <v>8.5028590837615381E-2</v>
      </c>
      <c r="AP411" s="40">
        <v>0.32051392444037563</v>
      </c>
    </row>
    <row r="412" spans="1:42">
      <c r="A412" s="16">
        <v>39664</v>
      </c>
      <c r="B412" s="11">
        <v>5.0313499999999998</v>
      </c>
      <c r="C412" s="11">
        <v>5.0608300000000002</v>
      </c>
      <c r="D412" s="11">
        <v>4.9429100000000004</v>
      </c>
      <c r="E412" s="11">
        <v>4.9625599999999999</v>
      </c>
      <c r="F412" s="11">
        <v>40240200</v>
      </c>
      <c r="G412" s="11">
        <v>3.4840300000000002</v>
      </c>
      <c r="H412" s="12">
        <f t="shared" si="187"/>
        <v>5.0051425000000007</v>
      </c>
      <c r="I412" s="13">
        <f t="shared" ref="I412:I475" si="197">AVERAGE(E387:E412)</f>
        <v>4.90435423076923</v>
      </c>
      <c r="J412" s="13">
        <f t="shared" si="168"/>
        <v>0.10078826923077067</v>
      </c>
      <c r="K412" s="14">
        <f t="shared" si="172"/>
        <v>2.6940071225072099E-2</v>
      </c>
      <c r="L412" s="13">
        <f t="shared" si="180"/>
        <v>0.1179199999999998</v>
      </c>
      <c r="M412" s="13">
        <f t="shared" si="188"/>
        <v>0.15863428571428548</v>
      </c>
      <c r="N412" s="13">
        <f t="shared" si="181"/>
        <v>0</v>
      </c>
      <c r="O412" s="13">
        <f t="shared" si="182"/>
        <v>0</v>
      </c>
      <c r="P412" s="13">
        <f t="shared" si="189"/>
        <v>0.59943999999999953</v>
      </c>
      <c r="Q412" s="13">
        <f t="shared" si="189"/>
        <v>0.34394999999999953</v>
      </c>
      <c r="R412" s="13">
        <f t="shared" si="190"/>
        <v>377.87543676380562</v>
      </c>
      <c r="S412" s="13">
        <f t="shared" si="191"/>
        <v>216.81945895320774</v>
      </c>
      <c r="T412" s="13">
        <f t="shared" si="192"/>
        <v>27.082118741983731</v>
      </c>
      <c r="U412" s="13">
        <f t="shared" si="169"/>
        <v>18.657059331338676</v>
      </c>
      <c r="V412" s="13">
        <f t="shared" si="173"/>
        <v>7.384819800569857E-2</v>
      </c>
      <c r="W412" s="13">
        <f t="shared" si="174"/>
        <v>0</v>
      </c>
      <c r="X412" s="13">
        <f t="shared" si="175"/>
        <v>0</v>
      </c>
      <c r="Y412" s="13">
        <f t="shared" si="170"/>
        <v>0</v>
      </c>
      <c r="Z412" s="13">
        <f t="shared" si="176"/>
        <v>1</v>
      </c>
      <c r="AA412" s="13">
        <f t="shared" si="177"/>
        <v>0</v>
      </c>
      <c r="AB412" s="13">
        <f t="shared" si="178"/>
        <v>0</v>
      </c>
      <c r="AC412" s="17">
        <f t="shared" si="171"/>
        <v>0</v>
      </c>
      <c r="AD412" s="4" t="str">
        <f t="shared" si="193"/>
        <v/>
      </c>
      <c r="AE412" s="13" t="str">
        <f t="shared" si="194"/>
        <v/>
      </c>
      <c r="AF412" s="18">
        <f t="shared" si="196"/>
        <v>0</v>
      </c>
      <c r="AG412" s="18" t="str">
        <f t="shared" si="195"/>
        <v xml:space="preserve"> </v>
      </c>
      <c r="AI412" s="31">
        <f t="shared" si="179"/>
        <v>1.0850285908376154</v>
      </c>
      <c r="AJ412">
        <f t="shared" si="183"/>
        <v>8.5028590837615381E-2</v>
      </c>
      <c r="AK412">
        <f t="shared" si="185"/>
        <v>0.98058223651061183</v>
      </c>
      <c r="AL412">
        <f t="shared" si="186"/>
        <v>1.2948724973711485</v>
      </c>
      <c r="AM412">
        <f t="shared" si="184"/>
        <v>0.29487249737114851</v>
      </c>
      <c r="AN412" s="39">
        <v>39664</v>
      </c>
      <c r="AO412" s="31">
        <v>8.5028590837615381E-2</v>
      </c>
      <c r="AP412" s="40">
        <v>0.29487249737114851</v>
      </c>
    </row>
    <row r="413" spans="1:42">
      <c r="A413" s="16">
        <v>39665</v>
      </c>
      <c r="B413" s="11">
        <v>4.9920400000000003</v>
      </c>
      <c r="C413" s="11">
        <v>5.0411700000000002</v>
      </c>
      <c r="D413" s="11">
        <v>4.9429100000000004</v>
      </c>
      <c r="E413" s="11">
        <v>4.9625599999999999</v>
      </c>
      <c r="F413" s="11">
        <v>49026900</v>
      </c>
      <c r="G413" s="11">
        <v>3.4840300000000002</v>
      </c>
      <c r="H413" s="12">
        <f t="shared" si="187"/>
        <v>5.0174258333333333</v>
      </c>
      <c r="I413" s="13">
        <f t="shared" si="197"/>
        <v>4.9077557692307678</v>
      </c>
      <c r="J413" s="13">
        <f t="shared" ref="J413:J476" si="198">H413-I413</f>
        <v>0.10967006410256541</v>
      </c>
      <c r="K413" s="14">
        <f t="shared" si="172"/>
        <v>4.1988276353277162E-2</v>
      </c>
      <c r="L413" s="13">
        <f t="shared" si="180"/>
        <v>9.8259999999999792E-2</v>
      </c>
      <c r="M413" s="13">
        <f t="shared" si="188"/>
        <v>0.15371999999999972</v>
      </c>
      <c r="N413" s="13">
        <f t="shared" si="181"/>
        <v>0</v>
      </c>
      <c r="O413" s="13">
        <f t="shared" si="182"/>
        <v>0</v>
      </c>
      <c r="P413" s="13">
        <f t="shared" si="189"/>
        <v>0.59943999999999953</v>
      </c>
      <c r="Q413" s="13">
        <f t="shared" si="189"/>
        <v>0.19653999999999971</v>
      </c>
      <c r="R413" s="13">
        <f t="shared" si="190"/>
        <v>389.95576372625595</v>
      </c>
      <c r="S413" s="13">
        <f t="shared" si="191"/>
        <v>127.85584179026807</v>
      </c>
      <c r="T413" s="13">
        <f t="shared" si="192"/>
        <v>50.616849669589712</v>
      </c>
      <c r="U413" s="13">
        <f t="shared" si="169"/>
        <v>19.6290830534554</v>
      </c>
      <c r="V413" s="13">
        <f t="shared" si="173"/>
        <v>6.768178774928825E-2</v>
      </c>
      <c r="W413" s="13">
        <f t="shared" si="174"/>
        <v>0</v>
      </c>
      <c r="X413" s="13">
        <f t="shared" si="175"/>
        <v>0</v>
      </c>
      <c r="Y413" s="13">
        <f t="shared" si="170"/>
        <v>0</v>
      </c>
      <c r="Z413" s="13">
        <f t="shared" si="176"/>
        <v>1</v>
      </c>
      <c r="AA413" s="13">
        <f t="shared" si="177"/>
        <v>0</v>
      </c>
      <c r="AB413" s="13">
        <f t="shared" si="178"/>
        <v>0</v>
      </c>
      <c r="AC413" s="17">
        <f t="shared" si="171"/>
        <v>0</v>
      </c>
      <c r="AD413" s="4" t="str">
        <f t="shared" si="193"/>
        <v/>
      </c>
      <c r="AE413" s="13" t="str">
        <f t="shared" si="194"/>
        <v/>
      </c>
      <c r="AF413" s="18">
        <f t="shared" si="196"/>
        <v>0</v>
      </c>
      <c r="AG413" s="18" t="str">
        <f t="shared" si="195"/>
        <v xml:space="preserve"> </v>
      </c>
      <c r="AI413" s="31">
        <f t="shared" si="179"/>
        <v>1.0850285908376154</v>
      </c>
      <c r="AJ413">
        <f t="shared" si="183"/>
        <v>8.5028590837615381E-2</v>
      </c>
      <c r="AK413">
        <f t="shared" si="185"/>
        <v>1</v>
      </c>
      <c r="AL413">
        <f t="shared" si="186"/>
        <v>1.2948724973711485</v>
      </c>
      <c r="AM413">
        <f t="shared" si="184"/>
        <v>0.29487249737114851</v>
      </c>
      <c r="AN413" s="39">
        <v>39665</v>
      </c>
      <c r="AO413" s="31">
        <v>8.5028590837615381E-2</v>
      </c>
      <c r="AP413" s="40">
        <v>0.29487249737114851</v>
      </c>
    </row>
    <row r="414" spans="1:42">
      <c r="A414" s="16">
        <v>39666</v>
      </c>
      <c r="B414" s="11">
        <v>5.0116899999999998</v>
      </c>
      <c r="C414" s="11">
        <v>5.0903099999999997</v>
      </c>
      <c r="D414" s="11">
        <v>4.9527299999999999</v>
      </c>
      <c r="E414" s="11">
        <v>5.0411700000000002</v>
      </c>
      <c r="F414" s="11">
        <v>57088400</v>
      </c>
      <c r="G414" s="11">
        <v>3.5392199999999998</v>
      </c>
      <c r="H414" s="12">
        <f t="shared" si="187"/>
        <v>5.023976666666667</v>
      </c>
      <c r="I414" s="13">
        <f t="shared" si="197"/>
        <v>4.9198499999999985</v>
      </c>
      <c r="J414" s="13">
        <f t="shared" si="198"/>
        <v>0.10412666666666848</v>
      </c>
      <c r="K414" s="14">
        <f t="shared" si="172"/>
        <v>5.3550876068376989E-2</v>
      </c>
      <c r="L414" s="13">
        <f t="shared" si="180"/>
        <v>0.13757999999999981</v>
      </c>
      <c r="M414" s="13">
        <f t="shared" si="188"/>
        <v>0.15091214285714263</v>
      </c>
      <c r="N414" s="13">
        <f t="shared" si="181"/>
        <v>4.9139999999999517E-2</v>
      </c>
      <c r="O414" s="13">
        <f t="shared" si="182"/>
        <v>0</v>
      </c>
      <c r="P414" s="13">
        <f t="shared" si="189"/>
        <v>0.60926999999999953</v>
      </c>
      <c r="Q414" s="13">
        <f t="shared" si="189"/>
        <v>0.19653999999999971</v>
      </c>
      <c r="R414" s="13">
        <f t="shared" si="190"/>
        <v>403.72496769643675</v>
      </c>
      <c r="S414" s="13">
        <f t="shared" si="191"/>
        <v>130.23471556298131</v>
      </c>
      <c r="T414" s="13">
        <f t="shared" si="192"/>
        <v>51.219270051252806</v>
      </c>
      <c r="U414" s="13">
        <f t="shared" si="169"/>
        <v>21.707276397388117</v>
      </c>
      <c r="V414" s="13">
        <f t="shared" si="173"/>
        <v>5.0575790598291488E-2</v>
      </c>
      <c r="W414" s="13">
        <f t="shared" si="174"/>
        <v>0</v>
      </c>
      <c r="X414" s="13">
        <f t="shared" si="175"/>
        <v>0</v>
      </c>
      <c r="Y414" s="13">
        <f t="shared" si="170"/>
        <v>1</v>
      </c>
      <c r="Z414" s="13">
        <f t="shared" si="176"/>
        <v>1</v>
      </c>
      <c r="AA414" s="13">
        <f t="shared" si="177"/>
        <v>1</v>
      </c>
      <c r="AB414" s="13">
        <f t="shared" si="178"/>
        <v>0</v>
      </c>
      <c r="AC414" s="17">
        <f t="shared" si="171"/>
        <v>1</v>
      </c>
      <c r="AD414" s="4">
        <f t="shared" si="193"/>
        <v>5.0411700000000002</v>
      </c>
      <c r="AE414" s="13" t="str">
        <f t="shared" si="194"/>
        <v/>
      </c>
      <c r="AF414" s="18">
        <f t="shared" si="196"/>
        <v>5.0411700000000002</v>
      </c>
      <c r="AG414" s="18" t="str">
        <f t="shared" si="195"/>
        <v xml:space="preserve"> </v>
      </c>
      <c r="AI414" s="31">
        <f t="shared" si="179"/>
        <v>1.0850285908376154</v>
      </c>
      <c r="AJ414">
        <f t="shared" si="183"/>
        <v>8.5028590837615381E-2</v>
      </c>
      <c r="AK414">
        <f t="shared" si="185"/>
        <v>1.0158406145215373</v>
      </c>
      <c r="AL414">
        <f t="shared" si="186"/>
        <v>1.3153840734565452</v>
      </c>
      <c r="AM414">
        <f t="shared" si="184"/>
        <v>0.31538407345654518</v>
      </c>
      <c r="AN414" s="39">
        <v>39666</v>
      </c>
      <c r="AO414" s="31">
        <v>8.5028590837615381E-2</v>
      </c>
      <c r="AP414" s="40">
        <v>0.31538407345654518</v>
      </c>
    </row>
    <row r="415" spans="1:42">
      <c r="A415" s="16">
        <v>39667</v>
      </c>
      <c r="B415" s="11">
        <v>5.0510000000000002</v>
      </c>
      <c r="C415" s="11">
        <v>5.1001399999999997</v>
      </c>
      <c r="D415" s="11">
        <v>4.9822100000000002</v>
      </c>
      <c r="E415" s="11">
        <v>5.0706600000000002</v>
      </c>
      <c r="F415" s="11">
        <v>47305600</v>
      </c>
      <c r="G415" s="11">
        <v>3.55992</v>
      </c>
      <c r="H415" s="12">
        <f t="shared" si="187"/>
        <v>5.0362608333333334</v>
      </c>
      <c r="I415" s="13">
        <f t="shared" si="197"/>
        <v>4.9361023076923054</v>
      </c>
      <c r="J415" s="13">
        <f t="shared" si="198"/>
        <v>0.10015852564102801</v>
      </c>
      <c r="K415" s="14">
        <f t="shared" si="172"/>
        <v>6.5078482905983989E-2</v>
      </c>
      <c r="L415" s="13">
        <f t="shared" si="180"/>
        <v>0.11792999999999942</v>
      </c>
      <c r="M415" s="13">
        <f t="shared" si="188"/>
        <v>0.14599928571428547</v>
      </c>
      <c r="N415" s="13">
        <f t="shared" si="181"/>
        <v>9.8300000000000054E-3</v>
      </c>
      <c r="O415" s="13">
        <f t="shared" si="182"/>
        <v>0</v>
      </c>
      <c r="P415" s="13">
        <f t="shared" si="189"/>
        <v>0.56996999999999964</v>
      </c>
      <c r="Q415" s="13">
        <f t="shared" si="189"/>
        <v>0.19653999999999971</v>
      </c>
      <c r="R415" s="13">
        <f t="shared" si="190"/>
        <v>390.39232090176608</v>
      </c>
      <c r="S415" s="13">
        <f t="shared" si="191"/>
        <v>134.61709695252915</v>
      </c>
      <c r="T415" s="13">
        <f t="shared" si="192"/>
        <v>48.718216331163362</v>
      </c>
      <c r="U415" s="13">
        <f t="shared" ref="U415:U478" si="199">AVERAGE(T402:T415)</f>
        <v>23.97641693539094</v>
      </c>
      <c r="V415" s="13">
        <f t="shared" si="173"/>
        <v>3.5080042735044017E-2</v>
      </c>
      <c r="W415" s="13">
        <f t="shared" si="174"/>
        <v>0</v>
      </c>
      <c r="X415" s="13">
        <f t="shared" si="175"/>
        <v>0</v>
      </c>
      <c r="Y415" s="13">
        <f t="shared" si="170"/>
        <v>0</v>
      </c>
      <c r="Z415" s="13">
        <f t="shared" si="176"/>
        <v>1</v>
      </c>
      <c r="AA415" s="13">
        <f t="shared" si="177"/>
        <v>0</v>
      </c>
      <c r="AB415" s="13">
        <f t="shared" si="178"/>
        <v>0</v>
      </c>
      <c r="AC415" s="17">
        <f t="shared" si="171"/>
        <v>1</v>
      </c>
      <c r="AD415" s="4" t="str">
        <f t="shared" si="193"/>
        <v/>
      </c>
      <c r="AE415" s="13" t="str">
        <f t="shared" si="194"/>
        <v/>
      </c>
      <c r="AF415" s="18">
        <f t="shared" si="196"/>
        <v>5.0411700000000002</v>
      </c>
      <c r="AG415" s="18" t="str">
        <f t="shared" si="195"/>
        <v xml:space="preserve"> </v>
      </c>
      <c r="AI415" s="31">
        <f t="shared" si="179"/>
        <v>1.0850285908376154</v>
      </c>
      <c r="AJ415">
        <f t="shared" si="183"/>
        <v>8.5028590837615381E-2</v>
      </c>
      <c r="AK415">
        <f t="shared" si="185"/>
        <v>1.005849832479365</v>
      </c>
      <c r="AL415">
        <f t="shared" si="186"/>
        <v>1.3230788499322907</v>
      </c>
      <c r="AM415">
        <f t="shared" si="184"/>
        <v>0.32307884993229075</v>
      </c>
      <c r="AN415" s="39">
        <v>39667</v>
      </c>
      <c r="AO415" s="31">
        <v>8.5028590837615381E-2</v>
      </c>
      <c r="AP415" s="40">
        <v>0.32307884993229075</v>
      </c>
    </row>
    <row r="416" spans="1:42">
      <c r="A416" s="16">
        <v>39668</v>
      </c>
      <c r="B416" s="11">
        <v>5.0510000000000002</v>
      </c>
      <c r="C416" s="11">
        <v>5.0608300000000002</v>
      </c>
      <c r="D416" s="11">
        <v>4.8741199999999996</v>
      </c>
      <c r="E416" s="11">
        <v>4.91343</v>
      </c>
      <c r="F416" s="11">
        <v>77273000</v>
      </c>
      <c r="G416" s="11">
        <v>3.4495399999999998</v>
      </c>
      <c r="H416" s="12">
        <f t="shared" si="187"/>
        <v>5.032166666666666</v>
      </c>
      <c r="I416" s="13">
        <f t="shared" si="197"/>
        <v>4.9455515384615376</v>
      </c>
      <c r="J416" s="13">
        <f t="shared" si="198"/>
        <v>8.66151282051284E-2</v>
      </c>
      <c r="K416" s="14">
        <f t="shared" si="172"/>
        <v>7.3890448717949767E-2</v>
      </c>
      <c r="L416" s="13">
        <f t="shared" si="180"/>
        <v>0.1867100000000006</v>
      </c>
      <c r="M416" s="13">
        <f t="shared" si="188"/>
        <v>0.14529714285714265</v>
      </c>
      <c r="N416" s="13">
        <f t="shared" si="181"/>
        <v>0</v>
      </c>
      <c r="O416" s="13">
        <f t="shared" si="182"/>
        <v>0.10809000000000069</v>
      </c>
      <c r="P416" s="13">
        <f t="shared" si="189"/>
        <v>0.46186999999999934</v>
      </c>
      <c r="Q416" s="13">
        <f t="shared" si="189"/>
        <v>0.3046300000000004</v>
      </c>
      <c r="R416" s="13">
        <f t="shared" si="190"/>
        <v>317.87961615605457</v>
      </c>
      <c r="S416" s="13">
        <f t="shared" si="191"/>
        <v>209.66000707908972</v>
      </c>
      <c r="T416" s="13">
        <f t="shared" si="192"/>
        <v>20.514024787997258</v>
      </c>
      <c r="U416" s="13">
        <f t="shared" si="199"/>
        <v>25.258557423038585</v>
      </c>
      <c r="V416" s="13">
        <f t="shared" si="173"/>
        <v>1.2724679487178633E-2</v>
      </c>
      <c r="W416" s="13">
        <f t="shared" si="174"/>
        <v>0</v>
      </c>
      <c r="X416" s="13">
        <f t="shared" si="175"/>
        <v>0</v>
      </c>
      <c r="Y416" s="13">
        <f t="shared" si="170"/>
        <v>0</v>
      </c>
      <c r="Z416" s="13">
        <f t="shared" si="176"/>
        <v>1</v>
      </c>
      <c r="AA416" s="13">
        <f t="shared" si="177"/>
        <v>0</v>
      </c>
      <c r="AB416" s="13">
        <f t="shared" si="178"/>
        <v>0</v>
      </c>
      <c r="AC416" s="17">
        <f t="shared" si="171"/>
        <v>1</v>
      </c>
      <c r="AD416" s="4" t="str">
        <f t="shared" si="193"/>
        <v/>
      </c>
      <c r="AE416" s="13" t="str">
        <f t="shared" si="194"/>
        <v/>
      </c>
      <c r="AF416" s="18">
        <f t="shared" si="196"/>
        <v>5.0411700000000002</v>
      </c>
      <c r="AG416" s="18" t="str">
        <f t="shared" si="195"/>
        <v xml:space="preserve"> </v>
      </c>
      <c r="AI416" s="31">
        <f t="shared" si="179"/>
        <v>1.0850285908376154</v>
      </c>
      <c r="AJ416">
        <f t="shared" si="183"/>
        <v>8.5028590837615381E-2</v>
      </c>
      <c r="AK416">
        <f t="shared" si="185"/>
        <v>0.96899220219853033</v>
      </c>
      <c r="AL416">
        <f t="shared" si="186"/>
        <v>1.2820530884781893</v>
      </c>
      <c r="AM416">
        <f t="shared" si="184"/>
        <v>0.28205308847818933</v>
      </c>
      <c r="AN416" s="39">
        <v>39668</v>
      </c>
      <c r="AO416" s="31">
        <v>8.5028590837615381E-2</v>
      </c>
      <c r="AP416" s="40">
        <v>0.28205308847818933</v>
      </c>
    </row>
    <row r="417" spans="1:42">
      <c r="A417" s="16">
        <v>39671</v>
      </c>
      <c r="B417" s="11">
        <v>4.91343</v>
      </c>
      <c r="C417" s="11">
        <v>4.9625599999999999</v>
      </c>
      <c r="D417" s="11">
        <v>4.7463699999999998</v>
      </c>
      <c r="E417" s="11">
        <v>4.7954999999999997</v>
      </c>
      <c r="F417" s="11">
        <v>89795700</v>
      </c>
      <c r="G417" s="11">
        <v>3.3667400000000001</v>
      </c>
      <c r="H417" s="12">
        <f t="shared" si="187"/>
        <v>5.0084183333333323</v>
      </c>
      <c r="I417" s="13">
        <f t="shared" si="197"/>
        <v>4.9485749999999999</v>
      </c>
      <c r="J417" s="13">
        <f t="shared" si="198"/>
        <v>5.984333333333236E-2</v>
      </c>
      <c r="K417" s="14">
        <f t="shared" si="172"/>
        <v>7.8936894586895498E-2</v>
      </c>
      <c r="L417" s="13">
        <f t="shared" si="180"/>
        <v>0.2161900000000001</v>
      </c>
      <c r="M417" s="13">
        <f t="shared" si="188"/>
        <v>0.15442214285714265</v>
      </c>
      <c r="N417" s="13">
        <f t="shared" si="181"/>
        <v>0</v>
      </c>
      <c r="O417" s="13">
        <f t="shared" si="182"/>
        <v>0.12774999999999981</v>
      </c>
      <c r="P417" s="13">
        <f t="shared" si="189"/>
        <v>0.46186999999999934</v>
      </c>
      <c r="Q417" s="13">
        <f t="shared" si="189"/>
        <v>0.43238000000000021</v>
      </c>
      <c r="R417" s="13">
        <f t="shared" si="190"/>
        <v>299.09570703683312</v>
      </c>
      <c r="S417" s="13">
        <f t="shared" si="191"/>
        <v>279.99870484895354</v>
      </c>
      <c r="T417" s="13">
        <f t="shared" si="192"/>
        <v>3.2977355325690891</v>
      </c>
      <c r="U417" s="13">
        <f t="shared" si="199"/>
        <v>24.700474123629217</v>
      </c>
      <c r="V417" s="13">
        <f t="shared" si="173"/>
        <v>-1.9093561253563138E-2</v>
      </c>
      <c r="W417" s="13">
        <f t="shared" si="174"/>
        <v>-1</v>
      </c>
      <c r="X417" s="13">
        <f t="shared" si="175"/>
        <v>0</v>
      </c>
      <c r="Y417" s="13">
        <f t="shared" si="170"/>
        <v>0</v>
      </c>
      <c r="Z417" s="13">
        <f t="shared" si="176"/>
        <v>0</v>
      </c>
      <c r="AA417" s="13">
        <f t="shared" si="177"/>
        <v>0</v>
      </c>
      <c r="AB417" s="13">
        <f t="shared" si="178"/>
        <v>-1</v>
      </c>
      <c r="AC417" s="17">
        <f t="shared" si="171"/>
        <v>0</v>
      </c>
      <c r="AD417" s="4" t="str">
        <f t="shared" si="193"/>
        <v/>
      </c>
      <c r="AE417" s="13">
        <f t="shared" si="194"/>
        <v>4.7954999999999997</v>
      </c>
      <c r="AF417" s="18">
        <f t="shared" si="196"/>
        <v>0</v>
      </c>
      <c r="AG417" s="18">
        <f t="shared" si="195"/>
        <v>0.95126726533721329</v>
      </c>
      <c r="AI417" s="31">
        <f t="shared" si="179"/>
        <v>1.0321521804187885</v>
      </c>
      <c r="AJ417">
        <f t="shared" si="183"/>
        <v>3.2152180418788534E-2</v>
      </c>
      <c r="AK417">
        <f t="shared" si="185"/>
        <v>0.9759984369371294</v>
      </c>
      <c r="AL417">
        <f t="shared" si="186"/>
        <v>1.251281810425132</v>
      </c>
      <c r="AM417">
        <f t="shared" si="184"/>
        <v>0.25128181042513198</v>
      </c>
      <c r="AN417" s="39">
        <v>39671</v>
      </c>
      <c r="AO417" s="31">
        <v>3.2152180418788534E-2</v>
      </c>
      <c r="AP417" s="40">
        <v>0.25128181042513198</v>
      </c>
    </row>
    <row r="418" spans="1:42">
      <c r="A418" s="16">
        <v>39672</v>
      </c>
      <c r="B418" s="11">
        <v>4.7561999999999998</v>
      </c>
      <c r="C418" s="11">
        <v>4.8446400000000001</v>
      </c>
      <c r="D418" s="11">
        <v>4.7168900000000002</v>
      </c>
      <c r="E418" s="11">
        <v>4.8053299999999997</v>
      </c>
      <c r="F418" s="11">
        <v>40856900</v>
      </c>
      <c r="G418" s="11">
        <v>3.37365</v>
      </c>
      <c r="H418" s="12">
        <f t="shared" si="187"/>
        <v>4.9871266666666658</v>
      </c>
      <c r="I418" s="13">
        <f t="shared" si="197"/>
        <v>4.9455515384615394</v>
      </c>
      <c r="J418" s="13">
        <f t="shared" si="198"/>
        <v>4.1575128205126433E-2</v>
      </c>
      <c r="K418" s="14">
        <f t="shared" si="172"/>
        <v>8.0980655270655982E-2</v>
      </c>
      <c r="L418" s="13">
        <f t="shared" si="180"/>
        <v>0.12774999999999981</v>
      </c>
      <c r="M418" s="13">
        <f t="shared" si="188"/>
        <v>0.15652785714285697</v>
      </c>
      <c r="N418" s="13">
        <f t="shared" si="181"/>
        <v>0</v>
      </c>
      <c r="O418" s="13">
        <f t="shared" si="182"/>
        <v>2.9479999999999507E-2</v>
      </c>
      <c r="P418" s="13">
        <f t="shared" si="189"/>
        <v>0.40290999999999944</v>
      </c>
      <c r="Q418" s="13">
        <f t="shared" si="189"/>
        <v>0.46185999999999972</v>
      </c>
      <c r="R418" s="13">
        <f t="shared" si="190"/>
        <v>257.40466096860888</v>
      </c>
      <c r="S418" s="13">
        <f t="shared" si="191"/>
        <v>295.06568890065228</v>
      </c>
      <c r="T418" s="13">
        <f t="shared" si="192"/>
        <v>6.81684147229904</v>
      </c>
      <c r="U418" s="13">
        <f t="shared" si="199"/>
        <v>22.901755587658243</v>
      </c>
      <c r="V418" s="13">
        <f t="shared" si="173"/>
        <v>-3.940552706552955E-2</v>
      </c>
      <c r="W418" s="13">
        <f t="shared" si="174"/>
        <v>0</v>
      </c>
      <c r="X418" s="13">
        <f t="shared" si="175"/>
        <v>-1</v>
      </c>
      <c r="Y418" s="13">
        <f t="shared" si="170"/>
        <v>0</v>
      </c>
      <c r="Z418" s="13">
        <f t="shared" si="176"/>
        <v>0</v>
      </c>
      <c r="AA418" s="13">
        <f t="shared" si="177"/>
        <v>0</v>
      </c>
      <c r="AB418" s="13">
        <f t="shared" si="178"/>
        <v>0</v>
      </c>
      <c r="AC418" s="17">
        <f t="shared" si="171"/>
        <v>0</v>
      </c>
      <c r="AD418" s="4" t="str">
        <f t="shared" si="193"/>
        <v/>
      </c>
      <c r="AE418" s="13" t="str">
        <f t="shared" si="194"/>
        <v/>
      </c>
      <c r="AF418" s="18">
        <f t="shared" si="196"/>
        <v>0</v>
      </c>
      <c r="AG418" s="18" t="str">
        <f t="shared" si="195"/>
        <v xml:space="preserve"> </v>
      </c>
      <c r="AI418" s="31">
        <f t="shared" si="179"/>
        <v>1.0321521804187885</v>
      </c>
      <c r="AJ418">
        <f t="shared" si="183"/>
        <v>3.2152180418788534E-2</v>
      </c>
      <c r="AK418">
        <f t="shared" si="185"/>
        <v>1.0020498383901575</v>
      </c>
      <c r="AL418">
        <f t="shared" si="186"/>
        <v>1.2538467359170471</v>
      </c>
      <c r="AM418">
        <f t="shared" si="184"/>
        <v>0.25384673591704709</v>
      </c>
      <c r="AN418" s="39">
        <v>39672</v>
      </c>
      <c r="AO418" s="31">
        <v>3.2152180418788534E-2</v>
      </c>
      <c r="AP418" s="40">
        <v>0.25384673591704709</v>
      </c>
    </row>
    <row r="419" spans="1:42">
      <c r="A419" s="16">
        <v>39673</v>
      </c>
      <c r="B419" s="11">
        <v>4.7267200000000003</v>
      </c>
      <c r="C419" s="11">
        <v>4.7561999999999998</v>
      </c>
      <c r="D419" s="11">
        <v>4.6186199999999999</v>
      </c>
      <c r="E419" s="11">
        <v>4.6677499999999998</v>
      </c>
      <c r="F419" s="11">
        <v>63164300</v>
      </c>
      <c r="G419" s="11">
        <v>3.2770600000000001</v>
      </c>
      <c r="H419" s="12">
        <f t="shared" si="187"/>
        <v>4.945362499999999</v>
      </c>
      <c r="I419" s="13">
        <f t="shared" si="197"/>
        <v>4.9395042307692307</v>
      </c>
      <c r="J419" s="13">
        <f t="shared" si="198"/>
        <v>5.8582692307682649E-3</v>
      </c>
      <c r="K419" s="14">
        <f t="shared" si="172"/>
        <v>7.6445156695157238E-2</v>
      </c>
      <c r="L419" s="13">
        <f t="shared" si="180"/>
        <v>0.13757999999999981</v>
      </c>
      <c r="M419" s="13">
        <f t="shared" si="188"/>
        <v>0.15582642857142837</v>
      </c>
      <c r="N419" s="13">
        <f t="shared" si="181"/>
        <v>0</v>
      </c>
      <c r="O419" s="13">
        <f t="shared" si="182"/>
        <v>9.8270000000000302E-2</v>
      </c>
      <c r="P419" s="13">
        <f t="shared" si="189"/>
        <v>0.31446999999999914</v>
      </c>
      <c r="Q419" s="13">
        <f t="shared" si="189"/>
        <v>0.56013000000000002</v>
      </c>
      <c r="R419" s="13">
        <f t="shared" si="190"/>
        <v>201.80787231214188</v>
      </c>
      <c r="S419" s="13">
        <f t="shared" si="191"/>
        <v>359.45763830635781</v>
      </c>
      <c r="T419" s="13">
        <f t="shared" si="192"/>
        <v>28.088268922936326</v>
      </c>
      <c r="U419" s="13">
        <f t="shared" si="199"/>
        <v>22.262610211431937</v>
      </c>
      <c r="V419" s="13">
        <f t="shared" si="173"/>
        <v>-7.0586887464388973E-2</v>
      </c>
      <c r="W419" s="13">
        <f t="shared" si="174"/>
        <v>0</v>
      </c>
      <c r="X419" s="13">
        <f t="shared" si="175"/>
        <v>0</v>
      </c>
      <c r="Y419" s="13">
        <f t="shared" si="170"/>
        <v>0</v>
      </c>
      <c r="Z419" s="13">
        <f t="shared" si="176"/>
        <v>0</v>
      </c>
      <c r="AA419" s="13">
        <f t="shared" si="177"/>
        <v>0</v>
      </c>
      <c r="AB419" s="13">
        <f t="shared" si="178"/>
        <v>0</v>
      </c>
      <c r="AC419" s="17">
        <f t="shared" si="171"/>
        <v>0</v>
      </c>
      <c r="AD419" s="4" t="str">
        <f t="shared" si="193"/>
        <v/>
      </c>
      <c r="AE419" s="13" t="str">
        <f t="shared" si="194"/>
        <v/>
      </c>
      <c r="AF419" s="18">
        <f t="shared" si="196"/>
        <v>0</v>
      </c>
      <c r="AG419" s="18" t="str">
        <f t="shared" si="195"/>
        <v xml:space="preserve"> </v>
      </c>
      <c r="AI419" s="31">
        <f t="shared" si="179"/>
        <v>1.0321521804187885</v>
      </c>
      <c r="AJ419">
        <f t="shared" si="183"/>
        <v>3.2152180418788534E-2</v>
      </c>
      <c r="AK419">
        <f t="shared" si="185"/>
        <v>0.97136929201532474</v>
      </c>
      <c r="AL419">
        <f t="shared" si="186"/>
        <v>1.2179482161634678</v>
      </c>
      <c r="AM419">
        <f t="shared" si="184"/>
        <v>0.21794821616346782</v>
      </c>
      <c r="AN419" s="39">
        <v>39673</v>
      </c>
      <c r="AO419" s="31">
        <v>3.2152180418788534E-2</v>
      </c>
      <c r="AP419" s="40">
        <v>0.21794821616346782</v>
      </c>
    </row>
    <row r="420" spans="1:42">
      <c r="A420" s="16">
        <v>39674</v>
      </c>
      <c r="B420" s="11">
        <v>4.6677499999999998</v>
      </c>
      <c r="C420" s="11">
        <v>4.6677499999999998</v>
      </c>
      <c r="D420" s="11">
        <v>4.55966</v>
      </c>
      <c r="E420" s="11">
        <v>4.6186199999999999</v>
      </c>
      <c r="F420" s="11">
        <v>43580600</v>
      </c>
      <c r="G420" s="11">
        <v>3.2425600000000001</v>
      </c>
      <c r="H420" s="12">
        <f t="shared" si="187"/>
        <v>4.9093308333333328</v>
      </c>
      <c r="I420" s="13">
        <f t="shared" si="197"/>
        <v>4.9232523076923078</v>
      </c>
      <c r="J420" s="13">
        <f t="shared" si="198"/>
        <v>-1.3921474358975061E-2</v>
      </c>
      <c r="K420" s="14">
        <f t="shared" si="172"/>
        <v>6.6079323361823664E-2</v>
      </c>
      <c r="L420" s="13">
        <f t="shared" si="180"/>
        <v>0.1080899999999998</v>
      </c>
      <c r="M420" s="13">
        <f t="shared" si="188"/>
        <v>0.15512428571428552</v>
      </c>
      <c r="N420" s="13">
        <f t="shared" si="181"/>
        <v>0</v>
      </c>
      <c r="O420" s="13">
        <f t="shared" si="182"/>
        <v>5.8959999999999901E-2</v>
      </c>
      <c r="P420" s="13">
        <f t="shared" si="189"/>
        <v>0.30463999999999913</v>
      </c>
      <c r="Q420" s="13">
        <f t="shared" si="189"/>
        <v>0.61908999999999992</v>
      </c>
      <c r="R420" s="13">
        <f t="shared" si="190"/>
        <v>196.38446591212545</v>
      </c>
      <c r="S420" s="13">
        <f t="shared" si="191"/>
        <v>399.09289325609922</v>
      </c>
      <c r="T420" s="13">
        <f t="shared" si="192"/>
        <v>34.041332423976826</v>
      </c>
      <c r="U420" s="13">
        <f t="shared" si="199"/>
        <v>22.948134514876603</v>
      </c>
      <c r="V420" s="13">
        <f t="shared" si="173"/>
        <v>-8.0000797720798725E-2</v>
      </c>
      <c r="W420" s="13">
        <f t="shared" si="174"/>
        <v>0</v>
      </c>
      <c r="X420" s="13">
        <f t="shared" si="175"/>
        <v>0</v>
      </c>
      <c r="Y420" s="13">
        <f t="shared" ref="Y420:Y483" si="200">IF(AND(U419&gt;40,U420&lt;40),-1,IF(AND(U419&lt;20,U420&gt;20),1,0))</f>
        <v>0</v>
      </c>
      <c r="Z420" s="13">
        <f t="shared" si="176"/>
        <v>0</v>
      </c>
      <c r="AA420" s="13">
        <f t="shared" si="177"/>
        <v>0</v>
      </c>
      <c r="AB420" s="13">
        <f t="shared" si="178"/>
        <v>0</v>
      </c>
      <c r="AC420" s="17">
        <f t="shared" ref="AC420:AC483" si="201">(AA420+AB420+AC419)</f>
        <v>0</v>
      </c>
      <c r="AD420" s="4" t="str">
        <f t="shared" si="193"/>
        <v/>
      </c>
      <c r="AE420" s="13" t="str">
        <f t="shared" si="194"/>
        <v/>
      </c>
      <c r="AF420" s="18">
        <f t="shared" si="196"/>
        <v>0</v>
      </c>
      <c r="AG420" s="18" t="str">
        <f t="shared" si="195"/>
        <v xml:space="preserve"> </v>
      </c>
      <c r="AI420" s="31">
        <f t="shared" si="179"/>
        <v>1.0321521804187885</v>
      </c>
      <c r="AJ420">
        <f t="shared" si="183"/>
        <v>3.2152180418788534E-2</v>
      </c>
      <c r="AK420">
        <f t="shared" si="185"/>
        <v>0.98947458625676188</v>
      </c>
      <c r="AL420">
        <f t="shared" si="186"/>
        <v>1.2051288072705084</v>
      </c>
      <c r="AM420">
        <f t="shared" si="184"/>
        <v>0.20512880727050842</v>
      </c>
      <c r="AN420" s="39">
        <v>39674</v>
      </c>
      <c r="AO420" s="31">
        <v>3.2152180418788534E-2</v>
      </c>
      <c r="AP420" s="40">
        <v>0.20512880727050842</v>
      </c>
    </row>
    <row r="421" spans="1:42">
      <c r="A421" s="16">
        <v>39675</v>
      </c>
      <c r="B421" s="11">
        <v>4.6186199999999999</v>
      </c>
      <c r="C421" s="11">
        <v>4.6874099999999999</v>
      </c>
      <c r="D421" s="11">
        <v>4.5694900000000001</v>
      </c>
      <c r="E421" s="11">
        <v>4.62845</v>
      </c>
      <c r="F421" s="11">
        <v>34393800</v>
      </c>
      <c r="G421" s="11">
        <v>3.2494700000000001</v>
      </c>
      <c r="H421" s="12">
        <f t="shared" si="187"/>
        <v>4.8757558333333328</v>
      </c>
      <c r="I421" s="13">
        <f t="shared" si="197"/>
        <v>4.9088900000000004</v>
      </c>
      <c r="J421" s="13">
        <f t="shared" si="198"/>
        <v>-3.3134166666667575E-2</v>
      </c>
      <c r="K421" s="14">
        <f t="shared" ref="K421:K484" si="202">AVERAGE(J413:J421)</f>
        <v>5.1199052706552749E-2</v>
      </c>
      <c r="L421" s="13">
        <f t="shared" si="180"/>
        <v>0.1179199999999998</v>
      </c>
      <c r="M421" s="13">
        <f t="shared" si="188"/>
        <v>0.15021071428571409</v>
      </c>
      <c r="N421" s="13">
        <f t="shared" si="181"/>
        <v>1.9660000000000011E-2</v>
      </c>
      <c r="O421" s="13">
        <f t="shared" si="182"/>
        <v>0</v>
      </c>
      <c r="P421" s="13">
        <f t="shared" si="189"/>
        <v>0.19654999999999934</v>
      </c>
      <c r="Q421" s="13">
        <f t="shared" si="189"/>
        <v>0.61908999999999992</v>
      </c>
      <c r="R421" s="13">
        <f t="shared" si="190"/>
        <v>130.8495209111008</v>
      </c>
      <c r="S421" s="13">
        <f t="shared" si="191"/>
        <v>412.14769728238957</v>
      </c>
      <c r="T421" s="13">
        <f t="shared" si="192"/>
        <v>51.804717767642707</v>
      </c>
      <c r="U421" s="13">
        <f t="shared" si="199"/>
        <v>24.221319918803399</v>
      </c>
      <c r="V421" s="13">
        <f t="shared" ref="V421:V484" si="203">J421-K421</f>
        <v>-8.4333219373220331E-2</v>
      </c>
      <c r="W421" s="13">
        <f t="shared" ref="W421:W484" si="204">IF(AND(V420&lt;0,V421&gt;0),1,IF(AND(V420&gt;0,V421&lt;0),-1,0))</f>
        <v>0</v>
      </c>
      <c r="X421" s="13">
        <f t="shared" ref="X421:X484" si="205">IF(AND(R420-S420&lt;0,R421-S421&gt;0),1,IF(AND(R420-S420&gt;0,R421-S421&lt;0),-1,0))</f>
        <v>0</v>
      </c>
      <c r="Y421" s="13">
        <f t="shared" si="200"/>
        <v>0</v>
      </c>
      <c r="Z421" s="13">
        <f t="shared" ref="Z421:Z484" si="206">IF(W421=1,1,IF(W421=-1,0,Z420))</f>
        <v>0</v>
      </c>
      <c r="AA421" s="13">
        <f t="shared" ref="AA421:AA484" si="207">IF(AND(Z421=1,AC420=0,Y421=1),1,0)</f>
        <v>0</v>
      </c>
      <c r="AB421" s="13">
        <f t="shared" ref="AB421:AB484" si="208">IF(AND(W421=-1,AC420=1),-1,0)</f>
        <v>0</v>
      </c>
      <c r="AC421" s="17">
        <f t="shared" si="201"/>
        <v>0</v>
      </c>
      <c r="AD421" s="4" t="str">
        <f t="shared" si="193"/>
        <v/>
      </c>
      <c r="AE421" s="13" t="str">
        <f t="shared" si="194"/>
        <v/>
      </c>
      <c r="AF421" s="18">
        <f t="shared" si="196"/>
        <v>0</v>
      </c>
      <c r="AG421" s="18" t="str">
        <f t="shared" si="195"/>
        <v xml:space="preserve"> </v>
      </c>
      <c r="AI421" s="31">
        <f t="shared" ref="AI421:AI484" si="209">IF(AG421=" ",AI420,AG421*AI420)</f>
        <v>1.0321521804187885</v>
      </c>
      <c r="AJ421">
        <f t="shared" si="183"/>
        <v>3.2152180418788534E-2</v>
      </c>
      <c r="AK421">
        <f t="shared" si="185"/>
        <v>1.0021283413660358</v>
      </c>
      <c r="AL421">
        <f t="shared" si="186"/>
        <v>1.2076937327624235</v>
      </c>
      <c r="AM421">
        <f t="shared" si="184"/>
        <v>0.20769373276242353</v>
      </c>
      <c r="AN421" s="39">
        <v>39675</v>
      </c>
      <c r="AO421" s="31">
        <v>3.2152180418788534E-2</v>
      </c>
      <c r="AP421" s="40">
        <v>0.20769373276242353</v>
      </c>
    </row>
    <row r="422" spans="1:42">
      <c r="A422" s="16">
        <v>39678</v>
      </c>
      <c r="B422" s="11">
        <v>4.6481000000000003</v>
      </c>
      <c r="C422" s="11">
        <v>4.6677499999999998</v>
      </c>
      <c r="D422" s="11">
        <v>4.4613899999999997</v>
      </c>
      <c r="E422" s="11">
        <v>4.4712199999999998</v>
      </c>
      <c r="F422" s="11">
        <v>53245800</v>
      </c>
      <c r="G422" s="11">
        <v>3.1390799999999999</v>
      </c>
      <c r="H422" s="12">
        <f t="shared" si="187"/>
        <v>4.8331733333333329</v>
      </c>
      <c r="I422" s="13">
        <f t="shared" si="197"/>
        <v>4.8907480769230762</v>
      </c>
      <c r="J422" s="13">
        <f t="shared" si="198"/>
        <v>-5.7574743589743349E-2</v>
      </c>
      <c r="K422" s="14">
        <f t="shared" si="202"/>
        <v>3.261629629629622E-2</v>
      </c>
      <c r="L422" s="13">
        <f t="shared" si="180"/>
        <v>0.2063600000000001</v>
      </c>
      <c r="M422" s="13">
        <f t="shared" si="188"/>
        <v>0.1544214285714284</v>
      </c>
      <c r="N422" s="13">
        <f t="shared" si="181"/>
        <v>0</v>
      </c>
      <c r="O422" s="13">
        <f t="shared" si="182"/>
        <v>0.10810000000000031</v>
      </c>
      <c r="P422" s="13">
        <f t="shared" si="189"/>
        <v>0.19654999999999934</v>
      </c>
      <c r="Q422" s="13">
        <f t="shared" si="189"/>
        <v>0.58961000000000041</v>
      </c>
      <c r="R422" s="13">
        <f t="shared" si="190"/>
        <v>127.28155788889373</v>
      </c>
      <c r="S422" s="13">
        <f t="shared" si="191"/>
        <v>381.81877052592699</v>
      </c>
      <c r="T422" s="13">
        <f t="shared" si="192"/>
        <v>49.997455988602987</v>
      </c>
      <c r="U422" s="13">
        <f t="shared" si="199"/>
        <v>27.718981603668247</v>
      </c>
      <c r="V422" s="13">
        <f t="shared" si="203"/>
        <v>-9.0191039886039576E-2</v>
      </c>
      <c r="W422" s="13">
        <f t="shared" si="204"/>
        <v>0</v>
      </c>
      <c r="X422" s="13">
        <f t="shared" si="205"/>
        <v>0</v>
      </c>
      <c r="Y422" s="13">
        <f t="shared" si="200"/>
        <v>0</v>
      </c>
      <c r="Z422" s="13">
        <f t="shared" si="206"/>
        <v>0</v>
      </c>
      <c r="AA422" s="13">
        <f t="shared" si="207"/>
        <v>0</v>
      </c>
      <c r="AB422" s="13">
        <f t="shared" si="208"/>
        <v>0</v>
      </c>
      <c r="AC422" s="17">
        <f t="shared" si="201"/>
        <v>0</v>
      </c>
      <c r="AD422" s="4" t="str">
        <f t="shared" si="193"/>
        <v/>
      </c>
      <c r="AE422" s="13" t="str">
        <f t="shared" si="194"/>
        <v/>
      </c>
      <c r="AF422" s="18">
        <f t="shared" si="196"/>
        <v>0</v>
      </c>
      <c r="AG422" s="18" t="str">
        <f t="shared" si="195"/>
        <v xml:space="preserve"> </v>
      </c>
      <c r="AI422" s="31">
        <f t="shared" si="209"/>
        <v>1.0321521804187885</v>
      </c>
      <c r="AJ422">
        <f t="shared" si="183"/>
        <v>3.2152180418788534E-2</v>
      </c>
      <c r="AK422">
        <f t="shared" si="185"/>
        <v>0.96602966435847848</v>
      </c>
      <c r="AL422">
        <f t="shared" si="186"/>
        <v>1.1666679713083221</v>
      </c>
      <c r="AM422">
        <f t="shared" si="184"/>
        <v>0.16666797130832212</v>
      </c>
      <c r="AN422" s="39">
        <v>39678</v>
      </c>
      <c r="AO422" s="31">
        <v>3.2152180418788534E-2</v>
      </c>
      <c r="AP422" s="40">
        <v>0.16666797130832212</v>
      </c>
    </row>
    <row r="423" spans="1:42">
      <c r="A423" s="16">
        <v>39679</v>
      </c>
      <c r="B423" s="11">
        <v>4.4417400000000002</v>
      </c>
      <c r="C423" s="11">
        <v>4.5400099999999997</v>
      </c>
      <c r="D423" s="11">
        <v>4.4220800000000002</v>
      </c>
      <c r="E423" s="11">
        <v>4.5203499999999996</v>
      </c>
      <c r="F423" s="11">
        <v>51491900</v>
      </c>
      <c r="G423" s="11">
        <v>3.1735699999999998</v>
      </c>
      <c r="H423" s="12">
        <f t="shared" si="187"/>
        <v>4.7881333333333336</v>
      </c>
      <c r="I423" s="13">
        <f t="shared" si="197"/>
        <v>4.8737399999999997</v>
      </c>
      <c r="J423" s="13">
        <f t="shared" si="198"/>
        <v>-8.5606666666666165E-2</v>
      </c>
      <c r="K423" s="14">
        <f t="shared" si="202"/>
        <v>1.153481481481459E-2</v>
      </c>
      <c r="L423" s="13">
        <f t="shared" si="180"/>
        <v>0.11792999999999942</v>
      </c>
      <c r="M423" s="13">
        <f t="shared" si="188"/>
        <v>0.15161428571428553</v>
      </c>
      <c r="N423" s="13">
        <f t="shared" si="181"/>
        <v>0</v>
      </c>
      <c r="O423" s="13">
        <f t="shared" si="182"/>
        <v>3.9309999999999512E-2</v>
      </c>
      <c r="P423" s="13">
        <f t="shared" si="189"/>
        <v>0.16706999999999983</v>
      </c>
      <c r="Q423" s="13">
        <f t="shared" si="189"/>
        <v>0.62891999999999992</v>
      </c>
      <c r="R423" s="13">
        <f t="shared" si="190"/>
        <v>110.1941015735419</v>
      </c>
      <c r="S423" s="13">
        <f t="shared" si="191"/>
        <v>414.81579195326532</v>
      </c>
      <c r="T423" s="13">
        <f t="shared" si="192"/>
        <v>58.022085704594303</v>
      </c>
      <c r="U423" s="13">
        <f t="shared" si="199"/>
        <v>31.577760159971209</v>
      </c>
      <c r="V423" s="13">
        <f t="shared" si="203"/>
        <v>-9.714148148148076E-2</v>
      </c>
      <c r="W423" s="13">
        <f t="shared" si="204"/>
        <v>0</v>
      </c>
      <c r="X423" s="13">
        <f t="shared" si="205"/>
        <v>0</v>
      </c>
      <c r="Y423" s="13">
        <f t="shared" si="200"/>
        <v>0</v>
      </c>
      <c r="Z423" s="13">
        <f t="shared" si="206"/>
        <v>0</v>
      </c>
      <c r="AA423" s="13">
        <f t="shared" si="207"/>
        <v>0</v>
      </c>
      <c r="AB423" s="13">
        <f t="shared" si="208"/>
        <v>0</v>
      </c>
      <c r="AC423" s="17">
        <f t="shared" si="201"/>
        <v>0</v>
      </c>
      <c r="AD423" s="4" t="str">
        <f t="shared" si="193"/>
        <v/>
      </c>
      <c r="AE423" s="13" t="str">
        <f t="shared" si="194"/>
        <v/>
      </c>
      <c r="AF423" s="18">
        <f t="shared" si="196"/>
        <v>0</v>
      </c>
      <c r="AG423" s="18" t="str">
        <f t="shared" si="195"/>
        <v xml:space="preserve"> </v>
      </c>
      <c r="AI423" s="31">
        <f t="shared" si="209"/>
        <v>1.0321521804187885</v>
      </c>
      <c r="AJ423">
        <f t="shared" si="183"/>
        <v>3.2152180418788534E-2</v>
      </c>
      <c r="AK423">
        <f t="shared" si="185"/>
        <v>1.0109880524778472</v>
      </c>
      <c r="AL423">
        <f t="shared" si="186"/>
        <v>1.1794873802012815</v>
      </c>
      <c r="AM423">
        <f t="shared" si="184"/>
        <v>0.17948738020128152</v>
      </c>
      <c r="AN423" s="39">
        <v>39679</v>
      </c>
      <c r="AO423" s="31">
        <v>3.2152180418788534E-2</v>
      </c>
      <c r="AP423" s="40">
        <v>0.17948738020128152</v>
      </c>
    </row>
    <row r="424" spans="1:42">
      <c r="A424" s="16">
        <v>39680</v>
      </c>
      <c r="B424" s="11">
        <v>4.5007000000000001</v>
      </c>
      <c r="C424" s="11">
        <v>4.91343</v>
      </c>
      <c r="D424" s="11">
        <v>4.4319100000000002</v>
      </c>
      <c r="E424" s="11">
        <v>4.8151599999999997</v>
      </c>
      <c r="F424" s="11">
        <v>111934200</v>
      </c>
      <c r="G424" s="11">
        <v>3.3805499999999999</v>
      </c>
      <c r="H424" s="12">
        <f t="shared" si="187"/>
        <v>4.7758500000000002</v>
      </c>
      <c r="I424" s="13">
        <f t="shared" si="197"/>
        <v>4.8744961538461533</v>
      </c>
      <c r="J424" s="13">
        <f t="shared" si="198"/>
        <v>-9.8646153846153162E-2</v>
      </c>
      <c r="K424" s="14">
        <f t="shared" si="202"/>
        <v>-1.0554594017094429E-2</v>
      </c>
      <c r="L424" s="13">
        <f t="shared" si="180"/>
        <v>0.48151999999999973</v>
      </c>
      <c r="M424" s="13">
        <f t="shared" si="188"/>
        <v>0.17547999999999986</v>
      </c>
      <c r="N424" s="13">
        <f t="shared" si="181"/>
        <v>0.37342000000000031</v>
      </c>
      <c r="O424" s="13">
        <f t="shared" si="182"/>
        <v>0</v>
      </c>
      <c r="P424" s="13">
        <f t="shared" si="189"/>
        <v>0.54049000000000014</v>
      </c>
      <c r="Q424" s="13">
        <f t="shared" si="189"/>
        <v>0.56996000000000002</v>
      </c>
      <c r="R424" s="13">
        <f t="shared" si="190"/>
        <v>308.00661043993654</v>
      </c>
      <c r="S424" s="13">
        <f t="shared" si="191"/>
        <v>324.80054707089153</v>
      </c>
      <c r="T424" s="13">
        <f t="shared" si="192"/>
        <v>2.653879058039514</v>
      </c>
      <c r="U424" s="13">
        <f t="shared" si="199"/>
        <v>31.6272948729547</v>
      </c>
      <c r="V424" s="13">
        <f t="shared" si="203"/>
        <v>-8.8091559829058738E-2</v>
      </c>
      <c r="W424" s="13">
        <f t="shared" si="204"/>
        <v>0</v>
      </c>
      <c r="X424" s="13">
        <f t="shared" si="205"/>
        <v>0</v>
      </c>
      <c r="Y424" s="13">
        <f t="shared" si="200"/>
        <v>0</v>
      </c>
      <c r="Z424" s="13">
        <f t="shared" si="206"/>
        <v>0</v>
      </c>
      <c r="AA424" s="13">
        <f t="shared" si="207"/>
        <v>0</v>
      </c>
      <c r="AB424" s="13">
        <f t="shared" si="208"/>
        <v>0</v>
      </c>
      <c r="AC424" s="17">
        <f t="shared" si="201"/>
        <v>0</v>
      </c>
      <c r="AD424" s="4" t="str">
        <f t="shared" si="193"/>
        <v/>
      </c>
      <c r="AE424" s="13" t="str">
        <f t="shared" si="194"/>
        <v/>
      </c>
      <c r="AF424" s="18">
        <f t="shared" si="196"/>
        <v>0</v>
      </c>
      <c r="AG424" s="18" t="str">
        <f t="shared" si="195"/>
        <v xml:space="preserve"> </v>
      </c>
      <c r="AI424" s="31">
        <f t="shared" si="209"/>
        <v>1.0321521804187885</v>
      </c>
      <c r="AJ424">
        <f t="shared" si="183"/>
        <v>3.2152180418788534E-2</v>
      </c>
      <c r="AK424">
        <f t="shared" si="185"/>
        <v>1.0652184012299932</v>
      </c>
      <c r="AL424">
        <f t="shared" si="186"/>
        <v>1.2564116614089622</v>
      </c>
      <c r="AM424">
        <f t="shared" si="184"/>
        <v>0.25641166140896221</v>
      </c>
      <c r="AN424" s="39">
        <v>39680</v>
      </c>
      <c r="AO424" s="31">
        <v>3.2152180418788534E-2</v>
      </c>
      <c r="AP424" s="40">
        <v>0.25641166140896221</v>
      </c>
    </row>
    <row r="425" spans="1:42">
      <c r="A425" s="16">
        <v>39681</v>
      </c>
      <c r="B425" s="11">
        <v>4.7660200000000001</v>
      </c>
      <c r="C425" s="11">
        <v>4.8348100000000001</v>
      </c>
      <c r="D425" s="11">
        <v>4.6677499999999998</v>
      </c>
      <c r="E425" s="11">
        <v>4.6775799999999998</v>
      </c>
      <c r="F425" s="11">
        <v>56972000</v>
      </c>
      <c r="G425" s="11">
        <v>3.28396</v>
      </c>
      <c r="H425" s="12">
        <f t="shared" si="187"/>
        <v>4.7521016666666664</v>
      </c>
      <c r="I425" s="13">
        <f t="shared" si="197"/>
        <v>4.8744961538461542</v>
      </c>
      <c r="J425" s="13">
        <f t="shared" si="198"/>
        <v>-0.12239448717948775</v>
      </c>
      <c r="K425" s="14">
        <f t="shared" si="202"/>
        <v>-3.3777884615385112E-2</v>
      </c>
      <c r="L425" s="13">
        <f t="shared" si="180"/>
        <v>0.16706000000000021</v>
      </c>
      <c r="M425" s="13">
        <f t="shared" si="188"/>
        <v>0.16705714285714274</v>
      </c>
      <c r="N425" s="13">
        <f t="shared" si="181"/>
        <v>0</v>
      </c>
      <c r="O425" s="13">
        <f t="shared" si="182"/>
        <v>0</v>
      </c>
      <c r="P425" s="13">
        <f t="shared" si="189"/>
        <v>0.45204999999999984</v>
      </c>
      <c r="Q425" s="13">
        <f t="shared" si="189"/>
        <v>0.56996000000000002</v>
      </c>
      <c r="R425" s="13">
        <f t="shared" si="190"/>
        <v>270.59603215324108</v>
      </c>
      <c r="S425" s="13">
        <f t="shared" si="191"/>
        <v>341.17667179750322</v>
      </c>
      <c r="T425" s="13">
        <f t="shared" si="192"/>
        <v>11.537069108912844</v>
      </c>
      <c r="U425" s="13">
        <f t="shared" si="199"/>
        <v>31.743561825825754</v>
      </c>
      <c r="V425" s="13">
        <f t="shared" si="203"/>
        <v>-8.8616602564102642E-2</v>
      </c>
      <c r="W425" s="13">
        <f t="shared" si="204"/>
        <v>0</v>
      </c>
      <c r="X425" s="13">
        <f t="shared" si="205"/>
        <v>0</v>
      </c>
      <c r="Y425" s="13">
        <f t="shared" si="200"/>
        <v>0</v>
      </c>
      <c r="Z425" s="13">
        <f t="shared" si="206"/>
        <v>0</v>
      </c>
      <c r="AA425" s="13">
        <f t="shared" si="207"/>
        <v>0</v>
      </c>
      <c r="AB425" s="13">
        <f t="shared" si="208"/>
        <v>0</v>
      </c>
      <c r="AC425" s="17">
        <f t="shared" si="201"/>
        <v>0</v>
      </c>
      <c r="AD425" s="4" t="str">
        <f t="shared" si="193"/>
        <v/>
      </c>
      <c r="AE425" s="13" t="str">
        <f t="shared" si="194"/>
        <v/>
      </c>
      <c r="AF425" s="18">
        <f t="shared" si="196"/>
        <v>0</v>
      </c>
      <c r="AG425" s="18" t="str">
        <f t="shared" si="195"/>
        <v xml:space="preserve"> </v>
      </c>
      <c r="AI425" s="31">
        <f t="shared" si="209"/>
        <v>1.0321521804187885</v>
      </c>
      <c r="AJ425">
        <f t="shared" si="183"/>
        <v>3.2152180418788534E-2</v>
      </c>
      <c r="AK425">
        <f t="shared" si="185"/>
        <v>0.97142774071889615</v>
      </c>
      <c r="AL425">
        <f t="shared" si="186"/>
        <v>1.2205131416553829</v>
      </c>
      <c r="AM425">
        <f t="shared" si="184"/>
        <v>0.22051314165538294</v>
      </c>
      <c r="AN425" s="39">
        <v>39681</v>
      </c>
      <c r="AO425" s="31">
        <v>3.2152180418788534E-2</v>
      </c>
      <c r="AP425" s="40">
        <v>0.22051314165538294</v>
      </c>
    </row>
    <row r="426" spans="1:42">
      <c r="A426" s="16">
        <v>39682</v>
      </c>
      <c r="B426" s="11">
        <v>4.7267200000000003</v>
      </c>
      <c r="C426" s="11">
        <v>4.7856800000000002</v>
      </c>
      <c r="D426" s="11">
        <v>4.62845</v>
      </c>
      <c r="E426" s="11">
        <v>4.7463699999999998</v>
      </c>
      <c r="F426" s="11">
        <v>51068500</v>
      </c>
      <c r="G426" s="11">
        <v>3.3322500000000002</v>
      </c>
      <c r="H426" s="12">
        <f t="shared" si="187"/>
        <v>4.7275349999999996</v>
      </c>
      <c r="I426" s="13">
        <f t="shared" si="197"/>
        <v>4.8767638461538469</v>
      </c>
      <c r="J426" s="13">
        <f t="shared" si="198"/>
        <v>-0.14922884615384735</v>
      </c>
      <c r="K426" s="14">
        <f t="shared" si="202"/>
        <v>-5.7008126780627305E-2</v>
      </c>
      <c r="L426" s="13">
        <f t="shared" si="180"/>
        <v>0.1572300000000002</v>
      </c>
      <c r="M426" s="13">
        <f t="shared" si="188"/>
        <v>0.1698649999999999</v>
      </c>
      <c r="N426" s="13">
        <f t="shared" si="181"/>
        <v>0</v>
      </c>
      <c r="O426" s="13">
        <f t="shared" si="182"/>
        <v>3.9299999999999891E-2</v>
      </c>
      <c r="P426" s="13">
        <f t="shared" si="189"/>
        <v>0.45204999999999984</v>
      </c>
      <c r="Q426" s="13">
        <f t="shared" si="189"/>
        <v>0.60925999999999991</v>
      </c>
      <c r="R426" s="13">
        <f t="shared" si="190"/>
        <v>266.12309775409886</v>
      </c>
      <c r="S426" s="13">
        <f t="shared" si="191"/>
        <v>358.67306390368839</v>
      </c>
      <c r="T426" s="13">
        <f t="shared" si="192"/>
        <v>14.812825658855584</v>
      </c>
      <c r="U426" s="13">
        <f t="shared" si="199"/>
        <v>30.867183748459457</v>
      </c>
      <c r="V426" s="13">
        <f t="shared" si="203"/>
        <v>-9.2220719373220045E-2</v>
      </c>
      <c r="W426" s="13">
        <f t="shared" si="204"/>
        <v>0</v>
      </c>
      <c r="X426" s="13">
        <f t="shared" si="205"/>
        <v>0</v>
      </c>
      <c r="Y426" s="13">
        <f t="shared" si="200"/>
        <v>0</v>
      </c>
      <c r="Z426" s="13">
        <f t="shared" si="206"/>
        <v>0</v>
      </c>
      <c r="AA426" s="13">
        <f t="shared" si="207"/>
        <v>0</v>
      </c>
      <c r="AB426" s="13">
        <f t="shared" si="208"/>
        <v>0</v>
      </c>
      <c r="AC426" s="17">
        <f t="shared" si="201"/>
        <v>0</v>
      </c>
      <c r="AD426" s="4" t="str">
        <f t="shared" si="193"/>
        <v/>
      </c>
      <c r="AE426" s="13" t="str">
        <f t="shared" si="194"/>
        <v/>
      </c>
      <c r="AF426" s="18">
        <f t="shared" si="196"/>
        <v>0</v>
      </c>
      <c r="AG426" s="18" t="str">
        <f t="shared" si="195"/>
        <v xml:space="preserve"> </v>
      </c>
      <c r="AI426" s="31">
        <f t="shared" si="209"/>
        <v>1.0321521804187885</v>
      </c>
      <c r="AJ426">
        <f t="shared" si="183"/>
        <v>3.2152180418788534E-2</v>
      </c>
      <c r="AK426">
        <f t="shared" si="185"/>
        <v>1.0147063225000963</v>
      </c>
      <c r="AL426">
        <f t="shared" si="186"/>
        <v>1.2384624015321728</v>
      </c>
      <c r="AM426">
        <f t="shared" si="184"/>
        <v>0.2384624015321728</v>
      </c>
      <c r="AN426" s="39">
        <v>39682</v>
      </c>
      <c r="AO426" s="31">
        <v>3.2152180418788534E-2</v>
      </c>
      <c r="AP426" s="40">
        <v>0.2384624015321728</v>
      </c>
    </row>
    <row r="427" spans="1:42">
      <c r="A427" s="16">
        <v>39685</v>
      </c>
      <c r="B427" s="11">
        <v>4.7463699999999998</v>
      </c>
      <c r="C427" s="11">
        <v>4.8741199999999996</v>
      </c>
      <c r="D427" s="11">
        <v>4.7070600000000002</v>
      </c>
      <c r="E427" s="11">
        <v>4.7954999999999997</v>
      </c>
      <c r="F427" s="11">
        <v>54460700</v>
      </c>
      <c r="G427" s="11">
        <v>3.3667400000000001</v>
      </c>
      <c r="H427" s="12">
        <f t="shared" si="187"/>
        <v>4.7046049999999999</v>
      </c>
      <c r="I427" s="13">
        <f t="shared" si="197"/>
        <v>4.8760076923076925</v>
      </c>
      <c r="J427" s="13">
        <f t="shared" si="198"/>
        <v>-0.17140269230769256</v>
      </c>
      <c r="K427" s="14">
        <f t="shared" si="202"/>
        <v>-8.0672329059829406E-2</v>
      </c>
      <c r="L427" s="13">
        <f t="shared" si="180"/>
        <v>0.16705999999999932</v>
      </c>
      <c r="M427" s="13">
        <f t="shared" si="188"/>
        <v>0.17477928571428558</v>
      </c>
      <c r="N427" s="13">
        <f t="shared" si="181"/>
        <v>8.8439999999999408E-2</v>
      </c>
      <c r="O427" s="13">
        <f t="shared" si="182"/>
        <v>0</v>
      </c>
      <c r="P427" s="13">
        <f t="shared" si="189"/>
        <v>0.54048999999999925</v>
      </c>
      <c r="Q427" s="13">
        <f t="shared" si="189"/>
        <v>0.60925999999999991</v>
      </c>
      <c r="R427" s="13">
        <f t="shared" si="190"/>
        <v>309.2414514632739</v>
      </c>
      <c r="S427" s="13">
        <f t="shared" si="191"/>
        <v>348.58821942776831</v>
      </c>
      <c r="T427" s="13">
        <f t="shared" si="192"/>
        <v>5.9813002826702073</v>
      </c>
      <c r="U427" s="13">
        <f t="shared" si="199"/>
        <v>27.678930220822341</v>
      </c>
      <c r="V427" s="13">
        <f t="shared" si="203"/>
        <v>-9.0730363247863155E-2</v>
      </c>
      <c r="W427" s="13">
        <f t="shared" si="204"/>
        <v>0</v>
      </c>
      <c r="X427" s="13">
        <f t="shared" si="205"/>
        <v>0</v>
      </c>
      <c r="Y427" s="13">
        <f t="shared" si="200"/>
        <v>0</v>
      </c>
      <c r="Z427" s="13">
        <f t="shared" si="206"/>
        <v>0</v>
      </c>
      <c r="AA427" s="13">
        <f t="shared" si="207"/>
        <v>0</v>
      </c>
      <c r="AB427" s="13">
        <f t="shared" si="208"/>
        <v>0</v>
      </c>
      <c r="AC427" s="17">
        <f t="shared" si="201"/>
        <v>0</v>
      </c>
      <c r="AD427" s="4" t="str">
        <f t="shared" si="193"/>
        <v/>
      </c>
      <c r="AE427" s="13" t="str">
        <f t="shared" si="194"/>
        <v/>
      </c>
      <c r="AF427" s="18">
        <f t="shared" si="196"/>
        <v>0</v>
      </c>
      <c r="AG427" s="18" t="str">
        <f t="shared" si="195"/>
        <v xml:space="preserve"> </v>
      </c>
      <c r="AI427" s="31">
        <f t="shared" si="209"/>
        <v>1.0321521804187885</v>
      </c>
      <c r="AJ427">
        <f t="shared" si="183"/>
        <v>3.2152180418788534E-2</v>
      </c>
      <c r="AK427">
        <f t="shared" si="185"/>
        <v>1.0103510682900827</v>
      </c>
      <c r="AL427">
        <f t="shared" si="186"/>
        <v>1.2512818104251322</v>
      </c>
      <c r="AM427">
        <f t="shared" si="184"/>
        <v>0.2512818104251322</v>
      </c>
      <c r="AN427" s="39">
        <v>39685</v>
      </c>
      <c r="AO427" s="31">
        <v>3.2152180418788534E-2</v>
      </c>
      <c r="AP427" s="40">
        <v>0.2512818104251322</v>
      </c>
    </row>
    <row r="428" spans="1:42">
      <c r="A428" s="16">
        <v>39686</v>
      </c>
      <c r="B428" s="11">
        <v>4.7365399999999998</v>
      </c>
      <c r="C428" s="11">
        <v>4.8348100000000001</v>
      </c>
      <c r="D428" s="11">
        <v>4.6874099999999999</v>
      </c>
      <c r="E428" s="11">
        <v>4.7267200000000003</v>
      </c>
      <c r="F428" s="11">
        <v>42789300</v>
      </c>
      <c r="G428" s="11">
        <v>3.31846</v>
      </c>
      <c r="H428" s="12">
        <f t="shared" si="187"/>
        <v>4.6890458333333322</v>
      </c>
      <c r="I428" s="13">
        <f t="shared" si="197"/>
        <v>4.8669369230769233</v>
      </c>
      <c r="J428" s="13">
        <f t="shared" si="198"/>
        <v>-0.17789108974359102</v>
      </c>
      <c r="K428" s="14">
        <f t="shared" si="202"/>
        <v>-0.10108892450142488</v>
      </c>
      <c r="L428" s="13">
        <f t="shared" si="180"/>
        <v>0.1474000000000002</v>
      </c>
      <c r="M428" s="13">
        <f t="shared" si="188"/>
        <v>0.17548071428571418</v>
      </c>
      <c r="N428" s="13">
        <f t="shared" si="181"/>
        <v>0</v>
      </c>
      <c r="O428" s="13">
        <f t="shared" si="182"/>
        <v>1.9650000000000389E-2</v>
      </c>
      <c r="P428" s="13">
        <f t="shared" si="189"/>
        <v>0.49134999999999973</v>
      </c>
      <c r="Q428" s="13">
        <f t="shared" si="189"/>
        <v>0.6289100000000003</v>
      </c>
      <c r="R428" s="13">
        <f t="shared" si="190"/>
        <v>280.00227945276851</v>
      </c>
      <c r="S428" s="13">
        <f t="shared" si="191"/>
        <v>358.39266016208575</v>
      </c>
      <c r="T428" s="13">
        <f t="shared" si="192"/>
        <v>12.279292307143038</v>
      </c>
      <c r="U428" s="13">
        <f t="shared" si="199"/>
        <v>24.897503239100217</v>
      </c>
      <c r="V428" s="13">
        <f t="shared" si="203"/>
        <v>-7.680216524216614E-2</v>
      </c>
      <c r="W428" s="13">
        <f t="shared" si="204"/>
        <v>0</v>
      </c>
      <c r="X428" s="13">
        <f t="shared" si="205"/>
        <v>0</v>
      </c>
      <c r="Y428" s="13">
        <f t="shared" si="200"/>
        <v>0</v>
      </c>
      <c r="Z428" s="13">
        <f t="shared" si="206"/>
        <v>0</v>
      </c>
      <c r="AA428" s="13">
        <f t="shared" si="207"/>
        <v>0</v>
      </c>
      <c r="AB428" s="13">
        <f t="shared" si="208"/>
        <v>0</v>
      </c>
      <c r="AC428" s="17">
        <f t="shared" si="201"/>
        <v>0</v>
      </c>
      <c r="AD428" s="4" t="str">
        <f t="shared" si="193"/>
        <v/>
      </c>
      <c r="AE428" s="13" t="str">
        <f t="shared" si="194"/>
        <v/>
      </c>
      <c r="AF428" s="18">
        <f t="shared" si="196"/>
        <v>0</v>
      </c>
      <c r="AG428" s="18" t="str">
        <f t="shared" si="195"/>
        <v xml:space="preserve"> </v>
      </c>
      <c r="AI428" s="31">
        <f t="shared" si="209"/>
        <v>1.0321521804187885</v>
      </c>
      <c r="AJ428">
        <f t="shared" si="183"/>
        <v>3.2152180418788534E-2</v>
      </c>
      <c r="AK428">
        <f t="shared" si="185"/>
        <v>0.98565738713377138</v>
      </c>
      <c r="AL428">
        <f t="shared" si="186"/>
        <v>1.2333351598316509</v>
      </c>
      <c r="AM428">
        <f t="shared" si="184"/>
        <v>0.23333515983165087</v>
      </c>
      <c r="AN428" s="39">
        <v>39686</v>
      </c>
      <c r="AO428" s="31">
        <v>3.2152180418788534E-2</v>
      </c>
      <c r="AP428" s="40">
        <v>0.23333515983165087</v>
      </c>
    </row>
    <row r="429" spans="1:42">
      <c r="A429" s="16">
        <v>39687</v>
      </c>
      <c r="B429" s="11">
        <v>4.7070600000000002</v>
      </c>
      <c r="C429" s="11">
        <v>4.8053299999999997</v>
      </c>
      <c r="D429" s="11">
        <v>4.6874099999999999</v>
      </c>
      <c r="E429" s="11">
        <v>4.7365399999999998</v>
      </c>
      <c r="F429" s="11">
        <v>40390700</v>
      </c>
      <c r="G429" s="11">
        <v>3.3253499999999998</v>
      </c>
      <c r="H429" s="12">
        <f t="shared" si="187"/>
        <v>4.6841324999999996</v>
      </c>
      <c r="I429" s="13">
        <f t="shared" si="197"/>
        <v>4.8597557692307696</v>
      </c>
      <c r="J429" s="13">
        <f t="shared" si="198"/>
        <v>-0.17562326923076998</v>
      </c>
      <c r="K429" s="14">
        <f t="shared" si="202"/>
        <v>-0.11905579059829099</v>
      </c>
      <c r="L429" s="13">
        <f t="shared" si="180"/>
        <v>0.1179199999999998</v>
      </c>
      <c r="M429" s="13">
        <f t="shared" si="188"/>
        <v>0.17547999999999991</v>
      </c>
      <c r="N429" s="13">
        <f t="shared" si="181"/>
        <v>0</v>
      </c>
      <c r="O429" s="13">
        <f t="shared" si="182"/>
        <v>0</v>
      </c>
      <c r="P429" s="13">
        <f t="shared" si="189"/>
        <v>0.48151999999999973</v>
      </c>
      <c r="Q429" s="13">
        <f t="shared" si="189"/>
        <v>0.6289100000000003</v>
      </c>
      <c r="R429" s="13">
        <f t="shared" si="190"/>
        <v>274.40164121267378</v>
      </c>
      <c r="S429" s="13">
        <f t="shared" si="191"/>
        <v>358.39411898791923</v>
      </c>
      <c r="T429" s="13">
        <f t="shared" si="192"/>
        <v>13.273236493970861</v>
      </c>
      <c r="U429" s="13">
        <f t="shared" si="199"/>
        <v>22.365718965015038</v>
      </c>
      <c r="V429" s="13">
        <f t="shared" si="203"/>
        <v>-5.656747863247899E-2</v>
      </c>
      <c r="W429" s="13">
        <f t="shared" si="204"/>
        <v>0</v>
      </c>
      <c r="X429" s="13">
        <f t="shared" si="205"/>
        <v>0</v>
      </c>
      <c r="Y429" s="13">
        <f t="shared" si="200"/>
        <v>0</v>
      </c>
      <c r="Z429" s="13">
        <f t="shared" si="206"/>
        <v>0</v>
      </c>
      <c r="AA429" s="13">
        <f t="shared" si="207"/>
        <v>0</v>
      </c>
      <c r="AB429" s="13">
        <f t="shared" si="208"/>
        <v>0</v>
      </c>
      <c r="AC429" s="17">
        <f t="shared" si="201"/>
        <v>0</v>
      </c>
      <c r="AD429" s="4" t="str">
        <f t="shared" si="193"/>
        <v/>
      </c>
      <c r="AE429" s="13" t="str">
        <f t="shared" si="194"/>
        <v/>
      </c>
      <c r="AF429" s="18">
        <f t="shared" si="196"/>
        <v>0</v>
      </c>
      <c r="AG429" s="18" t="str">
        <f t="shared" si="195"/>
        <v xml:space="preserve"> </v>
      </c>
      <c r="AI429" s="31">
        <f t="shared" si="209"/>
        <v>1.0321521804187885</v>
      </c>
      <c r="AJ429">
        <f t="shared" si="183"/>
        <v>3.2152180418788534E-2</v>
      </c>
      <c r="AK429">
        <f t="shared" si="185"/>
        <v>1.002077550605917</v>
      </c>
      <c r="AL429">
        <f t="shared" si="186"/>
        <v>1.2358974760402579</v>
      </c>
      <c r="AM429">
        <f t="shared" si="184"/>
        <v>0.2358974760402579</v>
      </c>
      <c r="AN429" s="39">
        <v>39687</v>
      </c>
      <c r="AO429" s="31">
        <v>3.2152180418788534E-2</v>
      </c>
      <c r="AP429" s="40">
        <v>0.2358974760402579</v>
      </c>
    </row>
    <row r="430" spans="1:42">
      <c r="A430" s="16">
        <v>39688</v>
      </c>
      <c r="B430" s="11">
        <v>4.7463699999999998</v>
      </c>
      <c r="C430" s="11">
        <v>4.8348100000000001</v>
      </c>
      <c r="D430" s="11">
        <v>4.7365399999999998</v>
      </c>
      <c r="E430" s="11">
        <v>4.7856800000000002</v>
      </c>
      <c r="F430" s="11">
        <v>48008100</v>
      </c>
      <c r="G430" s="11">
        <v>3.3598499999999998</v>
      </c>
      <c r="H430" s="12">
        <f t="shared" si="187"/>
        <v>4.6824949999999994</v>
      </c>
      <c r="I430" s="13">
        <f t="shared" si="197"/>
        <v>4.8529526923076922</v>
      </c>
      <c r="J430" s="13">
        <f t="shared" si="198"/>
        <v>-0.17045769230769281</v>
      </c>
      <c r="K430" s="14">
        <f t="shared" si="202"/>
        <v>-0.13431396011396046</v>
      </c>
      <c r="L430" s="13">
        <f t="shared" si="180"/>
        <v>9.8270000000000302E-2</v>
      </c>
      <c r="M430" s="13">
        <f t="shared" si="188"/>
        <v>0.16916285714285703</v>
      </c>
      <c r="N430" s="13">
        <f t="shared" si="181"/>
        <v>2.9480000000000395E-2</v>
      </c>
      <c r="O430" s="13">
        <f t="shared" si="182"/>
        <v>0</v>
      </c>
      <c r="P430" s="13">
        <f t="shared" si="189"/>
        <v>0.51100000000000012</v>
      </c>
      <c r="Q430" s="13">
        <f t="shared" si="189"/>
        <v>0.52081999999999962</v>
      </c>
      <c r="R430" s="13">
        <f t="shared" si="190"/>
        <v>302.07576806796521</v>
      </c>
      <c r="S430" s="13">
        <f t="shared" si="191"/>
        <v>307.88082490246086</v>
      </c>
      <c r="T430" s="13">
        <f t="shared" si="192"/>
        <v>0.9517163846406862</v>
      </c>
      <c r="U430" s="13">
        <f t="shared" si="199"/>
        <v>20.968411221918135</v>
      </c>
      <c r="V430" s="13">
        <f t="shared" si="203"/>
        <v>-3.6143732193732347E-2</v>
      </c>
      <c r="W430" s="13">
        <f t="shared" si="204"/>
        <v>0</v>
      </c>
      <c r="X430" s="13">
        <f t="shared" si="205"/>
        <v>0</v>
      </c>
      <c r="Y430" s="13">
        <f t="shared" si="200"/>
        <v>0</v>
      </c>
      <c r="Z430" s="13">
        <f t="shared" si="206"/>
        <v>0</v>
      </c>
      <c r="AA430" s="13">
        <f t="shared" si="207"/>
        <v>0</v>
      </c>
      <c r="AB430" s="13">
        <f t="shared" si="208"/>
        <v>0</v>
      </c>
      <c r="AC430" s="17">
        <f t="shared" si="201"/>
        <v>0</v>
      </c>
      <c r="AD430" s="4" t="str">
        <f t="shared" si="193"/>
        <v/>
      </c>
      <c r="AE430" s="13" t="str">
        <f t="shared" si="194"/>
        <v/>
      </c>
      <c r="AF430" s="18">
        <f t="shared" si="196"/>
        <v>0</v>
      </c>
      <c r="AG430" s="18" t="str">
        <f t="shared" si="195"/>
        <v xml:space="preserve"> </v>
      </c>
      <c r="AI430" s="31">
        <f t="shared" si="209"/>
        <v>1.0321521804187885</v>
      </c>
      <c r="AJ430">
        <f t="shared" si="183"/>
        <v>3.2152180418788534E-2</v>
      </c>
      <c r="AK430">
        <f t="shared" si="185"/>
        <v>1.0103746616728668</v>
      </c>
      <c r="AL430">
        <f t="shared" si="186"/>
        <v>1.2487194942165256</v>
      </c>
      <c r="AM430">
        <f t="shared" si="184"/>
        <v>0.24871949421652562</v>
      </c>
      <c r="AN430" s="39">
        <v>39688</v>
      </c>
      <c r="AO430" s="31">
        <v>3.2152180418788534E-2</v>
      </c>
      <c r="AP430" s="40">
        <v>0.24871949421652562</v>
      </c>
    </row>
    <row r="431" spans="1:42">
      <c r="A431" s="16">
        <v>39689</v>
      </c>
      <c r="B431" s="11">
        <v>4.8151599999999997</v>
      </c>
      <c r="C431" s="11">
        <v>4.89377</v>
      </c>
      <c r="D431" s="11">
        <v>4.7660200000000001</v>
      </c>
      <c r="E431" s="11">
        <v>4.8446400000000001</v>
      </c>
      <c r="F431" s="11">
        <v>55536900</v>
      </c>
      <c r="G431" s="11">
        <v>3.40124</v>
      </c>
      <c r="H431" s="12">
        <f t="shared" si="187"/>
        <v>4.6972358333333331</v>
      </c>
      <c r="I431" s="13">
        <f t="shared" si="197"/>
        <v>4.843881923076923</v>
      </c>
      <c r="J431" s="13">
        <f t="shared" si="198"/>
        <v>-0.14664608974358995</v>
      </c>
      <c r="K431" s="14">
        <f t="shared" si="202"/>
        <v>-0.14421077635327675</v>
      </c>
      <c r="L431" s="13">
        <f t="shared" si="180"/>
        <v>0.12774999999999981</v>
      </c>
      <c r="M431" s="13">
        <f t="shared" si="188"/>
        <v>0.16284571428571418</v>
      </c>
      <c r="N431" s="13">
        <f t="shared" si="181"/>
        <v>5.8959999999999901E-2</v>
      </c>
      <c r="O431" s="13">
        <f t="shared" si="182"/>
        <v>0</v>
      </c>
      <c r="P431" s="13">
        <f t="shared" si="189"/>
        <v>0.56996000000000002</v>
      </c>
      <c r="Q431" s="13">
        <f t="shared" si="189"/>
        <v>0.39306999999999981</v>
      </c>
      <c r="R431" s="13">
        <f t="shared" si="190"/>
        <v>350.00000000000028</v>
      </c>
      <c r="S431" s="13">
        <f t="shared" si="191"/>
        <v>241.37571057618081</v>
      </c>
      <c r="T431" s="13">
        <f t="shared" si="192"/>
        <v>18.368067453765754</v>
      </c>
      <c r="U431" s="13">
        <f t="shared" si="199"/>
        <v>22.044863502003615</v>
      </c>
      <c r="V431" s="13">
        <f t="shared" si="203"/>
        <v>-2.4353133903131929E-3</v>
      </c>
      <c r="W431" s="13">
        <f t="shared" si="204"/>
        <v>0</v>
      </c>
      <c r="X431" s="13">
        <f t="shared" si="205"/>
        <v>1</v>
      </c>
      <c r="Y431" s="13">
        <f t="shared" si="200"/>
        <v>0</v>
      </c>
      <c r="Z431" s="13">
        <f t="shared" si="206"/>
        <v>0</v>
      </c>
      <c r="AA431" s="13">
        <f t="shared" si="207"/>
        <v>0</v>
      </c>
      <c r="AB431" s="13">
        <f t="shared" si="208"/>
        <v>0</v>
      </c>
      <c r="AC431" s="17">
        <f t="shared" si="201"/>
        <v>0</v>
      </c>
      <c r="AD431" s="4" t="str">
        <f t="shared" si="193"/>
        <v/>
      </c>
      <c r="AE431" s="13" t="str">
        <f t="shared" si="194"/>
        <v/>
      </c>
      <c r="AF431" s="18">
        <f t="shared" si="196"/>
        <v>0</v>
      </c>
      <c r="AG431" s="18" t="str">
        <f t="shared" si="195"/>
        <v xml:space="preserve"> </v>
      </c>
      <c r="AI431" s="31">
        <f t="shared" si="209"/>
        <v>1.0321521804187885</v>
      </c>
      <c r="AJ431">
        <f t="shared" si="183"/>
        <v>3.2152180418788534E-2</v>
      </c>
      <c r="AK431">
        <f t="shared" si="185"/>
        <v>1.012320088263319</v>
      </c>
      <c r="AL431">
        <f t="shared" si="186"/>
        <v>1.2641038286014004</v>
      </c>
      <c r="AM431">
        <f t="shared" si="184"/>
        <v>0.26410382860140036</v>
      </c>
      <c r="AN431" s="39">
        <v>39689</v>
      </c>
      <c r="AO431" s="31">
        <v>3.2152180418788534E-2</v>
      </c>
      <c r="AP431" s="40">
        <v>0.26410382860140036</v>
      </c>
    </row>
    <row r="432" spans="1:42">
      <c r="A432" s="16">
        <v>39692</v>
      </c>
      <c r="B432" s="11">
        <v>4.7856800000000002</v>
      </c>
      <c r="C432" s="11">
        <v>4.82498</v>
      </c>
      <c r="D432" s="11">
        <v>4.62845</v>
      </c>
      <c r="E432" s="11">
        <v>4.7070600000000002</v>
      </c>
      <c r="F432" s="11">
        <v>53516100</v>
      </c>
      <c r="G432" s="11">
        <v>3.3046500000000001</v>
      </c>
      <c r="H432" s="12">
        <f t="shared" si="187"/>
        <v>4.7046058333333329</v>
      </c>
      <c r="I432" s="13">
        <f t="shared" si="197"/>
        <v>4.8302753846153852</v>
      </c>
      <c r="J432" s="13">
        <f t="shared" si="198"/>
        <v>-0.12566955128205226</v>
      </c>
      <c r="K432" s="14">
        <f t="shared" si="202"/>
        <v>-0.14866220797720853</v>
      </c>
      <c r="L432" s="13">
        <f t="shared" si="180"/>
        <v>0.19653000000000009</v>
      </c>
      <c r="M432" s="13">
        <f t="shared" si="188"/>
        <v>0.16775857142857134</v>
      </c>
      <c r="N432" s="13">
        <f t="shared" si="181"/>
        <v>0</v>
      </c>
      <c r="O432" s="13">
        <f t="shared" si="182"/>
        <v>0.13757000000000019</v>
      </c>
      <c r="P432" s="13">
        <f t="shared" si="189"/>
        <v>0.56996000000000002</v>
      </c>
      <c r="Q432" s="13">
        <f t="shared" si="189"/>
        <v>0.50116000000000049</v>
      </c>
      <c r="R432" s="13">
        <f t="shared" si="190"/>
        <v>339.75015115259191</v>
      </c>
      <c r="S432" s="13">
        <f t="shared" si="191"/>
        <v>298.73883386839981</v>
      </c>
      <c r="T432" s="13">
        <f t="shared" si="192"/>
        <v>6.4231832100977844</v>
      </c>
      <c r="U432" s="13">
        <f t="shared" si="199"/>
        <v>22.016745054703531</v>
      </c>
      <c r="V432" s="13">
        <f t="shared" si="203"/>
        <v>2.2992656695156266E-2</v>
      </c>
      <c r="W432" s="13">
        <f t="shared" si="204"/>
        <v>1</v>
      </c>
      <c r="X432" s="13">
        <f t="shared" si="205"/>
        <v>0</v>
      </c>
      <c r="Y432" s="13">
        <f t="shared" si="200"/>
        <v>0</v>
      </c>
      <c r="Z432" s="13">
        <f t="shared" si="206"/>
        <v>1</v>
      </c>
      <c r="AA432" s="13">
        <f t="shared" si="207"/>
        <v>0</v>
      </c>
      <c r="AB432" s="13">
        <f t="shared" si="208"/>
        <v>0</v>
      </c>
      <c r="AC432" s="17">
        <f t="shared" si="201"/>
        <v>0</v>
      </c>
      <c r="AD432" s="4" t="str">
        <f t="shared" si="193"/>
        <v/>
      </c>
      <c r="AE432" s="13" t="str">
        <f t="shared" si="194"/>
        <v/>
      </c>
      <c r="AF432" s="18">
        <f t="shared" si="196"/>
        <v>0</v>
      </c>
      <c r="AG432" s="18" t="str">
        <f t="shared" si="195"/>
        <v xml:space="preserve"> </v>
      </c>
      <c r="AI432" s="31">
        <f t="shared" si="209"/>
        <v>1.0321521804187885</v>
      </c>
      <c r="AJ432">
        <f t="shared" si="183"/>
        <v>3.2152180418788534E-2</v>
      </c>
      <c r="AK432">
        <f t="shared" si="185"/>
        <v>0.97160160507282278</v>
      </c>
      <c r="AL432">
        <f t="shared" si="186"/>
        <v>1.2282053088478211</v>
      </c>
      <c r="AM432">
        <f t="shared" si="184"/>
        <v>0.22820530884782109</v>
      </c>
      <c r="AN432" s="39">
        <v>39692</v>
      </c>
      <c r="AO432" s="31">
        <v>3.2152180418788534E-2</v>
      </c>
      <c r="AP432" s="40">
        <v>0.22820530884782109</v>
      </c>
    </row>
    <row r="433" spans="1:42">
      <c r="A433" s="16">
        <v>39693</v>
      </c>
      <c r="B433" s="11">
        <v>4.6382700000000003</v>
      </c>
      <c r="C433" s="11">
        <v>4.6579300000000003</v>
      </c>
      <c r="D433" s="11">
        <v>4.5007000000000001</v>
      </c>
      <c r="E433" s="11">
        <v>4.6087899999999999</v>
      </c>
      <c r="F433" s="11">
        <v>69172200</v>
      </c>
      <c r="G433" s="11">
        <v>3.2356600000000002</v>
      </c>
      <c r="H433" s="12">
        <f t="shared" si="187"/>
        <v>4.7029674999999989</v>
      </c>
      <c r="I433" s="13">
        <f t="shared" si="197"/>
        <v>4.8087319230769232</v>
      </c>
      <c r="J433" s="13">
        <f t="shared" si="198"/>
        <v>-0.10576442307692435</v>
      </c>
      <c r="K433" s="14">
        <f t="shared" si="202"/>
        <v>-0.14945312678062755</v>
      </c>
      <c r="L433" s="13">
        <f t="shared" si="180"/>
        <v>0.1572300000000002</v>
      </c>
      <c r="M433" s="13">
        <f t="shared" si="188"/>
        <v>0.16916214285714279</v>
      </c>
      <c r="N433" s="13">
        <f t="shared" si="181"/>
        <v>0</v>
      </c>
      <c r="O433" s="13">
        <f t="shared" si="182"/>
        <v>0.12774999999999981</v>
      </c>
      <c r="P433" s="13">
        <f t="shared" si="189"/>
        <v>0.56996000000000002</v>
      </c>
      <c r="Q433" s="13">
        <f t="shared" si="189"/>
        <v>0.53064</v>
      </c>
      <c r="R433" s="13">
        <f t="shared" si="190"/>
        <v>336.93117761066111</v>
      </c>
      <c r="S433" s="13">
        <f t="shared" si="191"/>
        <v>313.68720627293357</v>
      </c>
      <c r="T433" s="13">
        <f t="shared" si="192"/>
        <v>3.5725967654006894</v>
      </c>
      <c r="U433" s="13">
        <f t="shared" si="199"/>
        <v>20.265625614879557</v>
      </c>
      <c r="V433" s="13">
        <f t="shared" si="203"/>
        <v>4.3688703703703202E-2</v>
      </c>
      <c r="W433" s="13">
        <f t="shared" si="204"/>
        <v>0</v>
      </c>
      <c r="X433" s="13">
        <f t="shared" si="205"/>
        <v>0</v>
      </c>
      <c r="Y433" s="13">
        <f t="shared" si="200"/>
        <v>0</v>
      </c>
      <c r="Z433" s="13">
        <f t="shared" si="206"/>
        <v>1</v>
      </c>
      <c r="AA433" s="13">
        <f t="shared" si="207"/>
        <v>0</v>
      </c>
      <c r="AB433" s="13">
        <f t="shared" si="208"/>
        <v>0</v>
      </c>
      <c r="AC433" s="17">
        <f t="shared" si="201"/>
        <v>0</v>
      </c>
      <c r="AD433" s="4" t="str">
        <f t="shared" si="193"/>
        <v/>
      </c>
      <c r="AE433" s="13" t="str">
        <f t="shared" si="194"/>
        <v/>
      </c>
      <c r="AF433" s="18">
        <f t="shared" si="196"/>
        <v>0</v>
      </c>
      <c r="AG433" s="18" t="str">
        <f t="shared" si="195"/>
        <v xml:space="preserve"> </v>
      </c>
      <c r="AI433" s="31">
        <f t="shared" si="209"/>
        <v>1.0321521804187885</v>
      </c>
      <c r="AJ433">
        <f t="shared" si="183"/>
        <v>3.2152180418788534E-2</v>
      </c>
      <c r="AK433">
        <f t="shared" si="185"/>
        <v>0.97912284950691086</v>
      </c>
      <c r="AL433">
        <f t="shared" si="186"/>
        <v>1.2025638817785942</v>
      </c>
      <c r="AM433">
        <f t="shared" si="184"/>
        <v>0.20256388177859419</v>
      </c>
      <c r="AN433" s="39">
        <v>39693</v>
      </c>
      <c r="AO433" s="31">
        <v>3.2152180418788534E-2</v>
      </c>
      <c r="AP433" s="40">
        <v>0.20256388177859419</v>
      </c>
    </row>
    <row r="434" spans="1:42">
      <c r="A434" s="16">
        <v>39694</v>
      </c>
      <c r="B434" s="11">
        <v>4.6087899999999999</v>
      </c>
      <c r="C434" s="11">
        <v>4.62845</v>
      </c>
      <c r="D434" s="11">
        <v>4.5007000000000001</v>
      </c>
      <c r="E434" s="11">
        <v>4.55966</v>
      </c>
      <c r="F434" s="11">
        <v>33673500</v>
      </c>
      <c r="G434" s="11">
        <v>3.2011699999999998</v>
      </c>
      <c r="H434" s="12">
        <f t="shared" si="187"/>
        <v>4.7103374999999996</v>
      </c>
      <c r="I434" s="13">
        <f t="shared" si="197"/>
        <v>4.7898342307692303</v>
      </c>
      <c r="J434" s="13">
        <f t="shared" si="198"/>
        <v>-7.9496730769230695E-2</v>
      </c>
      <c r="K434" s="14">
        <f t="shared" si="202"/>
        <v>-0.14468670940171011</v>
      </c>
      <c r="L434" s="13">
        <f t="shared" si="180"/>
        <v>0.12774999999999981</v>
      </c>
      <c r="M434" s="13">
        <f t="shared" si="188"/>
        <v>0.17056642857142851</v>
      </c>
      <c r="N434" s="13">
        <f t="shared" si="181"/>
        <v>0</v>
      </c>
      <c r="O434" s="13">
        <f t="shared" si="182"/>
        <v>0</v>
      </c>
      <c r="P434" s="13">
        <f t="shared" si="189"/>
        <v>0.56996000000000002</v>
      </c>
      <c r="Q434" s="13">
        <f t="shared" si="189"/>
        <v>0.4716800000000001</v>
      </c>
      <c r="R434" s="13">
        <f t="shared" si="190"/>
        <v>334.15719891286608</v>
      </c>
      <c r="S434" s="13">
        <f t="shared" si="191"/>
        <v>276.53741943859342</v>
      </c>
      <c r="T434" s="13">
        <f t="shared" si="192"/>
        <v>9.4351215391113925</v>
      </c>
      <c r="U434" s="13">
        <f t="shared" si="199"/>
        <v>18.508039123103455</v>
      </c>
      <c r="V434" s="13">
        <f t="shared" si="203"/>
        <v>6.5189978632479412E-2</v>
      </c>
      <c r="W434" s="13">
        <f t="shared" si="204"/>
        <v>0</v>
      </c>
      <c r="X434" s="13">
        <f t="shared" si="205"/>
        <v>0</v>
      </c>
      <c r="Y434" s="13">
        <f t="shared" si="200"/>
        <v>0</v>
      </c>
      <c r="Z434" s="13">
        <f t="shared" si="206"/>
        <v>1</v>
      </c>
      <c r="AA434" s="13">
        <f t="shared" si="207"/>
        <v>0</v>
      </c>
      <c r="AB434" s="13">
        <f t="shared" si="208"/>
        <v>0</v>
      </c>
      <c r="AC434" s="17">
        <f t="shared" si="201"/>
        <v>0</v>
      </c>
      <c r="AD434" s="4" t="str">
        <f t="shared" si="193"/>
        <v/>
      </c>
      <c r="AE434" s="13" t="str">
        <f t="shared" si="194"/>
        <v/>
      </c>
      <c r="AF434" s="18">
        <f t="shared" si="196"/>
        <v>0</v>
      </c>
      <c r="AG434" s="18" t="str">
        <f t="shared" si="195"/>
        <v xml:space="preserve"> </v>
      </c>
      <c r="AI434" s="31">
        <f t="shared" si="209"/>
        <v>1.0321521804187885</v>
      </c>
      <c r="AJ434">
        <f t="shared" si="183"/>
        <v>3.2152180418788534E-2</v>
      </c>
      <c r="AK434">
        <f t="shared" si="185"/>
        <v>0.98933993521076036</v>
      </c>
      <c r="AL434">
        <f t="shared" si="186"/>
        <v>1.1897444728856348</v>
      </c>
      <c r="AM434">
        <f t="shared" si="184"/>
        <v>0.18974447288563479</v>
      </c>
      <c r="AN434" s="39">
        <v>39694</v>
      </c>
      <c r="AO434" s="31">
        <v>3.2152180418788534E-2</v>
      </c>
      <c r="AP434" s="40">
        <v>0.18974447288563479</v>
      </c>
    </row>
    <row r="435" spans="1:42">
      <c r="A435" s="16">
        <v>39695</v>
      </c>
      <c r="B435" s="11">
        <v>4.55966</v>
      </c>
      <c r="C435" s="11">
        <v>4.5694900000000001</v>
      </c>
      <c r="D435" s="11">
        <v>4.4810400000000001</v>
      </c>
      <c r="E435" s="11">
        <v>4.55966</v>
      </c>
      <c r="F435" s="11">
        <v>30684900</v>
      </c>
      <c r="G435" s="11">
        <v>3.2011699999999998</v>
      </c>
      <c r="H435" s="12">
        <f t="shared" si="187"/>
        <v>4.713613333333333</v>
      </c>
      <c r="I435" s="13">
        <f t="shared" si="197"/>
        <v>4.771692307692307</v>
      </c>
      <c r="J435" s="13">
        <f t="shared" si="198"/>
        <v>-5.8078974358974023E-2</v>
      </c>
      <c r="K435" s="14">
        <f t="shared" si="202"/>
        <v>-0.1345589458689464</v>
      </c>
      <c r="L435" s="13">
        <f t="shared" si="180"/>
        <v>8.8449999999999918E-2</v>
      </c>
      <c r="M435" s="13">
        <f t="shared" si="188"/>
        <v>0.16846142857142851</v>
      </c>
      <c r="N435" s="13">
        <f t="shared" si="181"/>
        <v>0</v>
      </c>
      <c r="O435" s="13">
        <f t="shared" si="182"/>
        <v>1.9660000000000011E-2</v>
      </c>
      <c r="P435" s="13">
        <f t="shared" si="189"/>
        <v>0.55030000000000001</v>
      </c>
      <c r="Q435" s="13">
        <f t="shared" si="189"/>
        <v>0.49134000000000011</v>
      </c>
      <c r="R435" s="13">
        <f t="shared" si="190"/>
        <v>326.66231354358365</v>
      </c>
      <c r="S435" s="13">
        <f t="shared" si="191"/>
        <v>291.66320395512344</v>
      </c>
      <c r="T435" s="13">
        <f t="shared" si="192"/>
        <v>5.6603049038055264</v>
      </c>
      <c r="U435" s="13">
        <f t="shared" si="199"/>
        <v>15.212009632829368</v>
      </c>
      <c r="V435" s="13">
        <f t="shared" si="203"/>
        <v>7.6479971509972378E-2</v>
      </c>
      <c r="W435" s="13">
        <f t="shared" si="204"/>
        <v>0</v>
      </c>
      <c r="X435" s="13">
        <f t="shared" si="205"/>
        <v>0</v>
      </c>
      <c r="Y435" s="13">
        <f t="shared" si="200"/>
        <v>0</v>
      </c>
      <c r="Z435" s="13">
        <f t="shared" si="206"/>
        <v>1</v>
      </c>
      <c r="AA435" s="13">
        <f t="shared" si="207"/>
        <v>0</v>
      </c>
      <c r="AB435" s="13">
        <f t="shared" si="208"/>
        <v>0</v>
      </c>
      <c r="AC435" s="17">
        <f t="shared" si="201"/>
        <v>0</v>
      </c>
      <c r="AD435" s="4" t="str">
        <f t="shared" si="193"/>
        <v/>
      </c>
      <c r="AE435" s="13" t="str">
        <f t="shared" si="194"/>
        <v/>
      </c>
      <c r="AF435" s="18">
        <f t="shared" si="196"/>
        <v>0</v>
      </c>
      <c r="AG435" s="18" t="str">
        <f t="shared" si="195"/>
        <v xml:space="preserve"> </v>
      </c>
      <c r="AI435" s="31">
        <f t="shared" si="209"/>
        <v>1.0321521804187885</v>
      </c>
      <c r="AJ435">
        <f t="shared" si="183"/>
        <v>3.2152180418788534E-2</v>
      </c>
      <c r="AK435">
        <f t="shared" si="185"/>
        <v>1</v>
      </c>
      <c r="AL435">
        <f t="shared" si="186"/>
        <v>1.1897444728856348</v>
      </c>
      <c r="AM435">
        <f t="shared" si="184"/>
        <v>0.18974447288563479</v>
      </c>
      <c r="AN435" s="39">
        <v>39695</v>
      </c>
      <c r="AO435" s="31">
        <v>3.2152180418788534E-2</v>
      </c>
      <c r="AP435" s="40">
        <v>0.18974447288563479</v>
      </c>
    </row>
    <row r="436" spans="1:42">
      <c r="A436" s="16">
        <v>39696</v>
      </c>
      <c r="B436" s="11">
        <v>4.4810400000000001</v>
      </c>
      <c r="C436" s="11">
        <v>4.5105199999999996</v>
      </c>
      <c r="D436" s="11">
        <v>4.4024299999999998</v>
      </c>
      <c r="E436" s="11">
        <v>4.4319100000000002</v>
      </c>
      <c r="F436" s="11">
        <v>59880700</v>
      </c>
      <c r="G436" s="11">
        <v>3.1114799999999998</v>
      </c>
      <c r="H436" s="12">
        <f t="shared" si="187"/>
        <v>4.6816758333333333</v>
      </c>
      <c r="I436" s="13">
        <f t="shared" si="197"/>
        <v>4.7505269230769231</v>
      </c>
      <c r="J436" s="13">
        <f t="shared" si="198"/>
        <v>-6.8851089743589888E-2</v>
      </c>
      <c r="K436" s="14">
        <f t="shared" si="202"/>
        <v>-0.12316432336182388</v>
      </c>
      <c r="L436" s="13">
        <f t="shared" si="180"/>
        <v>0.1080899999999998</v>
      </c>
      <c r="M436" s="13">
        <f t="shared" si="188"/>
        <v>0.16144214285714278</v>
      </c>
      <c r="N436" s="13">
        <f t="shared" si="181"/>
        <v>0</v>
      </c>
      <c r="O436" s="13">
        <f t="shared" si="182"/>
        <v>7.8610000000000291E-2</v>
      </c>
      <c r="P436" s="13">
        <f t="shared" si="189"/>
        <v>0.55030000000000001</v>
      </c>
      <c r="Q436" s="13">
        <f t="shared" si="189"/>
        <v>0.46185000000000009</v>
      </c>
      <c r="R436" s="13">
        <f t="shared" si="190"/>
        <v>340.86514850521434</v>
      </c>
      <c r="S436" s="13">
        <f t="shared" si="191"/>
        <v>286.07771912980786</v>
      </c>
      <c r="T436" s="13">
        <f t="shared" si="192"/>
        <v>8.7388232969421455</v>
      </c>
      <c r="U436" s="13">
        <f t="shared" si="199"/>
        <v>12.264964440567878</v>
      </c>
      <c r="V436" s="13">
        <f t="shared" si="203"/>
        <v>5.4313233618233994E-2</v>
      </c>
      <c r="W436" s="13">
        <f t="shared" si="204"/>
        <v>0</v>
      </c>
      <c r="X436" s="13">
        <f t="shared" si="205"/>
        <v>0</v>
      </c>
      <c r="Y436" s="13">
        <f t="shared" si="200"/>
        <v>0</v>
      </c>
      <c r="Z436" s="13">
        <f t="shared" si="206"/>
        <v>1</v>
      </c>
      <c r="AA436" s="13">
        <f t="shared" si="207"/>
        <v>0</v>
      </c>
      <c r="AB436" s="13">
        <f t="shared" si="208"/>
        <v>0</v>
      </c>
      <c r="AC436" s="17">
        <f t="shared" si="201"/>
        <v>0</v>
      </c>
      <c r="AD436" s="4" t="str">
        <f t="shared" si="193"/>
        <v/>
      </c>
      <c r="AE436" s="13" t="str">
        <f t="shared" si="194"/>
        <v/>
      </c>
      <c r="AF436" s="18">
        <f t="shared" si="196"/>
        <v>0</v>
      </c>
      <c r="AG436" s="18" t="str">
        <f t="shared" si="195"/>
        <v xml:space="preserve"> </v>
      </c>
      <c r="AI436" s="31">
        <f t="shared" si="209"/>
        <v>1.0321521804187885</v>
      </c>
      <c r="AJ436">
        <f t="shared" si="183"/>
        <v>3.2152180418788534E-2</v>
      </c>
      <c r="AK436">
        <f t="shared" si="185"/>
        <v>0.97198256010316564</v>
      </c>
      <c r="AL436">
        <f t="shared" si="186"/>
        <v>1.1564108786239706</v>
      </c>
      <c r="AM436">
        <f t="shared" si="184"/>
        <v>0.15641087862397063</v>
      </c>
      <c r="AN436" s="39">
        <v>39696</v>
      </c>
      <c r="AO436" s="31">
        <v>3.2152180418788534E-2</v>
      </c>
      <c r="AP436" s="40">
        <v>0.15641087862397063</v>
      </c>
    </row>
    <row r="437" spans="1:42">
      <c r="A437" s="16">
        <v>39699</v>
      </c>
      <c r="B437" s="11">
        <v>4.4515599999999997</v>
      </c>
      <c r="C437" s="11">
        <v>4.54983</v>
      </c>
      <c r="D437" s="11">
        <v>4.4122599999999998</v>
      </c>
      <c r="E437" s="11">
        <v>4.4515599999999997</v>
      </c>
      <c r="F437" s="11">
        <v>62756000</v>
      </c>
      <c r="G437" s="11">
        <v>3.1252800000000001</v>
      </c>
      <c r="H437" s="12">
        <f t="shared" si="187"/>
        <v>4.6628408333333331</v>
      </c>
      <c r="I437" s="13">
        <f t="shared" si="197"/>
        <v>4.7270934615384617</v>
      </c>
      <c r="J437" s="13">
        <f t="shared" si="198"/>
        <v>-6.4252628205128559E-2</v>
      </c>
      <c r="K437" s="14">
        <f t="shared" si="202"/>
        <v>-0.11053782763532806</v>
      </c>
      <c r="L437" s="13">
        <f t="shared" si="180"/>
        <v>0.13757000000000019</v>
      </c>
      <c r="M437" s="13">
        <f t="shared" si="188"/>
        <v>0.16284499999999996</v>
      </c>
      <c r="N437" s="13">
        <f t="shared" si="181"/>
        <v>3.93100000000004E-2</v>
      </c>
      <c r="O437" s="13">
        <f t="shared" si="182"/>
        <v>0</v>
      </c>
      <c r="P437" s="13">
        <f t="shared" si="189"/>
        <v>0.58961000000000041</v>
      </c>
      <c r="Q437" s="13">
        <f t="shared" si="189"/>
        <v>0.42254000000000058</v>
      </c>
      <c r="R437" s="13">
        <f t="shared" si="190"/>
        <v>362.06822438515184</v>
      </c>
      <c r="S437" s="13">
        <f t="shared" si="191"/>
        <v>259.4737326905958</v>
      </c>
      <c r="T437" s="13">
        <f t="shared" si="192"/>
        <v>16.506446672923932</v>
      </c>
      <c r="U437" s="13">
        <f t="shared" si="199"/>
        <v>9.2995616525914251</v>
      </c>
      <c r="V437" s="13">
        <f t="shared" si="203"/>
        <v>4.62851994301995E-2</v>
      </c>
      <c r="W437" s="13">
        <f t="shared" si="204"/>
        <v>0</v>
      </c>
      <c r="X437" s="13">
        <f t="shared" si="205"/>
        <v>0</v>
      </c>
      <c r="Y437" s="13">
        <f t="shared" si="200"/>
        <v>0</v>
      </c>
      <c r="Z437" s="13">
        <f t="shared" si="206"/>
        <v>1</v>
      </c>
      <c r="AA437" s="13">
        <f t="shared" si="207"/>
        <v>0</v>
      </c>
      <c r="AB437" s="13">
        <f t="shared" si="208"/>
        <v>0</v>
      </c>
      <c r="AC437" s="17">
        <f t="shared" si="201"/>
        <v>0</v>
      </c>
      <c r="AD437" s="4" t="str">
        <f t="shared" si="193"/>
        <v/>
      </c>
      <c r="AE437" s="13" t="str">
        <f t="shared" si="194"/>
        <v/>
      </c>
      <c r="AF437" s="18">
        <f t="shared" si="196"/>
        <v>0</v>
      </c>
      <c r="AG437" s="18" t="str">
        <f t="shared" si="195"/>
        <v xml:space="preserve"> </v>
      </c>
      <c r="AI437" s="31">
        <f t="shared" si="209"/>
        <v>1.0321521804187885</v>
      </c>
      <c r="AJ437">
        <f t="shared" si="183"/>
        <v>3.2152180418788534E-2</v>
      </c>
      <c r="AK437">
        <f t="shared" si="185"/>
        <v>1.0044337542955519</v>
      </c>
      <c r="AL437">
        <f t="shared" si="186"/>
        <v>1.1615381203244926</v>
      </c>
      <c r="AM437">
        <f t="shared" si="184"/>
        <v>0.16153812032449255</v>
      </c>
      <c r="AN437" s="39">
        <v>39699</v>
      </c>
      <c r="AO437" s="31">
        <v>3.2152180418788534E-2</v>
      </c>
      <c r="AP437" s="40">
        <v>0.16153812032449255</v>
      </c>
    </row>
    <row r="438" spans="1:42">
      <c r="A438" s="16">
        <v>39700</v>
      </c>
      <c r="B438" s="11">
        <v>4.5105199999999996</v>
      </c>
      <c r="C438" s="11">
        <v>4.5105199999999996</v>
      </c>
      <c r="D438" s="11">
        <v>4.4122599999999998</v>
      </c>
      <c r="E438" s="11">
        <v>4.4515599999999997</v>
      </c>
      <c r="F438" s="11">
        <v>58344600</v>
      </c>
      <c r="G438" s="11">
        <v>3.1252800000000001</v>
      </c>
      <c r="H438" s="12">
        <f t="shared" si="187"/>
        <v>4.6382733333333332</v>
      </c>
      <c r="I438" s="13">
        <f t="shared" si="197"/>
        <v>4.7074396153846152</v>
      </c>
      <c r="J438" s="13">
        <f t="shared" si="198"/>
        <v>-6.9166282051281947E-2</v>
      </c>
      <c r="K438" s="14">
        <f t="shared" si="202"/>
        <v>-9.8709273504273831E-2</v>
      </c>
      <c r="L438" s="13">
        <f t="shared" si="180"/>
        <v>9.8259999999999792E-2</v>
      </c>
      <c r="M438" s="13">
        <f t="shared" si="188"/>
        <v>0.13546928571428568</v>
      </c>
      <c r="N438" s="13">
        <f t="shared" si="181"/>
        <v>0</v>
      </c>
      <c r="O438" s="13">
        <f t="shared" si="182"/>
        <v>0</v>
      </c>
      <c r="P438" s="13">
        <f t="shared" si="189"/>
        <v>0.2161900000000001</v>
      </c>
      <c r="Q438" s="13">
        <f t="shared" si="189"/>
        <v>0.42254000000000058</v>
      </c>
      <c r="R438" s="13">
        <f t="shared" si="190"/>
        <v>159.58598944410184</v>
      </c>
      <c r="S438" s="13">
        <f t="shared" si="191"/>
        <v>311.90833979236248</v>
      </c>
      <c r="T438" s="13">
        <f t="shared" si="192"/>
        <v>32.30629530474539</v>
      </c>
      <c r="U438" s="13">
        <f t="shared" si="199"/>
        <v>11.417591384498987</v>
      </c>
      <c r="V438" s="13">
        <f t="shared" si="203"/>
        <v>2.9542991452991885E-2</v>
      </c>
      <c r="W438" s="13">
        <f t="shared" si="204"/>
        <v>0</v>
      </c>
      <c r="X438" s="13">
        <f t="shared" si="205"/>
        <v>-1</v>
      </c>
      <c r="Y438" s="13">
        <f t="shared" si="200"/>
        <v>0</v>
      </c>
      <c r="Z438" s="13">
        <f t="shared" si="206"/>
        <v>1</v>
      </c>
      <c r="AA438" s="13">
        <f t="shared" si="207"/>
        <v>0</v>
      </c>
      <c r="AB438" s="13">
        <f t="shared" si="208"/>
        <v>0</v>
      </c>
      <c r="AC438" s="17">
        <f t="shared" si="201"/>
        <v>0</v>
      </c>
      <c r="AD438" s="4" t="str">
        <f t="shared" si="193"/>
        <v/>
      </c>
      <c r="AE438" s="13" t="str">
        <f t="shared" si="194"/>
        <v/>
      </c>
      <c r="AF438" s="18">
        <f t="shared" si="196"/>
        <v>0</v>
      </c>
      <c r="AG438" s="18" t="str">
        <f t="shared" si="195"/>
        <v xml:space="preserve"> </v>
      </c>
      <c r="AI438" s="31">
        <f t="shared" si="209"/>
        <v>1.0321521804187885</v>
      </c>
      <c r="AJ438">
        <f t="shared" si="183"/>
        <v>3.2152180418788534E-2</v>
      </c>
      <c r="AK438">
        <f t="shared" si="185"/>
        <v>1</v>
      </c>
      <c r="AL438">
        <f t="shared" si="186"/>
        <v>1.1615381203244926</v>
      </c>
      <c r="AM438">
        <f t="shared" si="184"/>
        <v>0.16153812032449255</v>
      </c>
      <c r="AN438" s="39">
        <v>39700</v>
      </c>
      <c r="AO438" s="31">
        <v>3.2152180418788534E-2</v>
      </c>
      <c r="AP438" s="40">
        <v>0.16153812032449255</v>
      </c>
    </row>
    <row r="439" spans="1:42">
      <c r="A439" s="16">
        <v>39701</v>
      </c>
      <c r="B439" s="11">
        <v>4.4319100000000002</v>
      </c>
      <c r="C439" s="11">
        <v>4.5105199999999996</v>
      </c>
      <c r="D439" s="11">
        <v>4.3238099999999999</v>
      </c>
      <c r="E439" s="11">
        <v>4.4319100000000002</v>
      </c>
      <c r="F439" s="11">
        <v>42101300</v>
      </c>
      <c r="G439" s="11">
        <v>3.1114799999999998</v>
      </c>
      <c r="H439" s="12">
        <f t="shared" si="187"/>
        <v>4.6079741666666676</v>
      </c>
      <c r="I439" s="13">
        <f t="shared" si="197"/>
        <v>4.6870299999999991</v>
      </c>
      <c r="J439" s="13">
        <f t="shared" si="198"/>
        <v>-7.9055833333331549E-2</v>
      </c>
      <c r="K439" s="14">
        <f t="shared" si="202"/>
        <v>-8.8553511396011475E-2</v>
      </c>
      <c r="L439" s="13">
        <f t="shared" si="180"/>
        <v>0.18670999999999971</v>
      </c>
      <c r="M439" s="13">
        <f t="shared" si="188"/>
        <v>0.13687285714285707</v>
      </c>
      <c r="N439" s="13">
        <f t="shared" si="181"/>
        <v>0</v>
      </c>
      <c r="O439" s="13">
        <f t="shared" si="182"/>
        <v>8.8449999999999918E-2</v>
      </c>
      <c r="P439" s="13">
        <f t="shared" si="189"/>
        <v>0.2161900000000001</v>
      </c>
      <c r="Q439" s="13">
        <f t="shared" si="189"/>
        <v>0.5109900000000005</v>
      </c>
      <c r="R439" s="13">
        <f t="shared" si="190"/>
        <v>157.94950475415155</v>
      </c>
      <c r="S439" s="13">
        <f t="shared" si="191"/>
        <v>373.33187212324316</v>
      </c>
      <c r="T439" s="13">
        <f t="shared" si="192"/>
        <v>40.540168871531144</v>
      </c>
      <c r="U439" s="13">
        <f t="shared" si="199"/>
        <v>13.489241367543153</v>
      </c>
      <c r="V439" s="13">
        <f t="shared" si="203"/>
        <v>9.4976780626799262E-3</v>
      </c>
      <c r="W439" s="13">
        <f t="shared" si="204"/>
        <v>0</v>
      </c>
      <c r="X439" s="13">
        <f t="shared" si="205"/>
        <v>0</v>
      </c>
      <c r="Y439" s="13">
        <f t="shared" si="200"/>
        <v>0</v>
      </c>
      <c r="Z439" s="13">
        <f t="shared" si="206"/>
        <v>1</v>
      </c>
      <c r="AA439" s="13">
        <f t="shared" si="207"/>
        <v>0</v>
      </c>
      <c r="AB439" s="13">
        <f t="shared" si="208"/>
        <v>0</v>
      </c>
      <c r="AC439" s="17">
        <f t="shared" si="201"/>
        <v>0</v>
      </c>
      <c r="AD439" s="4" t="str">
        <f t="shared" si="193"/>
        <v/>
      </c>
      <c r="AE439" s="13" t="str">
        <f t="shared" si="194"/>
        <v/>
      </c>
      <c r="AF439" s="18">
        <f t="shared" si="196"/>
        <v>0</v>
      </c>
      <c r="AG439" s="18" t="str">
        <f t="shared" si="195"/>
        <v xml:space="preserve"> </v>
      </c>
      <c r="AI439" s="31">
        <f t="shared" si="209"/>
        <v>1.0321521804187885</v>
      </c>
      <c r="AJ439">
        <f t="shared" si="183"/>
        <v>3.2152180418788534E-2</v>
      </c>
      <c r="AK439">
        <f t="shared" si="185"/>
        <v>0.99558581710681215</v>
      </c>
      <c r="AL439">
        <f t="shared" si="186"/>
        <v>1.1564108786239706</v>
      </c>
      <c r="AM439">
        <f t="shared" si="184"/>
        <v>0.15641087862397063</v>
      </c>
      <c r="AN439" s="39">
        <v>39701</v>
      </c>
      <c r="AO439" s="31">
        <v>3.2152180418788534E-2</v>
      </c>
      <c r="AP439" s="40">
        <v>0.15641087862397063</v>
      </c>
    </row>
    <row r="440" spans="1:42">
      <c r="A440" s="16">
        <v>39702</v>
      </c>
      <c r="B440" s="11">
        <v>4.4122599999999998</v>
      </c>
      <c r="C440" s="11">
        <v>4.4122599999999998</v>
      </c>
      <c r="D440" s="11">
        <v>4.2058900000000001</v>
      </c>
      <c r="E440" s="11">
        <v>4.2255500000000001</v>
      </c>
      <c r="F440" s="11">
        <v>81848900</v>
      </c>
      <c r="G440" s="11">
        <v>2.9666000000000001</v>
      </c>
      <c r="H440" s="12">
        <f t="shared" si="187"/>
        <v>4.5662100000000008</v>
      </c>
      <c r="I440" s="13">
        <f t="shared" si="197"/>
        <v>4.6556599999999992</v>
      </c>
      <c r="J440" s="13">
        <f t="shared" si="198"/>
        <v>-8.9449999999998475E-2</v>
      </c>
      <c r="K440" s="14">
        <f t="shared" si="202"/>
        <v>-8.2198390313390199E-2</v>
      </c>
      <c r="L440" s="13">
        <f t="shared" si="180"/>
        <v>0.20636999999999972</v>
      </c>
      <c r="M440" s="13">
        <f t="shared" si="188"/>
        <v>0.14038285714285706</v>
      </c>
      <c r="N440" s="13">
        <f t="shared" si="181"/>
        <v>0</v>
      </c>
      <c r="O440" s="13">
        <f t="shared" si="182"/>
        <v>0.1179199999999998</v>
      </c>
      <c r="P440" s="13">
        <f t="shared" si="189"/>
        <v>0.2161900000000001</v>
      </c>
      <c r="Q440" s="13">
        <f t="shared" si="189"/>
        <v>0.58961000000000041</v>
      </c>
      <c r="R440" s="13">
        <f t="shared" si="190"/>
        <v>154.00028493507568</v>
      </c>
      <c r="S440" s="13">
        <f t="shared" si="191"/>
        <v>420.00142467537802</v>
      </c>
      <c r="T440" s="13">
        <f t="shared" si="192"/>
        <v>46.341523951352698</v>
      </c>
      <c r="U440" s="13">
        <f t="shared" si="199"/>
        <v>15.74129124557866</v>
      </c>
      <c r="V440" s="13">
        <f t="shared" si="203"/>
        <v>-7.2516096866082763E-3</v>
      </c>
      <c r="W440" s="13">
        <f t="shared" si="204"/>
        <v>-1</v>
      </c>
      <c r="X440" s="13">
        <f t="shared" si="205"/>
        <v>0</v>
      </c>
      <c r="Y440" s="13">
        <f t="shared" si="200"/>
        <v>0</v>
      </c>
      <c r="Z440" s="13">
        <f t="shared" si="206"/>
        <v>0</v>
      </c>
      <c r="AA440" s="13">
        <f t="shared" si="207"/>
        <v>0</v>
      </c>
      <c r="AB440" s="13">
        <f t="shared" si="208"/>
        <v>0</v>
      </c>
      <c r="AC440" s="17">
        <f t="shared" si="201"/>
        <v>0</v>
      </c>
      <c r="AD440" s="4" t="str">
        <f t="shared" si="193"/>
        <v/>
      </c>
      <c r="AE440" s="13" t="str">
        <f t="shared" si="194"/>
        <v/>
      </c>
      <c r="AF440" s="18">
        <f t="shared" si="196"/>
        <v>0</v>
      </c>
      <c r="AG440" s="18" t="str">
        <f t="shared" si="195"/>
        <v xml:space="preserve"> </v>
      </c>
      <c r="AI440" s="31">
        <f t="shared" si="209"/>
        <v>1.0321521804187885</v>
      </c>
      <c r="AJ440">
        <f t="shared" si="183"/>
        <v>3.2152180418788534E-2</v>
      </c>
      <c r="AK440">
        <f t="shared" si="185"/>
        <v>0.95343768262442152</v>
      </c>
      <c r="AL440">
        <f t="shared" si="186"/>
        <v>1.1025657082769098</v>
      </c>
      <c r="AM440">
        <f t="shared" si="184"/>
        <v>0.10256570827690981</v>
      </c>
      <c r="AN440" s="39">
        <v>39702</v>
      </c>
      <c r="AO440" s="31">
        <v>3.2152180418788534E-2</v>
      </c>
      <c r="AP440" s="40">
        <v>0.10256570827690981</v>
      </c>
    </row>
    <row r="441" spans="1:42">
      <c r="A441" s="16">
        <v>39703</v>
      </c>
      <c r="B441" s="11">
        <v>4.2255500000000001</v>
      </c>
      <c r="C441" s="11">
        <v>4.26485</v>
      </c>
      <c r="D441" s="11">
        <v>4.0978000000000003</v>
      </c>
      <c r="E441" s="11">
        <v>4.1469300000000002</v>
      </c>
      <c r="F441" s="11">
        <v>54539100</v>
      </c>
      <c r="G441" s="11">
        <v>2.9114100000000001</v>
      </c>
      <c r="H441" s="12">
        <f t="shared" si="187"/>
        <v>4.5170758333333341</v>
      </c>
      <c r="I441" s="13">
        <f t="shared" si="197"/>
        <v>4.6201319230769222</v>
      </c>
      <c r="J441" s="13">
        <f t="shared" si="198"/>
        <v>-0.10305608974358815</v>
      </c>
      <c r="K441" s="14">
        <f t="shared" si="202"/>
        <v>-7.9685783475783076E-2</v>
      </c>
      <c r="L441" s="13">
        <f t="shared" si="180"/>
        <v>0.1670499999999997</v>
      </c>
      <c r="M441" s="13">
        <f t="shared" si="188"/>
        <v>0.14038214285714279</v>
      </c>
      <c r="N441" s="13">
        <f t="shared" si="181"/>
        <v>0</v>
      </c>
      <c r="O441" s="13">
        <f t="shared" si="182"/>
        <v>0.1080899999999998</v>
      </c>
      <c r="P441" s="13">
        <f t="shared" si="189"/>
        <v>0.1277500000000007</v>
      </c>
      <c r="Q441" s="13">
        <f t="shared" si="189"/>
        <v>0.69770000000000021</v>
      </c>
      <c r="R441" s="13">
        <f t="shared" si="190"/>
        <v>91.001602767955362</v>
      </c>
      <c r="S441" s="13">
        <f t="shared" si="191"/>
        <v>497.00053425598531</v>
      </c>
      <c r="T441" s="13">
        <f t="shared" si="192"/>
        <v>69.047186383184794</v>
      </c>
      <c r="U441" s="13">
        <f t="shared" si="199"/>
        <v>20.245997395615415</v>
      </c>
      <c r="V441" s="13">
        <f t="shared" si="203"/>
        <v>-2.3370306267805077E-2</v>
      </c>
      <c r="W441" s="13">
        <f t="shared" si="204"/>
        <v>0</v>
      </c>
      <c r="X441" s="13">
        <f t="shared" si="205"/>
        <v>0</v>
      </c>
      <c r="Y441" s="13">
        <f t="shared" si="200"/>
        <v>1</v>
      </c>
      <c r="Z441" s="13">
        <f t="shared" si="206"/>
        <v>0</v>
      </c>
      <c r="AA441" s="13">
        <f t="shared" si="207"/>
        <v>0</v>
      </c>
      <c r="AB441" s="13">
        <f t="shared" si="208"/>
        <v>0</v>
      </c>
      <c r="AC441" s="17">
        <f t="shared" si="201"/>
        <v>0</v>
      </c>
      <c r="AD441" s="4" t="str">
        <f t="shared" si="193"/>
        <v/>
      </c>
      <c r="AE441" s="13" t="str">
        <f t="shared" si="194"/>
        <v/>
      </c>
      <c r="AF441" s="18">
        <f t="shared" si="196"/>
        <v>0</v>
      </c>
      <c r="AG441" s="18" t="str">
        <f t="shared" si="195"/>
        <v xml:space="preserve"> </v>
      </c>
      <c r="AI441" s="31">
        <f t="shared" si="209"/>
        <v>1.0321521804187885</v>
      </c>
      <c r="AJ441">
        <f t="shared" si="183"/>
        <v>3.2152180418788534E-2</v>
      </c>
      <c r="AK441">
        <f t="shared" si="185"/>
        <v>0.98139413804120179</v>
      </c>
      <c r="AL441">
        <f t="shared" si="186"/>
        <v>1.0820515229082051</v>
      </c>
      <c r="AM441">
        <f t="shared" si="184"/>
        <v>8.2051522908205055E-2</v>
      </c>
      <c r="AN441" s="39">
        <v>39703</v>
      </c>
      <c r="AO441" s="31">
        <v>3.2152180418788534E-2</v>
      </c>
      <c r="AP441" s="40">
        <v>8.2051522908205055E-2</v>
      </c>
    </row>
    <row r="442" spans="1:42">
      <c r="A442" s="16">
        <v>39707</v>
      </c>
      <c r="B442" s="11">
        <v>3.9307400000000001</v>
      </c>
      <c r="C442" s="11">
        <v>3.9405700000000001</v>
      </c>
      <c r="D442" s="11">
        <v>3.7342</v>
      </c>
      <c r="E442" s="11">
        <v>3.7342</v>
      </c>
      <c r="F442" s="11">
        <v>224637300</v>
      </c>
      <c r="G442" s="11">
        <v>2.6216499999999998</v>
      </c>
      <c r="H442" s="12">
        <f t="shared" si="187"/>
        <v>4.4294525</v>
      </c>
      <c r="I442" s="13">
        <f t="shared" si="197"/>
        <v>4.5747769230769224</v>
      </c>
      <c r="J442" s="13">
        <f t="shared" si="198"/>
        <v>-0.14532442307692239</v>
      </c>
      <c r="K442" s="14">
        <f t="shared" si="202"/>
        <v>-8.4081339031338409E-2</v>
      </c>
      <c r="L442" s="13">
        <f t="shared" si="180"/>
        <v>0.20637000000000016</v>
      </c>
      <c r="M442" s="13">
        <f t="shared" si="188"/>
        <v>0.14459428571428565</v>
      </c>
      <c r="N442" s="13">
        <f t="shared" si="181"/>
        <v>0</v>
      </c>
      <c r="O442" s="13">
        <f t="shared" si="182"/>
        <v>0.36360000000000037</v>
      </c>
      <c r="P442" s="13">
        <f t="shared" si="189"/>
        <v>0.1277500000000007</v>
      </c>
      <c r="Q442" s="13">
        <f t="shared" si="189"/>
        <v>1.0416500000000002</v>
      </c>
      <c r="R442" s="13">
        <f t="shared" si="190"/>
        <v>88.350656022763715</v>
      </c>
      <c r="S442" s="13">
        <f t="shared" si="191"/>
        <v>720.39499683844497</v>
      </c>
      <c r="T442" s="13">
        <f t="shared" si="192"/>
        <v>78.151188643748839</v>
      </c>
      <c r="U442" s="13">
        <f t="shared" si="199"/>
        <v>24.951132848230113</v>
      </c>
      <c r="V442" s="13">
        <f t="shared" si="203"/>
        <v>-6.1243084045583984E-2</v>
      </c>
      <c r="W442" s="13">
        <f t="shared" si="204"/>
        <v>0</v>
      </c>
      <c r="X442" s="13">
        <f t="shared" si="205"/>
        <v>0</v>
      </c>
      <c r="Y442" s="13">
        <f t="shared" si="200"/>
        <v>0</v>
      </c>
      <c r="Z442" s="13">
        <f t="shared" si="206"/>
        <v>0</v>
      </c>
      <c r="AA442" s="13">
        <f t="shared" si="207"/>
        <v>0</v>
      </c>
      <c r="AB442" s="13">
        <f t="shared" si="208"/>
        <v>0</v>
      </c>
      <c r="AC442" s="17">
        <f t="shared" si="201"/>
        <v>0</v>
      </c>
      <c r="AD442" s="4" t="str">
        <f t="shared" si="193"/>
        <v/>
      </c>
      <c r="AE442" s="13" t="str">
        <f t="shared" si="194"/>
        <v/>
      </c>
      <c r="AF442" s="18">
        <f t="shared" si="196"/>
        <v>0</v>
      </c>
      <c r="AG442" s="18" t="str">
        <f t="shared" si="195"/>
        <v xml:space="preserve"> </v>
      </c>
      <c r="AI442" s="31">
        <f t="shared" si="209"/>
        <v>1.0321521804187885</v>
      </c>
      <c r="AJ442">
        <f t="shared" si="183"/>
        <v>3.2152180418788534E-2</v>
      </c>
      <c r="AK442">
        <f t="shared" si="185"/>
        <v>0.90047336222217389</v>
      </c>
      <c r="AL442">
        <f t="shared" si="186"/>
        <v>0.97435857293077499</v>
      </c>
      <c r="AM442">
        <f t="shared" si="184"/>
        <v>-2.5641427069225009E-2</v>
      </c>
      <c r="AN442" s="39">
        <v>39707</v>
      </c>
      <c r="AO442" s="31">
        <v>3.2152180418788534E-2</v>
      </c>
      <c r="AP442" s="40">
        <v>-2.5641427069225009E-2</v>
      </c>
    </row>
    <row r="443" spans="1:42">
      <c r="A443" s="16">
        <v>39708</v>
      </c>
      <c r="B443" s="11">
        <v>3.6359300000000001</v>
      </c>
      <c r="C443" s="11">
        <v>3.7342</v>
      </c>
      <c r="D443" s="11">
        <v>3.3607800000000001</v>
      </c>
      <c r="E443" s="11">
        <v>3.3607800000000001</v>
      </c>
      <c r="F443" s="11">
        <v>269996500</v>
      </c>
      <c r="G443" s="11">
        <v>2.35948</v>
      </c>
      <c r="H443" s="12">
        <f t="shared" si="187"/>
        <v>4.3057974999999997</v>
      </c>
      <c r="I443" s="13">
        <f t="shared" si="197"/>
        <v>4.5195953846153838</v>
      </c>
      <c r="J443" s="13">
        <f t="shared" si="198"/>
        <v>-0.21379788461538407</v>
      </c>
      <c r="K443" s="14">
        <f t="shared" si="202"/>
        <v>-9.9003689458688787E-2</v>
      </c>
      <c r="L443" s="13">
        <f t="shared" si="180"/>
        <v>0.37341999999999986</v>
      </c>
      <c r="M443" s="13">
        <f t="shared" si="188"/>
        <v>0.16284428571428564</v>
      </c>
      <c r="N443" s="13">
        <f t="shared" si="181"/>
        <v>0</v>
      </c>
      <c r="O443" s="13">
        <f t="shared" si="182"/>
        <v>0.37341999999999986</v>
      </c>
      <c r="P443" s="13">
        <f t="shared" si="189"/>
        <v>0.1277500000000007</v>
      </c>
      <c r="Q443" s="13">
        <f t="shared" si="189"/>
        <v>1.4150700000000001</v>
      </c>
      <c r="R443" s="13">
        <f t="shared" si="190"/>
        <v>78.449175812125986</v>
      </c>
      <c r="S443" s="13">
        <f t="shared" si="191"/>
        <v>868.97123457115072</v>
      </c>
      <c r="T443" s="13">
        <f t="shared" si="192"/>
        <v>83.439416134092042</v>
      </c>
      <c r="U443" s="13">
        <f t="shared" si="199"/>
        <v>29.963002822524487</v>
      </c>
      <c r="V443" s="13">
        <f t="shared" si="203"/>
        <v>-0.11479419515669528</v>
      </c>
      <c r="W443" s="13">
        <f t="shared" si="204"/>
        <v>0</v>
      </c>
      <c r="X443" s="13">
        <f t="shared" si="205"/>
        <v>0</v>
      </c>
      <c r="Y443" s="13">
        <f t="shared" si="200"/>
        <v>0</v>
      </c>
      <c r="Z443" s="13">
        <f t="shared" si="206"/>
        <v>0</v>
      </c>
      <c r="AA443" s="13">
        <f t="shared" si="207"/>
        <v>0</v>
      </c>
      <c r="AB443" s="13">
        <f t="shared" si="208"/>
        <v>0</v>
      </c>
      <c r="AC443" s="17">
        <f t="shared" si="201"/>
        <v>0</v>
      </c>
      <c r="AD443" s="4" t="str">
        <f t="shared" si="193"/>
        <v/>
      </c>
      <c r="AE443" s="13" t="str">
        <f t="shared" si="194"/>
        <v/>
      </c>
      <c r="AF443" s="18">
        <f t="shared" si="196"/>
        <v>0</v>
      </c>
      <c r="AG443" s="18" t="str">
        <f t="shared" si="195"/>
        <v xml:space="preserve"> </v>
      </c>
      <c r="AI443" s="31">
        <f t="shared" si="209"/>
        <v>1.0321521804187885</v>
      </c>
      <c r="AJ443">
        <f t="shared" si="183"/>
        <v>3.2152180418788534E-2</v>
      </c>
      <c r="AK443">
        <f t="shared" si="185"/>
        <v>0.9</v>
      </c>
      <c r="AL443">
        <f t="shared" si="186"/>
        <v>0.87692271563769753</v>
      </c>
      <c r="AM443">
        <f t="shared" si="184"/>
        <v>-0.12307728436230247</v>
      </c>
      <c r="AN443" s="39">
        <v>39708</v>
      </c>
      <c r="AO443" s="31">
        <v>3.2152180418788534E-2</v>
      </c>
      <c r="AP443" s="40">
        <v>-0.12307728436230247</v>
      </c>
    </row>
    <row r="444" spans="1:42">
      <c r="A444" s="16">
        <v>39709</v>
      </c>
      <c r="B444" s="11">
        <v>3.2035499999999999</v>
      </c>
      <c r="C444" s="11">
        <v>3.5474899999999998</v>
      </c>
      <c r="D444" s="11">
        <v>3.0758000000000001</v>
      </c>
      <c r="E444" s="11">
        <v>3.3804400000000001</v>
      </c>
      <c r="F444" s="11">
        <v>397626200</v>
      </c>
      <c r="G444" s="11">
        <v>2.3732799999999998</v>
      </c>
      <c r="H444" s="12">
        <f t="shared" si="187"/>
        <v>4.1952458333333338</v>
      </c>
      <c r="I444" s="13">
        <f t="shared" si="197"/>
        <v>4.4647919230769224</v>
      </c>
      <c r="J444" s="13">
        <f t="shared" si="198"/>
        <v>-0.26954608974358862</v>
      </c>
      <c r="K444" s="14">
        <f t="shared" si="202"/>
        <v>-0.12250003561253485</v>
      </c>
      <c r="L444" s="13">
        <f t="shared" si="180"/>
        <v>0.47168999999999972</v>
      </c>
      <c r="M444" s="13">
        <f t="shared" si="188"/>
        <v>0.18951714285714275</v>
      </c>
      <c r="N444" s="13">
        <f t="shared" si="181"/>
        <v>0</v>
      </c>
      <c r="O444" s="13">
        <f t="shared" si="182"/>
        <v>0.28498000000000001</v>
      </c>
      <c r="P444" s="13">
        <f t="shared" si="189"/>
        <v>9.8270000000000302E-2</v>
      </c>
      <c r="Q444" s="13">
        <f t="shared" si="189"/>
        <v>1.7000500000000001</v>
      </c>
      <c r="R444" s="13">
        <f t="shared" si="190"/>
        <v>51.8528289939849</v>
      </c>
      <c r="S444" s="13">
        <f t="shared" si="191"/>
        <v>897.04286080414943</v>
      </c>
      <c r="T444" s="13">
        <f t="shared" si="192"/>
        <v>89.070910627696932</v>
      </c>
      <c r="U444" s="13">
        <f t="shared" si="199"/>
        <v>36.25723098274279</v>
      </c>
      <c r="V444" s="13">
        <f t="shared" si="203"/>
        <v>-0.14704605413105376</v>
      </c>
      <c r="W444" s="13">
        <f t="shared" si="204"/>
        <v>0</v>
      </c>
      <c r="X444" s="13">
        <f t="shared" si="205"/>
        <v>0</v>
      </c>
      <c r="Y444" s="13">
        <f t="shared" si="200"/>
        <v>0</v>
      </c>
      <c r="Z444" s="13">
        <f t="shared" si="206"/>
        <v>0</v>
      </c>
      <c r="AA444" s="13">
        <f t="shared" si="207"/>
        <v>0</v>
      </c>
      <c r="AB444" s="13">
        <f t="shared" si="208"/>
        <v>0</v>
      </c>
      <c r="AC444" s="17">
        <f t="shared" si="201"/>
        <v>0</v>
      </c>
      <c r="AD444" s="4" t="str">
        <f t="shared" si="193"/>
        <v/>
      </c>
      <c r="AE444" s="13" t="str">
        <f t="shared" si="194"/>
        <v/>
      </c>
      <c r="AF444" s="18">
        <f t="shared" si="196"/>
        <v>0</v>
      </c>
      <c r="AG444" s="18" t="str">
        <f t="shared" si="195"/>
        <v xml:space="preserve"> </v>
      </c>
      <c r="AI444" s="31">
        <f t="shared" si="209"/>
        <v>1.0321521804187885</v>
      </c>
      <c r="AJ444">
        <f t="shared" si="183"/>
        <v>3.2152180418788534E-2</v>
      </c>
      <c r="AK444">
        <f t="shared" si="185"/>
        <v>1.005849832479365</v>
      </c>
      <c r="AL444">
        <f t="shared" si="186"/>
        <v>0.88205256662152787</v>
      </c>
      <c r="AM444">
        <f t="shared" si="184"/>
        <v>-0.11794743337847213</v>
      </c>
      <c r="AN444" s="39">
        <v>39709</v>
      </c>
      <c r="AO444" s="31">
        <v>3.2152180418788534E-2</v>
      </c>
      <c r="AP444" s="40">
        <v>-0.11794743337847213</v>
      </c>
    </row>
    <row r="445" spans="1:42">
      <c r="A445" s="16">
        <v>39710</v>
      </c>
      <c r="B445" s="11">
        <v>3.71455</v>
      </c>
      <c r="C445" s="11">
        <v>3.71455</v>
      </c>
      <c r="D445" s="11">
        <v>3.71455</v>
      </c>
      <c r="E445" s="11">
        <v>3.71455</v>
      </c>
      <c r="F445" s="11">
        <v>50727100</v>
      </c>
      <c r="G445" s="11">
        <v>2.60785</v>
      </c>
      <c r="H445" s="12">
        <f t="shared" si="187"/>
        <v>4.1207258333333332</v>
      </c>
      <c r="I445" s="13">
        <f t="shared" si="197"/>
        <v>4.4281303846153843</v>
      </c>
      <c r="J445" s="13">
        <f t="shared" si="198"/>
        <v>-0.30740455128205113</v>
      </c>
      <c r="K445" s="14">
        <f t="shared" si="202"/>
        <v>-0.14900597578347499</v>
      </c>
      <c r="L445" s="13">
        <f t="shared" si="180"/>
        <v>0.33410999999999991</v>
      </c>
      <c r="M445" s="13">
        <f t="shared" si="188"/>
        <v>0.20425714285714275</v>
      </c>
      <c r="N445" s="13">
        <f t="shared" si="181"/>
        <v>0.16706000000000021</v>
      </c>
      <c r="O445" s="13">
        <f t="shared" si="182"/>
        <v>0</v>
      </c>
      <c r="P445" s="13">
        <f t="shared" si="189"/>
        <v>0.20637000000000061</v>
      </c>
      <c r="Q445" s="13">
        <f t="shared" si="189"/>
        <v>1.7000500000000001</v>
      </c>
      <c r="R445" s="13">
        <f t="shared" si="190"/>
        <v>101.03441040705027</v>
      </c>
      <c r="S445" s="13">
        <f t="shared" si="191"/>
        <v>832.30871450552581</v>
      </c>
      <c r="T445" s="13">
        <f t="shared" si="192"/>
        <v>78.349996328196255</v>
      </c>
      <c r="U445" s="13">
        <f t="shared" si="199"/>
        <v>40.541654473773534</v>
      </c>
      <c r="V445" s="13">
        <f t="shared" si="203"/>
        <v>-0.15839857549857614</v>
      </c>
      <c r="W445" s="13">
        <f t="shared" si="204"/>
        <v>0</v>
      </c>
      <c r="X445" s="13">
        <f t="shared" si="205"/>
        <v>0</v>
      </c>
      <c r="Y445" s="13">
        <f t="shared" si="200"/>
        <v>0</v>
      </c>
      <c r="Z445" s="13">
        <f t="shared" si="206"/>
        <v>0</v>
      </c>
      <c r="AA445" s="13">
        <f t="shared" si="207"/>
        <v>0</v>
      </c>
      <c r="AB445" s="13">
        <f t="shared" si="208"/>
        <v>0</v>
      </c>
      <c r="AC445" s="17">
        <f t="shared" si="201"/>
        <v>0</v>
      </c>
      <c r="AD445" s="4" t="str">
        <f t="shared" si="193"/>
        <v/>
      </c>
      <c r="AE445" s="13" t="str">
        <f t="shared" si="194"/>
        <v/>
      </c>
      <c r="AF445" s="18">
        <f t="shared" si="196"/>
        <v>0</v>
      </c>
      <c r="AG445" s="18" t="str">
        <f t="shared" si="195"/>
        <v xml:space="preserve"> </v>
      </c>
      <c r="AI445" s="31">
        <f t="shared" si="209"/>
        <v>1.0321521804187885</v>
      </c>
      <c r="AJ445">
        <f t="shared" si="183"/>
        <v>3.2152180418788534E-2</v>
      </c>
      <c r="AK445">
        <f t="shared" si="185"/>
        <v>1.0988362461691377</v>
      </c>
      <c r="AL445">
        <f t="shared" si="186"/>
        <v>0.96923133123025285</v>
      </c>
      <c r="AM445">
        <f t="shared" si="184"/>
        <v>-3.0768668769747154E-2</v>
      </c>
      <c r="AN445" s="39">
        <v>39710</v>
      </c>
      <c r="AO445" s="31">
        <v>3.2152180418788534E-2</v>
      </c>
      <c r="AP445" s="40">
        <v>-3.0768668769747154E-2</v>
      </c>
    </row>
    <row r="446" spans="1:42">
      <c r="A446" s="16">
        <v>39713</v>
      </c>
      <c r="B446" s="11">
        <v>4.0879700000000003</v>
      </c>
      <c r="C446" s="11">
        <v>4.0879700000000003</v>
      </c>
      <c r="D446" s="11">
        <v>4.0879700000000003</v>
      </c>
      <c r="E446" s="11">
        <v>4.0879700000000003</v>
      </c>
      <c r="F446" s="11">
        <v>115145000</v>
      </c>
      <c r="G446" s="11">
        <v>2.8700100000000002</v>
      </c>
      <c r="H446" s="12">
        <f t="shared" si="187"/>
        <v>4.0814183333333327</v>
      </c>
      <c r="I446" s="13">
        <f t="shared" si="197"/>
        <v>4.4077207692307692</v>
      </c>
      <c r="J446" s="13">
        <f t="shared" si="198"/>
        <v>-0.32630243589743646</v>
      </c>
      <c r="K446" s="14">
        <f t="shared" si="202"/>
        <v>-0.17812262108262031</v>
      </c>
      <c r="L446" s="13">
        <f t="shared" si="180"/>
        <v>0.37342000000000031</v>
      </c>
      <c r="M446" s="13">
        <f t="shared" si="188"/>
        <v>0.21689214285714278</v>
      </c>
      <c r="N446" s="13">
        <f t="shared" si="181"/>
        <v>0.37342000000000031</v>
      </c>
      <c r="O446" s="13">
        <f t="shared" si="182"/>
        <v>0</v>
      </c>
      <c r="P446" s="13">
        <f t="shared" si="189"/>
        <v>0.57979000000000092</v>
      </c>
      <c r="Q446" s="13">
        <f t="shared" si="189"/>
        <v>1.5624799999999999</v>
      </c>
      <c r="R446" s="13">
        <f t="shared" si="190"/>
        <v>267.31719847587232</v>
      </c>
      <c r="S446" s="13">
        <f t="shared" si="191"/>
        <v>720.39492967208867</v>
      </c>
      <c r="T446" s="13">
        <f t="shared" si="192"/>
        <v>45.871435439977155</v>
      </c>
      <c r="U446" s="13">
        <f t="shared" si="199"/>
        <v>43.359386775907787</v>
      </c>
      <c r="V446" s="13">
        <f t="shared" si="203"/>
        <v>-0.14817981481481615</v>
      </c>
      <c r="W446" s="13">
        <f t="shared" si="204"/>
        <v>0</v>
      </c>
      <c r="X446" s="13">
        <f t="shared" si="205"/>
        <v>0</v>
      </c>
      <c r="Y446" s="13">
        <f t="shared" si="200"/>
        <v>0</v>
      </c>
      <c r="Z446" s="13">
        <f t="shared" si="206"/>
        <v>0</v>
      </c>
      <c r="AA446" s="13">
        <f t="shared" si="207"/>
        <v>0</v>
      </c>
      <c r="AB446" s="13">
        <f t="shared" si="208"/>
        <v>0</v>
      </c>
      <c r="AC446" s="17">
        <f t="shared" si="201"/>
        <v>0</v>
      </c>
      <c r="AD446" s="4" t="str">
        <f t="shared" si="193"/>
        <v/>
      </c>
      <c r="AE446" s="13" t="str">
        <f t="shared" si="194"/>
        <v/>
      </c>
      <c r="AF446" s="18">
        <f t="shared" si="196"/>
        <v>0</v>
      </c>
      <c r="AG446" s="18" t="str">
        <f t="shared" si="195"/>
        <v xml:space="preserve"> </v>
      </c>
      <c r="AI446" s="31">
        <f t="shared" si="209"/>
        <v>1.0321521804187885</v>
      </c>
      <c r="AJ446">
        <f t="shared" si="183"/>
        <v>3.2152180418788534E-2</v>
      </c>
      <c r="AK446">
        <f t="shared" si="185"/>
        <v>1.1005290008210955</v>
      </c>
      <c r="AL446">
        <f t="shared" si="186"/>
        <v>1.0666671885233305</v>
      </c>
      <c r="AM446">
        <f t="shared" si="184"/>
        <v>6.6667188523330534E-2</v>
      </c>
      <c r="AN446" s="39">
        <v>39713</v>
      </c>
      <c r="AO446" s="31">
        <v>3.2152180418788534E-2</v>
      </c>
      <c r="AP446" s="40">
        <v>6.6667188523330534E-2</v>
      </c>
    </row>
    <row r="447" spans="1:42">
      <c r="A447" s="16">
        <v>39714</v>
      </c>
      <c r="B447" s="11">
        <v>4.1076199999999998</v>
      </c>
      <c r="C447" s="11">
        <v>4.3729500000000003</v>
      </c>
      <c r="D447" s="11">
        <v>4.0486599999999999</v>
      </c>
      <c r="E447" s="11">
        <v>4.27468</v>
      </c>
      <c r="F447" s="11">
        <v>1152977100</v>
      </c>
      <c r="G447" s="11">
        <v>3.0011000000000001</v>
      </c>
      <c r="H447" s="12">
        <f t="shared" si="187"/>
        <v>4.0576700000000008</v>
      </c>
      <c r="I447" s="13">
        <f t="shared" si="197"/>
        <v>4.3941142307692314</v>
      </c>
      <c r="J447" s="13">
        <f t="shared" si="198"/>
        <v>-0.33644423076923058</v>
      </c>
      <c r="K447" s="14">
        <f t="shared" si="202"/>
        <v>-0.20782017094017016</v>
      </c>
      <c r="L447" s="13">
        <f t="shared" si="180"/>
        <v>0.32429000000000041</v>
      </c>
      <c r="M447" s="13">
        <f t="shared" si="188"/>
        <v>0.22882499999999992</v>
      </c>
      <c r="N447" s="13">
        <f t="shared" si="181"/>
        <v>0.28498000000000001</v>
      </c>
      <c r="O447" s="13">
        <f t="shared" si="182"/>
        <v>0</v>
      </c>
      <c r="P447" s="13">
        <f t="shared" si="189"/>
        <v>0.86477000000000093</v>
      </c>
      <c r="Q447" s="13">
        <f t="shared" si="189"/>
        <v>1.4347300000000001</v>
      </c>
      <c r="R447" s="13">
        <f t="shared" si="190"/>
        <v>377.91762263738718</v>
      </c>
      <c r="S447" s="13">
        <f t="shared" si="191"/>
        <v>626.99879820823799</v>
      </c>
      <c r="T447" s="13">
        <f t="shared" si="192"/>
        <v>24.786257882148245</v>
      </c>
      <c r="U447" s="13">
        <f t="shared" si="199"/>
        <v>44.874648284246895</v>
      </c>
      <c r="V447" s="13">
        <f t="shared" si="203"/>
        <v>-0.12862405982906042</v>
      </c>
      <c r="W447" s="13">
        <f t="shared" si="204"/>
        <v>0</v>
      </c>
      <c r="X447" s="13">
        <f t="shared" si="205"/>
        <v>0</v>
      </c>
      <c r="Y447" s="13">
        <f t="shared" si="200"/>
        <v>0</v>
      </c>
      <c r="Z447" s="13">
        <f t="shared" si="206"/>
        <v>0</v>
      </c>
      <c r="AA447" s="13">
        <f t="shared" si="207"/>
        <v>0</v>
      </c>
      <c r="AB447" s="13">
        <f t="shared" si="208"/>
        <v>0</v>
      </c>
      <c r="AC447" s="17">
        <f t="shared" si="201"/>
        <v>0</v>
      </c>
      <c r="AD447" s="4" t="str">
        <f t="shared" si="193"/>
        <v/>
      </c>
      <c r="AE447" s="13" t="str">
        <f t="shared" si="194"/>
        <v/>
      </c>
      <c r="AF447" s="18">
        <f t="shared" si="196"/>
        <v>0</v>
      </c>
      <c r="AG447" s="18" t="str">
        <f t="shared" si="195"/>
        <v xml:space="preserve"> </v>
      </c>
      <c r="AI447" s="31">
        <f t="shared" si="209"/>
        <v>1.0321521804187885</v>
      </c>
      <c r="AJ447">
        <f t="shared" si="183"/>
        <v>3.2152180418788534E-2</v>
      </c>
      <c r="AK447">
        <f t="shared" si="185"/>
        <v>1.0456730357610255</v>
      </c>
      <c r="AL447">
        <f t="shared" si="186"/>
        <v>1.1153851171698692</v>
      </c>
      <c r="AM447">
        <f t="shared" si="184"/>
        <v>0.11538511716986921</v>
      </c>
      <c r="AN447" s="39">
        <v>39714</v>
      </c>
      <c r="AO447" s="31">
        <v>3.2152180418788534E-2</v>
      </c>
      <c r="AP447" s="40">
        <v>0.11538511716986921</v>
      </c>
    </row>
    <row r="448" spans="1:42">
      <c r="A448" s="16">
        <v>39715</v>
      </c>
      <c r="B448" s="11">
        <v>3.9405700000000001</v>
      </c>
      <c r="C448" s="11">
        <v>4.2550299999999996</v>
      </c>
      <c r="D448" s="11">
        <v>3.9110900000000002</v>
      </c>
      <c r="E448" s="11">
        <v>4.2157200000000001</v>
      </c>
      <c r="F448" s="11">
        <v>468530100</v>
      </c>
      <c r="G448" s="11">
        <v>2.9597000000000002</v>
      </c>
      <c r="H448" s="12">
        <f t="shared" si="187"/>
        <v>4.0396541666666668</v>
      </c>
      <c r="I448" s="13">
        <f t="shared" si="197"/>
        <v>4.3842873076923086</v>
      </c>
      <c r="J448" s="13">
        <f t="shared" si="198"/>
        <v>-0.3446331410256418</v>
      </c>
      <c r="K448" s="14">
        <f t="shared" si="202"/>
        <v>-0.23732876068376019</v>
      </c>
      <c r="L448" s="13">
        <f t="shared" si="180"/>
        <v>0.34393999999999947</v>
      </c>
      <c r="M448" s="13">
        <f t="shared" si="188"/>
        <v>0.24426714285714277</v>
      </c>
      <c r="N448" s="13">
        <f t="shared" si="181"/>
        <v>0</v>
      </c>
      <c r="O448" s="13">
        <f t="shared" si="182"/>
        <v>0.13756999999999975</v>
      </c>
      <c r="P448" s="13">
        <f t="shared" si="189"/>
        <v>0.86477000000000093</v>
      </c>
      <c r="Q448" s="13">
        <f t="shared" si="189"/>
        <v>1.5722999999999998</v>
      </c>
      <c r="R448" s="13">
        <f t="shared" si="190"/>
        <v>354.02632948703751</v>
      </c>
      <c r="S448" s="13">
        <f t="shared" si="191"/>
        <v>643.68051372326568</v>
      </c>
      <c r="T448" s="13">
        <f t="shared" si="192"/>
        <v>29.031993336260292</v>
      </c>
      <c r="U448" s="13">
        <f t="shared" si="199"/>
        <v>46.274424841186097</v>
      </c>
      <c r="V448" s="13">
        <f t="shared" si="203"/>
        <v>-0.10730438034188161</v>
      </c>
      <c r="W448" s="13">
        <f t="shared" si="204"/>
        <v>0</v>
      </c>
      <c r="X448" s="13">
        <f t="shared" si="205"/>
        <v>0</v>
      </c>
      <c r="Y448" s="13">
        <f t="shared" si="200"/>
        <v>0</v>
      </c>
      <c r="Z448" s="13">
        <f t="shared" si="206"/>
        <v>0</v>
      </c>
      <c r="AA448" s="13">
        <f t="shared" si="207"/>
        <v>0</v>
      </c>
      <c r="AB448" s="13">
        <f t="shared" si="208"/>
        <v>0</v>
      </c>
      <c r="AC448" s="17">
        <f t="shared" si="201"/>
        <v>0</v>
      </c>
      <c r="AD448" s="4" t="str">
        <f t="shared" si="193"/>
        <v/>
      </c>
      <c r="AE448" s="13" t="str">
        <f t="shared" si="194"/>
        <v/>
      </c>
      <c r="AF448" s="18">
        <f t="shared" si="196"/>
        <v>0</v>
      </c>
      <c r="AG448" s="18" t="str">
        <f t="shared" si="195"/>
        <v xml:space="preserve"> </v>
      </c>
      <c r="AI448" s="31">
        <f t="shared" si="209"/>
        <v>1.0321521804187885</v>
      </c>
      <c r="AJ448">
        <f t="shared" si="183"/>
        <v>3.2152180418788534E-2</v>
      </c>
      <c r="AK448">
        <f t="shared" si="185"/>
        <v>0.98620715468760234</v>
      </c>
      <c r="AL448">
        <f t="shared" si="186"/>
        <v>1.1000007827849947</v>
      </c>
      <c r="AM448">
        <f t="shared" si="184"/>
        <v>0.10000078278499469</v>
      </c>
      <c r="AN448" s="39">
        <v>39715</v>
      </c>
      <c r="AO448" s="31">
        <v>3.2152180418788534E-2</v>
      </c>
      <c r="AP448" s="40">
        <v>0.10000078278499469</v>
      </c>
    </row>
    <row r="449" spans="1:42">
      <c r="A449" s="16">
        <v>39716</v>
      </c>
      <c r="B449" s="11">
        <v>4.1567600000000002</v>
      </c>
      <c r="C449" s="11">
        <v>4.4024299999999998</v>
      </c>
      <c r="D449" s="11">
        <v>4.1272799999999998</v>
      </c>
      <c r="E449" s="11">
        <v>4.2943300000000004</v>
      </c>
      <c r="F449" s="11">
        <v>515330800</v>
      </c>
      <c r="G449" s="11">
        <v>3.0148899999999998</v>
      </c>
      <c r="H449" s="12">
        <f t="shared" si="187"/>
        <v>4.0265516666666672</v>
      </c>
      <c r="I449" s="13">
        <f t="shared" si="197"/>
        <v>4.3755942307692317</v>
      </c>
      <c r="J449" s="13">
        <f t="shared" si="198"/>
        <v>-0.34904256410256451</v>
      </c>
      <c r="K449" s="14">
        <f t="shared" si="202"/>
        <v>-0.26617237891737866</v>
      </c>
      <c r="L449" s="13">
        <f t="shared" si="180"/>
        <v>0.27515000000000001</v>
      </c>
      <c r="M449" s="13">
        <f t="shared" si="188"/>
        <v>0.25760285714285708</v>
      </c>
      <c r="N449" s="13">
        <f t="shared" si="181"/>
        <v>0.1474000000000002</v>
      </c>
      <c r="O449" s="13">
        <f t="shared" si="182"/>
        <v>0</v>
      </c>
      <c r="P449" s="13">
        <f t="shared" si="189"/>
        <v>1.0121700000000011</v>
      </c>
      <c r="Q449" s="13">
        <f t="shared" si="189"/>
        <v>1.5526399999999998</v>
      </c>
      <c r="R449" s="13">
        <f t="shared" si="190"/>
        <v>392.91877862934138</v>
      </c>
      <c r="S449" s="13">
        <f t="shared" si="191"/>
        <v>602.72623418107617</v>
      </c>
      <c r="T449" s="13">
        <f t="shared" si="192"/>
        <v>21.072516092809938</v>
      </c>
      <c r="U449" s="13">
        <f t="shared" si="199"/>
        <v>47.375297068972124</v>
      </c>
      <c r="V449" s="13">
        <f t="shared" si="203"/>
        <v>-8.2870185185185852E-2</v>
      </c>
      <c r="W449" s="13">
        <f t="shared" si="204"/>
        <v>0</v>
      </c>
      <c r="X449" s="13">
        <f t="shared" si="205"/>
        <v>0</v>
      </c>
      <c r="Y449" s="13">
        <f t="shared" si="200"/>
        <v>0</v>
      </c>
      <c r="Z449" s="13">
        <f t="shared" si="206"/>
        <v>0</v>
      </c>
      <c r="AA449" s="13">
        <f t="shared" si="207"/>
        <v>0</v>
      </c>
      <c r="AB449" s="13">
        <f t="shared" si="208"/>
        <v>0</v>
      </c>
      <c r="AC449" s="17">
        <f t="shared" si="201"/>
        <v>0</v>
      </c>
      <c r="AD449" s="4" t="str">
        <f t="shared" si="193"/>
        <v/>
      </c>
      <c r="AE449" s="13" t="str">
        <f t="shared" si="194"/>
        <v/>
      </c>
      <c r="AF449" s="18">
        <f t="shared" si="196"/>
        <v>0</v>
      </c>
      <c r="AG449" s="18" t="str">
        <f t="shared" si="195"/>
        <v xml:space="preserve"> </v>
      </c>
      <c r="AI449" s="31">
        <f t="shared" si="209"/>
        <v>1.0321521804187885</v>
      </c>
      <c r="AJ449">
        <f t="shared" si="183"/>
        <v>3.2152180418788534E-2</v>
      </c>
      <c r="AK449">
        <f t="shared" si="185"/>
        <v>1.0186468740808214</v>
      </c>
      <c r="AL449">
        <f t="shared" si="186"/>
        <v>1.1205123588703916</v>
      </c>
      <c r="AM449">
        <f t="shared" si="184"/>
        <v>0.12051235887039158</v>
      </c>
      <c r="AN449" s="39">
        <v>39716</v>
      </c>
      <c r="AO449" s="31">
        <v>3.2152180418788534E-2</v>
      </c>
      <c r="AP449" s="40">
        <v>0.12051235887039158</v>
      </c>
    </row>
    <row r="450" spans="1:42">
      <c r="A450" s="16">
        <v>39717</v>
      </c>
      <c r="B450" s="11">
        <v>4.3238099999999999</v>
      </c>
      <c r="C450" s="11">
        <v>4.3336399999999999</v>
      </c>
      <c r="D450" s="11">
        <v>4.1567600000000002</v>
      </c>
      <c r="E450" s="11">
        <v>4.27468</v>
      </c>
      <c r="F450" s="11">
        <v>238495400</v>
      </c>
      <c r="G450" s="11">
        <v>3.0011000000000001</v>
      </c>
      <c r="H450" s="12">
        <f t="shared" si="187"/>
        <v>4.0118116666666666</v>
      </c>
      <c r="I450" s="13">
        <f t="shared" si="197"/>
        <v>4.3548065384615393</v>
      </c>
      <c r="J450" s="13">
        <f t="shared" si="198"/>
        <v>-0.34299487179487276</v>
      </c>
      <c r="K450" s="14">
        <f t="shared" si="202"/>
        <v>-0.29283224358974358</v>
      </c>
      <c r="L450" s="13">
        <f t="shared" si="180"/>
        <v>0.1768799999999997</v>
      </c>
      <c r="M450" s="13">
        <f t="shared" si="188"/>
        <v>0.26251642857142848</v>
      </c>
      <c r="N450" s="13">
        <f t="shared" si="181"/>
        <v>0</v>
      </c>
      <c r="O450" s="13">
        <f t="shared" si="182"/>
        <v>0</v>
      </c>
      <c r="P450" s="13">
        <f t="shared" si="189"/>
        <v>1.0121700000000011</v>
      </c>
      <c r="Q450" s="13">
        <f t="shared" si="189"/>
        <v>1.4740299999999995</v>
      </c>
      <c r="R450" s="13">
        <f t="shared" si="190"/>
        <v>385.56444086492598</v>
      </c>
      <c r="S450" s="13">
        <f t="shared" si="191"/>
        <v>561.50009659259422</v>
      </c>
      <c r="T450" s="13">
        <f t="shared" si="192"/>
        <v>18.576944734936788</v>
      </c>
      <c r="U450" s="13">
        <f t="shared" si="199"/>
        <v>48.078020028828874</v>
      </c>
      <c r="V450" s="13">
        <f t="shared" si="203"/>
        <v>-5.0162628205129178E-2</v>
      </c>
      <c r="W450" s="13">
        <f t="shared" si="204"/>
        <v>0</v>
      </c>
      <c r="X450" s="13">
        <f t="shared" si="205"/>
        <v>0</v>
      </c>
      <c r="Y450" s="13">
        <f t="shared" si="200"/>
        <v>0</v>
      </c>
      <c r="Z450" s="13">
        <f t="shared" si="206"/>
        <v>0</v>
      </c>
      <c r="AA450" s="13">
        <f t="shared" si="207"/>
        <v>0</v>
      </c>
      <c r="AB450" s="13">
        <f t="shared" si="208"/>
        <v>0</v>
      </c>
      <c r="AC450" s="17">
        <f t="shared" si="201"/>
        <v>0</v>
      </c>
      <c r="AD450" s="4" t="str">
        <f t="shared" si="193"/>
        <v/>
      </c>
      <c r="AE450" s="13" t="str">
        <f t="shared" si="194"/>
        <v/>
      </c>
      <c r="AF450" s="18">
        <f t="shared" si="196"/>
        <v>0</v>
      </c>
      <c r="AG450" s="18" t="str">
        <f t="shared" si="195"/>
        <v xml:space="preserve"> </v>
      </c>
      <c r="AI450" s="31">
        <f t="shared" si="209"/>
        <v>1.0321521804187885</v>
      </c>
      <c r="AJ450">
        <f t="shared" si="183"/>
        <v>3.2152180418788534E-2</v>
      </c>
      <c r="AK450">
        <f t="shared" si="185"/>
        <v>0.99542419888550704</v>
      </c>
      <c r="AL450">
        <f t="shared" si="186"/>
        <v>1.1153851171698692</v>
      </c>
      <c r="AM450">
        <f t="shared" si="184"/>
        <v>0.11538511716986921</v>
      </c>
      <c r="AN450" s="39">
        <v>39717</v>
      </c>
      <c r="AO450" s="31">
        <v>3.2152180418788534E-2</v>
      </c>
      <c r="AP450" s="40">
        <v>0.11538511716986921</v>
      </c>
    </row>
    <row r="451" spans="1:42">
      <c r="A451" s="16">
        <v>39727</v>
      </c>
      <c r="B451" s="11">
        <v>4.2058900000000001</v>
      </c>
      <c r="C451" s="11">
        <v>4.2058900000000001</v>
      </c>
      <c r="D451" s="11">
        <v>3.97987</v>
      </c>
      <c r="E451" s="11">
        <v>3.99953</v>
      </c>
      <c r="F451" s="11">
        <v>235653100</v>
      </c>
      <c r="G451" s="11">
        <v>2.8079200000000002</v>
      </c>
      <c r="H451" s="12">
        <f t="shared" si="187"/>
        <v>3.9757799999999999</v>
      </c>
      <c r="I451" s="13">
        <f t="shared" si="197"/>
        <v>4.3287276923076936</v>
      </c>
      <c r="J451" s="13">
        <f t="shared" si="198"/>
        <v>-0.35294769230769374</v>
      </c>
      <c r="K451" s="14">
        <f t="shared" si="202"/>
        <v>-0.31590149572649595</v>
      </c>
      <c r="L451" s="13">
        <f t="shared" si="180"/>
        <v>0.22602000000000011</v>
      </c>
      <c r="M451" s="13">
        <f t="shared" si="188"/>
        <v>0.26883428571428564</v>
      </c>
      <c r="N451" s="13">
        <f t="shared" si="181"/>
        <v>0</v>
      </c>
      <c r="O451" s="13">
        <f t="shared" si="182"/>
        <v>0.17689000000000021</v>
      </c>
      <c r="P451" s="13">
        <f t="shared" si="189"/>
        <v>0.97286000000000072</v>
      </c>
      <c r="Q451" s="13">
        <f t="shared" si="189"/>
        <v>1.6509199999999997</v>
      </c>
      <c r="R451" s="13">
        <f t="shared" si="190"/>
        <v>361.88092505207703</v>
      </c>
      <c r="S451" s="13">
        <f t="shared" si="191"/>
        <v>614.10321812693974</v>
      </c>
      <c r="T451" s="13">
        <f t="shared" si="192"/>
        <v>25.842867923377689</v>
      </c>
      <c r="U451" s="13">
        <f t="shared" si="199"/>
        <v>48.744907261004144</v>
      </c>
      <c r="V451" s="13">
        <f t="shared" si="203"/>
        <v>-3.7046196581197788E-2</v>
      </c>
      <c r="W451" s="13">
        <f t="shared" si="204"/>
        <v>0</v>
      </c>
      <c r="X451" s="13">
        <f t="shared" si="205"/>
        <v>0</v>
      </c>
      <c r="Y451" s="13">
        <f t="shared" si="200"/>
        <v>0</v>
      </c>
      <c r="Z451" s="13">
        <f t="shared" si="206"/>
        <v>0</v>
      </c>
      <c r="AA451" s="13">
        <f t="shared" si="207"/>
        <v>0</v>
      </c>
      <c r="AB451" s="13">
        <f t="shared" si="208"/>
        <v>0</v>
      </c>
      <c r="AC451" s="17">
        <f t="shared" si="201"/>
        <v>0</v>
      </c>
      <c r="AD451" s="4" t="str">
        <f t="shared" si="193"/>
        <v/>
      </c>
      <c r="AE451" s="13" t="str">
        <f t="shared" si="194"/>
        <v/>
      </c>
      <c r="AF451" s="18">
        <f t="shared" si="196"/>
        <v>0</v>
      </c>
      <c r="AG451" s="18" t="str">
        <f t="shared" si="195"/>
        <v xml:space="preserve"> </v>
      </c>
      <c r="AI451" s="31">
        <f t="shared" si="209"/>
        <v>1.0321521804187885</v>
      </c>
      <c r="AJ451">
        <f t="shared" si="183"/>
        <v>3.2152180418788534E-2</v>
      </c>
      <c r="AK451">
        <f t="shared" si="185"/>
        <v>0.93563260875667886</v>
      </c>
      <c r="AL451">
        <f t="shared" si="186"/>
        <v>1.0435906869460188</v>
      </c>
      <c r="AM451">
        <f t="shared" si="184"/>
        <v>4.3590686946018753E-2</v>
      </c>
      <c r="AN451" s="39">
        <v>39727</v>
      </c>
      <c r="AO451" s="31">
        <v>3.2152180418788534E-2</v>
      </c>
      <c r="AP451" s="40">
        <v>4.3590686946018753E-2</v>
      </c>
    </row>
    <row r="452" spans="1:42">
      <c r="A452" s="16">
        <v>39728</v>
      </c>
      <c r="B452" s="11">
        <v>3.8619500000000002</v>
      </c>
      <c r="C452" s="11">
        <v>4.1272799999999998</v>
      </c>
      <c r="D452" s="11">
        <v>3.8029899999999999</v>
      </c>
      <c r="E452" s="11">
        <v>4.0879700000000003</v>
      </c>
      <c r="F452" s="11">
        <v>175193300</v>
      </c>
      <c r="G452" s="11">
        <v>2.8700100000000002</v>
      </c>
      <c r="H452" s="12">
        <f t="shared" si="187"/>
        <v>3.9643149999999996</v>
      </c>
      <c r="I452" s="13">
        <f t="shared" si="197"/>
        <v>4.3034046153846166</v>
      </c>
      <c r="J452" s="13">
        <f t="shared" si="198"/>
        <v>-0.33908961538461702</v>
      </c>
      <c r="K452" s="14">
        <f t="shared" si="202"/>
        <v>-0.32982279914529961</v>
      </c>
      <c r="L452" s="13">
        <f t="shared" ref="L452:L515" si="210">MAX(C452-D452,C452-E451,D452-E451)</f>
        <v>0.32428999999999997</v>
      </c>
      <c r="M452" s="13">
        <f t="shared" si="188"/>
        <v>0.2849792857142856</v>
      </c>
      <c r="N452" s="13">
        <f t="shared" ref="N452:N515" si="211">IF(OR(AND(C452-C451&gt;0,D452-D451&gt;0),AND(C452-C451&gt;0,ABS(C452-C451)&gt;ABS(D452-D451))),C452-C451,0)</f>
        <v>0</v>
      </c>
      <c r="O452" s="13">
        <f t="shared" ref="O452:O515" si="212">IF(OR(AND(C452-C451&lt;0,D452-D451&lt;0),AND(D452-D451&lt;0,ABS(D452-D451)&gt;ABS(C452-C451))),D451-D452,0)</f>
        <v>0.17688000000000015</v>
      </c>
      <c r="P452" s="13">
        <f t="shared" si="189"/>
        <v>0.97286000000000072</v>
      </c>
      <c r="Q452" s="13">
        <f t="shared" si="189"/>
        <v>1.8277999999999999</v>
      </c>
      <c r="R452" s="13">
        <f t="shared" si="190"/>
        <v>341.37919798682151</v>
      </c>
      <c r="S452" s="13">
        <f t="shared" si="191"/>
        <v>641.3799499211724</v>
      </c>
      <c r="T452" s="13">
        <f t="shared" si="192"/>
        <v>30.526375925674621</v>
      </c>
      <c r="U452" s="13">
        <f t="shared" si="199"/>
        <v>48.617770162499092</v>
      </c>
      <c r="V452" s="13">
        <f t="shared" si="203"/>
        <v>-9.2668162393174103E-3</v>
      </c>
      <c r="W452" s="13">
        <f t="shared" si="204"/>
        <v>0</v>
      </c>
      <c r="X452" s="13">
        <f t="shared" si="205"/>
        <v>0</v>
      </c>
      <c r="Y452" s="13">
        <f t="shared" si="200"/>
        <v>0</v>
      </c>
      <c r="Z452" s="13">
        <f t="shared" si="206"/>
        <v>0</v>
      </c>
      <c r="AA452" s="13">
        <f t="shared" si="207"/>
        <v>0</v>
      </c>
      <c r="AB452" s="13">
        <f t="shared" si="208"/>
        <v>0</v>
      </c>
      <c r="AC452" s="17">
        <f t="shared" si="201"/>
        <v>0</v>
      </c>
      <c r="AD452" s="4" t="str">
        <f t="shared" si="193"/>
        <v/>
      </c>
      <c r="AE452" s="13" t="str">
        <f t="shared" si="194"/>
        <v/>
      </c>
      <c r="AF452" s="18">
        <f t="shared" si="196"/>
        <v>0</v>
      </c>
      <c r="AG452" s="18" t="str">
        <f t="shared" si="195"/>
        <v xml:space="preserve"> </v>
      </c>
      <c r="AI452" s="31">
        <f t="shared" si="209"/>
        <v>1.0321521804187885</v>
      </c>
      <c r="AJ452">
        <f t="shared" ref="AJ452:AJ515" si="213">AI452-1</f>
        <v>3.2152180418788534E-2</v>
      </c>
      <c r="AK452">
        <f t="shared" si="185"/>
        <v>1.0221125982302921</v>
      </c>
      <c r="AL452">
        <f t="shared" si="186"/>
        <v>1.0666671885233305</v>
      </c>
      <c r="AM452">
        <f t="shared" ref="AM452:AM515" si="214">AL452-1</f>
        <v>6.6667188523330534E-2</v>
      </c>
      <c r="AN452" s="39">
        <v>39728</v>
      </c>
      <c r="AO452" s="31">
        <v>3.2152180418788534E-2</v>
      </c>
      <c r="AP452" s="40">
        <v>6.6667188523330534E-2</v>
      </c>
    </row>
    <row r="453" spans="1:42">
      <c r="A453" s="16">
        <v>39729</v>
      </c>
      <c r="B453" s="11">
        <v>3.9405700000000001</v>
      </c>
      <c r="C453" s="11">
        <v>4.0978000000000003</v>
      </c>
      <c r="D453" s="11">
        <v>3.9209100000000001</v>
      </c>
      <c r="E453" s="11">
        <v>3.99953</v>
      </c>
      <c r="F453" s="11">
        <v>190118100</v>
      </c>
      <c r="G453" s="11">
        <v>2.8079200000000002</v>
      </c>
      <c r="H453" s="12">
        <f t="shared" si="187"/>
        <v>3.9520316666666666</v>
      </c>
      <c r="I453" s="13">
        <f t="shared" si="197"/>
        <v>4.2727903846153863</v>
      </c>
      <c r="J453" s="13">
        <f t="shared" si="198"/>
        <v>-0.32075871794871968</v>
      </c>
      <c r="K453" s="14">
        <f t="shared" si="202"/>
        <v>-0.33551309116809197</v>
      </c>
      <c r="L453" s="13">
        <f t="shared" si="210"/>
        <v>0.17689000000000021</v>
      </c>
      <c r="M453" s="13">
        <f t="shared" si="188"/>
        <v>0.28427785714285708</v>
      </c>
      <c r="N453" s="13">
        <f t="shared" si="211"/>
        <v>0</v>
      </c>
      <c r="O453" s="13">
        <f t="shared" si="212"/>
        <v>0</v>
      </c>
      <c r="P453" s="13">
        <f t="shared" si="189"/>
        <v>0.97286000000000072</v>
      </c>
      <c r="Q453" s="13">
        <f t="shared" si="189"/>
        <v>1.73935</v>
      </c>
      <c r="R453" s="13">
        <f t="shared" si="190"/>
        <v>342.22151868519012</v>
      </c>
      <c r="S453" s="13">
        <f t="shared" si="191"/>
        <v>611.84856867903397</v>
      </c>
      <c r="T453" s="13">
        <f t="shared" si="192"/>
        <v>28.260717274842257</v>
      </c>
      <c r="U453" s="13">
        <f t="shared" si="199"/>
        <v>47.740666477021314</v>
      </c>
      <c r="V453" s="13">
        <f t="shared" si="203"/>
        <v>1.4754373219372285E-2</v>
      </c>
      <c r="W453" s="13">
        <f t="shared" si="204"/>
        <v>1</v>
      </c>
      <c r="X453" s="13">
        <f t="shared" si="205"/>
        <v>0</v>
      </c>
      <c r="Y453" s="13">
        <f t="shared" si="200"/>
        <v>0</v>
      </c>
      <c r="Z453" s="13">
        <f t="shared" si="206"/>
        <v>1</v>
      </c>
      <c r="AA453" s="13">
        <f t="shared" si="207"/>
        <v>0</v>
      </c>
      <c r="AB453" s="13">
        <f t="shared" si="208"/>
        <v>0</v>
      </c>
      <c r="AC453" s="17">
        <f t="shared" si="201"/>
        <v>0</v>
      </c>
      <c r="AD453" s="4" t="str">
        <f t="shared" si="193"/>
        <v/>
      </c>
      <c r="AE453" s="13" t="str">
        <f t="shared" si="194"/>
        <v/>
      </c>
      <c r="AF453" s="18">
        <f t="shared" si="196"/>
        <v>0</v>
      </c>
      <c r="AG453" s="18" t="str">
        <f t="shared" si="195"/>
        <v xml:space="preserve"> </v>
      </c>
      <c r="AI453" s="31">
        <f t="shared" si="209"/>
        <v>1.0321521804187885</v>
      </c>
      <c r="AJ453">
        <f t="shared" si="213"/>
        <v>3.2152180418788534E-2</v>
      </c>
      <c r="AK453">
        <f t="shared" ref="AK453:AK516" si="215">E453/E452</f>
        <v>0.97836579035560434</v>
      </c>
      <c r="AL453">
        <f t="shared" ref="AL453:AL516" si="216">AK453*AL452</f>
        <v>1.0435906869460188</v>
      </c>
      <c r="AM453">
        <f t="shared" si="214"/>
        <v>4.3590686946018753E-2</v>
      </c>
      <c r="AN453" s="39">
        <v>39729</v>
      </c>
      <c r="AO453" s="31">
        <v>3.2152180418788534E-2</v>
      </c>
      <c r="AP453" s="40">
        <v>4.3590686946018753E-2</v>
      </c>
    </row>
    <row r="454" spans="1:42">
      <c r="A454" s="16">
        <v>39730</v>
      </c>
      <c r="B454" s="11">
        <v>4.0879700000000003</v>
      </c>
      <c r="C454" s="11">
        <v>4.0978000000000003</v>
      </c>
      <c r="D454" s="11">
        <v>3.9307400000000001</v>
      </c>
      <c r="E454" s="11">
        <v>3.9897</v>
      </c>
      <c r="F454" s="11">
        <v>129889300</v>
      </c>
      <c r="G454" s="11">
        <v>2.8010199999999998</v>
      </c>
      <c r="H454" s="12">
        <f t="shared" si="187"/>
        <v>3.9733233333333335</v>
      </c>
      <c r="I454" s="13">
        <f t="shared" si="197"/>
        <v>4.244443461538463</v>
      </c>
      <c r="J454" s="13">
        <f t="shared" si="198"/>
        <v>-0.27112012820512943</v>
      </c>
      <c r="K454" s="14">
        <f t="shared" si="202"/>
        <v>-0.33148148860398957</v>
      </c>
      <c r="L454" s="13">
        <f t="shared" si="210"/>
        <v>0.16706000000000021</v>
      </c>
      <c r="M454" s="13">
        <f t="shared" si="188"/>
        <v>0.28147</v>
      </c>
      <c r="N454" s="13">
        <f t="shared" si="211"/>
        <v>0</v>
      </c>
      <c r="O454" s="13">
        <f t="shared" si="212"/>
        <v>0</v>
      </c>
      <c r="P454" s="13">
        <f t="shared" si="189"/>
        <v>0.97286000000000072</v>
      </c>
      <c r="Q454" s="13">
        <f t="shared" si="189"/>
        <v>1.6214300000000001</v>
      </c>
      <c r="R454" s="13">
        <f t="shared" si="190"/>
        <v>345.63541407610074</v>
      </c>
      <c r="S454" s="13">
        <f t="shared" si="191"/>
        <v>576.05783920133592</v>
      </c>
      <c r="T454" s="13">
        <f t="shared" si="192"/>
        <v>24.999903634520397</v>
      </c>
      <c r="U454" s="13">
        <f t="shared" si="199"/>
        <v>46.21626502581902</v>
      </c>
      <c r="V454" s="13">
        <f t="shared" si="203"/>
        <v>6.0361360398860142E-2</v>
      </c>
      <c r="W454" s="13">
        <f t="shared" si="204"/>
        <v>0</v>
      </c>
      <c r="X454" s="13">
        <f t="shared" si="205"/>
        <v>0</v>
      </c>
      <c r="Y454" s="13">
        <f t="shared" si="200"/>
        <v>0</v>
      </c>
      <c r="Z454" s="13">
        <f t="shared" si="206"/>
        <v>1</v>
      </c>
      <c r="AA454" s="13">
        <f t="shared" si="207"/>
        <v>0</v>
      </c>
      <c r="AB454" s="13">
        <f t="shared" si="208"/>
        <v>0</v>
      </c>
      <c r="AC454" s="17">
        <f t="shared" si="201"/>
        <v>0</v>
      </c>
      <c r="AD454" s="4" t="str">
        <f t="shared" si="193"/>
        <v/>
      </c>
      <c r="AE454" s="13" t="str">
        <f t="shared" si="194"/>
        <v/>
      </c>
      <c r="AF454" s="18">
        <f t="shared" si="196"/>
        <v>0</v>
      </c>
      <c r="AG454" s="18" t="str">
        <f t="shared" si="195"/>
        <v xml:space="preserve"> </v>
      </c>
      <c r="AI454" s="31">
        <f t="shared" si="209"/>
        <v>1.0321521804187885</v>
      </c>
      <c r="AJ454">
        <f t="shared" si="213"/>
        <v>3.2152180418788534E-2</v>
      </c>
      <c r="AK454">
        <f t="shared" si="215"/>
        <v>0.99754221120981712</v>
      </c>
      <c r="AL454">
        <f t="shared" si="216"/>
        <v>1.0410257614541036</v>
      </c>
      <c r="AM454">
        <f t="shared" si="214"/>
        <v>4.1025761454103638E-2</v>
      </c>
      <c r="AN454" s="39">
        <v>39730</v>
      </c>
      <c r="AO454" s="31">
        <v>3.2152180418788534E-2</v>
      </c>
      <c r="AP454" s="40">
        <v>4.1025761454103638E-2</v>
      </c>
    </row>
    <row r="455" spans="1:42">
      <c r="A455" s="16">
        <v>39731</v>
      </c>
      <c r="B455" s="11">
        <v>3.8029899999999999</v>
      </c>
      <c r="C455" s="11">
        <v>3.99953</v>
      </c>
      <c r="D455" s="11">
        <v>3.7833399999999999</v>
      </c>
      <c r="E455" s="11">
        <v>3.9307400000000001</v>
      </c>
      <c r="F455" s="11">
        <v>181187100</v>
      </c>
      <c r="G455" s="11">
        <v>2.75963</v>
      </c>
      <c r="H455" s="12">
        <f t="shared" si="187"/>
        <v>4.0208199999999996</v>
      </c>
      <c r="I455" s="13">
        <f t="shared" si="197"/>
        <v>4.2134511538461545</v>
      </c>
      <c r="J455" s="13">
        <f t="shared" si="198"/>
        <v>-0.19263115384615492</v>
      </c>
      <c r="K455" s="14">
        <f t="shared" si="202"/>
        <v>-0.31662912393162496</v>
      </c>
      <c r="L455" s="13">
        <f t="shared" si="210"/>
        <v>0.2161900000000001</v>
      </c>
      <c r="M455" s="13">
        <f t="shared" si="188"/>
        <v>0.28498000000000001</v>
      </c>
      <c r="N455" s="13">
        <f t="shared" si="211"/>
        <v>0</v>
      </c>
      <c r="O455" s="13">
        <f t="shared" si="212"/>
        <v>0.1474000000000002</v>
      </c>
      <c r="P455" s="13">
        <f t="shared" si="189"/>
        <v>0.97286000000000072</v>
      </c>
      <c r="Q455" s="13">
        <f t="shared" si="189"/>
        <v>1.6607400000000005</v>
      </c>
      <c r="R455" s="13">
        <f t="shared" si="190"/>
        <v>341.37834233981357</v>
      </c>
      <c r="S455" s="13">
        <f t="shared" si="191"/>
        <v>582.7566846796268</v>
      </c>
      <c r="T455" s="13">
        <f t="shared" si="192"/>
        <v>26.119380315917358</v>
      </c>
      <c r="U455" s="13">
        <f t="shared" si="199"/>
        <v>43.149993163871343</v>
      </c>
      <c r="V455" s="13">
        <f t="shared" si="203"/>
        <v>0.12399797008547003</v>
      </c>
      <c r="W455" s="13">
        <f t="shared" si="204"/>
        <v>0</v>
      </c>
      <c r="X455" s="13">
        <f t="shared" si="205"/>
        <v>0</v>
      </c>
      <c r="Y455" s="13">
        <f t="shared" si="200"/>
        <v>0</v>
      </c>
      <c r="Z455" s="13">
        <f t="shared" si="206"/>
        <v>1</v>
      </c>
      <c r="AA455" s="13">
        <f t="shared" si="207"/>
        <v>0</v>
      </c>
      <c r="AB455" s="13">
        <f t="shared" si="208"/>
        <v>0</v>
      </c>
      <c r="AC455" s="17">
        <f t="shared" si="201"/>
        <v>0</v>
      </c>
      <c r="AD455" s="4" t="str">
        <f t="shared" si="193"/>
        <v/>
      </c>
      <c r="AE455" s="13" t="str">
        <f t="shared" si="194"/>
        <v/>
      </c>
      <c r="AF455" s="18">
        <f t="shared" si="196"/>
        <v>0</v>
      </c>
      <c r="AG455" s="18" t="str">
        <f t="shared" si="195"/>
        <v xml:space="preserve"> </v>
      </c>
      <c r="AI455" s="31">
        <f t="shared" si="209"/>
        <v>1.0321521804187885</v>
      </c>
      <c r="AJ455">
        <f t="shared" si="213"/>
        <v>3.2152180418788534E-2</v>
      </c>
      <c r="AK455">
        <f t="shared" si="215"/>
        <v>0.98522194651226913</v>
      </c>
      <c r="AL455">
        <f t="shared" si="216"/>
        <v>1.0256414270692291</v>
      </c>
      <c r="AM455">
        <f t="shared" si="214"/>
        <v>2.5641427069229117E-2</v>
      </c>
      <c r="AN455" s="39">
        <v>39731</v>
      </c>
      <c r="AO455" s="31">
        <v>3.2152180418788534E-2</v>
      </c>
      <c r="AP455" s="40">
        <v>2.5641427069229117E-2</v>
      </c>
    </row>
    <row r="456" spans="1:42">
      <c r="A456" s="16">
        <v>39734</v>
      </c>
      <c r="B456" s="11">
        <v>3.8816099999999998</v>
      </c>
      <c r="C456" s="11">
        <v>4.2353699999999996</v>
      </c>
      <c r="D456" s="11">
        <v>3.8324699999999998</v>
      </c>
      <c r="E456" s="11">
        <v>4.2255500000000001</v>
      </c>
      <c r="F456" s="11">
        <v>291541600</v>
      </c>
      <c r="G456" s="11">
        <v>2.9666000000000001</v>
      </c>
      <c r="H456" s="12">
        <f t="shared" si="187"/>
        <v>4.0912458333333337</v>
      </c>
      <c r="I456" s="13">
        <f t="shared" si="197"/>
        <v>4.1919076923076926</v>
      </c>
      <c r="J456" s="13">
        <f t="shared" si="198"/>
        <v>-0.10066185897435886</v>
      </c>
      <c r="K456" s="14">
        <f t="shared" si="202"/>
        <v>-0.29043108262108364</v>
      </c>
      <c r="L456" s="13">
        <f t="shared" si="210"/>
        <v>0.40289999999999981</v>
      </c>
      <c r="M456" s="13">
        <f t="shared" si="188"/>
        <v>0.29901785714285711</v>
      </c>
      <c r="N456" s="13">
        <f t="shared" si="211"/>
        <v>0.23583999999999961</v>
      </c>
      <c r="O456" s="13">
        <f t="shared" si="212"/>
        <v>0</v>
      </c>
      <c r="P456" s="13">
        <f t="shared" si="189"/>
        <v>1.2087000000000003</v>
      </c>
      <c r="Q456" s="13">
        <f t="shared" si="189"/>
        <v>1.2971400000000002</v>
      </c>
      <c r="R456" s="13">
        <f t="shared" si="190"/>
        <v>404.22335025380727</v>
      </c>
      <c r="S456" s="13">
        <f t="shared" si="191"/>
        <v>433.8001791579577</v>
      </c>
      <c r="T456" s="13">
        <f t="shared" si="192"/>
        <v>3.5293554257254973</v>
      </c>
      <c r="U456" s="13">
        <f t="shared" si="199"/>
        <v>37.819862219726822</v>
      </c>
      <c r="V456" s="13">
        <f t="shared" si="203"/>
        <v>0.18976922364672477</v>
      </c>
      <c r="W456" s="13">
        <f t="shared" si="204"/>
        <v>0</v>
      </c>
      <c r="X456" s="13">
        <f t="shared" si="205"/>
        <v>0</v>
      </c>
      <c r="Y456" s="13">
        <f t="shared" si="200"/>
        <v>-1</v>
      </c>
      <c r="Z456" s="13">
        <f t="shared" si="206"/>
        <v>1</v>
      </c>
      <c r="AA456" s="13">
        <f t="shared" si="207"/>
        <v>0</v>
      </c>
      <c r="AB456" s="13">
        <f t="shared" si="208"/>
        <v>0</v>
      </c>
      <c r="AC456" s="17">
        <f t="shared" si="201"/>
        <v>0</v>
      </c>
      <c r="AD456" s="4" t="str">
        <f t="shared" si="193"/>
        <v/>
      </c>
      <c r="AE456" s="13" t="str">
        <f t="shared" si="194"/>
        <v/>
      </c>
      <c r="AF456" s="18">
        <f t="shared" si="196"/>
        <v>0</v>
      </c>
      <c r="AG456" s="18" t="str">
        <f t="shared" si="195"/>
        <v xml:space="preserve"> </v>
      </c>
      <c r="AI456" s="31">
        <f t="shared" si="209"/>
        <v>1.0321521804187885</v>
      </c>
      <c r="AJ456">
        <f t="shared" si="213"/>
        <v>3.2152180418788534E-2</v>
      </c>
      <c r="AK456">
        <f t="shared" si="215"/>
        <v>1.0750011448226033</v>
      </c>
      <c r="AL456">
        <f t="shared" si="216"/>
        <v>1.10256570827691</v>
      </c>
      <c r="AM456">
        <f t="shared" si="214"/>
        <v>0.10256570827691003</v>
      </c>
      <c r="AN456" s="39">
        <v>39734</v>
      </c>
      <c r="AO456" s="31">
        <v>3.2152180418788534E-2</v>
      </c>
      <c r="AP456" s="40">
        <v>0.10256570827691003</v>
      </c>
    </row>
    <row r="457" spans="1:42">
      <c r="A457" s="16">
        <v>39735</v>
      </c>
      <c r="B457" s="11">
        <v>4.3336399999999999</v>
      </c>
      <c r="C457" s="11">
        <v>4.3532900000000003</v>
      </c>
      <c r="D457" s="11">
        <v>4.0781400000000003</v>
      </c>
      <c r="E457" s="11">
        <v>4.0879700000000003</v>
      </c>
      <c r="F457" s="11">
        <v>357822500</v>
      </c>
      <c r="G457" s="11">
        <v>2.8700100000000002</v>
      </c>
      <c r="H457" s="12">
        <f t="shared" si="187"/>
        <v>4.1223641666666664</v>
      </c>
      <c r="I457" s="13">
        <f t="shared" si="197"/>
        <v>4.1628050000000005</v>
      </c>
      <c r="J457" s="13">
        <f t="shared" si="198"/>
        <v>-4.0440833333334147E-2</v>
      </c>
      <c r="K457" s="14">
        <f t="shared" si="202"/>
        <v>-0.25663193732193834</v>
      </c>
      <c r="L457" s="13">
        <f t="shared" si="210"/>
        <v>0.27515000000000001</v>
      </c>
      <c r="M457" s="13">
        <f t="shared" si="188"/>
        <v>0.29199857142857144</v>
      </c>
      <c r="N457" s="13">
        <f t="shared" si="211"/>
        <v>0.11792000000000069</v>
      </c>
      <c r="O457" s="13">
        <f t="shared" si="212"/>
        <v>0</v>
      </c>
      <c r="P457" s="13">
        <f t="shared" si="189"/>
        <v>1.326620000000001</v>
      </c>
      <c r="Q457" s="13">
        <f t="shared" si="189"/>
        <v>0.92372000000000032</v>
      </c>
      <c r="R457" s="13">
        <f t="shared" si="190"/>
        <v>454.32414052906358</v>
      </c>
      <c r="S457" s="13">
        <f t="shared" si="191"/>
        <v>316.3440134247233</v>
      </c>
      <c r="T457" s="13">
        <f t="shared" si="192"/>
        <v>17.903961179199605</v>
      </c>
      <c r="U457" s="13">
        <f t="shared" si="199"/>
        <v>33.138758294377361</v>
      </c>
      <c r="V457" s="13">
        <f t="shared" si="203"/>
        <v>0.21619110398860419</v>
      </c>
      <c r="W457" s="13">
        <f t="shared" si="204"/>
        <v>0</v>
      </c>
      <c r="X457" s="13">
        <f t="shared" si="205"/>
        <v>1</v>
      </c>
      <c r="Y457" s="13">
        <f t="shared" si="200"/>
        <v>0</v>
      </c>
      <c r="Z457" s="13">
        <f t="shared" si="206"/>
        <v>1</v>
      </c>
      <c r="AA457" s="13">
        <f t="shared" si="207"/>
        <v>0</v>
      </c>
      <c r="AB457" s="13">
        <f t="shared" si="208"/>
        <v>0</v>
      </c>
      <c r="AC457" s="17">
        <f t="shared" si="201"/>
        <v>0</v>
      </c>
      <c r="AD457" s="4" t="str">
        <f t="shared" si="193"/>
        <v/>
      </c>
      <c r="AE457" s="13" t="str">
        <f t="shared" si="194"/>
        <v/>
      </c>
      <c r="AF457" s="18">
        <f t="shared" si="196"/>
        <v>0</v>
      </c>
      <c r="AG457" s="18" t="str">
        <f t="shared" si="195"/>
        <v xml:space="preserve"> </v>
      </c>
      <c r="AI457" s="31">
        <f t="shared" si="209"/>
        <v>1.0321521804187885</v>
      </c>
      <c r="AJ457">
        <f t="shared" si="213"/>
        <v>3.2152180418788534E-2</v>
      </c>
      <c r="AK457">
        <f t="shared" si="215"/>
        <v>0.96744092485001953</v>
      </c>
      <c r="AL457">
        <f t="shared" si="216"/>
        <v>1.0666671885233308</v>
      </c>
      <c r="AM457">
        <f t="shared" si="214"/>
        <v>6.6667188523330756E-2</v>
      </c>
      <c r="AN457" s="39">
        <v>39735</v>
      </c>
      <c r="AO457" s="31">
        <v>3.2152180418788534E-2</v>
      </c>
      <c r="AP457" s="40">
        <v>6.6667188523330756E-2</v>
      </c>
    </row>
    <row r="458" spans="1:42">
      <c r="A458" s="16">
        <v>39736</v>
      </c>
      <c r="B458" s="11">
        <v>4.0388400000000004</v>
      </c>
      <c r="C458" s="11">
        <v>4.1371000000000002</v>
      </c>
      <c r="D458" s="11">
        <v>4.00936</v>
      </c>
      <c r="E458" s="11">
        <v>4.0584899999999999</v>
      </c>
      <c r="F458" s="11">
        <v>107323700</v>
      </c>
      <c r="G458" s="11">
        <v>2.8493200000000001</v>
      </c>
      <c r="H458" s="12">
        <f t="shared" si="187"/>
        <v>4.1199074999999992</v>
      </c>
      <c r="I458" s="13">
        <f t="shared" si="197"/>
        <v>4.1378600000000016</v>
      </c>
      <c r="J458" s="13">
        <f t="shared" si="198"/>
        <v>-1.795250000000248E-2</v>
      </c>
      <c r="K458" s="14">
        <f t="shared" si="202"/>
        <v>-0.21984415242165367</v>
      </c>
      <c r="L458" s="13">
        <f t="shared" si="210"/>
        <v>0.12774000000000019</v>
      </c>
      <c r="M458" s="13">
        <f t="shared" si="188"/>
        <v>0.2674307142857143</v>
      </c>
      <c r="N458" s="13">
        <f t="shared" si="211"/>
        <v>0</v>
      </c>
      <c r="O458" s="13">
        <f t="shared" si="212"/>
        <v>6.8780000000000285E-2</v>
      </c>
      <c r="P458" s="13">
        <f t="shared" si="189"/>
        <v>1.326620000000001</v>
      </c>
      <c r="Q458" s="13">
        <f t="shared" si="189"/>
        <v>0.70752000000000059</v>
      </c>
      <c r="R458" s="13">
        <f t="shared" si="190"/>
        <v>496.06119609084362</v>
      </c>
      <c r="S458" s="13">
        <f t="shared" si="191"/>
        <v>264.56198267642105</v>
      </c>
      <c r="T458" s="13">
        <f t="shared" si="192"/>
        <v>30.435466585387434</v>
      </c>
      <c r="U458" s="13">
        <f t="shared" si="199"/>
        <v>28.950512291355249</v>
      </c>
      <c r="V458" s="13">
        <f t="shared" si="203"/>
        <v>0.20189165242165119</v>
      </c>
      <c r="W458" s="13">
        <f t="shared" si="204"/>
        <v>0</v>
      </c>
      <c r="X458" s="13">
        <f t="shared" si="205"/>
        <v>0</v>
      </c>
      <c r="Y458" s="13">
        <f t="shared" si="200"/>
        <v>0</v>
      </c>
      <c r="Z458" s="13">
        <f t="shared" si="206"/>
        <v>1</v>
      </c>
      <c r="AA458" s="13">
        <f t="shared" si="207"/>
        <v>0</v>
      </c>
      <c r="AB458" s="13">
        <f t="shared" si="208"/>
        <v>0</v>
      </c>
      <c r="AC458" s="17">
        <f t="shared" si="201"/>
        <v>0</v>
      </c>
      <c r="AD458" s="4" t="str">
        <f t="shared" si="193"/>
        <v/>
      </c>
      <c r="AE458" s="13" t="str">
        <f t="shared" si="194"/>
        <v/>
      </c>
      <c r="AF458" s="18">
        <f t="shared" si="196"/>
        <v>0</v>
      </c>
      <c r="AG458" s="18" t="str">
        <f t="shared" si="195"/>
        <v xml:space="preserve"> </v>
      </c>
      <c r="AI458" s="31">
        <f t="shared" si="209"/>
        <v>1.0321521804187885</v>
      </c>
      <c r="AJ458">
        <f t="shared" si="213"/>
        <v>3.2152180418788534E-2</v>
      </c>
      <c r="AK458">
        <f t="shared" si="215"/>
        <v>0.99278859678520137</v>
      </c>
      <c r="AL458">
        <f t="shared" si="216"/>
        <v>1.0589750213308935</v>
      </c>
      <c r="AM458">
        <f t="shared" si="214"/>
        <v>5.8975021330893496E-2</v>
      </c>
      <c r="AN458" s="39">
        <v>39736</v>
      </c>
      <c r="AO458" s="31">
        <v>3.2152180418788534E-2</v>
      </c>
      <c r="AP458" s="40">
        <v>5.8975021330893496E-2</v>
      </c>
    </row>
    <row r="459" spans="1:42">
      <c r="A459" s="16">
        <v>39737</v>
      </c>
      <c r="B459" s="11">
        <v>3.9307400000000001</v>
      </c>
      <c r="C459" s="11">
        <v>3.99953</v>
      </c>
      <c r="D459" s="11">
        <v>3.9012600000000002</v>
      </c>
      <c r="E459" s="11">
        <v>3.9307400000000001</v>
      </c>
      <c r="F459" s="11">
        <v>138031600</v>
      </c>
      <c r="G459" s="11">
        <v>2.75963</v>
      </c>
      <c r="H459" s="12">
        <f t="shared" si="187"/>
        <v>4.0912458333333328</v>
      </c>
      <c r="I459" s="13">
        <f t="shared" si="197"/>
        <v>4.1117811538461542</v>
      </c>
      <c r="J459" s="13">
        <f t="shared" si="198"/>
        <v>-2.0535320512821365E-2</v>
      </c>
      <c r="K459" s="14">
        <f t="shared" si="202"/>
        <v>-0.18401531339031463</v>
      </c>
      <c r="L459" s="13">
        <f t="shared" si="210"/>
        <v>9.8269999999999857E-2</v>
      </c>
      <c r="M459" s="13">
        <f t="shared" si="188"/>
        <v>0.250585</v>
      </c>
      <c r="N459" s="13">
        <f t="shared" si="211"/>
        <v>0</v>
      </c>
      <c r="O459" s="13">
        <f t="shared" si="212"/>
        <v>0.10809999999999986</v>
      </c>
      <c r="P459" s="13">
        <f t="shared" si="189"/>
        <v>1.1595600000000008</v>
      </c>
      <c r="Q459" s="13">
        <f t="shared" si="189"/>
        <v>0.81562000000000046</v>
      </c>
      <c r="R459" s="13">
        <f t="shared" si="190"/>
        <v>462.74118562563632</v>
      </c>
      <c r="S459" s="13">
        <f t="shared" si="191"/>
        <v>325.48636191312346</v>
      </c>
      <c r="T459" s="13">
        <f t="shared" si="192"/>
        <v>17.413096527911385</v>
      </c>
      <c r="U459" s="13">
        <f t="shared" si="199"/>
        <v>24.597876591334899</v>
      </c>
      <c r="V459" s="13">
        <f t="shared" si="203"/>
        <v>0.16347999287749326</v>
      </c>
      <c r="W459" s="13">
        <f t="shared" si="204"/>
        <v>0</v>
      </c>
      <c r="X459" s="13">
        <f t="shared" si="205"/>
        <v>0</v>
      </c>
      <c r="Y459" s="13">
        <f t="shared" si="200"/>
        <v>0</v>
      </c>
      <c r="Z459" s="13">
        <f t="shared" si="206"/>
        <v>1</v>
      </c>
      <c r="AA459" s="13">
        <f t="shared" si="207"/>
        <v>0</v>
      </c>
      <c r="AB459" s="13">
        <f t="shared" si="208"/>
        <v>0</v>
      </c>
      <c r="AC459" s="17">
        <f t="shared" si="201"/>
        <v>0</v>
      </c>
      <c r="AD459" s="4" t="str">
        <f t="shared" si="193"/>
        <v/>
      </c>
      <c r="AE459" s="13" t="str">
        <f t="shared" si="194"/>
        <v/>
      </c>
      <c r="AF459" s="18">
        <f t="shared" si="196"/>
        <v>0</v>
      </c>
      <c r="AG459" s="18" t="str">
        <f t="shared" si="195"/>
        <v xml:space="preserve"> </v>
      </c>
      <c r="AI459" s="31">
        <f t="shared" si="209"/>
        <v>1.0321521804187885</v>
      </c>
      <c r="AJ459">
        <f t="shared" si="213"/>
        <v>3.2152180418788534E-2</v>
      </c>
      <c r="AK459">
        <f t="shared" si="215"/>
        <v>0.96852277571214918</v>
      </c>
      <c r="AL459">
        <f t="shared" si="216"/>
        <v>1.0256414270692293</v>
      </c>
      <c r="AM459">
        <f t="shared" si="214"/>
        <v>2.5641427069229339E-2</v>
      </c>
      <c r="AN459" s="39">
        <v>39737</v>
      </c>
      <c r="AO459" s="31">
        <v>3.2152180418788534E-2</v>
      </c>
      <c r="AP459" s="40">
        <v>2.5641427069229339E-2</v>
      </c>
    </row>
    <row r="460" spans="1:42">
      <c r="A460" s="16">
        <v>39738</v>
      </c>
      <c r="B460" s="11">
        <v>3.9503900000000001</v>
      </c>
      <c r="C460" s="11">
        <v>3.9897</v>
      </c>
      <c r="D460" s="11">
        <v>3.8816099999999998</v>
      </c>
      <c r="E460" s="11">
        <v>3.9307400000000001</v>
      </c>
      <c r="F460" s="11">
        <v>106746000</v>
      </c>
      <c r="G460" s="11">
        <v>2.75963</v>
      </c>
      <c r="H460" s="12">
        <f t="shared" si="187"/>
        <v>4.0674975</v>
      </c>
      <c r="I460" s="13">
        <f t="shared" si="197"/>
        <v>4.0875919230769231</v>
      </c>
      <c r="J460" s="13">
        <f t="shared" si="198"/>
        <v>-2.0094423076923107E-2</v>
      </c>
      <c r="K460" s="14">
        <f t="shared" si="202"/>
        <v>-0.14703161680911789</v>
      </c>
      <c r="L460" s="13">
        <f t="shared" si="210"/>
        <v>0.10809000000000024</v>
      </c>
      <c r="M460" s="13">
        <f t="shared" si="188"/>
        <v>0.23163285714285717</v>
      </c>
      <c r="N460" s="13">
        <f t="shared" si="211"/>
        <v>0</v>
      </c>
      <c r="O460" s="13">
        <f t="shared" si="212"/>
        <v>1.9650000000000389E-2</v>
      </c>
      <c r="P460" s="13">
        <f t="shared" si="189"/>
        <v>0.78614000000000051</v>
      </c>
      <c r="Q460" s="13">
        <f t="shared" si="189"/>
        <v>0.83527000000000085</v>
      </c>
      <c r="R460" s="13">
        <f t="shared" si="190"/>
        <v>339.39053798190508</v>
      </c>
      <c r="S460" s="13">
        <f t="shared" si="191"/>
        <v>360.60082766446936</v>
      </c>
      <c r="T460" s="13">
        <f t="shared" si="192"/>
        <v>3.0300787586113471</v>
      </c>
      <c r="U460" s="13">
        <f t="shared" si="199"/>
        <v>21.537779685523056</v>
      </c>
      <c r="V460" s="13">
        <f t="shared" si="203"/>
        <v>0.12693719373219478</v>
      </c>
      <c r="W460" s="13">
        <f t="shared" si="204"/>
        <v>0</v>
      </c>
      <c r="X460" s="13">
        <f t="shared" si="205"/>
        <v>-1</v>
      </c>
      <c r="Y460" s="13">
        <f t="shared" si="200"/>
        <v>0</v>
      </c>
      <c r="Z460" s="13">
        <f t="shared" si="206"/>
        <v>1</v>
      </c>
      <c r="AA460" s="13">
        <f t="shared" si="207"/>
        <v>0</v>
      </c>
      <c r="AB460" s="13">
        <f t="shared" si="208"/>
        <v>0</v>
      </c>
      <c r="AC460" s="17">
        <f t="shared" si="201"/>
        <v>0</v>
      </c>
      <c r="AD460" s="4" t="str">
        <f t="shared" si="193"/>
        <v/>
      </c>
      <c r="AE460" s="13" t="str">
        <f t="shared" si="194"/>
        <v/>
      </c>
      <c r="AF460" s="18">
        <f t="shared" si="196"/>
        <v>0</v>
      </c>
      <c r="AG460" s="18" t="str">
        <f t="shared" si="195"/>
        <v xml:space="preserve"> </v>
      </c>
      <c r="AI460" s="31">
        <f t="shared" si="209"/>
        <v>1.0321521804187885</v>
      </c>
      <c r="AJ460">
        <f t="shared" si="213"/>
        <v>3.2152180418788534E-2</v>
      </c>
      <c r="AK460">
        <f t="shared" si="215"/>
        <v>1</v>
      </c>
      <c r="AL460">
        <f t="shared" si="216"/>
        <v>1.0256414270692293</v>
      </c>
      <c r="AM460">
        <f t="shared" si="214"/>
        <v>2.5641427069229339E-2</v>
      </c>
      <c r="AN460" s="39">
        <v>39738</v>
      </c>
      <c r="AO460" s="31">
        <v>3.2152180418788534E-2</v>
      </c>
      <c r="AP460" s="40">
        <v>2.5641427069229339E-2</v>
      </c>
    </row>
    <row r="461" spans="1:42">
      <c r="A461" s="16">
        <v>39741</v>
      </c>
      <c r="B461" s="11">
        <v>3.9307400000000001</v>
      </c>
      <c r="C461" s="11">
        <v>3.99953</v>
      </c>
      <c r="D461" s="11">
        <v>3.8226399999999998</v>
      </c>
      <c r="E461" s="11">
        <v>3.97987</v>
      </c>
      <c r="F461" s="11">
        <v>107780200</v>
      </c>
      <c r="G461" s="11">
        <v>2.7941199999999999</v>
      </c>
      <c r="H461" s="12">
        <f t="shared" si="187"/>
        <v>4.0412925</v>
      </c>
      <c r="I461" s="13">
        <f t="shared" si="197"/>
        <v>4.0652923076923084</v>
      </c>
      <c r="J461" s="13">
        <f t="shared" si="198"/>
        <v>-2.3999807692308472E-2</v>
      </c>
      <c r="K461" s="14">
        <f t="shared" si="202"/>
        <v>-0.11202163817663917</v>
      </c>
      <c r="L461" s="13">
        <f t="shared" si="210"/>
        <v>0.17689000000000021</v>
      </c>
      <c r="M461" s="13">
        <f t="shared" si="188"/>
        <v>0.22110428571428573</v>
      </c>
      <c r="N461" s="13">
        <f t="shared" si="211"/>
        <v>0</v>
      </c>
      <c r="O461" s="13">
        <f t="shared" si="212"/>
        <v>5.8969999999999967E-2</v>
      </c>
      <c r="P461" s="13">
        <f t="shared" si="189"/>
        <v>0.50116000000000049</v>
      </c>
      <c r="Q461" s="13">
        <f t="shared" si="189"/>
        <v>0.89424000000000081</v>
      </c>
      <c r="R461" s="13">
        <f t="shared" si="190"/>
        <v>226.66227313549544</v>
      </c>
      <c r="S461" s="13">
        <f t="shared" si="191"/>
        <v>404.44263534337426</v>
      </c>
      <c r="T461" s="13">
        <f t="shared" si="192"/>
        <v>28.169700444317041</v>
      </c>
      <c r="U461" s="13">
        <f t="shared" si="199"/>
        <v>21.7794541542494</v>
      </c>
      <c r="V461" s="13">
        <f t="shared" si="203"/>
        <v>8.8021830484330696E-2</v>
      </c>
      <c r="W461" s="13">
        <f t="shared" si="204"/>
        <v>0</v>
      </c>
      <c r="X461" s="13">
        <f t="shared" si="205"/>
        <v>0</v>
      </c>
      <c r="Y461" s="13">
        <f t="shared" si="200"/>
        <v>0</v>
      </c>
      <c r="Z461" s="13">
        <f t="shared" si="206"/>
        <v>1</v>
      </c>
      <c r="AA461" s="13">
        <f t="shared" si="207"/>
        <v>0</v>
      </c>
      <c r="AB461" s="13">
        <f t="shared" si="208"/>
        <v>0</v>
      </c>
      <c r="AC461" s="17">
        <f t="shared" si="201"/>
        <v>0</v>
      </c>
      <c r="AD461" s="4" t="str">
        <f t="shared" si="193"/>
        <v/>
      </c>
      <c r="AE461" s="13" t="str">
        <f t="shared" si="194"/>
        <v/>
      </c>
      <c r="AF461" s="18">
        <f t="shared" si="196"/>
        <v>0</v>
      </c>
      <c r="AG461" s="18" t="str">
        <f t="shared" si="195"/>
        <v xml:space="preserve"> </v>
      </c>
      <c r="AI461" s="31">
        <f t="shared" si="209"/>
        <v>1.0321521804187885</v>
      </c>
      <c r="AJ461">
        <f t="shared" si="213"/>
        <v>3.2152180418788534E-2</v>
      </c>
      <c r="AK461">
        <f t="shared" si="215"/>
        <v>1.0124989187786524</v>
      </c>
      <c r="AL461">
        <f t="shared" si="216"/>
        <v>1.0384608359621887</v>
      </c>
      <c r="AM461">
        <f t="shared" si="214"/>
        <v>3.8460835962188744E-2</v>
      </c>
      <c r="AN461" s="39">
        <v>39741</v>
      </c>
      <c r="AO461" s="31">
        <v>3.2152180418788534E-2</v>
      </c>
      <c r="AP461" s="40">
        <v>3.8460835962188744E-2</v>
      </c>
    </row>
    <row r="462" spans="1:42">
      <c r="A462" s="16">
        <v>39742</v>
      </c>
      <c r="B462" s="11">
        <v>3.9897</v>
      </c>
      <c r="C462" s="11">
        <v>3.99953</v>
      </c>
      <c r="D462" s="11">
        <v>3.9012600000000002</v>
      </c>
      <c r="E462" s="11">
        <v>3.9110900000000002</v>
      </c>
      <c r="F462" s="11">
        <v>121013000</v>
      </c>
      <c r="G462" s="11">
        <v>2.7458300000000002</v>
      </c>
      <c r="H462" s="12">
        <f t="shared" ref="H462:H525" si="217">AVERAGE(E451:E462)</f>
        <v>4.0109933333333334</v>
      </c>
      <c r="I462" s="13">
        <f t="shared" si="197"/>
        <v>4.0452607692307696</v>
      </c>
      <c r="J462" s="13">
        <f t="shared" si="198"/>
        <v>-3.4267435897436194E-2</v>
      </c>
      <c r="K462" s="14">
        <f t="shared" si="202"/>
        <v>-8.0189273504274336E-2</v>
      </c>
      <c r="L462" s="13">
        <f t="shared" si="210"/>
        <v>9.8269999999999857E-2</v>
      </c>
      <c r="M462" s="13">
        <f t="shared" si="188"/>
        <v>0.20355642857142861</v>
      </c>
      <c r="N462" s="13">
        <f t="shared" si="211"/>
        <v>0</v>
      </c>
      <c r="O462" s="13">
        <f t="shared" si="212"/>
        <v>0</v>
      </c>
      <c r="P462" s="13">
        <f t="shared" si="189"/>
        <v>0.50116000000000049</v>
      </c>
      <c r="Q462" s="13">
        <f t="shared" si="189"/>
        <v>0.75667000000000106</v>
      </c>
      <c r="R462" s="13">
        <f t="shared" si="190"/>
        <v>246.20200084918557</v>
      </c>
      <c r="S462" s="13">
        <f t="shared" si="191"/>
        <v>371.72493411795301</v>
      </c>
      <c r="T462" s="13">
        <f t="shared" si="192"/>
        <v>20.313555885930555</v>
      </c>
      <c r="U462" s="13">
        <f t="shared" si="199"/>
        <v>21.156708622082991</v>
      </c>
      <c r="V462" s="13">
        <f t="shared" si="203"/>
        <v>4.5921837606838142E-2</v>
      </c>
      <c r="W462" s="13">
        <f t="shared" si="204"/>
        <v>0</v>
      </c>
      <c r="X462" s="13">
        <f t="shared" si="205"/>
        <v>0</v>
      </c>
      <c r="Y462" s="13">
        <f t="shared" si="200"/>
        <v>0</v>
      </c>
      <c r="Z462" s="13">
        <f t="shared" si="206"/>
        <v>1</v>
      </c>
      <c r="AA462" s="13">
        <f t="shared" si="207"/>
        <v>0</v>
      </c>
      <c r="AB462" s="13">
        <f t="shared" si="208"/>
        <v>0</v>
      </c>
      <c r="AC462" s="17">
        <f t="shared" si="201"/>
        <v>0</v>
      </c>
      <c r="AD462" s="4" t="str">
        <f t="shared" si="193"/>
        <v/>
      </c>
      <c r="AE462" s="13" t="str">
        <f t="shared" si="194"/>
        <v/>
      </c>
      <c r="AF462" s="18">
        <f t="shared" si="196"/>
        <v>0</v>
      </c>
      <c r="AG462" s="18" t="str">
        <f t="shared" si="195"/>
        <v xml:space="preserve"> </v>
      </c>
      <c r="AI462" s="31">
        <f t="shared" si="209"/>
        <v>1.0321521804187885</v>
      </c>
      <c r="AJ462">
        <f t="shared" si="213"/>
        <v>3.2152180418788534E-2</v>
      </c>
      <c r="AK462">
        <f t="shared" si="215"/>
        <v>0.98271802847831713</v>
      </c>
      <c r="AL462">
        <f t="shared" si="216"/>
        <v>1.0205141853687072</v>
      </c>
      <c r="AM462">
        <f t="shared" si="214"/>
        <v>2.0514185368707194E-2</v>
      </c>
      <c r="AN462" s="39">
        <v>39742</v>
      </c>
      <c r="AO462" s="31">
        <v>3.2152180418788534E-2</v>
      </c>
      <c r="AP462" s="40">
        <v>2.0514185368707194E-2</v>
      </c>
    </row>
    <row r="463" spans="1:42">
      <c r="A463" s="16">
        <v>39743</v>
      </c>
      <c r="B463" s="11">
        <v>3.8914300000000002</v>
      </c>
      <c r="C463" s="11">
        <v>3.9405700000000001</v>
      </c>
      <c r="D463" s="11">
        <v>3.8324699999999998</v>
      </c>
      <c r="E463" s="11">
        <v>3.8422999999999998</v>
      </c>
      <c r="F463" s="11">
        <v>100739400</v>
      </c>
      <c r="G463" s="11">
        <v>2.69754</v>
      </c>
      <c r="H463" s="12">
        <f t="shared" si="217"/>
        <v>3.9978908333333334</v>
      </c>
      <c r="I463" s="13">
        <f t="shared" si="197"/>
        <v>4.0218276923076921</v>
      </c>
      <c r="J463" s="13">
        <f t="shared" si="198"/>
        <v>-2.393685897435871E-2</v>
      </c>
      <c r="K463" s="14">
        <f t="shared" si="202"/>
        <v>-5.2724465811966471E-2</v>
      </c>
      <c r="L463" s="13">
        <f t="shared" si="210"/>
        <v>0.10810000000000031</v>
      </c>
      <c r="M463" s="13">
        <f t="shared" si="188"/>
        <v>0.19162428571428577</v>
      </c>
      <c r="N463" s="13">
        <f t="shared" si="211"/>
        <v>0</v>
      </c>
      <c r="O463" s="13">
        <f t="shared" si="212"/>
        <v>6.8790000000000351E-2</v>
      </c>
      <c r="P463" s="13">
        <f t="shared" si="189"/>
        <v>0.3537600000000003</v>
      </c>
      <c r="Q463" s="13">
        <f t="shared" si="189"/>
        <v>0.82546000000000141</v>
      </c>
      <c r="R463" s="13">
        <f t="shared" si="190"/>
        <v>184.61125565653035</v>
      </c>
      <c r="S463" s="13">
        <f t="shared" si="191"/>
        <v>430.77003362234194</v>
      </c>
      <c r="T463" s="13">
        <f t="shared" si="192"/>
        <v>40.001017621817851</v>
      </c>
      <c r="U463" s="13">
        <f t="shared" si="199"/>
        <v>22.508744445583563</v>
      </c>
      <c r="V463" s="13">
        <f t="shared" si="203"/>
        <v>2.8787606837607761E-2</v>
      </c>
      <c r="W463" s="13">
        <f t="shared" si="204"/>
        <v>0</v>
      </c>
      <c r="X463" s="13">
        <f t="shared" si="205"/>
        <v>0</v>
      </c>
      <c r="Y463" s="13">
        <f t="shared" si="200"/>
        <v>0</v>
      </c>
      <c r="Z463" s="13">
        <f t="shared" si="206"/>
        <v>1</v>
      </c>
      <c r="AA463" s="13">
        <f t="shared" si="207"/>
        <v>0</v>
      </c>
      <c r="AB463" s="13">
        <f t="shared" si="208"/>
        <v>0</v>
      </c>
      <c r="AC463" s="17">
        <f t="shared" si="201"/>
        <v>0</v>
      </c>
      <c r="AD463" s="4" t="str">
        <f t="shared" si="193"/>
        <v/>
      </c>
      <c r="AE463" s="13" t="str">
        <f t="shared" si="194"/>
        <v/>
      </c>
      <c r="AF463" s="18">
        <f t="shared" si="196"/>
        <v>0</v>
      </c>
      <c r="AG463" s="18" t="str">
        <f t="shared" si="195"/>
        <v xml:space="preserve"> </v>
      </c>
      <c r="AI463" s="31">
        <f t="shared" si="209"/>
        <v>1.0321521804187885</v>
      </c>
      <c r="AJ463">
        <f t="shared" si="213"/>
        <v>3.2152180418788534E-2</v>
      </c>
      <c r="AK463">
        <f t="shared" si="215"/>
        <v>0.98241155278963144</v>
      </c>
      <c r="AL463">
        <f t="shared" si="216"/>
        <v>1.0025649254919173</v>
      </c>
      <c r="AM463">
        <f t="shared" si="214"/>
        <v>2.5649254919173359E-3</v>
      </c>
      <c r="AN463" s="39">
        <v>39743</v>
      </c>
      <c r="AO463" s="31">
        <v>3.2152180418788534E-2</v>
      </c>
      <c r="AP463" s="40">
        <v>2.5649254919173359E-3</v>
      </c>
    </row>
    <row r="464" spans="1:42">
      <c r="A464" s="16">
        <v>39744</v>
      </c>
      <c r="B464" s="11">
        <v>3.7636799999999999</v>
      </c>
      <c r="C464" s="11">
        <v>3.7636799999999999</v>
      </c>
      <c r="D464" s="11">
        <v>3.5868000000000002</v>
      </c>
      <c r="E464" s="11">
        <v>3.7342</v>
      </c>
      <c r="F464" s="11">
        <v>127115200</v>
      </c>
      <c r="G464" s="11">
        <v>2.6216499999999998</v>
      </c>
      <c r="H464" s="12">
        <f t="shared" si="217"/>
        <v>3.96841</v>
      </c>
      <c r="I464" s="13">
        <f t="shared" si="197"/>
        <v>3.9942369230769232</v>
      </c>
      <c r="J464" s="13">
        <f t="shared" si="198"/>
        <v>-2.5826923076923247E-2</v>
      </c>
      <c r="K464" s="14">
        <f t="shared" si="202"/>
        <v>-3.4190662393162957E-2</v>
      </c>
      <c r="L464" s="13">
        <f t="shared" si="210"/>
        <v>0.1768799999999997</v>
      </c>
      <c r="M464" s="13">
        <f t="shared" si="188"/>
        <v>0.19162428571428577</v>
      </c>
      <c r="N464" s="13">
        <f t="shared" si="211"/>
        <v>0</v>
      </c>
      <c r="O464" s="13">
        <f t="shared" si="212"/>
        <v>0.24566999999999961</v>
      </c>
      <c r="P464" s="13">
        <f t="shared" si="189"/>
        <v>0.3537600000000003</v>
      </c>
      <c r="Q464" s="13">
        <f t="shared" si="189"/>
        <v>1.071130000000001</v>
      </c>
      <c r="R464" s="13">
        <f t="shared" si="190"/>
        <v>184.61125565653035</v>
      </c>
      <c r="S464" s="13">
        <f t="shared" si="191"/>
        <v>558.97403401000497</v>
      </c>
      <c r="T464" s="13">
        <f t="shared" si="192"/>
        <v>50.345640716125452</v>
      </c>
      <c r="U464" s="13">
        <f t="shared" si="199"/>
        <v>24.777937015668467</v>
      </c>
      <c r="V464" s="13">
        <f t="shared" si="203"/>
        <v>8.36373931623971E-3</v>
      </c>
      <c r="W464" s="13">
        <f t="shared" si="204"/>
        <v>0</v>
      </c>
      <c r="X464" s="13">
        <f t="shared" si="205"/>
        <v>0</v>
      </c>
      <c r="Y464" s="13">
        <f t="shared" si="200"/>
        <v>0</v>
      </c>
      <c r="Z464" s="13">
        <f t="shared" si="206"/>
        <v>1</v>
      </c>
      <c r="AA464" s="13">
        <f t="shared" si="207"/>
        <v>0</v>
      </c>
      <c r="AB464" s="13">
        <f t="shared" si="208"/>
        <v>0</v>
      </c>
      <c r="AC464" s="17">
        <f t="shared" si="201"/>
        <v>0</v>
      </c>
      <c r="AD464" s="4" t="str">
        <f t="shared" si="193"/>
        <v/>
      </c>
      <c r="AE464" s="13" t="str">
        <f t="shared" si="194"/>
        <v/>
      </c>
      <c r="AF464" s="18">
        <f t="shared" si="196"/>
        <v>0</v>
      </c>
      <c r="AG464" s="18" t="str">
        <f t="shared" si="195"/>
        <v xml:space="preserve"> </v>
      </c>
      <c r="AI464" s="31">
        <f t="shared" si="209"/>
        <v>1.0321521804187885</v>
      </c>
      <c r="AJ464">
        <f t="shared" si="213"/>
        <v>3.2152180418788534E-2</v>
      </c>
      <c r="AK464">
        <f t="shared" si="215"/>
        <v>0.97186580954116031</v>
      </c>
      <c r="AL464">
        <f t="shared" si="216"/>
        <v>0.97435857293077532</v>
      </c>
      <c r="AM464">
        <f t="shared" si="214"/>
        <v>-2.5641427069224676E-2</v>
      </c>
      <c r="AN464" s="39">
        <v>39744</v>
      </c>
      <c r="AO464" s="31">
        <v>3.2152180418788534E-2</v>
      </c>
      <c r="AP464" s="40">
        <v>-2.5641427069224676E-2</v>
      </c>
    </row>
    <row r="465" spans="1:42">
      <c r="A465" s="16">
        <v>39745</v>
      </c>
      <c r="B465" s="11">
        <v>3.7342</v>
      </c>
      <c r="C465" s="11">
        <v>3.74403</v>
      </c>
      <c r="D465" s="11">
        <v>3.5966300000000002</v>
      </c>
      <c r="E465" s="11">
        <v>3.6359300000000001</v>
      </c>
      <c r="F465" s="11">
        <v>145380000</v>
      </c>
      <c r="G465" s="11">
        <v>2.5526499999999999</v>
      </c>
      <c r="H465" s="12">
        <f t="shared" si="217"/>
        <v>3.9381100000000004</v>
      </c>
      <c r="I465" s="13">
        <f t="shared" si="197"/>
        <v>3.9636223076923076</v>
      </c>
      <c r="J465" s="13">
        <f t="shared" si="198"/>
        <v>-2.5512307692307168E-2</v>
      </c>
      <c r="K465" s="14">
        <f t="shared" si="202"/>
        <v>-2.5840712250712765E-2</v>
      </c>
      <c r="L465" s="13">
        <f t="shared" si="210"/>
        <v>0.14739999999999975</v>
      </c>
      <c r="M465" s="13">
        <f t="shared" ref="M465:M528" si="218">AVERAGE(L452:L465)</f>
        <v>0.18600857142857147</v>
      </c>
      <c r="N465" s="13">
        <f t="shared" si="211"/>
        <v>0</v>
      </c>
      <c r="O465" s="13">
        <f t="shared" si="212"/>
        <v>0</v>
      </c>
      <c r="P465" s="13">
        <f t="shared" si="189"/>
        <v>0.3537600000000003</v>
      </c>
      <c r="Q465" s="13">
        <f t="shared" si="189"/>
        <v>0.89424000000000081</v>
      </c>
      <c r="R465" s="13">
        <f t="shared" si="190"/>
        <v>190.1847841113314</v>
      </c>
      <c r="S465" s="13">
        <f t="shared" si="191"/>
        <v>480.7520390765406</v>
      </c>
      <c r="T465" s="13">
        <f t="shared" si="192"/>
        <v>43.307692307692307</v>
      </c>
      <c r="U465" s="13">
        <f t="shared" si="199"/>
        <v>26.025424471690936</v>
      </c>
      <c r="V465" s="13">
        <f t="shared" si="203"/>
        <v>3.2840455840559696E-4</v>
      </c>
      <c r="W465" s="13">
        <f t="shared" si="204"/>
        <v>0</v>
      </c>
      <c r="X465" s="13">
        <f t="shared" si="205"/>
        <v>0</v>
      </c>
      <c r="Y465" s="13">
        <f t="shared" si="200"/>
        <v>0</v>
      </c>
      <c r="Z465" s="13">
        <f t="shared" si="206"/>
        <v>1</v>
      </c>
      <c r="AA465" s="13">
        <f t="shared" si="207"/>
        <v>0</v>
      </c>
      <c r="AB465" s="13">
        <f t="shared" si="208"/>
        <v>0</v>
      </c>
      <c r="AC465" s="17">
        <f t="shared" si="201"/>
        <v>0</v>
      </c>
      <c r="AD465" s="4" t="str">
        <f t="shared" si="193"/>
        <v/>
      </c>
      <c r="AE465" s="13" t="str">
        <f t="shared" si="194"/>
        <v/>
      </c>
      <c r="AF465" s="18">
        <f t="shared" si="196"/>
        <v>0</v>
      </c>
      <c r="AG465" s="18" t="str">
        <f t="shared" si="195"/>
        <v xml:space="preserve"> </v>
      </c>
      <c r="AI465" s="31">
        <f t="shared" si="209"/>
        <v>1.0321521804187885</v>
      </c>
      <c r="AJ465">
        <f t="shared" si="213"/>
        <v>3.2152180418788534E-2</v>
      </c>
      <c r="AK465">
        <f t="shared" si="215"/>
        <v>0.97368378769214292</v>
      </c>
      <c r="AL465">
        <f t="shared" si="216"/>
        <v>0.94871714586154843</v>
      </c>
      <c r="AM465">
        <f t="shared" si="214"/>
        <v>-5.1282854138451572E-2</v>
      </c>
      <c r="AN465" s="39">
        <v>39745</v>
      </c>
      <c r="AO465" s="31">
        <v>3.2152180418788534E-2</v>
      </c>
      <c r="AP465" s="40">
        <v>-5.1282854138451572E-2</v>
      </c>
    </row>
    <row r="466" spans="1:42">
      <c r="A466" s="16">
        <v>39749</v>
      </c>
      <c r="B466" s="11">
        <v>3.3116500000000002</v>
      </c>
      <c r="C466" s="11">
        <v>3.8128199999999999</v>
      </c>
      <c r="D466" s="11">
        <v>3.3116500000000002</v>
      </c>
      <c r="E466" s="11">
        <v>3.7342</v>
      </c>
      <c r="F466" s="11">
        <v>300053300</v>
      </c>
      <c r="G466" s="11">
        <v>2.6216499999999998</v>
      </c>
      <c r="H466" s="12">
        <f t="shared" si="217"/>
        <v>3.916818333333334</v>
      </c>
      <c r="I466" s="13">
        <f t="shared" si="197"/>
        <v>3.9447242307692312</v>
      </c>
      <c r="J466" s="13">
        <f t="shared" si="198"/>
        <v>-2.790589743589722E-2</v>
      </c>
      <c r="K466" s="14">
        <f t="shared" si="202"/>
        <v>-2.4447941595441995E-2</v>
      </c>
      <c r="L466" s="13">
        <f t="shared" si="210"/>
        <v>0.50116999999999967</v>
      </c>
      <c r="M466" s="13">
        <f t="shared" si="218"/>
        <v>0.19864285714285715</v>
      </c>
      <c r="N466" s="13">
        <f t="shared" si="211"/>
        <v>0</v>
      </c>
      <c r="O466" s="13">
        <f t="shared" si="212"/>
        <v>0.28498000000000001</v>
      </c>
      <c r="P466" s="13">
        <f t="shared" ref="P466:Q529" si="219">SUM(N453:N466)</f>
        <v>0.3537600000000003</v>
      </c>
      <c r="Q466" s="13">
        <f t="shared" si="219"/>
        <v>1.0023400000000007</v>
      </c>
      <c r="R466" s="13">
        <f t="shared" ref="R466:R529" si="220">P466/M466*100</f>
        <v>178.08845738942841</v>
      </c>
      <c r="S466" s="13">
        <f t="shared" ref="S466:S529" si="221">Q466/M466*100</f>
        <v>504.59403092412833</v>
      </c>
      <c r="T466" s="13">
        <f t="shared" ref="T466:T529" si="222">ABS((R466-S466)/(R466+S466))*100</f>
        <v>47.82685642651721</v>
      </c>
      <c r="U466" s="13">
        <f t="shared" si="199"/>
        <v>27.261173078893982</v>
      </c>
      <c r="V466" s="13">
        <f t="shared" si="203"/>
        <v>-3.4579558404552249E-3</v>
      </c>
      <c r="W466" s="13">
        <f t="shared" si="204"/>
        <v>-1</v>
      </c>
      <c r="X466" s="13">
        <f t="shared" si="205"/>
        <v>0</v>
      </c>
      <c r="Y466" s="13">
        <f t="shared" si="200"/>
        <v>0</v>
      </c>
      <c r="Z466" s="13">
        <f t="shared" si="206"/>
        <v>0</v>
      </c>
      <c r="AA466" s="13">
        <f t="shared" si="207"/>
        <v>0</v>
      </c>
      <c r="AB466" s="13">
        <f t="shared" si="208"/>
        <v>0</v>
      </c>
      <c r="AC466" s="17">
        <f t="shared" si="201"/>
        <v>0</v>
      </c>
      <c r="AD466" s="4" t="str">
        <f t="shared" si="193"/>
        <v/>
      </c>
      <c r="AE466" s="13" t="str">
        <f t="shared" si="194"/>
        <v/>
      </c>
      <c r="AF466" s="18">
        <f t="shared" si="196"/>
        <v>0</v>
      </c>
      <c r="AG466" s="18" t="str">
        <f t="shared" si="195"/>
        <v xml:space="preserve"> </v>
      </c>
      <c r="AI466" s="31">
        <f t="shared" si="209"/>
        <v>1.0321521804187885</v>
      </c>
      <c r="AJ466">
        <f t="shared" si="213"/>
        <v>3.2152180418788534E-2</v>
      </c>
      <c r="AK466">
        <f t="shared" si="215"/>
        <v>1.0270274730261584</v>
      </c>
      <c r="AL466">
        <f t="shared" si="216"/>
        <v>0.97435857293077544</v>
      </c>
      <c r="AM466">
        <f t="shared" si="214"/>
        <v>-2.5641427069224565E-2</v>
      </c>
      <c r="AN466" s="39">
        <v>39749</v>
      </c>
      <c r="AO466" s="31">
        <v>3.2152180418788534E-2</v>
      </c>
      <c r="AP466" s="40">
        <v>-2.5641427069224565E-2</v>
      </c>
    </row>
    <row r="467" spans="1:42">
      <c r="A467" s="16">
        <v>39750</v>
      </c>
      <c r="B467" s="11">
        <v>3.7342</v>
      </c>
      <c r="C467" s="11">
        <v>3.74403</v>
      </c>
      <c r="D467" s="11">
        <v>3.4885299999999999</v>
      </c>
      <c r="E467" s="11">
        <v>3.5180099999999999</v>
      </c>
      <c r="F467" s="11">
        <v>188974900</v>
      </c>
      <c r="G467" s="11">
        <v>2.4698699999999998</v>
      </c>
      <c r="H467" s="12">
        <f t="shared" si="217"/>
        <v>3.882424166666667</v>
      </c>
      <c r="I467" s="13">
        <f t="shared" si="197"/>
        <v>3.9205350000000005</v>
      </c>
      <c r="J467" s="13">
        <f t="shared" si="198"/>
        <v>-3.8110833333333538E-2</v>
      </c>
      <c r="K467" s="14">
        <f t="shared" si="202"/>
        <v>-2.6687756410256558E-2</v>
      </c>
      <c r="L467" s="13">
        <f t="shared" si="210"/>
        <v>0.25550000000000006</v>
      </c>
      <c r="M467" s="13">
        <f t="shared" si="218"/>
        <v>0.20425785714285713</v>
      </c>
      <c r="N467" s="13">
        <f t="shared" si="211"/>
        <v>0</v>
      </c>
      <c r="O467" s="13">
        <f t="shared" si="212"/>
        <v>0</v>
      </c>
      <c r="P467" s="13">
        <f t="shared" si="219"/>
        <v>0.3537600000000003</v>
      </c>
      <c r="Q467" s="13">
        <f t="shared" si="219"/>
        <v>1.0023400000000007</v>
      </c>
      <c r="R467" s="13">
        <f t="shared" si="220"/>
        <v>173.19284797577308</v>
      </c>
      <c r="S467" s="13">
        <f t="shared" si="221"/>
        <v>490.72286080969121</v>
      </c>
      <c r="T467" s="13">
        <f t="shared" si="222"/>
        <v>47.82685642651721</v>
      </c>
      <c r="U467" s="13">
        <f t="shared" si="199"/>
        <v>28.658754446870766</v>
      </c>
      <c r="V467" s="13">
        <f t="shared" si="203"/>
        <v>-1.142307692307698E-2</v>
      </c>
      <c r="W467" s="13">
        <f t="shared" si="204"/>
        <v>0</v>
      </c>
      <c r="X467" s="13">
        <f t="shared" si="205"/>
        <v>0</v>
      </c>
      <c r="Y467" s="13">
        <f t="shared" si="200"/>
        <v>0</v>
      </c>
      <c r="Z467" s="13">
        <f t="shared" si="206"/>
        <v>0</v>
      </c>
      <c r="AA467" s="13">
        <f t="shared" si="207"/>
        <v>0</v>
      </c>
      <c r="AB467" s="13">
        <f t="shared" si="208"/>
        <v>0</v>
      </c>
      <c r="AC467" s="17">
        <f t="shared" si="201"/>
        <v>0</v>
      </c>
      <c r="AD467" s="4" t="str">
        <f t="shared" si="193"/>
        <v/>
      </c>
      <c r="AE467" s="13" t="str">
        <f t="shared" si="194"/>
        <v/>
      </c>
      <c r="AF467" s="18">
        <f t="shared" si="196"/>
        <v>0</v>
      </c>
      <c r="AG467" s="18" t="str">
        <f t="shared" si="195"/>
        <v xml:space="preserve"> </v>
      </c>
      <c r="AI467" s="31">
        <f t="shared" si="209"/>
        <v>1.0321521804187885</v>
      </c>
      <c r="AJ467">
        <f t="shared" si="213"/>
        <v>3.2152180418788534E-2</v>
      </c>
      <c r="AK467">
        <f t="shared" si="215"/>
        <v>0.942105404102619</v>
      </c>
      <c r="AL467">
        <f t="shared" si="216"/>
        <v>0.91794847709179939</v>
      </c>
      <c r="AM467">
        <f t="shared" si="214"/>
        <v>-8.2051522908200614E-2</v>
      </c>
      <c r="AN467" s="39">
        <v>39750</v>
      </c>
      <c r="AO467" s="31">
        <v>3.2152180418788534E-2</v>
      </c>
      <c r="AP467" s="40">
        <v>-8.2051522908200614E-2</v>
      </c>
    </row>
    <row r="468" spans="1:42">
      <c r="A468" s="16">
        <v>39751</v>
      </c>
      <c r="B468" s="11">
        <v>3.5376699999999999</v>
      </c>
      <c r="C468" s="11">
        <v>3.6850700000000001</v>
      </c>
      <c r="D468" s="11">
        <v>3.41974</v>
      </c>
      <c r="E468" s="11">
        <v>3.5671499999999998</v>
      </c>
      <c r="F468" s="11">
        <v>167345400</v>
      </c>
      <c r="G468" s="11">
        <v>2.5043700000000002</v>
      </c>
      <c r="H468" s="12">
        <f t="shared" si="217"/>
        <v>3.8275575000000006</v>
      </c>
      <c r="I468" s="13">
        <f t="shared" si="197"/>
        <v>3.9141100000000004</v>
      </c>
      <c r="J468" s="13">
        <f t="shared" si="198"/>
        <v>-8.655249999999981E-2</v>
      </c>
      <c r="K468" s="14">
        <f t="shared" si="202"/>
        <v>-3.4022998575498606E-2</v>
      </c>
      <c r="L468" s="13">
        <f t="shared" si="210"/>
        <v>0.26533000000000007</v>
      </c>
      <c r="M468" s="13">
        <f t="shared" si="218"/>
        <v>0.21127714285714286</v>
      </c>
      <c r="N468" s="13">
        <f t="shared" si="211"/>
        <v>0</v>
      </c>
      <c r="O468" s="13">
        <f t="shared" si="212"/>
        <v>6.8789999999999907E-2</v>
      </c>
      <c r="P468" s="13">
        <f t="shared" si="219"/>
        <v>0.3537600000000003</v>
      </c>
      <c r="Q468" s="13">
        <f t="shared" si="219"/>
        <v>1.0711300000000006</v>
      </c>
      <c r="R468" s="13">
        <f t="shared" si="220"/>
        <v>167.43884133230571</v>
      </c>
      <c r="S468" s="13">
        <f t="shared" si="221"/>
        <v>506.97864686870355</v>
      </c>
      <c r="T468" s="13">
        <f t="shared" si="222"/>
        <v>50.345640716125438</v>
      </c>
      <c r="U468" s="13">
        <f t="shared" si="199"/>
        <v>30.469164238413981</v>
      </c>
      <c r="V468" s="13">
        <f t="shared" si="203"/>
        <v>-5.2529501424501204E-2</v>
      </c>
      <c r="W468" s="13">
        <f t="shared" si="204"/>
        <v>0</v>
      </c>
      <c r="X468" s="13">
        <f t="shared" si="205"/>
        <v>0</v>
      </c>
      <c r="Y468" s="13">
        <f t="shared" si="200"/>
        <v>0</v>
      </c>
      <c r="Z468" s="13">
        <f t="shared" si="206"/>
        <v>0</v>
      </c>
      <c r="AA468" s="13">
        <f t="shared" si="207"/>
        <v>0</v>
      </c>
      <c r="AB468" s="13">
        <f t="shared" si="208"/>
        <v>0</v>
      </c>
      <c r="AC468" s="17">
        <f t="shared" si="201"/>
        <v>0</v>
      </c>
      <c r="AD468" s="4" t="str">
        <f t="shared" si="193"/>
        <v/>
      </c>
      <c r="AE468" s="13" t="str">
        <f t="shared" si="194"/>
        <v/>
      </c>
      <c r="AF468" s="18">
        <f t="shared" si="196"/>
        <v>0</v>
      </c>
      <c r="AG468" s="18" t="str">
        <f t="shared" si="195"/>
        <v xml:space="preserve"> </v>
      </c>
      <c r="AI468" s="31">
        <f t="shared" si="209"/>
        <v>1.0321521804187885</v>
      </c>
      <c r="AJ468">
        <f t="shared" si="213"/>
        <v>3.2152180418788534E-2</v>
      </c>
      <c r="AK468">
        <f t="shared" si="215"/>
        <v>1.0139681240246616</v>
      </c>
      <c r="AL468">
        <f t="shared" si="216"/>
        <v>0.93077049526806688</v>
      </c>
      <c r="AM468">
        <f t="shared" si="214"/>
        <v>-6.9229504731933122E-2</v>
      </c>
      <c r="AN468" s="39">
        <v>39751</v>
      </c>
      <c r="AO468" s="31">
        <v>3.2152180418788534E-2</v>
      </c>
      <c r="AP468" s="40">
        <v>-6.9229504731933122E-2</v>
      </c>
    </row>
    <row r="469" spans="1:42">
      <c r="A469" s="16">
        <v>39752</v>
      </c>
      <c r="B469" s="11">
        <v>3.5278399999999999</v>
      </c>
      <c r="C469" s="11">
        <v>3.6064500000000002</v>
      </c>
      <c r="D469" s="11">
        <v>3.5081899999999999</v>
      </c>
      <c r="E469" s="11">
        <v>3.5573199999999998</v>
      </c>
      <c r="F469" s="11">
        <v>101963000</v>
      </c>
      <c r="G469" s="11">
        <v>2.4974599999999998</v>
      </c>
      <c r="H469" s="12">
        <f t="shared" si="217"/>
        <v>3.7833366666666666</v>
      </c>
      <c r="I469" s="13">
        <f t="shared" si="197"/>
        <v>3.9216692307692309</v>
      </c>
      <c r="J469" s="13">
        <f t="shared" si="198"/>
        <v>-0.13833256410256434</v>
      </c>
      <c r="K469" s="14">
        <f t="shared" si="202"/>
        <v>-4.7160569800569853E-2</v>
      </c>
      <c r="L469" s="13">
        <f t="shared" si="210"/>
        <v>9.8260000000000236E-2</v>
      </c>
      <c r="M469" s="13">
        <f t="shared" si="218"/>
        <v>0.20285357142857144</v>
      </c>
      <c r="N469" s="13">
        <f t="shared" si="211"/>
        <v>0</v>
      </c>
      <c r="O469" s="13">
        <f t="shared" si="212"/>
        <v>0</v>
      </c>
      <c r="P469" s="13">
        <f t="shared" si="219"/>
        <v>0.3537600000000003</v>
      </c>
      <c r="Q469" s="13">
        <f t="shared" si="219"/>
        <v>0.92373000000000038</v>
      </c>
      <c r="R469" s="13">
        <f t="shared" si="220"/>
        <v>174.3918026725824</v>
      </c>
      <c r="S469" s="13">
        <f t="shared" si="221"/>
        <v>455.36787619500359</v>
      </c>
      <c r="T469" s="13">
        <f t="shared" si="222"/>
        <v>44.616396214451761</v>
      </c>
      <c r="U469" s="13">
        <f t="shared" si="199"/>
        <v>31.790379659737869</v>
      </c>
      <c r="V469" s="13">
        <f t="shared" si="203"/>
        <v>-9.1171994301994491E-2</v>
      </c>
      <c r="W469" s="13">
        <f t="shared" si="204"/>
        <v>0</v>
      </c>
      <c r="X469" s="13">
        <f t="shared" si="205"/>
        <v>0</v>
      </c>
      <c r="Y469" s="13">
        <f t="shared" si="200"/>
        <v>0</v>
      </c>
      <c r="Z469" s="13">
        <f t="shared" si="206"/>
        <v>0</v>
      </c>
      <c r="AA469" s="13">
        <f t="shared" si="207"/>
        <v>0</v>
      </c>
      <c r="AB469" s="13">
        <f t="shared" si="208"/>
        <v>0</v>
      </c>
      <c r="AC469" s="17">
        <f t="shared" si="201"/>
        <v>0</v>
      </c>
      <c r="AD469" s="4" t="str">
        <f t="shared" si="193"/>
        <v/>
      </c>
      <c r="AE469" s="13" t="str">
        <f t="shared" si="194"/>
        <v/>
      </c>
      <c r="AF469" s="18">
        <f t="shared" si="196"/>
        <v>0</v>
      </c>
      <c r="AG469" s="18" t="str">
        <f t="shared" si="195"/>
        <v xml:space="preserve"> </v>
      </c>
      <c r="AI469" s="31">
        <f t="shared" si="209"/>
        <v>1.0321521804187885</v>
      </c>
      <c r="AJ469">
        <f t="shared" si="213"/>
        <v>3.2152180418788534E-2</v>
      </c>
      <c r="AK469">
        <f t="shared" si="215"/>
        <v>0.99724429866980646</v>
      </c>
      <c r="AL469">
        <f t="shared" si="216"/>
        <v>0.92820556977615176</v>
      </c>
      <c r="AM469">
        <f t="shared" si="214"/>
        <v>-7.1794430223848238E-2</v>
      </c>
      <c r="AN469" s="39">
        <v>39752</v>
      </c>
      <c r="AO469" s="31">
        <v>3.2152180418788534E-2</v>
      </c>
      <c r="AP469" s="40">
        <v>-7.1794430223848238E-2</v>
      </c>
    </row>
    <row r="470" spans="1:42">
      <c r="A470" s="16">
        <v>39755</v>
      </c>
      <c r="B470" s="11">
        <v>3.5180099999999999</v>
      </c>
      <c r="C470" s="11">
        <v>3.6555900000000001</v>
      </c>
      <c r="D470" s="11">
        <v>3.5180099999999999</v>
      </c>
      <c r="E470" s="11">
        <v>3.5966300000000002</v>
      </c>
      <c r="F470" s="11">
        <v>95370400</v>
      </c>
      <c r="G470" s="11">
        <v>2.5250599999999999</v>
      </c>
      <c r="H470" s="12">
        <f t="shared" si="217"/>
        <v>3.7448483333333331</v>
      </c>
      <c r="I470" s="13">
        <f t="shared" si="197"/>
        <v>3.9299842307692314</v>
      </c>
      <c r="J470" s="13">
        <f t="shared" si="198"/>
        <v>-0.18513589743589831</v>
      </c>
      <c r="K470" s="14">
        <f t="shared" si="202"/>
        <v>-6.5064579772079842E-2</v>
      </c>
      <c r="L470" s="13">
        <f t="shared" si="210"/>
        <v>0.13758000000000026</v>
      </c>
      <c r="M470" s="13">
        <f t="shared" si="218"/>
        <v>0.18390214285714288</v>
      </c>
      <c r="N470" s="13">
        <f t="shared" si="211"/>
        <v>4.9139999999999961E-2</v>
      </c>
      <c r="O470" s="13">
        <f t="shared" si="212"/>
        <v>0</v>
      </c>
      <c r="P470" s="13">
        <f t="shared" si="219"/>
        <v>0.16706000000000065</v>
      </c>
      <c r="Q470" s="13">
        <f t="shared" si="219"/>
        <v>0.92373000000000038</v>
      </c>
      <c r="R470" s="13">
        <f t="shared" si="220"/>
        <v>90.841790859269452</v>
      </c>
      <c r="S470" s="13">
        <f t="shared" si="221"/>
        <v>502.29431025040503</v>
      </c>
      <c r="T470" s="13">
        <f t="shared" si="222"/>
        <v>69.368989448014645</v>
      </c>
      <c r="U470" s="13">
        <f t="shared" si="199"/>
        <v>36.493210661329947</v>
      </c>
      <c r="V470" s="13">
        <f t="shared" si="203"/>
        <v>-0.12007131766381847</v>
      </c>
      <c r="W470" s="13">
        <f t="shared" si="204"/>
        <v>0</v>
      </c>
      <c r="X470" s="13">
        <f t="shared" si="205"/>
        <v>0</v>
      </c>
      <c r="Y470" s="13">
        <f t="shared" si="200"/>
        <v>0</v>
      </c>
      <c r="Z470" s="13">
        <f t="shared" si="206"/>
        <v>0</v>
      </c>
      <c r="AA470" s="13">
        <f t="shared" si="207"/>
        <v>0</v>
      </c>
      <c r="AB470" s="13">
        <f t="shared" si="208"/>
        <v>0</v>
      </c>
      <c r="AC470" s="17">
        <f t="shared" si="201"/>
        <v>0</v>
      </c>
      <c r="AD470" s="4" t="str">
        <f t="shared" ref="AD470:AD533" si="223">IF(AA470=1,E470,"")</f>
        <v/>
      </c>
      <c r="AE470" s="13" t="str">
        <f t="shared" ref="AE470:AE533" si="224">IF(AB470=-1,E470,"")</f>
        <v/>
      </c>
      <c r="AF470" s="18">
        <f t="shared" si="196"/>
        <v>0</v>
      </c>
      <c r="AG470" s="18" t="str">
        <f t="shared" ref="AG470:AG533" si="225">IF(AB470=-1,(AE470/AF469)," ")</f>
        <v xml:space="preserve"> </v>
      </c>
      <c r="AI470" s="31">
        <f t="shared" si="209"/>
        <v>1.0321521804187885</v>
      </c>
      <c r="AJ470">
        <f t="shared" si="213"/>
        <v>3.2152180418788534E-2</v>
      </c>
      <c r="AK470">
        <f t="shared" si="215"/>
        <v>1.0110504537123453</v>
      </c>
      <c r="AL470">
        <f t="shared" si="216"/>
        <v>0.93846266246050414</v>
      </c>
      <c r="AM470">
        <f t="shared" si="214"/>
        <v>-6.1537337539495862E-2</v>
      </c>
      <c r="AN470" s="39">
        <v>39755</v>
      </c>
      <c r="AO470" s="31">
        <v>3.2152180418788534E-2</v>
      </c>
      <c r="AP470" s="40">
        <v>-6.1537337539495862E-2</v>
      </c>
    </row>
    <row r="471" spans="1:42">
      <c r="A471" s="16">
        <v>39756</v>
      </c>
      <c r="B471" s="11">
        <v>3.5671499999999998</v>
      </c>
      <c r="C471" s="11">
        <v>3.6555900000000001</v>
      </c>
      <c r="D471" s="11">
        <v>3.5278399999999999</v>
      </c>
      <c r="E471" s="11">
        <v>3.6261100000000002</v>
      </c>
      <c r="F471" s="11">
        <v>105495200</v>
      </c>
      <c r="G471" s="11">
        <v>2.54576</v>
      </c>
      <c r="H471" s="12">
        <f t="shared" si="217"/>
        <v>3.7194624999999992</v>
      </c>
      <c r="I471" s="13">
        <f t="shared" si="197"/>
        <v>3.9265826923076927</v>
      </c>
      <c r="J471" s="13">
        <f t="shared" si="198"/>
        <v>-0.20712019230769352</v>
      </c>
      <c r="K471" s="14">
        <f t="shared" si="202"/>
        <v>-8.4270441595441767E-2</v>
      </c>
      <c r="L471" s="13">
        <f t="shared" si="210"/>
        <v>0.12775000000000025</v>
      </c>
      <c r="M471" s="13">
        <f t="shared" si="218"/>
        <v>0.17337357142857149</v>
      </c>
      <c r="N471" s="13">
        <f t="shared" si="211"/>
        <v>0</v>
      </c>
      <c r="O471" s="13">
        <f t="shared" si="212"/>
        <v>0</v>
      </c>
      <c r="P471" s="13">
        <f t="shared" si="219"/>
        <v>4.9139999999999961E-2</v>
      </c>
      <c r="Q471" s="13">
        <f t="shared" si="219"/>
        <v>0.92373000000000038</v>
      </c>
      <c r="R471" s="13">
        <f t="shared" si="220"/>
        <v>28.343420277435566</v>
      </c>
      <c r="S471" s="13">
        <f t="shared" si="221"/>
        <v>532.7974687194868</v>
      </c>
      <c r="T471" s="13">
        <f t="shared" si="222"/>
        <v>89.897930864349817</v>
      </c>
      <c r="U471" s="13">
        <f t="shared" si="199"/>
        <v>41.635637067412105</v>
      </c>
      <c r="V471" s="13">
        <f t="shared" si="203"/>
        <v>-0.12284975071225175</v>
      </c>
      <c r="W471" s="13">
        <f t="shared" si="204"/>
        <v>0</v>
      </c>
      <c r="X471" s="13">
        <f t="shared" si="205"/>
        <v>0</v>
      </c>
      <c r="Y471" s="13">
        <f t="shared" si="200"/>
        <v>0</v>
      </c>
      <c r="Z471" s="13">
        <f t="shared" si="206"/>
        <v>0</v>
      </c>
      <c r="AA471" s="13">
        <f t="shared" si="207"/>
        <v>0</v>
      </c>
      <c r="AB471" s="13">
        <f t="shared" si="208"/>
        <v>0</v>
      </c>
      <c r="AC471" s="17">
        <f t="shared" si="201"/>
        <v>0</v>
      </c>
      <c r="AD471" s="4" t="str">
        <f t="shared" si="223"/>
        <v/>
      </c>
      <c r="AE471" s="13" t="str">
        <f t="shared" si="224"/>
        <v/>
      </c>
      <c r="AF471" s="18">
        <f t="shared" ref="AF471:AF534" si="226">IF(AA471=1,AD471,IF(AB471=-1,0,AF470))</f>
        <v>0</v>
      </c>
      <c r="AG471" s="18" t="str">
        <f t="shared" si="225"/>
        <v xml:space="preserve"> </v>
      </c>
      <c r="AI471" s="31">
        <f t="shared" si="209"/>
        <v>1.0321521804187885</v>
      </c>
      <c r="AJ471">
        <f t="shared" si="213"/>
        <v>3.2152180418788534E-2</v>
      </c>
      <c r="AK471">
        <f t="shared" si="215"/>
        <v>1.0081965617814455</v>
      </c>
      <c r="AL471">
        <f t="shared" si="216"/>
        <v>0.9461548296529414</v>
      </c>
      <c r="AM471">
        <f t="shared" si="214"/>
        <v>-5.3845170347058602E-2</v>
      </c>
      <c r="AN471" s="39">
        <v>39756</v>
      </c>
      <c r="AO471" s="31">
        <v>3.2152180418788534E-2</v>
      </c>
      <c r="AP471" s="40">
        <v>-5.3845170347058602E-2</v>
      </c>
    </row>
    <row r="472" spans="1:42">
      <c r="A472" s="16">
        <v>39757</v>
      </c>
      <c r="B472" s="11">
        <v>3.6457600000000001</v>
      </c>
      <c r="C472" s="11">
        <v>3.8324699999999998</v>
      </c>
      <c r="D472" s="11">
        <v>3.6457600000000001</v>
      </c>
      <c r="E472" s="11">
        <v>3.6555900000000001</v>
      </c>
      <c r="F472" s="11">
        <v>235996800</v>
      </c>
      <c r="G472" s="11">
        <v>2.5664600000000002</v>
      </c>
      <c r="H472" s="12">
        <f t="shared" si="217"/>
        <v>3.6965333333333326</v>
      </c>
      <c r="I472" s="13">
        <f t="shared" si="197"/>
        <v>3.9099526923076926</v>
      </c>
      <c r="J472" s="13">
        <f t="shared" si="198"/>
        <v>-0.21341935897436004</v>
      </c>
      <c r="K472" s="14">
        <f t="shared" si="202"/>
        <v>-0.10532405270655303</v>
      </c>
      <c r="L472" s="13">
        <f t="shared" si="210"/>
        <v>0.20635999999999965</v>
      </c>
      <c r="M472" s="13">
        <f t="shared" si="218"/>
        <v>0.17898928571428571</v>
      </c>
      <c r="N472" s="13">
        <f t="shared" si="211"/>
        <v>0.1768799999999997</v>
      </c>
      <c r="O472" s="13">
        <f t="shared" si="212"/>
        <v>0</v>
      </c>
      <c r="P472" s="13">
        <f t="shared" si="219"/>
        <v>0.22601999999999967</v>
      </c>
      <c r="Q472" s="13">
        <f t="shared" si="219"/>
        <v>0.8549500000000001</v>
      </c>
      <c r="R472" s="13">
        <f t="shared" si="220"/>
        <v>126.27571482730393</v>
      </c>
      <c r="S472" s="13">
        <f t="shared" si="221"/>
        <v>477.65428896382468</v>
      </c>
      <c r="T472" s="13">
        <f t="shared" si="222"/>
        <v>58.182003200828937</v>
      </c>
      <c r="U472" s="13">
        <f t="shared" si="199"/>
        <v>43.617532539943639</v>
      </c>
      <c r="V472" s="13">
        <f t="shared" si="203"/>
        <v>-0.10809530626780701</v>
      </c>
      <c r="W472" s="13">
        <f t="shared" si="204"/>
        <v>0</v>
      </c>
      <c r="X472" s="13">
        <f t="shared" si="205"/>
        <v>0</v>
      </c>
      <c r="Y472" s="13">
        <f t="shared" si="200"/>
        <v>0</v>
      </c>
      <c r="Z472" s="13">
        <f t="shared" si="206"/>
        <v>0</v>
      </c>
      <c r="AA472" s="13">
        <f t="shared" si="207"/>
        <v>0</v>
      </c>
      <c r="AB472" s="13">
        <f t="shared" si="208"/>
        <v>0</v>
      </c>
      <c r="AC472" s="17">
        <f t="shared" si="201"/>
        <v>0</v>
      </c>
      <c r="AD472" s="4" t="str">
        <f t="shared" si="223"/>
        <v/>
      </c>
      <c r="AE472" s="13" t="str">
        <f t="shared" si="224"/>
        <v/>
      </c>
      <c r="AF472" s="18">
        <f t="shared" si="226"/>
        <v>0</v>
      </c>
      <c r="AG472" s="18" t="str">
        <f t="shared" si="225"/>
        <v xml:space="preserve"> </v>
      </c>
      <c r="AI472" s="31">
        <f t="shared" si="209"/>
        <v>1.0321521804187885</v>
      </c>
      <c r="AJ472">
        <f t="shared" si="213"/>
        <v>3.2152180418788534E-2</v>
      </c>
      <c r="AK472">
        <f t="shared" si="215"/>
        <v>1.0081299243541977</v>
      </c>
      <c r="AL472">
        <f t="shared" si="216"/>
        <v>0.95384699684537866</v>
      </c>
      <c r="AM472">
        <f t="shared" si="214"/>
        <v>-4.6153003154621342E-2</v>
      </c>
      <c r="AN472" s="39">
        <v>39757</v>
      </c>
      <c r="AO472" s="31">
        <v>3.2152180418788534E-2</v>
      </c>
      <c r="AP472" s="40">
        <v>-4.6153003154621342E-2</v>
      </c>
    </row>
    <row r="473" spans="1:42">
      <c r="A473" s="16">
        <v>39758</v>
      </c>
      <c r="B473" s="11">
        <v>3.5868000000000002</v>
      </c>
      <c r="C473" s="11">
        <v>3.6359300000000001</v>
      </c>
      <c r="D473" s="11">
        <v>3.5671499999999998</v>
      </c>
      <c r="E473" s="11">
        <v>3.6261100000000002</v>
      </c>
      <c r="F473" s="11">
        <v>108857600</v>
      </c>
      <c r="G473" s="11">
        <v>2.54576</v>
      </c>
      <c r="H473" s="12">
        <f t="shared" si="217"/>
        <v>3.6670533333333331</v>
      </c>
      <c r="I473" s="13">
        <f t="shared" si="197"/>
        <v>3.8850076923076928</v>
      </c>
      <c r="J473" s="13">
        <f t="shared" si="198"/>
        <v>-0.21795435897435977</v>
      </c>
      <c r="K473" s="14">
        <f t="shared" si="202"/>
        <v>-0.12667154558404597</v>
      </c>
      <c r="L473" s="13">
        <f t="shared" si="210"/>
        <v>6.8780000000000285E-2</v>
      </c>
      <c r="M473" s="13">
        <f t="shared" si="218"/>
        <v>0.17688285714285717</v>
      </c>
      <c r="N473" s="13">
        <f t="shared" si="211"/>
        <v>0</v>
      </c>
      <c r="O473" s="13">
        <f t="shared" si="212"/>
        <v>7.8610000000000291E-2</v>
      </c>
      <c r="P473" s="13">
        <f t="shared" si="219"/>
        <v>0.22601999999999967</v>
      </c>
      <c r="Q473" s="13">
        <f t="shared" si="219"/>
        <v>0.82546000000000053</v>
      </c>
      <c r="R473" s="13">
        <f t="shared" si="220"/>
        <v>127.779482789255</v>
      </c>
      <c r="S473" s="13">
        <f t="shared" si="221"/>
        <v>466.67043563940649</v>
      </c>
      <c r="T473" s="13">
        <f t="shared" si="222"/>
        <v>57.009168029824707</v>
      </c>
      <c r="U473" s="13">
        <f t="shared" si="199"/>
        <v>46.445823361508879</v>
      </c>
      <c r="V473" s="13">
        <f t="shared" si="203"/>
        <v>-9.1282813390313799E-2</v>
      </c>
      <c r="W473" s="13">
        <f t="shared" si="204"/>
        <v>0</v>
      </c>
      <c r="X473" s="13">
        <f t="shared" si="205"/>
        <v>0</v>
      </c>
      <c r="Y473" s="13">
        <f t="shared" si="200"/>
        <v>0</v>
      </c>
      <c r="Z473" s="13">
        <f t="shared" si="206"/>
        <v>0</v>
      </c>
      <c r="AA473" s="13">
        <f t="shared" si="207"/>
        <v>0</v>
      </c>
      <c r="AB473" s="13">
        <f t="shared" si="208"/>
        <v>0</v>
      </c>
      <c r="AC473" s="17">
        <f t="shared" si="201"/>
        <v>0</v>
      </c>
      <c r="AD473" s="4" t="str">
        <f t="shared" si="223"/>
        <v/>
      </c>
      <c r="AE473" s="13" t="str">
        <f t="shared" si="224"/>
        <v/>
      </c>
      <c r="AF473" s="18">
        <f t="shared" si="226"/>
        <v>0</v>
      </c>
      <c r="AG473" s="18" t="str">
        <f t="shared" si="225"/>
        <v xml:space="preserve"> </v>
      </c>
      <c r="AI473" s="31">
        <f t="shared" si="209"/>
        <v>1.0321521804187885</v>
      </c>
      <c r="AJ473">
        <f t="shared" si="213"/>
        <v>3.2152180418788534E-2</v>
      </c>
      <c r="AK473">
        <f t="shared" si="215"/>
        <v>0.99193563829641729</v>
      </c>
      <c r="AL473">
        <f t="shared" si="216"/>
        <v>0.9461548296529414</v>
      </c>
      <c r="AM473">
        <f t="shared" si="214"/>
        <v>-5.3845170347058602E-2</v>
      </c>
      <c r="AN473" s="39">
        <v>39758</v>
      </c>
      <c r="AO473" s="31">
        <v>3.2152180418788534E-2</v>
      </c>
      <c r="AP473" s="40">
        <v>-5.3845170347058602E-2</v>
      </c>
    </row>
    <row r="474" spans="1:42">
      <c r="A474" s="16">
        <v>39759</v>
      </c>
      <c r="B474" s="11">
        <v>3.5474899999999998</v>
      </c>
      <c r="C474" s="11">
        <v>3.74403</v>
      </c>
      <c r="D474" s="11">
        <v>3.5376699999999999</v>
      </c>
      <c r="E474" s="11">
        <v>3.70472</v>
      </c>
      <c r="F474" s="11">
        <v>128210200</v>
      </c>
      <c r="G474" s="11">
        <v>2.6009500000000001</v>
      </c>
      <c r="H474" s="12">
        <f t="shared" si="217"/>
        <v>3.6498558333333331</v>
      </c>
      <c r="I474" s="13">
        <f t="shared" si="197"/>
        <v>3.8653538461538464</v>
      </c>
      <c r="J474" s="13">
        <f t="shared" si="198"/>
        <v>-0.21549801282051328</v>
      </c>
      <c r="K474" s="14">
        <f t="shared" si="202"/>
        <v>-0.14778106837606886</v>
      </c>
      <c r="L474" s="13">
        <f t="shared" si="210"/>
        <v>0.2063600000000001</v>
      </c>
      <c r="M474" s="13">
        <f t="shared" si="218"/>
        <v>0.18390214285714288</v>
      </c>
      <c r="N474" s="13">
        <f t="shared" si="211"/>
        <v>0.10809999999999986</v>
      </c>
      <c r="O474" s="13">
        <f t="shared" si="212"/>
        <v>0</v>
      </c>
      <c r="P474" s="13">
        <f t="shared" si="219"/>
        <v>0.33411999999999953</v>
      </c>
      <c r="Q474" s="13">
        <f t="shared" si="219"/>
        <v>0.80581000000000014</v>
      </c>
      <c r="R474" s="13">
        <f t="shared" si="220"/>
        <v>181.68358171853794</v>
      </c>
      <c r="S474" s="13">
        <f t="shared" si="221"/>
        <v>438.17325207893953</v>
      </c>
      <c r="T474" s="13">
        <f t="shared" si="222"/>
        <v>41.378856596457737</v>
      </c>
      <c r="U474" s="13">
        <f t="shared" si="199"/>
        <v>49.185021778497905</v>
      </c>
      <c r="V474" s="13">
        <f t="shared" si="203"/>
        <v>-6.7716944444444427E-2</v>
      </c>
      <c r="W474" s="13">
        <f t="shared" si="204"/>
        <v>0</v>
      </c>
      <c r="X474" s="13">
        <f t="shared" si="205"/>
        <v>0</v>
      </c>
      <c r="Y474" s="13">
        <f t="shared" si="200"/>
        <v>0</v>
      </c>
      <c r="Z474" s="13">
        <f t="shared" si="206"/>
        <v>0</v>
      </c>
      <c r="AA474" s="13">
        <f t="shared" si="207"/>
        <v>0</v>
      </c>
      <c r="AB474" s="13">
        <f t="shared" si="208"/>
        <v>0</v>
      </c>
      <c r="AC474" s="17">
        <f t="shared" si="201"/>
        <v>0</v>
      </c>
      <c r="AD474" s="4" t="str">
        <f t="shared" si="223"/>
        <v/>
      </c>
      <c r="AE474" s="13" t="str">
        <f t="shared" si="224"/>
        <v/>
      </c>
      <c r="AF474" s="18">
        <f t="shared" si="226"/>
        <v>0</v>
      </c>
      <c r="AG474" s="18" t="str">
        <f t="shared" si="225"/>
        <v xml:space="preserve"> </v>
      </c>
      <c r="AI474" s="31">
        <f t="shared" si="209"/>
        <v>1.0321521804187885</v>
      </c>
      <c r="AJ474">
        <f t="shared" si="213"/>
        <v>3.2152180418788534E-2</v>
      </c>
      <c r="AK474">
        <f t="shared" si="215"/>
        <v>1.021678879019114</v>
      </c>
      <c r="AL474">
        <f t="shared" si="216"/>
        <v>0.96666640573833795</v>
      </c>
      <c r="AM474">
        <f t="shared" si="214"/>
        <v>-3.3333594261662047E-2</v>
      </c>
      <c r="AN474" s="39">
        <v>39759</v>
      </c>
      <c r="AO474" s="31">
        <v>3.2152180418788534E-2</v>
      </c>
      <c r="AP474" s="40">
        <v>-3.3333594261662047E-2</v>
      </c>
    </row>
    <row r="475" spans="1:42">
      <c r="A475" s="16">
        <v>39762</v>
      </c>
      <c r="B475" s="11">
        <v>3.7931599999999999</v>
      </c>
      <c r="C475" s="11">
        <v>3.9405700000000001</v>
      </c>
      <c r="D475" s="11">
        <v>3.7636799999999999</v>
      </c>
      <c r="E475" s="11">
        <v>3.9209100000000001</v>
      </c>
      <c r="F475" s="11">
        <v>275988700</v>
      </c>
      <c r="G475" s="11">
        <v>2.7527300000000001</v>
      </c>
      <c r="H475" s="12">
        <f t="shared" si="217"/>
        <v>3.6564066666666668</v>
      </c>
      <c r="I475" s="13">
        <f t="shared" si="197"/>
        <v>3.8509915384615385</v>
      </c>
      <c r="J475" s="13">
        <f t="shared" si="198"/>
        <v>-0.19458487179487172</v>
      </c>
      <c r="K475" s="14">
        <f t="shared" si="202"/>
        <v>-0.16630095441595494</v>
      </c>
      <c r="L475" s="13">
        <f t="shared" si="210"/>
        <v>0.23585000000000012</v>
      </c>
      <c r="M475" s="13">
        <f t="shared" si="218"/>
        <v>0.18811357142857146</v>
      </c>
      <c r="N475" s="13">
        <f t="shared" si="211"/>
        <v>0.19654000000000016</v>
      </c>
      <c r="O475" s="13">
        <f t="shared" si="212"/>
        <v>0</v>
      </c>
      <c r="P475" s="13">
        <f t="shared" si="219"/>
        <v>0.53065999999999969</v>
      </c>
      <c r="Q475" s="13">
        <f t="shared" si="219"/>
        <v>0.74684000000000017</v>
      </c>
      <c r="R475" s="13">
        <f t="shared" si="220"/>
        <v>282.09554258635529</v>
      </c>
      <c r="S475" s="13">
        <f t="shared" si="221"/>
        <v>397.01548076959591</v>
      </c>
      <c r="T475" s="13">
        <f t="shared" si="222"/>
        <v>16.922113502935463</v>
      </c>
      <c r="U475" s="13">
        <f t="shared" si="199"/>
        <v>48.381622711256348</v>
      </c>
      <c r="V475" s="13">
        <f t="shared" si="203"/>
        <v>-2.8283917378916779E-2</v>
      </c>
      <c r="W475" s="13">
        <f t="shared" si="204"/>
        <v>0</v>
      </c>
      <c r="X475" s="13">
        <f t="shared" si="205"/>
        <v>0</v>
      </c>
      <c r="Y475" s="13">
        <f t="shared" si="200"/>
        <v>0</v>
      </c>
      <c r="Z475" s="13">
        <f t="shared" si="206"/>
        <v>0</v>
      </c>
      <c r="AA475" s="13">
        <f t="shared" si="207"/>
        <v>0</v>
      </c>
      <c r="AB475" s="13">
        <f t="shared" si="208"/>
        <v>0</v>
      </c>
      <c r="AC475" s="17">
        <f t="shared" si="201"/>
        <v>0</v>
      </c>
      <c r="AD475" s="4" t="str">
        <f t="shared" si="223"/>
        <v/>
      </c>
      <c r="AE475" s="13" t="str">
        <f t="shared" si="224"/>
        <v/>
      </c>
      <c r="AF475" s="18">
        <f t="shared" si="226"/>
        <v>0</v>
      </c>
      <c r="AG475" s="18" t="str">
        <f t="shared" si="225"/>
        <v xml:space="preserve"> </v>
      </c>
      <c r="AI475" s="31">
        <f t="shared" si="209"/>
        <v>1.0321521804187885</v>
      </c>
      <c r="AJ475">
        <f t="shared" si="213"/>
        <v>3.2152180418788534E-2</v>
      </c>
      <c r="AK475">
        <f t="shared" si="215"/>
        <v>1.0583552873091624</v>
      </c>
      <c r="AL475">
        <f t="shared" si="216"/>
        <v>1.023076501577314</v>
      </c>
      <c r="AM475">
        <f t="shared" si="214"/>
        <v>2.3076501577314001E-2</v>
      </c>
      <c r="AN475" s="39">
        <v>39762</v>
      </c>
      <c r="AO475" s="31">
        <v>3.2152180418788534E-2</v>
      </c>
      <c r="AP475" s="40">
        <v>2.3076501577314001E-2</v>
      </c>
    </row>
    <row r="476" spans="1:42">
      <c r="A476" s="16">
        <v>39763</v>
      </c>
      <c r="B476" s="11">
        <v>3.9012600000000002</v>
      </c>
      <c r="C476" s="11">
        <v>3.9503900000000001</v>
      </c>
      <c r="D476" s="11">
        <v>3.8128199999999999</v>
      </c>
      <c r="E476" s="11">
        <v>3.8521299999999998</v>
      </c>
      <c r="F476" s="11">
        <v>179014400</v>
      </c>
      <c r="G476" s="11">
        <v>2.70444</v>
      </c>
      <c r="H476" s="12">
        <f t="shared" si="217"/>
        <v>3.6662341666666669</v>
      </c>
      <c r="I476" s="13">
        <f t="shared" ref="I476:I539" si="227">AVERAGE(E451:E476)</f>
        <v>3.8347396153846161</v>
      </c>
      <c r="J476" s="13">
        <f t="shared" si="198"/>
        <v>-0.16850544871794915</v>
      </c>
      <c r="K476" s="14">
        <f t="shared" si="202"/>
        <v>-0.18078924501424554</v>
      </c>
      <c r="L476" s="13">
        <f t="shared" si="210"/>
        <v>0.13757000000000019</v>
      </c>
      <c r="M476" s="13">
        <f t="shared" si="218"/>
        <v>0.19092071428571433</v>
      </c>
      <c r="N476" s="13">
        <f t="shared" si="211"/>
        <v>9.8199999999999399E-3</v>
      </c>
      <c r="O476" s="13">
        <f t="shared" si="212"/>
        <v>0</v>
      </c>
      <c r="P476" s="13">
        <f t="shared" si="219"/>
        <v>0.54047999999999963</v>
      </c>
      <c r="Q476" s="13">
        <f t="shared" si="219"/>
        <v>0.74684000000000017</v>
      </c>
      <c r="R476" s="13">
        <f t="shared" si="220"/>
        <v>283.09133559555357</v>
      </c>
      <c r="S476" s="13">
        <f t="shared" si="221"/>
        <v>391.17808813681074</v>
      </c>
      <c r="T476" s="13">
        <f t="shared" si="222"/>
        <v>16.030202280707261</v>
      </c>
      <c r="U476" s="13">
        <f t="shared" si="199"/>
        <v>48.075668882311831</v>
      </c>
      <c r="V476" s="13">
        <f t="shared" si="203"/>
        <v>1.228379629629639E-2</v>
      </c>
      <c r="W476" s="13">
        <f t="shared" si="204"/>
        <v>1</v>
      </c>
      <c r="X476" s="13">
        <f t="shared" si="205"/>
        <v>0</v>
      </c>
      <c r="Y476" s="13">
        <f t="shared" si="200"/>
        <v>0</v>
      </c>
      <c r="Z476" s="13">
        <f t="shared" si="206"/>
        <v>1</v>
      </c>
      <c r="AA476" s="13">
        <f t="shared" si="207"/>
        <v>0</v>
      </c>
      <c r="AB476" s="13">
        <f t="shared" si="208"/>
        <v>0</v>
      </c>
      <c r="AC476" s="17">
        <f t="shared" si="201"/>
        <v>0</v>
      </c>
      <c r="AD476" s="4" t="str">
        <f t="shared" si="223"/>
        <v/>
      </c>
      <c r="AE476" s="13" t="str">
        <f t="shared" si="224"/>
        <v/>
      </c>
      <c r="AF476" s="18">
        <f t="shared" si="226"/>
        <v>0</v>
      </c>
      <c r="AG476" s="18" t="str">
        <f t="shared" si="225"/>
        <v xml:space="preserve"> </v>
      </c>
      <c r="AI476" s="31">
        <f t="shared" si="209"/>
        <v>1.0321521804187885</v>
      </c>
      <c r="AJ476">
        <f t="shared" si="213"/>
        <v>3.2152180418788534E-2</v>
      </c>
      <c r="AK476">
        <f t="shared" si="215"/>
        <v>0.98245815384693858</v>
      </c>
      <c r="AL476">
        <f t="shared" si="216"/>
        <v>1.0051298509838325</v>
      </c>
      <c r="AM476">
        <f t="shared" si="214"/>
        <v>5.1298509838324513E-3</v>
      </c>
      <c r="AN476" s="39">
        <v>39763</v>
      </c>
      <c r="AO476" s="31">
        <v>3.2152180418788534E-2</v>
      </c>
      <c r="AP476" s="40">
        <v>5.1298509838324513E-3</v>
      </c>
    </row>
    <row r="477" spans="1:42">
      <c r="A477" s="16">
        <v>39764</v>
      </c>
      <c r="B477" s="11">
        <v>3.7931599999999999</v>
      </c>
      <c r="C477" s="11">
        <v>3.9209100000000001</v>
      </c>
      <c r="D477" s="11">
        <v>3.7931599999999999</v>
      </c>
      <c r="E477" s="11">
        <v>3.8717800000000002</v>
      </c>
      <c r="F477" s="11">
        <v>102221400</v>
      </c>
      <c r="G477" s="11">
        <v>2.7182300000000001</v>
      </c>
      <c r="H477" s="12">
        <f t="shared" si="217"/>
        <v>3.6858883333333341</v>
      </c>
      <c r="I477" s="13">
        <f t="shared" si="227"/>
        <v>3.8298261538461542</v>
      </c>
      <c r="J477" s="13">
        <f t="shared" ref="J477:J540" si="228">H477-I477</f>
        <v>-0.14393782051282011</v>
      </c>
      <c r="K477" s="14">
        <f t="shared" si="202"/>
        <v>-0.18716539173789226</v>
      </c>
      <c r="L477" s="13">
        <f t="shared" si="210"/>
        <v>0.12775000000000025</v>
      </c>
      <c r="M477" s="13">
        <f t="shared" si="218"/>
        <v>0.19232428571428575</v>
      </c>
      <c r="N477" s="13">
        <f t="shared" si="211"/>
        <v>0</v>
      </c>
      <c r="O477" s="13">
        <f t="shared" si="212"/>
        <v>1.9660000000000011E-2</v>
      </c>
      <c r="P477" s="13">
        <f t="shared" si="219"/>
        <v>0.54047999999999963</v>
      </c>
      <c r="Q477" s="13">
        <f t="shared" si="219"/>
        <v>0.69770999999999983</v>
      </c>
      <c r="R477" s="13">
        <f t="shared" si="220"/>
        <v>281.02535152681082</v>
      </c>
      <c r="S477" s="13">
        <f t="shared" si="221"/>
        <v>362.77789744999131</v>
      </c>
      <c r="T477" s="13">
        <f t="shared" si="222"/>
        <v>12.698374239817831</v>
      </c>
      <c r="U477" s="13">
        <f t="shared" si="199"/>
        <v>46.125480069311834</v>
      </c>
      <c r="V477" s="13">
        <f t="shared" si="203"/>
        <v>4.3227571225072148E-2</v>
      </c>
      <c r="W477" s="13">
        <f t="shared" si="204"/>
        <v>0</v>
      </c>
      <c r="X477" s="13">
        <f t="shared" si="205"/>
        <v>0</v>
      </c>
      <c r="Y477" s="13">
        <f t="shared" si="200"/>
        <v>0</v>
      </c>
      <c r="Z477" s="13">
        <f t="shared" si="206"/>
        <v>1</v>
      </c>
      <c r="AA477" s="13">
        <f t="shared" si="207"/>
        <v>0</v>
      </c>
      <c r="AB477" s="13">
        <f t="shared" si="208"/>
        <v>0</v>
      </c>
      <c r="AC477" s="17">
        <f t="shared" si="201"/>
        <v>0</v>
      </c>
      <c r="AD477" s="4" t="str">
        <f t="shared" si="223"/>
        <v/>
      </c>
      <c r="AE477" s="13" t="str">
        <f t="shared" si="224"/>
        <v/>
      </c>
      <c r="AF477" s="18">
        <f t="shared" si="226"/>
        <v>0</v>
      </c>
      <c r="AG477" s="18" t="str">
        <f t="shared" si="225"/>
        <v xml:space="preserve"> </v>
      </c>
      <c r="AI477" s="31">
        <f t="shared" si="209"/>
        <v>1.0321521804187885</v>
      </c>
      <c r="AJ477">
        <f t="shared" si="213"/>
        <v>3.2152180418788534E-2</v>
      </c>
      <c r="AK477">
        <f t="shared" si="215"/>
        <v>1.0051010739512947</v>
      </c>
      <c r="AL477">
        <f t="shared" si="216"/>
        <v>1.0102570926843548</v>
      </c>
      <c r="AM477">
        <f t="shared" si="214"/>
        <v>1.0257092684354818E-2</v>
      </c>
      <c r="AN477" s="39">
        <v>39764</v>
      </c>
      <c r="AO477" s="31">
        <v>3.2152180418788534E-2</v>
      </c>
      <c r="AP477" s="40">
        <v>1.0257092684354818E-2</v>
      </c>
    </row>
    <row r="478" spans="1:42">
      <c r="A478" s="16">
        <v>39765</v>
      </c>
      <c r="B478" s="11">
        <v>3.8324699999999998</v>
      </c>
      <c r="C478" s="11">
        <v>4.0191800000000004</v>
      </c>
      <c r="D478" s="11">
        <v>3.7931599999999999</v>
      </c>
      <c r="E478" s="11">
        <v>3.9700500000000001</v>
      </c>
      <c r="F478" s="11">
        <v>256514300</v>
      </c>
      <c r="G478" s="11">
        <v>2.7872300000000001</v>
      </c>
      <c r="H478" s="12">
        <f t="shared" si="217"/>
        <v>3.7055425000000004</v>
      </c>
      <c r="I478" s="13">
        <f t="shared" si="227"/>
        <v>3.8252907692307692</v>
      </c>
      <c r="J478" s="13">
        <f t="shared" si="228"/>
        <v>-0.11974826923076876</v>
      </c>
      <c r="K478" s="14">
        <f t="shared" si="202"/>
        <v>-0.18510047008547051</v>
      </c>
      <c r="L478" s="13">
        <f t="shared" si="210"/>
        <v>0.22602000000000055</v>
      </c>
      <c r="M478" s="13">
        <f t="shared" si="218"/>
        <v>0.19583428571428582</v>
      </c>
      <c r="N478" s="13">
        <f t="shared" si="211"/>
        <v>9.8270000000000302E-2</v>
      </c>
      <c r="O478" s="13">
        <f t="shared" si="212"/>
        <v>0</v>
      </c>
      <c r="P478" s="13">
        <f t="shared" si="219"/>
        <v>0.63874999999999993</v>
      </c>
      <c r="Q478" s="13">
        <f t="shared" si="219"/>
        <v>0.45204000000000022</v>
      </c>
      <c r="R478" s="13">
        <f t="shared" si="220"/>
        <v>326.16862653555461</v>
      </c>
      <c r="S478" s="13">
        <f t="shared" si="221"/>
        <v>230.82781360333811</v>
      </c>
      <c r="T478" s="13">
        <f t="shared" si="222"/>
        <v>17.116951933919417</v>
      </c>
      <c r="U478" s="13">
        <f t="shared" si="199"/>
        <v>43.752002299154256</v>
      </c>
      <c r="V478" s="13">
        <f t="shared" si="203"/>
        <v>6.5352200854701753E-2</v>
      </c>
      <c r="W478" s="13">
        <f t="shared" si="204"/>
        <v>0</v>
      </c>
      <c r="X478" s="13">
        <f t="shared" si="205"/>
        <v>1</v>
      </c>
      <c r="Y478" s="13">
        <f t="shared" si="200"/>
        <v>0</v>
      </c>
      <c r="Z478" s="13">
        <f t="shared" si="206"/>
        <v>1</v>
      </c>
      <c r="AA478" s="13">
        <f t="shared" si="207"/>
        <v>0</v>
      </c>
      <c r="AB478" s="13">
        <f t="shared" si="208"/>
        <v>0</v>
      </c>
      <c r="AC478" s="17">
        <f t="shared" si="201"/>
        <v>0</v>
      </c>
      <c r="AD478" s="4" t="str">
        <f t="shared" si="223"/>
        <v/>
      </c>
      <c r="AE478" s="13" t="str">
        <f t="shared" si="224"/>
        <v/>
      </c>
      <c r="AF478" s="18">
        <f t="shared" si="226"/>
        <v>0</v>
      </c>
      <c r="AG478" s="18" t="str">
        <f t="shared" si="225"/>
        <v xml:space="preserve"> </v>
      </c>
      <c r="AI478" s="31">
        <f t="shared" si="209"/>
        <v>1.0321521804187885</v>
      </c>
      <c r="AJ478">
        <f t="shared" si="213"/>
        <v>3.2152180418788534E-2</v>
      </c>
      <c r="AK478">
        <f t="shared" si="215"/>
        <v>1.0253810908677663</v>
      </c>
      <c r="AL478">
        <f t="shared" si="216"/>
        <v>1.0358985197535819</v>
      </c>
      <c r="AM478">
        <f t="shared" si="214"/>
        <v>3.5898519753581937E-2</v>
      </c>
      <c r="AN478" s="39">
        <v>39765</v>
      </c>
      <c r="AO478" s="31">
        <v>3.2152180418788534E-2</v>
      </c>
      <c r="AP478" s="40">
        <v>3.5898519753581937E-2</v>
      </c>
    </row>
    <row r="479" spans="1:42">
      <c r="A479" s="16">
        <v>39766</v>
      </c>
      <c r="B479" s="11">
        <v>4.00936</v>
      </c>
      <c r="C479" s="11">
        <v>4.0584899999999999</v>
      </c>
      <c r="D479" s="11">
        <v>3.9503900000000001</v>
      </c>
      <c r="E479" s="11">
        <v>4.0290100000000004</v>
      </c>
      <c r="F479" s="11">
        <v>221921600</v>
      </c>
      <c r="G479" s="11">
        <v>2.8286199999999999</v>
      </c>
      <c r="H479" s="12">
        <f t="shared" si="217"/>
        <v>3.7481258333333334</v>
      </c>
      <c r="I479" s="13">
        <f t="shared" si="227"/>
        <v>3.8264246153846155</v>
      </c>
      <c r="J479" s="13">
        <f t="shared" si="228"/>
        <v>-7.8298782051282156E-2</v>
      </c>
      <c r="K479" s="14">
        <f t="shared" si="202"/>
        <v>-0.17322967948717982</v>
      </c>
      <c r="L479" s="13">
        <f t="shared" si="210"/>
        <v>0.10809999999999986</v>
      </c>
      <c r="M479" s="13">
        <f t="shared" si="218"/>
        <v>0.19302714285714298</v>
      </c>
      <c r="N479" s="13">
        <f t="shared" si="211"/>
        <v>3.9309999999999512E-2</v>
      </c>
      <c r="O479" s="13">
        <f t="shared" si="212"/>
        <v>0</v>
      </c>
      <c r="P479" s="13">
        <f t="shared" si="219"/>
        <v>0.67805999999999944</v>
      </c>
      <c r="Q479" s="13">
        <f t="shared" si="219"/>
        <v>0.45204000000000022</v>
      </c>
      <c r="R479" s="13">
        <f t="shared" si="220"/>
        <v>351.27702247648318</v>
      </c>
      <c r="S479" s="13">
        <f t="shared" si="221"/>
        <v>234.18468165098912</v>
      </c>
      <c r="T479" s="13">
        <f t="shared" si="222"/>
        <v>19.999999999999932</v>
      </c>
      <c r="U479" s="13">
        <f t="shared" ref="U479:U542" si="229">AVERAGE(T466:T479)</f>
        <v>42.087167134319088</v>
      </c>
      <c r="V479" s="13">
        <f t="shared" si="203"/>
        <v>9.4930897435897665E-2</v>
      </c>
      <c r="W479" s="13">
        <f t="shared" si="204"/>
        <v>0</v>
      </c>
      <c r="X479" s="13">
        <f t="shared" si="205"/>
        <v>0</v>
      </c>
      <c r="Y479" s="13">
        <f t="shared" si="200"/>
        <v>0</v>
      </c>
      <c r="Z479" s="13">
        <f t="shared" si="206"/>
        <v>1</v>
      </c>
      <c r="AA479" s="13">
        <f t="shared" si="207"/>
        <v>0</v>
      </c>
      <c r="AB479" s="13">
        <f t="shared" si="208"/>
        <v>0</v>
      </c>
      <c r="AC479" s="17">
        <f t="shared" si="201"/>
        <v>0</v>
      </c>
      <c r="AD479" s="4" t="str">
        <f t="shared" si="223"/>
        <v/>
      </c>
      <c r="AE479" s="13" t="str">
        <f t="shared" si="224"/>
        <v/>
      </c>
      <c r="AF479" s="18">
        <f t="shared" si="226"/>
        <v>0</v>
      </c>
      <c r="AG479" s="18" t="str">
        <f t="shared" si="225"/>
        <v xml:space="preserve"> </v>
      </c>
      <c r="AI479" s="31">
        <f t="shared" si="209"/>
        <v>1.0321521804187885</v>
      </c>
      <c r="AJ479">
        <f t="shared" si="213"/>
        <v>3.2152180418788534E-2</v>
      </c>
      <c r="AK479">
        <f t="shared" si="215"/>
        <v>1.014851198347628</v>
      </c>
      <c r="AL479">
        <f t="shared" si="216"/>
        <v>1.0512828541384567</v>
      </c>
      <c r="AM479">
        <f t="shared" si="214"/>
        <v>5.1282854138456679E-2</v>
      </c>
      <c r="AN479" s="39">
        <v>39766</v>
      </c>
      <c r="AO479" s="31">
        <v>3.2152180418788534E-2</v>
      </c>
      <c r="AP479" s="40">
        <v>5.1282854138456679E-2</v>
      </c>
    </row>
    <row r="480" spans="1:42">
      <c r="A480" s="16">
        <v>39769</v>
      </c>
      <c r="B480" s="11">
        <v>4.0290100000000004</v>
      </c>
      <c r="C480" s="11">
        <v>4.0978000000000003</v>
      </c>
      <c r="D480" s="11">
        <v>3.97987</v>
      </c>
      <c r="E480" s="11">
        <v>4.0683199999999999</v>
      </c>
      <c r="F480" s="11">
        <v>185239200</v>
      </c>
      <c r="G480" s="11">
        <v>2.85622</v>
      </c>
      <c r="H480" s="12">
        <f t="shared" si="217"/>
        <v>3.7898899999999998</v>
      </c>
      <c r="I480" s="13">
        <f t="shared" si="227"/>
        <v>3.8294484615384619</v>
      </c>
      <c r="J480" s="13">
        <f t="shared" si="228"/>
        <v>-3.9558461538462097E-2</v>
      </c>
      <c r="K480" s="14">
        <f t="shared" si="202"/>
        <v>-0.15461170940170968</v>
      </c>
      <c r="L480" s="13">
        <f t="shared" si="210"/>
        <v>0.11793000000000031</v>
      </c>
      <c r="M480" s="13">
        <f t="shared" si="218"/>
        <v>0.1656528571428573</v>
      </c>
      <c r="N480" s="13">
        <f t="shared" si="211"/>
        <v>3.93100000000004E-2</v>
      </c>
      <c r="O480" s="13">
        <f t="shared" si="212"/>
        <v>0</v>
      </c>
      <c r="P480" s="13">
        <f t="shared" si="219"/>
        <v>0.71736999999999984</v>
      </c>
      <c r="Q480" s="13">
        <f t="shared" si="219"/>
        <v>0.16706000000000021</v>
      </c>
      <c r="R480" s="13">
        <f t="shared" si="220"/>
        <v>433.0562191157062</v>
      </c>
      <c r="S480" s="13">
        <f t="shared" si="221"/>
        <v>100.84945281440538</v>
      </c>
      <c r="T480" s="13">
        <f t="shared" si="222"/>
        <v>62.221996087875766</v>
      </c>
      <c r="U480" s="13">
        <f t="shared" si="229"/>
        <v>43.115391395844703</v>
      </c>
      <c r="V480" s="13">
        <f t="shared" si="203"/>
        <v>0.11505324786324758</v>
      </c>
      <c r="W480" s="13">
        <f t="shared" si="204"/>
        <v>0</v>
      </c>
      <c r="X480" s="13">
        <f t="shared" si="205"/>
        <v>0</v>
      </c>
      <c r="Y480" s="13">
        <f t="shared" si="200"/>
        <v>0</v>
      </c>
      <c r="Z480" s="13">
        <f t="shared" si="206"/>
        <v>1</v>
      </c>
      <c r="AA480" s="13">
        <f t="shared" si="207"/>
        <v>0</v>
      </c>
      <c r="AB480" s="13">
        <f t="shared" si="208"/>
        <v>0</v>
      </c>
      <c r="AC480" s="17">
        <f t="shared" si="201"/>
        <v>0</v>
      </c>
      <c r="AD480" s="4" t="str">
        <f t="shared" si="223"/>
        <v/>
      </c>
      <c r="AE480" s="13" t="str">
        <f t="shared" si="224"/>
        <v/>
      </c>
      <c r="AF480" s="18">
        <f t="shared" si="226"/>
        <v>0</v>
      </c>
      <c r="AG480" s="18" t="str">
        <f t="shared" si="225"/>
        <v xml:space="preserve"> </v>
      </c>
      <c r="AI480" s="31">
        <f t="shared" si="209"/>
        <v>1.0321521804187885</v>
      </c>
      <c r="AJ480">
        <f t="shared" si="213"/>
        <v>3.2152180418788534E-2</v>
      </c>
      <c r="AK480">
        <f t="shared" si="215"/>
        <v>1.0097567392485993</v>
      </c>
      <c r="AL480">
        <f t="shared" si="216"/>
        <v>1.0615399468228088</v>
      </c>
      <c r="AM480">
        <f t="shared" si="214"/>
        <v>6.1539946822808833E-2</v>
      </c>
      <c r="AN480" s="39">
        <v>39769</v>
      </c>
      <c r="AO480" s="31">
        <v>3.2152180418788534E-2</v>
      </c>
      <c r="AP480" s="40">
        <v>6.1539946822808833E-2</v>
      </c>
    </row>
    <row r="481" spans="1:42">
      <c r="A481" s="16">
        <v>39770</v>
      </c>
      <c r="B481" s="11">
        <v>4.0584899999999999</v>
      </c>
      <c r="C481" s="11">
        <v>4.0879700000000003</v>
      </c>
      <c r="D481" s="11">
        <v>3.8324699999999998</v>
      </c>
      <c r="E481" s="11">
        <v>3.9307400000000001</v>
      </c>
      <c r="F481" s="11">
        <v>200387500</v>
      </c>
      <c r="G481" s="11">
        <v>2.75963</v>
      </c>
      <c r="H481" s="12">
        <f t="shared" si="217"/>
        <v>3.8210083333333333</v>
      </c>
      <c r="I481" s="13">
        <f t="shared" si="227"/>
        <v>3.8294484615384614</v>
      </c>
      <c r="J481" s="13">
        <f t="shared" si="228"/>
        <v>-8.4401282051280724E-3</v>
      </c>
      <c r="K481" s="14">
        <f t="shared" si="202"/>
        <v>-0.13183623931623945</v>
      </c>
      <c r="L481" s="13">
        <f t="shared" si="210"/>
        <v>0.2555000000000005</v>
      </c>
      <c r="M481" s="13">
        <f t="shared" si="218"/>
        <v>0.16565285714285732</v>
      </c>
      <c r="N481" s="13">
        <f t="shared" si="211"/>
        <v>0</v>
      </c>
      <c r="O481" s="13">
        <f t="shared" si="212"/>
        <v>0.1474000000000002</v>
      </c>
      <c r="P481" s="13">
        <f t="shared" si="219"/>
        <v>0.71736999999999984</v>
      </c>
      <c r="Q481" s="13">
        <f t="shared" si="219"/>
        <v>0.31446000000000041</v>
      </c>
      <c r="R481" s="13">
        <f t="shared" si="220"/>
        <v>433.05621911570614</v>
      </c>
      <c r="S481" s="13">
        <f t="shared" si="221"/>
        <v>189.83071310916981</v>
      </c>
      <c r="T481" s="13">
        <f t="shared" si="222"/>
        <v>39.04809900855755</v>
      </c>
      <c r="U481" s="13">
        <f t="shared" si="229"/>
        <v>42.48833729456188</v>
      </c>
      <c r="V481" s="13">
        <f t="shared" si="203"/>
        <v>0.12339611111111137</v>
      </c>
      <c r="W481" s="13">
        <f t="shared" si="204"/>
        <v>0</v>
      </c>
      <c r="X481" s="13">
        <f t="shared" si="205"/>
        <v>0</v>
      </c>
      <c r="Y481" s="13">
        <f t="shared" si="200"/>
        <v>0</v>
      </c>
      <c r="Z481" s="13">
        <f t="shared" si="206"/>
        <v>1</v>
      </c>
      <c r="AA481" s="13">
        <f t="shared" si="207"/>
        <v>0</v>
      </c>
      <c r="AB481" s="13">
        <f t="shared" si="208"/>
        <v>0</v>
      </c>
      <c r="AC481" s="17">
        <f t="shared" si="201"/>
        <v>0</v>
      </c>
      <c r="AD481" s="4" t="str">
        <f t="shared" si="223"/>
        <v/>
      </c>
      <c r="AE481" s="13" t="str">
        <f t="shared" si="224"/>
        <v/>
      </c>
      <c r="AF481" s="18">
        <f t="shared" si="226"/>
        <v>0</v>
      </c>
      <c r="AG481" s="18" t="str">
        <f t="shared" si="225"/>
        <v xml:space="preserve"> </v>
      </c>
      <c r="AI481" s="31">
        <f t="shared" si="209"/>
        <v>1.0321521804187885</v>
      </c>
      <c r="AJ481">
        <f t="shared" si="213"/>
        <v>3.2152180418788534E-2</v>
      </c>
      <c r="AK481">
        <f t="shared" si="215"/>
        <v>0.96618260117198262</v>
      </c>
      <c r="AL481">
        <f t="shared" si="216"/>
        <v>1.0256414270692296</v>
      </c>
      <c r="AM481">
        <f t="shared" si="214"/>
        <v>2.5641427069229561E-2</v>
      </c>
      <c r="AN481" s="39">
        <v>39770</v>
      </c>
      <c r="AO481" s="31">
        <v>3.2152180418788534E-2</v>
      </c>
      <c r="AP481" s="40">
        <v>2.5641427069229561E-2</v>
      </c>
    </row>
    <row r="482" spans="1:42">
      <c r="A482" s="16">
        <v>39771</v>
      </c>
      <c r="B482" s="11">
        <v>3.8717800000000002</v>
      </c>
      <c r="C482" s="11">
        <v>4.0781400000000003</v>
      </c>
      <c r="D482" s="11">
        <v>3.8422999999999998</v>
      </c>
      <c r="E482" s="11">
        <v>4.0683199999999999</v>
      </c>
      <c r="F482" s="11">
        <v>200895400</v>
      </c>
      <c r="G482" s="11">
        <v>2.85622</v>
      </c>
      <c r="H482" s="12">
        <f t="shared" si="217"/>
        <v>3.8603158333333334</v>
      </c>
      <c r="I482" s="13">
        <f t="shared" si="227"/>
        <v>3.8234011538461536</v>
      </c>
      <c r="J482" s="13">
        <f t="shared" si="228"/>
        <v>3.6914679487179747E-2</v>
      </c>
      <c r="K482" s="14">
        <f t="shared" si="202"/>
        <v>-0.10351745726495729</v>
      </c>
      <c r="L482" s="13">
        <f t="shared" si="210"/>
        <v>0.23584000000000049</v>
      </c>
      <c r="M482" s="13">
        <f t="shared" si="218"/>
        <v>0.16354642857142879</v>
      </c>
      <c r="N482" s="13">
        <f t="shared" si="211"/>
        <v>0</v>
      </c>
      <c r="O482" s="13">
        <f t="shared" si="212"/>
        <v>0</v>
      </c>
      <c r="P482" s="13">
        <f t="shared" si="219"/>
        <v>0.71736999999999984</v>
      </c>
      <c r="Q482" s="13">
        <f t="shared" si="219"/>
        <v>0.2456700000000005</v>
      </c>
      <c r="R482" s="13">
        <f t="shared" si="220"/>
        <v>438.63385233550912</v>
      </c>
      <c r="S482" s="13">
        <f t="shared" si="221"/>
        <v>150.21422488153223</v>
      </c>
      <c r="T482" s="13">
        <f t="shared" si="222"/>
        <v>48.980312344243146</v>
      </c>
      <c r="U482" s="13">
        <f t="shared" si="229"/>
        <v>42.390813839427437</v>
      </c>
      <c r="V482" s="13">
        <f t="shared" si="203"/>
        <v>0.14043213675213703</v>
      </c>
      <c r="W482" s="13">
        <f t="shared" si="204"/>
        <v>0</v>
      </c>
      <c r="X482" s="13">
        <f t="shared" si="205"/>
        <v>0</v>
      </c>
      <c r="Y482" s="13">
        <f t="shared" si="200"/>
        <v>0</v>
      </c>
      <c r="Z482" s="13">
        <f t="shared" si="206"/>
        <v>1</v>
      </c>
      <c r="AA482" s="13">
        <f t="shared" si="207"/>
        <v>0</v>
      </c>
      <c r="AB482" s="13">
        <f t="shared" si="208"/>
        <v>0</v>
      </c>
      <c r="AC482" s="17">
        <f t="shared" si="201"/>
        <v>0</v>
      </c>
      <c r="AD482" s="4" t="str">
        <f t="shared" si="223"/>
        <v/>
      </c>
      <c r="AE482" s="13" t="str">
        <f t="shared" si="224"/>
        <v/>
      </c>
      <c r="AF482" s="18">
        <f t="shared" si="226"/>
        <v>0</v>
      </c>
      <c r="AG482" s="18" t="str">
        <f t="shared" si="225"/>
        <v xml:space="preserve"> </v>
      </c>
      <c r="AI482" s="31">
        <f t="shared" si="209"/>
        <v>1.0321521804187885</v>
      </c>
      <c r="AJ482">
        <f t="shared" si="213"/>
        <v>3.2152180418788534E-2</v>
      </c>
      <c r="AK482">
        <f t="shared" si="215"/>
        <v>1.035001043060594</v>
      </c>
      <c r="AL482">
        <f t="shared" si="216"/>
        <v>1.0615399468228088</v>
      </c>
      <c r="AM482">
        <f t="shared" si="214"/>
        <v>6.1539946822808833E-2</v>
      </c>
      <c r="AN482" s="39">
        <v>39771</v>
      </c>
      <c r="AO482" s="31">
        <v>3.2152180418788534E-2</v>
      </c>
      <c r="AP482" s="40">
        <v>6.1539946822808833E-2</v>
      </c>
    </row>
    <row r="483" spans="1:42">
      <c r="A483" s="16">
        <v>39772</v>
      </c>
      <c r="B483" s="11">
        <v>3.9602200000000001</v>
      </c>
      <c r="C483" s="11">
        <v>4.0584899999999999</v>
      </c>
      <c r="D483" s="11">
        <v>3.9110900000000002</v>
      </c>
      <c r="E483" s="11">
        <v>4.00936</v>
      </c>
      <c r="F483" s="11">
        <v>176976600</v>
      </c>
      <c r="G483" s="11">
        <v>2.8148200000000001</v>
      </c>
      <c r="H483" s="12">
        <f t="shared" si="217"/>
        <v>3.892253333333334</v>
      </c>
      <c r="I483" s="13">
        <f t="shared" si="227"/>
        <v>3.8203776923076922</v>
      </c>
      <c r="J483" s="13">
        <f t="shared" si="228"/>
        <v>7.1875641025641812E-2</v>
      </c>
      <c r="K483" s="14">
        <f t="shared" si="202"/>
        <v>-7.1587051282051173E-2</v>
      </c>
      <c r="L483" s="13">
        <f t="shared" si="210"/>
        <v>0.14739999999999975</v>
      </c>
      <c r="M483" s="13">
        <f t="shared" si="218"/>
        <v>0.16705642857142874</v>
      </c>
      <c r="N483" s="13">
        <f t="shared" si="211"/>
        <v>0</v>
      </c>
      <c r="O483" s="13">
        <f t="shared" si="212"/>
        <v>0</v>
      </c>
      <c r="P483" s="13">
        <f t="shared" si="219"/>
        <v>0.71736999999999984</v>
      </c>
      <c r="Q483" s="13">
        <f t="shared" si="219"/>
        <v>0.2456700000000005</v>
      </c>
      <c r="R483" s="13">
        <f t="shared" si="220"/>
        <v>429.4177758584562</v>
      </c>
      <c r="S483" s="13">
        <f t="shared" si="221"/>
        <v>147.05809414269785</v>
      </c>
      <c r="T483" s="13">
        <f t="shared" si="222"/>
        <v>48.980312344243153</v>
      </c>
      <c r="U483" s="13">
        <f t="shared" si="229"/>
        <v>42.702522134412526</v>
      </c>
      <c r="V483" s="13">
        <f t="shared" si="203"/>
        <v>0.14346269230769298</v>
      </c>
      <c r="W483" s="13">
        <f t="shared" si="204"/>
        <v>0</v>
      </c>
      <c r="X483" s="13">
        <f t="shared" si="205"/>
        <v>0</v>
      </c>
      <c r="Y483" s="13">
        <f t="shared" si="200"/>
        <v>0</v>
      </c>
      <c r="Z483" s="13">
        <f t="shared" si="206"/>
        <v>1</v>
      </c>
      <c r="AA483" s="13">
        <f t="shared" si="207"/>
        <v>0</v>
      </c>
      <c r="AB483" s="13">
        <f t="shared" si="208"/>
        <v>0</v>
      </c>
      <c r="AC483" s="17">
        <f t="shared" si="201"/>
        <v>0</v>
      </c>
      <c r="AD483" s="4" t="str">
        <f t="shared" si="223"/>
        <v/>
      </c>
      <c r="AE483" s="13" t="str">
        <f t="shared" si="224"/>
        <v/>
      </c>
      <c r="AF483" s="18">
        <f t="shared" si="226"/>
        <v>0</v>
      </c>
      <c r="AG483" s="18" t="str">
        <f t="shared" si="225"/>
        <v xml:space="preserve"> </v>
      </c>
      <c r="AI483" s="31">
        <f t="shared" si="209"/>
        <v>1.0321521804187885</v>
      </c>
      <c r="AJ483">
        <f t="shared" si="213"/>
        <v>3.2152180418788534E-2</v>
      </c>
      <c r="AK483">
        <f t="shared" si="215"/>
        <v>0.98550753136429781</v>
      </c>
      <c r="AL483">
        <f t="shared" si="216"/>
        <v>1.0461556124379343</v>
      </c>
      <c r="AM483">
        <f t="shared" si="214"/>
        <v>4.6155612437934312E-2</v>
      </c>
      <c r="AN483" s="39">
        <v>39772</v>
      </c>
      <c r="AO483" s="31">
        <v>3.2152180418788534E-2</v>
      </c>
      <c r="AP483" s="40">
        <v>4.6155612437934312E-2</v>
      </c>
    </row>
    <row r="484" spans="1:42">
      <c r="A484" s="16">
        <v>39773</v>
      </c>
      <c r="B484" s="11">
        <v>3.9012600000000002</v>
      </c>
      <c r="C484" s="11">
        <v>4.0584899999999999</v>
      </c>
      <c r="D484" s="11">
        <v>3.8226399999999998</v>
      </c>
      <c r="E484" s="11">
        <v>3.97987</v>
      </c>
      <c r="F484" s="11">
        <v>193808200</v>
      </c>
      <c r="G484" s="11">
        <v>2.7941199999999999</v>
      </c>
      <c r="H484" s="12">
        <f t="shared" si="217"/>
        <v>3.9192766666666667</v>
      </c>
      <c r="I484" s="13">
        <f t="shared" si="227"/>
        <v>3.8173538461538459</v>
      </c>
      <c r="J484" s="13">
        <f t="shared" si="228"/>
        <v>0.10192282051282087</v>
      </c>
      <c r="K484" s="14">
        <f t="shared" si="202"/>
        <v>-3.8641752136751993E-2</v>
      </c>
      <c r="L484" s="13">
        <f t="shared" si="210"/>
        <v>0.23585000000000012</v>
      </c>
      <c r="M484" s="13">
        <f t="shared" si="218"/>
        <v>0.17407571428571447</v>
      </c>
      <c r="N484" s="13">
        <f t="shared" si="211"/>
        <v>0</v>
      </c>
      <c r="O484" s="13">
        <f t="shared" si="212"/>
        <v>8.8450000000000362E-2</v>
      </c>
      <c r="P484" s="13">
        <f t="shared" si="219"/>
        <v>0.66822999999999988</v>
      </c>
      <c r="Q484" s="13">
        <f t="shared" si="219"/>
        <v>0.33412000000000086</v>
      </c>
      <c r="R484" s="13">
        <f t="shared" si="220"/>
        <v>383.87319146840821</v>
      </c>
      <c r="S484" s="13">
        <f t="shared" si="221"/>
        <v>191.93946804756581</v>
      </c>
      <c r="T484" s="13">
        <f t="shared" si="222"/>
        <v>33.332668229660179</v>
      </c>
      <c r="U484" s="13">
        <f t="shared" si="229"/>
        <v>40.128499190244348</v>
      </c>
      <c r="V484" s="13">
        <f t="shared" si="203"/>
        <v>0.14056457264957287</v>
      </c>
      <c r="W484" s="13">
        <f t="shared" si="204"/>
        <v>0</v>
      </c>
      <c r="X484" s="13">
        <f t="shared" si="205"/>
        <v>0</v>
      </c>
      <c r="Y484" s="13">
        <f t="shared" ref="Y484:Y547" si="230">IF(AND(U483&gt;40,U484&lt;40),-1,IF(AND(U483&lt;20,U484&gt;20),1,0))</f>
        <v>0</v>
      </c>
      <c r="Z484" s="13">
        <f t="shared" si="206"/>
        <v>1</v>
      </c>
      <c r="AA484" s="13">
        <f t="shared" si="207"/>
        <v>0</v>
      </c>
      <c r="AB484" s="13">
        <f t="shared" si="208"/>
        <v>0</v>
      </c>
      <c r="AC484" s="17">
        <f t="shared" ref="AC484:AC547" si="231">(AA484+AB484+AC483)</f>
        <v>0</v>
      </c>
      <c r="AD484" s="4" t="str">
        <f t="shared" si="223"/>
        <v/>
      </c>
      <c r="AE484" s="13" t="str">
        <f t="shared" si="224"/>
        <v/>
      </c>
      <c r="AF484" s="18">
        <f t="shared" si="226"/>
        <v>0</v>
      </c>
      <c r="AG484" s="18" t="str">
        <f t="shared" si="225"/>
        <v xml:space="preserve"> </v>
      </c>
      <c r="AI484" s="31">
        <f t="shared" si="209"/>
        <v>1.0321521804187885</v>
      </c>
      <c r="AJ484">
        <f t="shared" si="213"/>
        <v>3.2152180418788534E-2</v>
      </c>
      <c r="AK484">
        <f t="shared" si="215"/>
        <v>0.99264471137538157</v>
      </c>
      <c r="AL484">
        <f t="shared" si="216"/>
        <v>1.0384608359621887</v>
      </c>
      <c r="AM484">
        <f t="shared" si="214"/>
        <v>3.8460835962188744E-2</v>
      </c>
      <c r="AN484" s="39">
        <v>39773</v>
      </c>
      <c r="AO484" s="31">
        <v>3.2152180418788534E-2</v>
      </c>
      <c r="AP484" s="40">
        <v>3.8460835962188744E-2</v>
      </c>
    </row>
    <row r="485" spans="1:42">
      <c r="A485" s="16">
        <v>39776</v>
      </c>
      <c r="B485" s="11">
        <v>3.9209100000000001</v>
      </c>
      <c r="C485" s="11">
        <v>3.9602200000000001</v>
      </c>
      <c r="D485" s="11">
        <v>3.8422999999999998</v>
      </c>
      <c r="E485" s="11">
        <v>3.8914300000000002</v>
      </c>
      <c r="F485" s="11">
        <v>83842700</v>
      </c>
      <c r="G485" s="11">
        <v>2.73203</v>
      </c>
      <c r="H485" s="12">
        <f t="shared" si="217"/>
        <v>3.9413866666666668</v>
      </c>
      <c r="I485" s="13">
        <f t="shared" si="227"/>
        <v>3.8158419230769232</v>
      </c>
      <c r="J485" s="13">
        <f t="shared" si="228"/>
        <v>0.12554474358974366</v>
      </c>
      <c r="K485" s="14">
        <f t="shared" ref="K485:K548" si="232">AVERAGE(J477:J485)</f>
        <v>-5.9695085470083458E-3</v>
      </c>
      <c r="L485" s="13">
        <f t="shared" si="210"/>
        <v>0.11792000000000025</v>
      </c>
      <c r="M485" s="13">
        <f t="shared" si="218"/>
        <v>0.1733735714285716</v>
      </c>
      <c r="N485" s="13">
        <f t="shared" si="211"/>
        <v>0</v>
      </c>
      <c r="O485" s="13">
        <f t="shared" si="212"/>
        <v>0</v>
      </c>
      <c r="P485" s="13">
        <f t="shared" si="219"/>
        <v>0.66822999999999988</v>
      </c>
      <c r="Q485" s="13">
        <f t="shared" si="219"/>
        <v>0.33412000000000086</v>
      </c>
      <c r="R485" s="13">
        <f t="shared" si="220"/>
        <v>385.42783337384543</v>
      </c>
      <c r="S485" s="13">
        <f t="shared" si="221"/>
        <v>192.71680063282045</v>
      </c>
      <c r="T485" s="13">
        <f t="shared" si="222"/>
        <v>33.332668229660165</v>
      </c>
      <c r="U485" s="13">
        <f t="shared" si="229"/>
        <v>36.088123287766514</v>
      </c>
      <c r="V485" s="13">
        <f t="shared" ref="V485:V548" si="233">J485-K485</f>
        <v>0.131514252136752</v>
      </c>
      <c r="W485" s="13">
        <f t="shared" ref="W485:W548" si="234">IF(AND(V484&lt;0,V485&gt;0),1,IF(AND(V484&gt;0,V485&lt;0),-1,0))</f>
        <v>0</v>
      </c>
      <c r="X485" s="13">
        <f t="shared" ref="X485:X548" si="235">IF(AND(R484-S484&lt;0,R485-S485&gt;0),1,IF(AND(R484-S484&gt;0,R485-S485&lt;0),-1,0))</f>
        <v>0</v>
      </c>
      <c r="Y485" s="13">
        <f t="shared" si="230"/>
        <v>-1</v>
      </c>
      <c r="Z485" s="13">
        <f t="shared" ref="Z485:Z548" si="236">IF(W485=1,1,IF(W485=-1,0,Z484))</f>
        <v>1</v>
      </c>
      <c r="AA485" s="13">
        <f t="shared" ref="AA485:AA548" si="237">IF(AND(Z485=1,AC484=0,Y485=1),1,0)</f>
        <v>0</v>
      </c>
      <c r="AB485" s="13">
        <f t="shared" ref="AB485:AB548" si="238">IF(AND(W485=-1,AC484=1),-1,0)</f>
        <v>0</v>
      </c>
      <c r="AC485" s="17">
        <f t="shared" si="231"/>
        <v>0</v>
      </c>
      <c r="AD485" s="4" t="str">
        <f t="shared" si="223"/>
        <v/>
      </c>
      <c r="AE485" s="13" t="str">
        <f t="shared" si="224"/>
        <v/>
      </c>
      <c r="AF485" s="18">
        <f t="shared" si="226"/>
        <v>0</v>
      </c>
      <c r="AG485" s="18" t="str">
        <f t="shared" si="225"/>
        <v xml:space="preserve"> </v>
      </c>
      <c r="AI485" s="31">
        <f t="shared" ref="AI485:AI548" si="239">IF(AG485=" ",AI484,AG485*AI484)</f>
        <v>1.0321521804187885</v>
      </c>
      <c r="AJ485">
        <f t="shared" si="213"/>
        <v>3.2152180418788534E-2</v>
      </c>
      <c r="AK485">
        <f t="shared" si="215"/>
        <v>0.97777816863364886</v>
      </c>
      <c r="AL485">
        <f t="shared" si="216"/>
        <v>1.015384334384877</v>
      </c>
      <c r="AM485">
        <f t="shared" si="214"/>
        <v>1.5384334384876963E-2</v>
      </c>
      <c r="AN485" s="39">
        <v>39776</v>
      </c>
      <c r="AO485" s="31">
        <v>3.2152180418788534E-2</v>
      </c>
      <c r="AP485" s="40">
        <v>1.5384334384876963E-2</v>
      </c>
    </row>
    <row r="486" spans="1:42">
      <c r="A486" s="16">
        <v>39777</v>
      </c>
      <c r="B486" s="11">
        <v>3.9405700000000001</v>
      </c>
      <c r="C486" s="11">
        <v>3.9700500000000001</v>
      </c>
      <c r="D486" s="11">
        <v>3.8324699999999998</v>
      </c>
      <c r="E486" s="11">
        <v>3.8914300000000002</v>
      </c>
      <c r="F486" s="11">
        <v>73746200</v>
      </c>
      <c r="G486" s="11">
        <v>2.73203</v>
      </c>
      <c r="H486" s="12">
        <f t="shared" si="217"/>
        <v>3.9569458333333327</v>
      </c>
      <c r="I486" s="13">
        <f t="shared" si="227"/>
        <v>3.81433</v>
      </c>
      <c r="J486" s="13">
        <f t="shared" si="228"/>
        <v>0.14261583333333272</v>
      </c>
      <c r="K486" s="14">
        <f t="shared" si="232"/>
        <v>2.5869786324786412E-2</v>
      </c>
      <c r="L486" s="13">
        <f t="shared" si="210"/>
        <v>0.13758000000000026</v>
      </c>
      <c r="M486" s="13">
        <f t="shared" si="218"/>
        <v>0.16846071428571449</v>
      </c>
      <c r="N486" s="13">
        <f t="shared" si="211"/>
        <v>0</v>
      </c>
      <c r="O486" s="13">
        <f t="shared" si="212"/>
        <v>0</v>
      </c>
      <c r="P486" s="13">
        <f t="shared" si="219"/>
        <v>0.49135000000000018</v>
      </c>
      <c r="Q486" s="13">
        <f t="shared" si="219"/>
        <v>0.33412000000000086</v>
      </c>
      <c r="R486" s="13">
        <f t="shared" si="220"/>
        <v>291.67037673047952</v>
      </c>
      <c r="S486" s="13">
        <f t="shared" si="221"/>
        <v>198.33704339714672</v>
      </c>
      <c r="T486" s="13">
        <f t="shared" si="222"/>
        <v>19.047330611651432</v>
      </c>
      <c r="U486" s="13">
        <f t="shared" si="229"/>
        <v>33.292789531396693</v>
      </c>
      <c r="V486" s="13">
        <f t="shared" si="233"/>
        <v>0.11674604700854631</v>
      </c>
      <c r="W486" s="13">
        <f t="shared" si="234"/>
        <v>0</v>
      </c>
      <c r="X486" s="13">
        <f t="shared" si="235"/>
        <v>0</v>
      </c>
      <c r="Y486" s="13">
        <f t="shared" si="230"/>
        <v>0</v>
      </c>
      <c r="Z486" s="13">
        <f t="shared" si="236"/>
        <v>1</v>
      </c>
      <c r="AA486" s="13">
        <f t="shared" si="237"/>
        <v>0</v>
      </c>
      <c r="AB486" s="13">
        <f t="shared" si="238"/>
        <v>0</v>
      </c>
      <c r="AC486" s="17">
        <f t="shared" si="231"/>
        <v>0</v>
      </c>
      <c r="AD486" s="4" t="str">
        <f t="shared" si="223"/>
        <v/>
      </c>
      <c r="AE486" s="13" t="str">
        <f t="shared" si="224"/>
        <v/>
      </c>
      <c r="AF486" s="18">
        <f t="shared" si="226"/>
        <v>0</v>
      </c>
      <c r="AG486" s="18" t="str">
        <f t="shared" si="225"/>
        <v xml:space="preserve"> </v>
      </c>
      <c r="AI486" s="31">
        <f t="shared" si="239"/>
        <v>1.0321521804187885</v>
      </c>
      <c r="AJ486">
        <f t="shared" si="213"/>
        <v>3.2152180418788534E-2</v>
      </c>
      <c r="AK486">
        <f t="shared" si="215"/>
        <v>1</v>
      </c>
      <c r="AL486">
        <f t="shared" si="216"/>
        <v>1.015384334384877</v>
      </c>
      <c r="AM486">
        <f t="shared" si="214"/>
        <v>1.5384334384876963E-2</v>
      </c>
      <c r="AN486" s="39">
        <v>39777</v>
      </c>
      <c r="AO486" s="31">
        <v>3.2152180418788534E-2</v>
      </c>
      <c r="AP486" s="40">
        <v>1.5384334384876963E-2</v>
      </c>
    </row>
    <row r="487" spans="1:42">
      <c r="A487" s="16">
        <v>39778</v>
      </c>
      <c r="B487" s="11">
        <v>3.8816099999999998</v>
      </c>
      <c r="C487" s="11">
        <v>3.9110900000000002</v>
      </c>
      <c r="D487" s="11">
        <v>3.8521299999999998</v>
      </c>
      <c r="E487" s="11">
        <v>3.8914300000000002</v>
      </c>
      <c r="F487" s="11">
        <v>51942500</v>
      </c>
      <c r="G487" s="11">
        <v>2.73203</v>
      </c>
      <c r="H487" s="12">
        <f t="shared" si="217"/>
        <v>3.9544891666666668</v>
      </c>
      <c r="I487" s="13">
        <f t="shared" si="227"/>
        <v>3.8109284615384618</v>
      </c>
      <c r="J487" s="13">
        <f t="shared" si="228"/>
        <v>0.14356070512820507</v>
      </c>
      <c r="K487" s="14">
        <f t="shared" si="232"/>
        <v>5.512633903133906E-2</v>
      </c>
      <c r="L487" s="13">
        <f t="shared" si="210"/>
        <v>5.8960000000000345E-2</v>
      </c>
      <c r="M487" s="13">
        <f t="shared" si="218"/>
        <v>0.16775928571428594</v>
      </c>
      <c r="N487" s="13">
        <f t="shared" si="211"/>
        <v>0</v>
      </c>
      <c r="O487" s="13">
        <f t="shared" si="212"/>
        <v>0</v>
      </c>
      <c r="P487" s="13">
        <f t="shared" si="219"/>
        <v>0.49135000000000018</v>
      </c>
      <c r="Q487" s="13">
        <f t="shared" si="219"/>
        <v>0.25551000000000057</v>
      </c>
      <c r="R487" s="13">
        <f t="shared" si="220"/>
        <v>292.88989751472104</v>
      </c>
      <c r="S487" s="13">
        <f t="shared" si="221"/>
        <v>152.30751544517454</v>
      </c>
      <c r="T487" s="13">
        <f t="shared" si="222"/>
        <v>31.577537958921265</v>
      </c>
      <c r="U487" s="13">
        <f t="shared" si="229"/>
        <v>31.47624452633216</v>
      </c>
      <c r="V487" s="13">
        <f t="shared" si="233"/>
        <v>8.8434366096866002E-2</v>
      </c>
      <c r="W487" s="13">
        <f t="shared" si="234"/>
        <v>0</v>
      </c>
      <c r="X487" s="13">
        <f t="shared" si="235"/>
        <v>0</v>
      </c>
      <c r="Y487" s="13">
        <f t="shared" si="230"/>
        <v>0</v>
      </c>
      <c r="Z487" s="13">
        <f t="shared" si="236"/>
        <v>1</v>
      </c>
      <c r="AA487" s="13">
        <f t="shared" si="237"/>
        <v>0</v>
      </c>
      <c r="AB487" s="13">
        <f t="shared" si="238"/>
        <v>0</v>
      </c>
      <c r="AC487" s="17">
        <f t="shared" si="231"/>
        <v>0</v>
      </c>
      <c r="AD487" s="4" t="str">
        <f t="shared" si="223"/>
        <v/>
      </c>
      <c r="AE487" s="13" t="str">
        <f t="shared" si="224"/>
        <v/>
      </c>
      <c r="AF487" s="18">
        <f t="shared" si="226"/>
        <v>0</v>
      </c>
      <c r="AG487" s="18" t="str">
        <f t="shared" si="225"/>
        <v xml:space="preserve"> </v>
      </c>
      <c r="AI487" s="31">
        <f t="shared" si="239"/>
        <v>1.0321521804187885</v>
      </c>
      <c r="AJ487">
        <f t="shared" si="213"/>
        <v>3.2152180418788534E-2</v>
      </c>
      <c r="AK487">
        <f t="shared" si="215"/>
        <v>1</v>
      </c>
      <c r="AL487">
        <f t="shared" si="216"/>
        <v>1.015384334384877</v>
      </c>
      <c r="AM487">
        <f t="shared" si="214"/>
        <v>1.5384334384876963E-2</v>
      </c>
      <c r="AN487" s="39">
        <v>39778</v>
      </c>
      <c r="AO487" s="31">
        <v>3.2152180418788534E-2</v>
      </c>
      <c r="AP487" s="40">
        <v>1.5384334384876963E-2</v>
      </c>
    </row>
    <row r="488" spans="1:42">
      <c r="A488" s="16">
        <v>39779</v>
      </c>
      <c r="B488" s="11">
        <v>4.1076199999999998</v>
      </c>
      <c r="C488" s="11">
        <v>4.1076199999999998</v>
      </c>
      <c r="D488" s="11">
        <v>3.8619500000000002</v>
      </c>
      <c r="E488" s="11">
        <v>3.8816099999999998</v>
      </c>
      <c r="F488" s="11">
        <v>236299600</v>
      </c>
      <c r="G488" s="11">
        <v>2.7251400000000001</v>
      </c>
      <c r="H488" s="12">
        <f t="shared" si="217"/>
        <v>3.9569458333333336</v>
      </c>
      <c r="I488" s="13">
        <f t="shared" si="227"/>
        <v>3.8097946153846154</v>
      </c>
      <c r="J488" s="13">
        <f t="shared" si="228"/>
        <v>0.14715121794871822</v>
      </c>
      <c r="K488" s="14">
        <f t="shared" si="232"/>
        <v>8.0176339031339097E-2</v>
      </c>
      <c r="L488" s="13">
        <f t="shared" si="210"/>
        <v>0.24566999999999961</v>
      </c>
      <c r="M488" s="13">
        <f t="shared" si="218"/>
        <v>0.17056714285714306</v>
      </c>
      <c r="N488" s="13">
        <f t="shared" si="211"/>
        <v>0.19652999999999965</v>
      </c>
      <c r="O488" s="13">
        <f t="shared" si="212"/>
        <v>0</v>
      </c>
      <c r="P488" s="13">
        <f t="shared" si="219"/>
        <v>0.57977999999999996</v>
      </c>
      <c r="Q488" s="13">
        <f t="shared" si="219"/>
        <v>0.25551000000000057</v>
      </c>
      <c r="R488" s="13">
        <f t="shared" si="220"/>
        <v>339.91306314228956</v>
      </c>
      <c r="S488" s="13">
        <f t="shared" si="221"/>
        <v>149.8002462373428</v>
      </c>
      <c r="T488" s="13">
        <f t="shared" si="222"/>
        <v>38.821247710375935</v>
      </c>
      <c r="U488" s="13">
        <f t="shared" si="229"/>
        <v>31.293558177326322</v>
      </c>
      <c r="V488" s="13">
        <f t="shared" si="233"/>
        <v>6.6974878917379119E-2</v>
      </c>
      <c r="W488" s="13">
        <f t="shared" si="234"/>
        <v>0</v>
      </c>
      <c r="X488" s="13">
        <f t="shared" si="235"/>
        <v>0</v>
      </c>
      <c r="Y488" s="13">
        <f t="shared" si="230"/>
        <v>0</v>
      </c>
      <c r="Z488" s="13">
        <f t="shared" si="236"/>
        <v>1</v>
      </c>
      <c r="AA488" s="13">
        <f t="shared" si="237"/>
        <v>0</v>
      </c>
      <c r="AB488" s="13">
        <f t="shared" si="238"/>
        <v>0</v>
      </c>
      <c r="AC488" s="17">
        <f t="shared" si="231"/>
        <v>0</v>
      </c>
      <c r="AD488" s="4" t="str">
        <f t="shared" si="223"/>
        <v/>
      </c>
      <c r="AE488" s="13" t="str">
        <f t="shared" si="224"/>
        <v/>
      </c>
      <c r="AF488" s="18">
        <f t="shared" si="226"/>
        <v>0</v>
      </c>
      <c r="AG488" s="18" t="str">
        <f t="shared" si="225"/>
        <v xml:space="preserve"> </v>
      </c>
      <c r="AI488" s="31">
        <f t="shared" si="239"/>
        <v>1.0321521804187885</v>
      </c>
      <c r="AJ488">
        <f t="shared" si="213"/>
        <v>3.2152180418788534E-2</v>
      </c>
      <c r="AK488">
        <f t="shared" si="215"/>
        <v>0.99747650606589344</v>
      </c>
      <c r="AL488">
        <f t="shared" si="216"/>
        <v>1.0128220181762699</v>
      </c>
      <c r="AM488">
        <f t="shared" si="214"/>
        <v>1.2822018176269934E-2</v>
      </c>
      <c r="AN488" s="39">
        <v>39779</v>
      </c>
      <c r="AO488" s="31">
        <v>3.2152180418788534E-2</v>
      </c>
      <c r="AP488" s="40">
        <v>1.2822018176269934E-2</v>
      </c>
    </row>
    <row r="489" spans="1:42">
      <c r="A489" s="16">
        <v>39780</v>
      </c>
      <c r="B489" s="11">
        <v>3.8619500000000002</v>
      </c>
      <c r="C489" s="11">
        <v>3.8717800000000002</v>
      </c>
      <c r="D489" s="11">
        <v>3.6752400000000001</v>
      </c>
      <c r="E489" s="11">
        <v>3.7636799999999999</v>
      </c>
      <c r="F489" s="11">
        <v>171677500</v>
      </c>
      <c r="G489" s="11">
        <v>2.6423399999999999</v>
      </c>
      <c r="H489" s="12">
        <f t="shared" si="217"/>
        <v>3.9479375000000001</v>
      </c>
      <c r="I489" s="13">
        <f t="shared" si="227"/>
        <v>3.8067707692307691</v>
      </c>
      <c r="J489" s="13">
        <f t="shared" si="228"/>
        <v>0.14116673076923103</v>
      </c>
      <c r="K489" s="14">
        <f t="shared" si="232"/>
        <v>0.10025691595441612</v>
      </c>
      <c r="L489" s="13">
        <f t="shared" si="210"/>
        <v>0.19654000000000016</v>
      </c>
      <c r="M489" s="13">
        <f t="shared" si="218"/>
        <v>0.16775928571428592</v>
      </c>
      <c r="N489" s="13">
        <f t="shared" si="211"/>
        <v>0</v>
      </c>
      <c r="O489" s="13">
        <f t="shared" si="212"/>
        <v>0.18671000000000015</v>
      </c>
      <c r="P489" s="13">
        <f t="shared" si="219"/>
        <v>0.3832399999999998</v>
      </c>
      <c r="Q489" s="13">
        <f t="shared" si="219"/>
        <v>0.44222000000000072</v>
      </c>
      <c r="R489" s="13">
        <f t="shared" si="220"/>
        <v>228.44637086301339</v>
      </c>
      <c r="S489" s="13">
        <f t="shared" si="221"/>
        <v>263.6038882241989</v>
      </c>
      <c r="T489" s="13">
        <f t="shared" si="222"/>
        <v>7.1451069706588859</v>
      </c>
      <c r="U489" s="13">
        <f t="shared" si="229"/>
        <v>30.595200567877992</v>
      </c>
      <c r="V489" s="13">
        <f t="shared" si="233"/>
        <v>4.0909814814814913E-2</v>
      </c>
      <c r="W489" s="13">
        <f t="shared" si="234"/>
        <v>0</v>
      </c>
      <c r="X489" s="13">
        <f t="shared" si="235"/>
        <v>-1</v>
      </c>
      <c r="Y489" s="13">
        <f t="shared" si="230"/>
        <v>0</v>
      </c>
      <c r="Z489" s="13">
        <f t="shared" si="236"/>
        <v>1</v>
      </c>
      <c r="AA489" s="13">
        <f t="shared" si="237"/>
        <v>0</v>
      </c>
      <c r="AB489" s="13">
        <f t="shared" si="238"/>
        <v>0</v>
      </c>
      <c r="AC489" s="17">
        <f t="shared" si="231"/>
        <v>0</v>
      </c>
      <c r="AD489" s="4" t="str">
        <f t="shared" si="223"/>
        <v/>
      </c>
      <c r="AE489" s="13" t="str">
        <f t="shared" si="224"/>
        <v/>
      </c>
      <c r="AF489" s="18">
        <f t="shared" si="226"/>
        <v>0</v>
      </c>
      <c r="AG489" s="18" t="str">
        <f t="shared" si="225"/>
        <v xml:space="preserve"> </v>
      </c>
      <c r="AI489" s="31">
        <f t="shared" si="239"/>
        <v>1.0321521804187885</v>
      </c>
      <c r="AJ489">
        <f t="shared" si="213"/>
        <v>3.2152180418788534E-2</v>
      </c>
      <c r="AK489">
        <f t="shared" si="215"/>
        <v>0.96961827695208946</v>
      </c>
      <c r="AL489">
        <f t="shared" si="216"/>
        <v>0.9820507401232127</v>
      </c>
      <c r="AM489">
        <f t="shared" si="214"/>
        <v>-1.7949259876787305E-2</v>
      </c>
      <c r="AN489" s="39">
        <v>39780</v>
      </c>
      <c r="AO489" s="31">
        <v>3.2152180418788534E-2</v>
      </c>
      <c r="AP489" s="40">
        <v>-1.7949259876787305E-2</v>
      </c>
    </row>
    <row r="490" spans="1:42">
      <c r="A490" s="16">
        <v>39783</v>
      </c>
      <c r="B490" s="11">
        <v>3.7342</v>
      </c>
      <c r="C490" s="11">
        <v>3.75386</v>
      </c>
      <c r="D490" s="11">
        <v>3.6359300000000001</v>
      </c>
      <c r="E490" s="11">
        <v>3.74403</v>
      </c>
      <c r="F490" s="11">
        <v>121060800</v>
      </c>
      <c r="G490" s="11">
        <v>2.6285500000000002</v>
      </c>
      <c r="H490" s="12">
        <f t="shared" si="217"/>
        <v>3.9291025000000004</v>
      </c>
      <c r="I490" s="13">
        <f t="shared" si="227"/>
        <v>3.8071488461538459</v>
      </c>
      <c r="J490" s="13">
        <f t="shared" si="228"/>
        <v>0.12195365384615453</v>
      </c>
      <c r="K490" s="14">
        <f t="shared" si="232"/>
        <v>0.11474511396011418</v>
      </c>
      <c r="L490" s="13">
        <f t="shared" si="210"/>
        <v>0.11792999999999987</v>
      </c>
      <c r="M490" s="13">
        <f t="shared" si="218"/>
        <v>0.16635642857142874</v>
      </c>
      <c r="N490" s="13">
        <f t="shared" si="211"/>
        <v>0</v>
      </c>
      <c r="O490" s="13">
        <f t="shared" si="212"/>
        <v>3.9309999999999956E-2</v>
      </c>
      <c r="P490" s="13">
        <f t="shared" si="219"/>
        <v>0.37341999999999986</v>
      </c>
      <c r="Q490" s="13">
        <f t="shared" si="219"/>
        <v>0.48153000000000068</v>
      </c>
      <c r="R490" s="13">
        <f t="shared" si="220"/>
        <v>224.46983456347999</v>
      </c>
      <c r="S490" s="13">
        <f t="shared" si="221"/>
        <v>289.45680316360318</v>
      </c>
      <c r="T490" s="13">
        <f t="shared" si="222"/>
        <v>12.645183928884812</v>
      </c>
      <c r="U490" s="13">
        <f t="shared" si="229"/>
        <v>30.35341354274782</v>
      </c>
      <c r="V490" s="13">
        <f t="shared" si="233"/>
        <v>7.2085398860403521E-3</v>
      </c>
      <c r="W490" s="13">
        <f t="shared" si="234"/>
        <v>0</v>
      </c>
      <c r="X490" s="13">
        <f t="shared" si="235"/>
        <v>0</v>
      </c>
      <c r="Y490" s="13">
        <f t="shared" si="230"/>
        <v>0</v>
      </c>
      <c r="Z490" s="13">
        <f t="shared" si="236"/>
        <v>1</v>
      </c>
      <c r="AA490" s="13">
        <f t="shared" si="237"/>
        <v>0</v>
      </c>
      <c r="AB490" s="13">
        <f t="shared" si="238"/>
        <v>0</v>
      </c>
      <c r="AC490" s="17">
        <f t="shared" si="231"/>
        <v>0</v>
      </c>
      <c r="AD490" s="4" t="str">
        <f t="shared" si="223"/>
        <v/>
      </c>
      <c r="AE490" s="13" t="str">
        <f t="shared" si="224"/>
        <v/>
      </c>
      <c r="AF490" s="18">
        <f t="shared" si="226"/>
        <v>0</v>
      </c>
      <c r="AG490" s="18" t="str">
        <f t="shared" si="225"/>
        <v xml:space="preserve"> </v>
      </c>
      <c r="AI490" s="31">
        <f t="shared" si="239"/>
        <v>1.0321521804187885</v>
      </c>
      <c r="AJ490">
        <f t="shared" si="213"/>
        <v>3.2152180418788534E-2</v>
      </c>
      <c r="AK490">
        <f t="shared" si="215"/>
        <v>0.99477904604004597</v>
      </c>
      <c r="AL490">
        <f t="shared" si="216"/>
        <v>0.97692349842269066</v>
      </c>
      <c r="AM490">
        <f t="shared" si="214"/>
        <v>-2.3076501577309338E-2</v>
      </c>
      <c r="AN490" s="39">
        <v>39783</v>
      </c>
      <c r="AO490" s="31">
        <v>3.2152180418788534E-2</v>
      </c>
      <c r="AP490" s="40">
        <v>-2.3076501577309338E-2</v>
      </c>
    </row>
    <row r="491" spans="1:42">
      <c r="A491" s="16">
        <v>39784</v>
      </c>
      <c r="B491" s="11">
        <v>3.6654200000000001</v>
      </c>
      <c r="C491" s="11">
        <v>3.71455</v>
      </c>
      <c r="D491" s="11">
        <v>3.5868000000000002</v>
      </c>
      <c r="E491" s="11">
        <v>3.6949000000000001</v>
      </c>
      <c r="F491" s="11">
        <v>162896900</v>
      </c>
      <c r="G491" s="11">
        <v>2.5940500000000002</v>
      </c>
      <c r="H491" s="12">
        <f t="shared" si="217"/>
        <v>3.9012600000000002</v>
      </c>
      <c r="I491" s="13">
        <f t="shared" si="227"/>
        <v>3.809416923076923</v>
      </c>
      <c r="J491" s="13">
        <f t="shared" si="228"/>
        <v>9.1843076923077138E-2</v>
      </c>
      <c r="K491" s="14">
        <f t="shared" si="232"/>
        <v>0.12084826923076945</v>
      </c>
      <c r="L491" s="13">
        <f t="shared" si="210"/>
        <v>0.12774999999999981</v>
      </c>
      <c r="M491" s="13">
        <f t="shared" si="218"/>
        <v>0.16635642857142871</v>
      </c>
      <c r="N491" s="13">
        <f t="shared" si="211"/>
        <v>0</v>
      </c>
      <c r="O491" s="13">
        <f t="shared" si="212"/>
        <v>4.9129999999999896E-2</v>
      </c>
      <c r="P491" s="13">
        <f t="shared" si="219"/>
        <v>0.37341999999999986</v>
      </c>
      <c r="Q491" s="13">
        <f t="shared" si="219"/>
        <v>0.51100000000000056</v>
      </c>
      <c r="R491" s="13">
        <f t="shared" si="220"/>
        <v>224.46983456348005</v>
      </c>
      <c r="S491" s="13">
        <f t="shared" si="221"/>
        <v>307.17177832450989</v>
      </c>
      <c r="T491" s="13">
        <f t="shared" si="222"/>
        <v>15.55595757671702</v>
      </c>
      <c r="U491" s="13">
        <f t="shared" si="229"/>
        <v>30.557526638240613</v>
      </c>
      <c r="V491" s="13">
        <f t="shared" si="233"/>
        <v>-2.9005192307692315E-2</v>
      </c>
      <c r="W491" s="13">
        <f t="shared" si="234"/>
        <v>-1</v>
      </c>
      <c r="X491" s="13">
        <f t="shared" si="235"/>
        <v>0</v>
      </c>
      <c r="Y491" s="13">
        <f t="shared" si="230"/>
        <v>0</v>
      </c>
      <c r="Z491" s="13">
        <f t="shared" si="236"/>
        <v>0</v>
      </c>
      <c r="AA491" s="13">
        <f t="shared" si="237"/>
        <v>0</v>
      </c>
      <c r="AB491" s="13">
        <f t="shared" si="238"/>
        <v>0</v>
      </c>
      <c r="AC491" s="17">
        <f t="shared" si="231"/>
        <v>0</v>
      </c>
      <c r="AD491" s="4" t="str">
        <f t="shared" si="223"/>
        <v/>
      </c>
      <c r="AE491" s="13" t="str">
        <f t="shared" si="224"/>
        <v/>
      </c>
      <c r="AF491" s="18">
        <f t="shared" si="226"/>
        <v>0</v>
      </c>
      <c r="AG491" s="18" t="str">
        <f t="shared" si="225"/>
        <v xml:space="preserve"> </v>
      </c>
      <c r="AI491" s="31">
        <f t="shared" si="239"/>
        <v>1.0321521804187885</v>
      </c>
      <c r="AJ491">
        <f t="shared" si="213"/>
        <v>3.2152180418788534E-2</v>
      </c>
      <c r="AK491">
        <f t="shared" si="215"/>
        <v>0.98687777608619587</v>
      </c>
      <c r="AL491">
        <f t="shared" si="216"/>
        <v>0.96410408952973126</v>
      </c>
      <c r="AM491">
        <f t="shared" si="214"/>
        <v>-3.5895910470268744E-2</v>
      </c>
      <c r="AN491" s="39">
        <v>39784</v>
      </c>
      <c r="AO491" s="31">
        <v>3.2152180418788534E-2</v>
      </c>
      <c r="AP491" s="40">
        <v>-3.5895910470268744E-2</v>
      </c>
    </row>
    <row r="492" spans="1:42">
      <c r="A492" s="16">
        <v>39785</v>
      </c>
      <c r="B492" s="11">
        <v>3.7342</v>
      </c>
      <c r="C492" s="11">
        <v>3.8128199999999999</v>
      </c>
      <c r="D492" s="11">
        <v>3.71455</v>
      </c>
      <c r="E492" s="11">
        <v>3.8029899999999999</v>
      </c>
      <c r="F492" s="11">
        <v>177627400</v>
      </c>
      <c r="G492" s="11">
        <v>2.66994</v>
      </c>
      <c r="H492" s="12">
        <f t="shared" si="217"/>
        <v>3.8791491666666666</v>
      </c>
      <c r="I492" s="13">
        <f t="shared" si="227"/>
        <v>3.8120626923076917</v>
      </c>
      <c r="J492" s="13">
        <f t="shared" si="228"/>
        <v>6.7086474358974968E-2</v>
      </c>
      <c r="K492" s="14">
        <f t="shared" si="232"/>
        <v>0.12031613960113979</v>
      </c>
      <c r="L492" s="13">
        <f t="shared" si="210"/>
        <v>0.1179199999999998</v>
      </c>
      <c r="M492" s="13">
        <f t="shared" si="218"/>
        <v>0.15863500000000008</v>
      </c>
      <c r="N492" s="13">
        <f t="shared" si="211"/>
        <v>9.8269999999999857E-2</v>
      </c>
      <c r="O492" s="13">
        <f t="shared" si="212"/>
        <v>0</v>
      </c>
      <c r="P492" s="13">
        <f t="shared" si="219"/>
        <v>0.37341999999999942</v>
      </c>
      <c r="Q492" s="13">
        <f t="shared" si="219"/>
        <v>0.51100000000000056</v>
      </c>
      <c r="R492" s="13">
        <f t="shared" si="220"/>
        <v>235.39571973398003</v>
      </c>
      <c r="S492" s="13">
        <f t="shared" si="221"/>
        <v>322.12311280612744</v>
      </c>
      <c r="T492" s="13">
        <f t="shared" si="222"/>
        <v>15.55595757671707</v>
      </c>
      <c r="U492" s="13">
        <f t="shared" si="229"/>
        <v>30.44602704129759</v>
      </c>
      <c r="V492" s="13">
        <f t="shared" si="233"/>
        <v>-5.3229665242164825E-2</v>
      </c>
      <c r="W492" s="13">
        <f t="shared" si="234"/>
        <v>0</v>
      </c>
      <c r="X492" s="13">
        <f t="shared" si="235"/>
        <v>0</v>
      </c>
      <c r="Y492" s="13">
        <f t="shared" si="230"/>
        <v>0</v>
      </c>
      <c r="Z492" s="13">
        <f t="shared" si="236"/>
        <v>0</v>
      </c>
      <c r="AA492" s="13">
        <f t="shared" si="237"/>
        <v>0</v>
      </c>
      <c r="AB492" s="13">
        <f t="shared" si="238"/>
        <v>0</v>
      </c>
      <c r="AC492" s="17">
        <f t="shared" si="231"/>
        <v>0</v>
      </c>
      <c r="AD492" s="4" t="str">
        <f t="shared" si="223"/>
        <v/>
      </c>
      <c r="AE492" s="13" t="str">
        <f t="shared" si="224"/>
        <v/>
      </c>
      <c r="AF492" s="18">
        <f t="shared" si="226"/>
        <v>0</v>
      </c>
      <c r="AG492" s="18" t="str">
        <f t="shared" si="225"/>
        <v xml:space="preserve"> </v>
      </c>
      <c r="AI492" s="31">
        <f t="shared" si="239"/>
        <v>1.0321521804187885</v>
      </c>
      <c r="AJ492">
        <f t="shared" si="213"/>
        <v>3.2152180418788534E-2</v>
      </c>
      <c r="AK492">
        <f t="shared" si="215"/>
        <v>1.0292538363690491</v>
      </c>
      <c r="AL492">
        <f t="shared" si="216"/>
        <v>0.99230783280756507</v>
      </c>
      <c r="AM492">
        <f t="shared" si="214"/>
        <v>-7.6921671924349289E-3</v>
      </c>
      <c r="AN492" s="39">
        <v>39785</v>
      </c>
      <c r="AO492" s="31">
        <v>3.2152180418788534E-2</v>
      </c>
      <c r="AP492" s="40">
        <v>-7.6921671924349289E-3</v>
      </c>
    </row>
    <row r="493" spans="1:42">
      <c r="A493" s="16">
        <v>39786</v>
      </c>
      <c r="B493" s="11">
        <v>3.9012600000000002</v>
      </c>
      <c r="C493" s="11">
        <v>3.99953</v>
      </c>
      <c r="D493" s="11">
        <v>3.8521299999999998</v>
      </c>
      <c r="E493" s="11">
        <v>3.8914300000000002</v>
      </c>
      <c r="F493" s="11">
        <v>305879300</v>
      </c>
      <c r="G493" s="11">
        <v>2.73203</v>
      </c>
      <c r="H493" s="12">
        <f t="shared" si="217"/>
        <v>3.8758733333333333</v>
      </c>
      <c r="I493" s="13">
        <f t="shared" si="227"/>
        <v>3.8264249999999995</v>
      </c>
      <c r="J493" s="13">
        <f t="shared" si="228"/>
        <v>4.944833333333376E-2</v>
      </c>
      <c r="K493" s="14">
        <f t="shared" si="232"/>
        <v>0.11448564102564124</v>
      </c>
      <c r="L493" s="13">
        <f t="shared" si="210"/>
        <v>0.19654000000000016</v>
      </c>
      <c r="M493" s="13">
        <f t="shared" si="218"/>
        <v>0.16495214285714296</v>
      </c>
      <c r="N493" s="13">
        <f t="shared" si="211"/>
        <v>0.18671000000000015</v>
      </c>
      <c r="O493" s="13">
        <f t="shared" si="212"/>
        <v>0</v>
      </c>
      <c r="P493" s="13">
        <f t="shared" si="219"/>
        <v>0.52082000000000006</v>
      </c>
      <c r="Q493" s="13">
        <f t="shared" si="219"/>
        <v>0.51100000000000056</v>
      </c>
      <c r="R493" s="13">
        <f t="shared" si="220"/>
        <v>315.74006313519487</v>
      </c>
      <c r="S493" s="13">
        <f t="shared" si="221"/>
        <v>309.78682128582761</v>
      </c>
      <c r="T493" s="13">
        <f t="shared" si="222"/>
        <v>0.95171638464068309</v>
      </c>
      <c r="U493" s="13">
        <f t="shared" si="229"/>
        <v>29.085435354486219</v>
      </c>
      <c r="V493" s="13">
        <f t="shared" si="233"/>
        <v>-6.5037307692307478E-2</v>
      </c>
      <c r="W493" s="13">
        <f t="shared" si="234"/>
        <v>0</v>
      </c>
      <c r="X493" s="13">
        <f t="shared" si="235"/>
        <v>1</v>
      </c>
      <c r="Y493" s="13">
        <f t="shared" si="230"/>
        <v>0</v>
      </c>
      <c r="Z493" s="13">
        <f t="shared" si="236"/>
        <v>0</v>
      </c>
      <c r="AA493" s="13">
        <f t="shared" si="237"/>
        <v>0</v>
      </c>
      <c r="AB493" s="13">
        <f t="shared" si="238"/>
        <v>0</v>
      </c>
      <c r="AC493" s="17">
        <f t="shared" si="231"/>
        <v>0</v>
      </c>
      <c r="AD493" s="4" t="str">
        <f t="shared" si="223"/>
        <v/>
      </c>
      <c r="AE493" s="13" t="str">
        <f t="shared" si="224"/>
        <v/>
      </c>
      <c r="AF493" s="18">
        <f t="shared" si="226"/>
        <v>0</v>
      </c>
      <c r="AG493" s="18" t="str">
        <f t="shared" si="225"/>
        <v xml:space="preserve"> </v>
      </c>
      <c r="AI493" s="31">
        <f t="shared" si="239"/>
        <v>1.0321521804187885</v>
      </c>
      <c r="AJ493">
        <f t="shared" si="213"/>
        <v>3.2152180418788534E-2</v>
      </c>
      <c r="AK493">
        <f t="shared" si="215"/>
        <v>1.023255385893731</v>
      </c>
      <c r="AL493">
        <f t="shared" si="216"/>
        <v>1.015384334384877</v>
      </c>
      <c r="AM493">
        <f t="shared" si="214"/>
        <v>1.5384334384876963E-2</v>
      </c>
      <c r="AN493" s="39">
        <v>39786</v>
      </c>
      <c r="AO493" s="31">
        <v>3.2152180418788534E-2</v>
      </c>
      <c r="AP493" s="40">
        <v>1.5384334384876963E-2</v>
      </c>
    </row>
    <row r="494" spans="1:42">
      <c r="A494" s="16">
        <v>39787</v>
      </c>
      <c r="B494" s="11">
        <v>3.8619500000000002</v>
      </c>
      <c r="C494" s="11">
        <v>3.9503900000000001</v>
      </c>
      <c r="D494" s="11">
        <v>3.8422999999999998</v>
      </c>
      <c r="E494" s="11">
        <v>3.9307400000000001</v>
      </c>
      <c r="F494" s="11">
        <v>127902200</v>
      </c>
      <c r="G494" s="11">
        <v>2.75963</v>
      </c>
      <c r="H494" s="12">
        <f t="shared" si="217"/>
        <v>3.8644083333333334</v>
      </c>
      <c r="I494" s="13">
        <f t="shared" si="227"/>
        <v>3.8404092307692301</v>
      </c>
      <c r="J494" s="13">
        <f t="shared" si="228"/>
        <v>2.3999102564103314E-2</v>
      </c>
      <c r="K494" s="14">
        <f t="shared" si="232"/>
        <v>0.10320279202279231</v>
      </c>
      <c r="L494" s="13">
        <f t="shared" si="210"/>
        <v>0.10809000000000024</v>
      </c>
      <c r="M494" s="13">
        <f t="shared" si="218"/>
        <v>0.16424928571428582</v>
      </c>
      <c r="N494" s="13">
        <f t="shared" si="211"/>
        <v>0</v>
      </c>
      <c r="O494" s="13">
        <f t="shared" si="212"/>
        <v>9.8300000000000054E-3</v>
      </c>
      <c r="P494" s="13">
        <f t="shared" si="219"/>
        <v>0.48150999999999966</v>
      </c>
      <c r="Q494" s="13">
        <f t="shared" si="219"/>
        <v>0.52083000000000057</v>
      </c>
      <c r="R494" s="13">
        <f t="shared" si="220"/>
        <v>293.15804808892369</v>
      </c>
      <c r="S494" s="13">
        <f t="shared" si="221"/>
        <v>317.09726939451809</v>
      </c>
      <c r="T494" s="13">
        <f t="shared" si="222"/>
        <v>3.9228205997965677</v>
      </c>
      <c r="U494" s="13">
        <f t="shared" si="229"/>
        <v>24.92120853390913</v>
      </c>
      <c r="V494" s="13">
        <f t="shared" si="233"/>
        <v>-7.9203689458688997E-2</v>
      </c>
      <c r="W494" s="13">
        <f t="shared" si="234"/>
        <v>0</v>
      </c>
      <c r="X494" s="13">
        <f t="shared" si="235"/>
        <v>-1</v>
      </c>
      <c r="Y494" s="13">
        <f t="shared" si="230"/>
        <v>0</v>
      </c>
      <c r="Z494" s="13">
        <f t="shared" si="236"/>
        <v>0</v>
      </c>
      <c r="AA494" s="13">
        <f t="shared" si="237"/>
        <v>0</v>
      </c>
      <c r="AB494" s="13">
        <f t="shared" si="238"/>
        <v>0</v>
      </c>
      <c r="AC494" s="17">
        <f t="shared" si="231"/>
        <v>0</v>
      </c>
      <c r="AD494" s="4" t="str">
        <f t="shared" si="223"/>
        <v/>
      </c>
      <c r="AE494" s="13" t="str">
        <f t="shared" si="224"/>
        <v/>
      </c>
      <c r="AF494" s="18">
        <f t="shared" si="226"/>
        <v>0</v>
      </c>
      <c r="AG494" s="18" t="str">
        <f t="shared" si="225"/>
        <v xml:space="preserve"> </v>
      </c>
      <c r="AI494" s="31">
        <f t="shared" si="239"/>
        <v>1.0321521804187885</v>
      </c>
      <c r="AJ494">
        <f t="shared" si="213"/>
        <v>3.2152180418788534E-2</v>
      </c>
      <c r="AK494">
        <f t="shared" si="215"/>
        <v>1.0101016849846971</v>
      </c>
      <c r="AL494">
        <f t="shared" si="216"/>
        <v>1.0256414270692293</v>
      </c>
      <c r="AM494">
        <f t="shared" si="214"/>
        <v>2.5641427069229339E-2</v>
      </c>
      <c r="AN494" s="39">
        <v>39787</v>
      </c>
      <c r="AO494" s="31">
        <v>3.2152180418788534E-2</v>
      </c>
      <c r="AP494" s="40">
        <v>2.5641427069229339E-2</v>
      </c>
    </row>
    <row r="495" spans="1:42">
      <c r="A495" s="16">
        <v>39790</v>
      </c>
      <c r="B495" s="11">
        <v>3.9503900000000001</v>
      </c>
      <c r="C495" s="11">
        <v>4.0584899999999999</v>
      </c>
      <c r="D495" s="11">
        <v>3.9209100000000001</v>
      </c>
      <c r="E495" s="11">
        <v>4.0290100000000004</v>
      </c>
      <c r="F495" s="11">
        <v>260328700</v>
      </c>
      <c r="G495" s="11">
        <v>2.8286199999999999</v>
      </c>
      <c r="H495" s="12">
        <f t="shared" si="217"/>
        <v>3.8660458333333332</v>
      </c>
      <c r="I495" s="13">
        <f t="shared" si="227"/>
        <v>3.858551153846153</v>
      </c>
      <c r="J495" s="13">
        <f t="shared" si="228"/>
        <v>7.4946794871801892E-3</v>
      </c>
      <c r="K495" s="14">
        <f t="shared" si="232"/>
        <v>8.8189330484330919E-2</v>
      </c>
      <c r="L495" s="13">
        <f t="shared" si="210"/>
        <v>0.13757999999999981</v>
      </c>
      <c r="M495" s="13">
        <f t="shared" si="218"/>
        <v>0.15582642857142862</v>
      </c>
      <c r="N495" s="13">
        <f t="shared" si="211"/>
        <v>0.10809999999999986</v>
      </c>
      <c r="O495" s="13">
        <f t="shared" si="212"/>
        <v>0</v>
      </c>
      <c r="P495" s="13">
        <f t="shared" si="219"/>
        <v>0.58960999999999952</v>
      </c>
      <c r="Q495" s="13">
        <f t="shared" si="219"/>
        <v>0.37343000000000037</v>
      </c>
      <c r="R495" s="13">
        <f t="shared" si="220"/>
        <v>378.3761236173944</v>
      </c>
      <c r="S495" s="13">
        <f t="shared" si="221"/>
        <v>239.64484293421728</v>
      </c>
      <c r="T495" s="13">
        <f t="shared" si="222"/>
        <v>22.447665725203436</v>
      </c>
      <c r="U495" s="13">
        <f t="shared" si="229"/>
        <v>23.735463299383838</v>
      </c>
      <c r="V495" s="13">
        <f t="shared" si="233"/>
        <v>-8.069465099715073E-2</v>
      </c>
      <c r="W495" s="13">
        <f t="shared" si="234"/>
        <v>0</v>
      </c>
      <c r="X495" s="13">
        <f t="shared" si="235"/>
        <v>1</v>
      </c>
      <c r="Y495" s="13">
        <f t="shared" si="230"/>
        <v>0</v>
      </c>
      <c r="Z495" s="13">
        <f t="shared" si="236"/>
        <v>0</v>
      </c>
      <c r="AA495" s="13">
        <f t="shared" si="237"/>
        <v>0</v>
      </c>
      <c r="AB495" s="13">
        <f t="shared" si="238"/>
        <v>0</v>
      </c>
      <c r="AC495" s="17">
        <f t="shared" si="231"/>
        <v>0</v>
      </c>
      <c r="AD495" s="4" t="str">
        <f t="shared" si="223"/>
        <v/>
      </c>
      <c r="AE495" s="13" t="str">
        <f t="shared" si="224"/>
        <v/>
      </c>
      <c r="AF495" s="18">
        <f t="shared" si="226"/>
        <v>0</v>
      </c>
      <c r="AG495" s="18" t="str">
        <f t="shared" si="225"/>
        <v xml:space="preserve"> </v>
      </c>
      <c r="AI495" s="31">
        <f t="shared" si="239"/>
        <v>1.0321521804187885</v>
      </c>
      <c r="AJ495">
        <f t="shared" si="213"/>
        <v>3.2152180418788534E-2</v>
      </c>
      <c r="AK495">
        <f t="shared" si="215"/>
        <v>1.0250003816075346</v>
      </c>
      <c r="AL495">
        <f t="shared" si="216"/>
        <v>1.0512828541384565</v>
      </c>
      <c r="AM495">
        <f t="shared" si="214"/>
        <v>5.1282854138456457E-2</v>
      </c>
      <c r="AN495" s="39">
        <v>39790</v>
      </c>
      <c r="AO495" s="31">
        <v>3.2152180418788534E-2</v>
      </c>
      <c r="AP495" s="40">
        <v>5.1282854138456457E-2</v>
      </c>
    </row>
    <row r="496" spans="1:42">
      <c r="A496" s="16">
        <v>39791</v>
      </c>
      <c r="B496" s="11">
        <v>4.0486599999999999</v>
      </c>
      <c r="C496" s="11">
        <v>4.0486599999999999</v>
      </c>
      <c r="D496" s="11">
        <v>3.9012600000000002</v>
      </c>
      <c r="E496" s="11">
        <v>3.9012600000000002</v>
      </c>
      <c r="F496" s="11">
        <v>191430000</v>
      </c>
      <c r="G496" s="11">
        <v>2.7389299999999999</v>
      </c>
      <c r="H496" s="12">
        <f t="shared" si="217"/>
        <v>3.8594950000000003</v>
      </c>
      <c r="I496" s="13">
        <f t="shared" si="227"/>
        <v>3.8702676923076917</v>
      </c>
      <c r="J496" s="13">
        <f t="shared" si="228"/>
        <v>-1.0772692307691401E-2</v>
      </c>
      <c r="K496" s="14">
        <f t="shared" si="232"/>
        <v>7.1041175213675756E-2</v>
      </c>
      <c r="L496" s="13">
        <f t="shared" si="210"/>
        <v>0.14739999999999975</v>
      </c>
      <c r="M496" s="13">
        <f t="shared" si="218"/>
        <v>0.14950928571428571</v>
      </c>
      <c r="N496" s="13">
        <f t="shared" si="211"/>
        <v>0</v>
      </c>
      <c r="O496" s="13">
        <f t="shared" si="212"/>
        <v>1.9649999999999945E-2</v>
      </c>
      <c r="P496" s="13">
        <f t="shared" si="219"/>
        <v>0.58960999999999952</v>
      </c>
      <c r="Q496" s="13">
        <f t="shared" si="219"/>
        <v>0.39308000000000032</v>
      </c>
      <c r="R496" s="13">
        <f t="shared" si="220"/>
        <v>394.36346524105022</v>
      </c>
      <c r="S496" s="13">
        <f t="shared" si="221"/>
        <v>262.91343585921589</v>
      </c>
      <c r="T496" s="13">
        <f t="shared" si="222"/>
        <v>19.99918590806859</v>
      </c>
      <c r="U496" s="13">
        <f t="shared" si="229"/>
        <v>21.665382839657081</v>
      </c>
      <c r="V496" s="13">
        <f t="shared" si="233"/>
        <v>-8.1813867521367156E-2</v>
      </c>
      <c r="W496" s="13">
        <f t="shared" si="234"/>
        <v>0</v>
      </c>
      <c r="X496" s="13">
        <f t="shared" si="235"/>
        <v>0</v>
      </c>
      <c r="Y496" s="13">
        <f t="shared" si="230"/>
        <v>0</v>
      </c>
      <c r="Z496" s="13">
        <f t="shared" si="236"/>
        <v>0</v>
      </c>
      <c r="AA496" s="13">
        <f t="shared" si="237"/>
        <v>0</v>
      </c>
      <c r="AB496" s="13">
        <f t="shared" si="238"/>
        <v>0</v>
      </c>
      <c r="AC496" s="17">
        <f t="shared" si="231"/>
        <v>0</v>
      </c>
      <c r="AD496" s="4" t="str">
        <f t="shared" si="223"/>
        <v/>
      </c>
      <c r="AE496" s="13" t="str">
        <f t="shared" si="224"/>
        <v/>
      </c>
      <c r="AF496" s="18">
        <f t="shared" si="226"/>
        <v>0</v>
      </c>
      <c r="AG496" s="18" t="str">
        <f t="shared" si="225"/>
        <v xml:space="preserve"> </v>
      </c>
      <c r="AI496" s="31">
        <f t="shared" si="239"/>
        <v>1.0321521804187885</v>
      </c>
      <c r="AJ496">
        <f t="shared" si="213"/>
        <v>3.2152180418788534E-2</v>
      </c>
      <c r="AK496">
        <f t="shared" si="215"/>
        <v>0.96829245894152649</v>
      </c>
      <c r="AL496">
        <f t="shared" si="216"/>
        <v>1.0179492598767921</v>
      </c>
      <c r="AM496">
        <f t="shared" si="214"/>
        <v>1.7949259876792079E-2</v>
      </c>
      <c r="AN496" s="39">
        <v>39791</v>
      </c>
      <c r="AO496" s="31">
        <v>3.2152180418788534E-2</v>
      </c>
      <c r="AP496" s="40">
        <v>1.7949259876792079E-2</v>
      </c>
    </row>
    <row r="497" spans="1:42">
      <c r="A497" s="16">
        <v>39792</v>
      </c>
      <c r="B497" s="11">
        <v>3.8914300000000002</v>
      </c>
      <c r="C497" s="11">
        <v>4.0191800000000004</v>
      </c>
      <c r="D497" s="11">
        <v>3.8717800000000002</v>
      </c>
      <c r="E497" s="11">
        <v>4.00936</v>
      </c>
      <c r="F497" s="11">
        <v>192966300</v>
      </c>
      <c r="G497" s="11">
        <v>2.8148200000000001</v>
      </c>
      <c r="H497" s="12">
        <f t="shared" si="217"/>
        <v>3.8693224999999996</v>
      </c>
      <c r="I497" s="13">
        <f t="shared" si="227"/>
        <v>3.8850080769230764</v>
      </c>
      <c r="J497" s="13">
        <f t="shared" si="228"/>
        <v>-1.5685576923076816E-2</v>
      </c>
      <c r="K497" s="14">
        <f t="shared" si="232"/>
        <v>5.2948198005698527E-2</v>
      </c>
      <c r="L497" s="13">
        <f t="shared" si="210"/>
        <v>0.1474000000000002</v>
      </c>
      <c r="M497" s="13">
        <f t="shared" si="218"/>
        <v>0.14950928571428573</v>
      </c>
      <c r="N497" s="13">
        <f t="shared" si="211"/>
        <v>0</v>
      </c>
      <c r="O497" s="13">
        <f t="shared" si="212"/>
        <v>2.9479999999999951E-2</v>
      </c>
      <c r="P497" s="13">
        <f t="shared" si="219"/>
        <v>0.58960999999999952</v>
      </c>
      <c r="Q497" s="13">
        <f t="shared" si="219"/>
        <v>0.42256000000000027</v>
      </c>
      <c r="R497" s="13">
        <f t="shared" si="220"/>
        <v>394.36346524105011</v>
      </c>
      <c r="S497" s="13">
        <f t="shared" si="221"/>
        <v>282.63127469387962</v>
      </c>
      <c r="T497" s="13">
        <f t="shared" si="222"/>
        <v>16.504144560696261</v>
      </c>
      <c r="U497" s="13">
        <f t="shared" si="229"/>
        <v>19.345656569403737</v>
      </c>
      <c r="V497" s="13">
        <f t="shared" si="233"/>
        <v>-6.8633774928775343E-2</v>
      </c>
      <c r="W497" s="13">
        <f t="shared" si="234"/>
        <v>0</v>
      </c>
      <c r="X497" s="13">
        <f t="shared" si="235"/>
        <v>0</v>
      </c>
      <c r="Y497" s="13">
        <f t="shared" si="230"/>
        <v>0</v>
      </c>
      <c r="Z497" s="13">
        <f t="shared" si="236"/>
        <v>0</v>
      </c>
      <c r="AA497" s="13">
        <f t="shared" si="237"/>
        <v>0</v>
      </c>
      <c r="AB497" s="13">
        <f t="shared" si="238"/>
        <v>0</v>
      </c>
      <c r="AC497" s="17">
        <f t="shared" si="231"/>
        <v>0</v>
      </c>
      <c r="AD497" s="4" t="str">
        <f t="shared" si="223"/>
        <v/>
      </c>
      <c r="AE497" s="13" t="str">
        <f t="shared" si="224"/>
        <v/>
      </c>
      <c r="AF497" s="18">
        <f t="shared" si="226"/>
        <v>0</v>
      </c>
      <c r="AG497" s="18" t="str">
        <f t="shared" si="225"/>
        <v xml:space="preserve"> </v>
      </c>
      <c r="AI497" s="31">
        <f t="shared" si="239"/>
        <v>1.0321521804187885</v>
      </c>
      <c r="AJ497">
        <f t="shared" si="213"/>
        <v>3.2152180418788534E-2</v>
      </c>
      <c r="AK497">
        <f t="shared" si="215"/>
        <v>1.0277089965805919</v>
      </c>
      <c r="AL497">
        <f t="shared" si="216"/>
        <v>1.0461556124379341</v>
      </c>
      <c r="AM497">
        <f t="shared" si="214"/>
        <v>4.615561243793409E-2</v>
      </c>
      <c r="AN497" s="39">
        <v>39792</v>
      </c>
      <c r="AO497" s="31">
        <v>3.2152180418788534E-2</v>
      </c>
      <c r="AP497" s="40">
        <v>4.615561243793409E-2</v>
      </c>
    </row>
    <row r="498" spans="1:42">
      <c r="A498" s="16">
        <v>39793</v>
      </c>
      <c r="B498" s="11">
        <v>3.9700500000000001</v>
      </c>
      <c r="C498" s="11">
        <v>4.00936</v>
      </c>
      <c r="D498" s="11">
        <v>3.8816099999999998</v>
      </c>
      <c r="E498" s="11">
        <v>3.9012600000000002</v>
      </c>
      <c r="F498" s="11">
        <v>178238800</v>
      </c>
      <c r="G498" s="11">
        <v>2.7389299999999999</v>
      </c>
      <c r="H498" s="12">
        <f t="shared" si="217"/>
        <v>3.870141666666667</v>
      </c>
      <c r="I498" s="13">
        <f t="shared" si="227"/>
        <v>3.8944569230769224</v>
      </c>
      <c r="J498" s="13">
        <f t="shared" si="228"/>
        <v>-2.4315256410255337E-2</v>
      </c>
      <c r="K498" s="14">
        <f t="shared" si="232"/>
        <v>3.4561310541311147E-2</v>
      </c>
      <c r="L498" s="13">
        <f t="shared" si="210"/>
        <v>0.12775000000000025</v>
      </c>
      <c r="M498" s="13">
        <f t="shared" si="218"/>
        <v>0.14178785714285719</v>
      </c>
      <c r="N498" s="13">
        <f t="shared" si="211"/>
        <v>0</v>
      </c>
      <c r="O498" s="13">
        <f t="shared" si="212"/>
        <v>0</v>
      </c>
      <c r="P498" s="13">
        <f t="shared" si="219"/>
        <v>0.58960999999999952</v>
      </c>
      <c r="Q498" s="13">
        <f t="shared" si="219"/>
        <v>0.33410999999999991</v>
      </c>
      <c r="R498" s="13">
        <f t="shared" si="220"/>
        <v>415.83955909986202</v>
      </c>
      <c r="S498" s="13">
        <f t="shared" si="221"/>
        <v>235.64077117222396</v>
      </c>
      <c r="T498" s="13">
        <f t="shared" si="222"/>
        <v>27.659896938466176</v>
      </c>
      <c r="U498" s="13">
        <f t="shared" si="229"/>
        <v>18.940458620032736</v>
      </c>
      <c r="V498" s="13">
        <f t="shared" si="233"/>
        <v>-5.8876566951566484E-2</v>
      </c>
      <c r="W498" s="13">
        <f t="shared" si="234"/>
        <v>0</v>
      </c>
      <c r="X498" s="13">
        <f t="shared" si="235"/>
        <v>0</v>
      </c>
      <c r="Y498" s="13">
        <f t="shared" si="230"/>
        <v>0</v>
      </c>
      <c r="Z498" s="13">
        <f t="shared" si="236"/>
        <v>0</v>
      </c>
      <c r="AA498" s="13">
        <f t="shared" si="237"/>
        <v>0</v>
      </c>
      <c r="AB498" s="13">
        <f t="shared" si="238"/>
        <v>0</v>
      </c>
      <c r="AC498" s="17">
        <f t="shared" si="231"/>
        <v>0</v>
      </c>
      <c r="AD498" s="4" t="str">
        <f t="shared" si="223"/>
        <v/>
      </c>
      <c r="AE498" s="13" t="str">
        <f t="shared" si="224"/>
        <v/>
      </c>
      <c r="AF498" s="18">
        <f t="shared" si="226"/>
        <v>0</v>
      </c>
      <c r="AG498" s="18" t="str">
        <f t="shared" si="225"/>
        <v xml:space="preserve"> </v>
      </c>
      <c r="AI498" s="31">
        <f t="shared" si="239"/>
        <v>1.0321521804187885</v>
      </c>
      <c r="AJ498">
        <f t="shared" si="213"/>
        <v>3.2152180418788534E-2</v>
      </c>
      <c r="AK498">
        <f t="shared" si="215"/>
        <v>0.97303809086737036</v>
      </c>
      <c r="AL498">
        <f t="shared" si="216"/>
        <v>1.0179492598767921</v>
      </c>
      <c r="AM498">
        <f t="shared" si="214"/>
        <v>1.7949259876792079E-2</v>
      </c>
      <c r="AN498" s="39">
        <v>39793</v>
      </c>
      <c r="AO498" s="31">
        <v>3.2152180418788534E-2</v>
      </c>
      <c r="AP498" s="40">
        <v>1.7949259876792079E-2</v>
      </c>
    </row>
    <row r="499" spans="1:42">
      <c r="A499" s="16">
        <v>39794</v>
      </c>
      <c r="B499" s="11">
        <v>3.8717800000000002</v>
      </c>
      <c r="C499" s="11">
        <v>3.8914300000000002</v>
      </c>
      <c r="D499" s="11">
        <v>3.6949000000000001</v>
      </c>
      <c r="E499" s="11">
        <v>3.75386</v>
      </c>
      <c r="F499" s="11">
        <v>184196500</v>
      </c>
      <c r="G499" s="11">
        <v>2.6354500000000001</v>
      </c>
      <c r="H499" s="12">
        <f t="shared" si="217"/>
        <v>3.8586775000000002</v>
      </c>
      <c r="I499" s="13">
        <f t="shared" si="227"/>
        <v>3.8993703846153847</v>
      </c>
      <c r="J499" s="13">
        <f t="shared" si="228"/>
        <v>-4.069288461538445E-2</v>
      </c>
      <c r="K499" s="14">
        <f t="shared" si="232"/>
        <v>1.6489472934473486E-2</v>
      </c>
      <c r="L499" s="13">
        <f t="shared" si="210"/>
        <v>0.19653000000000009</v>
      </c>
      <c r="M499" s="13">
        <f t="shared" si="218"/>
        <v>0.14740285714285717</v>
      </c>
      <c r="N499" s="13">
        <f t="shared" si="211"/>
        <v>0</v>
      </c>
      <c r="O499" s="13">
        <f t="shared" si="212"/>
        <v>0.18670999999999971</v>
      </c>
      <c r="P499" s="13">
        <f t="shared" si="219"/>
        <v>0.58960999999999952</v>
      </c>
      <c r="Q499" s="13">
        <f t="shared" si="219"/>
        <v>0.52081999999999962</v>
      </c>
      <c r="R499" s="13">
        <f t="shared" si="220"/>
        <v>399.9990308387118</v>
      </c>
      <c r="S499" s="13">
        <f t="shared" si="221"/>
        <v>353.33100734624225</v>
      </c>
      <c r="T499" s="13">
        <f t="shared" si="222"/>
        <v>6.1948974721504264</v>
      </c>
      <c r="U499" s="13">
        <f t="shared" si="229"/>
        <v>17.002046423067757</v>
      </c>
      <c r="V499" s="13">
        <f t="shared" si="233"/>
        <v>-5.718235754985794E-2</v>
      </c>
      <c r="W499" s="13">
        <f t="shared" si="234"/>
        <v>0</v>
      </c>
      <c r="X499" s="13">
        <f t="shared" si="235"/>
        <v>0</v>
      </c>
      <c r="Y499" s="13">
        <f t="shared" si="230"/>
        <v>0</v>
      </c>
      <c r="Z499" s="13">
        <f t="shared" si="236"/>
        <v>0</v>
      </c>
      <c r="AA499" s="13">
        <f t="shared" si="237"/>
        <v>0</v>
      </c>
      <c r="AB499" s="13">
        <f t="shared" si="238"/>
        <v>0</v>
      </c>
      <c r="AC499" s="17">
        <f t="shared" si="231"/>
        <v>0</v>
      </c>
      <c r="AD499" s="4" t="str">
        <f t="shared" si="223"/>
        <v/>
      </c>
      <c r="AE499" s="13" t="str">
        <f t="shared" si="224"/>
        <v/>
      </c>
      <c r="AF499" s="18">
        <f t="shared" si="226"/>
        <v>0</v>
      </c>
      <c r="AG499" s="18" t="str">
        <f t="shared" si="225"/>
        <v xml:space="preserve"> </v>
      </c>
      <c r="AI499" s="31">
        <f t="shared" si="239"/>
        <v>1.0321521804187885</v>
      </c>
      <c r="AJ499">
        <f t="shared" si="213"/>
        <v>3.2152180418788534E-2</v>
      </c>
      <c r="AK499">
        <f t="shared" si="215"/>
        <v>0.96221733491231032</v>
      </c>
      <c r="AL499">
        <f t="shared" si="216"/>
        <v>0.97948842391460567</v>
      </c>
      <c r="AM499">
        <f t="shared" si="214"/>
        <v>-2.0511576085394334E-2</v>
      </c>
      <c r="AN499" s="39">
        <v>39794</v>
      </c>
      <c r="AO499" s="31">
        <v>3.2152180418788534E-2</v>
      </c>
      <c r="AP499" s="40">
        <v>-2.0511576085394334E-2</v>
      </c>
    </row>
    <row r="500" spans="1:42">
      <c r="A500" s="16">
        <v>39797</v>
      </c>
      <c r="B500" s="11">
        <v>3.7833399999999999</v>
      </c>
      <c r="C500" s="11">
        <v>3.8226399999999998</v>
      </c>
      <c r="D500" s="11">
        <v>3.6850700000000001</v>
      </c>
      <c r="E500" s="11">
        <v>3.7342</v>
      </c>
      <c r="F500" s="11">
        <v>134263100</v>
      </c>
      <c r="G500" s="11">
        <v>2.6216499999999998</v>
      </c>
      <c r="H500" s="12">
        <f t="shared" si="217"/>
        <v>3.8463933333333338</v>
      </c>
      <c r="I500" s="13">
        <f t="shared" si="227"/>
        <v>3.9005042307692301</v>
      </c>
      <c r="J500" s="13">
        <f t="shared" si="228"/>
        <v>-5.4110897435896366E-2</v>
      </c>
      <c r="K500" s="14">
        <f t="shared" si="232"/>
        <v>2.7236467236531797E-4</v>
      </c>
      <c r="L500" s="13">
        <f t="shared" si="210"/>
        <v>0.13756999999999975</v>
      </c>
      <c r="M500" s="13">
        <f t="shared" si="218"/>
        <v>0.14740214285714284</v>
      </c>
      <c r="N500" s="13">
        <f t="shared" si="211"/>
        <v>0</v>
      </c>
      <c r="O500" s="13">
        <f t="shared" si="212"/>
        <v>9.8300000000000054E-3</v>
      </c>
      <c r="P500" s="13">
        <f t="shared" si="219"/>
        <v>0.58960999999999952</v>
      </c>
      <c r="Q500" s="13">
        <f t="shared" si="219"/>
        <v>0.53064999999999962</v>
      </c>
      <c r="R500" s="13">
        <f t="shared" si="220"/>
        <v>400.00096916598392</v>
      </c>
      <c r="S500" s="13">
        <f t="shared" si="221"/>
        <v>360.00155066557454</v>
      </c>
      <c r="T500" s="13">
        <f t="shared" si="222"/>
        <v>5.2630639315873013</v>
      </c>
      <c r="U500" s="13">
        <f t="shared" si="229"/>
        <v>16.017455945920318</v>
      </c>
      <c r="V500" s="13">
        <f t="shared" si="233"/>
        <v>-5.4383262108261686E-2</v>
      </c>
      <c r="W500" s="13">
        <f t="shared" si="234"/>
        <v>0</v>
      </c>
      <c r="X500" s="13">
        <f t="shared" si="235"/>
        <v>0</v>
      </c>
      <c r="Y500" s="13">
        <f t="shared" si="230"/>
        <v>0</v>
      </c>
      <c r="Z500" s="13">
        <f t="shared" si="236"/>
        <v>0</v>
      </c>
      <c r="AA500" s="13">
        <f t="shared" si="237"/>
        <v>0</v>
      </c>
      <c r="AB500" s="13">
        <f t="shared" si="238"/>
        <v>0</v>
      </c>
      <c r="AC500" s="17">
        <f t="shared" si="231"/>
        <v>0</v>
      </c>
      <c r="AD500" s="4" t="str">
        <f t="shared" si="223"/>
        <v/>
      </c>
      <c r="AE500" s="13" t="str">
        <f t="shared" si="224"/>
        <v/>
      </c>
      <c r="AF500" s="18">
        <f t="shared" si="226"/>
        <v>0</v>
      </c>
      <c r="AG500" s="18" t="str">
        <f t="shared" si="225"/>
        <v xml:space="preserve"> </v>
      </c>
      <c r="AI500" s="31">
        <f t="shared" si="239"/>
        <v>1.0321521804187885</v>
      </c>
      <c r="AJ500">
        <f t="shared" si="213"/>
        <v>3.2152180418788534E-2</v>
      </c>
      <c r="AK500">
        <f t="shared" si="215"/>
        <v>0.99476272423585321</v>
      </c>
      <c r="AL500">
        <f t="shared" si="216"/>
        <v>0.97435857293077532</v>
      </c>
      <c r="AM500">
        <f t="shared" si="214"/>
        <v>-2.5641427069224676E-2</v>
      </c>
      <c r="AN500" s="39">
        <v>39797</v>
      </c>
      <c r="AO500" s="31">
        <v>3.2152180418788534E-2</v>
      </c>
      <c r="AP500" s="40">
        <v>-2.5641427069224676E-2</v>
      </c>
    </row>
    <row r="501" spans="1:42">
      <c r="A501" s="16">
        <v>39798</v>
      </c>
      <c r="B501" s="11">
        <v>3.71455</v>
      </c>
      <c r="C501" s="11">
        <v>3.7342</v>
      </c>
      <c r="D501" s="11">
        <v>3.6261100000000002</v>
      </c>
      <c r="E501" s="11">
        <v>3.72438</v>
      </c>
      <c r="F501" s="11">
        <v>125441300</v>
      </c>
      <c r="G501" s="11">
        <v>2.6147499999999999</v>
      </c>
      <c r="H501" s="12">
        <f t="shared" si="217"/>
        <v>3.8431183333333343</v>
      </c>
      <c r="I501" s="13">
        <f t="shared" si="227"/>
        <v>3.8929453846153845</v>
      </c>
      <c r="J501" s="13">
        <f t="shared" si="228"/>
        <v>-4.9827051282050228E-2</v>
      </c>
      <c r="K501" s="14">
        <f t="shared" si="232"/>
        <v>-1.2718027065526371E-2</v>
      </c>
      <c r="L501" s="13">
        <f t="shared" si="210"/>
        <v>0.1080899999999998</v>
      </c>
      <c r="M501" s="13">
        <f t="shared" si="218"/>
        <v>0.15091142857142853</v>
      </c>
      <c r="N501" s="13">
        <f t="shared" si="211"/>
        <v>0</v>
      </c>
      <c r="O501" s="13">
        <f t="shared" si="212"/>
        <v>5.8959999999999901E-2</v>
      </c>
      <c r="P501" s="13">
        <f t="shared" si="219"/>
        <v>0.58960999999999952</v>
      </c>
      <c r="Q501" s="13">
        <f t="shared" si="219"/>
        <v>0.58960999999999952</v>
      </c>
      <c r="R501" s="13">
        <f t="shared" si="220"/>
        <v>390.69936954504988</v>
      </c>
      <c r="S501" s="13">
        <f t="shared" si="221"/>
        <v>390.69936954504988</v>
      </c>
      <c r="T501" s="13">
        <f t="shared" si="222"/>
        <v>0</v>
      </c>
      <c r="U501" s="13">
        <f t="shared" si="229"/>
        <v>13.761917520283083</v>
      </c>
      <c r="V501" s="13">
        <f t="shared" si="233"/>
        <v>-3.7109024216523859E-2</v>
      </c>
      <c r="W501" s="13">
        <f t="shared" si="234"/>
        <v>0</v>
      </c>
      <c r="X501" s="13">
        <f t="shared" si="235"/>
        <v>0</v>
      </c>
      <c r="Y501" s="13">
        <f t="shared" si="230"/>
        <v>0</v>
      </c>
      <c r="Z501" s="13">
        <f t="shared" si="236"/>
        <v>0</v>
      </c>
      <c r="AA501" s="13">
        <f t="shared" si="237"/>
        <v>0</v>
      </c>
      <c r="AB501" s="13">
        <f t="shared" si="238"/>
        <v>0</v>
      </c>
      <c r="AC501" s="17">
        <f t="shared" si="231"/>
        <v>0</v>
      </c>
      <c r="AD501" s="4" t="str">
        <f t="shared" si="223"/>
        <v/>
      </c>
      <c r="AE501" s="13" t="str">
        <f t="shared" si="224"/>
        <v/>
      </c>
      <c r="AF501" s="18">
        <f t="shared" si="226"/>
        <v>0</v>
      </c>
      <c r="AG501" s="18" t="str">
        <f t="shared" si="225"/>
        <v xml:space="preserve"> </v>
      </c>
      <c r="AI501" s="31">
        <f t="shared" si="239"/>
        <v>1.0321521804187885</v>
      </c>
      <c r="AJ501">
        <f t="shared" si="213"/>
        <v>3.2152180418788534E-2</v>
      </c>
      <c r="AK501">
        <f t="shared" si="215"/>
        <v>0.9973702533340475</v>
      </c>
      <c r="AL501">
        <f t="shared" si="216"/>
        <v>0.97179625672216841</v>
      </c>
      <c r="AM501">
        <f t="shared" si="214"/>
        <v>-2.8203743277831594E-2</v>
      </c>
      <c r="AN501" s="39">
        <v>39798</v>
      </c>
      <c r="AO501" s="31">
        <v>3.2152180418788534E-2</v>
      </c>
      <c r="AP501" s="40">
        <v>-2.8203743277831594E-2</v>
      </c>
    </row>
    <row r="502" spans="1:42">
      <c r="A502" s="16">
        <v>39799</v>
      </c>
      <c r="B502" s="11">
        <v>3.75386</v>
      </c>
      <c r="C502" s="11">
        <v>3.75386</v>
      </c>
      <c r="D502" s="11">
        <v>3.6752400000000001</v>
      </c>
      <c r="E502" s="11">
        <v>3.71455</v>
      </c>
      <c r="F502" s="11">
        <v>139470100</v>
      </c>
      <c r="G502" s="11">
        <v>2.60785</v>
      </c>
      <c r="H502" s="12">
        <f t="shared" si="217"/>
        <v>3.8406616666666671</v>
      </c>
      <c r="I502" s="13">
        <f t="shared" si="227"/>
        <v>3.8876538461538459</v>
      </c>
      <c r="J502" s="13">
        <f t="shared" si="228"/>
        <v>-4.699217948717882E-2</v>
      </c>
      <c r="K502" s="14">
        <f t="shared" si="232"/>
        <v>-2.3433639601138881E-2</v>
      </c>
      <c r="L502" s="13">
        <f t="shared" si="210"/>
        <v>7.8619999999999912E-2</v>
      </c>
      <c r="M502" s="13">
        <f t="shared" si="218"/>
        <v>0.13897928571428569</v>
      </c>
      <c r="N502" s="13">
        <f t="shared" si="211"/>
        <v>1.9660000000000011E-2</v>
      </c>
      <c r="O502" s="13">
        <f t="shared" si="212"/>
        <v>0</v>
      </c>
      <c r="P502" s="13">
        <f t="shared" si="219"/>
        <v>0.41273999999999988</v>
      </c>
      <c r="Q502" s="13">
        <f t="shared" si="219"/>
        <v>0.58960999999999952</v>
      </c>
      <c r="R502" s="13">
        <f t="shared" si="220"/>
        <v>296.97950876543774</v>
      </c>
      <c r="S502" s="13">
        <f t="shared" si="221"/>
        <v>424.24307836214001</v>
      </c>
      <c r="T502" s="13">
        <f t="shared" si="222"/>
        <v>17.645532997455955</v>
      </c>
      <c r="U502" s="13">
        <f t="shared" si="229"/>
        <v>12.249366469360227</v>
      </c>
      <c r="V502" s="13">
        <f t="shared" si="233"/>
        <v>-2.3558539886039939E-2</v>
      </c>
      <c r="W502" s="13">
        <f t="shared" si="234"/>
        <v>0</v>
      </c>
      <c r="X502" s="13">
        <f t="shared" si="235"/>
        <v>0</v>
      </c>
      <c r="Y502" s="13">
        <f t="shared" si="230"/>
        <v>0</v>
      </c>
      <c r="Z502" s="13">
        <f t="shared" si="236"/>
        <v>0</v>
      </c>
      <c r="AA502" s="13">
        <f t="shared" si="237"/>
        <v>0</v>
      </c>
      <c r="AB502" s="13">
        <f t="shared" si="238"/>
        <v>0</v>
      </c>
      <c r="AC502" s="17">
        <f t="shared" si="231"/>
        <v>0</v>
      </c>
      <c r="AD502" s="4" t="str">
        <f t="shared" si="223"/>
        <v/>
      </c>
      <c r="AE502" s="13" t="str">
        <f t="shared" si="224"/>
        <v/>
      </c>
      <c r="AF502" s="18">
        <f t="shared" si="226"/>
        <v>0</v>
      </c>
      <c r="AG502" s="18" t="str">
        <f t="shared" si="225"/>
        <v xml:space="preserve"> </v>
      </c>
      <c r="AI502" s="31">
        <f t="shared" si="239"/>
        <v>1.0321521804187885</v>
      </c>
      <c r="AJ502">
        <f t="shared" si="213"/>
        <v>3.2152180418788534E-2</v>
      </c>
      <c r="AK502">
        <f t="shared" si="215"/>
        <v>0.99736063452171908</v>
      </c>
      <c r="AL502">
        <f t="shared" si="216"/>
        <v>0.96923133123025329</v>
      </c>
      <c r="AM502">
        <f t="shared" si="214"/>
        <v>-3.076866876974671E-2</v>
      </c>
      <c r="AN502" s="39">
        <v>39799</v>
      </c>
      <c r="AO502" s="31">
        <v>3.2152180418788534E-2</v>
      </c>
      <c r="AP502" s="40">
        <v>-3.076866876974671E-2</v>
      </c>
    </row>
    <row r="503" spans="1:42">
      <c r="A503" s="16">
        <v>39800</v>
      </c>
      <c r="B503" s="11">
        <v>3.71455</v>
      </c>
      <c r="C503" s="11">
        <v>3.8029899999999999</v>
      </c>
      <c r="D503" s="11">
        <v>3.6457600000000001</v>
      </c>
      <c r="E503" s="11">
        <v>3.7931599999999999</v>
      </c>
      <c r="F503" s="11">
        <v>183966900</v>
      </c>
      <c r="G503" s="11">
        <v>2.6630400000000001</v>
      </c>
      <c r="H503" s="12">
        <f t="shared" si="217"/>
        <v>3.8488500000000001</v>
      </c>
      <c r="I503" s="13">
        <f t="shared" si="227"/>
        <v>3.8846299999999996</v>
      </c>
      <c r="J503" s="13">
        <f t="shared" si="228"/>
        <v>-3.5779999999999479E-2</v>
      </c>
      <c r="K503" s="14">
        <f t="shared" si="232"/>
        <v>-3.0075762108261413E-2</v>
      </c>
      <c r="L503" s="13">
        <f t="shared" si="210"/>
        <v>0.15722999999999976</v>
      </c>
      <c r="M503" s="13">
        <f t="shared" si="218"/>
        <v>0.13617142857142853</v>
      </c>
      <c r="N503" s="13">
        <f t="shared" si="211"/>
        <v>4.9129999999999896E-2</v>
      </c>
      <c r="O503" s="13">
        <f t="shared" si="212"/>
        <v>0</v>
      </c>
      <c r="P503" s="13">
        <f t="shared" si="219"/>
        <v>0.46186999999999978</v>
      </c>
      <c r="Q503" s="13">
        <f t="shared" si="219"/>
        <v>0.40289999999999937</v>
      </c>
      <c r="R503" s="13">
        <f t="shared" si="220"/>
        <v>339.18275283256395</v>
      </c>
      <c r="S503" s="13">
        <f t="shared" si="221"/>
        <v>295.87704574066265</v>
      </c>
      <c r="T503" s="13">
        <f t="shared" si="222"/>
        <v>6.8191542259792195</v>
      </c>
      <c r="U503" s="13">
        <f t="shared" si="229"/>
        <v>12.226084130454536</v>
      </c>
      <c r="V503" s="13">
        <f t="shared" si="233"/>
        <v>-5.7042378917380662E-3</v>
      </c>
      <c r="W503" s="13">
        <f t="shared" si="234"/>
        <v>0</v>
      </c>
      <c r="X503" s="13">
        <f t="shared" si="235"/>
        <v>1</v>
      </c>
      <c r="Y503" s="13">
        <f t="shared" si="230"/>
        <v>0</v>
      </c>
      <c r="Z503" s="13">
        <f t="shared" si="236"/>
        <v>0</v>
      </c>
      <c r="AA503" s="13">
        <f t="shared" si="237"/>
        <v>0</v>
      </c>
      <c r="AB503" s="13">
        <f t="shared" si="238"/>
        <v>0</v>
      </c>
      <c r="AC503" s="17">
        <f t="shared" si="231"/>
        <v>0</v>
      </c>
      <c r="AD503" s="4" t="str">
        <f t="shared" si="223"/>
        <v/>
      </c>
      <c r="AE503" s="13" t="str">
        <f t="shared" si="224"/>
        <v/>
      </c>
      <c r="AF503" s="18">
        <f t="shared" si="226"/>
        <v>0</v>
      </c>
      <c r="AG503" s="18" t="str">
        <f t="shared" si="225"/>
        <v xml:space="preserve"> </v>
      </c>
      <c r="AI503" s="31">
        <f t="shared" si="239"/>
        <v>1.0321521804187885</v>
      </c>
      <c r="AJ503">
        <f t="shared" si="213"/>
        <v>3.2152180418788534E-2</v>
      </c>
      <c r="AK503">
        <f t="shared" si="215"/>
        <v>1.0211627249599546</v>
      </c>
      <c r="AL503">
        <f t="shared" si="216"/>
        <v>0.98974290731564984</v>
      </c>
      <c r="AM503">
        <f t="shared" si="214"/>
        <v>-1.0257092684350155E-2</v>
      </c>
      <c r="AN503" s="39">
        <v>39800</v>
      </c>
      <c r="AO503" s="31">
        <v>3.2152180418788534E-2</v>
      </c>
      <c r="AP503" s="40">
        <v>-1.0257092684350155E-2</v>
      </c>
    </row>
    <row r="504" spans="1:42">
      <c r="A504" s="16">
        <v>39801</v>
      </c>
      <c r="B504" s="11">
        <v>3.74403</v>
      </c>
      <c r="C504" s="11">
        <v>3.8128199999999999</v>
      </c>
      <c r="D504" s="11">
        <v>3.7342</v>
      </c>
      <c r="E504" s="11">
        <v>3.75386</v>
      </c>
      <c r="F504" s="11">
        <v>158790900</v>
      </c>
      <c r="G504" s="11">
        <v>2.6354500000000001</v>
      </c>
      <c r="H504" s="12">
        <f t="shared" si="217"/>
        <v>3.844755833333334</v>
      </c>
      <c r="I504" s="13">
        <f t="shared" si="227"/>
        <v>3.876315</v>
      </c>
      <c r="J504" s="13">
        <f t="shared" si="228"/>
        <v>-3.1559166666665917E-2</v>
      </c>
      <c r="K504" s="14">
        <f t="shared" si="232"/>
        <v>-3.4415078347577649E-2</v>
      </c>
      <c r="L504" s="13">
        <f t="shared" si="210"/>
        <v>7.8619999999999912E-2</v>
      </c>
      <c r="M504" s="13">
        <f t="shared" si="218"/>
        <v>0.13336357142857139</v>
      </c>
      <c r="N504" s="13">
        <f t="shared" si="211"/>
        <v>9.8300000000000054E-3</v>
      </c>
      <c r="O504" s="13">
        <f t="shared" si="212"/>
        <v>0</v>
      </c>
      <c r="P504" s="13">
        <f t="shared" si="219"/>
        <v>0.47169999999999979</v>
      </c>
      <c r="Q504" s="13">
        <f t="shared" si="219"/>
        <v>0.36358999999999941</v>
      </c>
      <c r="R504" s="13">
        <f t="shared" si="220"/>
        <v>353.69478707507398</v>
      </c>
      <c r="S504" s="13">
        <f t="shared" si="221"/>
        <v>272.6306712584821</v>
      </c>
      <c r="T504" s="13">
        <f t="shared" si="222"/>
        <v>12.942810281459188</v>
      </c>
      <c r="U504" s="13">
        <f t="shared" si="229"/>
        <v>12.247343155638418</v>
      </c>
      <c r="V504" s="13">
        <f t="shared" si="233"/>
        <v>2.8559116809117324E-3</v>
      </c>
      <c r="W504" s="13">
        <f t="shared" si="234"/>
        <v>1</v>
      </c>
      <c r="X504" s="13">
        <f t="shared" si="235"/>
        <v>0</v>
      </c>
      <c r="Y504" s="13">
        <f t="shared" si="230"/>
        <v>0</v>
      </c>
      <c r="Z504" s="13">
        <f t="shared" si="236"/>
        <v>1</v>
      </c>
      <c r="AA504" s="13">
        <f t="shared" si="237"/>
        <v>0</v>
      </c>
      <c r="AB504" s="13">
        <f t="shared" si="238"/>
        <v>0</v>
      </c>
      <c r="AC504" s="17">
        <f t="shared" si="231"/>
        <v>0</v>
      </c>
      <c r="AD504" s="4" t="str">
        <f t="shared" si="223"/>
        <v/>
      </c>
      <c r="AE504" s="13" t="str">
        <f t="shared" si="224"/>
        <v/>
      </c>
      <c r="AF504" s="18">
        <f t="shared" si="226"/>
        <v>0</v>
      </c>
      <c r="AG504" s="18" t="str">
        <f t="shared" si="225"/>
        <v xml:space="preserve"> </v>
      </c>
      <c r="AI504" s="31">
        <f t="shared" si="239"/>
        <v>1.0321521804187885</v>
      </c>
      <c r="AJ504">
        <f t="shared" si="213"/>
        <v>3.2152180418788534E-2</v>
      </c>
      <c r="AK504">
        <f t="shared" si="215"/>
        <v>0.98963924537852344</v>
      </c>
      <c r="AL504">
        <f t="shared" si="216"/>
        <v>0.97948842391460555</v>
      </c>
      <c r="AM504">
        <f t="shared" si="214"/>
        <v>-2.0511576085394445E-2</v>
      </c>
      <c r="AN504" s="39">
        <v>39801</v>
      </c>
      <c r="AO504" s="31">
        <v>3.2152180418788534E-2</v>
      </c>
      <c r="AP504" s="40">
        <v>-2.0511576085394445E-2</v>
      </c>
    </row>
    <row r="505" spans="1:42">
      <c r="A505" s="16">
        <v>39804</v>
      </c>
      <c r="B505" s="11">
        <v>3.7636799999999999</v>
      </c>
      <c r="C505" s="11">
        <v>3.7636799999999999</v>
      </c>
      <c r="D505" s="11">
        <v>3.6654200000000001</v>
      </c>
      <c r="E505" s="11">
        <v>3.71455</v>
      </c>
      <c r="F505" s="11">
        <v>102775200</v>
      </c>
      <c r="G505" s="11">
        <v>2.60785</v>
      </c>
      <c r="H505" s="12">
        <f t="shared" si="217"/>
        <v>3.8300158333333343</v>
      </c>
      <c r="I505" s="13">
        <f t="shared" si="227"/>
        <v>3.8642203846153844</v>
      </c>
      <c r="J505" s="13">
        <f t="shared" si="228"/>
        <v>-3.4204551282050133E-2</v>
      </c>
      <c r="K505" s="14">
        <f t="shared" si="232"/>
        <v>-3.7018618233617503E-2</v>
      </c>
      <c r="L505" s="13">
        <f t="shared" si="210"/>
        <v>9.8259999999999792E-2</v>
      </c>
      <c r="M505" s="13">
        <f t="shared" si="218"/>
        <v>0.13125714285714279</v>
      </c>
      <c r="N505" s="13">
        <f t="shared" si="211"/>
        <v>0</v>
      </c>
      <c r="O505" s="13">
        <f t="shared" si="212"/>
        <v>6.8779999999999841E-2</v>
      </c>
      <c r="P505" s="13">
        <f t="shared" si="219"/>
        <v>0.47169999999999979</v>
      </c>
      <c r="Q505" s="13">
        <f t="shared" si="219"/>
        <v>0.38323999999999936</v>
      </c>
      <c r="R505" s="13">
        <f t="shared" si="220"/>
        <v>359.37091858946457</v>
      </c>
      <c r="S505" s="13">
        <f t="shared" si="221"/>
        <v>291.97649107531527</v>
      </c>
      <c r="T505" s="13">
        <f t="shared" si="222"/>
        <v>10.346924930404541</v>
      </c>
      <c r="U505" s="13">
        <f t="shared" si="229"/>
        <v>11.87526939518753</v>
      </c>
      <c r="V505" s="13">
        <f t="shared" si="233"/>
        <v>2.8140669515673705E-3</v>
      </c>
      <c r="W505" s="13">
        <f t="shared" si="234"/>
        <v>0</v>
      </c>
      <c r="X505" s="13">
        <f t="shared" si="235"/>
        <v>0</v>
      </c>
      <c r="Y505" s="13">
        <f t="shared" si="230"/>
        <v>0</v>
      </c>
      <c r="Z505" s="13">
        <f t="shared" si="236"/>
        <v>1</v>
      </c>
      <c r="AA505" s="13">
        <f t="shared" si="237"/>
        <v>0</v>
      </c>
      <c r="AB505" s="13">
        <f t="shared" si="238"/>
        <v>0</v>
      </c>
      <c r="AC505" s="17">
        <f t="shared" si="231"/>
        <v>0</v>
      </c>
      <c r="AD505" s="4" t="str">
        <f t="shared" si="223"/>
        <v/>
      </c>
      <c r="AE505" s="13" t="str">
        <f t="shared" si="224"/>
        <v/>
      </c>
      <c r="AF505" s="18">
        <f t="shared" si="226"/>
        <v>0</v>
      </c>
      <c r="AG505" s="18" t="str">
        <f t="shared" si="225"/>
        <v xml:space="preserve"> </v>
      </c>
      <c r="AI505" s="31">
        <f t="shared" si="239"/>
        <v>1.0321521804187885</v>
      </c>
      <c r="AJ505">
        <f t="shared" si="213"/>
        <v>3.2152180418788534E-2</v>
      </c>
      <c r="AK505">
        <f t="shared" si="215"/>
        <v>0.98952811239630678</v>
      </c>
      <c r="AL505">
        <f t="shared" si="216"/>
        <v>0.96923133123025318</v>
      </c>
      <c r="AM505">
        <f t="shared" si="214"/>
        <v>-3.0768668769746821E-2</v>
      </c>
      <c r="AN505" s="39">
        <v>39804</v>
      </c>
      <c r="AO505" s="31">
        <v>3.2152180418788534E-2</v>
      </c>
      <c r="AP505" s="40">
        <v>-3.0768668769746821E-2</v>
      </c>
    </row>
    <row r="506" spans="1:42">
      <c r="A506" s="16">
        <v>39805</v>
      </c>
      <c r="B506" s="11">
        <v>3.71455</v>
      </c>
      <c r="C506" s="11">
        <v>3.71455</v>
      </c>
      <c r="D506" s="11">
        <v>3.5868000000000002</v>
      </c>
      <c r="E506" s="11">
        <v>3.6162800000000002</v>
      </c>
      <c r="F506" s="11">
        <v>169242400</v>
      </c>
      <c r="G506" s="11">
        <v>2.5388600000000001</v>
      </c>
      <c r="H506" s="12">
        <f t="shared" si="217"/>
        <v>3.8038108333333338</v>
      </c>
      <c r="I506" s="13">
        <f t="shared" si="227"/>
        <v>3.8468342307692307</v>
      </c>
      <c r="J506" s="13">
        <f t="shared" si="228"/>
        <v>-4.3023397435896893E-2</v>
      </c>
      <c r="K506" s="14">
        <f t="shared" si="232"/>
        <v>-4.0056153846153068E-2</v>
      </c>
      <c r="L506" s="13">
        <f t="shared" si="210"/>
        <v>0.12774999999999981</v>
      </c>
      <c r="M506" s="13">
        <f t="shared" si="218"/>
        <v>0.13195928571428567</v>
      </c>
      <c r="N506" s="13">
        <f t="shared" si="211"/>
        <v>0</v>
      </c>
      <c r="O506" s="13">
        <f t="shared" si="212"/>
        <v>7.8619999999999912E-2</v>
      </c>
      <c r="P506" s="13">
        <f t="shared" si="219"/>
        <v>0.37342999999999993</v>
      </c>
      <c r="Q506" s="13">
        <f t="shared" si="219"/>
        <v>0.46185999999999927</v>
      </c>
      <c r="R506" s="13">
        <f t="shared" si="220"/>
        <v>282.98880065821169</v>
      </c>
      <c r="S506" s="13">
        <f t="shared" si="221"/>
        <v>350.00189452374337</v>
      </c>
      <c r="T506" s="13">
        <f t="shared" si="222"/>
        <v>10.58674232901142</v>
      </c>
      <c r="U506" s="13">
        <f t="shared" si="229"/>
        <v>11.520325448922843</v>
      </c>
      <c r="V506" s="13">
        <f t="shared" si="233"/>
        <v>-2.9672435897438246E-3</v>
      </c>
      <c r="W506" s="13">
        <f t="shared" si="234"/>
        <v>-1</v>
      </c>
      <c r="X506" s="13">
        <f t="shared" si="235"/>
        <v>-1</v>
      </c>
      <c r="Y506" s="13">
        <f t="shared" si="230"/>
        <v>0</v>
      </c>
      <c r="Z506" s="13">
        <f t="shared" si="236"/>
        <v>0</v>
      </c>
      <c r="AA506" s="13">
        <f t="shared" si="237"/>
        <v>0</v>
      </c>
      <c r="AB506" s="13">
        <f t="shared" si="238"/>
        <v>0</v>
      </c>
      <c r="AC506" s="17">
        <f t="shared" si="231"/>
        <v>0</v>
      </c>
      <c r="AD506" s="4" t="str">
        <f t="shared" si="223"/>
        <v/>
      </c>
      <c r="AE506" s="13" t="str">
        <f t="shared" si="224"/>
        <v/>
      </c>
      <c r="AF506" s="18">
        <f t="shared" si="226"/>
        <v>0</v>
      </c>
      <c r="AG506" s="18" t="str">
        <f t="shared" si="225"/>
        <v xml:space="preserve"> </v>
      </c>
      <c r="AI506" s="31">
        <f t="shared" si="239"/>
        <v>1.0321521804187885</v>
      </c>
      <c r="AJ506">
        <f t="shared" si="213"/>
        <v>3.2152180418788534E-2</v>
      </c>
      <c r="AK506">
        <f t="shared" si="215"/>
        <v>0.97354457471295319</v>
      </c>
      <c r="AL506">
        <f t="shared" si="216"/>
        <v>0.94358990416102628</v>
      </c>
      <c r="AM506">
        <f t="shared" si="214"/>
        <v>-5.6410095838973717E-2</v>
      </c>
      <c r="AN506" s="39">
        <v>39805</v>
      </c>
      <c r="AO506" s="31">
        <v>3.2152180418788534E-2</v>
      </c>
      <c r="AP506" s="40">
        <v>-5.6410095838973717E-2</v>
      </c>
    </row>
    <row r="507" spans="1:42">
      <c r="A507" s="16">
        <v>39806</v>
      </c>
      <c r="B507" s="11">
        <v>3.5868000000000002</v>
      </c>
      <c r="C507" s="11">
        <v>3.6359300000000001</v>
      </c>
      <c r="D507" s="11">
        <v>3.5474899999999998</v>
      </c>
      <c r="E507" s="11">
        <v>3.5671499999999998</v>
      </c>
      <c r="F507" s="11">
        <v>88502900</v>
      </c>
      <c r="G507" s="11">
        <v>2.5043700000000002</v>
      </c>
      <c r="H507" s="12">
        <f t="shared" si="217"/>
        <v>3.7653225000000003</v>
      </c>
      <c r="I507" s="13">
        <f t="shared" si="227"/>
        <v>3.8328500000000005</v>
      </c>
      <c r="J507" s="13">
        <f t="shared" si="228"/>
        <v>-6.7527500000000185E-2</v>
      </c>
      <c r="K507" s="14">
        <f t="shared" si="232"/>
        <v>-4.4857514245013608E-2</v>
      </c>
      <c r="L507" s="13">
        <f t="shared" si="210"/>
        <v>8.8440000000000296E-2</v>
      </c>
      <c r="M507" s="13">
        <f t="shared" si="218"/>
        <v>0.12423785714285709</v>
      </c>
      <c r="N507" s="13">
        <f t="shared" si="211"/>
        <v>0</v>
      </c>
      <c r="O507" s="13">
        <f t="shared" si="212"/>
        <v>3.93100000000004E-2</v>
      </c>
      <c r="P507" s="13">
        <f t="shared" si="219"/>
        <v>0.18671999999999978</v>
      </c>
      <c r="Q507" s="13">
        <f t="shared" si="219"/>
        <v>0.50116999999999967</v>
      </c>
      <c r="R507" s="13">
        <f t="shared" si="220"/>
        <v>150.29235395238385</v>
      </c>
      <c r="S507" s="13">
        <f t="shared" si="221"/>
        <v>403.39556035944861</v>
      </c>
      <c r="T507" s="13">
        <f t="shared" si="222"/>
        <v>45.712250505168001</v>
      </c>
      <c r="U507" s="13">
        <f t="shared" si="229"/>
        <v>14.717506457531938</v>
      </c>
      <c r="V507" s="13">
        <f t="shared" si="233"/>
        <v>-2.2669985754986577E-2</v>
      </c>
      <c r="W507" s="13">
        <f t="shared" si="234"/>
        <v>0</v>
      </c>
      <c r="X507" s="13">
        <f t="shared" si="235"/>
        <v>0</v>
      </c>
      <c r="Y507" s="13">
        <f t="shared" si="230"/>
        <v>0</v>
      </c>
      <c r="Z507" s="13">
        <f t="shared" si="236"/>
        <v>0</v>
      </c>
      <c r="AA507" s="13">
        <f t="shared" si="237"/>
        <v>0</v>
      </c>
      <c r="AB507" s="13">
        <f t="shared" si="238"/>
        <v>0</v>
      </c>
      <c r="AC507" s="17">
        <f t="shared" si="231"/>
        <v>0</v>
      </c>
      <c r="AD507" s="4" t="str">
        <f t="shared" si="223"/>
        <v/>
      </c>
      <c r="AE507" s="13" t="str">
        <f t="shared" si="224"/>
        <v/>
      </c>
      <c r="AF507" s="18">
        <f t="shared" si="226"/>
        <v>0</v>
      </c>
      <c r="AG507" s="18" t="str">
        <f t="shared" si="225"/>
        <v xml:space="preserve"> </v>
      </c>
      <c r="AI507" s="31">
        <f t="shared" si="239"/>
        <v>1.0321521804187885</v>
      </c>
      <c r="AJ507">
        <f t="shared" si="213"/>
        <v>3.2152180418788534E-2</v>
      </c>
      <c r="AK507">
        <f t="shared" si="215"/>
        <v>0.98641421571338495</v>
      </c>
      <c r="AL507">
        <f t="shared" si="216"/>
        <v>0.93077049526806677</v>
      </c>
      <c r="AM507">
        <f t="shared" si="214"/>
        <v>-6.9229504731933234E-2</v>
      </c>
      <c r="AN507" s="39">
        <v>39806</v>
      </c>
      <c r="AO507" s="31">
        <v>3.2152180418788534E-2</v>
      </c>
      <c r="AP507" s="40">
        <v>-6.9229504731933234E-2</v>
      </c>
    </row>
    <row r="508" spans="1:42">
      <c r="A508" s="16">
        <v>39807</v>
      </c>
      <c r="B508" s="11">
        <v>3.5868000000000002</v>
      </c>
      <c r="C508" s="11">
        <v>3.6261100000000002</v>
      </c>
      <c r="D508" s="11">
        <v>3.5376699999999999</v>
      </c>
      <c r="E508" s="11">
        <v>3.5671499999999998</v>
      </c>
      <c r="F508" s="11">
        <v>88847700</v>
      </c>
      <c r="G508" s="11">
        <v>2.5043700000000002</v>
      </c>
      <c r="H508" s="12">
        <f t="shared" si="217"/>
        <v>3.7374799999999997</v>
      </c>
      <c r="I508" s="13">
        <f t="shared" si="227"/>
        <v>3.8135742307692313</v>
      </c>
      <c r="J508" s="13">
        <f t="shared" si="228"/>
        <v>-7.6094230769231608E-2</v>
      </c>
      <c r="K508" s="14">
        <f t="shared" si="232"/>
        <v>-4.8790997150996628E-2</v>
      </c>
      <c r="L508" s="13">
        <f t="shared" si="210"/>
        <v>8.8440000000000296E-2</v>
      </c>
      <c r="M508" s="13">
        <f t="shared" si="218"/>
        <v>0.12283428571428567</v>
      </c>
      <c r="N508" s="13">
        <f t="shared" si="211"/>
        <v>0</v>
      </c>
      <c r="O508" s="13">
        <f t="shared" si="212"/>
        <v>9.8199999999999399E-3</v>
      </c>
      <c r="P508" s="13">
        <f t="shared" si="219"/>
        <v>0.18671999999999978</v>
      </c>
      <c r="Q508" s="13">
        <f t="shared" si="219"/>
        <v>0.50115999999999961</v>
      </c>
      <c r="R508" s="13">
        <f t="shared" si="220"/>
        <v>152.00967621883129</v>
      </c>
      <c r="S508" s="13">
        <f t="shared" si="221"/>
        <v>407.99683662076649</v>
      </c>
      <c r="T508" s="13">
        <f t="shared" si="222"/>
        <v>45.711461301389789</v>
      </c>
      <c r="U508" s="13">
        <f t="shared" si="229"/>
        <v>17.702409364788597</v>
      </c>
      <c r="V508" s="13">
        <f t="shared" si="233"/>
        <v>-2.730323361823498E-2</v>
      </c>
      <c r="W508" s="13">
        <f t="shared" si="234"/>
        <v>0</v>
      </c>
      <c r="X508" s="13">
        <f t="shared" si="235"/>
        <v>0</v>
      </c>
      <c r="Y508" s="13">
        <f t="shared" si="230"/>
        <v>0</v>
      </c>
      <c r="Z508" s="13">
        <f t="shared" si="236"/>
        <v>0</v>
      </c>
      <c r="AA508" s="13">
        <f t="shared" si="237"/>
        <v>0</v>
      </c>
      <c r="AB508" s="13">
        <f t="shared" si="238"/>
        <v>0</v>
      </c>
      <c r="AC508" s="17">
        <f t="shared" si="231"/>
        <v>0</v>
      </c>
      <c r="AD508" s="4" t="str">
        <f t="shared" si="223"/>
        <v/>
      </c>
      <c r="AE508" s="13" t="str">
        <f t="shared" si="224"/>
        <v/>
      </c>
      <c r="AF508" s="18">
        <f t="shared" si="226"/>
        <v>0</v>
      </c>
      <c r="AG508" s="18" t="str">
        <f t="shared" si="225"/>
        <v xml:space="preserve"> </v>
      </c>
      <c r="AI508" s="31">
        <f t="shared" si="239"/>
        <v>1.0321521804187885</v>
      </c>
      <c r="AJ508">
        <f t="shared" si="213"/>
        <v>3.2152180418788534E-2</v>
      </c>
      <c r="AK508">
        <f t="shared" si="215"/>
        <v>1</v>
      </c>
      <c r="AL508">
        <f t="shared" si="216"/>
        <v>0.93077049526806677</v>
      </c>
      <c r="AM508">
        <f t="shared" si="214"/>
        <v>-6.9229504731933234E-2</v>
      </c>
      <c r="AN508" s="39">
        <v>39807</v>
      </c>
      <c r="AO508" s="31">
        <v>3.2152180418788534E-2</v>
      </c>
      <c r="AP508" s="40">
        <v>-6.9229504731933234E-2</v>
      </c>
    </row>
    <row r="509" spans="1:42">
      <c r="A509" s="16">
        <v>39808</v>
      </c>
      <c r="B509" s="11">
        <v>3.5671499999999998</v>
      </c>
      <c r="C509" s="11">
        <v>3.6359300000000001</v>
      </c>
      <c r="D509" s="11">
        <v>3.5573199999999998</v>
      </c>
      <c r="E509" s="11">
        <v>3.5868000000000002</v>
      </c>
      <c r="F509" s="11">
        <v>75298400</v>
      </c>
      <c r="G509" s="11">
        <v>2.51816</v>
      </c>
      <c r="H509" s="12">
        <f t="shared" si="217"/>
        <v>3.7022666666666666</v>
      </c>
      <c r="I509" s="13">
        <f t="shared" si="227"/>
        <v>3.7973219230769235</v>
      </c>
      <c r="J509" s="13">
        <f t="shared" si="228"/>
        <v>-9.5055256410256916E-2</v>
      </c>
      <c r="K509" s="14">
        <f t="shared" si="232"/>
        <v>-5.3340370370370017E-2</v>
      </c>
      <c r="L509" s="13">
        <f t="shared" si="210"/>
        <v>7.8610000000000291E-2</v>
      </c>
      <c r="M509" s="13">
        <f t="shared" si="218"/>
        <v>0.11862214285714286</v>
      </c>
      <c r="N509" s="13">
        <f t="shared" si="211"/>
        <v>9.8199999999999399E-3</v>
      </c>
      <c r="O509" s="13">
        <f t="shared" si="212"/>
        <v>0</v>
      </c>
      <c r="P509" s="13">
        <f t="shared" si="219"/>
        <v>8.8439999999999852E-2</v>
      </c>
      <c r="Q509" s="13">
        <f t="shared" si="219"/>
        <v>0.50115999999999961</v>
      </c>
      <c r="R509" s="13">
        <f t="shared" si="220"/>
        <v>74.556063370485987</v>
      </c>
      <c r="S509" s="13">
        <f t="shared" si="221"/>
        <v>422.484359099421</v>
      </c>
      <c r="T509" s="13">
        <f t="shared" si="222"/>
        <v>70.000000000000028</v>
      </c>
      <c r="U509" s="13">
        <f t="shared" si="229"/>
        <v>21.099004670131205</v>
      </c>
      <c r="V509" s="13">
        <f t="shared" si="233"/>
        <v>-4.1714886039886899E-2</v>
      </c>
      <c r="W509" s="13">
        <f t="shared" si="234"/>
        <v>0</v>
      </c>
      <c r="X509" s="13">
        <f t="shared" si="235"/>
        <v>0</v>
      </c>
      <c r="Y509" s="13">
        <f t="shared" si="230"/>
        <v>1</v>
      </c>
      <c r="Z509" s="13">
        <f t="shared" si="236"/>
        <v>0</v>
      </c>
      <c r="AA509" s="13">
        <f t="shared" si="237"/>
        <v>0</v>
      </c>
      <c r="AB509" s="13">
        <f t="shared" si="238"/>
        <v>0</v>
      </c>
      <c r="AC509" s="17">
        <f t="shared" si="231"/>
        <v>0</v>
      </c>
      <c r="AD509" s="4" t="str">
        <f t="shared" si="223"/>
        <v/>
      </c>
      <c r="AE509" s="13" t="str">
        <f t="shared" si="224"/>
        <v/>
      </c>
      <c r="AF509" s="18">
        <f t="shared" si="226"/>
        <v>0</v>
      </c>
      <c r="AG509" s="18" t="str">
        <f t="shared" si="225"/>
        <v xml:space="preserve"> </v>
      </c>
      <c r="AI509" s="31">
        <f t="shared" si="239"/>
        <v>1.0321521804187885</v>
      </c>
      <c r="AJ509">
        <f t="shared" si="213"/>
        <v>3.2152180418788534E-2</v>
      </c>
      <c r="AK509">
        <f t="shared" si="215"/>
        <v>1.0055085993019639</v>
      </c>
      <c r="AL509">
        <f t="shared" si="216"/>
        <v>0.93589773696858902</v>
      </c>
      <c r="AM509">
        <f t="shared" si="214"/>
        <v>-6.4102263031410978E-2</v>
      </c>
      <c r="AN509" s="39">
        <v>39808</v>
      </c>
      <c r="AO509" s="31">
        <v>3.2152180418788534E-2</v>
      </c>
      <c r="AP509" s="40">
        <v>-6.4102263031410978E-2</v>
      </c>
    </row>
    <row r="510" spans="1:42">
      <c r="A510" s="16">
        <v>39811</v>
      </c>
      <c r="B510" s="11">
        <v>3.5671499999999998</v>
      </c>
      <c r="C510" s="11">
        <v>3.6064500000000002</v>
      </c>
      <c r="D510" s="11">
        <v>3.5278399999999999</v>
      </c>
      <c r="E510" s="11">
        <v>3.5769700000000002</v>
      </c>
      <c r="F510" s="11">
        <v>79019900</v>
      </c>
      <c r="G510" s="11">
        <v>2.51126</v>
      </c>
      <c r="H510" s="12">
        <f t="shared" si="217"/>
        <v>3.6752424999999995</v>
      </c>
      <c r="I510" s="13">
        <f t="shared" si="227"/>
        <v>3.7818257692307702</v>
      </c>
      <c r="J510" s="13">
        <f t="shared" si="228"/>
        <v>-0.10658326923077066</v>
      </c>
      <c r="K510" s="14">
        <f t="shared" si="232"/>
        <v>-5.9646616809116731E-2</v>
      </c>
      <c r="L510" s="13">
        <f t="shared" si="210"/>
        <v>7.8610000000000291E-2</v>
      </c>
      <c r="M510" s="13">
        <f t="shared" si="218"/>
        <v>0.11370857142857146</v>
      </c>
      <c r="N510" s="13">
        <f t="shared" si="211"/>
        <v>0</v>
      </c>
      <c r="O510" s="13">
        <f t="shared" si="212"/>
        <v>2.9479999999999951E-2</v>
      </c>
      <c r="P510" s="13">
        <f t="shared" si="219"/>
        <v>8.8439999999999852E-2</v>
      </c>
      <c r="Q510" s="13">
        <f t="shared" si="219"/>
        <v>0.51098999999999961</v>
      </c>
      <c r="R510" s="13">
        <f t="shared" si="220"/>
        <v>77.777777777777629</v>
      </c>
      <c r="S510" s="13">
        <f t="shared" si="221"/>
        <v>449.38564751997541</v>
      </c>
      <c r="T510" s="13">
        <f t="shared" si="222"/>
        <v>70.491967369000562</v>
      </c>
      <c r="U510" s="13">
        <f t="shared" si="229"/>
        <v>24.705631917340636</v>
      </c>
      <c r="V510" s="13">
        <f t="shared" si="233"/>
        <v>-4.6936652421653929E-2</v>
      </c>
      <c r="W510" s="13">
        <f t="shared" si="234"/>
        <v>0</v>
      </c>
      <c r="X510" s="13">
        <f t="shared" si="235"/>
        <v>0</v>
      </c>
      <c r="Y510" s="13">
        <f t="shared" si="230"/>
        <v>0</v>
      </c>
      <c r="Z510" s="13">
        <f t="shared" si="236"/>
        <v>0</v>
      </c>
      <c r="AA510" s="13">
        <f t="shared" si="237"/>
        <v>0</v>
      </c>
      <c r="AB510" s="13">
        <f t="shared" si="238"/>
        <v>0</v>
      </c>
      <c r="AC510" s="17">
        <f t="shared" si="231"/>
        <v>0</v>
      </c>
      <c r="AD510" s="4" t="str">
        <f t="shared" si="223"/>
        <v/>
      </c>
      <c r="AE510" s="13" t="str">
        <f t="shared" si="224"/>
        <v/>
      </c>
      <c r="AF510" s="18">
        <f t="shared" si="226"/>
        <v>0</v>
      </c>
      <c r="AG510" s="18" t="str">
        <f t="shared" si="225"/>
        <v xml:space="preserve"> </v>
      </c>
      <c r="AI510" s="31">
        <f t="shared" si="239"/>
        <v>1.0321521804187885</v>
      </c>
      <c r="AJ510">
        <f t="shared" si="213"/>
        <v>3.2152180418788534E-2</v>
      </c>
      <c r="AK510">
        <f t="shared" si="215"/>
        <v>0.99725939556150334</v>
      </c>
      <c r="AL510">
        <f t="shared" si="216"/>
        <v>0.93333281147667391</v>
      </c>
      <c r="AM510">
        <f t="shared" si="214"/>
        <v>-6.6667188523326093E-2</v>
      </c>
      <c r="AN510" s="39">
        <v>39811</v>
      </c>
      <c r="AO510" s="31">
        <v>3.2152180418788534E-2</v>
      </c>
      <c r="AP510" s="40">
        <v>-6.6667188523326093E-2</v>
      </c>
    </row>
    <row r="511" spans="1:42">
      <c r="A511" s="16">
        <v>39812</v>
      </c>
      <c r="B511" s="11">
        <v>3.5966300000000002</v>
      </c>
      <c r="C511" s="11">
        <v>3.5966300000000002</v>
      </c>
      <c r="D511" s="11">
        <v>3.4983599999999999</v>
      </c>
      <c r="E511" s="11">
        <v>3.5081899999999999</v>
      </c>
      <c r="F511" s="11">
        <v>107798900</v>
      </c>
      <c r="G511" s="11">
        <v>2.4629699999999999</v>
      </c>
      <c r="H511" s="12">
        <f t="shared" si="217"/>
        <v>3.6547700000000005</v>
      </c>
      <c r="I511" s="13">
        <f t="shared" si="227"/>
        <v>3.7670857692307695</v>
      </c>
      <c r="J511" s="13">
        <f t="shared" si="228"/>
        <v>-0.11231576923076902</v>
      </c>
      <c r="K511" s="14">
        <f t="shared" si="232"/>
        <v>-6.6904793447293429E-2</v>
      </c>
      <c r="L511" s="13">
        <f t="shared" si="210"/>
        <v>9.8270000000000302E-2</v>
      </c>
      <c r="M511" s="13">
        <f t="shared" si="218"/>
        <v>0.11019928571428575</v>
      </c>
      <c r="N511" s="13">
        <f t="shared" si="211"/>
        <v>0</v>
      </c>
      <c r="O511" s="13">
        <f t="shared" si="212"/>
        <v>2.9479999999999951E-2</v>
      </c>
      <c r="P511" s="13">
        <f t="shared" si="219"/>
        <v>8.8439999999999852E-2</v>
      </c>
      <c r="Q511" s="13">
        <f t="shared" si="219"/>
        <v>0.51098999999999961</v>
      </c>
      <c r="R511" s="13">
        <f t="shared" si="220"/>
        <v>80.254603672567072</v>
      </c>
      <c r="S511" s="13">
        <f t="shared" si="221"/>
        <v>463.69629048671516</v>
      </c>
      <c r="T511" s="13">
        <f t="shared" si="222"/>
        <v>70.491967369000562</v>
      </c>
      <c r="U511" s="13">
        <f t="shared" si="229"/>
        <v>28.561904975076658</v>
      </c>
      <c r="V511" s="13">
        <f t="shared" si="233"/>
        <v>-4.5410975783475596E-2</v>
      </c>
      <c r="W511" s="13">
        <f t="shared" si="234"/>
        <v>0</v>
      </c>
      <c r="X511" s="13">
        <f t="shared" si="235"/>
        <v>0</v>
      </c>
      <c r="Y511" s="13">
        <f t="shared" si="230"/>
        <v>0</v>
      </c>
      <c r="Z511" s="13">
        <f t="shared" si="236"/>
        <v>0</v>
      </c>
      <c r="AA511" s="13">
        <f t="shared" si="237"/>
        <v>0</v>
      </c>
      <c r="AB511" s="13">
        <f t="shared" si="238"/>
        <v>0</v>
      </c>
      <c r="AC511" s="17">
        <f t="shared" si="231"/>
        <v>0</v>
      </c>
      <c r="AD511" s="4" t="str">
        <f t="shared" si="223"/>
        <v/>
      </c>
      <c r="AE511" s="13" t="str">
        <f t="shared" si="224"/>
        <v/>
      </c>
      <c r="AF511" s="18">
        <f t="shared" si="226"/>
        <v>0</v>
      </c>
      <c r="AG511" s="18" t="str">
        <f t="shared" si="225"/>
        <v xml:space="preserve"> </v>
      </c>
      <c r="AI511" s="31">
        <f t="shared" si="239"/>
        <v>1.0321521804187885</v>
      </c>
      <c r="AJ511">
        <f t="shared" si="213"/>
        <v>3.2152180418788534E-2</v>
      </c>
      <c r="AK511">
        <f t="shared" si="215"/>
        <v>0.98077143504138975</v>
      </c>
      <c r="AL511">
        <f t="shared" si="216"/>
        <v>0.91538616088319236</v>
      </c>
      <c r="AM511">
        <f t="shared" si="214"/>
        <v>-8.4613839116807643E-2</v>
      </c>
      <c r="AN511" s="39">
        <v>39812</v>
      </c>
      <c r="AO511" s="31">
        <v>3.2152180418788534E-2</v>
      </c>
      <c r="AP511" s="40">
        <v>-8.4613839116807643E-2</v>
      </c>
    </row>
    <row r="512" spans="1:42">
      <c r="A512" s="16">
        <v>39813</v>
      </c>
      <c r="B512" s="11">
        <v>3.5081899999999999</v>
      </c>
      <c r="C512" s="11">
        <v>3.5278399999999999</v>
      </c>
      <c r="D512" s="11">
        <v>3.46888</v>
      </c>
      <c r="E512" s="11">
        <v>3.47871</v>
      </c>
      <c r="F512" s="11">
        <v>100422000</v>
      </c>
      <c r="G512" s="11">
        <v>2.4422700000000002</v>
      </c>
      <c r="H512" s="12">
        <f t="shared" si="217"/>
        <v>3.633479166666667</v>
      </c>
      <c r="I512" s="13">
        <f t="shared" si="227"/>
        <v>3.7512119230769239</v>
      </c>
      <c r="J512" s="13">
        <f t="shared" si="228"/>
        <v>-0.11773275641025682</v>
      </c>
      <c r="K512" s="14">
        <f t="shared" si="232"/>
        <v>-7.6010655270655356E-2</v>
      </c>
      <c r="L512" s="13">
        <f t="shared" si="210"/>
        <v>5.8959999999999901E-2</v>
      </c>
      <c r="M512" s="13">
        <f t="shared" si="218"/>
        <v>0.1052857142857143</v>
      </c>
      <c r="N512" s="13">
        <f t="shared" si="211"/>
        <v>0</v>
      </c>
      <c r="O512" s="13">
        <f t="shared" si="212"/>
        <v>2.9479999999999951E-2</v>
      </c>
      <c r="P512" s="13">
        <f t="shared" si="219"/>
        <v>8.8439999999999852E-2</v>
      </c>
      <c r="Q512" s="13">
        <f t="shared" si="219"/>
        <v>0.54046999999999956</v>
      </c>
      <c r="R512" s="13">
        <f t="shared" si="220"/>
        <v>83.999999999999844</v>
      </c>
      <c r="S512" s="13">
        <f t="shared" si="221"/>
        <v>513.33649932157346</v>
      </c>
      <c r="T512" s="13">
        <f t="shared" si="222"/>
        <v>71.875149067434151</v>
      </c>
      <c r="U512" s="13">
        <f t="shared" si="229"/>
        <v>31.72013727000294</v>
      </c>
      <c r="V512" s="13">
        <f t="shared" si="233"/>
        <v>-4.1722101139601467E-2</v>
      </c>
      <c r="W512" s="13">
        <f t="shared" si="234"/>
        <v>0</v>
      </c>
      <c r="X512" s="13">
        <f t="shared" si="235"/>
        <v>0</v>
      </c>
      <c r="Y512" s="13">
        <f t="shared" si="230"/>
        <v>0</v>
      </c>
      <c r="Z512" s="13">
        <f t="shared" si="236"/>
        <v>0</v>
      </c>
      <c r="AA512" s="13">
        <f t="shared" si="237"/>
        <v>0</v>
      </c>
      <c r="AB512" s="13">
        <f t="shared" si="238"/>
        <v>0</v>
      </c>
      <c r="AC512" s="17">
        <f t="shared" si="231"/>
        <v>0</v>
      </c>
      <c r="AD512" s="4" t="str">
        <f t="shared" si="223"/>
        <v/>
      </c>
      <c r="AE512" s="13" t="str">
        <f t="shared" si="224"/>
        <v/>
      </c>
      <c r="AF512" s="18">
        <f t="shared" si="226"/>
        <v>0</v>
      </c>
      <c r="AG512" s="18" t="str">
        <f t="shared" si="225"/>
        <v xml:space="preserve"> </v>
      </c>
      <c r="AI512" s="31">
        <f t="shared" si="239"/>
        <v>1.0321521804187885</v>
      </c>
      <c r="AJ512">
        <f t="shared" si="213"/>
        <v>3.2152180418788534E-2</v>
      </c>
      <c r="AK512">
        <f t="shared" si="215"/>
        <v>0.99159680633032987</v>
      </c>
      <c r="AL512">
        <f t="shared" si="216"/>
        <v>0.9076939936907551</v>
      </c>
      <c r="AM512">
        <f t="shared" si="214"/>
        <v>-9.2306006309244903E-2</v>
      </c>
      <c r="AN512" s="39">
        <v>39813</v>
      </c>
      <c r="AO512" s="31">
        <v>3.2152180418788534E-2</v>
      </c>
      <c r="AP512" s="40">
        <v>-9.2306006309244903E-2</v>
      </c>
    </row>
    <row r="513" spans="1:42">
      <c r="A513" s="16">
        <v>39818</v>
      </c>
      <c r="B513" s="11">
        <v>3.5278399999999999</v>
      </c>
      <c r="C513" s="11">
        <v>3.5474899999999998</v>
      </c>
      <c r="D513" s="11">
        <v>3.4885299999999999</v>
      </c>
      <c r="E513" s="11">
        <v>3.5376699999999999</v>
      </c>
      <c r="F513" s="11">
        <v>149681000</v>
      </c>
      <c r="G513" s="11">
        <v>2.48367</v>
      </c>
      <c r="H513" s="12">
        <f t="shared" si="217"/>
        <v>3.6179199999999994</v>
      </c>
      <c r="I513" s="13">
        <f t="shared" si="227"/>
        <v>3.73760576923077</v>
      </c>
      <c r="J513" s="13">
        <f t="shared" si="228"/>
        <v>-0.11968576923077068</v>
      </c>
      <c r="K513" s="14">
        <f t="shared" si="232"/>
        <v>-8.5802500000000323E-2</v>
      </c>
      <c r="L513" s="13">
        <f t="shared" si="210"/>
        <v>6.8779999999999841E-2</v>
      </c>
      <c r="M513" s="13">
        <f t="shared" si="218"/>
        <v>9.616071428571428E-2</v>
      </c>
      <c r="N513" s="13">
        <f t="shared" si="211"/>
        <v>1.9649999999999945E-2</v>
      </c>
      <c r="O513" s="13">
        <f t="shared" si="212"/>
        <v>0</v>
      </c>
      <c r="P513" s="13">
        <f t="shared" si="219"/>
        <v>0.1080899999999998</v>
      </c>
      <c r="Q513" s="13">
        <f t="shared" si="219"/>
        <v>0.35375999999999985</v>
      </c>
      <c r="R513" s="13">
        <f t="shared" si="220"/>
        <v>112.40557103064046</v>
      </c>
      <c r="S513" s="13">
        <f t="shared" si="221"/>
        <v>367.88412256267395</v>
      </c>
      <c r="T513" s="13">
        <f t="shared" si="222"/>
        <v>53.192594998376151</v>
      </c>
      <c r="U513" s="13">
        <f t="shared" si="229"/>
        <v>35.077115664733348</v>
      </c>
      <c r="V513" s="13">
        <f t="shared" si="233"/>
        <v>-3.3883269230770355E-2</v>
      </c>
      <c r="W513" s="13">
        <f t="shared" si="234"/>
        <v>0</v>
      </c>
      <c r="X513" s="13">
        <f t="shared" si="235"/>
        <v>0</v>
      </c>
      <c r="Y513" s="13">
        <f t="shared" si="230"/>
        <v>0</v>
      </c>
      <c r="Z513" s="13">
        <f t="shared" si="236"/>
        <v>0</v>
      </c>
      <c r="AA513" s="13">
        <f t="shared" si="237"/>
        <v>0</v>
      </c>
      <c r="AB513" s="13">
        <f t="shared" si="238"/>
        <v>0</v>
      </c>
      <c r="AC513" s="17">
        <f t="shared" si="231"/>
        <v>0</v>
      </c>
      <c r="AD513" s="4" t="str">
        <f t="shared" si="223"/>
        <v/>
      </c>
      <c r="AE513" s="13" t="str">
        <f t="shared" si="224"/>
        <v/>
      </c>
      <c r="AF513" s="18">
        <f t="shared" si="226"/>
        <v>0</v>
      </c>
      <c r="AG513" s="18" t="str">
        <f t="shared" si="225"/>
        <v xml:space="preserve"> </v>
      </c>
      <c r="AI513" s="31">
        <f t="shared" si="239"/>
        <v>1.0321521804187885</v>
      </c>
      <c r="AJ513">
        <f t="shared" si="213"/>
        <v>3.2152180418788534E-2</v>
      </c>
      <c r="AK513">
        <f t="shared" si="215"/>
        <v>1.0169488114847169</v>
      </c>
      <c r="AL513">
        <f t="shared" si="216"/>
        <v>0.92307832807562951</v>
      </c>
      <c r="AM513">
        <f t="shared" si="214"/>
        <v>-7.6921671924370494E-2</v>
      </c>
      <c r="AN513" s="39">
        <v>39818</v>
      </c>
      <c r="AO513" s="31">
        <v>3.2152180418788534E-2</v>
      </c>
      <c r="AP513" s="40">
        <v>-7.6921671924370494E-2</v>
      </c>
    </row>
    <row r="514" spans="1:42">
      <c r="A514" s="16">
        <v>39819</v>
      </c>
      <c r="B514" s="11">
        <v>3.5573199999999998</v>
      </c>
      <c r="C514" s="11">
        <v>3.6555900000000001</v>
      </c>
      <c r="D514" s="11">
        <v>3.5376699999999999</v>
      </c>
      <c r="E514" s="11">
        <v>3.6359300000000001</v>
      </c>
      <c r="F514" s="11">
        <v>188967000</v>
      </c>
      <c r="G514" s="11">
        <v>2.5526499999999999</v>
      </c>
      <c r="H514" s="12">
        <f t="shared" si="217"/>
        <v>3.6113683333333331</v>
      </c>
      <c r="I514" s="13">
        <f t="shared" si="227"/>
        <v>3.7281565384615396</v>
      </c>
      <c r="J514" s="13">
        <f t="shared" si="228"/>
        <v>-0.11678820512820653</v>
      </c>
      <c r="K514" s="14">
        <f t="shared" si="232"/>
        <v>-9.497846153846215E-2</v>
      </c>
      <c r="L514" s="13">
        <f t="shared" si="210"/>
        <v>0.11792000000000025</v>
      </c>
      <c r="M514" s="13">
        <f t="shared" si="218"/>
        <v>9.4757142857142887E-2</v>
      </c>
      <c r="N514" s="13">
        <f t="shared" si="211"/>
        <v>0.10810000000000031</v>
      </c>
      <c r="O514" s="13">
        <f t="shared" si="212"/>
        <v>0</v>
      </c>
      <c r="P514" s="13">
        <f t="shared" si="219"/>
        <v>0.2161900000000001</v>
      </c>
      <c r="Q514" s="13">
        <f t="shared" si="219"/>
        <v>0.34392999999999985</v>
      </c>
      <c r="R514" s="13">
        <f t="shared" si="220"/>
        <v>228.15166591286001</v>
      </c>
      <c r="S514" s="13">
        <f t="shared" si="221"/>
        <v>362.95944519825088</v>
      </c>
      <c r="T514" s="13">
        <f t="shared" si="222"/>
        <v>22.80582732271651</v>
      </c>
      <c r="U514" s="13">
        <f t="shared" si="229"/>
        <v>36.330170192671154</v>
      </c>
      <c r="V514" s="13">
        <f t="shared" si="233"/>
        <v>-2.1809743589744385E-2</v>
      </c>
      <c r="W514" s="13">
        <f t="shared" si="234"/>
        <v>0</v>
      </c>
      <c r="X514" s="13">
        <f t="shared" si="235"/>
        <v>0</v>
      </c>
      <c r="Y514" s="13">
        <f t="shared" si="230"/>
        <v>0</v>
      </c>
      <c r="Z514" s="13">
        <f t="shared" si="236"/>
        <v>0</v>
      </c>
      <c r="AA514" s="13">
        <f t="shared" si="237"/>
        <v>0</v>
      </c>
      <c r="AB514" s="13">
        <f t="shared" si="238"/>
        <v>0</v>
      </c>
      <c r="AC514" s="17">
        <f t="shared" si="231"/>
        <v>0</v>
      </c>
      <c r="AD514" s="4" t="str">
        <f t="shared" si="223"/>
        <v/>
      </c>
      <c r="AE514" s="13" t="str">
        <f t="shared" si="224"/>
        <v/>
      </c>
      <c r="AF514" s="18">
        <f t="shared" si="226"/>
        <v>0</v>
      </c>
      <c r="AG514" s="18" t="str">
        <f t="shared" si="225"/>
        <v xml:space="preserve"> </v>
      </c>
      <c r="AI514" s="31">
        <f t="shared" si="239"/>
        <v>1.0321521804187885</v>
      </c>
      <c r="AJ514">
        <f t="shared" si="213"/>
        <v>3.2152180418788534E-2</v>
      </c>
      <c r="AK514">
        <f t="shared" si="215"/>
        <v>1.0277753436583967</v>
      </c>
      <c r="AL514">
        <f t="shared" si="216"/>
        <v>0.94871714586154843</v>
      </c>
      <c r="AM514">
        <f t="shared" si="214"/>
        <v>-5.1282854138451572E-2</v>
      </c>
      <c r="AN514" s="39">
        <v>39819</v>
      </c>
      <c r="AO514" s="31">
        <v>3.2152180418788534E-2</v>
      </c>
      <c r="AP514" s="40">
        <v>-5.1282854138451572E-2</v>
      </c>
    </row>
    <row r="515" spans="1:42">
      <c r="A515" s="16">
        <v>39820</v>
      </c>
      <c r="B515" s="11">
        <v>3.6359300000000001</v>
      </c>
      <c r="C515" s="11">
        <v>3.6359300000000001</v>
      </c>
      <c r="D515" s="11">
        <v>3.5376699999999999</v>
      </c>
      <c r="E515" s="11">
        <v>3.5573199999999998</v>
      </c>
      <c r="F515" s="11">
        <v>106599900</v>
      </c>
      <c r="G515" s="11">
        <v>2.4974599999999998</v>
      </c>
      <c r="H515" s="12">
        <f t="shared" si="217"/>
        <v>3.5917149999999993</v>
      </c>
      <c r="I515" s="13">
        <f t="shared" si="227"/>
        <v>3.7202196153846168</v>
      </c>
      <c r="J515" s="13">
        <f t="shared" si="228"/>
        <v>-0.12850461538461744</v>
      </c>
      <c r="K515" s="14">
        <f t="shared" si="232"/>
        <v>-0.10447637464387555</v>
      </c>
      <c r="L515" s="13">
        <f t="shared" si="210"/>
        <v>9.8260000000000236E-2</v>
      </c>
      <c r="M515" s="13">
        <f t="shared" si="218"/>
        <v>9.4055000000000069E-2</v>
      </c>
      <c r="N515" s="13">
        <f t="shared" si="211"/>
        <v>0</v>
      </c>
      <c r="O515" s="13">
        <f t="shared" si="212"/>
        <v>0</v>
      </c>
      <c r="P515" s="13">
        <f t="shared" si="219"/>
        <v>0.2161900000000001</v>
      </c>
      <c r="Q515" s="13">
        <f t="shared" si="219"/>
        <v>0.28496999999999995</v>
      </c>
      <c r="R515" s="13">
        <f t="shared" si="220"/>
        <v>229.85487214927431</v>
      </c>
      <c r="S515" s="13">
        <f t="shared" si="221"/>
        <v>302.98229759183425</v>
      </c>
      <c r="T515" s="13">
        <f t="shared" si="222"/>
        <v>13.724159948918469</v>
      </c>
      <c r="U515" s="13">
        <f t="shared" si="229"/>
        <v>37.310467331879615</v>
      </c>
      <c r="V515" s="13">
        <f t="shared" si="233"/>
        <v>-2.4028240740741891E-2</v>
      </c>
      <c r="W515" s="13">
        <f t="shared" si="234"/>
        <v>0</v>
      </c>
      <c r="X515" s="13">
        <f t="shared" si="235"/>
        <v>0</v>
      </c>
      <c r="Y515" s="13">
        <f t="shared" si="230"/>
        <v>0</v>
      </c>
      <c r="Z515" s="13">
        <f t="shared" si="236"/>
        <v>0</v>
      </c>
      <c r="AA515" s="13">
        <f t="shared" si="237"/>
        <v>0</v>
      </c>
      <c r="AB515" s="13">
        <f t="shared" si="238"/>
        <v>0</v>
      </c>
      <c r="AC515" s="17">
        <f t="shared" si="231"/>
        <v>0</v>
      </c>
      <c r="AD515" s="4" t="str">
        <f t="shared" si="223"/>
        <v/>
      </c>
      <c r="AE515" s="13" t="str">
        <f t="shared" si="224"/>
        <v/>
      </c>
      <c r="AF515" s="18">
        <f t="shared" si="226"/>
        <v>0</v>
      </c>
      <c r="AG515" s="18" t="str">
        <f t="shared" si="225"/>
        <v xml:space="preserve"> </v>
      </c>
      <c r="AI515" s="31">
        <f t="shared" si="239"/>
        <v>1.0321521804187885</v>
      </c>
      <c r="AJ515">
        <f t="shared" si="213"/>
        <v>3.2152180418788534E-2</v>
      </c>
      <c r="AK515">
        <f t="shared" si="215"/>
        <v>0.97837967177585916</v>
      </c>
      <c r="AL515">
        <f t="shared" si="216"/>
        <v>0.92820556977615165</v>
      </c>
      <c r="AM515">
        <f t="shared" si="214"/>
        <v>-7.1794430223848349E-2</v>
      </c>
      <c r="AN515" s="39">
        <v>39820</v>
      </c>
      <c r="AO515" s="31">
        <v>3.2152180418788534E-2</v>
      </c>
      <c r="AP515" s="40">
        <v>-7.1794430223848349E-2</v>
      </c>
    </row>
    <row r="516" spans="1:42">
      <c r="A516" s="16">
        <v>39821</v>
      </c>
      <c r="B516" s="11">
        <v>3.4983599999999999</v>
      </c>
      <c r="C516" s="11">
        <v>3.4983599999999999</v>
      </c>
      <c r="D516" s="11">
        <v>3.42957</v>
      </c>
      <c r="E516" s="11">
        <v>3.47871</v>
      </c>
      <c r="F516" s="11">
        <v>209582300</v>
      </c>
      <c r="G516" s="11">
        <v>2.4422700000000002</v>
      </c>
      <c r="H516" s="12">
        <f t="shared" si="217"/>
        <v>3.5687858333333331</v>
      </c>
      <c r="I516" s="13">
        <f t="shared" si="227"/>
        <v>3.7100150000000012</v>
      </c>
      <c r="J516" s="13">
        <f t="shared" si="228"/>
        <v>-0.14122916666666807</v>
      </c>
      <c r="K516" s="14">
        <f t="shared" si="232"/>
        <v>-0.11266544871794976</v>
      </c>
      <c r="L516" s="13">
        <f t="shared" ref="L516:L579" si="240">MAX(C516-D516,C516-E515,D516-E515)</f>
        <v>6.8789999999999907E-2</v>
      </c>
      <c r="M516" s="13">
        <f t="shared" si="218"/>
        <v>9.335285714285721E-2</v>
      </c>
      <c r="N516" s="13">
        <f t="shared" ref="N516:N579" si="241">IF(OR(AND(C516-C515&gt;0,D516-D515&gt;0),AND(C516-C515&gt;0,ABS(C516-C515)&gt;ABS(D516-D515))),C516-C515,0)</f>
        <v>0</v>
      </c>
      <c r="O516" s="13">
        <f t="shared" ref="O516:O579" si="242">IF(OR(AND(C516-C515&lt;0,D516-D515&lt;0),AND(D516-D515&lt;0,ABS(D516-D515)&gt;ABS(C516-C515))),D515-D516,0)</f>
        <v>0.10809999999999986</v>
      </c>
      <c r="P516" s="13">
        <f t="shared" si="219"/>
        <v>0.19653000000000009</v>
      </c>
      <c r="Q516" s="13">
        <f t="shared" si="219"/>
        <v>0.39306999999999981</v>
      </c>
      <c r="R516" s="13">
        <f t="shared" si="220"/>
        <v>210.5238189970465</v>
      </c>
      <c r="S516" s="13">
        <f t="shared" si="221"/>
        <v>421.05835003902195</v>
      </c>
      <c r="T516" s="13">
        <f t="shared" si="222"/>
        <v>33.334464043419217</v>
      </c>
      <c r="U516" s="13">
        <f t="shared" si="229"/>
        <v>38.431105263734125</v>
      </c>
      <c r="V516" s="13">
        <f t="shared" si="233"/>
        <v>-2.8563717948718315E-2</v>
      </c>
      <c r="W516" s="13">
        <f t="shared" si="234"/>
        <v>0</v>
      </c>
      <c r="X516" s="13">
        <f t="shared" si="235"/>
        <v>0</v>
      </c>
      <c r="Y516" s="13">
        <f t="shared" si="230"/>
        <v>0</v>
      </c>
      <c r="Z516" s="13">
        <f t="shared" si="236"/>
        <v>0</v>
      </c>
      <c r="AA516" s="13">
        <f t="shared" si="237"/>
        <v>0</v>
      </c>
      <c r="AB516" s="13">
        <f t="shared" si="238"/>
        <v>0</v>
      </c>
      <c r="AC516" s="17">
        <f t="shared" si="231"/>
        <v>0</v>
      </c>
      <c r="AD516" s="4" t="str">
        <f t="shared" si="223"/>
        <v/>
      </c>
      <c r="AE516" s="13" t="str">
        <f t="shared" si="224"/>
        <v/>
      </c>
      <c r="AF516" s="18">
        <f t="shared" si="226"/>
        <v>0</v>
      </c>
      <c r="AG516" s="18" t="str">
        <f t="shared" si="225"/>
        <v xml:space="preserve"> </v>
      </c>
      <c r="AI516" s="31">
        <f t="shared" si="239"/>
        <v>1.0321521804187885</v>
      </c>
      <c r="AJ516">
        <f t="shared" ref="AJ516:AJ579" si="243">AI516-1</f>
        <v>3.2152180418788534E-2</v>
      </c>
      <c r="AK516">
        <f t="shared" si="215"/>
        <v>0.97790190368029872</v>
      </c>
      <c r="AL516">
        <f t="shared" si="216"/>
        <v>0.9076939936907551</v>
      </c>
      <c r="AM516">
        <f t="shared" ref="AM516:AM579" si="244">AL516-1</f>
        <v>-9.2306006309244903E-2</v>
      </c>
      <c r="AN516" s="39">
        <v>39821</v>
      </c>
      <c r="AO516" s="31">
        <v>3.2152180418788534E-2</v>
      </c>
      <c r="AP516" s="40">
        <v>-9.2306006309244903E-2</v>
      </c>
    </row>
    <row r="517" spans="1:42">
      <c r="A517" s="16">
        <v>39822</v>
      </c>
      <c r="B517" s="11">
        <v>3.45905</v>
      </c>
      <c r="C517" s="11">
        <v>3.5573199999999998</v>
      </c>
      <c r="D517" s="11">
        <v>3.45905</v>
      </c>
      <c r="E517" s="11">
        <v>3.5180099999999999</v>
      </c>
      <c r="F517" s="11">
        <v>138437600</v>
      </c>
      <c r="G517" s="11">
        <v>2.4698699999999998</v>
      </c>
      <c r="H517" s="12">
        <f t="shared" si="217"/>
        <v>3.5524074999999993</v>
      </c>
      <c r="I517" s="13">
        <f t="shared" si="227"/>
        <v>3.7032115384615398</v>
      </c>
      <c r="J517" s="13">
        <f t="shared" si="228"/>
        <v>-0.15080403846154056</v>
      </c>
      <c r="K517" s="14">
        <f t="shared" si="232"/>
        <v>-0.12096653846153964</v>
      </c>
      <c r="L517" s="13">
        <f t="shared" si="240"/>
        <v>9.8269999999999857E-2</v>
      </c>
      <c r="M517" s="13">
        <f t="shared" si="218"/>
        <v>8.9141428571428635E-2</v>
      </c>
      <c r="N517" s="13">
        <f t="shared" si="241"/>
        <v>5.8959999999999901E-2</v>
      </c>
      <c r="O517" s="13">
        <f t="shared" si="242"/>
        <v>0</v>
      </c>
      <c r="P517" s="13">
        <f t="shared" si="219"/>
        <v>0.2063600000000001</v>
      </c>
      <c r="Q517" s="13">
        <f t="shared" si="219"/>
        <v>0.39306999999999981</v>
      </c>
      <c r="R517" s="13">
        <f t="shared" si="220"/>
        <v>231.49729963621209</v>
      </c>
      <c r="S517" s="13">
        <f t="shared" si="221"/>
        <v>440.95097677847355</v>
      </c>
      <c r="T517" s="13">
        <f t="shared" si="222"/>
        <v>31.147923861001242</v>
      </c>
      <c r="U517" s="13">
        <f t="shared" si="229"/>
        <v>40.168874523378555</v>
      </c>
      <c r="V517" s="13">
        <f t="shared" si="233"/>
        <v>-2.9837500000000919E-2</v>
      </c>
      <c r="W517" s="13">
        <f t="shared" si="234"/>
        <v>0</v>
      </c>
      <c r="X517" s="13">
        <f t="shared" si="235"/>
        <v>0</v>
      </c>
      <c r="Y517" s="13">
        <f t="shared" si="230"/>
        <v>0</v>
      </c>
      <c r="Z517" s="13">
        <f t="shared" si="236"/>
        <v>0</v>
      </c>
      <c r="AA517" s="13">
        <f t="shared" si="237"/>
        <v>0</v>
      </c>
      <c r="AB517" s="13">
        <f t="shared" si="238"/>
        <v>0</v>
      </c>
      <c r="AC517" s="17">
        <f t="shared" si="231"/>
        <v>0</v>
      </c>
      <c r="AD517" s="4" t="str">
        <f t="shared" si="223"/>
        <v/>
      </c>
      <c r="AE517" s="13" t="str">
        <f t="shared" si="224"/>
        <v/>
      </c>
      <c r="AF517" s="18">
        <f t="shared" si="226"/>
        <v>0</v>
      </c>
      <c r="AG517" s="18" t="str">
        <f t="shared" si="225"/>
        <v xml:space="preserve"> </v>
      </c>
      <c r="AI517" s="31">
        <f t="shared" si="239"/>
        <v>1.0321521804187885</v>
      </c>
      <c r="AJ517">
        <f t="shared" si="243"/>
        <v>3.2152180418788534E-2</v>
      </c>
      <c r="AK517">
        <f t="shared" ref="AK517:AK580" si="245">E517/E516</f>
        <v>1.0112972912372689</v>
      </c>
      <c r="AL517">
        <f t="shared" ref="AL517:AL580" si="246">AK517*AL516</f>
        <v>0.91794847709179928</v>
      </c>
      <c r="AM517">
        <f t="shared" si="244"/>
        <v>-8.2051522908200725E-2</v>
      </c>
      <c r="AN517" s="39">
        <v>39822</v>
      </c>
      <c r="AO517" s="31">
        <v>3.2152180418788534E-2</v>
      </c>
      <c r="AP517" s="40">
        <v>-8.2051522908200725E-2</v>
      </c>
    </row>
    <row r="518" spans="1:42">
      <c r="A518" s="16">
        <v>39825</v>
      </c>
      <c r="B518" s="11">
        <v>3.5081899999999999</v>
      </c>
      <c r="C518" s="11">
        <v>3.5278399999999999</v>
      </c>
      <c r="D518" s="11">
        <v>3.4885299999999999</v>
      </c>
      <c r="E518" s="11">
        <v>3.4983599999999999</v>
      </c>
      <c r="F518" s="11">
        <v>77532800</v>
      </c>
      <c r="G518" s="11">
        <v>2.45607</v>
      </c>
      <c r="H518" s="12">
        <f t="shared" si="217"/>
        <v>3.5425808333333322</v>
      </c>
      <c r="I518" s="13">
        <f t="shared" si="227"/>
        <v>3.6914950000000015</v>
      </c>
      <c r="J518" s="13">
        <f t="shared" si="228"/>
        <v>-0.14891416666666935</v>
      </c>
      <c r="K518" s="14">
        <f t="shared" si="232"/>
        <v>-0.12695086182336324</v>
      </c>
      <c r="L518" s="13">
        <f t="shared" si="240"/>
        <v>3.9309999999999956E-2</v>
      </c>
      <c r="M518" s="13">
        <f t="shared" si="218"/>
        <v>8.6333571428571496E-2</v>
      </c>
      <c r="N518" s="13">
        <f t="shared" si="241"/>
        <v>0</v>
      </c>
      <c r="O518" s="13">
        <f t="shared" si="242"/>
        <v>0</v>
      </c>
      <c r="P518" s="13">
        <f t="shared" si="219"/>
        <v>0.19653000000000009</v>
      </c>
      <c r="Q518" s="13">
        <f t="shared" si="219"/>
        <v>0.39306999999999981</v>
      </c>
      <c r="R518" s="13">
        <f t="shared" si="220"/>
        <v>227.64029884087461</v>
      </c>
      <c r="S518" s="13">
        <f t="shared" si="221"/>
        <v>455.29218066138759</v>
      </c>
      <c r="T518" s="13">
        <f t="shared" si="222"/>
        <v>33.334464043419231</v>
      </c>
      <c r="U518" s="13">
        <f t="shared" si="229"/>
        <v>41.625421220661408</v>
      </c>
      <c r="V518" s="13">
        <f t="shared" si="233"/>
        <v>-2.1963304843306108E-2</v>
      </c>
      <c r="W518" s="13">
        <f t="shared" si="234"/>
        <v>0</v>
      </c>
      <c r="X518" s="13">
        <f t="shared" si="235"/>
        <v>0</v>
      </c>
      <c r="Y518" s="13">
        <f t="shared" si="230"/>
        <v>0</v>
      </c>
      <c r="Z518" s="13">
        <f t="shared" si="236"/>
        <v>0</v>
      </c>
      <c r="AA518" s="13">
        <f t="shared" si="237"/>
        <v>0</v>
      </c>
      <c r="AB518" s="13">
        <f t="shared" si="238"/>
        <v>0</v>
      </c>
      <c r="AC518" s="17">
        <f t="shared" si="231"/>
        <v>0</v>
      </c>
      <c r="AD518" s="4" t="str">
        <f t="shared" si="223"/>
        <v/>
      </c>
      <c r="AE518" s="13" t="str">
        <f t="shared" si="224"/>
        <v/>
      </c>
      <c r="AF518" s="18">
        <f t="shared" si="226"/>
        <v>0</v>
      </c>
      <c r="AG518" s="18" t="str">
        <f t="shared" si="225"/>
        <v xml:space="preserve"> </v>
      </c>
      <c r="AI518" s="31">
        <f t="shared" si="239"/>
        <v>1.0321521804187885</v>
      </c>
      <c r="AJ518">
        <f t="shared" si="243"/>
        <v>3.2152180418788534E-2</v>
      </c>
      <c r="AK518">
        <f t="shared" si="245"/>
        <v>0.99441445589978428</v>
      </c>
      <c r="AL518">
        <f t="shared" si="246"/>
        <v>0.91282123539127713</v>
      </c>
      <c r="AM518">
        <f t="shared" si="244"/>
        <v>-8.717876460872287E-2</v>
      </c>
      <c r="AN518" s="39">
        <v>39825</v>
      </c>
      <c r="AO518" s="31">
        <v>3.2152180418788534E-2</v>
      </c>
      <c r="AP518" s="40">
        <v>-8.717876460872287E-2</v>
      </c>
    </row>
    <row r="519" spans="1:42">
      <c r="A519" s="16">
        <v>39826</v>
      </c>
      <c r="B519" s="11">
        <v>3.44922</v>
      </c>
      <c r="C519" s="11">
        <v>3.47871</v>
      </c>
      <c r="D519" s="11">
        <v>3.4099200000000001</v>
      </c>
      <c r="E519" s="11">
        <v>3.41974</v>
      </c>
      <c r="F519" s="11">
        <v>104116600</v>
      </c>
      <c r="G519" s="11">
        <v>2.4008699999999998</v>
      </c>
      <c r="H519" s="12">
        <f t="shared" si="217"/>
        <v>3.5302966666666662</v>
      </c>
      <c r="I519" s="13">
        <f t="shared" si="227"/>
        <v>3.6733530769230787</v>
      </c>
      <c r="J519" s="13">
        <f t="shared" si="228"/>
        <v>-0.14305641025641247</v>
      </c>
      <c r="K519" s="14">
        <f t="shared" si="232"/>
        <v>-0.13100343304843454</v>
      </c>
      <c r="L519" s="13">
        <f t="shared" si="240"/>
        <v>6.8789999999999907E-2</v>
      </c>
      <c r="M519" s="13">
        <f t="shared" si="218"/>
        <v>8.4228571428571514E-2</v>
      </c>
      <c r="N519" s="13">
        <f t="shared" si="241"/>
        <v>0</v>
      </c>
      <c r="O519" s="13">
        <f t="shared" si="242"/>
        <v>7.8609999999999847E-2</v>
      </c>
      <c r="P519" s="13">
        <f t="shared" si="219"/>
        <v>0.19653000000000009</v>
      </c>
      <c r="Q519" s="13">
        <f t="shared" si="219"/>
        <v>0.40289999999999981</v>
      </c>
      <c r="R519" s="13">
        <f t="shared" si="220"/>
        <v>233.32937584803247</v>
      </c>
      <c r="S519" s="13">
        <f t="shared" si="221"/>
        <v>478.34124830393421</v>
      </c>
      <c r="T519" s="13">
        <f t="shared" si="222"/>
        <v>34.427706321004912</v>
      </c>
      <c r="U519" s="13">
        <f t="shared" si="229"/>
        <v>43.345477034275731</v>
      </c>
      <c r="V519" s="13">
        <f t="shared" si="233"/>
        <v>-1.2052977207977933E-2</v>
      </c>
      <c r="W519" s="13">
        <f t="shared" si="234"/>
        <v>0</v>
      </c>
      <c r="X519" s="13">
        <f t="shared" si="235"/>
        <v>0</v>
      </c>
      <c r="Y519" s="13">
        <f t="shared" si="230"/>
        <v>0</v>
      </c>
      <c r="Z519" s="13">
        <f t="shared" si="236"/>
        <v>0</v>
      </c>
      <c r="AA519" s="13">
        <f t="shared" si="237"/>
        <v>0</v>
      </c>
      <c r="AB519" s="13">
        <f t="shared" si="238"/>
        <v>0</v>
      </c>
      <c r="AC519" s="17">
        <f t="shared" si="231"/>
        <v>0</v>
      </c>
      <c r="AD519" s="4" t="str">
        <f t="shared" si="223"/>
        <v/>
      </c>
      <c r="AE519" s="13" t="str">
        <f t="shared" si="224"/>
        <v/>
      </c>
      <c r="AF519" s="18">
        <f t="shared" si="226"/>
        <v>0</v>
      </c>
      <c r="AG519" s="18" t="str">
        <f t="shared" si="225"/>
        <v xml:space="preserve"> </v>
      </c>
      <c r="AI519" s="31">
        <f t="shared" si="239"/>
        <v>1.0321521804187885</v>
      </c>
      <c r="AJ519">
        <f t="shared" si="243"/>
        <v>3.2152180418788534E-2</v>
      </c>
      <c r="AK519">
        <f t="shared" si="245"/>
        <v>0.97752661246984307</v>
      </c>
      <c r="AL519">
        <f t="shared" si="246"/>
        <v>0.89230705002257238</v>
      </c>
      <c r="AM519">
        <f t="shared" si="244"/>
        <v>-0.10769294997742762</v>
      </c>
      <c r="AN519" s="39">
        <v>39826</v>
      </c>
      <c r="AO519" s="31">
        <v>3.2152180418788534E-2</v>
      </c>
      <c r="AP519" s="40">
        <v>-0.10769294997742762</v>
      </c>
    </row>
    <row r="520" spans="1:42">
      <c r="A520" s="16">
        <v>39827</v>
      </c>
      <c r="B520" s="11">
        <v>3.41974</v>
      </c>
      <c r="C520" s="11">
        <v>3.5180099999999999</v>
      </c>
      <c r="D520" s="11">
        <v>3.41974</v>
      </c>
      <c r="E520" s="11">
        <v>3.5081899999999999</v>
      </c>
      <c r="F520" s="11">
        <v>114593100</v>
      </c>
      <c r="G520" s="11">
        <v>2.4629699999999999</v>
      </c>
      <c r="H520" s="12">
        <f t="shared" si="217"/>
        <v>3.5253833333333326</v>
      </c>
      <c r="I520" s="13">
        <f t="shared" si="227"/>
        <v>3.6571011538461557</v>
      </c>
      <c r="J520" s="13">
        <f t="shared" si="228"/>
        <v>-0.1317178205128231</v>
      </c>
      <c r="K520" s="14">
        <f t="shared" si="232"/>
        <v>-0.13315921652421833</v>
      </c>
      <c r="L520" s="13">
        <f t="shared" si="240"/>
        <v>9.8269999999999857E-2</v>
      </c>
      <c r="M520" s="13">
        <f t="shared" si="218"/>
        <v>8.2122857142857233E-2</v>
      </c>
      <c r="N520" s="13">
        <f t="shared" si="241"/>
        <v>3.9299999999999891E-2</v>
      </c>
      <c r="O520" s="13">
        <f t="shared" si="242"/>
        <v>0</v>
      </c>
      <c r="P520" s="13">
        <f t="shared" si="219"/>
        <v>0.23582999999999998</v>
      </c>
      <c r="Q520" s="13">
        <f t="shared" si="219"/>
        <v>0.3242799999999999</v>
      </c>
      <c r="R520" s="13">
        <f t="shared" si="220"/>
        <v>287.16731030163834</v>
      </c>
      <c r="S520" s="13">
        <f t="shared" si="221"/>
        <v>394.87179487179429</v>
      </c>
      <c r="T520" s="13">
        <f t="shared" si="222"/>
        <v>15.791540947313903</v>
      </c>
      <c r="U520" s="13">
        <f t="shared" si="229"/>
        <v>43.717248364154486</v>
      </c>
      <c r="V520" s="13">
        <f t="shared" si="233"/>
        <v>1.4413960113952295E-3</v>
      </c>
      <c r="W520" s="13">
        <f t="shared" si="234"/>
        <v>1</v>
      </c>
      <c r="X520" s="13">
        <f t="shared" si="235"/>
        <v>0</v>
      </c>
      <c r="Y520" s="13">
        <f t="shared" si="230"/>
        <v>0</v>
      </c>
      <c r="Z520" s="13">
        <f t="shared" si="236"/>
        <v>1</v>
      </c>
      <c r="AA520" s="13">
        <f t="shared" si="237"/>
        <v>0</v>
      </c>
      <c r="AB520" s="13">
        <f t="shared" si="238"/>
        <v>0</v>
      </c>
      <c r="AC520" s="17">
        <f t="shared" si="231"/>
        <v>0</v>
      </c>
      <c r="AD520" s="4" t="str">
        <f t="shared" si="223"/>
        <v/>
      </c>
      <c r="AE520" s="13" t="str">
        <f t="shared" si="224"/>
        <v/>
      </c>
      <c r="AF520" s="18">
        <f t="shared" si="226"/>
        <v>0</v>
      </c>
      <c r="AG520" s="18" t="str">
        <f t="shared" si="225"/>
        <v xml:space="preserve"> </v>
      </c>
      <c r="AI520" s="31">
        <f t="shared" si="239"/>
        <v>1.0321521804187885</v>
      </c>
      <c r="AJ520">
        <f t="shared" si="243"/>
        <v>3.2152180418788534E-2</v>
      </c>
      <c r="AK520">
        <f t="shared" si="245"/>
        <v>1.0258645394094288</v>
      </c>
      <c r="AL520">
        <f t="shared" si="246"/>
        <v>0.91538616088319236</v>
      </c>
      <c r="AM520">
        <f t="shared" si="244"/>
        <v>-8.4613839116807643E-2</v>
      </c>
      <c r="AN520" s="39">
        <v>39827</v>
      </c>
      <c r="AO520" s="31">
        <v>3.2152180418788534E-2</v>
      </c>
      <c r="AP520" s="40">
        <v>-8.4613839116807643E-2</v>
      </c>
    </row>
    <row r="521" spans="1:42">
      <c r="A521" s="16">
        <v>39828</v>
      </c>
      <c r="B521" s="11">
        <v>3.4885299999999999</v>
      </c>
      <c r="C521" s="11">
        <v>3.4885299999999999</v>
      </c>
      <c r="D521" s="11">
        <v>3.4099200000000001</v>
      </c>
      <c r="E521" s="11">
        <v>3.42957</v>
      </c>
      <c r="F521" s="11">
        <v>247389300</v>
      </c>
      <c r="G521" s="11">
        <v>2.4077799999999998</v>
      </c>
      <c r="H521" s="12">
        <f t="shared" si="217"/>
        <v>3.5122808333333331</v>
      </c>
      <c r="I521" s="13">
        <f t="shared" si="227"/>
        <v>3.6340457692307706</v>
      </c>
      <c r="J521" s="13">
        <f t="shared" si="228"/>
        <v>-0.12176493589743753</v>
      </c>
      <c r="K521" s="14">
        <f t="shared" si="232"/>
        <v>-0.1336072364672384</v>
      </c>
      <c r="L521" s="13">
        <f t="shared" si="240"/>
        <v>7.8609999999999847E-2</v>
      </c>
      <c r="M521" s="13">
        <f t="shared" si="218"/>
        <v>8.1420714285714332E-2</v>
      </c>
      <c r="N521" s="13">
        <f t="shared" si="241"/>
        <v>0</v>
      </c>
      <c r="O521" s="13">
        <f t="shared" si="242"/>
        <v>9.8199999999999399E-3</v>
      </c>
      <c r="P521" s="13">
        <f t="shared" si="219"/>
        <v>0.23582999999999998</v>
      </c>
      <c r="Q521" s="13">
        <f t="shared" si="219"/>
        <v>0.29478999999999944</v>
      </c>
      <c r="R521" s="13">
        <f t="shared" si="220"/>
        <v>289.64373755362345</v>
      </c>
      <c r="S521" s="13">
        <f t="shared" si="221"/>
        <v>362.05774241374075</v>
      </c>
      <c r="T521" s="13">
        <f t="shared" si="222"/>
        <v>11.111529908408929</v>
      </c>
      <c r="U521" s="13">
        <f t="shared" si="229"/>
        <v>41.245768321528828</v>
      </c>
      <c r="V521" s="13">
        <f t="shared" si="233"/>
        <v>1.1842300569800873E-2</v>
      </c>
      <c r="W521" s="13">
        <f t="shared" si="234"/>
        <v>0</v>
      </c>
      <c r="X521" s="13">
        <f t="shared" si="235"/>
        <v>0</v>
      </c>
      <c r="Y521" s="13">
        <f t="shared" si="230"/>
        <v>0</v>
      </c>
      <c r="Z521" s="13">
        <f t="shared" si="236"/>
        <v>1</v>
      </c>
      <c r="AA521" s="13">
        <f t="shared" si="237"/>
        <v>0</v>
      </c>
      <c r="AB521" s="13">
        <f t="shared" si="238"/>
        <v>0</v>
      </c>
      <c r="AC521" s="17">
        <f t="shared" si="231"/>
        <v>0</v>
      </c>
      <c r="AD521" s="4" t="str">
        <f t="shared" si="223"/>
        <v/>
      </c>
      <c r="AE521" s="13" t="str">
        <f t="shared" si="224"/>
        <v/>
      </c>
      <c r="AF521" s="18">
        <f t="shared" si="226"/>
        <v>0</v>
      </c>
      <c r="AG521" s="18" t="str">
        <f t="shared" si="225"/>
        <v xml:space="preserve"> </v>
      </c>
      <c r="AI521" s="31">
        <f t="shared" si="239"/>
        <v>1.0321521804187885</v>
      </c>
      <c r="AJ521">
        <f t="shared" si="243"/>
        <v>3.2152180418788534E-2</v>
      </c>
      <c r="AK521">
        <f t="shared" si="245"/>
        <v>0.9775895832323791</v>
      </c>
      <c r="AL521">
        <f t="shared" si="246"/>
        <v>0.89487197551448749</v>
      </c>
      <c r="AM521">
        <f t="shared" si="244"/>
        <v>-0.10512802448551251</v>
      </c>
      <c r="AN521" s="39">
        <v>39828</v>
      </c>
      <c r="AO521" s="31">
        <v>3.2152180418788534E-2</v>
      </c>
      <c r="AP521" s="40">
        <v>-0.10512802448551251</v>
      </c>
    </row>
    <row r="522" spans="1:42">
      <c r="A522" s="16">
        <v>39829</v>
      </c>
      <c r="B522" s="11">
        <v>3.44922</v>
      </c>
      <c r="C522" s="11">
        <v>3.5573199999999998</v>
      </c>
      <c r="D522" s="11">
        <v>3.4394</v>
      </c>
      <c r="E522" s="11">
        <v>3.4983599999999999</v>
      </c>
      <c r="F522" s="11">
        <v>463779000</v>
      </c>
      <c r="G522" s="11">
        <v>2.45607</v>
      </c>
      <c r="H522" s="12">
        <f t="shared" si="217"/>
        <v>3.5057299999999998</v>
      </c>
      <c r="I522" s="13">
        <f t="shared" si="227"/>
        <v>3.6185496153846164</v>
      </c>
      <c r="J522" s="13">
        <f t="shared" si="228"/>
        <v>-0.1128196153846166</v>
      </c>
      <c r="K522" s="14">
        <f t="shared" si="232"/>
        <v>-0.13284433048433242</v>
      </c>
      <c r="L522" s="13">
        <f t="shared" si="240"/>
        <v>0.12774999999999981</v>
      </c>
      <c r="M522" s="13">
        <f t="shared" si="218"/>
        <v>8.4228571428571444E-2</v>
      </c>
      <c r="N522" s="13">
        <f t="shared" si="241"/>
        <v>6.8789999999999907E-2</v>
      </c>
      <c r="O522" s="13">
        <f t="shared" si="242"/>
        <v>0</v>
      </c>
      <c r="P522" s="13">
        <f t="shared" si="219"/>
        <v>0.30461999999999989</v>
      </c>
      <c r="Q522" s="13">
        <f t="shared" si="219"/>
        <v>0.2849699999999995</v>
      </c>
      <c r="R522" s="13">
        <f t="shared" si="220"/>
        <v>361.65875169606494</v>
      </c>
      <c r="S522" s="13">
        <f t="shared" si="221"/>
        <v>338.32937584803193</v>
      </c>
      <c r="T522" s="13">
        <f t="shared" si="222"/>
        <v>3.3328245051646737</v>
      </c>
      <c r="U522" s="13">
        <f t="shared" si="229"/>
        <v>38.218722836084176</v>
      </c>
      <c r="V522" s="13">
        <f t="shared" si="233"/>
        <v>2.0024715099715817E-2</v>
      </c>
      <c r="W522" s="13">
        <f t="shared" si="234"/>
        <v>0</v>
      </c>
      <c r="X522" s="13">
        <f t="shared" si="235"/>
        <v>1</v>
      </c>
      <c r="Y522" s="13">
        <f t="shared" si="230"/>
        <v>-1</v>
      </c>
      <c r="Z522" s="13">
        <f t="shared" si="236"/>
        <v>1</v>
      </c>
      <c r="AA522" s="13">
        <f t="shared" si="237"/>
        <v>0</v>
      </c>
      <c r="AB522" s="13">
        <f t="shared" si="238"/>
        <v>0</v>
      </c>
      <c r="AC522" s="17">
        <f t="shared" si="231"/>
        <v>0</v>
      </c>
      <c r="AD522" s="4" t="str">
        <f t="shared" si="223"/>
        <v/>
      </c>
      <c r="AE522" s="13" t="str">
        <f t="shared" si="224"/>
        <v/>
      </c>
      <c r="AF522" s="18">
        <f t="shared" si="226"/>
        <v>0</v>
      </c>
      <c r="AG522" s="18" t="str">
        <f t="shared" si="225"/>
        <v xml:space="preserve"> </v>
      </c>
      <c r="AI522" s="31">
        <f t="shared" si="239"/>
        <v>1.0321521804187885</v>
      </c>
      <c r="AJ522">
        <f t="shared" si="243"/>
        <v>3.2152180418788534E-2</v>
      </c>
      <c r="AK522">
        <f t="shared" si="245"/>
        <v>1.0200579081342558</v>
      </c>
      <c r="AL522">
        <f t="shared" si="246"/>
        <v>0.91282123539127713</v>
      </c>
      <c r="AM522">
        <f t="shared" si="244"/>
        <v>-8.717876460872287E-2</v>
      </c>
      <c r="AN522" s="39">
        <v>39829</v>
      </c>
      <c r="AO522" s="31">
        <v>3.2152180418788534E-2</v>
      </c>
      <c r="AP522" s="40">
        <v>-8.717876460872287E-2</v>
      </c>
    </row>
    <row r="523" spans="1:42">
      <c r="A523" s="16">
        <v>39832</v>
      </c>
      <c r="B523" s="11">
        <v>3.5278399999999999</v>
      </c>
      <c r="C523" s="11">
        <v>3.6850700000000001</v>
      </c>
      <c r="D523" s="11">
        <v>3.5180099999999999</v>
      </c>
      <c r="E523" s="11">
        <v>3.6162800000000002</v>
      </c>
      <c r="F523" s="11">
        <v>369101700</v>
      </c>
      <c r="G523" s="11">
        <v>2.5388600000000001</v>
      </c>
      <c r="H523" s="12">
        <f t="shared" si="217"/>
        <v>3.5147375000000003</v>
      </c>
      <c r="I523" s="13">
        <f t="shared" si="227"/>
        <v>3.603431153846155</v>
      </c>
      <c r="J523" s="13">
        <f t="shared" si="228"/>
        <v>-8.8693653846154685E-2</v>
      </c>
      <c r="K523" s="14">
        <f t="shared" si="232"/>
        <v>-0.12972271367521554</v>
      </c>
      <c r="L523" s="13">
        <f t="shared" si="240"/>
        <v>0.18671000000000015</v>
      </c>
      <c r="M523" s="13">
        <f t="shared" si="218"/>
        <v>9.1950000000000004E-2</v>
      </c>
      <c r="N523" s="13">
        <f t="shared" si="241"/>
        <v>0.12775000000000025</v>
      </c>
      <c r="O523" s="13">
        <f t="shared" si="242"/>
        <v>0</v>
      </c>
      <c r="P523" s="13">
        <f t="shared" si="219"/>
        <v>0.4225500000000002</v>
      </c>
      <c r="Q523" s="13">
        <f t="shared" si="219"/>
        <v>0.2849699999999995</v>
      </c>
      <c r="R523" s="13">
        <f t="shared" si="220"/>
        <v>459.54323001631343</v>
      </c>
      <c r="S523" s="13">
        <f t="shared" si="221"/>
        <v>309.91843393148395</v>
      </c>
      <c r="T523" s="13">
        <f t="shared" si="222"/>
        <v>19.445386702849497</v>
      </c>
      <c r="U523" s="13">
        <f t="shared" si="229"/>
        <v>34.607679029144855</v>
      </c>
      <c r="V523" s="13">
        <f t="shared" si="233"/>
        <v>4.1029059829060854E-2</v>
      </c>
      <c r="W523" s="13">
        <f t="shared" si="234"/>
        <v>0</v>
      </c>
      <c r="X523" s="13">
        <f t="shared" si="235"/>
        <v>0</v>
      </c>
      <c r="Y523" s="13">
        <f t="shared" si="230"/>
        <v>0</v>
      </c>
      <c r="Z523" s="13">
        <f t="shared" si="236"/>
        <v>1</v>
      </c>
      <c r="AA523" s="13">
        <f t="shared" si="237"/>
        <v>0</v>
      </c>
      <c r="AB523" s="13">
        <f t="shared" si="238"/>
        <v>0</v>
      </c>
      <c r="AC523" s="17">
        <f t="shared" si="231"/>
        <v>0</v>
      </c>
      <c r="AD523" s="4" t="str">
        <f t="shared" si="223"/>
        <v/>
      </c>
      <c r="AE523" s="13" t="str">
        <f t="shared" si="224"/>
        <v/>
      </c>
      <c r="AF523" s="18">
        <f t="shared" si="226"/>
        <v>0</v>
      </c>
      <c r="AG523" s="18" t="str">
        <f t="shared" si="225"/>
        <v xml:space="preserve"> </v>
      </c>
      <c r="AI523" s="31">
        <f t="shared" si="239"/>
        <v>1.0321521804187885</v>
      </c>
      <c r="AJ523">
        <f t="shared" si="243"/>
        <v>3.2152180418788534E-2</v>
      </c>
      <c r="AK523">
        <f t="shared" si="245"/>
        <v>1.0337072228129753</v>
      </c>
      <c r="AL523">
        <f t="shared" si="246"/>
        <v>0.94358990416102628</v>
      </c>
      <c r="AM523">
        <f t="shared" si="244"/>
        <v>-5.6410095838973717E-2</v>
      </c>
      <c r="AN523" s="39">
        <v>39832</v>
      </c>
      <c r="AO523" s="31">
        <v>3.2152180418788534E-2</v>
      </c>
      <c r="AP523" s="40">
        <v>-5.6410095838973717E-2</v>
      </c>
    </row>
    <row r="524" spans="1:42">
      <c r="A524" s="16">
        <v>39833</v>
      </c>
      <c r="B524" s="11">
        <v>3.6064500000000002</v>
      </c>
      <c r="C524" s="11">
        <v>3.6162800000000002</v>
      </c>
      <c r="D524" s="11">
        <v>3.5474899999999998</v>
      </c>
      <c r="E524" s="11">
        <v>3.6162800000000002</v>
      </c>
      <c r="F524" s="11">
        <v>127514500</v>
      </c>
      <c r="G524" s="11">
        <v>2.5388600000000001</v>
      </c>
      <c r="H524" s="12">
        <f t="shared" si="217"/>
        <v>3.5262016666666671</v>
      </c>
      <c r="I524" s="13">
        <f t="shared" si="227"/>
        <v>3.5924703846153849</v>
      </c>
      <c r="J524" s="13">
        <f t="shared" si="228"/>
        <v>-6.6268717948717804E-2</v>
      </c>
      <c r="K524" s="14">
        <f t="shared" si="232"/>
        <v>-0.12280761396011558</v>
      </c>
      <c r="L524" s="13">
        <f t="shared" si="240"/>
        <v>6.8790000000000351E-2</v>
      </c>
      <c r="M524" s="13">
        <f t="shared" si="218"/>
        <v>9.1248571428571443E-2</v>
      </c>
      <c r="N524" s="13">
        <f t="shared" si="241"/>
        <v>0</v>
      </c>
      <c r="O524" s="13">
        <f t="shared" si="242"/>
        <v>0</v>
      </c>
      <c r="P524" s="13">
        <f t="shared" si="219"/>
        <v>0.4225500000000002</v>
      </c>
      <c r="Q524" s="13">
        <f t="shared" si="219"/>
        <v>0.25548999999999955</v>
      </c>
      <c r="R524" s="13">
        <f t="shared" si="220"/>
        <v>463.07574286877309</v>
      </c>
      <c r="S524" s="13">
        <f t="shared" si="221"/>
        <v>279.99342455459134</v>
      </c>
      <c r="T524" s="13">
        <f t="shared" si="222"/>
        <v>24.638664385582075</v>
      </c>
      <c r="U524" s="13">
        <f t="shared" si="229"/>
        <v>31.332443101757828</v>
      </c>
      <c r="V524" s="13">
        <f t="shared" si="233"/>
        <v>5.6538896011397777E-2</v>
      </c>
      <c r="W524" s="13">
        <f t="shared" si="234"/>
        <v>0</v>
      </c>
      <c r="X524" s="13">
        <f t="shared" si="235"/>
        <v>0</v>
      </c>
      <c r="Y524" s="13">
        <f t="shared" si="230"/>
        <v>0</v>
      </c>
      <c r="Z524" s="13">
        <f t="shared" si="236"/>
        <v>1</v>
      </c>
      <c r="AA524" s="13">
        <f t="shared" si="237"/>
        <v>0</v>
      </c>
      <c r="AB524" s="13">
        <f t="shared" si="238"/>
        <v>0</v>
      </c>
      <c r="AC524" s="17">
        <f t="shared" si="231"/>
        <v>0</v>
      </c>
      <c r="AD524" s="4" t="str">
        <f t="shared" si="223"/>
        <v/>
      </c>
      <c r="AE524" s="13" t="str">
        <f t="shared" si="224"/>
        <v/>
      </c>
      <c r="AF524" s="18">
        <f t="shared" si="226"/>
        <v>0</v>
      </c>
      <c r="AG524" s="18" t="str">
        <f t="shared" si="225"/>
        <v xml:space="preserve"> </v>
      </c>
      <c r="AI524" s="31">
        <f t="shared" si="239"/>
        <v>1.0321521804187885</v>
      </c>
      <c r="AJ524">
        <f t="shared" si="243"/>
        <v>3.2152180418788534E-2</v>
      </c>
      <c r="AK524">
        <f t="shared" si="245"/>
        <v>1</v>
      </c>
      <c r="AL524">
        <f t="shared" si="246"/>
        <v>0.94358990416102628</v>
      </c>
      <c r="AM524">
        <f t="shared" si="244"/>
        <v>-5.6410095838973717E-2</v>
      </c>
      <c r="AN524" s="39">
        <v>39833</v>
      </c>
      <c r="AO524" s="31">
        <v>3.2152180418788534E-2</v>
      </c>
      <c r="AP524" s="40">
        <v>-5.6410095838973717E-2</v>
      </c>
    </row>
    <row r="525" spans="1:42">
      <c r="A525" s="16">
        <v>39834</v>
      </c>
      <c r="B525" s="11">
        <v>3.5573199999999998</v>
      </c>
      <c r="C525" s="11">
        <v>3.6850700000000001</v>
      </c>
      <c r="D525" s="11">
        <v>3.5474899999999998</v>
      </c>
      <c r="E525" s="11">
        <v>3.6162800000000002</v>
      </c>
      <c r="F525" s="11">
        <v>145069500</v>
      </c>
      <c r="G525" s="11">
        <v>2.5388600000000001</v>
      </c>
      <c r="H525" s="12">
        <f t="shared" si="217"/>
        <v>3.5327525000000009</v>
      </c>
      <c r="I525" s="13">
        <f t="shared" si="227"/>
        <v>3.5871788461538472</v>
      </c>
      <c r="J525" s="13">
        <f t="shared" si="228"/>
        <v>-5.4426346153846339E-2</v>
      </c>
      <c r="K525" s="14">
        <f t="shared" si="232"/>
        <v>-0.11316285612535761</v>
      </c>
      <c r="L525" s="13">
        <f t="shared" si="240"/>
        <v>0.13758000000000026</v>
      </c>
      <c r="M525" s="13">
        <f t="shared" si="218"/>
        <v>9.4056428571428582E-2</v>
      </c>
      <c r="N525" s="13">
        <f t="shared" si="241"/>
        <v>6.8789999999999907E-2</v>
      </c>
      <c r="O525" s="13">
        <f t="shared" si="242"/>
        <v>0</v>
      </c>
      <c r="P525" s="13">
        <f t="shared" si="219"/>
        <v>0.49134000000000011</v>
      </c>
      <c r="Q525" s="13">
        <f t="shared" si="219"/>
        <v>0.2260099999999996</v>
      </c>
      <c r="R525" s="13">
        <f t="shared" si="220"/>
        <v>522.38853575741007</v>
      </c>
      <c r="S525" s="13">
        <f t="shared" si="221"/>
        <v>240.29192202249362</v>
      </c>
      <c r="T525" s="13">
        <f t="shared" si="222"/>
        <v>36.987523524081773</v>
      </c>
      <c r="U525" s="13">
        <f t="shared" si="229"/>
        <v>28.939268541406477</v>
      </c>
      <c r="V525" s="13">
        <f t="shared" si="233"/>
        <v>5.8736509971511267E-2</v>
      </c>
      <c r="W525" s="13">
        <f t="shared" si="234"/>
        <v>0</v>
      </c>
      <c r="X525" s="13">
        <f t="shared" si="235"/>
        <v>0</v>
      </c>
      <c r="Y525" s="13">
        <f t="shared" si="230"/>
        <v>0</v>
      </c>
      <c r="Z525" s="13">
        <f t="shared" si="236"/>
        <v>1</v>
      </c>
      <c r="AA525" s="13">
        <f t="shared" si="237"/>
        <v>0</v>
      </c>
      <c r="AB525" s="13">
        <f t="shared" si="238"/>
        <v>0</v>
      </c>
      <c r="AC525" s="17">
        <f t="shared" si="231"/>
        <v>0</v>
      </c>
      <c r="AD525" s="4" t="str">
        <f t="shared" si="223"/>
        <v/>
      </c>
      <c r="AE525" s="13" t="str">
        <f t="shared" si="224"/>
        <v/>
      </c>
      <c r="AF525" s="18">
        <f t="shared" si="226"/>
        <v>0</v>
      </c>
      <c r="AG525" s="18" t="str">
        <f t="shared" si="225"/>
        <v xml:space="preserve"> </v>
      </c>
      <c r="AI525" s="31">
        <f t="shared" si="239"/>
        <v>1.0321521804187885</v>
      </c>
      <c r="AJ525">
        <f t="shared" si="243"/>
        <v>3.2152180418788534E-2</v>
      </c>
      <c r="AK525">
        <f t="shared" si="245"/>
        <v>1</v>
      </c>
      <c r="AL525">
        <f t="shared" si="246"/>
        <v>0.94358990416102628</v>
      </c>
      <c r="AM525">
        <f t="shared" si="244"/>
        <v>-5.6410095838973717E-2</v>
      </c>
      <c r="AN525" s="39">
        <v>39834</v>
      </c>
      <c r="AO525" s="31">
        <v>3.2152180418788534E-2</v>
      </c>
      <c r="AP525" s="40">
        <v>-5.6410095838973717E-2</v>
      </c>
    </row>
    <row r="526" spans="1:42">
      <c r="A526" s="16">
        <v>39835</v>
      </c>
      <c r="B526" s="11">
        <v>3.6162800000000002</v>
      </c>
      <c r="C526" s="11">
        <v>3.6850700000000001</v>
      </c>
      <c r="D526" s="11">
        <v>3.6064500000000002</v>
      </c>
      <c r="E526" s="11">
        <v>3.6261100000000002</v>
      </c>
      <c r="F526" s="11">
        <v>97987800</v>
      </c>
      <c r="G526" s="11">
        <v>2.54576</v>
      </c>
      <c r="H526" s="12">
        <f t="shared" ref="H526:H589" si="247">AVERAGE(E515:E526)</f>
        <v>3.5319341666666664</v>
      </c>
      <c r="I526" s="13">
        <f t="shared" si="227"/>
        <v>3.5830215384615389</v>
      </c>
      <c r="J526" s="13">
        <f t="shared" si="228"/>
        <v>-5.1087371794872549E-2</v>
      </c>
      <c r="K526" s="14">
        <f t="shared" si="232"/>
        <v>-0.10208322649572782</v>
      </c>
      <c r="L526" s="13">
        <f t="shared" si="240"/>
        <v>7.8619999999999912E-2</v>
      </c>
      <c r="M526" s="13">
        <f t="shared" si="218"/>
        <v>9.5460714285714302E-2</v>
      </c>
      <c r="N526" s="13">
        <f t="shared" si="241"/>
        <v>0</v>
      </c>
      <c r="O526" s="13">
        <f t="shared" si="242"/>
        <v>0</v>
      </c>
      <c r="P526" s="13">
        <f t="shared" si="219"/>
        <v>0.49134000000000011</v>
      </c>
      <c r="Q526" s="13">
        <f t="shared" si="219"/>
        <v>0.19652999999999965</v>
      </c>
      <c r="R526" s="13">
        <f t="shared" si="220"/>
        <v>514.7038796812451</v>
      </c>
      <c r="S526" s="13">
        <f t="shared" si="221"/>
        <v>205.87526656440528</v>
      </c>
      <c r="T526" s="13">
        <f t="shared" si="222"/>
        <v>42.858388939770684</v>
      </c>
      <c r="U526" s="13">
        <f t="shared" si="229"/>
        <v>26.866642818001946</v>
      </c>
      <c r="V526" s="13">
        <f t="shared" si="233"/>
        <v>5.099585470085527E-2</v>
      </c>
      <c r="W526" s="13">
        <f t="shared" si="234"/>
        <v>0</v>
      </c>
      <c r="X526" s="13">
        <f t="shared" si="235"/>
        <v>0</v>
      </c>
      <c r="Y526" s="13">
        <f t="shared" si="230"/>
        <v>0</v>
      </c>
      <c r="Z526" s="13">
        <f t="shared" si="236"/>
        <v>1</v>
      </c>
      <c r="AA526" s="13">
        <f t="shared" si="237"/>
        <v>0</v>
      </c>
      <c r="AB526" s="13">
        <f t="shared" si="238"/>
        <v>0</v>
      </c>
      <c r="AC526" s="17">
        <f t="shared" si="231"/>
        <v>0</v>
      </c>
      <c r="AD526" s="4" t="str">
        <f t="shared" si="223"/>
        <v/>
      </c>
      <c r="AE526" s="13" t="str">
        <f t="shared" si="224"/>
        <v/>
      </c>
      <c r="AF526" s="18">
        <f t="shared" si="226"/>
        <v>0</v>
      </c>
      <c r="AG526" s="18" t="str">
        <f t="shared" si="225"/>
        <v xml:space="preserve"> </v>
      </c>
      <c r="AI526" s="31">
        <f t="shared" si="239"/>
        <v>1.0321521804187885</v>
      </c>
      <c r="AJ526">
        <f t="shared" si="243"/>
        <v>3.2152180418788534E-2</v>
      </c>
      <c r="AK526">
        <f t="shared" si="245"/>
        <v>1.0027182629663631</v>
      </c>
      <c r="AL526">
        <f t="shared" si="246"/>
        <v>0.94615482965294129</v>
      </c>
      <c r="AM526">
        <f t="shared" si="244"/>
        <v>-5.3845170347058713E-2</v>
      </c>
      <c r="AN526" s="39">
        <v>39835</v>
      </c>
      <c r="AO526" s="31">
        <v>3.2152180418788534E-2</v>
      </c>
      <c r="AP526" s="40">
        <v>-5.3845170347058713E-2</v>
      </c>
    </row>
    <row r="527" spans="1:42">
      <c r="A527" s="16">
        <v>39836</v>
      </c>
      <c r="B527" s="11">
        <v>3.6261100000000002</v>
      </c>
      <c r="C527" s="11">
        <v>3.6654200000000001</v>
      </c>
      <c r="D527" s="11">
        <v>3.5671499999999998</v>
      </c>
      <c r="E527" s="11">
        <v>3.5966300000000002</v>
      </c>
      <c r="F527" s="11">
        <v>99925700</v>
      </c>
      <c r="G527" s="11">
        <v>2.5250599999999999</v>
      </c>
      <c r="H527" s="12">
        <f t="shared" si="247"/>
        <v>3.5352099999999993</v>
      </c>
      <c r="I527" s="13">
        <f t="shared" si="227"/>
        <v>3.5781080769230771</v>
      </c>
      <c r="J527" s="13">
        <f t="shared" si="228"/>
        <v>-4.2898076923077788E-2</v>
      </c>
      <c r="K527" s="14">
        <f t="shared" si="232"/>
        <v>-9.0303660968662103E-2</v>
      </c>
      <c r="L527" s="13">
        <f t="shared" si="240"/>
        <v>9.8270000000000302E-2</v>
      </c>
      <c r="M527" s="13">
        <f t="shared" si="218"/>
        <v>9.7567142857142894E-2</v>
      </c>
      <c r="N527" s="13">
        <f t="shared" si="241"/>
        <v>0</v>
      </c>
      <c r="O527" s="13">
        <f t="shared" si="242"/>
        <v>3.9300000000000335E-2</v>
      </c>
      <c r="P527" s="13">
        <f t="shared" si="219"/>
        <v>0.47169000000000016</v>
      </c>
      <c r="Q527" s="13">
        <f t="shared" si="219"/>
        <v>0.23582999999999998</v>
      </c>
      <c r="R527" s="13">
        <f t="shared" si="220"/>
        <v>483.4516889468058</v>
      </c>
      <c r="S527" s="13">
        <f t="shared" si="221"/>
        <v>241.71047044526102</v>
      </c>
      <c r="T527" s="13">
        <f t="shared" si="222"/>
        <v>33.336160108548185</v>
      </c>
      <c r="U527" s="13">
        <f t="shared" si="229"/>
        <v>25.448326040157095</v>
      </c>
      <c r="V527" s="13">
        <f t="shared" si="233"/>
        <v>4.7405584045584315E-2</v>
      </c>
      <c r="W527" s="13">
        <f t="shared" si="234"/>
        <v>0</v>
      </c>
      <c r="X527" s="13">
        <f t="shared" si="235"/>
        <v>0</v>
      </c>
      <c r="Y527" s="13">
        <f t="shared" si="230"/>
        <v>0</v>
      </c>
      <c r="Z527" s="13">
        <f t="shared" si="236"/>
        <v>1</v>
      </c>
      <c r="AA527" s="13">
        <f t="shared" si="237"/>
        <v>0</v>
      </c>
      <c r="AB527" s="13">
        <f t="shared" si="238"/>
        <v>0</v>
      </c>
      <c r="AC527" s="17">
        <f t="shared" si="231"/>
        <v>0</v>
      </c>
      <c r="AD527" s="4" t="str">
        <f t="shared" si="223"/>
        <v/>
      </c>
      <c r="AE527" s="13" t="str">
        <f t="shared" si="224"/>
        <v/>
      </c>
      <c r="AF527" s="18">
        <f t="shared" si="226"/>
        <v>0</v>
      </c>
      <c r="AG527" s="18" t="str">
        <f t="shared" si="225"/>
        <v xml:space="preserve"> </v>
      </c>
      <c r="AI527" s="31">
        <f t="shared" si="239"/>
        <v>1.0321521804187885</v>
      </c>
      <c r="AJ527">
        <f t="shared" si="243"/>
        <v>3.2152180418788534E-2</v>
      </c>
      <c r="AK527">
        <f t="shared" si="245"/>
        <v>0.99187007564580232</v>
      </c>
      <c r="AL527">
        <f t="shared" si="246"/>
        <v>0.93846266246050403</v>
      </c>
      <c r="AM527">
        <f t="shared" si="244"/>
        <v>-6.1537337539495973E-2</v>
      </c>
      <c r="AN527" s="39">
        <v>39836</v>
      </c>
      <c r="AO527" s="31">
        <v>3.2152180418788534E-2</v>
      </c>
      <c r="AP527" s="40">
        <v>-6.1537337539495973E-2</v>
      </c>
    </row>
    <row r="528" spans="1:42">
      <c r="A528" s="16">
        <v>39846</v>
      </c>
      <c r="B528" s="11">
        <v>3.6261100000000002</v>
      </c>
      <c r="C528" s="11">
        <v>3.6359300000000001</v>
      </c>
      <c r="D528" s="11">
        <v>3.5671499999999998</v>
      </c>
      <c r="E528" s="11">
        <v>3.5966300000000002</v>
      </c>
      <c r="F528" s="11">
        <v>65916800</v>
      </c>
      <c r="G528" s="11">
        <v>2.5250599999999999</v>
      </c>
      <c r="H528" s="12">
        <f t="shared" si="247"/>
        <v>3.5450366666666659</v>
      </c>
      <c r="I528" s="13">
        <f t="shared" si="227"/>
        <v>3.5735726923076925</v>
      </c>
      <c r="J528" s="13">
        <f t="shared" si="228"/>
        <v>-2.853602564102653E-2</v>
      </c>
      <c r="K528" s="14">
        <f t="shared" si="232"/>
        <v>-7.7579173789174768E-2</v>
      </c>
      <c r="L528" s="13">
        <f t="shared" si="240"/>
        <v>6.8780000000000285E-2</v>
      </c>
      <c r="M528" s="13">
        <f t="shared" si="218"/>
        <v>9.4057142857142909E-2</v>
      </c>
      <c r="N528" s="13">
        <f t="shared" si="241"/>
        <v>0</v>
      </c>
      <c r="O528" s="13">
        <f t="shared" si="242"/>
        <v>0</v>
      </c>
      <c r="P528" s="13">
        <f t="shared" si="219"/>
        <v>0.36358999999999986</v>
      </c>
      <c r="Q528" s="13">
        <f t="shared" si="219"/>
        <v>0.23582999999999998</v>
      </c>
      <c r="R528" s="13">
        <f t="shared" si="220"/>
        <v>386.5628797083836</v>
      </c>
      <c r="S528" s="13">
        <f t="shared" si="221"/>
        <v>250.73055893074104</v>
      </c>
      <c r="T528" s="13">
        <f t="shared" si="222"/>
        <v>21.313936805578713</v>
      </c>
      <c r="U528" s="13">
        <f t="shared" si="229"/>
        <v>25.341762431790105</v>
      </c>
      <c r="V528" s="13">
        <f t="shared" si="233"/>
        <v>4.9043148148148238E-2</v>
      </c>
      <c r="W528" s="13">
        <f t="shared" si="234"/>
        <v>0</v>
      </c>
      <c r="X528" s="13">
        <f t="shared" si="235"/>
        <v>0</v>
      </c>
      <c r="Y528" s="13">
        <f t="shared" si="230"/>
        <v>0</v>
      </c>
      <c r="Z528" s="13">
        <f t="shared" si="236"/>
        <v>1</v>
      </c>
      <c r="AA528" s="13">
        <f t="shared" si="237"/>
        <v>0</v>
      </c>
      <c r="AB528" s="13">
        <f t="shared" si="238"/>
        <v>0</v>
      </c>
      <c r="AC528" s="17">
        <f t="shared" si="231"/>
        <v>0</v>
      </c>
      <c r="AD528" s="4" t="str">
        <f t="shared" si="223"/>
        <v/>
      </c>
      <c r="AE528" s="13" t="str">
        <f t="shared" si="224"/>
        <v/>
      </c>
      <c r="AF528" s="18">
        <f t="shared" si="226"/>
        <v>0</v>
      </c>
      <c r="AG528" s="18" t="str">
        <f t="shared" si="225"/>
        <v xml:space="preserve"> </v>
      </c>
      <c r="AI528" s="31">
        <f t="shared" si="239"/>
        <v>1.0321521804187885</v>
      </c>
      <c r="AJ528">
        <f t="shared" si="243"/>
        <v>3.2152180418788534E-2</v>
      </c>
      <c r="AK528">
        <f t="shared" si="245"/>
        <v>1</v>
      </c>
      <c r="AL528">
        <f t="shared" si="246"/>
        <v>0.93846266246050403</v>
      </c>
      <c r="AM528">
        <f t="shared" si="244"/>
        <v>-6.1537337539495973E-2</v>
      </c>
      <c r="AN528" s="39">
        <v>39846</v>
      </c>
      <c r="AO528" s="31">
        <v>3.2152180418788534E-2</v>
      </c>
      <c r="AP528" s="40">
        <v>-6.1537337539495973E-2</v>
      </c>
    </row>
    <row r="529" spans="1:42">
      <c r="A529" s="16">
        <v>39847</v>
      </c>
      <c r="B529" s="11">
        <v>3.5966300000000002</v>
      </c>
      <c r="C529" s="11">
        <v>3.6654200000000001</v>
      </c>
      <c r="D529" s="11">
        <v>3.5769700000000002</v>
      </c>
      <c r="E529" s="11">
        <v>3.6654200000000001</v>
      </c>
      <c r="F529" s="11">
        <v>182434700</v>
      </c>
      <c r="G529" s="11">
        <v>2.5733600000000001</v>
      </c>
      <c r="H529" s="12">
        <f t="shared" si="247"/>
        <v>3.5573208333333324</v>
      </c>
      <c r="I529" s="13">
        <f t="shared" si="227"/>
        <v>3.5686596153846155</v>
      </c>
      <c r="J529" s="13">
        <f t="shared" si="228"/>
        <v>-1.1338782051283136E-2</v>
      </c>
      <c r="K529" s="14">
        <f t="shared" si="232"/>
        <v>-6.4203725071225889E-2</v>
      </c>
      <c r="L529" s="13">
        <f t="shared" si="240"/>
        <v>8.8449999999999918E-2</v>
      </c>
      <c r="M529" s="13">
        <f t="shared" ref="M529:M592" si="248">AVERAGE(L516:L529)</f>
        <v>9.335642857142859E-2</v>
      </c>
      <c r="N529" s="13">
        <f t="shared" si="241"/>
        <v>2.9490000000000016E-2</v>
      </c>
      <c r="O529" s="13">
        <f t="shared" si="242"/>
        <v>0</v>
      </c>
      <c r="P529" s="13">
        <f t="shared" si="219"/>
        <v>0.39307999999999987</v>
      </c>
      <c r="Q529" s="13">
        <f t="shared" si="219"/>
        <v>0.23582999999999998</v>
      </c>
      <c r="R529" s="13">
        <f t="shared" si="220"/>
        <v>421.0529537333872</v>
      </c>
      <c r="S529" s="13">
        <f t="shared" si="221"/>
        <v>252.61249129679638</v>
      </c>
      <c r="T529" s="13">
        <f t="shared" si="222"/>
        <v>25.003577618419158</v>
      </c>
      <c r="U529" s="13">
        <f t="shared" si="229"/>
        <v>26.147435122468728</v>
      </c>
      <c r="V529" s="13">
        <f t="shared" si="233"/>
        <v>5.2864943019942753E-2</v>
      </c>
      <c r="W529" s="13">
        <f t="shared" si="234"/>
        <v>0</v>
      </c>
      <c r="X529" s="13">
        <f t="shared" si="235"/>
        <v>0</v>
      </c>
      <c r="Y529" s="13">
        <f t="shared" si="230"/>
        <v>0</v>
      </c>
      <c r="Z529" s="13">
        <f t="shared" si="236"/>
        <v>1</v>
      </c>
      <c r="AA529" s="13">
        <f t="shared" si="237"/>
        <v>0</v>
      </c>
      <c r="AB529" s="13">
        <f t="shared" si="238"/>
        <v>0</v>
      </c>
      <c r="AC529" s="17">
        <f t="shared" si="231"/>
        <v>0</v>
      </c>
      <c r="AD529" s="4" t="str">
        <f t="shared" si="223"/>
        <v/>
      </c>
      <c r="AE529" s="13" t="str">
        <f t="shared" si="224"/>
        <v/>
      </c>
      <c r="AF529" s="18">
        <f t="shared" si="226"/>
        <v>0</v>
      </c>
      <c r="AG529" s="18" t="str">
        <f t="shared" si="225"/>
        <v xml:space="preserve"> </v>
      </c>
      <c r="AI529" s="31">
        <f t="shared" si="239"/>
        <v>1.0321521804187885</v>
      </c>
      <c r="AJ529">
        <f t="shared" si="243"/>
        <v>3.2152180418788534E-2</v>
      </c>
      <c r="AK529">
        <f t="shared" si="245"/>
        <v>1.0191262376168801</v>
      </c>
      <c r="AL529">
        <f t="shared" si="246"/>
        <v>0.95641192233729366</v>
      </c>
      <c r="AM529">
        <f t="shared" si="244"/>
        <v>-4.3588077662706337E-2</v>
      </c>
      <c r="AN529" s="39">
        <v>39847</v>
      </c>
      <c r="AO529" s="31">
        <v>3.2152180418788534E-2</v>
      </c>
      <c r="AP529" s="40">
        <v>-4.3588077662706337E-2</v>
      </c>
    </row>
    <row r="530" spans="1:42">
      <c r="A530" s="16">
        <v>39848</v>
      </c>
      <c r="B530" s="11">
        <v>3.6654200000000001</v>
      </c>
      <c r="C530" s="11">
        <v>3.7931599999999999</v>
      </c>
      <c r="D530" s="11">
        <v>3.6654200000000001</v>
      </c>
      <c r="E530" s="11">
        <v>3.7735099999999999</v>
      </c>
      <c r="F530" s="11">
        <v>313709400</v>
      </c>
      <c r="G530" s="11">
        <v>2.6492399999999998</v>
      </c>
      <c r="H530" s="12">
        <f t="shared" si="247"/>
        <v>3.5802499999999999</v>
      </c>
      <c r="I530" s="13">
        <f t="shared" si="227"/>
        <v>3.5694153846153847</v>
      </c>
      <c r="J530" s="13">
        <f t="shared" si="228"/>
        <v>1.0834615384615276E-2</v>
      </c>
      <c r="K530" s="14">
        <f t="shared" si="232"/>
        <v>-4.9470441595442241E-2</v>
      </c>
      <c r="L530" s="13">
        <f t="shared" si="240"/>
        <v>0.12773999999999974</v>
      </c>
      <c r="M530" s="13">
        <f t="shared" si="248"/>
        <v>9.7567142857142866E-2</v>
      </c>
      <c r="N530" s="13">
        <f t="shared" si="241"/>
        <v>0.12773999999999974</v>
      </c>
      <c r="O530" s="13">
        <f t="shared" si="242"/>
        <v>0</v>
      </c>
      <c r="P530" s="13">
        <f t="shared" ref="P530:Q593" si="249">SUM(N517:N530)</f>
        <v>0.52081999999999962</v>
      </c>
      <c r="Q530" s="13">
        <f t="shared" si="249"/>
        <v>0.12773000000000012</v>
      </c>
      <c r="R530" s="13">
        <f t="shared" ref="R530:R593" si="250">P530/M530*100</f>
        <v>533.80675578722298</v>
      </c>
      <c r="S530" s="13">
        <f t="shared" ref="S530:S593" si="251">Q530/M530*100</f>
        <v>130.91497430341022</v>
      </c>
      <c r="T530" s="13">
        <f t="shared" ref="T530:T593" si="252">ABS((R530-S530)/(R530+S530))*100</f>
        <v>60.610592860997556</v>
      </c>
      <c r="U530" s="13">
        <f t="shared" si="229"/>
        <v>28.095730038010036</v>
      </c>
      <c r="V530" s="13">
        <f t="shared" si="233"/>
        <v>6.0305056980057517E-2</v>
      </c>
      <c r="W530" s="13">
        <f t="shared" si="234"/>
        <v>0</v>
      </c>
      <c r="X530" s="13">
        <f t="shared" si="235"/>
        <v>0</v>
      </c>
      <c r="Y530" s="13">
        <f t="shared" si="230"/>
        <v>0</v>
      </c>
      <c r="Z530" s="13">
        <f t="shared" si="236"/>
        <v>1</v>
      </c>
      <c r="AA530" s="13">
        <f t="shared" si="237"/>
        <v>0</v>
      </c>
      <c r="AB530" s="13">
        <f t="shared" si="238"/>
        <v>0</v>
      </c>
      <c r="AC530" s="17">
        <f t="shared" si="231"/>
        <v>0</v>
      </c>
      <c r="AD530" s="4" t="str">
        <f t="shared" si="223"/>
        <v/>
      </c>
      <c r="AE530" s="13" t="str">
        <f t="shared" si="224"/>
        <v/>
      </c>
      <c r="AF530" s="18">
        <f t="shared" si="226"/>
        <v>0</v>
      </c>
      <c r="AG530" s="18" t="str">
        <f t="shared" si="225"/>
        <v xml:space="preserve"> </v>
      </c>
      <c r="AI530" s="31">
        <f t="shared" si="239"/>
        <v>1.0321521804187885</v>
      </c>
      <c r="AJ530">
        <f t="shared" si="243"/>
        <v>3.2152180418788534E-2</v>
      </c>
      <c r="AK530">
        <f t="shared" si="245"/>
        <v>1.029489117208942</v>
      </c>
      <c r="AL530">
        <f t="shared" si="246"/>
        <v>0.98461566561512759</v>
      </c>
      <c r="AM530">
        <f t="shared" si="244"/>
        <v>-1.5384334384872411E-2</v>
      </c>
      <c r="AN530" s="39">
        <v>39848</v>
      </c>
      <c r="AO530" s="31">
        <v>3.2152180418788534E-2</v>
      </c>
      <c r="AP530" s="40">
        <v>-1.5384334384872411E-2</v>
      </c>
    </row>
    <row r="531" spans="1:42">
      <c r="A531" s="16">
        <v>39849</v>
      </c>
      <c r="B531" s="11">
        <v>3.7636799999999999</v>
      </c>
      <c r="C531" s="11">
        <v>3.8226399999999998</v>
      </c>
      <c r="D531" s="11">
        <v>3.6850700000000001</v>
      </c>
      <c r="E531" s="11">
        <v>3.7342</v>
      </c>
      <c r="F531" s="11">
        <v>240680500</v>
      </c>
      <c r="G531" s="11">
        <v>2.6216499999999998</v>
      </c>
      <c r="H531" s="12">
        <f t="shared" si="247"/>
        <v>3.606455</v>
      </c>
      <c r="I531" s="13">
        <f t="shared" si="227"/>
        <v>3.5701711538461538</v>
      </c>
      <c r="J531" s="13">
        <f t="shared" si="228"/>
        <v>3.6283846153846167E-2</v>
      </c>
      <c r="K531" s="14">
        <f t="shared" si="232"/>
        <v>-3.2903390313390818E-2</v>
      </c>
      <c r="L531" s="13">
        <f t="shared" si="240"/>
        <v>0.13756999999999975</v>
      </c>
      <c r="M531" s="13">
        <f t="shared" si="248"/>
        <v>0.10037428571428572</v>
      </c>
      <c r="N531" s="13">
        <f t="shared" si="241"/>
        <v>2.9479999999999951E-2</v>
      </c>
      <c r="O531" s="13">
        <f t="shared" si="242"/>
        <v>0</v>
      </c>
      <c r="P531" s="13">
        <f t="shared" si="249"/>
        <v>0.49133999999999967</v>
      </c>
      <c r="Q531" s="13">
        <f t="shared" si="249"/>
        <v>0.12773000000000012</v>
      </c>
      <c r="R531" s="13">
        <f t="shared" si="250"/>
        <v>489.50784207679794</v>
      </c>
      <c r="S531" s="13">
        <f t="shared" si="251"/>
        <v>127.25370755173503</v>
      </c>
      <c r="T531" s="13">
        <f t="shared" si="252"/>
        <v>58.734876508310805</v>
      </c>
      <c r="U531" s="13">
        <f t="shared" si="229"/>
        <v>30.066226655675003</v>
      </c>
      <c r="V531" s="13">
        <f t="shared" si="233"/>
        <v>6.9187236467236984E-2</v>
      </c>
      <c r="W531" s="13">
        <f t="shared" si="234"/>
        <v>0</v>
      </c>
      <c r="X531" s="13">
        <f t="shared" si="235"/>
        <v>0</v>
      </c>
      <c r="Y531" s="13">
        <f t="shared" si="230"/>
        <v>0</v>
      </c>
      <c r="Z531" s="13">
        <f t="shared" si="236"/>
        <v>1</v>
      </c>
      <c r="AA531" s="13">
        <f t="shared" si="237"/>
        <v>0</v>
      </c>
      <c r="AB531" s="13">
        <f t="shared" si="238"/>
        <v>0</v>
      </c>
      <c r="AC531" s="17">
        <f t="shared" si="231"/>
        <v>0</v>
      </c>
      <c r="AD531" s="4" t="str">
        <f t="shared" si="223"/>
        <v/>
      </c>
      <c r="AE531" s="13" t="str">
        <f t="shared" si="224"/>
        <v/>
      </c>
      <c r="AF531" s="18">
        <f t="shared" si="226"/>
        <v>0</v>
      </c>
      <c r="AG531" s="18" t="str">
        <f t="shared" si="225"/>
        <v xml:space="preserve"> </v>
      </c>
      <c r="AI531" s="31">
        <f t="shared" si="239"/>
        <v>1.0321521804187885</v>
      </c>
      <c r="AJ531">
        <f t="shared" si="243"/>
        <v>3.2152180418788534E-2</v>
      </c>
      <c r="AK531">
        <f t="shared" si="245"/>
        <v>0.98958264321546785</v>
      </c>
      <c r="AL531">
        <f t="shared" si="246"/>
        <v>0.97435857293077521</v>
      </c>
      <c r="AM531">
        <f t="shared" si="244"/>
        <v>-2.5641427069224787E-2</v>
      </c>
      <c r="AN531" s="39">
        <v>39849</v>
      </c>
      <c r="AO531" s="31">
        <v>3.2152180418788534E-2</v>
      </c>
      <c r="AP531" s="40">
        <v>-2.5641427069224787E-2</v>
      </c>
    </row>
    <row r="532" spans="1:42">
      <c r="A532" s="16">
        <v>39850</v>
      </c>
      <c r="B532" s="11">
        <v>3.7342</v>
      </c>
      <c r="C532" s="11">
        <v>3.8619500000000002</v>
      </c>
      <c r="D532" s="11">
        <v>3.7342</v>
      </c>
      <c r="E532" s="11">
        <v>3.8521299999999998</v>
      </c>
      <c r="F532" s="11">
        <v>253140900</v>
      </c>
      <c r="G532" s="11">
        <v>2.70444</v>
      </c>
      <c r="H532" s="12">
        <f t="shared" si="247"/>
        <v>3.6351166666666672</v>
      </c>
      <c r="I532" s="13">
        <f t="shared" si="227"/>
        <v>3.5792423076923074</v>
      </c>
      <c r="J532" s="13">
        <f t="shared" si="228"/>
        <v>5.5874358974359772E-2</v>
      </c>
      <c r="K532" s="14">
        <f t="shared" si="232"/>
        <v>-1.6840277777778103E-2</v>
      </c>
      <c r="L532" s="13">
        <f t="shared" si="240"/>
        <v>0.12775000000000025</v>
      </c>
      <c r="M532" s="13">
        <f t="shared" si="248"/>
        <v>0.10669142857142859</v>
      </c>
      <c r="N532" s="13">
        <f t="shared" si="241"/>
        <v>3.93100000000004E-2</v>
      </c>
      <c r="O532" s="13">
        <f t="shared" si="242"/>
        <v>0</v>
      </c>
      <c r="P532" s="13">
        <f t="shared" si="249"/>
        <v>0.53065000000000007</v>
      </c>
      <c r="Q532" s="13">
        <f t="shared" si="249"/>
        <v>0.12773000000000012</v>
      </c>
      <c r="R532" s="13">
        <f t="shared" si="250"/>
        <v>497.36891435916658</v>
      </c>
      <c r="S532" s="13">
        <f t="shared" si="251"/>
        <v>119.7190830700017</v>
      </c>
      <c r="T532" s="13">
        <f t="shared" si="252"/>
        <v>61.198699838998728</v>
      </c>
      <c r="U532" s="13">
        <f t="shared" si="229"/>
        <v>32.056529212502113</v>
      </c>
      <c r="V532" s="13">
        <f t="shared" si="233"/>
        <v>7.2714636752137879E-2</v>
      </c>
      <c r="W532" s="13">
        <f t="shared" si="234"/>
        <v>0</v>
      </c>
      <c r="X532" s="13">
        <f t="shared" si="235"/>
        <v>0</v>
      </c>
      <c r="Y532" s="13">
        <f t="shared" si="230"/>
        <v>0</v>
      </c>
      <c r="Z532" s="13">
        <f t="shared" si="236"/>
        <v>1</v>
      </c>
      <c r="AA532" s="13">
        <f t="shared" si="237"/>
        <v>0</v>
      </c>
      <c r="AB532" s="13">
        <f t="shared" si="238"/>
        <v>0</v>
      </c>
      <c r="AC532" s="17">
        <f t="shared" si="231"/>
        <v>0</v>
      </c>
      <c r="AD532" s="4" t="str">
        <f t="shared" si="223"/>
        <v/>
      </c>
      <c r="AE532" s="13" t="str">
        <f t="shared" si="224"/>
        <v/>
      </c>
      <c r="AF532" s="18">
        <f t="shared" si="226"/>
        <v>0</v>
      </c>
      <c r="AG532" s="18" t="str">
        <f t="shared" si="225"/>
        <v xml:space="preserve"> </v>
      </c>
      <c r="AI532" s="31">
        <f t="shared" si="239"/>
        <v>1.0321521804187885</v>
      </c>
      <c r="AJ532">
        <f t="shared" si="243"/>
        <v>3.2152180418788534E-2</v>
      </c>
      <c r="AK532">
        <f t="shared" si="245"/>
        <v>1.0315810615392855</v>
      </c>
      <c r="AL532">
        <f t="shared" si="246"/>
        <v>1.0051298509838325</v>
      </c>
      <c r="AM532">
        <f t="shared" si="244"/>
        <v>5.1298509838324513E-3</v>
      </c>
      <c r="AN532" s="39">
        <v>39850</v>
      </c>
      <c r="AO532" s="31">
        <v>3.2152180418788534E-2</v>
      </c>
      <c r="AP532" s="40">
        <v>5.1298509838324513E-3</v>
      </c>
    </row>
    <row r="533" spans="1:42">
      <c r="A533" s="16">
        <v>39853</v>
      </c>
      <c r="B533" s="11">
        <v>3.9012600000000002</v>
      </c>
      <c r="C533" s="11">
        <v>3.9405700000000001</v>
      </c>
      <c r="D533" s="11">
        <v>3.8226399999999998</v>
      </c>
      <c r="E533" s="11">
        <v>3.8619500000000002</v>
      </c>
      <c r="F533" s="11">
        <v>305929300</v>
      </c>
      <c r="G533" s="11">
        <v>2.7113299999999998</v>
      </c>
      <c r="H533" s="12">
        <f t="shared" si="247"/>
        <v>3.6711483333333335</v>
      </c>
      <c r="I533" s="13">
        <f t="shared" si="227"/>
        <v>3.5905807692307699</v>
      </c>
      <c r="J533" s="13">
        <f t="shared" si="228"/>
        <v>8.0567564102563605E-2</v>
      </c>
      <c r="K533" s="14">
        <f t="shared" si="232"/>
        <v>-5.2513532763572479E-4</v>
      </c>
      <c r="L533" s="13">
        <f t="shared" si="240"/>
        <v>0.11793000000000031</v>
      </c>
      <c r="M533" s="13">
        <f t="shared" si="248"/>
        <v>0.11020142857142863</v>
      </c>
      <c r="N533" s="13">
        <f t="shared" si="241"/>
        <v>7.8619999999999912E-2</v>
      </c>
      <c r="O533" s="13">
        <f t="shared" si="242"/>
        <v>0</v>
      </c>
      <c r="P533" s="13">
        <f t="shared" si="249"/>
        <v>0.60926999999999998</v>
      </c>
      <c r="Q533" s="13">
        <f t="shared" si="249"/>
        <v>4.9120000000000275E-2</v>
      </c>
      <c r="R533" s="13">
        <f t="shared" si="250"/>
        <v>552.86942093050357</v>
      </c>
      <c r="S533" s="13">
        <f t="shared" si="251"/>
        <v>44.572924903747904</v>
      </c>
      <c r="T533" s="13">
        <f t="shared" si="252"/>
        <v>85.07875271495611</v>
      </c>
      <c r="U533" s="13">
        <f t="shared" si="229"/>
        <v>35.674461097784338</v>
      </c>
      <c r="V533" s="13">
        <f t="shared" si="233"/>
        <v>8.1092699430199325E-2</v>
      </c>
      <c r="W533" s="13">
        <f t="shared" si="234"/>
        <v>0</v>
      </c>
      <c r="X533" s="13">
        <f t="shared" si="235"/>
        <v>0</v>
      </c>
      <c r="Y533" s="13">
        <f t="shared" si="230"/>
        <v>0</v>
      </c>
      <c r="Z533" s="13">
        <f t="shared" si="236"/>
        <v>1</v>
      </c>
      <c r="AA533" s="13">
        <f t="shared" si="237"/>
        <v>0</v>
      </c>
      <c r="AB533" s="13">
        <f t="shared" si="238"/>
        <v>0</v>
      </c>
      <c r="AC533" s="17">
        <f t="shared" si="231"/>
        <v>0</v>
      </c>
      <c r="AD533" s="4" t="str">
        <f t="shared" si="223"/>
        <v/>
      </c>
      <c r="AE533" s="13" t="str">
        <f t="shared" si="224"/>
        <v/>
      </c>
      <c r="AF533" s="18">
        <f t="shared" si="226"/>
        <v>0</v>
      </c>
      <c r="AG533" s="18" t="str">
        <f t="shared" si="225"/>
        <v xml:space="preserve"> </v>
      </c>
      <c r="AI533" s="31">
        <f t="shared" si="239"/>
        <v>1.0321521804187885</v>
      </c>
      <c r="AJ533">
        <f t="shared" si="243"/>
        <v>3.2152180418788534E-2</v>
      </c>
      <c r="AK533">
        <f t="shared" si="245"/>
        <v>1.0025492389924535</v>
      </c>
      <c r="AL533">
        <f t="shared" si="246"/>
        <v>1.0076921671924395</v>
      </c>
      <c r="AM533">
        <f t="shared" si="244"/>
        <v>7.6921671924394808E-3</v>
      </c>
      <c r="AN533" s="39">
        <v>39853</v>
      </c>
      <c r="AO533" s="31">
        <v>3.2152180418788534E-2</v>
      </c>
      <c r="AP533" s="40">
        <v>7.6921671924394808E-3</v>
      </c>
    </row>
    <row r="534" spans="1:42">
      <c r="A534" s="16">
        <v>39854</v>
      </c>
      <c r="B534" s="11">
        <v>3.8619500000000002</v>
      </c>
      <c r="C534" s="11">
        <v>3.8914300000000002</v>
      </c>
      <c r="D534" s="11">
        <v>3.7931599999999999</v>
      </c>
      <c r="E534" s="11">
        <v>3.8717800000000002</v>
      </c>
      <c r="F534" s="11">
        <v>302034700</v>
      </c>
      <c r="G534" s="11">
        <v>2.7182300000000001</v>
      </c>
      <c r="H534" s="12">
        <f t="shared" si="247"/>
        <v>3.702266666666667</v>
      </c>
      <c r="I534" s="13">
        <f t="shared" si="227"/>
        <v>3.6022973076923077</v>
      </c>
      <c r="J534" s="13">
        <f t="shared" si="228"/>
        <v>9.9969358974359324E-2</v>
      </c>
      <c r="K534" s="14">
        <f t="shared" si="232"/>
        <v>1.6629943019942681E-2</v>
      </c>
      <c r="L534" s="13">
        <f t="shared" si="240"/>
        <v>9.8270000000000302E-2</v>
      </c>
      <c r="M534" s="13">
        <f t="shared" si="248"/>
        <v>0.11020142857142866</v>
      </c>
      <c r="N534" s="13">
        <f t="shared" si="241"/>
        <v>0</v>
      </c>
      <c r="O534" s="13">
        <f t="shared" si="242"/>
        <v>2.9479999999999951E-2</v>
      </c>
      <c r="P534" s="13">
        <f t="shared" si="249"/>
        <v>0.56997000000000009</v>
      </c>
      <c r="Q534" s="13">
        <f t="shared" si="249"/>
        <v>7.8600000000000225E-2</v>
      </c>
      <c r="R534" s="13">
        <f t="shared" si="250"/>
        <v>517.20745129049362</v>
      </c>
      <c r="S534" s="13">
        <f t="shared" si="251"/>
        <v>71.323939280019857</v>
      </c>
      <c r="T534" s="13">
        <f t="shared" si="252"/>
        <v>75.762061149914359</v>
      </c>
      <c r="U534" s="13">
        <f t="shared" si="229"/>
        <v>39.958069683684371</v>
      </c>
      <c r="V534" s="13">
        <f t="shared" si="233"/>
        <v>8.3339415954416643E-2</v>
      </c>
      <c r="W534" s="13">
        <f t="shared" si="234"/>
        <v>0</v>
      </c>
      <c r="X534" s="13">
        <f t="shared" si="235"/>
        <v>0</v>
      </c>
      <c r="Y534" s="13">
        <f t="shared" si="230"/>
        <v>0</v>
      </c>
      <c r="Z534" s="13">
        <f t="shared" si="236"/>
        <v>1</v>
      </c>
      <c r="AA534" s="13">
        <f t="shared" si="237"/>
        <v>0</v>
      </c>
      <c r="AB534" s="13">
        <f t="shared" si="238"/>
        <v>0</v>
      </c>
      <c r="AC534" s="17">
        <f t="shared" si="231"/>
        <v>0</v>
      </c>
      <c r="AD534" s="4" t="str">
        <f t="shared" ref="AD534:AD597" si="253">IF(AA534=1,E534,"")</f>
        <v/>
      </c>
      <c r="AE534" s="13" t="str">
        <f t="shared" ref="AE534:AE597" si="254">IF(AB534=-1,E534,"")</f>
        <v/>
      </c>
      <c r="AF534" s="18">
        <f t="shared" si="226"/>
        <v>0</v>
      </c>
      <c r="AG534" s="18" t="str">
        <f t="shared" ref="AG534:AG597" si="255">IF(AB534=-1,(AE534/AF533)," ")</f>
        <v xml:space="preserve"> </v>
      </c>
      <c r="AI534" s="31">
        <f t="shared" si="239"/>
        <v>1.0321521804187885</v>
      </c>
      <c r="AJ534">
        <f t="shared" si="243"/>
        <v>3.2152180418788534E-2</v>
      </c>
      <c r="AK534">
        <f t="shared" si="245"/>
        <v>1.0025453462628984</v>
      </c>
      <c r="AL534">
        <f t="shared" si="246"/>
        <v>1.0102570926843548</v>
      </c>
      <c r="AM534">
        <f t="shared" si="244"/>
        <v>1.0257092684354818E-2</v>
      </c>
      <c r="AN534" s="39">
        <v>39854</v>
      </c>
      <c r="AO534" s="31">
        <v>3.2152180418788534E-2</v>
      </c>
      <c r="AP534" s="40">
        <v>1.0257092684354818E-2</v>
      </c>
    </row>
    <row r="535" spans="1:42">
      <c r="A535" s="16">
        <v>39855</v>
      </c>
      <c r="B535" s="11">
        <v>3.8226399999999998</v>
      </c>
      <c r="C535" s="11">
        <v>3.9405700000000001</v>
      </c>
      <c r="D535" s="11">
        <v>3.7833399999999999</v>
      </c>
      <c r="E535" s="11">
        <v>3.8816099999999998</v>
      </c>
      <c r="F535" s="11">
        <v>330212100</v>
      </c>
      <c r="G535" s="11">
        <v>2.7251400000000001</v>
      </c>
      <c r="H535" s="12">
        <f t="shared" si="247"/>
        <v>3.724377500000001</v>
      </c>
      <c r="I535" s="13">
        <f t="shared" si="227"/>
        <v>3.6136361538461541</v>
      </c>
      <c r="J535" s="13">
        <f t="shared" si="228"/>
        <v>0.1107413461538469</v>
      </c>
      <c r="K535" s="14">
        <f t="shared" si="232"/>
        <v>3.4610911680911509E-2</v>
      </c>
      <c r="L535" s="13">
        <f t="shared" si="240"/>
        <v>0.1572300000000002</v>
      </c>
      <c r="M535" s="13">
        <f t="shared" si="248"/>
        <v>0.11581714285714297</v>
      </c>
      <c r="N535" s="13">
        <f t="shared" si="241"/>
        <v>4.9139999999999961E-2</v>
      </c>
      <c r="O535" s="13">
        <f t="shared" si="242"/>
        <v>0</v>
      </c>
      <c r="P535" s="13">
        <f t="shared" si="249"/>
        <v>0.61911000000000005</v>
      </c>
      <c r="Q535" s="13">
        <f t="shared" si="249"/>
        <v>6.8780000000000285E-2</v>
      </c>
      <c r="R535" s="13">
        <f t="shared" si="250"/>
        <v>534.55817051509723</v>
      </c>
      <c r="S535" s="13">
        <f t="shared" si="251"/>
        <v>59.386717979080515</v>
      </c>
      <c r="T535" s="13">
        <f t="shared" si="252"/>
        <v>80.002616697437006</v>
      </c>
      <c r="U535" s="13">
        <f t="shared" si="229"/>
        <v>44.878861597186372</v>
      </c>
      <c r="V535" s="13">
        <f t="shared" si="233"/>
        <v>7.6130434472935382E-2</v>
      </c>
      <c r="W535" s="13">
        <f t="shared" si="234"/>
        <v>0</v>
      </c>
      <c r="X535" s="13">
        <f t="shared" si="235"/>
        <v>0</v>
      </c>
      <c r="Y535" s="13">
        <f t="shared" si="230"/>
        <v>0</v>
      </c>
      <c r="Z535" s="13">
        <f t="shared" si="236"/>
        <v>1</v>
      </c>
      <c r="AA535" s="13">
        <f t="shared" si="237"/>
        <v>0</v>
      </c>
      <c r="AB535" s="13">
        <f t="shared" si="238"/>
        <v>0</v>
      </c>
      <c r="AC535" s="17">
        <f t="shared" si="231"/>
        <v>0</v>
      </c>
      <c r="AD535" s="4" t="str">
        <f t="shared" si="253"/>
        <v/>
      </c>
      <c r="AE535" s="13" t="str">
        <f t="shared" si="254"/>
        <v/>
      </c>
      <c r="AF535" s="18">
        <f t="shared" ref="AF535:AF598" si="256">IF(AA535=1,AD535,IF(AB535=-1,0,AF534))</f>
        <v>0</v>
      </c>
      <c r="AG535" s="18" t="str">
        <f t="shared" si="255"/>
        <v xml:space="preserve"> </v>
      </c>
      <c r="AI535" s="31">
        <f t="shared" si="239"/>
        <v>1.0321521804187885</v>
      </c>
      <c r="AJ535">
        <f t="shared" si="243"/>
        <v>3.2152180418788534E-2</v>
      </c>
      <c r="AK535">
        <f t="shared" si="245"/>
        <v>1.0025388839241898</v>
      </c>
      <c r="AL535">
        <f t="shared" si="246"/>
        <v>1.0128220181762699</v>
      </c>
      <c r="AM535">
        <f t="shared" si="244"/>
        <v>1.2822018176269934E-2</v>
      </c>
      <c r="AN535" s="39">
        <v>39855</v>
      </c>
      <c r="AO535" s="31">
        <v>3.2152180418788534E-2</v>
      </c>
      <c r="AP535" s="40">
        <v>1.2822018176269934E-2</v>
      </c>
    </row>
    <row r="536" spans="1:42">
      <c r="A536" s="16">
        <v>39856</v>
      </c>
      <c r="B536" s="11">
        <v>3.8816099999999998</v>
      </c>
      <c r="C536" s="11">
        <v>3.9012600000000002</v>
      </c>
      <c r="D536" s="11">
        <v>3.7636799999999999</v>
      </c>
      <c r="E536" s="11">
        <v>3.8226399999999998</v>
      </c>
      <c r="F536" s="11">
        <v>229000700</v>
      </c>
      <c r="G536" s="11">
        <v>2.6837399999999998</v>
      </c>
      <c r="H536" s="12">
        <f t="shared" si="247"/>
        <v>3.7415741666666675</v>
      </c>
      <c r="I536" s="13">
        <f t="shared" si="227"/>
        <v>3.6230850000000001</v>
      </c>
      <c r="J536" s="13">
        <f t="shared" si="228"/>
        <v>0.11848916666666742</v>
      </c>
      <c r="K536" s="14">
        <f t="shared" si="232"/>
        <v>5.2542827635327645E-2</v>
      </c>
      <c r="L536" s="13">
        <f t="shared" si="240"/>
        <v>0.13758000000000026</v>
      </c>
      <c r="M536" s="13">
        <f t="shared" si="248"/>
        <v>0.11651928571428585</v>
      </c>
      <c r="N536" s="13">
        <f t="shared" si="241"/>
        <v>0</v>
      </c>
      <c r="O536" s="13">
        <f t="shared" si="242"/>
        <v>1.9660000000000011E-2</v>
      </c>
      <c r="P536" s="13">
        <f t="shared" si="249"/>
        <v>0.55032000000000014</v>
      </c>
      <c r="Q536" s="13">
        <f t="shared" si="249"/>
        <v>8.8440000000000296E-2</v>
      </c>
      <c r="R536" s="13">
        <f t="shared" si="250"/>
        <v>472.29949671115099</v>
      </c>
      <c r="S536" s="13">
        <f t="shared" si="251"/>
        <v>75.901598141325636</v>
      </c>
      <c r="T536" s="13">
        <f t="shared" si="252"/>
        <v>72.308848393762844</v>
      </c>
      <c r="U536" s="13">
        <f t="shared" si="229"/>
        <v>49.805720446371957</v>
      </c>
      <c r="V536" s="13">
        <f t="shared" si="233"/>
        <v>6.5946339031339785E-2</v>
      </c>
      <c r="W536" s="13">
        <f t="shared" si="234"/>
        <v>0</v>
      </c>
      <c r="X536" s="13">
        <f t="shared" si="235"/>
        <v>0</v>
      </c>
      <c r="Y536" s="13">
        <f t="shared" si="230"/>
        <v>0</v>
      </c>
      <c r="Z536" s="13">
        <f t="shared" si="236"/>
        <v>1</v>
      </c>
      <c r="AA536" s="13">
        <f t="shared" si="237"/>
        <v>0</v>
      </c>
      <c r="AB536" s="13">
        <f t="shared" si="238"/>
        <v>0</v>
      </c>
      <c r="AC536" s="17">
        <f t="shared" si="231"/>
        <v>0</v>
      </c>
      <c r="AD536" s="4" t="str">
        <f t="shared" si="253"/>
        <v/>
      </c>
      <c r="AE536" s="13" t="str">
        <f t="shared" si="254"/>
        <v/>
      </c>
      <c r="AF536" s="18">
        <f t="shared" si="256"/>
        <v>0</v>
      </c>
      <c r="AG536" s="18" t="str">
        <f t="shared" si="255"/>
        <v xml:space="preserve"> </v>
      </c>
      <c r="AI536" s="31">
        <f t="shared" si="239"/>
        <v>1.0321521804187885</v>
      </c>
      <c r="AJ536">
        <f t="shared" si="243"/>
        <v>3.2152180418788534E-2</v>
      </c>
      <c r="AK536">
        <f t="shared" si="245"/>
        <v>0.98480785035075658</v>
      </c>
      <c r="AL536">
        <f t="shared" si="246"/>
        <v>0.99743507450808733</v>
      </c>
      <c r="AM536">
        <f t="shared" si="244"/>
        <v>-2.5649254919126729E-3</v>
      </c>
      <c r="AN536" s="39">
        <v>39856</v>
      </c>
      <c r="AO536" s="31">
        <v>3.2152180418788534E-2</v>
      </c>
      <c r="AP536" s="40">
        <v>-2.5649254919126729E-3</v>
      </c>
    </row>
    <row r="537" spans="1:42">
      <c r="A537" s="16">
        <v>39857</v>
      </c>
      <c r="B537" s="11">
        <v>3.8226399999999998</v>
      </c>
      <c r="C537" s="11">
        <v>3.9110900000000002</v>
      </c>
      <c r="D537" s="11">
        <v>3.7342</v>
      </c>
      <c r="E537" s="11">
        <v>3.9012600000000002</v>
      </c>
      <c r="F537" s="11">
        <v>337708900</v>
      </c>
      <c r="G537" s="11">
        <v>2.7389299999999999</v>
      </c>
      <c r="H537" s="12">
        <f t="shared" si="247"/>
        <v>3.7653224999999999</v>
      </c>
      <c r="I537" s="13">
        <f t="shared" si="227"/>
        <v>3.6382030769230771</v>
      </c>
      <c r="J537" s="13">
        <f t="shared" si="228"/>
        <v>0.12711942307692281</v>
      </c>
      <c r="K537" s="14">
        <f t="shared" si="232"/>
        <v>6.9837877492877565E-2</v>
      </c>
      <c r="L537" s="13">
        <f t="shared" si="240"/>
        <v>0.17689000000000021</v>
      </c>
      <c r="M537" s="13">
        <f t="shared" si="248"/>
        <v>0.11581785714285729</v>
      </c>
      <c r="N537" s="13">
        <f t="shared" si="241"/>
        <v>0</v>
      </c>
      <c r="O537" s="13">
        <f t="shared" si="242"/>
        <v>2.9479999999999951E-2</v>
      </c>
      <c r="P537" s="13">
        <f t="shared" si="249"/>
        <v>0.42256999999999989</v>
      </c>
      <c r="Q537" s="13">
        <f t="shared" si="249"/>
        <v>0.11792000000000025</v>
      </c>
      <c r="R537" s="13">
        <f t="shared" si="250"/>
        <v>364.85738073946101</v>
      </c>
      <c r="S537" s="13">
        <f t="shared" si="251"/>
        <v>101.81504209195482</v>
      </c>
      <c r="T537" s="13">
        <f t="shared" si="252"/>
        <v>56.365520176136386</v>
      </c>
      <c r="U537" s="13">
        <f t="shared" si="229"/>
        <v>52.442872837321033</v>
      </c>
      <c r="V537" s="13">
        <f t="shared" si="233"/>
        <v>5.7281545584045246E-2</v>
      </c>
      <c r="W537" s="13">
        <f t="shared" si="234"/>
        <v>0</v>
      </c>
      <c r="X537" s="13">
        <f t="shared" si="235"/>
        <v>0</v>
      </c>
      <c r="Y537" s="13">
        <f t="shared" si="230"/>
        <v>0</v>
      </c>
      <c r="Z537" s="13">
        <f t="shared" si="236"/>
        <v>1</v>
      </c>
      <c r="AA537" s="13">
        <f t="shared" si="237"/>
        <v>0</v>
      </c>
      <c r="AB537" s="13">
        <f t="shared" si="238"/>
        <v>0</v>
      </c>
      <c r="AC537" s="17">
        <f t="shared" si="231"/>
        <v>0</v>
      </c>
      <c r="AD537" s="4" t="str">
        <f t="shared" si="253"/>
        <v/>
      </c>
      <c r="AE537" s="13" t="str">
        <f t="shared" si="254"/>
        <v/>
      </c>
      <c r="AF537" s="18">
        <f t="shared" si="256"/>
        <v>0</v>
      </c>
      <c r="AG537" s="18" t="str">
        <f t="shared" si="255"/>
        <v xml:space="preserve"> </v>
      </c>
      <c r="AI537" s="31">
        <f t="shared" si="239"/>
        <v>1.0321521804187885</v>
      </c>
      <c r="AJ537">
        <f t="shared" si="243"/>
        <v>3.2152180418788534E-2</v>
      </c>
      <c r="AK537">
        <f t="shared" si="245"/>
        <v>1.0205669380323548</v>
      </c>
      <c r="AL537">
        <f t="shared" si="246"/>
        <v>1.0179492598767923</v>
      </c>
      <c r="AM537">
        <f t="shared" si="244"/>
        <v>1.7949259876792301E-2</v>
      </c>
      <c r="AN537" s="39">
        <v>39857</v>
      </c>
      <c r="AO537" s="31">
        <v>3.2152180418788534E-2</v>
      </c>
      <c r="AP537" s="40">
        <v>1.7949259876792301E-2</v>
      </c>
    </row>
    <row r="538" spans="1:42">
      <c r="A538" s="16">
        <v>39860</v>
      </c>
      <c r="B538" s="11">
        <v>3.9110900000000002</v>
      </c>
      <c r="C538" s="11">
        <v>4.0290100000000004</v>
      </c>
      <c r="D538" s="11">
        <v>3.9110900000000002</v>
      </c>
      <c r="E538" s="11">
        <v>4.0290100000000004</v>
      </c>
      <c r="F538" s="11">
        <v>464710100</v>
      </c>
      <c r="G538" s="11">
        <v>2.8286199999999999</v>
      </c>
      <c r="H538" s="12">
        <f t="shared" si="247"/>
        <v>3.7988975000000003</v>
      </c>
      <c r="I538" s="13">
        <f t="shared" si="227"/>
        <v>3.6593684615384614</v>
      </c>
      <c r="J538" s="13">
        <f t="shared" si="228"/>
        <v>0.13952903846153886</v>
      </c>
      <c r="K538" s="14">
        <f t="shared" si="232"/>
        <v>8.6600968660968905E-2</v>
      </c>
      <c r="L538" s="13">
        <f t="shared" si="240"/>
        <v>0.12775000000000025</v>
      </c>
      <c r="M538" s="13">
        <f t="shared" si="248"/>
        <v>0.12002928571428585</v>
      </c>
      <c r="N538" s="13">
        <f t="shared" si="241"/>
        <v>0.11792000000000025</v>
      </c>
      <c r="O538" s="13">
        <f t="shared" si="242"/>
        <v>0</v>
      </c>
      <c r="P538" s="13">
        <f t="shared" si="249"/>
        <v>0.54049000000000014</v>
      </c>
      <c r="Q538" s="13">
        <f t="shared" si="249"/>
        <v>0.11792000000000025</v>
      </c>
      <c r="R538" s="13">
        <f t="shared" si="250"/>
        <v>450.29843907141674</v>
      </c>
      <c r="S538" s="13">
        <f t="shared" si="251"/>
        <v>98.242690771895042</v>
      </c>
      <c r="T538" s="13">
        <f t="shared" si="252"/>
        <v>64.180373931137098</v>
      </c>
      <c r="U538" s="13">
        <f t="shared" si="229"/>
        <v>55.267280662003529</v>
      </c>
      <c r="V538" s="13">
        <f t="shared" si="233"/>
        <v>5.2928069800569952E-2</v>
      </c>
      <c r="W538" s="13">
        <f t="shared" si="234"/>
        <v>0</v>
      </c>
      <c r="X538" s="13">
        <f t="shared" si="235"/>
        <v>0</v>
      </c>
      <c r="Y538" s="13">
        <f t="shared" si="230"/>
        <v>0</v>
      </c>
      <c r="Z538" s="13">
        <f t="shared" si="236"/>
        <v>1</v>
      </c>
      <c r="AA538" s="13">
        <f t="shared" si="237"/>
        <v>0</v>
      </c>
      <c r="AB538" s="13">
        <f t="shared" si="238"/>
        <v>0</v>
      </c>
      <c r="AC538" s="17">
        <f t="shared" si="231"/>
        <v>0</v>
      </c>
      <c r="AD538" s="4" t="str">
        <f t="shared" si="253"/>
        <v/>
      </c>
      <c r="AE538" s="13" t="str">
        <f t="shared" si="254"/>
        <v/>
      </c>
      <c r="AF538" s="18">
        <f t="shared" si="256"/>
        <v>0</v>
      </c>
      <c r="AG538" s="18" t="str">
        <f t="shared" si="255"/>
        <v xml:space="preserve"> </v>
      </c>
      <c r="AI538" s="31">
        <f t="shared" si="239"/>
        <v>1.0321521804187885</v>
      </c>
      <c r="AJ538">
        <f t="shared" si="243"/>
        <v>3.2152180418788534E-2</v>
      </c>
      <c r="AK538">
        <f t="shared" si="245"/>
        <v>1.0327458308341408</v>
      </c>
      <c r="AL538">
        <f t="shared" si="246"/>
        <v>1.0512828541384567</v>
      </c>
      <c r="AM538">
        <f t="shared" si="244"/>
        <v>5.1282854138456679E-2</v>
      </c>
      <c r="AN538" s="39">
        <v>39860</v>
      </c>
      <c r="AO538" s="31">
        <v>3.2152180418788534E-2</v>
      </c>
      <c r="AP538" s="40">
        <v>5.1282854138456679E-2</v>
      </c>
    </row>
    <row r="539" spans="1:42">
      <c r="A539" s="16">
        <v>39861</v>
      </c>
      <c r="B539" s="11">
        <v>4.0191800000000004</v>
      </c>
      <c r="C539" s="11">
        <v>4.0683199999999999</v>
      </c>
      <c r="D539" s="11">
        <v>3.9307400000000001</v>
      </c>
      <c r="E539" s="11">
        <v>3.9405700000000001</v>
      </c>
      <c r="F539" s="11">
        <v>324733300</v>
      </c>
      <c r="G539" s="11">
        <v>2.7665299999999999</v>
      </c>
      <c r="H539" s="12">
        <f t="shared" si="247"/>
        <v>3.8275591666666671</v>
      </c>
      <c r="I539" s="13">
        <f t="shared" si="227"/>
        <v>3.6748646153846156</v>
      </c>
      <c r="J539" s="13">
        <f t="shared" si="228"/>
        <v>0.15269455128205145</v>
      </c>
      <c r="K539" s="14">
        <f t="shared" si="232"/>
        <v>0.10236318376068404</v>
      </c>
      <c r="L539" s="13">
        <f t="shared" si="240"/>
        <v>0.13757999999999981</v>
      </c>
      <c r="M539" s="13">
        <f t="shared" si="248"/>
        <v>0.12002928571428582</v>
      </c>
      <c r="N539" s="13">
        <f t="shared" si="241"/>
        <v>3.9309999999999512E-2</v>
      </c>
      <c r="O539" s="13">
        <f t="shared" si="242"/>
        <v>0</v>
      </c>
      <c r="P539" s="13">
        <f t="shared" si="249"/>
        <v>0.51100999999999974</v>
      </c>
      <c r="Q539" s="13">
        <f t="shared" si="249"/>
        <v>0.11792000000000025</v>
      </c>
      <c r="R539" s="13">
        <f t="shared" si="250"/>
        <v>425.73776637844276</v>
      </c>
      <c r="S539" s="13">
        <f t="shared" si="251"/>
        <v>98.24269077189507</v>
      </c>
      <c r="T539" s="13">
        <f t="shared" si="252"/>
        <v>62.501391251808556</v>
      </c>
      <c r="U539" s="13">
        <f t="shared" si="229"/>
        <v>57.089699785412577</v>
      </c>
      <c r="V539" s="13">
        <f t="shared" si="233"/>
        <v>5.0331367521367409E-2</v>
      </c>
      <c r="W539" s="13">
        <f t="shared" si="234"/>
        <v>0</v>
      </c>
      <c r="X539" s="13">
        <f t="shared" si="235"/>
        <v>0</v>
      </c>
      <c r="Y539" s="13">
        <f t="shared" si="230"/>
        <v>0</v>
      </c>
      <c r="Z539" s="13">
        <f t="shared" si="236"/>
        <v>1</v>
      </c>
      <c r="AA539" s="13">
        <f t="shared" si="237"/>
        <v>0</v>
      </c>
      <c r="AB539" s="13">
        <f t="shared" si="238"/>
        <v>0</v>
      </c>
      <c r="AC539" s="17">
        <f t="shared" si="231"/>
        <v>0</v>
      </c>
      <c r="AD539" s="4" t="str">
        <f t="shared" si="253"/>
        <v/>
      </c>
      <c r="AE539" s="13" t="str">
        <f t="shared" si="254"/>
        <v/>
      </c>
      <c r="AF539" s="18">
        <f t="shared" si="256"/>
        <v>0</v>
      </c>
      <c r="AG539" s="18" t="str">
        <f t="shared" si="255"/>
        <v xml:space="preserve"> </v>
      </c>
      <c r="AI539" s="31">
        <f t="shared" si="239"/>
        <v>1.0321521804187885</v>
      </c>
      <c r="AJ539">
        <f t="shared" si="243"/>
        <v>3.2152180418788534E-2</v>
      </c>
      <c r="AK539">
        <f t="shared" si="245"/>
        <v>0.97804919819012603</v>
      </c>
      <c r="AL539">
        <f t="shared" si="246"/>
        <v>1.0282063525611447</v>
      </c>
      <c r="AM539">
        <f t="shared" si="244"/>
        <v>2.8206352561144676E-2</v>
      </c>
      <c r="AN539" s="39">
        <v>39861</v>
      </c>
      <c r="AO539" s="31">
        <v>3.2152180418788534E-2</v>
      </c>
      <c r="AP539" s="40">
        <v>2.8206352561144676E-2</v>
      </c>
    </row>
    <row r="540" spans="1:42">
      <c r="A540" s="16">
        <v>39862</v>
      </c>
      <c r="B540" s="11">
        <v>3.8717800000000002</v>
      </c>
      <c r="C540" s="11">
        <v>3.9012600000000002</v>
      </c>
      <c r="D540" s="11">
        <v>3.74403</v>
      </c>
      <c r="E540" s="11">
        <v>3.7735099999999999</v>
      </c>
      <c r="F540" s="11">
        <v>257095800</v>
      </c>
      <c r="G540" s="11">
        <v>2.6492399999999998</v>
      </c>
      <c r="H540" s="12">
        <f t="shared" si="247"/>
        <v>3.8422991666666668</v>
      </c>
      <c r="I540" s="13">
        <f t="shared" ref="I540:I603" si="257">AVERAGE(E515:E540)</f>
        <v>3.6801561538461529</v>
      </c>
      <c r="J540" s="13">
        <f t="shared" si="228"/>
        <v>0.16214301282051391</v>
      </c>
      <c r="K540" s="14">
        <f t="shared" si="232"/>
        <v>0.11634753561253601</v>
      </c>
      <c r="L540" s="13">
        <f t="shared" si="240"/>
        <v>0.1572300000000002</v>
      </c>
      <c r="M540" s="13">
        <f t="shared" si="248"/>
        <v>0.12564428571428585</v>
      </c>
      <c r="N540" s="13">
        <f t="shared" si="241"/>
        <v>0</v>
      </c>
      <c r="O540" s="13">
        <f t="shared" si="242"/>
        <v>0.18671000000000015</v>
      </c>
      <c r="P540" s="13">
        <f t="shared" si="249"/>
        <v>0.51100999999999974</v>
      </c>
      <c r="Q540" s="13">
        <f t="shared" si="249"/>
        <v>0.3046300000000004</v>
      </c>
      <c r="R540" s="13">
        <f t="shared" si="250"/>
        <v>406.71169173744408</v>
      </c>
      <c r="S540" s="13">
        <f t="shared" si="251"/>
        <v>242.45432115609833</v>
      </c>
      <c r="T540" s="13">
        <f t="shared" si="252"/>
        <v>25.302829679760595</v>
      </c>
      <c r="U540" s="13">
        <f t="shared" si="229"/>
        <v>55.835731266840448</v>
      </c>
      <c r="V540" s="13">
        <f t="shared" si="233"/>
        <v>4.57954772079779E-2</v>
      </c>
      <c r="W540" s="13">
        <f t="shared" si="234"/>
        <v>0</v>
      </c>
      <c r="X540" s="13">
        <f t="shared" si="235"/>
        <v>0</v>
      </c>
      <c r="Y540" s="13">
        <f t="shared" si="230"/>
        <v>0</v>
      </c>
      <c r="Z540" s="13">
        <f t="shared" si="236"/>
        <v>1</v>
      </c>
      <c r="AA540" s="13">
        <f t="shared" si="237"/>
        <v>0</v>
      </c>
      <c r="AB540" s="13">
        <f t="shared" si="238"/>
        <v>0</v>
      </c>
      <c r="AC540" s="17">
        <f t="shared" si="231"/>
        <v>0</v>
      </c>
      <c r="AD540" s="4" t="str">
        <f t="shared" si="253"/>
        <v/>
      </c>
      <c r="AE540" s="13" t="str">
        <f t="shared" si="254"/>
        <v/>
      </c>
      <c r="AF540" s="18">
        <f t="shared" si="256"/>
        <v>0</v>
      </c>
      <c r="AG540" s="18" t="str">
        <f t="shared" si="255"/>
        <v xml:space="preserve"> </v>
      </c>
      <c r="AI540" s="31">
        <f t="shared" si="239"/>
        <v>1.0321521804187885</v>
      </c>
      <c r="AJ540">
        <f t="shared" si="243"/>
        <v>3.2152180418788534E-2</v>
      </c>
      <c r="AK540">
        <f t="shared" si="245"/>
        <v>0.95760511804129855</v>
      </c>
      <c r="AL540">
        <f t="shared" si="246"/>
        <v>0.98461566561512803</v>
      </c>
      <c r="AM540">
        <f t="shared" si="244"/>
        <v>-1.5384334384871967E-2</v>
      </c>
      <c r="AN540" s="39">
        <v>39862</v>
      </c>
      <c r="AO540" s="31">
        <v>3.2152180418788534E-2</v>
      </c>
      <c r="AP540" s="40">
        <v>-1.5384334384871967E-2</v>
      </c>
    </row>
    <row r="541" spans="1:42">
      <c r="A541" s="16">
        <v>39863</v>
      </c>
      <c r="B541" s="11">
        <v>3.7833399999999999</v>
      </c>
      <c r="C541" s="11">
        <v>3.8226399999999998</v>
      </c>
      <c r="D541" s="11">
        <v>3.71455</v>
      </c>
      <c r="E541" s="11">
        <v>3.75386</v>
      </c>
      <c r="F541" s="11">
        <v>246748800</v>
      </c>
      <c r="G541" s="11">
        <v>2.6354500000000001</v>
      </c>
      <c r="H541" s="12">
        <f t="shared" si="247"/>
        <v>3.8496691666666671</v>
      </c>
      <c r="I541" s="13">
        <f t="shared" si="257"/>
        <v>3.6877153846153834</v>
      </c>
      <c r="J541" s="13">
        <f t="shared" ref="J541:J604" si="258">H541-I541</f>
        <v>0.16195378205128375</v>
      </c>
      <c r="K541" s="14">
        <f t="shared" si="232"/>
        <v>0.12813413817663866</v>
      </c>
      <c r="L541" s="13">
        <f t="shared" si="240"/>
        <v>0.1080899999999998</v>
      </c>
      <c r="M541" s="13">
        <f t="shared" si="248"/>
        <v>0.12634571428571437</v>
      </c>
      <c r="N541" s="13">
        <f t="shared" si="241"/>
        <v>0</v>
      </c>
      <c r="O541" s="13">
        <f t="shared" si="242"/>
        <v>2.9479999999999951E-2</v>
      </c>
      <c r="P541" s="13">
        <f t="shared" si="249"/>
        <v>0.51100999999999974</v>
      </c>
      <c r="Q541" s="13">
        <f t="shared" si="249"/>
        <v>0.29481000000000002</v>
      </c>
      <c r="R541" s="13">
        <f t="shared" si="250"/>
        <v>404.45376631012368</v>
      </c>
      <c r="S541" s="13">
        <f t="shared" si="251"/>
        <v>233.3359715972048</v>
      </c>
      <c r="T541" s="13">
        <f t="shared" si="252"/>
        <v>26.829813109627437</v>
      </c>
      <c r="U541" s="13">
        <f t="shared" si="229"/>
        <v>55.370992195488959</v>
      </c>
      <c r="V541" s="13">
        <f t="shared" si="233"/>
        <v>3.3819643874645089E-2</v>
      </c>
      <c r="W541" s="13">
        <f t="shared" si="234"/>
        <v>0</v>
      </c>
      <c r="X541" s="13">
        <f t="shared" si="235"/>
        <v>0</v>
      </c>
      <c r="Y541" s="13">
        <f t="shared" si="230"/>
        <v>0</v>
      </c>
      <c r="Z541" s="13">
        <f t="shared" si="236"/>
        <v>1</v>
      </c>
      <c r="AA541" s="13">
        <f t="shared" si="237"/>
        <v>0</v>
      </c>
      <c r="AB541" s="13">
        <f t="shared" si="238"/>
        <v>0</v>
      </c>
      <c r="AC541" s="17">
        <f t="shared" si="231"/>
        <v>0</v>
      </c>
      <c r="AD541" s="4" t="str">
        <f t="shared" si="253"/>
        <v/>
      </c>
      <c r="AE541" s="13" t="str">
        <f t="shared" si="254"/>
        <v/>
      </c>
      <c r="AF541" s="18">
        <f t="shared" si="256"/>
        <v>0</v>
      </c>
      <c r="AG541" s="18" t="str">
        <f t="shared" si="255"/>
        <v xml:space="preserve"> </v>
      </c>
      <c r="AI541" s="31">
        <f t="shared" si="239"/>
        <v>1.0321521804187885</v>
      </c>
      <c r="AJ541">
        <f t="shared" si="243"/>
        <v>3.2152180418788534E-2</v>
      </c>
      <c r="AK541">
        <f t="shared" si="245"/>
        <v>0.99479264663403566</v>
      </c>
      <c r="AL541">
        <f t="shared" si="246"/>
        <v>0.97948842391460589</v>
      </c>
      <c r="AM541">
        <f t="shared" si="244"/>
        <v>-2.0511576085394112E-2</v>
      </c>
      <c r="AN541" s="39">
        <v>39863</v>
      </c>
      <c r="AO541" s="31">
        <v>3.2152180418788534E-2</v>
      </c>
      <c r="AP541" s="40">
        <v>-2.0511576085394112E-2</v>
      </c>
    </row>
    <row r="542" spans="1:42">
      <c r="A542" s="16">
        <v>39864</v>
      </c>
      <c r="B542" s="11">
        <v>3.74403</v>
      </c>
      <c r="C542" s="11">
        <v>3.7636799999999999</v>
      </c>
      <c r="D542" s="11">
        <v>3.6949000000000001</v>
      </c>
      <c r="E542" s="11">
        <v>3.7636799999999999</v>
      </c>
      <c r="F542" s="11">
        <v>183420400</v>
      </c>
      <c r="G542" s="11">
        <v>2.6423399999999999</v>
      </c>
      <c r="H542" s="12">
        <f t="shared" si="247"/>
        <v>3.8488500000000005</v>
      </c>
      <c r="I542" s="13">
        <f t="shared" si="257"/>
        <v>3.6986757692307677</v>
      </c>
      <c r="J542" s="13">
        <f t="shared" si="258"/>
        <v>0.15017423076923286</v>
      </c>
      <c r="K542" s="14">
        <f t="shared" si="232"/>
        <v>0.13586821225071302</v>
      </c>
      <c r="L542" s="13">
        <f t="shared" si="240"/>
        <v>6.8779999999999841E-2</v>
      </c>
      <c r="M542" s="13">
        <f t="shared" si="248"/>
        <v>0.12634571428571434</v>
      </c>
      <c r="N542" s="13">
        <f t="shared" si="241"/>
        <v>0</v>
      </c>
      <c r="O542" s="13">
        <f t="shared" si="242"/>
        <v>1.9649999999999945E-2</v>
      </c>
      <c r="P542" s="13">
        <f t="shared" si="249"/>
        <v>0.51100999999999974</v>
      </c>
      <c r="Q542" s="13">
        <f t="shared" si="249"/>
        <v>0.31445999999999996</v>
      </c>
      <c r="R542" s="13">
        <f t="shared" si="250"/>
        <v>404.4537663101238</v>
      </c>
      <c r="S542" s="13">
        <f t="shared" si="251"/>
        <v>248.88853712037252</v>
      </c>
      <c r="T542" s="13">
        <f t="shared" si="252"/>
        <v>23.810677553393813</v>
      </c>
      <c r="U542" s="13">
        <f t="shared" si="229"/>
        <v>55.549330820332891</v>
      </c>
      <c r="V542" s="13">
        <f t="shared" si="233"/>
        <v>1.4306018518519842E-2</v>
      </c>
      <c r="W542" s="13">
        <f t="shared" si="234"/>
        <v>0</v>
      </c>
      <c r="X542" s="13">
        <f t="shared" si="235"/>
        <v>0</v>
      </c>
      <c r="Y542" s="13">
        <f t="shared" si="230"/>
        <v>0</v>
      </c>
      <c r="Z542" s="13">
        <f t="shared" si="236"/>
        <v>1</v>
      </c>
      <c r="AA542" s="13">
        <f t="shared" si="237"/>
        <v>0</v>
      </c>
      <c r="AB542" s="13">
        <f t="shared" si="238"/>
        <v>0</v>
      </c>
      <c r="AC542" s="17">
        <f t="shared" si="231"/>
        <v>0</v>
      </c>
      <c r="AD542" s="4" t="str">
        <f t="shared" si="253"/>
        <v/>
      </c>
      <c r="AE542" s="13" t="str">
        <f t="shared" si="254"/>
        <v/>
      </c>
      <c r="AF542" s="18">
        <f t="shared" si="256"/>
        <v>0</v>
      </c>
      <c r="AG542" s="18" t="str">
        <f t="shared" si="255"/>
        <v xml:space="preserve"> </v>
      </c>
      <c r="AI542" s="31">
        <f t="shared" si="239"/>
        <v>1.0321521804187885</v>
      </c>
      <c r="AJ542">
        <f t="shared" si="243"/>
        <v>3.2152180418788534E-2</v>
      </c>
      <c r="AK542">
        <f t="shared" si="245"/>
        <v>1.0026159739574731</v>
      </c>
      <c r="AL542">
        <f t="shared" si="246"/>
        <v>0.98205074012321292</v>
      </c>
      <c r="AM542">
        <f t="shared" si="244"/>
        <v>-1.7949259876787083E-2</v>
      </c>
      <c r="AN542" s="39">
        <v>39864</v>
      </c>
      <c r="AO542" s="31">
        <v>3.2152180418788534E-2</v>
      </c>
      <c r="AP542" s="40">
        <v>-1.7949259876787083E-2</v>
      </c>
    </row>
    <row r="543" spans="1:42">
      <c r="A543" s="16">
        <v>39867</v>
      </c>
      <c r="B543" s="11">
        <v>3.7342</v>
      </c>
      <c r="C543" s="11">
        <v>3.7931599999999999</v>
      </c>
      <c r="D543" s="11">
        <v>3.6654200000000001</v>
      </c>
      <c r="E543" s="11">
        <v>3.7833399999999999</v>
      </c>
      <c r="F543" s="11">
        <v>318366900</v>
      </c>
      <c r="G543" s="11">
        <v>2.6561400000000002</v>
      </c>
      <c r="H543" s="12">
        <f t="shared" si="247"/>
        <v>3.8529450000000005</v>
      </c>
      <c r="I543" s="13">
        <f t="shared" si="257"/>
        <v>3.7088807692307686</v>
      </c>
      <c r="J543" s="13">
        <f t="shared" si="258"/>
        <v>0.14406423076923192</v>
      </c>
      <c r="K543" s="14">
        <f t="shared" si="232"/>
        <v>0.14076764245014331</v>
      </c>
      <c r="L543" s="13">
        <f t="shared" si="240"/>
        <v>0.12773999999999974</v>
      </c>
      <c r="M543" s="13">
        <f t="shared" si="248"/>
        <v>0.12915214285714291</v>
      </c>
      <c r="N543" s="13">
        <f t="shared" si="241"/>
        <v>0</v>
      </c>
      <c r="O543" s="13">
        <f t="shared" si="242"/>
        <v>0</v>
      </c>
      <c r="P543" s="13">
        <f t="shared" si="249"/>
        <v>0.48151999999999973</v>
      </c>
      <c r="Q543" s="13">
        <f t="shared" si="249"/>
        <v>0.31445999999999996</v>
      </c>
      <c r="R543" s="13">
        <f t="shared" si="250"/>
        <v>372.83159949782333</v>
      </c>
      <c r="S543" s="13">
        <f t="shared" si="251"/>
        <v>243.48028073202687</v>
      </c>
      <c r="T543" s="13">
        <f t="shared" si="252"/>
        <v>20.987964521721629</v>
      </c>
      <c r="U543" s="13">
        <f t="shared" ref="U543:U606" si="259">AVERAGE(T530:T543)</f>
        <v>55.262501313425936</v>
      </c>
      <c r="V543" s="13">
        <f t="shared" si="233"/>
        <v>3.2965883190886058E-3</v>
      </c>
      <c r="W543" s="13">
        <f t="shared" si="234"/>
        <v>0</v>
      </c>
      <c r="X543" s="13">
        <f t="shared" si="235"/>
        <v>0</v>
      </c>
      <c r="Y543" s="13">
        <f t="shared" si="230"/>
        <v>0</v>
      </c>
      <c r="Z543" s="13">
        <f t="shared" si="236"/>
        <v>1</v>
      </c>
      <c r="AA543" s="13">
        <f t="shared" si="237"/>
        <v>0</v>
      </c>
      <c r="AB543" s="13">
        <f t="shared" si="238"/>
        <v>0</v>
      </c>
      <c r="AC543" s="17">
        <f t="shared" si="231"/>
        <v>0</v>
      </c>
      <c r="AD543" s="4" t="str">
        <f t="shared" si="253"/>
        <v/>
      </c>
      <c r="AE543" s="13" t="str">
        <f t="shared" si="254"/>
        <v/>
      </c>
      <c r="AF543" s="18">
        <f t="shared" si="256"/>
        <v>0</v>
      </c>
      <c r="AG543" s="18" t="str">
        <f t="shared" si="255"/>
        <v xml:space="preserve"> </v>
      </c>
      <c r="AI543" s="31">
        <f t="shared" si="239"/>
        <v>1.0321521804187885</v>
      </c>
      <c r="AJ543">
        <f t="shared" si="243"/>
        <v>3.2152180418788534E-2</v>
      </c>
      <c r="AK543">
        <f t="shared" si="245"/>
        <v>1.0052236109339796</v>
      </c>
      <c r="AL543">
        <f t="shared" si="246"/>
        <v>0.98718059110704326</v>
      </c>
      <c r="AM543">
        <f t="shared" si="244"/>
        <v>-1.2819408892956741E-2</v>
      </c>
      <c r="AN543" s="39">
        <v>39867</v>
      </c>
      <c r="AO543" s="31">
        <v>3.2152180418788534E-2</v>
      </c>
      <c r="AP543" s="40">
        <v>-1.2819408892956741E-2</v>
      </c>
    </row>
    <row r="544" spans="1:42">
      <c r="A544" s="16">
        <v>39868</v>
      </c>
      <c r="B544" s="11">
        <v>3.7342</v>
      </c>
      <c r="C544" s="11">
        <v>3.75386</v>
      </c>
      <c r="D544" s="11">
        <v>3.6162800000000002</v>
      </c>
      <c r="E544" s="11">
        <v>3.6359300000000001</v>
      </c>
      <c r="F544" s="11">
        <v>280592700</v>
      </c>
      <c r="G544" s="11">
        <v>2.5526499999999999</v>
      </c>
      <c r="H544" s="12">
        <f t="shared" si="247"/>
        <v>3.8349283333333339</v>
      </c>
      <c r="I544" s="13">
        <f t="shared" si="257"/>
        <v>3.7141719230769228</v>
      </c>
      <c r="J544" s="13">
        <f t="shared" si="258"/>
        <v>0.12075641025641115</v>
      </c>
      <c r="K544" s="14">
        <f t="shared" si="232"/>
        <v>0.14188042735042825</v>
      </c>
      <c r="L544" s="13">
        <f t="shared" si="240"/>
        <v>0.13757999999999981</v>
      </c>
      <c r="M544" s="13">
        <f t="shared" si="248"/>
        <v>0.12985500000000005</v>
      </c>
      <c r="N544" s="13">
        <f t="shared" si="241"/>
        <v>0</v>
      </c>
      <c r="O544" s="13">
        <f t="shared" si="242"/>
        <v>4.9139999999999961E-2</v>
      </c>
      <c r="P544" s="13">
        <f t="shared" si="249"/>
        <v>0.35377999999999998</v>
      </c>
      <c r="Q544" s="13">
        <f t="shared" si="249"/>
        <v>0.36359999999999992</v>
      </c>
      <c r="R544" s="13">
        <f t="shared" si="250"/>
        <v>272.44233953255542</v>
      </c>
      <c r="S544" s="13">
        <f t="shared" si="251"/>
        <v>280.00462053829256</v>
      </c>
      <c r="T544" s="13">
        <f t="shared" si="252"/>
        <v>1.3688700549220718</v>
      </c>
      <c r="U544" s="13">
        <f t="shared" si="259"/>
        <v>51.030949684420541</v>
      </c>
      <c r="V544" s="13">
        <f t="shared" si="233"/>
        <v>-2.1124017094017095E-2</v>
      </c>
      <c r="W544" s="13">
        <f t="shared" si="234"/>
        <v>-1</v>
      </c>
      <c r="X544" s="13">
        <f t="shared" si="235"/>
        <v>-1</v>
      </c>
      <c r="Y544" s="13">
        <f t="shared" si="230"/>
        <v>0</v>
      </c>
      <c r="Z544" s="13">
        <f t="shared" si="236"/>
        <v>0</v>
      </c>
      <c r="AA544" s="13">
        <f t="shared" si="237"/>
        <v>0</v>
      </c>
      <c r="AB544" s="13">
        <f t="shared" si="238"/>
        <v>0</v>
      </c>
      <c r="AC544" s="17">
        <f t="shared" si="231"/>
        <v>0</v>
      </c>
      <c r="AD544" s="4" t="str">
        <f t="shared" si="253"/>
        <v/>
      </c>
      <c r="AE544" s="13" t="str">
        <f t="shared" si="254"/>
        <v/>
      </c>
      <c r="AF544" s="18">
        <f t="shared" si="256"/>
        <v>0</v>
      </c>
      <c r="AG544" s="18" t="str">
        <f t="shared" si="255"/>
        <v xml:space="preserve"> </v>
      </c>
      <c r="AI544" s="31">
        <f t="shared" si="239"/>
        <v>1.0321521804187885</v>
      </c>
      <c r="AJ544">
        <f t="shared" si="243"/>
        <v>3.2152180418788534E-2</v>
      </c>
      <c r="AK544">
        <f t="shared" si="245"/>
        <v>0.96103707306242636</v>
      </c>
      <c r="AL544">
        <f t="shared" si="246"/>
        <v>0.94871714586154876</v>
      </c>
      <c r="AM544">
        <f t="shared" si="244"/>
        <v>-5.1282854138451239E-2</v>
      </c>
      <c r="AN544" s="39">
        <v>39868</v>
      </c>
      <c r="AO544" s="31">
        <v>3.2152180418788534E-2</v>
      </c>
      <c r="AP544" s="40">
        <v>-5.1282854138451239E-2</v>
      </c>
    </row>
    <row r="545" spans="1:42">
      <c r="A545" s="16">
        <v>39869</v>
      </c>
      <c r="B545" s="11">
        <v>3.6850700000000001</v>
      </c>
      <c r="C545" s="11">
        <v>3.72438</v>
      </c>
      <c r="D545" s="11">
        <v>3.5573199999999998</v>
      </c>
      <c r="E545" s="11">
        <v>3.6457600000000001</v>
      </c>
      <c r="F545" s="11">
        <v>313492100</v>
      </c>
      <c r="G545" s="11">
        <v>2.5595500000000002</v>
      </c>
      <c r="H545" s="12">
        <f t="shared" si="247"/>
        <v>3.8169125000000004</v>
      </c>
      <c r="I545" s="13">
        <f t="shared" si="257"/>
        <v>3.7228649999999992</v>
      </c>
      <c r="J545" s="13">
        <f t="shared" si="258"/>
        <v>9.4047500000001172E-2</v>
      </c>
      <c r="K545" s="14">
        <f t="shared" si="232"/>
        <v>0.13916468660968753</v>
      </c>
      <c r="L545" s="13">
        <f t="shared" si="240"/>
        <v>0.16706000000000021</v>
      </c>
      <c r="M545" s="13">
        <f t="shared" si="248"/>
        <v>0.13196142857142865</v>
      </c>
      <c r="N545" s="13">
        <f t="shared" si="241"/>
        <v>0</v>
      </c>
      <c r="O545" s="13">
        <f t="shared" si="242"/>
        <v>5.8960000000000345E-2</v>
      </c>
      <c r="P545" s="13">
        <f t="shared" si="249"/>
        <v>0.32430000000000003</v>
      </c>
      <c r="Q545" s="13">
        <f t="shared" si="249"/>
        <v>0.42256000000000027</v>
      </c>
      <c r="R545" s="13">
        <f t="shared" si="250"/>
        <v>245.75362930726499</v>
      </c>
      <c r="S545" s="13">
        <f t="shared" si="251"/>
        <v>320.21478137551014</v>
      </c>
      <c r="T545" s="13">
        <f t="shared" si="252"/>
        <v>13.156414856867441</v>
      </c>
      <c r="U545" s="13">
        <f t="shared" si="259"/>
        <v>47.775345280746016</v>
      </c>
      <c r="V545" s="13">
        <f t="shared" si="233"/>
        <v>-4.5117186609686361E-2</v>
      </c>
      <c r="W545" s="13">
        <f t="shared" si="234"/>
        <v>0</v>
      </c>
      <c r="X545" s="13">
        <f t="shared" si="235"/>
        <v>0</v>
      </c>
      <c r="Y545" s="13">
        <f t="shared" si="230"/>
        <v>0</v>
      </c>
      <c r="Z545" s="13">
        <f t="shared" si="236"/>
        <v>0</v>
      </c>
      <c r="AA545" s="13">
        <f t="shared" si="237"/>
        <v>0</v>
      </c>
      <c r="AB545" s="13">
        <f t="shared" si="238"/>
        <v>0</v>
      </c>
      <c r="AC545" s="17">
        <f t="shared" si="231"/>
        <v>0</v>
      </c>
      <c r="AD545" s="4" t="str">
        <f t="shared" si="253"/>
        <v/>
      </c>
      <c r="AE545" s="13" t="str">
        <f t="shared" si="254"/>
        <v/>
      </c>
      <c r="AF545" s="18">
        <f t="shared" si="256"/>
        <v>0</v>
      </c>
      <c r="AG545" s="18" t="str">
        <f t="shared" si="255"/>
        <v xml:space="preserve"> </v>
      </c>
      <c r="AI545" s="31">
        <f t="shared" si="239"/>
        <v>1.0321521804187885</v>
      </c>
      <c r="AJ545">
        <f t="shared" si="243"/>
        <v>3.2152180418788534E-2</v>
      </c>
      <c r="AK545">
        <f t="shared" si="245"/>
        <v>1.0027035724010087</v>
      </c>
      <c r="AL545">
        <f t="shared" si="246"/>
        <v>0.95128207135346377</v>
      </c>
      <c r="AM545">
        <f t="shared" si="244"/>
        <v>-4.8717928646536235E-2</v>
      </c>
      <c r="AN545" s="39">
        <v>39869</v>
      </c>
      <c r="AO545" s="31">
        <v>3.2152180418788534E-2</v>
      </c>
      <c r="AP545" s="40">
        <v>-4.8717928646536235E-2</v>
      </c>
    </row>
    <row r="546" spans="1:42">
      <c r="A546" s="16">
        <v>39870</v>
      </c>
      <c r="B546" s="11">
        <v>3.6457600000000001</v>
      </c>
      <c r="C546" s="11">
        <v>3.7342</v>
      </c>
      <c r="D546" s="11">
        <v>3.5966300000000002</v>
      </c>
      <c r="E546" s="11">
        <v>3.6064500000000002</v>
      </c>
      <c r="F546" s="11">
        <v>296233400</v>
      </c>
      <c r="G546" s="11">
        <v>2.5319600000000002</v>
      </c>
      <c r="H546" s="12">
        <f t="shared" si="247"/>
        <v>3.7948016666666677</v>
      </c>
      <c r="I546" s="13">
        <f t="shared" si="257"/>
        <v>3.7266442307692307</v>
      </c>
      <c r="J546" s="13">
        <f t="shared" si="258"/>
        <v>6.8157435897437058E-2</v>
      </c>
      <c r="K546" s="14">
        <f t="shared" si="232"/>
        <v>0.13261335470085578</v>
      </c>
      <c r="L546" s="13">
        <f t="shared" si="240"/>
        <v>0.13756999999999975</v>
      </c>
      <c r="M546" s="13">
        <f t="shared" si="248"/>
        <v>0.13266285714285719</v>
      </c>
      <c r="N546" s="13">
        <f t="shared" si="241"/>
        <v>9.8199999999999399E-3</v>
      </c>
      <c r="O546" s="13">
        <f t="shared" si="242"/>
        <v>0</v>
      </c>
      <c r="P546" s="13">
        <f t="shared" si="249"/>
        <v>0.29480999999999957</v>
      </c>
      <c r="Q546" s="13">
        <f t="shared" si="249"/>
        <v>0.42256000000000027</v>
      </c>
      <c r="R546" s="13">
        <f t="shared" si="250"/>
        <v>222.22497415575427</v>
      </c>
      <c r="S546" s="13">
        <f t="shared" si="251"/>
        <v>318.52170916609242</v>
      </c>
      <c r="T546" s="13">
        <f t="shared" si="252"/>
        <v>17.808104604318643</v>
      </c>
      <c r="U546" s="13">
        <f t="shared" si="259"/>
        <v>44.676017049697428</v>
      </c>
      <c r="V546" s="13">
        <f t="shared" si="233"/>
        <v>-6.4455918803418721E-2</v>
      </c>
      <c r="W546" s="13">
        <f t="shared" si="234"/>
        <v>0</v>
      </c>
      <c r="X546" s="13">
        <f t="shared" si="235"/>
        <v>0</v>
      </c>
      <c r="Y546" s="13">
        <f t="shared" si="230"/>
        <v>0</v>
      </c>
      <c r="Z546" s="13">
        <f t="shared" si="236"/>
        <v>0</v>
      </c>
      <c r="AA546" s="13">
        <f t="shared" si="237"/>
        <v>0</v>
      </c>
      <c r="AB546" s="13">
        <f t="shared" si="238"/>
        <v>0</v>
      </c>
      <c r="AC546" s="17">
        <f t="shared" si="231"/>
        <v>0</v>
      </c>
      <c r="AD546" s="4" t="str">
        <f t="shared" si="253"/>
        <v/>
      </c>
      <c r="AE546" s="13" t="str">
        <f t="shared" si="254"/>
        <v/>
      </c>
      <c r="AF546" s="18">
        <f t="shared" si="256"/>
        <v>0</v>
      </c>
      <c r="AG546" s="18" t="str">
        <f t="shared" si="255"/>
        <v xml:space="preserve"> </v>
      </c>
      <c r="AI546" s="31">
        <f t="shared" si="239"/>
        <v>1.0321521804187885</v>
      </c>
      <c r="AJ546">
        <f t="shared" si="243"/>
        <v>3.2152180418788534E-2</v>
      </c>
      <c r="AK546">
        <f t="shared" si="245"/>
        <v>0.98921761169138944</v>
      </c>
      <c r="AL546">
        <f t="shared" si="246"/>
        <v>0.94102497866911139</v>
      </c>
      <c r="AM546">
        <f t="shared" si="244"/>
        <v>-5.8975021330888611E-2</v>
      </c>
      <c r="AN546" s="39">
        <v>39870</v>
      </c>
      <c r="AO546" s="31">
        <v>3.2152180418788534E-2</v>
      </c>
      <c r="AP546" s="40">
        <v>-5.8975021330888611E-2</v>
      </c>
    </row>
    <row r="547" spans="1:42">
      <c r="A547" s="16">
        <v>39871</v>
      </c>
      <c r="B547" s="11">
        <v>3.5868000000000002</v>
      </c>
      <c r="C547" s="11">
        <v>3.71455</v>
      </c>
      <c r="D547" s="11">
        <v>3.5868000000000002</v>
      </c>
      <c r="E547" s="11">
        <v>3.6654200000000001</v>
      </c>
      <c r="F547" s="11">
        <v>268866400</v>
      </c>
      <c r="G547" s="11">
        <v>2.5733600000000001</v>
      </c>
      <c r="H547" s="12">
        <f t="shared" si="247"/>
        <v>3.7767858333333337</v>
      </c>
      <c r="I547" s="13">
        <f t="shared" si="257"/>
        <v>3.7357153846153843</v>
      </c>
      <c r="J547" s="13">
        <f t="shared" si="258"/>
        <v>4.1070448717949404E-2</v>
      </c>
      <c r="K547" s="14">
        <f t="shared" si="232"/>
        <v>0.12167351139601251</v>
      </c>
      <c r="L547" s="13">
        <f t="shared" si="240"/>
        <v>0.12774999999999981</v>
      </c>
      <c r="M547" s="13">
        <f t="shared" si="248"/>
        <v>0.13336428571428574</v>
      </c>
      <c r="N547" s="13">
        <f t="shared" si="241"/>
        <v>0</v>
      </c>
      <c r="O547" s="13">
        <f t="shared" si="242"/>
        <v>9.8300000000000054E-3</v>
      </c>
      <c r="P547" s="13">
        <f t="shared" si="249"/>
        <v>0.21618999999999966</v>
      </c>
      <c r="Q547" s="13">
        <f t="shared" si="249"/>
        <v>0.43239000000000027</v>
      </c>
      <c r="R547" s="13">
        <f t="shared" si="250"/>
        <v>162.1048685126664</v>
      </c>
      <c r="S547" s="13">
        <f t="shared" si="251"/>
        <v>324.21723528466623</v>
      </c>
      <c r="T547" s="13">
        <f t="shared" si="252"/>
        <v>33.334361219895882</v>
      </c>
      <c r="U547" s="13">
        <f t="shared" si="259"/>
        <v>40.979989085764551</v>
      </c>
      <c r="V547" s="13">
        <f t="shared" si="233"/>
        <v>-8.0603062678063109E-2</v>
      </c>
      <c r="W547" s="13">
        <f t="shared" si="234"/>
        <v>0</v>
      </c>
      <c r="X547" s="13">
        <f t="shared" si="235"/>
        <v>0</v>
      </c>
      <c r="Y547" s="13">
        <f t="shared" si="230"/>
        <v>0</v>
      </c>
      <c r="Z547" s="13">
        <f t="shared" si="236"/>
        <v>0</v>
      </c>
      <c r="AA547" s="13">
        <f t="shared" si="237"/>
        <v>0</v>
      </c>
      <c r="AB547" s="13">
        <f t="shared" si="238"/>
        <v>0</v>
      </c>
      <c r="AC547" s="17">
        <f t="shared" si="231"/>
        <v>0</v>
      </c>
      <c r="AD547" s="4" t="str">
        <f t="shared" si="253"/>
        <v/>
      </c>
      <c r="AE547" s="13" t="str">
        <f t="shared" si="254"/>
        <v/>
      </c>
      <c r="AF547" s="18">
        <f t="shared" si="256"/>
        <v>0</v>
      </c>
      <c r="AG547" s="18" t="str">
        <f t="shared" si="255"/>
        <v xml:space="preserve"> </v>
      </c>
      <c r="AI547" s="31">
        <f t="shared" si="239"/>
        <v>1.0321521804187885</v>
      </c>
      <c r="AJ547">
        <f t="shared" si="243"/>
        <v>3.2152180418788534E-2</v>
      </c>
      <c r="AK547">
        <f t="shared" si="245"/>
        <v>1.0163512595488637</v>
      </c>
      <c r="AL547">
        <f t="shared" si="246"/>
        <v>0.956411922337294</v>
      </c>
      <c r="AM547">
        <f t="shared" si="244"/>
        <v>-4.3588077662706004E-2</v>
      </c>
      <c r="AN547" s="39">
        <v>39871</v>
      </c>
      <c r="AO547" s="31">
        <v>3.2152180418788534E-2</v>
      </c>
      <c r="AP547" s="40">
        <v>-4.3588077662706004E-2</v>
      </c>
    </row>
    <row r="548" spans="1:42">
      <c r="A548" s="16">
        <v>39874</v>
      </c>
      <c r="B548" s="11">
        <v>3.6457600000000001</v>
      </c>
      <c r="C548" s="11">
        <v>3.6555900000000001</v>
      </c>
      <c r="D548" s="11">
        <v>3.5671499999999998</v>
      </c>
      <c r="E548" s="11">
        <v>3.6359300000000001</v>
      </c>
      <c r="F548" s="11">
        <v>109724800</v>
      </c>
      <c r="G548" s="11">
        <v>2.5526499999999999</v>
      </c>
      <c r="H548" s="12">
        <f t="shared" si="247"/>
        <v>3.7612266666666674</v>
      </c>
      <c r="I548" s="13">
        <f t="shared" si="257"/>
        <v>3.7410065384615381</v>
      </c>
      <c r="J548" s="13">
        <f t="shared" si="258"/>
        <v>2.0220128205129306E-2</v>
      </c>
      <c r="K548" s="14">
        <f t="shared" si="232"/>
        <v>0.10695413105413228</v>
      </c>
      <c r="L548" s="13">
        <f t="shared" si="240"/>
        <v>8.8440000000000296E-2</v>
      </c>
      <c r="M548" s="13">
        <f t="shared" si="248"/>
        <v>0.13266214285714287</v>
      </c>
      <c r="N548" s="13">
        <f t="shared" si="241"/>
        <v>0</v>
      </c>
      <c r="O548" s="13">
        <f t="shared" si="242"/>
        <v>1.9650000000000389E-2</v>
      </c>
      <c r="P548" s="13">
        <f t="shared" si="249"/>
        <v>0.21618999999999966</v>
      </c>
      <c r="Q548" s="13">
        <f t="shared" si="249"/>
        <v>0.42256000000000071</v>
      </c>
      <c r="R548" s="13">
        <f t="shared" si="250"/>
        <v>162.96284331303445</v>
      </c>
      <c r="S548" s="13">
        <f t="shared" si="251"/>
        <v>318.52342416557684</v>
      </c>
      <c r="T548" s="13">
        <f t="shared" si="252"/>
        <v>32.308414872798572</v>
      </c>
      <c r="U548" s="13">
        <f t="shared" si="259"/>
        <v>37.876157208827706</v>
      </c>
      <c r="V548" s="13">
        <f t="shared" si="233"/>
        <v>-8.673400284900297E-2</v>
      </c>
      <c r="W548" s="13">
        <f t="shared" si="234"/>
        <v>0</v>
      </c>
      <c r="X548" s="13">
        <f t="shared" si="235"/>
        <v>0</v>
      </c>
      <c r="Y548" s="13">
        <f t="shared" ref="Y548:Y611" si="260">IF(AND(U547&gt;40,U548&lt;40),-1,IF(AND(U547&lt;20,U548&gt;20),1,0))</f>
        <v>-1</v>
      </c>
      <c r="Z548" s="13">
        <f t="shared" si="236"/>
        <v>0</v>
      </c>
      <c r="AA548" s="13">
        <f t="shared" si="237"/>
        <v>0</v>
      </c>
      <c r="AB548" s="13">
        <f t="shared" si="238"/>
        <v>0</v>
      </c>
      <c r="AC548" s="17">
        <f t="shared" ref="AC548:AC611" si="261">(AA548+AB548+AC547)</f>
        <v>0</v>
      </c>
      <c r="AD548" s="4" t="str">
        <f t="shared" si="253"/>
        <v/>
      </c>
      <c r="AE548" s="13" t="str">
        <f t="shared" si="254"/>
        <v/>
      </c>
      <c r="AF548" s="18">
        <f t="shared" si="256"/>
        <v>0</v>
      </c>
      <c r="AG548" s="18" t="str">
        <f t="shared" si="255"/>
        <v xml:space="preserve"> </v>
      </c>
      <c r="AI548" s="31">
        <f t="shared" si="239"/>
        <v>1.0321521804187885</v>
      </c>
      <c r="AJ548">
        <f t="shared" si="243"/>
        <v>3.2152180418788534E-2</v>
      </c>
      <c r="AK548">
        <f t="shared" si="245"/>
        <v>0.99195453726994454</v>
      </c>
      <c r="AL548">
        <f t="shared" si="246"/>
        <v>0.94871714586154865</v>
      </c>
      <c r="AM548">
        <f t="shared" si="244"/>
        <v>-5.128285413845135E-2</v>
      </c>
      <c r="AN548" s="39">
        <v>39874</v>
      </c>
      <c r="AO548" s="31">
        <v>3.2152180418788534E-2</v>
      </c>
      <c r="AP548" s="40">
        <v>-5.128285413845135E-2</v>
      </c>
    </row>
    <row r="549" spans="1:42">
      <c r="A549" s="16">
        <v>39875</v>
      </c>
      <c r="B549" s="11">
        <v>3.5671499999999998</v>
      </c>
      <c r="C549" s="11">
        <v>3.5868000000000002</v>
      </c>
      <c r="D549" s="11">
        <v>3.5474899999999998</v>
      </c>
      <c r="E549" s="11">
        <v>3.5868000000000002</v>
      </c>
      <c r="F549" s="11">
        <v>129591400</v>
      </c>
      <c r="G549" s="11">
        <v>2.51816</v>
      </c>
      <c r="H549" s="12">
        <f t="shared" si="247"/>
        <v>3.735021666666666</v>
      </c>
      <c r="I549" s="13">
        <f t="shared" si="257"/>
        <v>3.7398726923076921</v>
      </c>
      <c r="J549" s="13">
        <f t="shared" si="258"/>
        <v>-4.8510256410261299E-3</v>
      </c>
      <c r="K549" s="14">
        <f t="shared" ref="K549:K612" si="262">AVERAGE(J541:J549)</f>
        <v>8.8399237891738938E-2</v>
      </c>
      <c r="L549" s="13">
        <f t="shared" si="240"/>
        <v>3.93100000000004E-2</v>
      </c>
      <c r="M549" s="13">
        <f t="shared" si="248"/>
        <v>0.12423928571428575</v>
      </c>
      <c r="N549" s="13">
        <f t="shared" si="241"/>
        <v>0</v>
      </c>
      <c r="O549" s="13">
        <f t="shared" si="242"/>
        <v>1.9660000000000011E-2</v>
      </c>
      <c r="P549" s="13">
        <f t="shared" si="249"/>
        <v>0.1670499999999997</v>
      </c>
      <c r="Q549" s="13">
        <f t="shared" si="249"/>
        <v>0.44222000000000072</v>
      </c>
      <c r="R549" s="13">
        <f t="shared" si="250"/>
        <v>134.45827464282607</v>
      </c>
      <c r="S549" s="13">
        <f t="shared" si="251"/>
        <v>355.94216230200988</v>
      </c>
      <c r="T549" s="13">
        <f t="shared" si="252"/>
        <v>45.163884648842192</v>
      </c>
      <c r="U549" s="13">
        <f t="shared" si="259"/>
        <v>35.387676348213795</v>
      </c>
      <c r="V549" s="13">
        <f t="shared" ref="V549:V612" si="263">J549-K549</f>
        <v>-9.3250263532765068E-2</v>
      </c>
      <c r="W549" s="13">
        <f t="shared" ref="W549:W612" si="264">IF(AND(V548&lt;0,V549&gt;0),1,IF(AND(V548&gt;0,V549&lt;0),-1,0))</f>
        <v>0</v>
      </c>
      <c r="X549" s="13">
        <f t="shared" ref="X549:X612" si="265">IF(AND(R548-S548&lt;0,R549-S549&gt;0),1,IF(AND(R548-S548&gt;0,R549-S549&lt;0),-1,0))</f>
        <v>0</v>
      </c>
      <c r="Y549" s="13">
        <f t="shared" si="260"/>
        <v>0</v>
      </c>
      <c r="Z549" s="13">
        <f t="shared" ref="Z549:Z612" si="266">IF(W549=1,1,IF(W549=-1,0,Z548))</f>
        <v>0</v>
      </c>
      <c r="AA549" s="13">
        <f t="shared" ref="AA549:AA612" si="267">IF(AND(Z549=1,AC548=0,Y549=1),1,0)</f>
        <v>0</v>
      </c>
      <c r="AB549" s="13">
        <f t="shared" ref="AB549:AB612" si="268">IF(AND(W549=-1,AC548=1),-1,0)</f>
        <v>0</v>
      </c>
      <c r="AC549" s="17">
        <f t="shared" si="261"/>
        <v>0</v>
      </c>
      <c r="AD549" s="4" t="str">
        <f t="shared" si="253"/>
        <v/>
      </c>
      <c r="AE549" s="13" t="str">
        <f t="shared" si="254"/>
        <v/>
      </c>
      <c r="AF549" s="18">
        <f t="shared" si="256"/>
        <v>0</v>
      </c>
      <c r="AG549" s="18" t="str">
        <f t="shared" si="255"/>
        <v xml:space="preserve"> </v>
      </c>
      <c r="AI549" s="31">
        <f t="shared" ref="AI549:AI612" si="269">IF(AG549=" ",AI548,AG549*AI548)</f>
        <v>1.0321521804187885</v>
      </c>
      <c r="AJ549">
        <f t="shared" si="243"/>
        <v>3.2152180418788534E-2</v>
      </c>
      <c r="AK549">
        <f t="shared" si="245"/>
        <v>0.98648763865090916</v>
      </c>
      <c r="AL549">
        <f t="shared" si="246"/>
        <v>0.93589773696858924</v>
      </c>
      <c r="AM549">
        <f t="shared" si="244"/>
        <v>-6.4102263031410756E-2</v>
      </c>
      <c r="AN549" s="39">
        <v>39875</v>
      </c>
      <c r="AO549" s="31">
        <v>3.2152180418788534E-2</v>
      </c>
      <c r="AP549" s="40">
        <v>-6.4102263031410756E-2</v>
      </c>
    </row>
    <row r="550" spans="1:42">
      <c r="A550" s="16">
        <v>39876</v>
      </c>
      <c r="B550" s="11">
        <v>3.5769700000000002</v>
      </c>
      <c r="C550" s="11">
        <v>3.8128199999999999</v>
      </c>
      <c r="D550" s="11">
        <v>3.5671499999999998</v>
      </c>
      <c r="E550" s="11">
        <v>3.7636799999999999</v>
      </c>
      <c r="F550" s="11">
        <v>555770300</v>
      </c>
      <c r="G550" s="11">
        <v>2.6423399999999999</v>
      </c>
      <c r="H550" s="12">
        <f t="shared" si="247"/>
        <v>3.7129108333333325</v>
      </c>
      <c r="I550" s="13">
        <f t="shared" si="257"/>
        <v>3.7455419230769227</v>
      </c>
      <c r="J550" s="13">
        <f t="shared" si="258"/>
        <v>-3.2631089743590191E-2</v>
      </c>
      <c r="K550" s="14">
        <f t="shared" si="262"/>
        <v>6.6778696581197394E-2</v>
      </c>
      <c r="L550" s="13">
        <f t="shared" si="240"/>
        <v>0.24567000000000005</v>
      </c>
      <c r="M550" s="13">
        <f t="shared" si="248"/>
        <v>0.13196000000000002</v>
      </c>
      <c r="N550" s="13">
        <f t="shared" si="241"/>
        <v>0.22601999999999967</v>
      </c>
      <c r="O550" s="13">
        <f t="shared" si="242"/>
        <v>0</v>
      </c>
      <c r="P550" s="13">
        <f t="shared" si="249"/>
        <v>0.39306999999999936</v>
      </c>
      <c r="Q550" s="13">
        <f t="shared" si="249"/>
        <v>0.42256000000000071</v>
      </c>
      <c r="R550" s="13">
        <f t="shared" si="250"/>
        <v>297.87056683843537</v>
      </c>
      <c r="S550" s="13">
        <f t="shared" si="251"/>
        <v>320.21824795392592</v>
      </c>
      <c r="T550" s="13">
        <f t="shared" si="252"/>
        <v>3.6156100192490888</v>
      </c>
      <c r="U550" s="13">
        <f t="shared" si="259"/>
        <v>30.481016464319957</v>
      </c>
      <c r="V550" s="13">
        <f t="shared" si="263"/>
        <v>-9.9409786324787586E-2</v>
      </c>
      <c r="W550" s="13">
        <f t="shared" si="264"/>
        <v>0</v>
      </c>
      <c r="X550" s="13">
        <f t="shared" si="265"/>
        <v>0</v>
      </c>
      <c r="Y550" s="13">
        <f t="shared" si="260"/>
        <v>0</v>
      </c>
      <c r="Z550" s="13">
        <f t="shared" si="266"/>
        <v>0</v>
      </c>
      <c r="AA550" s="13">
        <f t="shared" si="267"/>
        <v>0</v>
      </c>
      <c r="AB550" s="13">
        <f t="shared" si="268"/>
        <v>0</v>
      </c>
      <c r="AC550" s="17">
        <f t="shared" si="261"/>
        <v>0</v>
      </c>
      <c r="AD550" s="4" t="str">
        <f t="shared" si="253"/>
        <v/>
      </c>
      <c r="AE550" s="13" t="str">
        <f t="shared" si="254"/>
        <v/>
      </c>
      <c r="AF550" s="18">
        <f t="shared" si="256"/>
        <v>0</v>
      </c>
      <c r="AG550" s="18" t="str">
        <f t="shared" si="255"/>
        <v xml:space="preserve"> </v>
      </c>
      <c r="AI550" s="31">
        <f t="shared" si="269"/>
        <v>1.0321521804187885</v>
      </c>
      <c r="AJ550">
        <f t="shared" si="243"/>
        <v>3.2152180418788534E-2</v>
      </c>
      <c r="AK550">
        <f t="shared" si="245"/>
        <v>1.0493141518902642</v>
      </c>
      <c r="AL550">
        <f t="shared" si="246"/>
        <v>0.98205074012321281</v>
      </c>
      <c r="AM550">
        <f t="shared" si="244"/>
        <v>-1.7949259876787194E-2</v>
      </c>
      <c r="AN550" s="39">
        <v>39876</v>
      </c>
      <c r="AO550" s="31">
        <v>3.2152180418788534E-2</v>
      </c>
      <c r="AP550" s="40">
        <v>-1.7949259876787194E-2</v>
      </c>
    </row>
    <row r="551" spans="1:42">
      <c r="A551" s="16">
        <v>39877</v>
      </c>
      <c r="B551" s="11">
        <v>3.7931599999999999</v>
      </c>
      <c r="C551" s="11">
        <v>3.8816099999999998</v>
      </c>
      <c r="D551" s="11">
        <v>3.72438</v>
      </c>
      <c r="E551" s="11">
        <v>3.8324699999999998</v>
      </c>
      <c r="F551" s="11">
        <v>784896900</v>
      </c>
      <c r="G551" s="11">
        <v>2.6906400000000001</v>
      </c>
      <c r="H551" s="12">
        <f t="shared" si="247"/>
        <v>3.7039024999999999</v>
      </c>
      <c r="I551" s="13">
        <f t="shared" si="257"/>
        <v>3.7538569230769223</v>
      </c>
      <c r="J551" s="13">
        <f t="shared" si="258"/>
        <v>-4.9954423076922438E-2</v>
      </c>
      <c r="K551" s="14">
        <f t="shared" si="262"/>
        <v>4.4542179487180138E-2</v>
      </c>
      <c r="L551" s="13">
        <f t="shared" si="240"/>
        <v>0.15722999999999976</v>
      </c>
      <c r="M551" s="13">
        <f t="shared" si="248"/>
        <v>0.13055571428571427</v>
      </c>
      <c r="N551" s="13">
        <f t="shared" si="241"/>
        <v>6.8789999999999907E-2</v>
      </c>
      <c r="O551" s="13">
        <f t="shared" si="242"/>
        <v>0</v>
      </c>
      <c r="P551" s="13">
        <f t="shared" si="249"/>
        <v>0.46185999999999927</v>
      </c>
      <c r="Q551" s="13">
        <f t="shared" si="249"/>
        <v>0.39308000000000076</v>
      </c>
      <c r="R551" s="13">
        <f t="shared" si="250"/>
        <v>353.76467627394931</v>
      </c>
      <c r="S551" s="13">
        <f t="shared" si="251"/>
        <v>301.08218713411958</v>
      </c>
      <c r="T551" s="13">
        <f t="shared" si="252"/>
        <v>8.0450090064798161</v>
      </c>
      <c r="U551" s="13">
        <f t="shared" si="259"/>
        <v>27.029551380773057</v>
      </c>
      <c r="V551" s="13">
        <f t="shared" si="263"/>
        <v>-9.4496602564102583E-2</v>
      </c>
      <c r="W551" s="13">
        <f t="shared" si="264"/>
        <v>0</v>
      </c>
      <c r="X551" s="13">
        <f t="shared" si="265"/>
        <v>1</v>
      </c>
      <c r="Y551" s="13">
        <f t="shared" si="260"/>
        <v>0</v>
      </c>
      <c r="Z551" s="13">
        <f t="shared" si="266"/>
        <v>0</v>
      </c>
      <c r="AA551" s="13">
        <f t="shared" si="267"/>
        <v>0</v>
      </c>
      <c r="AB551" s="13">
        <f t="shared" si="268"/>
        <v>0</v>
      </c>
      <c r="AC551" s="17">
        <f t="shared" si="261"/>
        <v>0</v>
      </c>
      <c r="AD551" s="4" t="str">
        <f t="shared" si="253"/>
        <v/>
      </c>
      <c r="AE551" s="13" t="str">
        <f t="shared" si="254"/>
        <v/>
      </c>
      <c r="AF551" s="18">
        <f t="shared" si="256"/>
        <v>0</v>
      </c>
      <c r="AG551" s="18" t="str">
        <f t="shared" si="255"/>
        <v xml:space="preserve"> </v>
      </c>
      <c r="AI551" s="31">
        <f t="shared" si="269"/>
        <v>1.0321521804187885</v>
      </c>
      <c r="AJ551">
        <f t="shared" si="243"/>
        <v>3.2152180418788534E-2</v>
      </c>
      <c r="AK551">
        <f t="shared" si="245"/>
        <v>1.0182773243208774</v>
      </c>
      <c r="AL551">
        <f t="shared" si="246"/>
        <v>1.0000000000000024</v>
      </c>
      <c r="AM551">
        <f t="shared" si="244"/>
        <v>2.4424906541753444E-15</v>
      </c>
      <c r="AN551" s="39">
        <v>39877</v>
      </c>
      <c r="AO551" s="31">
        <v>3.2152180418788534E-2</v>
      </c>
      <c r="AP551" s="40">
        <v>2.4424906541753444E-15</v>
      </c>
    </row>
    <row r="552" spans="1:42">
      <c r="A552" s="16">
        <v>39878</v>
      </c>
      <c r="B552" s="11">
        <v>3.75386</v>
      </c>
      <c r="C552" s="11">
        <v>3.8128199999999999</v>
      </c>
      <c r="D552" s="11">
        <v>3.72438</v>
      </c>
      <c r="E552" s="11">
        <v>3.7342</v>
      </c>
      <c r="F552" s="11">
        <v>301712600</v>
      </c>
      <c r="G552" s="11">
        <v>2.6216499999999998</v>
      </c>
      <c r="H552" s="12">
        <f t="shared" si="247"/>
        <v>3.7006266666666665</v>
      </c>
      <c r="I552" s="13">
        <f t="shared" si="257"/>
        <v>3.7580142307692301</v>
      </c>
      <c r="J552" s="13">
        <f t="shared" si="258"/>
        <v>-5.7387564102563626E-2</v>
      </c>
      <c r="K552" s="14">
        <f t="shared" si="262"/>
        <v>2.2158646723647299E-2</v>
      </c>
      <c r="L552" s="13">
        <f t="shared" si="240"/>
        <v>8.8439999999999852E-2</v>
      </c>
      <c r="M552" s="13">
        <f t="shared" si="248"/>
        <v>0.12774785714285711</v>
      </c>
      <c r="N552" s="13">
        <f t="shared" si="241"/>
        <v>0</v>
      </c>
      <c r="O552" s="13">
        <f t="shared" si="242"/>
        <v>0</v>
      </c>
      <c r="P552" s="13">
        <f t="shared" si="249"/>
        <v>0.34393999999999902</v>
      </c>
      <c r="Q552" s="13">
        <f t="shared" si="249"/>
        <v>0.39308000000000076</v>
      </c>
      <c r="R552" s="13">
        <f t="shared" si="250"/>
        <v>269.23347889536797</v>
      </c>
      <c r="S552" s="13">
        <f t="shared" si="251"/>
        <v>307.69987754896715</v>
      </c>
      <c r="T552" s="13">
        <f t="shared" si="252"/>
        <v>6.6673903014846019</v>
      </c>
      <c r="U552" s="13">
        <f t="shared" si="259"/>
        <v>22.921481121512162</v>
      </c>
      <c r="V552" s="13">
        <f t="shared" si="263"/>
        <v>-7.9546210826210925E-2</v>
      </c>
      <c r="W552" s="13">
        <f t="shared" si="264"/>
        <v>0</v>
      </c>
      <c r="X552" s="13">
        <f t="shared" si="265"/>
        <v>-1</v>
      </c>
      <c r="Y552" s="13">
        <f t="shared" si="260"/>
        <v>0</v>
      </c>
      <c r="Z552" s="13">
        <f t="shared" si="266"/>
        <v>0</v>
      </c>
      <c r="AA552" s="13">
        <f t="shared" si="267"/>
        <v>0</v>
      </c>
      <c r="AB552" s="13">
        <f t="shared" si="268"/>
        <v>0</v>
      </c>
      <c r="AC552" s="17">
        <f t="shared" si="261"/>
        <v>0</v>
      </c>
      <c r="AD552" s="4" t="str">
        <f t="shared" si="253"/>
        <v/>
      </c>
      <c r="AE552" s="13" t="str">
        <f t="shared" si="254"/>
        <v/>
      </c>
      <c r="AF552" s="18">
        <f t="shared" si="256"/>
        <v>0</v>
      </c>
      <c r="AG552" s="18" t="str">
        <f t="shared" si="255"/>
        <v xml:space="preserve"> </v>
      </c>
      <c r="AI552" s="31">
        <f t="shared" si="269"/>
        <v>1.0321521804187885</v>
      </c>
      <c r="AJ552">
        <f t="shared" si="243"/>
        <v>3.2152180418788534E-2</v>
      </c>
      <c r="AK552">
        <f t="shared" si="245"/>
        <v>0.9743585729307731</v>
      </c>
      <c r="AL552">
        <f t="shared" si="246"/>
        <v>0.97435857293077544</v>
      </c>
      <c r="AM552">
        <f t="shared" si="244"/>
        <v>-2.5641427069224565E-2</v>
      </c>
      <c r="AN552" s="39">
        <v>39878</v>
      </c>
      <c r="AO552" s="31">
        <v>3.2152180418788534E-2</v>
      </c>
      <c r="AP552" s="40">
        <v>-2.5641427069224565E-2</v>
      </c>
    </row>
    <row r="553" spans="1:42">
      <c r="A553" s="16">
        <v>39881</v>
      </c>
      <c r="B553" s="11">
        <v>3.75386</v>
      </c>
      <c r="C553" s="11">
        <v>3.8324699999999998</v>
      </c>
      <c r="D553" s="11">
        <v>3.6261100000000002</v>
      </c>
      <c r="E553" s="11">
        <v>3.6359300000000001</v>
      </c>
      <c r="F553" s="11">
        <v>263448500</v>
      </c>
      <c r="G553" s="11">
        <v>2.5526499999999999</v>
      </c>
      <c r="H553" s="12">
        <f t="shared" si="247"/>
        <v>3.6907991666666669</v>
      </c>
      <c r="I553" s="13">
        <f t="shared" si="257"/>
        <v>3.7595257692307693</v>
      </c>
      <c r="J553" s="13">
        <f t="shared" si="258"/>
        <v>-6.8726602564102457E-2</v>
      </c>
      <c r="K553" s="14">
        <f t="shared" si="262"/>
        <v>1.1049786324791218E-3</v>
      </c>
      <c r="L553" s="13">
        <f t="shared" si="240"/>
        <v>0.20635999999999965</v>
      </c>
      <c r="M553" s="13">
        <f t="shared" si="248"/>
        <v>0.13266071428571422</v>
      </c>
      <c r="N553" s="13">
        <f t="shared" si="241"/>
        <v>0</v>
      </c>
      <c r="O553" s="13">
        <f t="shared" si="242"/>
        <v>9.8269999999999857E-2</v>
      </c>
      <c r="P553" s="13">
        <f t="shared" si="249"/>
        <v>0.30462999999999951</v>
      </c>
      <c r="Q553" s="13">
        <f t="shared" si="249"/>
        <v>0.49135000000000062</v>
      </c>
      <c r="R553" s="13">
        <f t="shared" si="250"/>
        <v>229.63090590927422</v>
      </c>
      <c r="S553" s="13">
        <f t="shared" si="251"/>
        <v>370.38093956117979</v>
      </c>
      <c r="T553" s="13">
        <f t="shared" si="252"/>
        <v>23.457875826025912</v>
      </c>
      <c r="U553" s="13">
        <f t="shared" si="259"/>
        <v>20.132658591099123</v>
      </c>
      <c r="V553" s="13">
        <f t="shared" si="263"/>
        <v>-6.9831581196581574E-2</v>
      </c>
      <c r="W553" s="13">
        <f t="shared" si="264"/>
        <v>0</v>
      </c>
      <c r="X553" s="13">
        <f t="shared" si="265"/>
        <v>0</v>
      </c>
      <c r="Y553" s="13">
        <f t="shared" si="260"/>
        <v>0</v>
      </c>
      <c r="Z553" s="13">
        <f t="shared" si="266"/>
        <v>0</v>
      </c>
      <c r="AA553" s="13">
        <f t="shared" si="267"/>
        <v>0</v>
      </c>
      <c r="AB553" s="13">
        <f t="shared" si="268"/>
        <v>0</v>
      </c>
      <c r="AC553" s="17">
        <f t="shared" si="261"/>
        <v>0</v>
      </c>
      <c r="AD553" s="4" t="str">
        <f t="shared" si="253"/>
        <v/>
      </c>
      <c r="AE553" s="13" t="str">
        <f t="shared" si="254"/>
        <v/>
      </c>
      <c r="AF553" s="18">
        <f t="shared" si="256"/>
        <v>0</v>
      </c>
      <c r="AG553" s="18" t="str">
        <f t="shared" si="255"/>
        <v xml:space="preserve"> </v>
      </c>
      <c r="AI553" s="31">
        <f t="shared" si="269"/>
        <v>1.0321521804187885</v>
      </c>
      <c r="AJ553">
        <f t="shared" si="243"/>
        <v>3.2152180418788534E-2</v>
      </c>
      <c r="AK553">
        <f t="shared" si="245"/>
        <v>0.97368378769214292</v>
      </c>
      <c r="AL553">
        <f t="shared" si="246"/>
        <v>0.94871714586154854</v>
      </c>
      <c r="AM553">
        <f t="shared" si="244"/>
        <v>-5.1282854138451461E-2</v>
      </c>
      <c r="AN553" s="39">
        <v>39881</v>
      </c>
      <c r="AO553" s="31">
        <v>3.2152180418788534E-2</v>
      </c>
      <c r="AP553" s="40">
        <v>-5.1282854138451461E-2</v>
      </c>
    </row>
    <row r="554" spans="1:42">
      <c r="A554" s="16">
        <v>39882</v>
      </c>
      <c r="B554" s="11">
        <v>3.6064500000000002</v>
      </c>
      <c r="C554" s="11">
        <v>3.6654200000000001</v>
      </c>
      <c r="D554" s="11">
        <v>3.5671499999999998</v>
      </c>
      <c r="E554" s="11">
        <v>3.6555900000000001</v>
      </c>
      <c r="F554" s="11">
        <v>130346600</v>
      </c>
      <c r="G554" s="11">
        <v>2.5664600000000002</v>
      </c>
      <c r="H554" s="12">
        <f t="shared" si="247"/>
        <v>3.6817916666666668</v>
      </c>
      <c r="I554" s="13">
        <f t="shared" si="257"/>
        <v>3.7617934615384616</v>
      </c>
      <c r="J554" s="13">
        <f t="shared" si="258"/>
        <v>-8.0001794871794818E-2</v>
      </c>
      <c r="K554" s="14">
        <f t="shared" si="262"/>
        <v>-1.8233831908831544E-2</v>
      </c>
      <c r="L554" s="13">
        <f t="shared" si="240"/>
        <v>9.8270000000000302E-2</v>
      </c>
      <c r="M554" s="13">
        <f t="shared" si="248"/>
        <v>0.12844928571428565</v>
      </c>
      <c r="N554" s="13">
        <f t="shared" si="241"/>
        <v>0</v>
      </c>
      <c r="O554" s="13">
        <f t="shared" si="242"/>
        <v>5.8960000000000345E-2</v>
      </c>
      <c r="P554" s="13">
        <f t="shared" si="249"/>
        <v>0.30462999999999951</v>
      </c>
      <c r="Q554" s="13">
        <f t="shared" si="249"/>
        <v>0.36360000000000081</v>
      </c>
      <c r="R554" s="13">
        <f t="shared" si="250"/>
        <v>237.15974620333733</v>
      </c>
      <c r="S554" s="13">
        <f t="shared" si="251"/>
        <v>283.068915469697</v>
      </c>
      <c r="T554" s="13">
        <f t="shared" si="252"/>
        <v>8.8248058303280779</v>
      </c>
      <c r="U554" s="13">
        <f t="shared" si="259"/>
        <v>18.955656887568228</v>
      </c>
      <c r="V554" s="13">
        <f t="shared" si="263"/>
        <v>-6.1767962962963274E-2</v>
      </c>
      <c r="W554" s="13">
        <f t="shared" si="264"/>
        <v>0</v>
      </c>
      <c r="X554" s="13">
        <f t="shared" si="265"/>
        <v>0</v>
      </c>
      <c r="Y554" s="13">
        <f t="shared" si="260"/>
        <v>0</v>
      </c>
      <c r="Z554" s="13">
        <f t="shared" si="266"/>
        <v>0</v>
      </c>
      <c r="AA554" s="13">
        <f t="shared" si="267"/>
        <v>0</v>
      </c>
      <c r="AB554" s="13">
        <f t="shared" si="268"/>
        <v>0</v>
      </c>
      <c r="AC554" s="17">
        <f t="shared" si="261"/>
        <v>0</v>
      </c>
      <c r="AD554" s="4" t="str">
        <f t="shared" si="253"/>
        <v/>
      </c>
      <c r="AE554" s="13" t="str">
        <f t="shared" si="254"/>
        <v/>
      </c>
      <c r="AF554" s="18">
        <f t="shared" si="256"/>
        <v>0</v>
      </c>
      <c r="AG554" s="18" t="str">
        <f t="shared" si="255"/>
        <v xml:space="preserve"> </v>
      </c>
      <c r="AI554" s="31">
        <f t="shared" si="269"/>
        <v>1.0321521804187885</v>
      </c>
      <c r="AJ554">
        <f t="shared" si="243"/>
        <v>3.2152180418788534E-2</v>
      </c>
      <c r="AK554">
        <f t="shared" si="245"/>
        <v>1.0054071448020176</v>
      </c>
      <c r="AL554">
        <f t="shared" si="246"/>
        <v>0.95384699684537888</v>
      </c>
      <c r="AM554">
        <f t="shared" si="244"/>
        <v>-4.6153003154621119E-2</v>
      </c>
      <c r="AN554" s="39">
        <v>39882</v>
      </c>
      <c r="AO554" s="31">
        <v>3.2152180418788534E-2</v>
      </c>
      <c r="AP554" s="40">
        <v>-4.6153003154621119E-2</v>
      </c>
    </row>
    <row r="555" spans="1:42">
      <c r="A555" s="16">
        <v>39883</v>
      </c>
      <c r="B555" s="11">
        <v>3.7342</v>
      </c>
      <c r="C555" s="11">
        <v>3.75386</v>
      </c>
      <c r="D555" s="11">
        <v>3.6162800000000002</v>
      </c>
      <c r="E555" s="11">
        <v>3.6359300000000001</v>
      </c>
      <c r="F555" s="11">
        <v>174312700</v>
      </c>
      <c r="G555" s="11">
        <v>2.5526499999999999</v>
      </c>
      <c r="H555" s="12">
        <f t="shared" si="247"/>
        <v>3.6695075000000004</v>
      </c>
      <c r="I555" s="13">
        <f t="shared" si="257"/>
        <v>3.7606592307692313</v>
      </c>
      <c r="J555" s="13">
        <f t="shared" si="258"/>
        <v>-9.1151730769230888E-2</v>
      </c>
      <c r="K555" s="14">
        <f t="shared" si="262"/>
        <v>-3.5934850427350201E-2</v>
      </c>
      <c r="L555" s="13">
        <f t="shared" si="240"/>
        <v>0.13757999999999981</v>
      </c>
      <c r="M555" s="13">
        <f t="shared" si="248"/>
        <v>0.13055571428571425</v>
      </c>
      <c r="N555" s="13">
        <f t="shared" si="241"/>
        <v>8.8439999999999852E-2</v>
      </c>
      <c r="O555" s="13">
        <f t="shared" si="242"/>
        <v>0</v>
      </c>
      <c r="P555" s="13">
        <f t="shared" si="249"/>
        <v>0.39306999999999936</v>
      </c>
      <c r="Q555" s="13">
        <f t="shared" si="249"/>
        <v>0.33412000000000086</v>
      </c>
      <c r="R555" s="13">
        <f t="shared" si="250"/>
        <v>301.07452756896305</v>
      </c>
      <c r="S555" s="13">
        <f t="shared" si="251"/>
        <v>255.92139097703298</v>
      </c>
      <c r="T555" s="13">
        <f t="shared" si="252"/>
        <v>8.1065471197346621</v>
      </c>
      <c r="U555" s="13">
        <f t="shared" si="259"/>
        <v>17.618280745433029</v>
      </c>
      <c r="V555" s="13">
        <f t="shared" si="263"/>
        <v>-5.5216880341880686E-2</v>
      </c>
      <c r="W555" s="13">
        <f t="shared" si="264"/>
        <v>0</v>
      </c>
      <c r="X555" s="13">
        <f t="shared" si="265"/>
        <v>1</v>
      </c>
      <c r="Y555" s="13">
        <f t="shared" si="260"/>
        <v>0</v>
      </c>
      <c r="Z555" s="13">
        <f t="shared" si="266"/>
        <v>0</v>
      </c>
      <c r="AA555" s="13">
        <f t="shared" si="267"/>
        <v>0</v>
      </c>
      <c r="AB555" s="13">
        <f t="shared" si="268"/>
        <v>0</v>
      </c>
      <c r="AC555" s="17">
        <f t="shared" si="261"/>
        <v>0</v>
      </c>
      <c r="AD555" s="4" t="str">
        <f t="shared" si="253"/>
        <v/>
      </c>
      <c r="AE555" s="13" t="str">
        <f t="shared" si="254"/>
        <v/>
      </c>
      <c r="AF555" s="18">
        <f t="shared" si="256"/>
        <v>0</v>
      </c>
      <c r="AG555" s="18" t="str">
        <f t="shared" si="255"/>
        <v xml:space="preserve"> </v>
      </c>
      <c r="AI555" s="31">
        <f t="shared" si="269"/>
        <v>1.0321521804187885</v>
      </c>
      <c r="AJ555">
        <f t="shared" si="243"/>
        <v>3.2152180418788534E-2</v>
      </c>
      <c r="AK555">
        <f t="shared" si="245"/>
        <v>0.99462193517325526</v>
      </c>
      <c r="AL555">
        <f t="shared" si="246"/>
        <v>0.94871714586154865</v>
      </c>
      <c r="AM555">
        <f t="shared" si="244"/>
        <v>-5.128285413845135E-2</v>
      </c>
      <c r="AN555" s="39">
        <v>39883</v>
      </c>
      <c r="AO555" s="31">
        <v>3.2152180418788534E-2</v>
      </c>
      <c r="AP555" s="40">
        <v>-5.128285413845135E-2</v>
      </c>
    </row>
    <row r="556" spans="1:42">
      <c r="A556" s="16">
        <v>39884</v>
      </c>
      <c r="B556" s="11">
        <v>3.6162800000000002</v>
      </c>
      <c r="C556" s="11">
        <v>3.6457600000000001</v>
      </c>
      <c r="D556" s="11">
        <v>3.5671499999999998</v>
      </c>
      <c r="E556" s="11">
        <v>3.6162800000000002</v>
      </c>
      <c r="F556" s="11">
        <v>123035400</v>
      </c>
      <c r="G556" s="11">
        <v>2.5388600000000001</v>
      </c>
      <c r="H556" s="12">
        <f t="shared" si="247"/>
        <v>3.6678700000000006</v>
      </c>
      <c r="I556" s="13">
        <f t="shared" si="257"/>
        <v>3.7546119230769239</v>
      </c>
      <c r="J556" s="13">
        <f t="shared" si="258"/>
        <v>-8.67419230769233E-2</v>
      </c>
      <c r="K556" s="14">
        <f t="shared" si="262"/>
        <v>-5.0136225071224949E-2</v>
      </c>
      <c r="L556" s="13">
        <f t="shared" si="240"/>
        <v>7.8610000000000291E-2</v>
      </c>
      <c r="M556" s="13">
        <f t="shared" si="248"/>
        <v>0.13125785714285712</v>
      </c>
      <c r="N556" s="13">
        <f t="shared" si="241"/>
        <v>0</v>
      </c>
      <c r="O556" s="13">
        <f t="shared" si="242"/>
        <v>4.913000000000034E-2</v>
      </c>
      <c r="P556" s="13">
        <f t="shared" si="249"/>
        <v>0.39306999999999936</v>
      </c>
      <c r="Q556" s="13">
        <f t="shared" si="249"/>
        <v>0.36360000000000126</v>
      </c>
      <c r="R556" s="13">
        <f t="shared" si="250"/>
        <v>299.46397766664268</v>
      </c>
      <c r="S556" s="13">
        <f t="shared" si="251"/>
        <v>277.01198839797445</v>
      </c>
      <c r="T556" s="13">
        <f t="shared" si="252"/>
        <v>3.8946964991341182</v>
      </c>
      <c r="U556" s="13">
        <f t="shared" si="259"/>
        <v>16.195710670128765</v>
      </c>
      <c r="V556" s="13">
        <f t="shared" si="263"/>
        <v>-3.6605698005698351E-2</v>
      </c>
      <c r="W556" s="13">
        <f t="shared" si="264"/>
        <v>0</v>
      </c>
      <c r="X556" s="13">
        <f t="shared" si="265"/>
        <v>0</v>
      </c>
      <c r="Y556" s="13">
        <f t="shared" si="260"/>
        <v>0</v>
      </c>
      <c r="Z556" s="13">
        <f t="shared" si="266"/>
        <v>0</v>
      </c>
      <c r="AA556" s="13">
        <f t="shared" si="267"/>
        <v>0</v>
      </c>
      <c r="AB556" s="13">
        <f t="shared" si="268"/>
        <v>0</v>
      </c>
      <c r="AC556" s="17">
        <f t="shared" si="261"/>
        <v>0</v>
      </c>
      <c r="AD556" s="4" t="str">
        <f t="shared" si="253"/>
        <v/>
      </c>
      <c r="AE556" s="13" t="str">
        <f t="shared" si="254"/>
        <v/>
      </c>
      <c r="AF556" s="18">
        <f t="shared" si="256"/>
        <v>0</v>
      </c>
      <c r="AG556" s="18" t="str">
        <f t="shared" si="255"/>
        <v xml:space="preserve"> </v>
      </c>
      <c r="AI556" s="31">
        <f t="shared" si="269"/>
        <v>1.0321521804187885</v>
      </c>
      <c r="AJ556">
        <f t="shared" si="243"/>
        <v>3.2152180418788534E-2</v>
      </c>
      <c r="AK556">
        <f t="shared" si="245"/>
        <v>0.99459560552595894</v>
      </c>
      <c r="AL556">
        <f t="shared" si="246"/>
        <v>0.9435899041610265</v>
      </c>
      <c r="AM556">
        <f t="shared" si="244"/>
        <v>-5.6410095838973495E-2</v>
      </c>
      <c r="AN556" s="39">
        <v>39884</v>
      </c>
      <c r="AO556" s="31">
        <v>3.2152180418788534E-2</v>
      </c>
      <c r="AP556" s="40">
        <v>-5.6410095838973495E-2</v>
      </c>
    </row>
    <row r="557" spans="1:42">
      <c r="A557" s="16">
        <v>39885</v>
      </c>
      <c r="B557" s="11">
        <v>3.6359300000000001</v>
      </c>
      <c r="C557" s="11">
        <v>3.6752400000000001</v>
      </c>
      <c r="D557" s="11">
        <v>3.6064500000000002</v>
      </c>
      <c r="E557" s="11">
        <v>3.6162800000000002</v>
      </c>
      <c r="F557" s="11">
        <v>116845300</v>
      </c>
      <c r="G557" s="11">
        <v>2.5388600000000001</v>
      </c>
      <c r="H557" s="12">
        <f t="shared" si="247"/>
        <v>3.6654133333333347</v>
      </c>
      <c r="I557" s="13">
        <f t="shared" si="257"/>
        <v>3.7500765384615393</v>
      </c>
      <c r="J557" s="13">
        <f t="shared" si="258"/>
        <v>-8.4663205128204577E-2</v>
      </c>
      <c r="K557" s="14">
        <f t="shared" si="262"/>
        <v>-6.1789928774928712E-2</v>
      </c>
      <c r="L557" s="13">
        <f t="shared" si="240"/>
        <v>6.8789999999999907E-2</v>
      </c>
      <c r="M557" s="13">
        <f t="shared" si="248"/>
        <v>0.12704714285714286</v>
      </c>
      <c r="N557" s="13">
        <f t="shared" si="241"/>
        <v>2.9479999999999951E-2</v>
      </c>
      <c r="O557" s="13">
        <f t="shared" si="242"/>
        <v>0</v>
      </c>
      <c r="P557" s="13">
        <f t="shared" si="249"/>
        <v>0.42254999999999932</v>
      </c>
      <c r="Q557" s="13">
        <f t="shared" si="249"/>
        <v>0.36360000000000126</v>
      </c>
      <c r="R557" s="13">
        <f t="shared" si="250"/>
        <v>332.59307568619016</v>
      </c>
      <c r="S557" s="13">
        <f t="shared" si="251"/>
        <v>286.1929767352961</v>
      </c>
      <c r="T557" s="13">
        <f t="shared" si="252"/>
        <v>7.49856897538612</v>
      </c>
      <c r="U557" s="13">
        <f t="shared" si="259"/>
        <v>15.232182416819084</v>
      </c>
      <c r="V557" s="13">
        <f t="shared" si="263"/>
        <v>-2.2873276353275865E-2</v>
      </c>
      <c r="W557" s="13">
        <f t="shared" si="264"/>
        <v>0</v>
      </c>
      <c r="X557" s="13">
        <f t="shared" si="265"/>
        <v>0</v>
      </c>
      <c r="Y557" s="13">
        <f t="shared" si="260"/>
        <v>0</v>
      </c>
      <c r="Z557" s="13">
        <f t="shared" si="266"/>
        <v>0</v>
      </c>
      <c r="AA557" s="13">
        <f t="shared" si="267"/>
        <v>0</v>
      </c>
      <c r="AB557" s="13">
        <f t="shared" si="268"/>
        <v>0</v>
      </c>
      <c r="AC557" s="17">
        <f t="shared" si="261"/>
        <v>0</v>
      </c>
      <c r="AD557" s="4" t="str">
        <f t="shared" si="253"/>
        <v/>
      </c>
      <c r="AE557" s="13" t="str">
        <f t="shared" si="254"/>
        <v/>
      </c>
      <c r="AF557" s="18">
        <f t="shared" si="256"/>
        <v>0</v>
      </c>
      <c r="AG557" s="18" t="str">
        <f t="shared" si="255"/>
        <v xml:space="preserve"> </v>
      </c>
      <c r="AI557" s="31">
        <f t="shared" si="269"/>
        <v>1.0321521804187885</v>
      </c>
      <c r="AJ557">
        <f t="shared" si="243"/>
        <v>3.2152180418788534E-2</v>
      </c>
      <c r="AK557">
        <f t="shared" si="245"/>
        <v>1</v>
      </c>
      <c r="AL557">
        <f t="shared" si="246"/>
        <v>0.9435899041610265</v>
      </c>
      <c r="AM557">
        <f t="shared" si="244"/>
        <v>-5.6410095838973495E-2</v>
      </c>
      <c r="AN557" s="39">
        <v>39885</v>
      </c>
      <c r="AO557" s="31">
        <v>3.2152180418788534E-2</v>
      </c>
      <c r="AP557" s="40">
        <v>-5.6410095838973495E-2</v>
      </c>
    </row>
    <row r="558" spans="1:42">
      <c r="A558" s="16">
        <v>39888</v>
      </c>
      <c r="B558" s="11">
        <v>3.5966300000000002</v>
      </c>
      <c r="C558" s="11">
        <v>3.6555900000000001</v>
      </c>
      <c r="D558" s="11">
        <v>3.5769700000000002</v>
      </c>
      <c r="E558" s="11">
        <v>3.6261100000000002</v>
      </c>
      <c r="F558" s="11">
        <v>127508400</v>
      </c>
      <c r="G558" s="11">
        <v>2.54576</v>
      </c>
      <c r="H558" s="12">
        <f t="shared" si="247"/>
        <v>3.667051666666667</v>
      </c>
      <c r="I558" s="13">
        <f t="shared" si="257"/>
        <v>3.741383461538462</v>
      </c>
      <c r="J558" s="13">
        <f t="shared" si="258"/>
        <v>-7.4331794871794976E-2</v>
      </c>
      <c r="K558" s="14">
        <f t="shared" si="262"/>
        <v>-6.9510014245014143E-2</v>
      </c>
      <c r="L558" s="13">
        <f t="shared" si="240"/>
        <v>7.8619999999999912E-2</v>
      </c>
      <c r="M558" s="13">
        <f t="shared" si="248"/>
        <v>0.12283571428571428</v>
      </c>
      <c r="N558" s="13">
        <f t="shared" si="241"/>
        <v>0</v>
      </c>
      <c r="O558" s="13">
        <f t="shared" si="242"/>
        <v>2.9479999999999951E-2</v>
      </c>
      <c r="P558" s="13">
        <f t="shared" si="249"/>
        <v>0.42254999999999932</v>
      </c>
      <c r="Q558" s="13">
        <f t="shared" si="249"/>
        <v>0.34394000000000124</v>
      </c>
      <c r="R558" s="13">
        <f t="shared" si="250"/>
        <v>343.99604582194513</v>
      </c>
      <c r="S558" s="13">
        <f t="shared" si="251"/>
        <v>280.00000000000102</v>
      </c>
      <c r="T558" s="13">
        <f t="shared" si="252"/>
        <v>10.255841563490456</v>
      </c>
      <c r="U558" s="13">
        <f t="shared" si="259"/>
        <v>15.866966096002541</v>
      </c>
      <c r="V558" s="13">
        <f t="shared" si="263"/>
        <v>-4.8217806267808333E-3</v>
      </c>
      <c r="W558" s="13">
        <f t="shared" si="264"/>
        <v>0</v>
      </c>
      <c r="X558" s="13">
        <f t="shared" si="265"/>
        <v>0</v>
      </c>
      <c r="Y558" s="13">
        <f t="shared" si="260"/>
        <v>0</v>
      </c>
      <c r="Z558" s="13">
        <f t="shared" si="266"/>
        <v>0</v>
      </c>
      <c r="AA558" s="13">
        <f t="shared" si="267"/>
        <v>0</v>
      </c>
      <c r="AB558" s="13">
        <f t="shared" si="268"/>
        <v>0</v>
      </c>
      <c r="AC558" s="17">
        <f t="shared" si="261"/>
        <v>0</v>
      </c>
      <c r="AD558" s="4" t="str">
        <f t="shared" si="253"/>
        <v/>
      </c>
      <c r="AE558" s="13" t="str">
        <f t="shared" si="254"/>
        <v/>
      </c>
      <c r="AF558" s="18">
        <f t="shared" si="256"/>
        <v>0</v>
      </c>
      <c r="AG558" s="18" t="str">
        <f t="shared" si="255"/>
        <v xml:space="preserve"> </v>
      </c>
      <c r="AI558" s="31">
        <f t="shared" si="269"/>
        <v>1.0321521804187885</v>
      </c>
      <c r="AJ558">
        <f t="shared" si="243"/>
        <v>3.2152180418788534E-2</v>
      </c>
      <c r="AK558">
        <f t="shared" si="245"/>
        <v>1.0027182629663631</v>
      </c>
      <c r="AL558">
        <f t="shared" si="246"/>
        <v>0.94615482965294151</v>
      </c>
      <c r="AM558">
        <f t="shared" si="244"/>
        <v>-5.3845170347058491E-2</v>
      </c>
      <c r="AN558" s="39">
        <v>39888</v>
      </c>
      <c r="AO558" s="31">
        <v>3.2152180418788534E-2</v>
      </c>
      <c r="AP558" s="40">
        <v>-5.3845170347058491E-2</v>
      </c>
    </row>
    <row r="559" spans="1:42">
      <c r="A559" s="16">
        <v>39889</v>
      </c>
      <c r="B559" s="11">
        <v>3.6359300000000001</v>
      </c>
      <c r="C559" s="11">
        <v>3.72438</v>
      </c>
      <c r="D559" s="11">
        <v>3.6162800000000002</v>
      </c>
      <c r="E559" s="11">
        <v>3.70472</v>
      </c>
      <c r="F559" s="11">
        <v>266529500</v>
      </c>
      <c r="G559" s="11">
        <v>2.6009500000000001</v>
      </c>
      <c r="H559" s="12">
        <f t="shared" si="247"/>
        <v>3.6703266666666674</v>
      </c>
      <c r="I559" s="13">
        <f t="shared" si="257"/>
        <v>3.7353361538461538</v>
      </c>
      <c r="J559" s="13">
        <f t="shared" si="258"/>
        <v>-6.5009487179486403E-2</v>
      </c>
      <c r="K559" s="14">
        <f t="shared" si="262"/>
        <v>-7.3107613960113726E-2</v>
      </c>
      <c r="L559" s="13">
        <f t="shared" si="240"/>
        <v>0.10809999999999986</v>
      </c>
      <c r="M559" s="13">
        <f t="shared" si="248"/>
        <v>0.1186242857142857</v>
      </c>
      <c r="N559" s="13">
        <f t="shared" si="241"/>
        <v>6.8789999999999907E-2</v>
      </c>
      <c r="O559" s="13">
        <f t="shared" si="242"/>
        <v>0</v>
      </c>
      <c r="P559" s="13">
        <f t="shared" si="249"/>
        <v>0.49133999999999922</v>
      </c>
      <c r="Q559" s="13">
        <f t="shared" si="249"/>
        <v>0.2849800000000009</v>
      </c>
      <c r="R559" s="13">
        <f t="shared" si="250"/>
        <v>414.19848982983433</v>
      </c>
      <c r="S559" s="13">
        <f t="shared" si="251"/>
        <v>240.23748449486453</v>
      </c>
      <c r="T559" s="13">
        <f t="shared" si="252"/>
        <v>26.581821929101178</v>
      </c>
      <c r="U559" s="13">
        <f t="shared" si="259"/>
        <v>16.825923744019239</v>
      </c>
      <c r="V559" s="13">
        <f t="shared" si="263"/>
        <v>8.0981267806273238E-3</v>
      </c>
      <c r="W559" s="13">
        <f t="shared" si="264"/>
        <v>1</v>
      </c>
      <c r="X559" s="13">
        <f t="shared" si="265"/>
        <v>0</v>
      </c>
      <c r="Y559" s="13">
        <f t="shared" si="260"/>
        <v>0</v>
      </c>
      <c r="Z559" s="13">
        <f t="shared" si="266"/>
        <v>1</v>
      </c>
      <c r="AA559" s="13">
        <f t="shared" si="267"/>
        <v>0</v>
      </c>
      <c r="AB559" s="13">
        <f t="shared" si="268"/>
        <v>0</v>
      </c>
      <c r="AC559" s="17">
        <f t="shared" si="261"/>
        <v>0</v>
      </c>
      <c r="AD559" s="4" t="str">
        <f t="shared" si="253"/>
        <v/>
      </c>
      <c r="AE559" s="13" t="str">
        <f t="shared" si="254"/>
        <v/>
      </c>
      <c r="AF559" s="18">
        <f t="shared" si="256"/>
        <v>0</v>
      </c>
      <c r="AG559" s="18" t="str">
        <f t="shared" si="255"/>
        <v xml:space="preserve"> </v>
      </c>
      <c r="AI559" s="31">
        <f t="shared" si="269"/>
        <v>1.0321521804187885</v>
      </c>
      <c r="AJ559">
        <f t="shared" si="243"/>
        <v>3.2152180418788534E-2</v>
      </c>
      <c r="AK559">
        <f t="shared" si="245"/>
        <v>1.021678879019114</v>
      </c>
      <c r="AL559">
        <f t="shared" si="246"/>
        <v>0.96666640573833806</v>
      </c>
      <c r="AM559">
        <f t="shared" si="244"/>
        <v>-3.3333594261661936E-2</v>
      </c>
      <c r="AN559" s="39">
        <v>39889</v>
      </c>
      <c r="AO559" s="31">
        <v>3.2152180418788534E-2</v>
      </c>
      <c r="AP559" s="40">
        <v>-3.3333594261661936E-2</v>
      </c>
    </row>
    <row r="560" spans="1:42">
      <c r="A560" s="16">
        <v>39890</v>
      </c>
      <c r="B560" s="11">
        <v>3.71455</v>
      </c>
      <c r="C560" s="11">
        <v>3.7342</v>
      </c>
      <c r="D560" s="11">
        <v>3.6752400000000001</v>
      </c>
      <c r="E560" s="11">
        <v>3.6850700000000001</v>
      </c>
      <c r="F560" s="11">
        <v>204615300</v>
      </c>
      <c r="G560" s="11">
        <v>2.5871499999999998</v>
      </c>
      <c r="H560" s="12">
        <f t="shared" si="247"/>
        <v>3.6744216666666669</v>
      </c>
      <c r="I560" s="13">
        <f t="shared" si="257"/>
        <v>3.7281550000000006</v>
      </c>
      <c r="J560" s="13">
        <f t="shared" si="258"/>
        <v>-5.3733333333333633E-2</v>
      </c>
      <c r="K560" s="14">
        <f t="shared" si="262"/>
        <v>-7.3527492877492745E-2</v>
      </c>
      <c r="L560" s="13">
        <f t="shared" si="240"/>
        <v>5.8959999999999901E-2</v>
      </c>
      <c r="M560" s="13">
        <f t="shared" si="248"/>
        <v>0.1130092857142857</v>
      </c>
      <c r="N560" s="13">
        <f t="shared" si="241"/>
        <v>9.8199999999999399E-3</v>
      </c>
      <c r="O560" s="13">
        <f t="shared" si="242"/>
        <v>0</v>
      </c>
      <c r="P560" s="13">
        <f t="shared" si="249"/>
        <v>0.49133999999999922</v>
      </c>
      <c r="Q560" s="13">
        <f t="shared" si="249"/>
        <v>0.2849800000000009</v>
      </c>
      <c r="R560" s="13">
        <f t="shared" si="250"/>
        <v>434.77843160802144</v>
      </c>
      <c r="S560" s="13">
        <f t="shared" si="251"/>
        <v>252.1739680051584</v>
      </c>
      <c r="T560" s="13">
        <f t="shared" si="252"/>
        <v>26.581821929101185</v>
      </c>
      <c r="U560" s="13">
        <f t="shared" si="259"/>
        <v>17.452617838646564</v>
      </c>
      <c r="V560" s="13">
        <f t="shared" si="263"/>
        <v>1.9794159544159112E-2</v>
      </c>
      <c r="W560" s="13">
        <f t="shared" si="264"/>
        <v>0</v>
      </c>
      <c r="X560" s="13">
        <f t="shared" si="265"/>
        <v>0</v>
      </c>
      <c r="Y560" s="13">
        <f t="shared" si="260"/>
        <v>0</v>
      </c>
      <c r="Z560" s="13">
        <f t="shared" si="266"/>
        <v>1</v>
      </c>
      <c r="AA560" s="13">
        <f t="shared" si="267"/>
        <v>0</v>
      </c>
      <c r="AB560" s="13">
        <f t="shared" si="268"/>
        <v>0</v>
      </c>
      <c r="AC560" s="17">
        <f t="shared" si="261"/>
        <v>0</v>
      </c>
      <c r="AD560" s="4" t="str">
        <f t="shared" si="253"/>
        <v/>
      </c>
      <c r="AE560" s="13" t="str">
        <f t="shared" si="254"/>
        <v/>
      </c>
      <c r="AF560" s="18">
        <f t="shared" si="256"/>
        <v>0</v>
      </c>
      <c r="AG560" s="18" t="str">
        <f t="shared" si="255"/>
        <v xml:space="preserve"> </v>
      </c>
      <c r="AI560" s="31">
        <f t="shared" si="269"/>
        <v>1.0321521804187885</v>
      </c>
      <c r="AJ560">
        <f t="shared" si="243"/>
        <v>3.2152180418788534E-2</v>
      </c>
      <c r="AK560">
        <f t="shared" si="245"/>
        <v>0.99469595542983003</v>
      </c>
      <c r="AL560">
        <f t="shared" si="246"/>
        <v>0.96153916403781592</v>
      </c>
      <c r="AM560">
        <f t="shared" si="244"/>
        <v>-3.8460835962184081E-2</v>
      </c>
      <c r="AN560" s="39">
        <v>39890</v>
      </c>
      <c r="AO560" s="31">
        <v>3.2152180418788534E-2</v>
      </c>
      <c r="AP560" s="40">
        <v>-3.8460835962184081E-2</v>
      </c>
    </row>
    <row r="561" spans="1:42">
      <c r="A561" s="16">
        <v>39891</v>
      </c>
      <c r="B561" s="11">
        <v>3.6949000000000001</v>
      </c>
      <c r="C561" s="11">
        <v>3.71455</v>
      </c>
      <c r="D561" s="11">
        <v>3.6555900000000001</v>
      </c>
      <c r="E561" s="11">
        <v>3.70472</v>
      </c>
      <c r="F561" s="11">
        <v>219492300</v>
      </c>
      <c r="G561" s="11">
        <v>2.6009500000000001</v>
      </c>
      <c r="H561" s="12">
        <f t="shared" si="247"/>
        <v>3.684248333333334</v>
      </c>
      <c r="I561" s="13">
        <f t="shared" si="257"/>
        <v>3.7213515384615383</v>
      </c>
      <c r="J561" s="13">
        <f t="shared" si="258"/>
        <v>-3.7103205128204308E-2</v>
      </c>
      <c r="K561" s="14">
        <f t="shared" si="262"/>
        <v>-7.1273675213675045E-2</v>
      </c>
      <c r="L561" s="13">
        <f t="shared" si="240"/>
        <v>5.8959999999999901E-2</v>
      </c>
      <c r="M561" s="13">
        <f t="shared" si="248"/>
        <v>0.10809571428571428</v>
      </c>
      <c r="N561" s="13">
        <f t="shared" si="241"/>
        <v>0</v>
      </c>
      <c r="O561" s="13">
        <f t="shared" si="242"/>
        <v>1.9649999999999945E-2</v>
      </c>
      <c r="P561" s="13">
        <f t="shared" si="249"/>
        <v>0.49133999999999922</v>
      </c>
      <c r="Q561" s="13">
        <f t="shared" si="249"/>
        <v>0.29480000000000084</v>
      </c>
      <c r="R561" s="13">
        <f t="shared" si="250"/>
        <v>454.5416099488541</v>
      </c>
      <c r="S561" s="13">
        <f t="shared" si="251"/>
        <v>272.72126554508651</v>
      </c>
      <c r="T561" s="13">
        <f t="shared" si="252"/>
        <v>25.000636019029475</v>
      </c>
      <c r="U561" s="13">
        <f t="shared" si="259"/>
        <v>16.857351752870393</v>
      </c>
      <c r="V561" s="13">
        <f t="shared" si="263"/>
        <v>3.4170470085470736E-2</v>
      </c>
      <c r="W561" s="13">
        <f t="shared" si="264"/>
        <v>0</v>
      </c>
      <c r="X561" s="13">
        <f t="shared" si="265"/>
        <v>0</v>
      </c>
      <c r="Y561" s="13">
        <f t="shared" si="260"/>
        <v>0</v>
      </c>
      <c r="Z561" s="13">
        <f t="shared" si="266"/>
        <v>1</v>
      </c>
      <c r="AA561" s="13">
        <f t="shared" si="267"/>
        <v>0</v>
      </c>
      <c r="AB561" s="13">
        <f t="shared" si="268"/>
        <v>0</v>
      </c>
      <c r="AC561" s="17">
        <f t="shared" si="261"/>
        <v>0</v>
      </c>
      <c r="AD561" s="4" t="str">
        <f t="shared" si="253"/>
        <v/>
      </c>
      <c r="AE561" s="13" t="str">
        <f t="shared" si="254"/>
        <v/>
      </c>
      <c r="AF561" s="18">
        <f t="shared" si="256"/>
        <v>0</v>
      </c>
      <c r="AG561" s="18" t="str">
        <f t="shared" si="255"/>
        <v xml:space="preserve"> </v>
      </c>
      <c r="AI561" s="31">
        <f t="shared" si="269"/>
        <v>1.0321521804187885</v>
      </c>
      <c r="AJ561">
        <f t="shared" si="243"/>
        <v>3.2152180418788534E-2</v>
      </c>
      <c r="AK561">
        <f t="shared" si="245"/>
        <v>1.0053323274727481</v>
      </c>
      <c r="AL561">
        <f t="shared" si="246"/>
        <v>0.96666640573833806</v>
      </c>
      <c r="AM561">
        <f t="shared" si="244"/>
        <v>-3.3333594261661936E-2</v>
      </c>
      <c r="AN561" s="39">
        <v>39891</v>
      </c>
      <c r="AO561" s="31">
        <v>3.2152180418788534E-2</v>
      </c>
      <c r="AP561" s="40">
        <v>-3.3333594261661936E-2</v>
      </c>
    </row>
    <row r="562" spans="1:42">
      <c r="A562" s="16">
        <v>39892</v>
      </c>
      <c r="B562" s="11">
        <v>3.6949000000000001</v>
      </c>
      <c r="C562" s="11">
        <v>3.7735099999999999</v>
      </c>
      <c r="D562" s="11">
        <v>3.6850700000000001</v>
      </c>
      <c r="E562" s="11">
        <v>3.71455</v>
      </c>
      <c r="F562" s="11">
        <v>245908300</v>
      </c>
      <c r="G562" s="11">
        <v>2.60785</v>
      </c>
      <c r="H562" s="12">
        <f t="shared" si="247"/>
        <v>3.6801541666666675</v>
      </c>
      <c r="I562" s="13">
        <f t="shared" si="257"/>
        <v>3.7171942307692309</v>
      </c>
      <c r="J562" s="13">
        <f t="shared" si="258"/>
        <v>-3.7040064102563441E-2</v>
      </c>
      <c r="K562" s="14">
        <f t="shared" si="262"/>
        <v>-6.7752948717948486E-2</v>
      </c>
      <c r="L562" s="13">
        <f t="shared" si="240"/>
        <v>8.8439999999999852E-2</v>
      </c>
      <c r="M562" s="13">
        <f t="shared" si="248"/>
        <v>0.10809571428571425</v>
      </c>
      <c r="N562" s="13">
        <f t="shared" si="241"/>
        <v>5.8959999999999901E-2</v>
      </c>
      <c r="O562" s="13">
        <f t="shared" si="242"/>
        <v>0</v>
      </c>
      <c r="P562" s="13">
        <f t="shared" si="249"/>
        <v>0.55029999999999912</v>
      </c>
      <c r="Q562" s="13">
        <f t="shared" si="249"/>
        <v>0.27515000000000045</v>
      </c>
      <c r="R562" s="13">
        <f t="shared" si="250"/>
        <v>509.08586305787134</v>
      </c>
      <c r="S562" s="13">
        <f t="shared" si="251"/>
        <v>254.54293152893649</v>
      </c>
      <c r="T562" s="13">
        <f t="shared" si="252"/>
        <v>33.333333333333194</v>
      </c>
      <c r="U562" s="13">
        <f t="shared" si="259"/>
        <v>16.930560214337149</v>
      </c>
      <c r="V562" s="13">
        <f t="shared" si="263"/>
        <v>3.0712884615385044E-2</v>
      </c>
      <c r="W562" s="13">
        <f t="shared" si="264"/>
        <v>0</v>
      </c>
      <c r="X562" s="13">
        <f t="shared" si="265"/>
        <v>0</v>
      </c>
      <c r="Y562" s="13">
        <f t="shared" si="260"/>
        <v>0</v>
      </c>
      <c r="Z562" s="13">
        <f t="shared" si="266"/>
        <v>1</v>
      </c>
      <c r="AA562" s="13">
        <f t="shared" si="267"/>
        <v>0</v>
      </c>
      <c r="AB562" s="13">
        <f t="shared" si="268"/>
        <v>0</v>
      </c>
      <c r="AC562" s="17">
        <f t="shared" si="261"/>
        <v>0</v>
      </c>
      <c r="AD562" s="4" t="str">
        <f t="shared" si="253"/>
        <v/>
      </c>
      <c r="AE562" s="13" t="str">
        <f t="shared" si="254"/>
        <v/>
      </c>
      <c r="AF562" s="18">
        <f t="shared" si="256"/>
        <v>0</v>
      </c>
      <c r="AG562" s="18" t="str">
        <f t="shared" si="255"/>
        <v xml:space="preserve"> </v>
      </c>
      <c r="AI562" s="31">
        <f t="shared" si="269"/>
        <v>1.0321521804187885</v>
      </c>
      <c r="AJ562">
        <f t="shared" si="243"/>
        <v>3.2152180418788534E-2</v>
      </c>
      <c r="AK562">
        <f t="shared" si="245"/>
        <v>1.0026533719147466</v>
      </c>
      <c r="AL562">
        <f t="shared" si="246"/>
        <v>0.96923133123025318</v>
      </c>
      <c r="AM562">
        <f t="shared" si="244"/>
        <v>-3.0768668769746821E-2</v>
      </c>
      <c r="AN562" s="39">
        <v>39892</v>
      </c>
      <c r="AO562" s="31">
        <v>3.2152180418788534E-2</v>
      </c>
      <c r="AP562" s="40">
        <v>-3.0768668769746821E-2</v>
      </c>
    </row>
    <row r="563" spans="1:42">
      <c r="A563" s="16">
        <v>39895</v>
      </c>
      <c r="B563" s="11">
        <v>3.71455</v>
      </c>
      <c r="C563" s="11">
        <v>3.7636799999999999</v>
      </c>
      <c r="D563" s="11">
        <v>3.6850700000000001</v>
      </c>
      <c r="E563" s="11">
        <v>3.75386</v>
      </c>
      <c r="F563" s="11">
        <v>234141800</v>
      </c>
      <c r="G563" s="11">
        <v>2.6354500000000001</v>
      </c>
      <c r="H563" s="12">
        <f t="shared" si="247"/>
        <v>3.6736033333333342</v>
      </c>
      <c r="I563" s="13">
        <f t="shared" si="257"/>
        <v>3.7115249999999995</v>
      </c>
      <c r="J563" s="13">
        <f t="shared" si="258"/>
        <v>-3.7921666666665299E-2</v>
      </c>
      <c r="K563" s="14">
        <f t="shared" si="262"/>
        <v>-6.3077378917378538E-2</v>
      </c>
      <c r="L563" s="13">
        <f t="shared" si="240"/>
        <v>7.8609999999999847E-2</v>
      </c>
      <c r="M563" s="13">
        <f t="shared" si="248"/>
        <v>0.11090285714285707</v>
      </c>
      <c r="N563" s="13">
        <f t="shared" si="241"/>
        <v>0</v>
      </c>
      <c r="O563" s="13">
        <f t="shared" si="242"/>
        <v>0</v>
      </c>
      <c r="P563" s="13">
        <f t="shared" si="249"/>
        <v>0.55029999999999912</v>
      </c>
      <c r="Q563" s="13">
        <f t="shared" si="249"/>
        <v>0.25549000000000044</v>
      </c>
      <c r="R563" s="13">
        <f t="shared" si="250"/>
        <v>496.20002061005727</v>
      </c>
      <c r="S563" s="13">
        <f t="shared" si="251"/>
        <v>230.37278441879693</v>
      </c>
      <c r="T563" s="13">
        <f t="shared" si="252"/>
        <v>36.586455528115124</v>
      </c>
      <c r="U563" s="13">
        <f t="shared" si="259"/>
        <v>16.317886705713786</v>
      </c>
      <c r="V563" s="13">
        <f t="shared" si="263"/>
        <v>2.5155712250713239E-2</v>
      </c>
      <c r="W563" s="13">
        <f t="shared" si="264"/>
        <v>0</v>
      </c>
      <c r="X563" s="13">
        <f t="shared" si="265"/>
        <v>0</v>
      </c>
      <c r="Y563" s="13">
        <f t="shared" si="260"/>
        <v>0</v>
      </c>
      <c r="Z563" s="13">
        <f t="shared" si="266"/>
        <v>1</v>
      </c>
      <c r="AA563" s="13">
        <f t="shared" si="267"/>
        <v>0</v>
      </c>
      <c r="AB563" s="13">
        <f t="shared" si="268"/>
        <v>0</v>
      </c>
      <c r="AC563" s="17">
        <f t="shared" si="261"/>
        <v>0</v>
      </c>
      <c r="AD563" s="4" t="str">
        <f t="shared" si="253"/>
        <v/>
      </c>
      <c r="AE563" s="13" t="str">
        <f t="shared" si="254"/>
        <v/>
      </c>
      <c r="AF563" s="18">
        <f t="shared" si="256"/>
        <v>0</v>
      </c>
      <c r="AG563" s="18" t="str">
        <f t="shared" si="255"/>
        <v xml:space="preserve"> </v>
      </c>
      <c r="AI563" s="31">
        <f t="shared" si="269"/>
        <v>1.0321521804187885</v>
      </c>
      <c r="AJ563">
        <f t="shared" si="243"/>
        <v>3.2152180418788534E-2</v>
      </c>
      <c r="AK563">
        <f t="shared" si="245"/>
        <v>1.0105827085380463</v>
      </c>
      <c r="AL563">
        <f t="shared" si="246"/>
        <v>0.97948842391460555</v>
      </c>
      <c r="AM563">
        <f t="shared" si="244"/>
        <v>-2.0511576085394445E-2</v>
      </c>
      <c r="AN563" s="39">
        <v>39895</v>
      </c>
      <c r="AO563" s="31">
        <v>3.2152180418788534E-2</v>
      </c>
      <c r="AP563" s="40">
        <v>-2.0511576085394445E-2</v>
      </c>
    </row>
    <row r="564" spans="1:42">
      <c r="A564" s="16">
        <v>39896</v>
      </c>
      <c r="B564" s="11">
        <v>3.7931599999999999</v>
      </c>
      <c r="C564" s="11">
        <v>3.8324699999999998</v>
      </c>
      <c r="D564" s="11">
        <v>3.74403</v>
      </c>
      <c r="E564" s="11">
        <v>3.7636799999999999</v>
      </c>
      <c r="F564" s="11">
        <v>299022800</v>
      </c>
      <c r="G564" s="11">
        <v>2.6423399999999999</v>
      </c>
      <c r="H564" s="12">
        <f t="shared" si="247"/>
        <v>3.6760600000000001</v>
      </c>
      <c r="I564" s="13">
        <f t="shared" si="257"/>
        <v>3.7013199999999995</v>
      </c>
      <c r="J564" s="13">
        <f t="shared" si="258"/>
        <v>-2.5259999999999394E-2</v>
      </c>
      <c r="K564" s="14">
        <f t="shared" si="262"/>
        <v>-5.5756075498575038E-2</v>
      </c>
      <c r="L564" s="13">
        <f t="shared" si="240"/>
        <v>8.8439999999999852E-2</v>
      </c>
      <c r="M564" s="13">
        <f t="shared" si="248"/>
        <v>9.9672142857142765E-2</v>
      </c>
      <c r="N564" s="13">
        <f t="shared" si="241"/>
        <v>6.8789999999999907E-2</v>
      </c>
      <c r="O564" s="13">
        <f t="shared" si="242"/>
        <v>0</v>
      </c>
      <c r="P564" s="13">
        <f t="shared" si="249"/>
        <v>0.39306999999999936</v>
      </c>
      <c r="Q564" s="13">
        <f t="shared" si="249"/>
        <v>0.25549000000000044</v>
      </c>
      <c r="R564" s="13">
        <f t="shared" si="250"/>
        <v>394.36294709081892</v>
      </c>
      <c r="S564" s="13">
        <f t="shared" si="251"/>
        <v>256.33039751757616</v>
      </c>
      <c r="T564" s="13">
        <f t="shared" si="252"/>
        <v>21.213149130380991</v>
      </c>
      <c r="U564" s="13">
        <f t="shared" si="259"/>
        <v>17.574853785080354</v>
      </c>
      <c r="V564" s="13">
        <f t="shared" si="263"/>
        <v>3.0496075498575644E-2</v>
      </c>
      <c r="W564" s="13">
        <f t="shared" si="264"/>
        <v>0</v>
      </c>
      <c r="X564" s="13">
        <f t="shared" si="265"/>
        <v>0</v>
      </c>
      <c r="Y564" s="13">
        <f t="shared" si="260"/>
        <v>0</v>
      </c>
      <c r="Z564" s="13">
        <f t="shared" si="266"/>
        <v>1</v>
      </c>
      <c r="AA564" s="13">
        <f t="shared" si="267"/>
        <v>0</v>
      </c>
      <c r="AB564" s="13">
        <f t="shared" si="268"/>
        <v>0</v>
      </c>
      <c r="AC564" s="17">
        <f t="shared" si="261"/>
        <v>0</v>
      </c>
      <c r="AD564" s="4" t="str">
        <f t="shared" si="253"/>
        <v/>
      </c>
      <c r="AE564" s="13" t="str">
        <f t="shared" si="254"/>
        <v/>
      </c>
      <c r="AF564" s="18">
        <f t="shared" si="256"/>
        <v>0</v>
      </c>
      <c r="AG564" s="18" t="str">
        <f t="shared" si="255"/>
        <v xml:space="preserve"> </v>
      </c>
      <c r="AI564" s="31">
        <f t="shared" si="269"/>
        <v>1.0321521804187885</v>
      </c>
      <c r="AJ564">
        <f t="shared" si="243"/>
        <v>3.2152180418788534E-2</v>
      </c>
      <c r="AK564">
        <f t="shared" si="245"/>
        <v>1.0026159739574731</v>
      </c>
      <c r="AL564">
        <f t="shared" si="246"/>
        <v>0.98205074012321258</v>
      </c>
      <c r="AM564">
        <f t="shared" si="244"/>
        <v>-1.7949259876787416E-2</v>
      </c>
      <c r="AN564" s="39">
        <v>39896</v>
      </c>
      <c r="AO564" s="31">
        <v>3.2152180418788534E-2</v>
      </c>
      <c r="AP564" s="40">
        <v>-1.7949259876787416E-2</v>
      </c>
    </row>
    <row r="565" spans="1:42">
      <c r="A565" s="16">
        <v>39897</v>
      </c>
      <c r="B565" s="11">
        <v>3.74403</v>
      </c>
      <c r="C565" s="11">
        <v>3.7636799999999999</v>
      </c>
      <c r="D565" s="11">
        <v>3.6949000000000001</v>
      </c>
      <c r="E565" s="11">
        <v>3.70472</v>
      </c>
      <c r="F565" s="11">
        <v>217434200</v>
      </c>
      <c r="G565" s="11">
        <v>2.6009500000000001</v>
      </c>
      <c r="H565" s="12">
        <f t="shared" si="247"/>
        <v>3.6817925000000002</v>
      </c>
      <c r="I565" s="13">
        <f t="shared" si="257"/>
        <v>3.6922488461538454</v>
      </c>
      <c r="J565" s="13">
        <f t="shared" si="258"/>
        <v>-1.0456346153845164E-2</v>
      </c>
      <c r="K565" s="14">
        <f t="shared" si="262"/>
        <v>-4.7279900284899687E-2</v>
      </c>
      <c r="L565" s="13">
        <f t="shared" si="240"/>
        <v>6.8779999999999841E-2</v>
      </c>
      <c r="M565" s="13">
        <f t="shared" si="248"/>
        <v>9.3354285714285626E-2</v>
      </c>
      <c r="N565" s="13">
        <f t="shared" si="241"/>
        <v>0</v>
      </c>
      <c r="O565" s="13">
        <f t="shared" si="242"/>
        <v>4.9129999999999896E-2</v>
      </c>
      <c r="P565" s="13">
        <f t="shared" si="249"/>
        <v>0.32427999999999946</v>
      </c>
      <c r="Q565" s="13">
        <f t="shared" si="249"/>
        <v>0.30462000000000033</v>
      </c>
      <c r="R565" s="13">
        <f t="shared" si="250"/>
        <v>347.36487727244878</v>
      </c>
      <c r="S565" s="13">
        <f t="shared" si="251"/>
        <v>326.30531921405463</v>
      </c>
      <c r="T565" s="13">
        <f t="shared" si="252"/>
        <v>3.126093178565613</v>
      </c>
      <c r="U565" s="13">
        <f t="shared" si="259"/>
        <v>17.223502654515052</v>
      </c>
      <c r="V565" s="13">
        <f t="shared" si="263"/>
        <v>3.6823554131054523E-2</v>
      </c>
      <c r="W565" s="13">
        <f t="shared" si="264"/>
        <v>0</v>
      </c>
      <c r="X565" s="13">
        <f t="shared" si="265"/>
        <v>0</v>
      </c>
      <c r="Y565" s="13">
        <f t="shared" si="260"/>
        <v>0</v>
      </c>
      <c r="Z565" s="13">
        <f t="shared" si="266"/>
        <v>1</v>
      </c>
      <c r="AA565" s="13">
        <f t="shared" si="267"/>
        <v>0</v>
      </c>
      <c r="AB565" s="13">
        <f t="shared" si="268"/>
        <v>0</v>
      </c>
      <c r="AC565" s="17">
        <f t="shared" si="261"/>
        <v>0</v>
      </c>
      <c r="AD565" s="4" t="str">
        <f t="shared" si="253"/>
        <v/>
      </c>
      <c r="AE565" s="13" t="str">
        <f t="shared" si="254"/>
        <v/>
      </c>
      <c r="AF565" s="18">
        <f t="shared" si="256"/>
        <v>0</v>
      </c>
      <c r="AG565" s="18" t="str">
        <f t="shared" si="255"/>
        <v xml:space="preserve"> </v>
      </c>
      <c r="AI565" s="31">
        <f t="shared" si="269"/>
        <v>1.0321521804187885</v>
      </c>
      <c r="AJ565">
        <f t="shared" si="243"/>
        <v>3.2152180418788534E-2</v>
      </c>
      <c r="AK565">
        <f t="shared" si="245"/>
        <v>0.98433448114611233</v>
      </c>
      <c r="AL565">
        <f t="shared" si="246"/>
        <v>0.96666640573833806</v>
      </c>
      <c r="AM565">
        <f t="shared" si="244"/>
        <v>-3.3333594261661936E-2</v>
      </c>
      <c r="AN565" s="39">
        <v>39897</v>
      </c>
      <c r="AO565" s="31">
        <v>3.2152180418788534E-2</v>
      </c>
      <c r="AP565" s="40">
        <v>-3.3333594261661936E-2</v>
      </c>
    </row>
    <row r="566" spans="1:42">
      <c r="A566" s="16">
        <v>39898</v>
      </c>
      <c r="B566" s="11">
        <v>3.7342</v>
      </c>
      <c r="C566" s="11">
        <v>3.9307400000000001</v>
      </c>
      <c r="D566" s="11">
        <v>3.7342</v>
      </c>
      <c r="E566" s="11">
        <v>3.9209100000000001</v>
      </c>
      <c r="F566" s="11">
        <v>748831000</v>
      </c>
      <c r="G566" s="11">
        <v>2.7527300000000001</v>
      </c>
      <c r="H566" s="12">
        <f t="shared" si="247"/>
        <v>3.7039024999999999</v>
      </c>
      <c r="I566" s="13">
        <f t="shared" si="257"/>
        <v>3.6979180769230764</v>
      </c>
      <c r="J566" s="13">
        <f t="shared" si="258"/>
        <v>5.9844230769234841E-3</v>
      </c>
      <c r="K566" s="14">
        <f t="shared" si="262"/>
        <v>-3.7207941595441017E-2</v>
      </c>
      <c r="L566" s="13">
        <f t="shared" si="240"/>
        <v>0.22602000000000011</v>
      </c>
      <c r="M566" s="13">
        <f t="shared" si="248"/>
        <v>0.10318142857142851</v>
      </c>
      <c r="N566" s="13">
        <f t="shared" si="241"/>
        <v>0.16706000000000021</v>
      </c>
      <c r="O566" s="13">
        <f t="shared" si="242"/>
        <v>0</v>
      </c>
      <c r="P566" s="13">
        <f t="shared" si="249"/>
        <v>0.49133999999999967</v>
      </c>
      <c r="Q566" s="13">
        <f t="shared" si="249"/>
        <v>0.30462000000000033</v>
      </c>
      <c r="R566" s="13">
        <f t="shared" si="250"/>
        <v>476.19034433106731</v>
      </c>
      <c r="S566" s="13">
        <f t="shared" si="251"/>
        <v>295.22754648538682</v>
      </c>
      <c r="T566" s="13">
        <f t="shared" si="252"/>
        <v>23.458465249509945</v>
      </c>
      <c r="U566" s="13">
        <f t="shared" si="259"/>
        <v>18.422865150802576</v>
      </c>
      <c r="V566" s="13">
        <f t="shared" si="263"/>
        <v>4.3192364672364501E-2</v>
      </c>
      <c r="W566" s="13">
        <f t="shared" si="264"/>
        <v>0</v>
      </c>
      <c r="X566" s="13">
        <f t="shared" si="265"/>
        <v>0</v>
      </c>
      <c r="Y566" s="13">
        <f t="shared" si="260"/>
        <v>0</v>
      </c>
      <c r="Z566" s="13">
        <f t="shared" si="266"/>
        <v>1</v>
      </c>
      <c r="AA566" s="13">
        <f t="shared" si="267"/>
        <v>0</v>
      </c>
      <c r="AB566" s="13">
        <f t="shared" si="268"/>
        <v>0</v>
      </c>
      <c r="AC566" s="17">
        <f t="shared" si="261"/>
        <v>0</v>
      </c>
      <c r="AD566" s="4" t="str">
        <f t="shared" si="253"/>
        <v/>
      </c>
      <c r="AE566" s="13" t="str">
        <f t="shared" si="254"/>
        <v/>
      </c>
      <c r="AF566" s="18">
        <f t="shared" si="256"/>
        <v>0</v>
      </c>
      <c r="AG566" s="18" t="str">
        <f t="shared" si="255"/>
        <v xml:space="preserve"> </v>
      </c>
      <c r="AI566" s="31">
        <f t="shared" si="269"/>
        <v>1.0321521804187885</v>
      </c>
      <c r="AJ566">
        <f t="shared" si="243"/>
        <v>3.2152180418788534E-2</v>
      </c>
      <c r="AK566">
        <f t="shared" si="245"/>
        <v>1.0583552873091624</v>
      </c>
      <c r="AL566">
        <f t="shared" si="246"/>
        <v>1.0230765015773142</v>
      </c>
      <c r="AM566">
        <f t="shared" si="244"/>
        <v>2.3076501577314223E-2</v>
      </c>
      <c r="AN566" s="39">
        <v>39898</v>
      </c>
      <c r="AO566" s="31">
        <v>3.2152180418788534E-2</v>
      </c>
      <c r="AP566" s="40">
        <v>2.3076501577314223E-2</v>
      </c>
    </row>
    <row r="567" spans="1:42">
      <c r="A567" s="16">
        <v>39899</v>
      </c>
      <c r="B567" s="11">
        <v>3.9503900000000001</v>
      </c>
      <c r="C567" s="11">
        <v>3.9503900000000001</v>
      </c>
      <c r="D567" s="11">
        <v>3.8619500000000002</v>
      </c>
      <c r="E567" s="11">
        <v>3.8816099999999998</v>
      </c>
      <c r="F567" s="11">
        <v>439611600</v>
      </c>
      <c r="G567" s="11">
        <v>2.7251400000000001</v>
      </c>
      <c r="H567" s="12">
        <f t="shared" si="247"/>
        <v>3.7243758333333337</v>
      </c>
      <c r="I567" s="13">
        <f t="shared" si="257"/>
        <v>3.7028315384615382</v>
      </c>
      <c r="J567" s="13">
        <f t="shared" si="258"/>
        <v>2.1544294871795433E-2</v>
      </c>
      <c r="K567" s="14">
        <f t="shared" si="262"/>
        <v>-2.655504273504208E-2</v>
      </c>
      <c r="L567" s="13">
        <f t="shared" si="240"/>
        <v>8.8439999999999852E-2</v>
      </c>
      <c r="M567" s="13">
        <f t="shared" si="248"/>
        <v>9.4758571428571373E-2</v>
      </c>
      <c r="N567" s="13">
        <f t="shared" si="241"/>
        <v>1.9649999999999945E-2</v>
      </c>
      <c r="O567" s="13">
        <f t="shared" si="242"/>
        <v>0</v>
      </c>
      <c r="P567" s="13">
        <f t="shared" si="249"/>
        <v>0.51098999999999961</v>
      </c>
      <c r="Q567" s="13">
        <f t="shared" si="249"/>
        <v>0.20635000000000048</v>
      </c>
      <c r="R567" s="13">
        <f t="shared" si="250"/>
        <v>539.25464714839211</v>
      </c>
      <c r="S567" s="13">
        <f t="shared" si="251"/>
        <v>217.76394144517707</v>
      </c>
      <c r="T567" s="13">
        <f t="shared" si="252"/>
        <v>42.468006802910644</v>
      </c>
      <c r="U567" s="13">
        <f t="shared" si="259"/>
        <v>19.780731649151484</v>
      </c>
      <c r="V567" s="13">
        <f t="shared" si="263"/>
        <v>4.8099337606837517E-2</v>
      </c>
      <c r="W567" s="13">
        <f t="shared" si="264"/>
        <v>0</v>
      </c>
      <c r="X567" s="13">
        <f t="shared" si="265"/>
        <v>0</v>
      </c>
      <c r="Y567" s="13">
        <f t="shared" si="260"/>
        <v>0</v>
      </c>
      <c r="Z567" s="13">
        <f t="shared" si="266"/>
        <v>1</v>
      </c>
      <c r="AA567" s="13">
        <f t="shared" si="267"/>
        <v>0</v>
      </c>
      <c r="AB567" s="13">
        <f t="shared" si="268"/>
        <v>0</v>
      </c>
      <c r="AC567" s="17">
        <f t="shared" si="261"/>
        <v>0</v>
      </c>
      <c r="AD567" s="4" t="str">
        <f t="shared" si="253"/>
        <v/>
      </c>
      <c r="AE567" s="13" t="str">
        <f t="shared" si="254"/>
        <v/>
      </c>
      <c r="AF567" s="18">
        <f t="shared" si="256"/>
        <v>0</v>
      </c>
      <c r="AG567" s="18" t="str">
        <f t="shared" si="255"/>
        <v xml:space="preserve"> </v>
      </c>
      <c r="AI567" s="31">
        <f t="shared" si="269"/>
        <v>1.0321521804187885</v>
      </c>
      <c r="AJ567">
        <f t="shared" si="243"/>
        <v>3.2152180418788534E-2</v>
      </c>
      <c r="AK567">
        <f t="shared" si="245"/>
        <v>0.98997681660634895</v>
      </c>
      <c r="AL567">
        <f t="shared" si="246"/>
        <v>1.0128220181762699</v>
      </c>
      <c r="AM567">
        <f t="shared" si="244"/>
        <v>1.2822018176269934E-2</v>
      </c>
      <c r="AN567" s="39">
        <v>39899</v>
      </c>
      <c r="AO567" s="31">
        <v>3.2152180418788534E-2</v>
      </c>
      <c r="AP567" s="40">
        <v>1.2822018176269934E-2</v>
      </c>
    </row>
    <row r="568" spans="1:42">
      <c r="A568" s="16">
        <v>39902</v>
      </c>
      <c r="B568" s="11">
        <v>3.9110900000000002</v>
      </c>
      <c r="C568" s="11">
        <v>3.9209100000000001</v>
      </c>
      <c r="D568" s="11">
        <v>3.8521299999999998</v>
      </c>
      <c r="E568" s="11">
        <v>3.8619500000000002</v>
      </c>
      <c r="F568" s="11">
        <v>238772800</v>
      </c>
      <c r="G568" s="11">
        <v>2.7113299999999998</v>
      </c>
      <c r="H568" s="12">
        <f t="shared" si="247"/>
        <v>3.7448483333333336</v>
      </c>
      <c r="I568" s="13">
        <f t="shared" si="257"/>
        <v>3.7066111538461541</v>
      </c>
      <c r="J568" s="13">
        <f t="shared" si="258"/>
        <v>3.8237179487179418E-2</v>
      </c>
      <c r="K568" s="14">
        <f t="shared" si="262"/>
        <v>-1.5083190883190323E-2</v>
      </c>
      <c r="L568" s="13">
        <f t="shared" si="240"/>
        <v>6.8780000000000285E-2</v>
      </c>
      <c r="M568" s="13">
        <f t="shared" si="248"/>
        <v>9.2652142857142808E-2</v>
      </c>
      <c r="N568" s="13">
        <f t="shared" si="241"/>
        <v>0</v>
      </c>
      <c r="O568" s="13">
        <f t="shared" si="242"/>
        <v>9.820000000000384E-3</v>
      </c>
      <c r="P568" s="13">
        <f t="shared" si="249"/>
        <v>0.51098999999999961</v>
      </c>
      <c r="Q568" s="13">
        <f t="shared" si="249"/>
        <v>0.15721000000000052</v>
      </c>
      <c r="R568" s="13">
        <f t="shared" si="250"/>
        <v>551.51449739039253</v>
      </c>
      <c r="S568" s="13">
        <f t="shared" si="251"/>
        <v>169.67767301658341</v>
      </c>
      <c r="T568" s="13">
        <f t="shared" si="252"/>
        <v>52.94522598024529</v>
      </c>
      <c r="U568" s="13">
        <f t="shared" si="259"/>
        <v>22.932190231288427</v>
      </c>
      <c r="V568" s="13">
        <f t="shared" si="263"/>
        <v>5.3320370370369741E-2</v>
      </c>
      <c r="W568" s="13">
        <f t="shared" si="264"/>
        <v>0</v>
      </c>
      <c r="X568" s="13">
        <f t="shared" si="265"/>
        <v>0</v>
      </c>
      <c r="Y568" s="13">
        <f t="shared" si="260"/>
        <v>1</v>
      </c>
      <c r="Z568" s="13">
        <f t="shared" si="266"/>
        <v>1</v>
      </c>
      <c r="AA568" s="13">
        <f t="shared" si="267"/>
        <v>1</v>
      </c>
      <c r="AB568" s="13">
        <f t="shared" si="268"/>
        <v>0</v>
      </c>
      <c r="AC568" s="17">
        <f t="shared" si="261"/>
        <v>1</v>
      </c>
      <c r="AD568" s="4">
        <f t="shared" si="253"/>
        <v>3.8619500000000002</v>
      </c>
      <c r="AE568" s="13" t="str">
        <f t="shared" si="254"/>
        <v/>
      </c>
      <c r="AF568" s="18">
        <f t="shared" si="256"/>
        <v>3.8619500000000002</v>
      </c>
      <c r="AG568" s="18" t="str">
        <f t="shared" si="255"/>
        <v xml:space="preserve"> </v>
      </c>
      <c r="AI568" s="31">
        <f t="shared" si="269"/>
        <v>1.0321521804187885</v>
      </c>
      <c r="AJ568">
        <f t="shared" si="243"/>
        <v>3.2152180418788534E-2</v>
      </c>
      <c r="AK568">
        <f t="shared" si="245"/>
        <v>0.99493509136672675</v>
      </c>
      <c r="AL568">
        <f t="shared" si="246"/>
        <v>1.0076921671924397</v>
      </c>
      <c r="AM568">
        <f t="shared" si="244"/>
        <v>7.6921671924397028E-3</v>
      </c>
      <c r="AN568" s="39">
        <v>39902</v>
      </c>
      <c r="AO568" s="31">
        <v>3.2152180418788534E-2</v>
      </c>
      <c r="AP568" s="40">
        <v>7.6921671924397028E-3</v>
      </c>
    </row>
    <row r="569" spans="1:42">
      <c r="A569" s="16">
        <v>39903</v>
      </c>
      <c r="B569" s="11">
        <v>3.8128199999999999</v>
      </c>
      <c r="C569" s="11">
        <v>3.8816099999999998</v>
      </c>
      <c r="D569" s="11">
        <v>3.7833399999999999</v>
      </c>
      <c r="E569" s="11">
        <v>3.8717800000000002</v>
      </c>
      <c r="F569" s="11">
        <v>228772200</v>
      </c>
      <c r="G569" s="11">
        <v>2.7182300000000001</v>
      </c>
      <c r="H569" s="12">
        <f t="shared" si="247"/>
        <v>3.76614</v>
      </c>
      <c r="I569" s="13">
        <f t="shared" si="257"/>
        <v>3.7100126923076924</v>
      </c>
      <c r="J569" s="13">
        <f t="shared" si="258"/>
        <v>5.6127307692307671E-2</v>
      </c>
      <c r="K569" s="14">
        <f t="shared" si="262"/>
        <v>-2.8764529914524E-3</v>
      </c>
      <c r="L569" s="13">
        <f t="shared" si="240"/>
        <v>9.8269999999999857E-2</v>
      </c>
      <c r="M569" s="13">
        <f t="shared" si="248"/>
        <v>8.9844285714285668E-2</v>
      </c>
      <c r="N569" s="13">
        <f t="shared" si="241"/>
        <v>0</v>
      </c>
      <c r="O569" s="13">
        <f t="shared" si="242"/>
        <v>6.8789999999999907E-2</v>
      </c>
      <c r="P569" s="13">
        <f t="shared" si="249"/>
        <v>0.42254999999999976</v>
      </c>
      <c r="Q569" s="13">
        <f t="shared" si="249"/>
        <v>0.22600000000000042</v>
      </c>
      <c r="R569" s="13">
        <f t="shared" si="250"/>
        <v>470.31371738404539</v>
      </c>
      <c r="S569" s="13">
        <f t="shared" si="251"/>
        <v>251.54632618339727</v>
      </c>
      <c r="T569" s="13">
        <f t="shared" si="252"/>
        <v>30.306067381080766</v>
      </c>
      <c r="U569" s="13">
        <f t="shared" si="259"/>
        <v>24.517870249956008</v>
      </c>
      <c r="V569" s="13">
        <f t="shared" si="263"/>
        <v>5.9003760683760072E-2</v>
      </c>
      <c r="W569" s="13">
        <f t="shared" si="264"/>
        <v>0</v>
      </c>
      <c r="X569" s="13">
        <f t="shared" si="265"/>
        <v>0</v>
      </c>
      <c r="Y569" s="13">
        <f t="shared" si="260"/>
        <v>0</v>
      </c>
      <c r="Z569" s="13">
        <f t="shared" si="266"/>
        <v>1</v>
      </c>
      <c r="AA569" s="13">
        <f t="shared" si="267"/>
        <v>0</v>
      </c>
      <c r="AB569" s="13">
        <f t="shared" si="268"/>
        <v>0</v>
      </c>
      <c r="AC569" s="17">
        <f t="shared" si="261"/>
        <v>1</v>
      </c>
      <c r="AD569" s="4" t="str">
        <f t="shared" si="253"/>
        <v/>
      </c>
      <c r="AE569" s="13" t="str">
        <f t="shared" si="254"/>
        <v/>
      </c>
      <c r="AF569" s="18">
        <f t="shared" si="256"/>
        <v>3.8619500000000002</v>
      </c>
      <c r="AG569" s="18" t="str">
        <f t="shared" si="255"/>
        <v xml:space="preserve"> </v>
      </c>
      <c r="AI569" s="31">
        <f t="shared" si="269"/>
        <v>1.0321521804187885</v>
      </c>
      <c r="AJ569">
        <f t="shared" si="243"/>
        <v>3.2152180418788534E-2</v>
      </c>
      <c r="AK569">
        <f t="shared" si="245"/>
        <v>1.0025453462628984</v>
      </c>
      <c r="AL569">
        <f t="shared" si="246"/>
        <v>1.010257092684355</v>
      </c>
      <c r="AM569">
        <f t="shared" si="244"/>
        <v>1.025709268435504E-2</v>
      </c>
      <c r="AN569" s="39">
        <v>39903</v>
      </c>
      <c r="AO569" s="31">
        <v>3.2152180418788534E-2</v>
      </c>
      <c r="AP569" s="40">
        <v>1.025709268435504E-2</v>
      </c>
    </row>
    <row r="570" spans="1:42">
      <c r="A570" s="16">
        <v>39904</v>
      </c>
      <c r="B570" s="11">
        <v>3.8816099999999998</v>
      </c>
      <c r="C570" s="11">
        <v>3.9405700000000001</v>
      </c>
      <c r="D570" s="11">
        <v>3.8521299999999998</v>
      </c>
      <c r="E570" s="11">
        <v>3.9012600000000002</v>
      </c>
      <c r="F570" s="11">
        <v>340963400</v>
      </c>
      <c r="G570" s="11">
        <v>2.7389299999999999</v>
      </c>
      <c r="H570" s="12">
        <f t="shared" si="247"/>
        <v>3.7890691666666672</v>
      </c>
      <c r="I570" s="13">
        <f t="shared" si="257"/>
        <v>3.7202176923076919</v>
      </c>
      <c r="J570" s="13">
        <f t="shared" si="258"/>
        <v>6.8851474358975207E-2</v>
      </c>
      <c r="K570" s="14">
        <f t="shared" si="262"/>
        <v>8.896289173789769E-3</v>
      </c>
      <c r="L570" s="13">
        <f t="shared" si="240"/>
        <v>8.8440000000000296E-2</v>
      </c>
      <c r="M570" s="13">
        <f t="shared" si="248"/>
        <v>9.0546428571428514E-2</v>
      </c>
      <c r="N570" s="13">
        <f t="shared" si="241"/>
        <v>5.8960000000000345E-2</v>
      </c>
      <c r="O570" s="13">
        <f t="shared" si="242"/>
        <v>0</v>
      </c>
      <c r="P570" s="13">
        <f t="shared" si="249"/>
        <v>0.4815100000000001</v>
      </c>
      <c r="Q570" s="13">
        <f t="shared" si="249"/>
        <v>0.17687000000000008</v>
      </c>
      <c r="R570" s="13">
        <f t="shared" si="250"/>
        <v>531.78243205932279</v>
      </c>
      <c r="S570" s="13">
        <f t="shared" si="251"/>
        <v>195.3362521200649</v>
      </c>
      <c r="T570" s="13">
        <f t="shared" si="252"/>
        <v>46.271150399465341</v>
      </c>
      <c r="U570" s="13">
        <f t="shared" si="259"/>
        <v>27.54475981426538</v>
      </c>
      <c r="V570" s="13">
        <f t="shared" si="263"/>
        <v>5.9955185185185438E-2</v>
      </c>
      <c r="W570" s="13">
        <f t="shared" si="264"/>
        <v>0</v>
      </c>
      <c r="X570" s="13">
        <f t="shared" si="265"/>
        <v>0</v>
      </c>
      <c r="Y570" s="13">
        <f t="shared" si="260"/>
        <v>0</v>
      </c>
      <c r="Z570" s="13">
        <f t="shared" si="266"/>
        <v>1</v>
      </c>
      <c r="AA570" s="13">
        <f t="shared" si="267"/>
        <v>0</v>
      </c>
      <c r="AB570" s="13">
        <f t="shared" si="268"/>
        <v>0</v>
      </c>
      <c r="AC570" s="17">
        <f t="shared" si="261"/>
        <v>1</v>
      </c>
      <c r="AD570" s="4" t="str">
        <f t="shared" si="253"/>
        <v/>
      </c>
      <c r="AE570" s="13" t="str">
        <f t="shared" si="254"/>
        <v/>
      </c>
      <c r="AF570" s="18">
        <f t="shared" si="256"/>
        <v>3.8619500000000002</v>
      </c>
      <c r="AG570" s="18" t="str">
        <f t="shared" si="255"/>
        <v xml:space="preserve"> </v>
      </c>
      <c r="AI570" s="31">
        <f t="shared" si="269"/>
        <v>1.0321521804187885</v>
      </c>
      <c r="AJ570">
        <f t="shared" si="243"/>
        <v>3.2152180418788534E-2</v>
      </c>
      <c r="AK570">
        <f t="shared" si="245"/>
        <v>1.0076140689811921</v>
      </c>
      <c r="AL570">
        <f t="shared" si="246"/>
        <v>1.0179492598767923</v>
      </c>
      <c r="AM570">
        <f t="shared" si="244"/>
        <v>1.7949259876792301E-2</v>
      </c>
      <c r="AN570" s="39">
        <v>39904</v>
      </c>
      <c r="AO570" s="31">
        <v>3.2152180418788534E-2</v>
      </c>
      <c r="AP570" s="40">
        <v>1.7949259876792301E-2</v>
      </c>
    </row>
    <row r="571" spans="1:42">
      <c r="A571" s="16">
        <v>39905</v>
      </c>
      <c r="B571" s="11">
        <v>3.9110900000000002</v>
      </c>
      <c r="C571" s="11">
        <v>3.9897</v>
      </c>
      <c r="D571" s="11">
        <v>3.9110900000000002</v>
      </c>
      <c r="E571" s="11">
        <v>3.9209100000000001</v>
      </c>
      <c r="F571" s="11">
        <v>413757100</v>
      </c>
      <c r="G571" s="11">
        <v>2.7527300000000001</v>
      </c>
      <c r="H571" s="12">
        <f t="shared" si="247"/>
        <v>3.8070849999999994</v>
      </c>
      <c r="I571" s="13">
        <f t="shared" si="257"/>
        <v>3.7308003846153848</v>
      </c>
      <c r="J571" s="13">
        <f t="shared" si="258"/>
        <v>7.6284615384614618E-2</v>
      </c>
      <c r="K571" s="14">
        <f t="shared" si="262"/>
        <v>2.1487920227920662E-2</v>
      </c>
      <c r="L571" s="13">
        <f t="shared" si="240"/>
        <v>8.8439999999999852E-2</v>
      </c>
      <c r="M571" s="13">
        <f t="shared" si="248"/>
        <v>9.1949999999999948E-2</v>
      </c>
      <c r="N571" s="13">
        <f t="shared" si="241"/>
        <v>4.9129999999999896E-2</v>
      </c>
      <c r="O571" s="13">
        <f t="shared" si="242"/>
        <v>0</v>
      </c>
      <c r="P571" s="13">
        <f t="shared" si="249"/>
        <v>0.50116000000000005</v>
      </c>
      <c r="Q571" s="13">
        <f t="shared" si="249"/>
        <v>0.17687000000000008</v>
      </c>
      <c r="R571" s="13">
        <f t="shared" si="250"/>
        <v>545.03534529635704</v>
      </c>
      <c r="S571" s="13">
        <f t="shared" si="251"/>
        <v>192.35454051114755</v>
      </c>
      <c r="T571" s="13">
        <f t="shared" si="252"/>
        <v>47.828267185817722</v>
      </c>
      <c r="U571" s="13">
        <f t="shared" si="259"/>
        <v>30.425452543581923</v>
      </c>
      <c r="V571" s="13">
        <f t="shared" si="263"/>
        <v>5.4796695156693956E-2</v>
      </c>
      <c r="W571" s="13">
        <f t="shared" si="264"/>
        <v>0</v>
      </c>
      <c r="X571" s="13">
        <f t="shared" si="265"/>
        <v>0</v>
      </c>
      <c r="Y571" s="13">
        <f t="shared" si="260"/>
        <v>0</v>
      </c>
      <c r="Z571" s="13">
        <f t="shared" si="266"/>
        <v>1</v>
      </c>
      <c r="AA571" s="13">
        <f t="shared" si="267"/>
        <v>0</v>
      </c>
      <c r="AB571" s="13">
        <f t="shared" si="268"/>
        <v>0</v>
      </c>
      <c r="AC571" s="17">
        <f t="shared" si="261"/>
        <v>1</v>
      </c>
      <c r="AD571" s="4" t="str">
        <f t="shared" si="253"/>
        <v/>
      </c>
      <c r="AE571" s="13" t="str">
        <f t="shared" si="254"/>
        <v/>
      </c>
      <c r="AF571" s="18">
        <f t="shared" si="256"/>
        <v>3.8619500000000002</v>
      </c>
      <c r="AG571" s="18" t="str">
        <f t="shared" si="255"/>
        <v xml:space="preserve"> </v>
      </c>
      <c r="AI571" s="31">
        <f t="shared" si="269"/>
        <v>1.0321521804187885</v>
      </c>
      <c r="AJ571">
        <f t="shared" si="243"/>
        <v>3.2152180418788534E-2</v>
      </c>
      <c r="AK571">
        <f t="shared" si="245"/>
        <v>1.0050368342535489</v>
      </c>
      <c r="AL571">
        <f t="shared" si="246"/>
        <v>1.0230765015773144</v>
      </c>
      <c r="AM571">
        <f t="shared" si="244"/>
        <v>2.3076501577314446E-2</v>
      </c>
      <c r="AN571" s="39">
        <v>39905</v>
      </c>
      <c r="AO571" s="31">
        <v>3.2152180418788534E-2</v>
      </c>
      <c r="AP571" s="40">
        <v>2.3076501577314446E-2</v>
      </c>
    </row>
    <row r="572" spans="1:42">
      <c r="A572" s="16">
        <v>39906</v>
      </c>
      <c r="B572" s="11">
        <v>3.9602200000000001</v>
      </c>
      <c r="C572" s="11">
        <v>4.0486599999999999</v>
      </c>
      <c r="D572" s="11">
        <v>3.9405700000000001</v>
      </c>
      <c r="E572" s="11">
        <v>3.99953</v>
      </c>
      <c r="F572" s="11">
        <v>520714900</v>
      </c>
      <c r="G572" s="11">
        <v>2.8079200000000002</v>
      </c>
      <c r="H572" s="12">
        <f t="shared" si="247"/>
        <v>3.8332899999999999</v>
      </c>
      <c r="I572" s="13">
        <f t="shared" si="257"/>
        <v>3.7459188461538462</v>
      </c>
      <c r="J572" s="13">
        <f t="shared" si="258"/>
        <v>8.7371153846153682E-2</v>
      </c>
      <c r="K572" s="14">
        <f t="shared" si="262"/>
        <v>3.5409344729344996E-2</v>
      </c>
      <c r="L572" s="13">
        <f t="shared" si="240"/>
        <v>0.12774999999999981</v>
      </c>
      <c r="M572" s="13">
        <f t="shared" si="248"/>
        <v>9.5459285714285649E-2</v>
      </c>
      <c r="N572" s="13">
        <f t="shared" si="241"/>
        <v>5.8959999999999901E-2</v>
      </c>
      <c r="O572" s="13">
        <f t="shared" si="242"/>
        <v>0</v>
      </c>
      <c r="P572" s="13">
        <f t="shared" si="249"/>
        <v>0.56011999999999995</v>
      </c>
      <c r="Q572" s="13">
        <f t="shared" si="249"/>
        <v>0.14739000000000013</v>
      </c>
      <c r="R572" s="13">
        <f t="shared" si="250"/>
        <v>586.76324236959692</v>
      </c>
      <c r="S572" s="13">
        <f t="shared" si="251"/>
        <v>154.40090390069091</v>
      </c>
      <c r="T572" s="13">
        <f t="shared" si="252"/>
        <v>58.335571228675178</v>
      </c>
      <c r="U572" s="13">
        <f t="shared" si="259"/>
        <v>33.859718948237976</v>
      </c>
      <c r="V572" s="13">
        <f t="shared" si="263"/>
        <v>5.1961809116808685E-2</v>
      </c>
      <c r="W572" s="13">
        <f t="shared" si="264"/>
        <v>0</v>
      </c>
      <c r="X572" s="13">
        <f t="shared" si="265"/>
        <v>0</v>
      </c>
      <c r="Y572" s="13">
        <f t="shared" si="260"/>
        <v>0</v>
      </c>
      <c r="Z572" s="13">
        <f t="shared" si="266"/>
        <v>1</v>
      </c>
      <c r="AA572" s="13">
        <f t="shared" si="267"/>
        <v>0</v>
      </c>
      <c r="AB572" s="13">
        <f t="shared" si="268"/>
        <v>0</v>
      </c>
      <c r="AC572" s="17">
        <f t="shared" si="261"/>
        <v>1</v>
      </c>
      <c r="AD572" s="4" t="str">
        <f t="shared" si="253"/>
        <v/>
      </c>
      <c r="AE572" s="13" t="str">
        <f t="shared" si="254"/>
        <v/>
      </c>
      <c r="AF572" s="18">
        <f t="shared" si="256"/>
        <v>3.8619500000000002</v>
      </c>
      <c r="AG572" s="18" t="str">
        <f t="shared" si="255"/>
        <v xml:space="preserve"> </v>
      </c>
      <c r="AI572" s="31">
        <f t="shared" si="269"/>
        <v>1.0321521804187885</v>
      </c>
      <c r="AJ572">
        <f t="shared" si="243"/>
        <v>3.2152180418788534E-2</v>
      </c>
      <c r="AK572">
        <f t="shared" si="245"/>
        <v>1.0200514676439907</v>
      </c>
      <c r="AL572">
        <f t="shared" si="246"/>
        <v>1.0435906869460192</v>
      </c>
      <c r="AM572">
        <f t="shared" si="244"/>
        <v>4.3590686946019197E-2</v>
      </c>
      <c r="AN572" s="39">
        <v>39906</v>
      </c>
      <c r="AO572" s="31">
        <v>3.2152180418788534E-2</v>
      </c>
      <c r="AP572" s="40">
        <v>4.3590686946019197E-2</v>
      </c>
    </row>
    <row r="573" spans="1:42">
      <c r="A573" s="16">
        <v>39910</v>
      </c>
      <c r="B573" s="11">
        <v>4.0191800000000004</v>
      </c>
      <c r="C573" s="11">
        <v>4.1076199999999998</v>
      </c>
      <c r="D573" s="11">
        <v>3.99953</v>
      </c>
      <c r="E573" s="11">
        <v>4.0388400000000004</v>
      </c>
      <c r="F573" s="11">
        <v>339762900</v>
      </c>
      <c r="G573" s="11">
        <v>2.8355199999999998</v>
      </c>
      <c r="H573" s="12">
        <f t="shared" si="247"/>
        <v>3.8611333333333331</v>
      </c>
      <c r="I573" s="13">
        <f t="shared" si="257"/>
        <v>3.760281153846154</v>
      </c>
      <c r="J573" s="13">
        <f t="shared" si="258"/>
        <v>0.10085217948717906</v>
      </c>
      <c r="K573" s="14">
        <f t="shared" si="262"/>
        <v>4.9421809116809268E-2</v>
      </c>
      <c r="L573" s="13">
        <f t="shared" si="240"/>
        <v>0.1080899999999998</v>
      </c>
      <c r="M573" s="13">
        <f t="shared" si="248"/>
        <v>9.5458571428571365E-2</v>
      </c>
      <c r="N573" s="13">
        <f t="shared" si="241"/>
        <v>5.8959999999999901E-2</v>
      </c>
      <c r="O573" s="13">
        <f t="shared" si="242"/>
        <v>0</v>
      </c>
      <c r="P573" s="13">
        <f t="shared" si="249"/>
        <v>0.55028999999999995</v>
      </c>
      <c r="Q573" s="13">
        <f t="shared" si="249"/>
        <v>0.14739000000000013</v>
      </c>
      <c r="R573" s="13">
        <f t="shared" si="250"/>
        <v>576.46997201478609</v>
      </c>
      <c r="S573" s="13">
        <f t="shared" si="251"/>
        <v>154.40205923287613</v>
      </c>
      <c r="T573" s="13">
        <f t="shared" si="252"/>
        <v>57.748538011695871</v>
      </c>
      <c r="U573" s="13">
        <f t="shared" si="259"/>
        <v>36.085912954137591</v>
      </c>
      <c r="V573" s="13">
        <f t="shared" si="263"/>
        <v>5.1430370370369793E-2</v>
      </c>
      <c r="W573" s="13">
        <f t="shared" si="264"/>
        <v>0</v>
      </c>
      <c r="X573" s="13">
        <f t="shared" si="265"/>
        <v>0</v>
      </c>
      <c r="Y573" s="13">
        <f t="shared" si="260"/>
        <v>0</v>
      </c>
      <c r="Z573" s="13">
        <f t="shared" si="266"/>
        <v>1</v>
      </c>
      <c r="AA573" s="13">
        <f t="shared" si="267"/>
        <v>0</v>
      </c>
      <c r="AB573" s="13">
        <f t="shared" si="268"/>
        <v>0</v>
      </c>
      <c r="AC573" s="17">
        <f t="shared" si="261"/>
        <v>1</v>
      </c>
      <c r="AD573" s="4" t="str">
        <f t="shared" si="253"/>
        <v/>
      </c>
      <c r="AE573" s="13" t="str">
        <f t="shared" si="254"/>
        <v/>
      </c>
      <c r="AF573" s="18">
        <f t="shared" si="256"/>
        <v>3.8619500000000002</v>
      </c>
      <c r="AG573" s="18" t="str">
        <f t="shared" si="255"/>
        <v xml:space="preserve"> </v>
      </c>
      <c r="AI573" s="31">
        <f t="shared" si="269"/>
        <v>1.0321521804187885</v>
      </c>
      <c r="AJ573">
        <f t="shared" si="243"/>
        <v>3.2152180418788534E-2</v>
      </c>
      <c r="AK573">
        <f t="shared" si="245"/>
        <v>1.0098286548669471</v>
      </c>
      <c r="AL573">
        <f t="shared" si="246"/>
        <v>1.0538477796303718</v>
      </c>
      <c r="AM573">
        <f t="shared" si="244"/>
        <v>5.3847779630371795E-2</v>
      </c>
      <c r="AN573" s="39">
        <v>39910</v>
      </c>
      <c r="AO573" s="31">
        <v>3.2152180418788534E-2</v>
      </c>
      <c r="AP573" s="40">
        <v>5.3847779630371795E-2</v>
      </c>
    </row>
    <row r="574" spans="1:42">
      <c r="A574" s="16">
        <v>39911</v>
      </c>
      <c r="B574" s="11">
        <v>4.0290100000000004</v>
      </c>
      <c r="C574" s="11">
        <v>4.0388400000000004</v>
      </c>
      <c r="D574" s="11">
        <v>3.8914300000000002</v>
      </c>
      <c r="E574" s="11">
        <v>3.9012600000000002</v>
      </c>
      <c r="F574" s="11">
        <v>296548100</v>
      </c>
      <c r="G574" s="11">
        <v>2.7389299999999999</v>
      </c>
      <c r="H574" s="12">
        <f t="shared" si="247"/>
        <v>3.8766925000000003</v>
      </c>
      <c r="I574" s="13">
        <f t="shared" si="257"/>
        <v>3.770486153846154</v>
      </c>
      <c r="J574" s="13">
        <f t="shared" si="258"/>
        <v>0.10620634615384628</v>
      </c>
      <c r="K574" s="14">
        <f t="shared" si="262"/>
        <v>6.2384330484330536E-2</v>
      </c>
      <c r="L574" s="13">
        <f t="shared" si="240"/>
        <v>0.14741000000000026</v>
      </c>
      <c r="M574" s="13">
        <f t="shared" si="248"/>
        <v>0.10177642857142853</v>
      </c>
      <c r="N574" s="13">
        <f t="shared" si="241"/>
        <v>0</v>
      </c>
      <c r="O574" s="13">
        <f t="shared" si="242"/>
        <v>0.10809999999999986</v>
      </c>
      <c r="P574" s="13">
        <f t="shared" si="249"/>
        <v>0.54047000000000001</v>
      </c>
      <c r="Q574" s="13">
        <f t="shared" si="249"/>
        <v>0.25548999999999999</v>
      </c>
      <c r="R574" s="13">
        <f t="shared" si="250"/>
        <v>531.03651561195079</v>
      </c>
      <c r="S574" s="13">
        <f t="shared" si="251"/>
        <v>251.03062033729401</v>
      </c>
      <c r="T574" s="13">
        <f t="shared" si="252"/>
        <v>35.80330669882909</v>
      </c>
      <c r="U574" s="13">
        <f t="shared" si="259"/>
        <v>36.744590437689581</v>
      </c>
      <c r="V574" s="13">
        <f t="shared" si="263"/>
        <v>4.382201566951574E-2</v>
      </c>
      <c r="W574" s="13">
        <f t="shared" si="264"/>
        <v>0</v>
      </c>
      <c r="X574" s="13">
        <f t="shared" si="265"/>
        <v>0</v>
      </c>
      <c r="Y574" s="13">
        <f t="shared" si="260"/>
        <v>0</v>
      </c>
      <c r="Z574" s="13">
        <f t="shared" si="266"/>
        <v>1</v>
      </c>
      <c r="AA574" s="13">
        <f t="shared" si="267"/>
        <v>0</v>
      </c>
      <c r="AB574" s="13">
        <f t="shared" si="268"/>
        <v>0</v>
      </c>
      <c r="AC574" s="17">
        <f t="shared" si="261"/>
        <v>1</v>
      </c>
      <c r="AD574" s="4" t="str">
        <f t="shared" si="253"/>
        <v/>
      </c>
      <c r="AE574" s="13" t="str">
        <f t="shared" si="254"/>
        <v/>
      </c>
      <c r="AF574" s="18">
        <f t="shared" si="256"/>
        <v>3.8619500000000002</v>
      </c>
      <c r="AG574" s="18" t="str">
        <f t="shared" si="255"/>
        <v xml:space="preserve"> </v>
      </c>
      <c r="AI574" s="31">
        <f t="shared" si="269"/>
        <v>1.0321521804187885</v>
      </c>
      <c r="AJ574">
        <f t="shared" si="243"/>
        <v>3.2152180418788534E-2</v>
      </c>
      <c r="AK574">
        <f t="shared" si="245"/>
        <v>0.96593576373414147</v>
      </c>
      <c r="AL574">
        <f t="shared" si="246"/>
        <v>1.0179492598767923</v>
      </c>
      <c r="AM574">
        <f t="shared" si="244"/>
        <v>1.7949259876792301E-2</v>
      </c>
      <c r="AN574" s="39">
        <v>39911</v>
      </c>
      <c r="AO574" s="31">
        <v>3.2152180418788534E-2</v>
      </c>
      <c r="AP574" s="40">
        <v>1.7949259876792301E-2</v>
      </c>
    </row>
    <row r="575" spans="1:42">
      <c r="A575" s="16">
        <v>39912</v>
      </c>
      <c r="B575" s="11">
        <v>3.9012600000000002</v>
      </c>
      <c r="C575" s="11">
        <v>3.9602200000000001</v>
      </c>
      <c r="D575" s="11">
        <v>3.8816099999999998</v>
      </c>
      <c r="E575" s="11">
        <v>3.9307400000000001</v>
      </c>
      <c r="F575" s="11">
        <v>204756400</v>
      </c>
      <c r="G575" s="11">
        <v>2.75963</v>
      </c>
      <c r="H575" s="12">
        <f t="shared" si="247"/>
        <v>3.8914325000000005</v>
      </c>
      <c r="I575" s="13">
        <f t="shared" si="257"/>
        <v>3.7837146153846151</v>
      </c>
      <c r="J575" s="13">
        <f t="shared" si="258"/>
        <v>0.10771788461538545</v>
      </c>
      <c r="K575" s="14">
        <f t="shared" si="262"/>
        <v>7.3688048433048534E-2</v>
      </c>
      <c r="L575" s="13">
        <f t="shared" si="240"/>
        <v>7.8610000000000291E-2</v>
      </c>
      <c r="M575" s="13">
        <f t="shared" si="248"/>
        <v>0.10317999999999998</v>
      </c>
      <c r="N575" s="13">
        <f t="shared" si="241"/>
        <v>0</v>
      </c>
      <c r="O575" s="13">
        <f t="shared" si="242"/>
        <v>9.820000000000384E-3</v>
      </c>
      <c r="P575" s="13">
        <f t="shared" si="249"/>
        <v>0.54047000000000001</v>
      </c>
      <c r="Q575" s="13">
        <f t="shared" si="249"/>
        <v>0.24566000000000043</v>
      </c>
      <c r="R575" s="13">
        <f t="shared" si="250"/>
        <v>523.81275440976947</v>
      </c>
      <c r="S575" s="13">
        <f t="shared" si="251"/>
        <v>238.0887768947475</v>
      </c>
      <c r="T575" s="13">
        <f t="shared" si="252"/>
        <v>37.501431061020369</v>
      </c>
      <c r="U575" s="13">
        <f t="shared" si="259"/>
        <v>37.637504369260363</v>
      </c>
      <c r="V575" s="13">
        <f t="shared" si="263"/>
        <v>3.4029836182336917E-2</v>
      </c>
      <c r="W575" s="13">
        <f t="shared" si="264"/>
        <v>0</v>
      </c>
      <c r="X575" s="13">
        <f t="shared" si="265"/>
        <v>0</v>
      </c>
      <c r="Y575" s="13">
        <f t="shared" si="260"/>
        <v>0</v>
      </c>
      <c r="Z575" s="13">
        <f t="shared" si="266"/>
        <v>1</v>
      </c>
      <c r="AA575" s="13">
        <f t="shared" si="267"/>
        <v>0</v>
      </c>
      <c r="AB575" s="13">
        <f t="shared" si="268"/>
        <v>0</v>
      </c>
      <c r="AC575" s="17">
        <f t="shared" si="261"/>
        <v>1</v>
      </c>
      <c r="AD575" s="4" t="str">
        <f t="shared" si="253"/>
        <v/>
      </c>
      <c r="AE575" s="13" t="str">
        <f t="shared" si="254"/>
        <v/>
      </c>
      <c r="AF575" s="18">
        <f t="shared" si="256"/>
        <v>3.8619500000000002</v>
      </c>
      <c r="AG575" s="18" t="str">
        <f t="shared" si="255"/>
        <v xml:space="preserve"> </v>
      </c>
      <c r="AI575" s="31">
        <f t="shared" si="269"/>
        <v>1.0321521804187885</v>
      </c>
      <c r="AJ575">
        <f t="shared" si="243"/>
        <v>3.2152180418788534E-2</v>
      </c>
      <c r="AK575">
        <f t="shared" si="245"/>
        <v>1.007556533017538</v>
      </c>
      <c r="AL575">
        <f t="shared" si="246"/>
        <v>1.0256414270692296</v>
      </c>
      <c r="AM575">
        <f t="shared" si="244"/>
        <v>2.5641427069229561E-2</v>
      </c>
      <c r="AN575" s="39">
        <v>39912</v>
      </c>
      <c r="AO575" s="31">
        <v>3.2152180418788534E-2</v>
      </c>
      <c r="AP575" s="40">
        <v>2.5641427069229561E-2</v>
      </c>
    </row>
    <row r="576" spans="1:42">
      <c r="A576" s="16">
        <v>39913</v>
      </c>
      <c r="B576" s="11">
        <v>3.97987</v>
      </c>
      <c r="C576" s="11">
        <v>4.0191800000000004</v>
      </c>
      <c r="D576" s="11">
        <v>3.9602200000000001</v>
      </c>
      <c r="E576" s="11">
        <v>3.99953</v>
      </c>
      <c r="F576" s="11">
        <v>268746700</v>
      </c>
      <c r="G576" s="11">
        <v>2.8079200000000002</v>
      </c>
      <c r="H576" s="12">
        <f t="shared" si="247"/>
        <v>3.9110866666666673</v>
      </c>
      <c r="I576" s="13">
        <f t="shared" si="257"/>
        <v>3.7927857692307687</v>
      </c>
      <c r="J576" s="13">
        <f t="shared" si="258"/>
        <v>0.11830089743589856</v>
      </c>
      <c r="K576" s="14">
        <f t="shared" si="262"/>
        <v>8.4438782051282218E-2</v>
      </c>
      <c r="L576" s="13">
        <f t="shared" si="240"/>
        <v>8.8440000000000296E-2</v>
      </c>
      <c r="M576" s="13">
        <f t="shared" si="248"/>
        <v>0.10318000000000002</v>
      </c>
      <c r="N576" s="13">
        <f t="shared" si="241"/>
        <v>5.8960000000000345E-2</v>
      </c>
      <c r="O576" s="13">
        <f t="shared" si="242"/>
        <v>0</v>
      </c>
      <c r="P576" s="13">
        <f t="shared" si="249"/>
        <v>0.54047000000000045</v>
      </c>
      <c r="Q576" s="13">
        <f t="shared" si="249"/>
        <v>0.24566000000000043</v>
      </c>
      <c r="R576" s="13">
        <f t="shared" si="250"/>
        <v>523.81275440976958</v>
      </c>
      <c r="S576" s="13">
        <f t="shared" si="251"/>
        <v>238.08877689474741</v>
      </c>
      <c r="T576" s="13">
        <f t="shared" si="252"/>
        <v>37.501431061020398</v>
      </c>
      <c r="U576" s="13">
        <f t="shared" si="259"/>
        <v>37.935225635523736</v>
      </c>
      <c r="V576" s="13">
        <f t="shared" si="263"/>
        <v>3.3862115384616337E-2</v>
      </c>
      <c r="W576" s="13">
        <f t="shared" si="264"/>
        <v>0</v>
      </c>
      <c r="X576" s="13">
        <f t="shared" si="265"/>
        <v>0</v>
      </c>
      <c r="Y576" s="13">
        <f t="shared" si="260"/>
        <v>0</v>
      </c>
      <c r="Z576" s="13">
        <f t="shared" si="266"/>
        <v>1</v>
      </c>
      <c r="AA576" s="13">
        <f t="shared" si="267"/>
        <v>0</v>
      </c>
      <c r="AB576" s="13">
        <f t="shared" si="268"/>
        <v>0</v>
      </c>
      <c r="AC576" s="17">
        <f t="shared" si="261"/>
        <v>1</v>
      </c>
      <c r="AD576" s="4" t="str">
        <f t="shared" si="253"/>
        <v/>
      </c>
      <c r="AE576" s="13" t="str">
        <f t="shared" si="254"/>
        <v/>
      </c>
      <c r="AF576" s="18">
        <f t="shared" si="256"/>
        <v>3.8619500000000002</v>
      </c>
      <c r="AG576" s="18" t="str">
        <f t="shared" si="255"/>
        <v xml:space="preserve"> </v>
      </c>
      <c r="AI576" s="31">
        <f t="shared" si="269"/>
        <v>1.0321521804187885</v>
      </c>
      <c r="AJ576">
        <f t="shared" si="243"/>
        <v>3.2152180418788534E-2</v>
      </c>
      <c r="AK576">
        <f t="shared" si="245"/>
        <v>1.017500521530297</v>
      </c>
      <c r="AL576">
        <f t="shared" si="246"/>
        <v>1.0435906869460192</v>
      </c>
      <c r="AM576">
        <f t="shared" si="244"/>
        <v>4.3590686946019197E-2</v>
      </c>
      <c r="AN576" s="39">
        <v>39913</v>
      </c>
      <c r="AO576" s="31">
        <v>3.2152180418788534E-2</v>
      </c>
      <c r="AP576" s="40">
        <v>4.3590686946019197E-2</v>
      </c>
    </row>
    <row r="577" spans="1:42">
      <c r="A577" s="16">
        <v>39916</v>
      </c>
      <c r="B577" s="11">
        <v>4.0290100000000004</v>
      </c>
      <c r="C577" s="11">
        <v>4.1076199999999998</v>
      </c>
      <c r="D577" s="11">
        <v>4.00936</v>
      </c>
      <c r="E577" s="11">
        <v>4.0486599999999999</v>
      </c>
      <c r="F577" s="11">
        <v>436668500</v>
      </c>
      <c r="G577" s="11">
        <v>2.8424200000000002</v>
      </c>
      <c r="H577" s="12">
        <f t="shared" si="247"/>
        <v>3.9397483333333327</v>
      </c>
      <c r="I577" s="13">
        <f t="shared" si="257"/>
        <v>3.8011007692307688</v>
      </c>
      <c r="J577" s="13">
        <f t="shared" si="258"/>
        <v>0.13864756410256396</v>
      </c>
      <c r="K577" s="14">
        <f t="shared" si="262"/>
        <v>9.5595491452991607E-2</v>
      </c>
      <c r="L577" s="13">
        <f t="shared" si="240"/>
        <v>0.1080899999999998</v>
      </c>
      <c r="M577" s="13">
        <f t="shared" si="248"/>
        <v>0.1052857142857143</v>
      </c>
      <c r="N577" s="13">
        <f t="shared" si="241"/>
        <v>8.8439999999999408E-2</v>
      </c>
      <c r="O577" s="13">
        <f t="shared" si="242"/>
        <v>0</v>
      </c>
      <c r="P577" s="13">
        <f t="shared" si="249"/>
        <v>0.62890999999999986</v>
      </c>
      <c r="Q577" s="13">
        <f t="shared" si="249"/>
        <v>0.24566000000000043</v>
      </c>
      <c r="R577" s="13">
        <f t="shared" si="250"/>
        <v>597.33649932157368</v>
      </c>
      <c r="S577" s="13">
        <f t="shared" si="251"/>
        <v>233.32700135685246</v>
      </c>
      <c r="T577" s="13">
        <f t="shared" si="252"/>
        <v>43.821535154418669</v>
      </c>
      <c r="U577" s="13">
        <f t="shared" si="259"/>
        <v>38.45201703740257</v>
      </c>
      <c r="V577" s="13">
        <f t="shared" si="263"/>
        <v>4.3052072649572351E-2</v>
      </c>
      <c r="W577" s="13">
        <f t="shared" si="264"/>
        <v>0</v>
      </c>
      <c r="X577" s="13">
        <f t="shared" si="265"/>
        <v>0</v>
      </c>
      <c r="Y577" s="13">
        <f t="shared" si="260"/>
        <v>0</v>
      </c>
      <c r="Z577" s="13">
        <f t="shared" si="266"/>
        <v>1</v>
      </c>
      <c r="AA577" s="13">
        <f t="shared" si="267"/>
        <v>0</v>
      </c>
      <c r="AB577" s="13">
        <f t="shared" si="268"/>
        <v>0</v>
      </c>
      <c r="AC577" s="17">
        <f t="shared" si="261"/>
        <v>1</v>
      </c>
      <c r="AD577" s="4" t="str">
        <f t="shared" si="253"/>
        <v/>
      </c>
      <c r="AE577" s="13" t="str">
        <f t="shared" si="254"/>
        <v/>
      </c>
      <c r="AF577" s="18">
        <f t="shared" si="256"/>
        <v>3.8619500000000002</v>
      </c>
      <c r="AG577" s="18" t="str">
        <f t="shared" si="255"/>
        <v xml:space="preserve"> </v>
      </c>
      <c r="AI577" s="31">
        <f t="shared" si="269"/>
        <v>1.0321521804187885</v>
      </c>
      <c r="AJ577">
        <f t="shared" si="243"/>
        <v>3.2152180418788534E-2</v>
      </c>
      <c r="AK577">
        <f t="shared" si="245"/>
        <v>1.0122839433633453</v>
      </c>
      <c r="AL577">
        <f t="shared" si="246"/>
        <v>1.0564100958389786</v>
      </c>
      <c r="AM577">
        <f t="shared" si="244"/>
        <v>5.6410095838978602E-2</v>
      </c>
      <c r="AN577" s="39">
        <v>39916</v>
      </c>
      <c r="AO577" s="31">
        <v>3.2152180418788534E-2</v>
      </c>
      <c r="AP577" s="40">
        <v>5.6410095838978602E-2</v>
      </c>
    </row>
    <row r="578" spans="1:42">
      <c r="A578" s="16">
        <v>39917</v>
      </c>
      <c r="B578" s="11">
        <v>4.0486599999999999</v>
      </c>
      <c r="C578" s="11">
        <v>4.1076199999999998</v>
      </c>
      <c r="D578" s="11">
        <v>4.0388400000000004</v>
      </c>
      <c r="E578" s="11">
        <v>4.0683199999999999</v>
      </c>
      <c r="F578" s="11">
        <v>250874900</v>
      </c>
      <c r="G578" s="11">
        <v>2.85622</v>
      </c>
      <c r="H578" s="12">
        <f t="shared" si="247"/>
        <v>3.9520324999999996</v>
      </c>
      <c r="I578" s="13">
        <f t="shared" si="257"/>
        <v>3.8139515384615383</v>
      </c>
      <c r="J578" s="13">
        <f t="shared" si="258"/>
        <v>0.13808096153846128</v>
      </c>
      <c r="K578" s="14">
        <f t="shared" si="262"/>
        <v>0.10470145299145311</v>
      </c>
      <c r="L578" s="13">
        <f t="shared" si="240"/>
        <v>6.8779999999999397E-2</v>
      </c>
      <c r="M578" s="13">
        <f t="shared" si="248"/>
        <v>0.10388142857142856</v>
      </c>
      <c r="N578" s="13">
        <f t="shared" si="241"/>
        <v>0</v>
      </c>
      <c r="O578" s="13">
        <f t="shared" si="242"/>
        <v>0</v>
      </c>
      <c r="P578" s="13">
        <f t="shared" si="249"/>
        <v>0.56011999999999995</v>
      </c>
      <c r="Q578" s="13">
        <f t="shared" si="249"/>
        <v>0.24566000000000043</v>
      </c>
      <c r="R578" s="13">
        <f t="shared" si="250"/>
        <v>539.19166082209119</v>
      </c>
      <c r="S578" s="13">
        <f t="shared" si="251"/>
        <v>236.48115296285647</v>
      </c>
      <c r="T578" s="13">
        <f t="shared" si="252"/>
        <v>39.025540470103422</v>
      </c>
      <c r="U578" s="13">
        <f t="shared" si="259"/>
        <v>39.724330704525599</v>
      </c>
      <c r="V578" s="13">
        <f t="shared" si="263"/>
        <v>3.3379508547008163E-2</v>
      </c>
      <c r="W578" s="13">
        <f t="shared" si="264"/>
        <v>0</v>
      </c>
      <c r="X578" s="13">
        <f t="shared" si="265"/>
        <v>0</v>
      </c>
      <c r="Y578" s="13">
        <f t="shared" si="260"/>
        <v>0</v>
      </c>
      <c r="Z578" s="13">
        <f t="shared" si="266"/>
        <v>1</v>
      </c>
      <c r="AA578" s="13">
        <f t="shared" si="267"/>
        <v>0</v>
      </c>
      <c r="AB578" s="13">
        <f t="shared" si="268"/>
        <v>0</v>
      </c>
      <c r="AC578" s="17">
        <f t="shared" si="261"/>
        <v>1</v>
      </c>
      <c r="AD578" s="4" t="str">
        <f t="shared" si="253"/>
        <v/>
      </c>
      <c r="AE578" s="13" t="str">
        <f t="shared" si="254"/>
        <v/>
      </c>
      <c r="AF578" s="18">
        <f t="shared" si="256"/>
        <v>3.8619500000000002</v>
      </c>
      <c r="AG578" s="18" t="str">
        <f t="shared" si="255"/>
        <v xml:space="preserve"> </v>
      </c>
      <c r="AI578" s="31">
        <f t="shared" si="269"/>
        <v>1.0321521804187885</v>
      </c>
      <c r="AJ578">
        <f t="shared" si="243"/>
        <v>3.2152180418788534E-2</v>
      </c>
      <c r="AK578">
        <f t="shared" si="245"/>
        <v>1.0048559276402562</v>
      </c>
      <c r="AL578">
        <f t="shared" si="246"/>
        <v>1.0615399468228088</v>
      </c>
      <c r="AM578">
        <f t="shared" si="244"/>
        <v>6.1539946822808833E-2</v>
      </c>
      <c r="AN578" s="39">
        <v>39917</v>
      </c>
      <c r="AO578" s="31">
        <v>3.2152180418788534E-2</v>
      </c>
      <c r="AP578" s="40">
        <v>6.1539946822808833E-2</v>
      </c>
    </row>
    <row r="579" spans="1:42">
      <c r="A579" s="16">
        <v>39918</v>
      </c>
      <c r="B579" s="11">
        <v>4.0584899999999999</v>
      </c>
      <c r="C579" s="11">
        <v>4.0683199999999999</v>
      </c>
      <c r="D579" s="11">
        <v>3.9897</v>
      </c>
      <c r="E579" s="11">
        <v>4.0486599999999999</v>
      </c>
      <c r="F579" s="11">
        <v>197653600</v>
      </c>
      <c r="G579" s="11">
        <v>2.8424200000000002</v>
      </c>
      <c r="H579" s="12">
        <f t="shared" si="247"/>
        <v>3.9659533333333332</v>
      </c>
      <c r="I579" s="13">
        <f t="shared" si="257"/>
        <v>3.8298257692307689</v>
      </c>
      <c r="J579" s="13">
        <f t="shared" si="258"/>
        <v>0.13612756410256432</v>
      </c>
      <c r="K579" s="14">
        <f t="shared" si="262"/>
        <v>0.11217657407407414</v>
      </c>
      <c r="L579" s="13">
        <f t="shared" si="240"/>
        <v>7.8619999999999912E-2</v>
      </c>
      <c r="M579" s="13">
        <f t="shared" si="248"/>
        <v>0.1045842857142857</v>
      </c>
      <c r="N579" s="13">
        <f t="shared" si="241"/>
        <v>0</v>
      </c>
      <c r="O579" s="13">
        <f t="shared" si="242"/>
        <v>4.9140000000000406E-2</v>
      </c>
      <c r="P579" s="13">
        <f t="shared" si="249"/>
        <v>0.56011999999999995</v>
      </c>
      <c r="Q579" s="13">
        <f t="shared" si="249"/>
        <v>0.24567000000000094</v>
      </c>
      <c r="R579" s="13">
        <f t="shared" si="250"/>
        <v>535.56803125298802</v>
      </c>
      <c r="S579" s="13">
        <f t="shared" si="251"/>
        <v>234.90144654345872</v>
      </c>
      <c r="T579" s="13">
        <f t="shared" si="252"/>
        <v>39.023815137938989</v>
      </c>
      <c r="U579" s="13">
        <f t="shared" si="259"/>
        <v>42.288453701623702</v>
      </c>
      <c r="V579" s="13">
        <f t="shared" si="263"/>
        <v>2.3950990028490188E-2</v>
      </c>
      <c r="W579" s="13">
        <f t="shared" si="264"/>
        <v>0</v>
      </c>
      <c r="X579" s="13">
        <f t="shared" si="265"/>
        <v>0</v>
      </c>
      <c r="Y579" s="13">
        <f t="shared" si="260"/>
        <v>0</v>
      </c>
      <c r="Z579" s="13">
        <f t="shared" si="266"/>
        <v>1</v>
      </c>
      <c r="AA579" s="13">
        <f t="shared" si="267"/>
        <v>0</v>
      </c>
      <c r="AB579" s="13">
        <f t="shared" si="268"/>
        <v>0</v>
      </c>
      <c r="AC579" s="17">
        <f t="shared" si="261"/>
        <v>1</v>
      </c>
      <c r="AD579" s="4" t="str">
        <f t="shared" si="253"/>
        <v/>
      </c>
      <c r="AE579" s="13" t="str">
        <f t="shared" si="254"/>
        <v/>
      </c>
      <c r="AF579" s="18">
        <f t="shared" si="256"/>
        <v>3.8619500000000002</v>
      </c>
      <c r="AG579" s="18" t="str">
        <f t="shared" si="255"/>
        <v xml:space="preserve"> </v>
      </c>
      <c r="AI579" s="31">
        <f t="shared" si="269"/>
        <v>1.0321521804187885</v>
      </c>
      <c r="AJ579">
        <f t="shared" si="243"/>
        <v>3.2152180418788534E-2</v>
      </c>
      <c r="AK579">
        <f t="shared" si="245"/>
        <v>0.9951675384433869</v>
      </c>
      <c r="AL579">
        <f t="shared" si="246"/>
        <v>1.0564100958389786</v>
      </c>
      <c r="AM579">
        <f t="shared" si="244"/>
        <v>5.6410095838978602E-2</v>
      </c>
      <c r="AN579" s="39">
        <v>39918</v>
      </c>
      <c r="AO579" s="31">
        <v>3.2152180418788534E-2</v>
      </c>
      <c r="AP579" s="40">
        <v>5.6410095838978602E-2</v>
      </c>
    </row>
    <row r="580" spans="1:42">
      <c r="A580" s="16">
        <v>39919</v>
      </c>
      <c r="B580" s="11">
        <v>4.0486599999999999</v>
      </c>
      <c r="C580" s="11">
        <v>4.0781400000000003</v>
      </c>
      <c r="D580" s="11">
        <v>3.97987</v>
      </c>
      <c r="E580" s="11">
        <v>4.0388400000000004</v>
      </c>
      <c r="F580" s="11">
        <v>284475300</v>
      </c>
      <c r="G580" s="11">
        <v>2.8355199999999998</v>
      </c>
      <c r="H580" s="12">
        <f t="shared" si="247"/>
        <v>3.9806941666666664</v>
      </c>
      <c r="I580" s="13">
        <f t="shared" si="257"/>
        <v>3.8445661538461526</v>
      </c>
      <c r="J580" s="13">
        <f t="shared" si="258"/>
        <v>0.13612801282051379</v>
      </c>
      <c r="K580" s="14">
        <f t="shared" si="262"/>
        <v>0.11882584045584071</v>
      </c>
      <c r="L580" s="13">
        <f t="shared" ref="L580:L643" si="270">MAX(C580-D580,C580-E579,D580-E579)</f>
        <v>9.8270000000000302E-2</v>
      </c>
      <c r="M580" s="13">
        <f t="shared" si="248"/>
        <v>9.5459285714285719E-2</v>
      </c>
      <c r="N580" s="13">
        <f t="shared" ref="N580:N643" si="271">IF(OR(AND(C580-C579&gt;0,D580-D579&gt;0),AND(C580-C579&gt;0,ABS(C580-C579)&gt;ABS(D580-D579))),C580-C579,0)</f>
        <v>0</v>
      </c>
      <c r="O580" s="13">
        <f t="shared" ref="O580:O643" si="272">IF(OR(AND(C580-C579&lt;0,D580-D579&lt;0),AND(D580-D579&lt;0,ABS(D580-D579)&gt;ABS(C580-C579))),D579-D580,0)</f>
        <v>9.8300000000000054E-3</v>
      </c>
      <c r="P580" s="13">
        <f t="shared" si="249"/>
        <v>0.39305999999999974</v>
      </c>
      <c r="Q580" s="13">
        <f t="shared" si="249"/>
        <v>0.25550000000000095</v>
      </c>
      <c r="R580" s="13">
        <f t="shared" si="250"/>
        <v>411.75669507568642</v>
      </c>
      <c r="S580" s="13">
        <f t="shared" si="251"/>
        <v>267.65337503647879</v>
      </c>
      <c r="T580" s="13">
        <f t="shared" si="252"/>
        <v>21.210065375601118</v>
      </c>
      <c r="U580" s="13">
        <f t="shared" si="259"/>
        <v>42.127853710630198</v>
      </c>
      <c r="V580" s="13">
        <f t="shared" si="263"/>
        <v>1.7302172364673074E-2</v>
      </c>
      <c r="W580" s="13">
        <f t="shared" si="264"/>
        <v>0</v>
      </c>
      <c r="X580" s="13">
        <f t="shared" si="265"/>
        <v>0</v>
      </c>
      <c r="Y580" s="13">
        <f t="shared" si="260"/>
        <v>0</v>
      </c>
      <c r="Z580" s="13">
        <f t="shared" si="266"/>
        <v>1</v>
      </c>
      <c r="AA580" s="13">
        <f t="shared" si="267"/>
        <v>0</v>
      </c>
      <c r="AB580" s="13">
        <f t="shared" si="268"/>
        <v>0</v>
      </c>
      <c r="AC580" s="17">
        <f t="shared" si="261"/>
        <v>1</v>
      </c>
      <c r="AD580" s="4" t="str">
        <f t="shared" si="253"/>
        <v/>
      </c>
      <c r="AE580" s="13" t="str">
        <f t="shared" si="254"/>
        <v/>
      </c>
      <c r="AF580" s="18">
        <f t="shared" si="256"/>
        <v>3.8619500000000002</v>
      </c>
      <c r="AG580" s="18" t="str">
        <f t="shared" si="255"/>
        <v xml:space="preserve"> </v>
      </c>
      <c r="AI580" s="31">
        <f t="shared" si="269"/>
        <v>1.0321521804187885</v>
      </c>
      <c r="AJ580">
        <f t="shared" ref="AJ580:AJ643" si="273">AI580-1</f>
        <v>3.2152180418788534E-2</v>
      </c>
      <c r="AK580">
        <f t="shared" si="245"/>
        <v>0.99757450613289345</v>
      </c>
      <c r="AL580">
        <f t="shared" si="246"/>
        <v>1.0538477796303718</v>
      </c>
      <c r="AM580">
        <f t="shared" ref="AM580:AM643" si="274">AL580-1</f>
        <v>5.3847779630371795E-2</v>
      </c>
      <c r="AN580" s="39">
        <v>39919</v>
      </c>
      <c r="AO580" s="31">
        <v>3.2152180418788534E-2</v>
      </c>
      <c r="AP580" s="40">
        <v>5.3847779630371795E-2</v>
      </c>
    </row>
    <row r="581" spans="1:42">
      <c r="A581" s="16">
        <v>39920</v>
      </c>
      <c r="B581" s="11">
        <v>4.0388400000000004</v>
      </c>
      <c r="C581" s="11">
        <v>4.0978000000000003</v>
      </c>
      <c r="D581" s="11">
        <v>3.99953</v>
      </c>
      <c r="E581" s="11">
        <v>4.0388400000000004</v>
      </c>
      <c r="F581" s="11">
        <v>290859100</v>
      </c>
      <c r="G581" s="11">
        <v>2.8355199999999998</v>
      </c>
      <c r="H581" s="12">
        <f t="shared" si="247"/>
        <v>3.994615833333333</v>
      </c>
      <c r="I581" s="13">
        <f t="shared" si="257"/>
        <v>3.8600626923076908</v>
      </c>
      <c r="J581" s="13">
        <f t="shared" si="258"/>
        <v>0.1345531410256422</v>
      </c>
      <c r="K581" s="14">
        <f t="shared" si="262"/>
        <v>0.12406828347578387</v>
      </c>
      <c r="L581" s="13">
        <f t="shared" si="270"/>
        <v>9.8270000000000302E-2</v>
      </c>
      <c r="M581" s="13">
        <f t="shared" si="248"/>
        <v>9.6161428571428606E-2</v>
      </c>
      <c r="N581" s="13">
        <f t="shared" si="271"/>
        <v>1.9660000000000011E-2</v>
      </c>
      <c r="O581" s="13">
        <f t="shared" si="272"/>
        <v>0</v>
      </c>
      <c r="P581" s="13">
        <f t="shared" si="249"/>
        <v>0.39306999999999981</v>
      </c>
      <c r="Q581" s="13">
        <f t="shared" si="249"/>
        <v>0.25550000000000095</v>
      </c>
      <c r="R581" s="13">
        <f t="shared" si="250"/>
        <v>408.76056630962785</v>
      </c>
      <c r="S581" s="13">
        <f t="shared" si="251"/>
        <v>265.69904773223686</v>
      </c>
      <c r="T581" s="13">
        <f t="shared" si="252"/>
        <v>21.211280201057516</v>
      </c>
      <c r="U581" s="13">
        <f t="shared" si="259"/>
        <v>40.609516096212126</v>
      </c>
      <c r="V581" s="13">
        <f t="shared" si="263"/>
        <v>1.0484857549858326E-2</v>
      </c>
      <c r="W581" s="13">
        <f t="shared" si="264"/>
        <v>0</v>
      </c>
      <c r="X581" s="13">
        <f t="shared" si="265"/>
        <v>0</v>
      </c>
      <c r="Y581" s="13">
        <f t="shared" si="260"/>
        <v>0</v>
      </c>
      <c r="Z581" s="13">
        <f t="shared" si="266"/>
        <v>1</v>
      </c>
      <c r="AA581" s="13">
        <f t="shared" si="267"/>
        <v>0</v>
      </c>
      <c r="AB581" s="13">
        <f t="shared" si="268"/>
        <v>0</v>
      </c>
      <c r="AC581" s="17">
        <f t="shared" si="261"/>
        <v>1</v>
      </c>
      <c r="AD581" s="4" t="str">
        <f t="shared" si="253"/>
        <v/>
      </c>
      <c r="AE581" s="13" t="str">
        <f t="shared" si="254"/>
        <v/>
      </c>
      <c r="AF581" s="18">
        <f t="shared" si="256"/>
        <v>3.8619500000000002</v>
      </c>
      <c r="AG581" s="18" t="str">
        <f t="shared" si="255"/>
        <v xml:space="preserve"> </v>
      </c>
      <c r="AI581" s="31">
        <f t="shared" si="269"/>
        <v>1.0321521804187885</v>
      </c>
      <c r="AJ581">
        <f t="shared" si="273"/>
        <v>3.2152180418788534E-2</v>
      </c>
      <c r="AK581">
        <f t="shared" ref="AK581:AK644" si="275">E581/E580</f>
        <v>1</v>
      </c>
      <c r="AL581">
        <f t="shared" ref="AL581:AL644" si="276">AK581*AL580</f>
        <v>1.0538477796303718</v>
      </c>
      <c r="AM581">
        <f t="shared" si="274"/>
        <v>5.3847779630371795E-2</v>
      </c>
      <c r="AN581" s="39">
        <v>39920</v>
      </c>
      <c r="AO581" s="31">
        <v>3.2152180418788534E-2</v>
      </c>
      <c r="AP581" s="40">
        <v>5.3847779630371795E-2</v>
      </c>
    </row>
    <row r="582" spans="1:42">
      <c r="A582" s="16">
        <v>39923</v>
      </c>
      <c r="B582" s="11">
        <v>4.0486599999999999</v>
      </c>
      <c r="C582" s="11">
        <v>4.0978000000000003</v>
      </c>
      <c r="D582" s="11">
        <v>4.0290100000000004</v>
      </c>
      <c r="E582" s="11">
        <v>4.0879700000000003</v>
      </c>
      <c r="F582" s="11">
        <v>219756400</v>
      </c>
      <c r="G582" s="11">
        <v>2.8700100000000002</v>
      </c>
      <c r="H582" s="12">
        <f t="shared" si="247"/>
        <v>4.0101749999999994</v>
      </c>
      <c r="I582" s="13">
        <f t="shared" si="257"/>
        <v>3.8782046153846141</v>
      </c>
      <c r="J582" s="13">
        <f t="shared" si="258"/>
        <v>0.13197038461538524</v>
      </c>
      <c r="K582" s="14">
        <f t="shared" si="262"/>
        <v>0.12752586182336234</v>
      </c>
      <c r="L582" s="13">
        <f t="shared" si="270"/>
        <v>6.8789999999999907E-2</v>
      </c>
      <c r="M582" s="13">
        <f t="shared" si="248"/>
        <v>9.6162142857142863E-2</v>
      </c>
      <c r="N582" s="13">
        <f t="shared" si="271"/>
        <v>0</v>
      </c>
      <c r="O582" s="13">
        <f t="shared" si="272"/>
        <v>0</v>
      </c>
      <c r="P582" s="13">
        <f t="shared" si="249"/>
        <v>0.39306999999999981</v>
      </c>
      <c r="Q582" s="13">
        <f t="shared" si="249"/>
        <v>0.24568000000000056</v>
      </c>
      <c r="R582" s="13">
        <f t="shared" si="250"/>
        <v>408.75753006454846</v>
      </c>
      <c r="S582" s="13">
        <f t="shared" si="251"/>
        <v>255.48515528088777</v>
      </c>
      <c r="T582" s="13">
        <f t="shared" si="252"/>
        <v>23.074755381604557</v>
      </c>
      <c r="U582" s="13">
        <f t="shared" si="259"/>
        <v>38.475911053452066</v>
      </c>
      <c r="V582" s="13">
        <f t="shared" si="263"/>
        <v>4.444522792022898E-3</v>
      </c>
      <c r="W582" s="13">
        <f t="shared" si="264"/>
        <v>0</v>
      </c>
      <c r="X582" s="13">
        <f t="shared" si="265"/>
        <v>0</v>
      </c>
      <c r="Y582" s="13">
        <f t="shared" si="260"/>
        <v>-1</v>
      </c>
      <c r="Z582" s="13">
        <f t="shared" si="266"/>
        <v>1</v>
      </c>
      <c r="AA582" s="13">
        <f t="shared" si="267"/>
        <v>0</v>
      </c>
      <c r="AB582" s="13">
        <f t="shared" si="268"/>
        <v>0</v>
      </c>
      <c r="AC582" s="17">
        <f t="shared" si="261"/>
        <v>1</v>
      </c>
      <c r="AD582" s="4" t="str">
        <f t="shared" si="253"/>
        <v/>
      </c>
      <c r="AE582" s="13" t="str">
        <f t="shared" si="254"/>
        <v/>
      </c>
      <c r="AF582" s="18">
        <f t="shared" si="256"/>
        <v>3.8619500000000002</v>
      </c>
      <c r="AG582" s="18" t="str">
        <f t="shared" si="255"/>
        <v xml:space="preserve"> </v>
      </c>
      <c r="AI582" s="31">
        <f t="shared" si="269"/>
        <v>1.0321521804187885</v>
      </c>
      <c r="AJ582">
        <f t="shared" si="273"/>
        <v>3.2152180418788534E-2</v>
      </c>
      <c r="AK582">
        <f t="shared" si="275"/>
        <v>1.0121643838329817</v>
      </c>
      <c r="AL582">
        <f t="shared" si="276"/>
        <v>1.0666671885233312</v>
      </c>
      <c r="AM582">
        <f t="shared" si="274"/>
        <v>6.66671885233312E-2</v>
      </c>
      <c r="AN582" s="39">
        <v>39923</v>
      </c>
      <c r="AO582" s="31">
        <v>3.2152180418788534E-2</v>
      </c>
      <c r="AP582" s="40">
        <v>6.66671885233312E-2</v>
      </c>
    </row>
    <row r="583" spans="1:42">
      <c r="A583" s="16">
        <v>39924</v>
      </c>
      <c r="B583" s="11">
        <v>4.0290100000000004</v>
      </c>
      <c r="C583" s="11">
        <v>4.0584899999999999</v>
      </c>
      <c r="D583" s="11">
        <v>4.00936</v>
      </c>
      <c r="E583" s="11">
        <v>4.0486599999999999</v>
      </c>
      <c r="F583" s="11">
        <v>231180000</v>
      </c>
      <c r="G583" s="11">
        <v>2.8424200000000002</v>
      </c>
      <c r="H583" s="12">
        <f t="shared" si="247"/>
        <v>4.0208208333333326</v>
      </c>
      <c r="I583" s="13">
        <f t="shared" si="257"/>
        <v>3.8948346153846147</v>
      </c>
      <c r="J583" s="13">
        <f t="shared" si="258"/>
        <v>0.12598621794871789</v>
      </c>
      <c r="K583" s="14">
        <f t="shared" si="262"/>
        <v>0.12972362535612586</v>
      </c>
      <c r="L583" s="13">
        <f t="shared" si="270"/>
        <v>4.9129999999999896E-2</v>
      </c>
      <c r="M583" s="13">
        <f t="shared" si="248"/>
        <v>9.2652142857142863E-2</v>
      </c>
      <c r="N583" s="13">
        <f t="shared" si="271"/>
        <v>0</v>
      </c>
      <c r="O583" s="13">
        <f t="shared" si="272"/>
        <v>1.9650000000000389E-2</v>
      </c>
      <c r="P583" s="13">
        <f t="shared" si="249"/>
        <v>0.39306999999999981</v>
      </c>
      <c r="Q583" s="13">
        <f t="shared" si="249"/>
        <v>0.19654000000000105</v>
      </c>
      <c r="R583" s="13">
        <f t="shared" si="250"/>
        <v>424.24275130480345</v>
      </c>
      <c r="S583" s="13">
        <f t="shared" si="251"/>
        <v>212.12677218166371</v>
      </c>
      <c r="T583" s="13">
        <f t="shared" si="252"/>
        <v>33.332202642424392</v>
      </c>
      <c r="U583" s="13">
        <f t="shared" si="259"/>
        <v>38.692063572119473</v>
      </c>
      <c r="V583" s="13">
        <f t="shared" si="263"/>
        <v>-3.7374074074079666E-3</v>
      </c>
      <c r="W583" s="13">
        <f t="shared" si="264"/>
        <v>-1</v>
      </c>
      <c r="X583" s="13">
        <f t="shared" si="265"/>
        <v>0</v>
      </c>
      <c r="Y583" s="13">
        <f t="shared" si="260"/>
        <v>0</v>
      </c>
      <c r="Z583" s="13">
        <f t="shared" si="266"/>
        <v>0</v>
      </c>
      <c r="AA583" s="13">
        <f t="shared" si="267"/>
        <v>0</v>
      </c>
      <c r="AB583" s="13">
        <f t="shared" si="268"/>
        <v>-1</v>
      </c>
      <c r="AC583" s="17">
        <f t="shared" si="261"/>
        <v>0</v>
      </c>
      <c r="AD583" s="4" t="str">
        <f t="shared" si="253"/>
        <v/>
      </c>
      <c r="AE583" s="13">
        <f t="shared" si="254"/>
        <v>4.0486599999999999</v>
      </c>
      <c r="AF583" s="18">
        <f t="shared" si="256"/>
        <v>0</v>
      </c>
      <c r="AG583" s="18">
        <f t="shared" si="255"/>
        <v>1.0483460428022113</v>
      </c>
      <c r="AI583" s="31">
        <f t="shared" si="269"/>
        <v>1.082052653911711</v>
      </c>
      <c r="AJ583">
        <f t="shared" si="273"/>
        <v>8.2052653911711015E-2</v>
      </c>
      <c r="AK583">
        <f t="shared" si="275"/>
        <v>0.99038398031296693</v>
      </c>
      <c r="AL583">
        <f t="shared" si="276"/>
        <v>1.0564100958389786</v>
      </c>
      <c r="AM583">
        <f t="shared" si="274"/>
        <v>5.6410095838978602E-2</v>
      </c>
      <c r="AN583" s="39">
        <v>39924</v>
      </c>
      <c r="AO583" s="31">
        <v>8.2052653911711015E-2</v>
      </c>
      <c r="AP583" s="40">
        <v>5.6410095838978602E-2</v>
      </c>
    </row>
    <row r="584" spans="1:42">
      <c r="A584" s="16">
        <v>39925</v>
      </c>
      <c r="B584" s="11">
        <v>4.0584899999999999</v>
      </c>
      <c r="C584" s="11">
        <v>4.1665799999999997</v>
      </c>
      <c r="D584" s="11">
        <v>4.0290100000000004</v>
      </c>
      <c r="E584" s="11">
        <v>4.0388400000000004</v>
      </c>
      <c r="F584" s="11">
        <v>446619200</v>
      </c>
      <c r="G584" s="11">
        <v>2.8355199999999998</v>
      </c>
      <c r="H584" s="12">
        <f t="shared" si="247"/>
        <v>4.024096666666666</v>
      </c>
      <c r="I584" s="13">
        <f t="shared" si="257"/>
        <v>3.9107088461538448</v>
      </c>
      <c r="J584" s="13">
        <f t="shared" si="258"/>
        <v>0.11338782051282115</v>
      </c>
      <c r="K584" s="14">
        <f t="shared" si="262"/>
        <v>0.13035361823361871</v>
      </c>
      <c r="L584" s="13">
        <f t="shared" si="270"/>
        <v>0.1375699999999993</v>
      </c>
      <c r="M584" s="13">
        <f t="shared" si="248"/>
        <v>9.6161428571428509E-2</v>
      </c>
      <c r="N584" s="13">
        <f t="shared" si="271"/>
        <v>0.1080899999999998</v>
      </c>
      <c r="O584" s="13">
        <f t="shared" si="272"/>
        <v>0</v>
      </c>
      <c r="P584" s="13">
        <f t="shared" si="249"/>
        <v>0.44219999999999926</v>
      </c>
      <c r="Q584" s="13">
        <f t="shared" si="249"/>
        <v>0.19654000000000105</v>
      </c>
      <c r="R584" s="13">
        <f t="shared" si="250"/>
        <v>459.8517374058498</v>
      </c>
      <c r="S584" s="13">
        <f t="shared" si="251"/>
        <v>204.38548274479049</v>
      </c>
      <c r="T584" s="13">
        <f t="shared" si="252"/>
        <v>38.460093308701211</v>
      </c>
      <c r="U584" s="13">
        <f t="shared" si="259"/>
        <v>38.134130922779171</v>
      </c>
      <c r="V584" s="13">
        <f t="shared" si="263"/>
        <v>-1.6965797720797565E-2</v>
      </c>
      <c r="W584" s="13">
        <f t="shared" si="264"/>
        <v>0</v>
      </c>
      <c r="X584" s="13">
        <f t="shared" si="265"/>
        <v>0</v>
      </c>
      <c r="Y584" s="13">
        <f t="shared" si="260"/>
        <v>0</v>
      </c>
      <c r="Z584" s="13">
        <f t="shared" si="266"/>
        <v>0</v>
      </c>
      <c r="AA584" s="13">
        <f t="shared" si="267"/>
        <v>0</v>
      </c>
      <c r="AB584" s="13">
        <f t="shared" si="268"/>
        <v>0</v>
      </c>
      <c r="AC584" s="17">
        <f t="shared" si="261"/>
        <v>0</v>
      </c>
      <c r="AD584" s="4" t="str">
        <f t="shared" si="253"/>
        <v/>
      </c>
      <c r="AE584" s="13" t="str">
        <f t="shared" si="254"/>
        <v/>
      </c>
      <c r="AF584" s="18">
        <f t="shared" si="256"/>
        <v>0</v>
      </c>
      <c r="AG584" s="18" t="str">
        <f t="shared" si="255"/>
        <v xml:space="preserve"> </v>
      </c>
      <c r="AI584" s="31">
        <f t="shared" si="269"/>
        <v>1.082052653911711</v>
      </c>
      <c r="AJ584">
        <f t="shared" si="273"/>
        <v>8.2052653911711015E-2</v>
      </c>
      <c r="AK584">
        <f t="shared" si="275"/>
        <v>0.99757450613289345</v>
      </c>
      <c r="AL584">
        <f t="shared" si="276"/>
        <v>1.0538477796303718</v>
      </c>
      <c r="AM584">
        <f t="shared" si="274"/>
        <v>5.3847779630371795E-2</v>
      </c>
      <c r="AN584" s="39">
        <v>39925</v>
      </c>
      <c r="AO584" s="31">
        <v>8.2052653911711015E-2</v>
      </c>
      <c r="AP584" s="40">
        <v>5.3847779630371795E-2</v>
      </c>
    </row>
    <row r="585" spans="1:42">
      <c r="A585" s="16">
        <v>39926</v>
      </c>
      <c r="B585" s="11">
        <v>3.99953</v>
      </c>
      <c r="C585" s="11">
        <v>4.0290100000000004</v>
      </c>
      <c r="D585" s="11">
        <v>3.9405700000000001</v>
      </c>
      <c r="E585" s="11">
        <v>3.99953</v>
      </c>
      <c r="F585" s="11">
        <v>314576200</v>
      </c>
      <c r="G585" s="11">
        <v>2.8079200000000002</v>
      </c>
      <c r="H585" s="12">
        <f t="shared" si="247"/>
        <v>4.0208208333333326</v>
      </c>
      <c r="I585" s="13">
        <f t="shared" si="257"/>
        <v>3.9220476923076912</v>
      </c>
      <c r="J585" s="13">
        <f t="shared" si="258"/>
        <v>9.8773141025641387E-2</v>
      </c>
      <c r="K585" s="14">
        <f t="shared" si="262"/>
        <v>0.1281838675213679</v>
      </c>
      <c r="L585" s="13">
        <f t="shared" si="270"/>
        <v>8.8440000000000296E-2</v>
      </c>
      <c r="M585" s="13">
        <f t="shared" si="248"/>
        <v>9.6161428571428537E-2</v>
      </c>
      <c r="N585" s="13">
        <f t="shared" si="271"/>
        <v>0</v>
      </c>
      <c r="O585" s="13">
        <f t="shared" si="272"/>
        <v>8.8440000000000296E-2</v>
      </c>
      <c r="P585" s="13">
        <f t="shared" si="249"/>
        <v>0.39306999999999936</v>
      </c>
      <c r="Q585" s="13">
        <f t="shared" si="249"/>
        <v>0.28498000000000134</v>
      </c>
      <c r="R585" s="13">
        <f t="shared" si="250"/>
        <v>408.76056630962762</v>
      </c>
      <c r="S585" s="13">
        <f t="shared" si="251"/>
        <v>296.35583022596086</v>
      </c>
      <c r="T585" s="13">
        <f t="shared" si="252"/>
        <v>15.941302263844534</v>
      </c>
      <c r="U585" s="13">
        <f t="shared" si="259"/>
        <v>35.856490571209669</v>
      </c>
      <c r="V585" s="13">
        <f t="shared" si="263"/>
        <v>-2.9410726495726514E-2</v>
      </c>
      <c r="W585" s="13">
        <f t="shared" si="264"/>
        <v>0</v>
      </c>
      <c r="X585" s="13">
        <f t="shared" si="265"/>
        <v>0</v>
      </c>
      <c r="Y585" s="13">
        <f t="shared" si="260"/>
        <v>0</v>
      </c>
      <c r="Z585" s="13">
        <f t="shared" si="266"/>
        <v>0</v>
      </c>
      <c r="AA585" s="13">
        <f t="shared" si="267"/>
        <v>0</v>
      </c>
      <c r="AB585" s="13">
        <f t="shared" si="268"/>
        <v>0</v>
      </c>
      <c r="AC585" s="17">
        <f t="shared" si="261"/>
        <v>0</v>
      </c>
      <c r="AD585" s="4" t="str">
        <f t="shared" si="253"/>
        <v/>
      </c>
      <c r="AE585" s="13" t="str">
        <f t="shared" si="254"/>
        <v/>
      </c>
      <c r="AF585" s="18">
        <f t="shared" si="256"/>
        <v>0</v>
      </c>
      <c r="AG585" s="18" t="str">
        <f t="shared" si="255"/>
        <v xml:space="preserve"> </v>
      </c>
      <c r="AI585" s="31">
        <f t="shared" si="269"/>
        <v>1.082052653911711</v>
      </c>
      <c r="AJ585">
        <f t="shared" si="273"/>
        <v>8.2052653911711015E-2</v>
      </c>
      <c r="AK585">
        <f t="shared" si="275"/>
        <v>0.99026700735854845</v>
      </c>
      <c r="AL585">
        <f t="shared" si="276"/>
        <v>1.0435906869460194</v>
      </c>
      <c r="AM585">
        <f t="shared" si="274"/>
        <v>4.3590686946019419E-2</v>
      </c>
      <c r="AN585" s="39">
        <v>39926</v>
      </c>
      <c r="AO585" s="31">
        <v>8.2052653911711015E-2</v>
      </c>
      <c r="AP585" s="40">
        <v>4.3590686946019419E-2</v>
      </c>
    </row>
    <row r="586" spans="1:42">
      <c r="A586" s="16">
        <v>39927</v>
      </c>
      <c r="B586" s="11">
        <v>3.99953</v>
      </c>
      <c r="C586" s="11">
        <v>4.0191800000000004</v>
      </c>
      <c r="D586" s="11">
        <v>3.9405700000000001</v>
      </c>
      <c r="E586" s="11">
        <v>3.9503900000000001</v>
      </c>
      <c r="F586" s="11">
        <v>174768900</v>
      </c>
      <c r="G586" s="11">
        <v>2.7734200000000002</v>
      </c>
      <c r="H586" s="12">
        <f t="shared" si="247"/>
        <v>4.0249149999999991</v>
      </c>
      <c r="I586" s="13">
        <f t="shared" si="257"/>
        <v>3.9322523076923068</v>
      </c>
      <c r="J586" s="13">
        <f t="shared" si="258"/>
        <v>9.2662692307692307E-2</v>
      </c>
      <c r="K586" s="14">
        <f t="shared" si="262"/>
        <v>0.12307443732193774</v>
      </c>
      <c r="L586" s="13">
        <f t="shared" si="270"/>
        <v>7.8610000000000291E-2</v>
      </c>
      <c r="M586" s="13">
        <f t="shared" si="248"/>
        <v>9.2651428571428579E-2</v>
      </c>
      <c r="N586" s="13">
        <f t="shared" si="271"/>
        <v>0</v>
      </c>
      <c r="O586" s="13">
        <f t="shared" si="272"/>
        <v>0</v>
      </c>
      <c r="P586" s="13">
        <f t="shared" si="249"/>
        <v>0.33410999999999946</v>
      </c>
      <c r="Q586" s="13">
        <f t="shared" si="249"/>
        <v>0.28498000000000134</v>
      </c>
      <c r="R586" s="13">
        <f t="shared" si="250"/>
        <v>360.60965831996981</v>
      </c>
      <c r="S586" s="13">
        <f t="shared" si="251"/>
        <v>307.58295300357855</v>
      </c>
      <c r="T586" s="13">
        <f t="shared" si="252"/>
        <v>7.9358413154788643</v>
      </c>
      <c r="U586" s="13">
        <f t="shared" si="259"/>
        <v>32.256509863124208</v>
      </c>
      <c r="V586" s="13">
        <f t="shared" si="263"/>
        <v>-3.0411745014245428E-2</v>
      </c>
      <c r="W586" s="13">
        <f t="shared" si="264"/>
        <v>0</v>
      </c>
      <c r="X586" s="13">
        <f t="shared" si="265"/>
        <v>0</v>
      </c>
      <c r="Y586" s="13">
        <f t="shared" si="260"/>
        <v>0</v>
      </c>
      <c r="Z586" s="13">
        <f t="shared" si="266"/>
        <v>0</v>
      </c>
      <c r="AA586" s="13">
        <f t="shared" si="267"/>
        <v>0</v>
      </c>
      <c r="AB586" s="13">
        <f t="shared" si="268"/>
        <v>0</v>
      </c>
      <c r="AC586" s="17">
        <f t="shared" si="261"/>
        <v>0</v>
      </c>
      <c r="AD586" s="4" t="str">
        <f t="shared" si="253"/>
        <v/>
      </c>
      <c r="AE586" s="13" t="str">
        <f t="shared" si="254"/>
        <v/>
      </c>
      <c r="AF586" s="18">
        <f t="shared" si="256"/>
        <v>0</v>
      </c>
      <c r="AG586" s="18" t="str">
        <f t="shared" si="255"/>
        <v xml:space="preserve"> </v>
      </c>
      <c r="AI586" s="31">
        <f t="shared" si="269"/>
        <v>1.082052653911711</v>
      </c>
      <c r="AJ586">
        <f t="shared" si="273"/>
        <v>8.2052653911711015E-2</v>
      </c>
      <c r="AK586">
        <f t="shared" si="275"/>
        <v>0.98771355634287028</v>
      </c>
      <c r="AL586">
        <f t="shared" si="276"/>
        <v>1.0307686687697519</v>
      </c>
      <c r="AM586">
        <f t="shared" si="274"/>
        <v>3.0768668769751928E-2</v>
      </c>
      <c r="AN586" s="39">
        <v>39927</v>
      </c>
      <c r="AO586" s="31">
        <v>8.2052653911711015E-2</v>
      </c>
      <c r="AP586" s="40">
        <v>3.0768668769751928E-2</v>
      </c>
    </row>
    <row r="587" spans="1:42">
      <c r="A587" s="16">
        <v>39930</v>
      </c>
      <c r="B587" s="11">
        <v>3.9405700000000001</v>
      </c>
      <c r="C587" s="11">
        <v>3.9602200000000001</v>
      </c>
      <c r="D587" s="11">
        <v>3.8914300000000002</v>
      </c>
      <c r="E587" s="11">
        <v>3.9209100000000001</v>
      </c>
      <c r="F587" s="11">
        <v>205141600</v>
      </c>
      <c r="G587" s="11">
        <v>2.7527300000000001</v>
      </c>
      <c r="H587" s="12">
        <f t="shared" si="247"/>
        <v>4.024095833333333</v>
      </c>
      <c r="I587" s="13">
        <f t="shared" si="257"/>
        <v>3.9405673076923069</v>
      </c>
      <c r="J587" s="13">
        <f t="shared" si="258"/>
        <v>8.3528525641026086E-2</v>
      </c>
      <c r="K587" s="14">
        <f t="shared" si="262"/>
        <v>0.11701305555555604</v>
      </c>
      <c r="L587" s="13">
        <f t="shared" si="270"/>
        <v>6.8789999999999907E-2</v>
      </c>
      <c r="M587" s="13">
        <f t="shared" si="248"/>
        <v>8.9844285714285724E-2</v>
      </c>
      <c r="N587" s="13">
        <f t="shared" si="271"/>
        <v>0</v>
      </c>
      <c r="O587" s="13">
        <f t="shared" si="272"/>
        <v>4.9139999999999961E-2</v>
      </c>
      <c r="P587" s="13">
        <f t="shared" si="249"/>
        <v>0.27514999999999956</v>
      </c>
      <c r="Q587" s="13">
        <f t="shared" si="249"/>
        <v>0.3341200000000013</v>
      </c>
      <c r="R587" s="13">
        <f t="shared" si="250"/>
        <v>306.25208694407735</v>
      </c>
      <c r="S587" s="13">
        <f t="shared" si="251"/>
        <v>371.88786948848144</v>
      </c>
      <c r="T587" s="13">
        <f t="shared" si="252"/>
        <v>9.6787959361205385</v>
      </c>
      <c r="U587" s="13">
        <f t="shared" si="259"/>
        <v>28.822956857725977</v>
      </c>
      <c r="V587" s="13">
        <f t="shared" si="263"/>
        <v>-3.3484529914529951E-2</v>
      </c>
      <c r="W587" s="13">
        <f t="shared" si="264"/>
        <v>0</v>
      </c>
      <c r="X587" s="13">
        <f t="shared" si="265"/>
        <v>-1</v>
      </c>
      <c r="Y587" s="13">
        <f t="shared" si="260"/>
        <v>0</v>
      </c>
      <c r="Z587" s="13">
        <f t="shared" si="266"/>
        <v>0</v>
      </c>
      <c r="AA587" s="13">
        <f t="shared" si="267"/>
        <v>0</v>
      </c>
      <c r="AB587" s="13">
        <f t="shared" si="268"/>
        <v>0</v>
      </c>
      <c r="AC587" s="17">
        <f t="shared" si="261"/>
        <v>0</v>
      </c>
      <c r="AD587" s="4" t="str">
        <f t="shared" si="253"/>
        <v/>
      </c>
      <c r="AE587" s="13" t="str">
        <f t="shared" si="254"/>
        <v/>
      </c>
      <c r="AF587" s="18">
        <f t="shared" si="256"/>
        <v>0</v>
      </c>
      <c r="AG587" s="18" t="str">
        <f t="shared" si="255"/>
        <v xml:space="preserve"> </v>
      </c>
      <c r="AI587" s="31">
        <f t="shared" si="269"/>
        <v>1.082052653911711</v>
      </c>
      <c r="AJ587">
        <f t="shared" si="273"/>
        <v>8.2052653911711015E-2</v>
      </c>
      <c r="AK587">
        <f t="shared" si="275"/>
        <v>0.99253744566992119</v>
      </c>
      <c r="AL587">
        <f t="shared" si="276"/>
        <v>1.0230765015773147</v>
      </c>
      <c r="AM587">
        <f t="shared" si="274"/>
        <v>2.3076501577314668E-2</v>
      </c>
      <c r="AN587" s="39">
        <v>39930</v>
      </c>
      <c r="AO587" s="31">
        <v>8.2052653911711015E-2</v>
      </c>
      <c r="AP587" s="40">
        <v>2.3076501577314668E-2</v>
      </c>
    </row>
    <row r="588" spans="1:42">
      <c r="A588" s="16">
        <v>39931</v>
      </c>
      <c r="B588" s="11">
        <v>3.9307400000000001</v>
      </c>
      <c r="C588" s="11">
        <v>3.9700500000000001</v>
      </c>
      <c r="D588" s="11">
        <v>3.9110900000000002</v>
      </c>
      <c r="E588" s="11">
        <v>3.9405700000000001</v>
      </c>
      <c r="F588" s="11">
        <v>185707700</v>
      </c>
      <c r="G588" s="11">
        <v>2.7665299999999999</v>
      </c>
      <c r="H588" s="12">
        <f t="shared" si="247"/>
        <v>4.0191825000000003</v>
      </c>
      <c r="I588" s="13">
        <f t="shared" si="257"/>
        <v>3.9492603846153833</v>
      </c>
      <c r="J588" s="13">
        <f t="shared" si="258"/>
        <v>6.9922115384617012E-2</v>
      </c>
      <c r="K588" s="14">
        <f t="shared" si="262"/>
        <v>0.10965689458689523</v>
      </c>
      <c r="L588" s="13">
        <f t="shared" si="270"/>
        <v>5.8959999999999901E-2</v>
      </c>
      <c r="M588" s="13">
        <f t="shared" si="248"/>
        <v>8.3526428571428557E-2</v>
      </c>
      <c r="N588" s="13">
        <f t="shared" si="271"/>
        <v>9.8300000000000054E-3</v>
      </c>
      <c r="O588" s="13">
        <f t="shared" si="272"/>
        <v>0</v>
      </c>
      <c r="P588" s="13">
        <f t="shared" si="249"/>
        <v>0.28497999999999957</v>
      </c>
      <c r="Q588" s="13">
        <f t="shared" si="249"/>
        <v>0.22602000000000144</v>
      </c>
      <c r="R588" s="13">
        <f t="shared" si="250"/>
        <v>341.18542463035607</v>
      </c>
      <c r="S588" s="13">
        <f t="shared" si="251"/>
        <v>270.59698812181097</v>
      </c>
      <c r="T588" s="13">
        <f t="shared" si="252"/>
        <v>11.538160469666927</v>
      </c>
      <c r="U588" s="13">
        <f t="shared" si="259"/>
        <v>27.089732127071539</v>
      </c>
      <c r="V588" s="13">
        <f t="shared" si="263"/>
        <v>-3.973477920227822E-2</v>
      </c>
      <c r="W588" s="13">
        <f t="shared" si="264"/>
        <v>0</v>
      </c>
      <c r="X588" s="13">
        <f t="shared" si="265"/>
        <v>1</v>
      </c>
      <c r="Y588" s="13">
        <f t="shared" si="260"/>
        <v>0</v>
      </c>
      <c r="Z588" s="13">
        <f t="shared" si="266"/>
        <v>0</v>
      </c>
      <c r="AA588" s="13">
        <f t="shared" si="267"/>
        <v>0</v>
      </c>
      <c r="AB588" s="13">
        <f t="shared" si="268"/>
        <v>0</v>
      </c>
      <c r="AC588" s="17">
        <f t="shared" si="261"/>
        <v>0</v>
      </c>
      <c r="AD588" s="4" t="str">
        <f t="shared" si="253"/>
        <v/>
      </c>
      <c r="AE588" s="13" t="str">
        <f t="shared" si="254"/>
        <v/>
      </c>
      <c r="AF588" s="18">
        <f t="shared" si="256"/>
        <v>0</v>
      </c>
      <c r="AG588" s="18" t="str">
        <f t="shared" si="255"/>
        <v xml:space="preserve"> </v>
      </c>
      <c r="AI588" s="31">
        <f t="shared" si="269"/>
        <v>1.082052653911711</v>
      </c>
      <c r="AJ588">
        <f t="shared" si="273"/>
        <v>8.2052653911711015E-2</v>
      </c>
      <c r="AK588">
        <f t="shared" si="275"/>
        <v>1.0050141421251699</v>
      </c>
      <c r="AL588">
        <f t="shared" si="276"/>
        <v>1.0282063525611449</v>
      </c>
      <c r="AM588">
        <f t="shared" si="274"/>
        <v>2.8206352561144898E-2</v>
      </c>
      <c r="AN588" s="39">
        <v>39931</v>
      </c>
      <c r="AO588" s="31">
        <v>8.2052653911711015E-2</v>
      </c>
      <c r="AP588" s="40">
        <v>2.8206352561144898E-2</v>
      </c>
    </row>
    <row r="589" spans="1:42">
      <c r="A589" s="16">
        <v>39932</v>
      </c>
      <c r="B589" s="11">
        <v>3.9503900000000001</v>
      </c>
      <c r="C589" s="11">
        <v>4.0781400000000003</v>
      </c>
      <c r="D589" s="11">
        <v>3.9209100000000001</v>
      </c>
      <c r="E589" s="11">
        <v>4.0388400000000004</v>
      </c>
      <c r="F589" s="11">
        <v>328988700</v>
      </c>
      <c r="G589" s="11">
        <v>2.8355199999999998</v>
      </c>
      <c r="H589" s="12">
        <f t="shared" si="247"/>
        <v>4.0183641666666663</v>
      </c>
      <c r="I589" s="13">
        <f t="shared" si="257"/>
        <v>3.9602211538461534</v>
      </c>
      <c r="J589" s="13">
        <f t="shared" si="258"/>
        <v>5.8143012820512929E-2</v>
      </c>
      <c r="K589" s="14">
        <f t="shared" si="262"/>
        <v>0.10099189458689513</v>
      </c>
      <c r="L589" s="13">
        <f t="shared" si="270"/>
        <v>0.1572300000000002</v>
      </c>
      <c r="M589" s="13">
        <f t="shared" si="248"/>
        <v>8.9142142857142836E-2</v>
      </c>
      <c r="N589" s="13">
        <f t="shared" si="271"/>
        <v>0.10809000000000024</v>
      </c>
      <c r="O589" s="13">
        <f t="shared" si="272"/>
        <v>0</v>
      </c>
      <c r="P589" s="13">
        <f t="shared" si="249"/>
        <v>0.39306999999999981</v>
      </c>
      <c r="Q589" s="13">
        <f t="shared" si="249"/>
        <v>0.21620000000000106</v>
      </c>
      <c r="R589" s="13">
        <f t="shared" si="250"/>
        <v>440.94744348913036</v>
      </c>
      <c r="S589" s="13">
        <f t="shared" si="251"/>
        <v>242.53399466342</v>
      </c>
      <c r="T589" s="13">
        <f t="shared" si="252"/>
        <v>29.029822574556192</v>
      </c>
      <c r="U589" s="13">
        <f t="shared" si="259"/>
        <v>26.48461723518124</v>
      </c>
      <c r="V589" s="13">
        <f t="shared" si="263"/>
        <v>-4.2848881766382199E-2</v>
      </c>
      <c r="W589" s="13">
        <f t="shared" si="264"/>
        <v>0</v>
      </c>
      <c r="X589" s="13">
        <f t="shared" si="265"/>
        <v>0</v>
      </c>
      <c r="Y589" s="13">
        <f t="shared" si="260"/>
        <v>0</v>
      </c>
      <c r="Z589" s="13">
        <f t="shared" si="266"/>
        <v>0</v>
      </c>
      <c r="AA589" s="13">
        <f t="shared" si="267"/>
        <v>0</v>
      </c>
      <c r="AB589" s="13">
        <f t="shared" si="268"/>
        <v>0</v>
      </c>
      <c r="AC589" s="17">
        <f t="shared" si="261"/>
        <v>0</v>
      </c>
      <c r="AD589" s="4" t="str">
        <f t="shared" si="253"/>
        <v/>
      </c>
      <c r="AE589" s="13" t="str">
        <f t="shared" si="254"/>
        <v/>
      </c>
      <c r="AF589" s="18">
        <f t="shared" si="256"/>
        <v>0</v>
      </c>
      <c r="AG589" s="18" t="str">
        <f t="shared" si="255"/>
        <v xml:space="preserve"> </v>
      </c>
      <c r="AI589" s="31">
        <f t="shared" si="269"/>
        <v>1.082052653911711</v>
      </c>
      <c r="AJ589">
        <f t="shared" si="273"/>
        <v>8.2052653911711015E-2</v>
      </c>
      <c r="AK589">
        <f t="shared" si="275"/>
        <v>1.0249380165813575</v>
      </c>
      <c r="AL589">
        <f t="shared" si="276"/>
        <v>1.0538477796303718</v>
      </c>
      <c r="AM589">
        <f t="shared" si="274"/>
        <v>5.3847779630371795E-2</v>
      </c>
      <c r="AN589" s="39">
        <v>39932</v>
      </c>
      <c r="AO589" s="31">
        <v>8.2052653911711015E-2</v>
      </c>
      <c r="AP589" s="40">
        <v>5.3847779630371795E-2</v>
      </c>
    </row>
    <row r="590" spans="1:42">
      <c r="A590" s="16">
        <v>39933</v>
      </c>
      <c r="B590" s="11">
        <v>4.0584899999999999</v>
      </c>
      <c r="C590" s="11">
        <v>4.0584899999999999</v>
      </c>
      <c r="D590" s="11">
        <v>3.99953</v>
      </c>
      <c r="E590" s="11">
        <v>4.0191800000000004</v>
      </c>
      <c r="F590" s="11">
        <v>294475200</v>
      </c>
      <c r="G590" s="11">
        <v>2.82172</v>
      </c>
      <c r="H590" s="12">
        <f t="shared" ref="H590:H653" si="277">AVERAGE(E579:E590)</f>
        <v>4.0142691666666668</v>
      </c>
      <c r="I590" s="13">
        <f t="shared" si="257"/>
        <v>3.970048076923077</v>
      </c>
      <c r="J590" s="13">
        <f t="shared" si="258"/>
        <v>4.4221089743589737E-2</v>
      </c>
      <c r="K590" s="14">
        <f t="shared" si="262"/>
        <v>9.0955000000000411E-2</v>
      </c>
      <c r="L590" s="13">
        <f t="shared" si="270"/>
        <v>5.8959999999999901E-2</v>
      </c>
      <c r="M590" s="13">
        <f t="shared" si="248"/>
        <v>8.7036428571428529E-2</v>
      </c>
      <c r="N590" s="13">
        <f t="shared" si="271"/>
        <v>0</v>
      </c>
      <c r="O590" s="13">
        <f t="shared" si="272"/>
        <v>0</v>
      </c>
      <c r="P590" s="13">
        <f t="shared" si="249"/>
        <v>0.33410999999999946</v>
      </c>
      <c r="Q590" s="13">
        <f t="shared" si="249"/>
        <v>0.21620000000000106</v>
      </c>
      <c r="R590" s="13">
        <f t="shared" si="250"/>
        <v>383.87374744565039</v>
      </c>
      <c r="S590" s="13">
        <f t="shared" si="251"/>
        <v>248.40173654709571</v>
      </c>
      <c r="T590" s="13">
        <f t="shared" si="252"/>
        <v>21.426105286111159</v>
      </c>
      <c r="U590" s="13">
        <f t="shared" si="259"/>
        <v>25.336379679830578</v>
      </c>
      <c r="V590" s="13">
        <f t="shared" si="263"/>
        <v>-4.6733910256410674E-2</v>
      </c>
      <c r="W590" s="13">
        <f t="shared" si="264"/>
        <v>0</v>
      </c>
      <c r="X590" s="13">
        <f t="shared" si="265"/>
        <v>0</v>
      </c>
      <c r="Y590" s="13">
        <f t="shared" si="260"/>
        <v>0</v>
      </c>
      <c r="Z590" s="13">
        <f t="shared" si="266"/>
        <v>0</v>
      </c>
      <c r="AA590" s="13">
        <f t="shared" si="267"/>
        <v>0</v>
      </c>
      <c r="AB590" s="13">
        <f t="shared" si="268"/>
        <v>0</v>
      </c>
      <c r="AC590" s="17">
        <f t="shared" si="261"/>
        <v>0</v>
      </c>
      <c r="AD590" s="4" t="str">
        <f t="shared" si="253"/>
        <v/>
      </c>
      <c r="AE590" s="13" t="str">
        <f t="shared" si="254"/>
        <v/>
      </c>
      <c r="AF590" s="18">
        <f t="shared" si="256"/>
        <v>0</v>
      </c>
      <c r="AG590" s="18" t="str">
        <f t="shared" si="255"/>
        <v xml:space="preserve"> </v>
      </c>
      <c r="AI590" s="31">
        <f t="shared" si="269"/>
        <v>1.082052653911711</v>
      </c>
      <c r="AJ590">
        <f t="shared" si="273"/>
        <v>8.2052653911711015E-2</v>
      </c>
      <c r="AK590">
        <f t="shared" si="275"/>
        <v>0.99513226570005253</v>
      </c>
      <c r="AL590">
        <f t="shared" si="276"/>
        <v>1.0487179286465416</v>
      </c>
      <c r="AM590">
        <f t="shared" si="274"/>
        <v>4.8717928646541564E-2</v>
      </c>
      <c r="AN590" s="39">
        <v>39933</v>
      </c>
      <c r="AO590" s="31">
        <v>8.2052653911711015E-2</v>
      </c>
      <c r="AP590" s="40">
        <v>4.8717928646541564E-2</v>
      </c>
    </row>
    <row r="591" spans="1:42">
      <c r="A591" s="16">
        <v>39937</v>
      </c>
      <c r="B591" s="11">
        <v>4.0290100000000004</v>
      </c>
      <c r="C591" s="11">
        <v>4.1371000000000002</v>
      </c>
      <c r="D591" s="11">
        <v>4.0191800000000004</v>
      </c>
      <c r="E591" s="11">
        <v>4.1272799999999998</v>
      </c>
      <c r="F591" s="11">
        <v>416198400</v>
      </c>
      <c r="G591" s="11">
        <v>2.8976099999999998</v>
      </c>
      <c r="H591" s="12">
        <f t="shared" si="277"/>
        <v>4.0208208333333335</v>
      </c>
      <c r="I591" s="13">
        <f t="shared" si="257"/>
        <v>3.9863003846153839</v>
      </c>
      <c r="J591" s="13">
        <f t="shared" si="258"/>
        <v>3.452044871794957E-2</v>
      </c>
      <c r="K591" s="14">
        <f t="shared" si="262"/>
        <v>8.0127229344729781E-2</v>
      </c>
      <c r="L591" s="13">
        <f t="shared" si="270"/>
        <v>0.1179199999999998</v>
      </c>
      <c r="M591" s="13">
        <f t="shared" si="248"/>
        <v>8.7738571428571374E-2</v>
      </c>
      <c r="N591" s="13">
        <f t="shared" si="271"/>
        <v>7.8610000000000291E-2</v>
      </c>
      <c r="O591" s="13">
        <f t="shared" si="272"/>
        <v>0</v>
      </c>
      <c r="P591" s="13">
        <f t="shared" si="249"/>
        <v>0.32428000000000035</v>
      </c>
      <c r="Q591" s="13">
        <f t="shared" si="249"/>
        <v>0.21620000000000106</v>
      </c>
      <c r="R591" s="13">
        <f t="shared" si="250"/>
        <v>369.59799404073851</v>
      </c>
      <c r="S591" s="13">
        <f t="shared" si="251"/>
        <v>246.41385935490311</v>
      </c>
      <c r="T591" s="13">
        <f t="shared" si="252"/>
        <v>19.997039668442675</v>
      </c>
      <c r="U591" s="13">
        <f t="shared" si="259"/>
        <v>23.63463000226086</v>
      </c>
      <c r="V591" s="13">
        <f t="shared" si="263"/>
        <v>-4.5606780626780211E-2</v>
      </c>
      <c r="W591" s="13">
        <f t="shared" si="264"/>
        <v>0</v>
      </c>
      <c r="X591" s="13">
        <f t="shared" si="265"/>
        <v>0</v>
      </c>
      <c r="Y591" s="13">
        <f t="shared" si="260"/>
        <v>0</v>
      </c>
      <c r="Z591" s="13">
        <f t="shared" si="266"/>
        <v>0</v>
      </c>
      <c r="AA591" s="13">
        <f t="shared" si="267"/>
        <v>0</v>
      </c>
      <c r="AB591" s="13">
        <f t="shared" si="268"/>
        <v>0</v>
      </c>
      <c r="AC591" s="17">
        <f t="shared" si="261"/>
        <v>0</v>
      </c>
      <c r="AD591" s="4" t="str">
        <f t="shared" si="253"/>
        <v/>
      </c>
      <c r="AE591" s="13" t="str">
        <f t="shared" si="254"/>
        <v/>
      </c>
      <c r="AF591" s="18">
        <f t="shared" si="256"/>
        <v>0</v>
      </c>
      <c r="AG591" s="18" t="str">
        <f t="shared" si="255"/>
        <v xml:space="preserve"> </v>
      </c>
      <c r="AI591" s="31">
        <f t="shared" si="269"/>
        <v>1.082052653911711</v>
      </c>
      <c r="AJ591">
        <f t="shared" si="273"/>
        <v>8.2052653911711015E-2</v>
      </c>
      <c r="AK591">
        <f t="shared" si="275"/>
        <v>1.0268960335192749</v>
      </c>
      <c r="AL591">
        <f t="shared" si="276"/>
        <v>1.0769242812076836</v>
      </c>
      <c r="AM591">
        <f t="shared" si="274"/>
        <v>7.6924281207683576E-2</v>
      </c>
      <c r="AN591" s="39">
        <v>39937</v>
      </c>
      <c r="AO591" s="31">
        <v>8.2052653911711015E-2</v>
      </c>
      <c r="AP591" s="40">
        <v>7.6924281207683576E-2</v>
      </c>
    </row>
    <row r="592" spans="1:42">
      <c r="A592" s="16">
        <v>39938</v>
      </c>
      <c r="B592" s="11">
        <v>4.1469300000000002</v>
      </c>
      <c r="C592" s="11">
        <v>4.2157200000000001</v>
      </c>
      <c r="D592" s="11">
        <v>4.1174499999999998</v>
      </c>
      <c r="E592" s="11">
        <v>4.1371000000000002</v>
      </c>
      <c r="F592" s="11">
        <v>311567000</v>
      </c>
      <c r="G592" s="11">
        <v>2.9045100000000001</v>
      </c>
      <c r="H592" s="12">
        <f t="shared" si="277"/>
        <v>4.0290091666666656</v>
      </c>
      <c r="I592" s="13">
        <f t="shared" si="257"/>
        <v>3.9946153846153845</v>
      </c>
      <c r="J592" s="13">
        <f t="shared" si="258"/>
        <v>3.4393782051281185E-2</v>
      </c>
      <c r="K592" s="14">
        <f t="shared" si="262"/>
        <v>6.9950292022792376E-2</v>
      </c>
      <c r="L592" s="13">
        <f t="shared" si="270"/>
        <v>9.8270000000000302E-2</v>
      </c>
      <c r="M592" s="13">
        <f t="shared" si="248"/>
        <v>8.9845000000000022E-2</v>
      </c>
      <c r="N592" s="13">
        <f t="shared" si="271"/>
        <v>7.8619999999999912E-2</v>
      </c>
      <c r="O592" s="13">
        <f t="shared" si="272"/>
        <v>0</v>
      </c>
      <c r="P592" s="13">
        <f t="shared" si="249"/>
        <v>0.40290000000000026</v>
      </c>
      <c r="Q592" s="13">
        <f t="shared" si="249"/>
        <v>0.21620000000000106</v>
      </c>
      <c r="R592" s="13">
        <f t="shared" si="250"/>
        <v>448.4389782403029</v>
      </c>
      <c r="S592" s="13">
        <f t="shared" si="251"/>
        <v>240.63665201179921</v>
      </c>
      <c r="T592" s="13">
        <f t="shared" si="252"/>
        <v>30.156679050234018</v>
      </c>
      <c r="U592" s="13">
        <f t="shared" si="259"/>
        <v>23.001139900841618</v>
      </c>
      <c r="V592" s="13">
        <f t="shared" si="263"/>
        <v>-3.5556509971511191E-2</v>
      </c>
      <c r="W592" s="13">
        <f t="shared" si="264"/>
        <v>0</v>
      </c>
      <c r="X592" s="13">
        <f t="shared" si="265"/>
        <v>0</v>
      </c>
      <c r="Y592" s="13">
        <f t="shared" si="260"/>
        <v>0</v>
      </c>
      <c r="Z592" s="13">
        <f t="shared" si="266"/>
        <v>0</v>
      </c>
      <c r="AA592" s="13">
        <f t="shared" si="267"/>
        <v>0</v>
      </c>
      <c r="AB592" s="13">
        <f t="shared" si="268"/>
        <v>0</v>
      </c>
      <c r="AC592" s="17">
        <f t="shared" si="261"/>
        <v>0</v>
      </c>
      <c r="AD592" s="4" t="str">
        <f t="shared" si="253"/>
        <v/>
      </c>
      <c r="AE592" s="13" t="str">
        <f t="shared" si="254"/>
        <v/>
      </c>
      <c r="AF592" s="18">
        <f t="shared" si="256"/>
        <v>0</v>
      </c>
      <c r="AG592" s="18" t="str">
        <f t="shared" si="255"/>
        <v xml:space="preserve"> </v>
      </c>
      <c r="AI592" s="31">
        <f t="shared" si="269"/>
        <v>1.082052653911711</v>
      </c>
      <c r="AJ592">
        <f t="shared" si="273"/>
        <v>8.2052653911711015E-2</v>
      </c>
      <c r="AK592">
        <f t="shared" si="275"/>
        <v>1.0023792909616018</v>
      </c>
      <c r="AL592">
        <f t="shared" si="276"/>
        <v>1.0794865974162906</v>
      </c>
      <c r="AM592">
        <f t="shared" si="274"/>
        <v>7.9486597416290605E-2</v>
      </c>
      <c r="AN592" s="39">
        <v>39938</v>
      </c>
      <c r="AO592" s="31">
        <v>8.2052653911711015E-2</v>
      </c>
      <c r="AP592" s="40">
        <v>7.9486597416290605E-2</v>
      </c>
    </row>
    <row r="593" spans="1:42">
      <c r="A593" s="16">
        <v>39939</v>
      </c>
      <c r="B593" s="11">
        <v>4.1174499999999998</v>
      </c>
      <c r="C593" s="11">
        <v>4.1862399999999997</v>
      </c>
      <c r="D593" s="11">
        <v>4.0879700000000003</v>
      </c>
      <c r="E593" s="11">
        <v>4.1665799999999997</v>
      </c>
      <c r="F593" s="11">
        <v>282169700</v>
      </c>
      <c r="G593" s="11">
        <v>2.9251999999999998</v>
      </c>
      <c r="H593" s="12">
        <f t="shared" si="277"/>
        <v>4.0396541666666659</v>
      </c>
      <c r="I593" s="13">
        <f t="shared" si="257"/>
        <v>4.0055757692307692</v>
      </c>
      <c r="J593" s="13">
        <f t="shared" si="258"/>
        <v>3.407839743589669E-2</v>
      </c>
      <c r="K593" s="14">
        <f t="shared" si="262"/>
        <v>6.11381339031341E-2</v>
      </c>
      <c r="L593" s="13">
        <f t="shared" si="270"/>
        <v>9.8269999999999413E-2</v>
      </c>
      <c r="M593" s="13">
        <f t="shared" ref="M593:M656" si="278">AVERAGE(L580:L593)</f>
        <v>9.1248571428571415E-2</v>
      </c>
      <c r="N593" s="13">
        <f t="shared" si="271"/>
        <v>0</v>
      </c>
      <c r="O593" s="13">
        <f t="shared" si="272"/>
        <v>2.9479999999999507E-2</v>
      </c>
      <c r="P593" s="13">
        <f t="shared" si="249"/>
        <v>0.40290000000000026</v>
      </c>
      <c r="Q593" s="13">
        <f t="shared" si="249"/>
        <v>0.19654000000000016</v>
      </c>
      <c r="R593" s="13">
        <f t="shared" si="250"/>
        <v>441.54115915709087</v>
      </c>
      <c r="S593" s="13">
        <f t="shared" si="251"/>
        <v>215.38967341954495</v>
      </c>
      <c r="T593" s="13">
        <f t="shared" si="252"/>
        <v>34.425463766181764</v>
      </c>
      <c r="U593" s="13">
        <f t="shared" si="259"/>
        <v>22.672686231430394</v>
      </c>
      <c r="V593" s="13">
        <f t="shared" si="263"/>
        <v>-2.7059736467237409E-2</v>
      </c>
      <c r="W593" s="13">
        <f t="shared" si="264"/>
        <v>0</v>
      </c>
      <c r="X593" s="13">
        <f t="shared" si="265"/>
        <v>0</v>
      </c>
      <c r="Y593" s="13">
        <f t="shared" si="260"/>
        <v>0</v>
      </c>
      <c r="Z593" s="13">
        <f t="shared" si="266"/>
        <v>0</v>
      </c>
      <c r="AA593" s="13">
        <f t="shared" si="267"/>
        <v>0</v>
      </c>
      <c r="AB593" s="13">
        <f t="shared" si="268"/>
        <v>0</v>
      </c>
      <c r="AC593" s="17">
        <f t="shared" si="261"/>
        <v>0</v>
      </c>
      <c r="AD593" s="4" t="str">
        <f t="shared" si="253"/>
        <v/>
      </c>
      <c r="AE593" s="13" t="str">
        <f t="shared" si="254"/>
        <v/>
      </c>
      <c r="AF593" s="18">
        <f t="shared" si="256"/>
        <v>0</v>
      </c>
      <c r="AG593" s="18" t="str">
        <f t="shared" si="255"/>
        <v xml:space="preserve"> </v>
      </c>
      <c r="AI593" s="31">
        <f t="shared" si="269"/>
        <v>1.082052653911711</v>
      </c>
      <c r="AJ593">
        <f t="shared" si="273"/>
        <v>8.2052653911711015E-2</v>
      </c>
      <c r="AK593">
        <f t="shared" si="275"/>
        <v>1.0071257644243552</v>
      </c>
      <c r="AL593">
        <f t="shared" si="276"/>
        <v>1.0871787646087279</v>
      </c>
      <c r="AM593">
        <f t="shared" si="274"/>
        <v>8.7178764608727866E-2</v>
      </c>
      <c r="AN593" s="39">
        <v>39939</v>
      </c>
      <c r="AO593" s="31">
        <v>8.2052653911711015E-2</v>
      </c>
      <c r="AP593" s="40">
        <v>8.7178764608727866E-2</v>
      </c>
    </row>
    <row r="594" spans="1:42">
      <c r="A594" s="16">
        <v>39940</v>
      </c>
      <c r="B594" s="11">
        <v>4.1960699999999997</v>
      </c>
      <c r="C594" s="11">
        <v>4.28451</v>
      </c>
      <c r="D594" s="11">
        <v>4.1665799999999997</v>
      </c>
      <c r="E594" s="11">
        <v>4.2058900000000001</v>
      </c>
      <c r="F594" s="11">
        <v>402547600</v>
      </c>
      <c r="G594" s="11">
        <v>2.9527999999999999</v>
      </c>
      <c r="H594" s="12">
        <f t="shared" si="277"/>
        <v>4.049480833333333</v>
      </c>
      <c r="I594" s="13">
        <f t="shared" si="257"/>
        <v>4.0188042307692307</v>
      </c>
      <c r="J594" s="13">
        <f t="shared" si="258"/>
        <v>3.0676602564102318E-2</v>
      </c>
      <c r="K594" s="14">
        <f t="shared" si="262"/>
        <v>5.3571851851851982E-2</v>
      </c>
      <c r="L594" s="13">
        <f t="shared" si="270"/>
        <v>0.11793000000000031</v>
      </c>
      <c r="M594" s="13">
        <f t="shared" si="278"/>
        <v>9.265285714285712E-2</v>
      </c>
      <c r="N594" s="13">
        <f t="shared" si="271"/>
        <v>9.8270000000000302E-2</v>
      </c>
      <c r="O594" s="13">
        <f t="shared" si="272"/>
        <v>0</v>
      </c>
      <c r="P594" s="13">
        <f t="shared" ref="P594:Q657" si="279">SUM(N581:N594)</f>
        <v>0.50117000000000056</v>
      </c>
      <c r="Q594" s="13">
        <f t="shared" si="279"/>
        <v>0.18671000000000015</v>
      </c>
      <c r="R594" s="13">
        <f t="shared" ref="R594:R657" si="280">P594/M594*100</f>
        <v>540.9115438580269</v>
      </c>
      <c r="S594" s="13">
        <f t="shared" ref="S594:S657" si="281">Q594/M594*100</f>
        <v>201.51564210493876</v>
      </c>
      <c r="T594" s="13">
        <f t="shared" ref="T594:T657" si="282">ABS((R594-S594)/(R594+S594))*100</f>
        <v>45.714368785253257</v>
      </c>
      <c r="U594" s="13">
        <f t="shared" si="259"/>
        <v>24.422993617834116</v>
      </c>
      <c r="V594" s="13">
        <f t="shared" si="263"/>
        <v>-2.2895249287749664E-2</v>
      </c>
      <c r="W594" s="13">
        <f t="shared" si="264"/>
        <v>0</v>
      </c>
      <c r="X594" s="13">
        <f t="shared" si="265"/>
        <v>0</v>
      </c>
      <c r="Y594" s="13">
        <f t="shared" si="260"/>
        <v>0</v>
      </c>
      <c r="Z594" s="13">
        <f t="shared" si="266"/>
        <v>0</v>
      </c>
      <c r="AA594" s="13">
        <f t="shared" si="267"/>
        <v>0</v>
      </c>
      <c r="AB594" s="13">
        <f t="shared" si="268"/>
        <v>0</v>
      </c>
      <c r="AC594" s="17">
        <f t="shared" si="261"/>
        <v>0</v>
      </c>
      <c r="AD594" s="4" t="str">
        <f t="shared" si="253"/>
        <v/>
      </c>
      <c r="AE594" s="13" t="str">
        <f t="shared" si="254"/>
        <v/>
      </c>
      <c r="AF594" s="18">
        <f t="shared" si="256"/>
        <v>0</v>
      </c>
      <c r="AG594" s="18" t="str">
        <f t="shared" si="255"/>
        <v xml:space="preserve"> </v>
      </c>
      <c r="AI594" s="31">
        <f t="shared" si="269"/>
        <v>1.082052653911711</v>
      </c>
      <c r="AJ594">
        <f t="shared" si="273"/>
        <v>8.2052653911711015E-2</v>
      </c>
      <c r="AK594">
        <f t="shared" si="275"/>
        <v>1.0094345962396019</v>
      </c>
      <c r="AL594">
        <f t="shared" si="276"/>
        <v>1.0974358572930805</v>
      </c>
      <c r="AM594">
        <f t="shared" si="274"/>
        <v>9.7435857293080463E-2</v>
      </c>
      <c r="AN594" s="39">
        <v>39940</v>
      </c>
      <c r="AO594" s="31">
        <v>8.2052653911711015E-2</v>
      </c>
      <c r="AP594" s="40">
        <v>9.7435857293080463E-2</v>
      </c>
    </row>
    <row r="595" spans="1:42">
      <c r="A595" s="16">
        <v>39941</v>
      </c>
      <c r="B595" s="11">
        <v>4.2058900000000001</v>
      </c>
      <c r="C595" s="11">
        <v>4.2943300000000004</v>
      </c>
      <c r="D595" s="11">
        <v>4.1764099999999997</v>
      </c>
      <c r="E595" s="11">
        <v>4.28451</v>
      </c>
      <c r="F595" s="11">
        <v>355102800</v>
      </c>
      <c r="G595" s="11">
        <v>3.008</v>
      </c>
      <c r="H595" s="12">
        <f t="shared" si="277"/>
        <v>4.0691349999999993</v>
      </c>
      <c r="I595" s="13">
        <f t="shared" si="257"/>
        <v>4.0346784615384612</v>
      </c>
      <c r="J595" s="13">
        <f t="shared" si="258"/>
        <v>3.4456538461538067E-2</v>
      </c>
      <c r="K595" s="14">
        <f t="shared" si="262"/>
        <v>4.710450142450151E-2</v>
      </c>
      <c r="L595" s="13">
        <f t="shared" si="270"/>
        <v>0.11792000000000069</v>
      </c>
      <c r="M595" s="13">
        <f t="shared" si="278"/>
        <v>9.4056428571428582E-2</v>
      </c>
      <c r="N595" s="13">
        <f t="shared" si="271"/>
        <v>9.820000000000384E-3</v>
      </c>
      <c r="O595" s="13">
        <f t="shared" si="272"/>
        <v>0</v>
      </c>
      <c r="P595" s="13">
        <f t="shared" si="279"/>
        <v>0.49133000000000093</v>
      </c>
      <c r="Q595" s="13">
        <f t="shared" si="279"/>
        <v>0.18671000000000015</v>
      </c>
      <c r="R595" s="13">
        <f t="shared" si="280"/>
        <v>522.37790384191953</v>
      </c>
      <c r="S595" s="13">
        <f t="shared" si="281"/>
        <v>198.50849414105528</v>
      </c>
      <c r="T595" s="13">
        <f t="shared" si="282"/>
        <v>44.926553005722418</v>
      </c>
      <c r="U595" s="13">
        <f t="shared" si="259"/>
        <v>26.116941675310187</v>
      </c>
      <c r="V595" s="13">
        <f t="shared" si="263"/>
        <v>-1.2647962962963444E-2</v>
      </c>
      <c r="W595" s="13">
        <f t="shared" si="264"/>
        <v>0</v>
      </c>
      <c r="X595" s="13">
        <f t="shared" si="265"/>
        <v>0</v>
      </c>
      <c r="Y595" s="13">
        <f t="shared" si="260"/>
        <v>0</v>
      </c>
      <c r="Z595" s="13">
        <f t="shared" si="266"/>
        <v>0</v>
      </c>
      <c r="AA595" s="13">
        <f t="shared" si="267"/>
        <v>0</v>
      </c>
      <c r="AB595" s="13">
        <f t="shared" si="268"/>
        <v>0</v>
      </c>
      <c r="AC595" s="17">
        <f t="shared" si="261"/>
        <v>0</v>
      </c>
      <c r="AD595" s="4" t="str">
        <f t="shared" si="253"/>
        <v/>
      </c>
      <c r="AE595" s="13" t="str">
        <f t="shared" si="254"/>
        <v/>
      </c>
      <c r="AF595" s="18">
        <f t="shared" si="256"/>
        <v>0</v>
      </c>
      <c r="AG595" s="18" t="str">
        <f t="shared" si="255"/>
        <v xml:space="preserve"> </v>
      </c>
      <c r="AI595" s="31">
        <f t="shared" si="269"/>
        <v>1.082052653911711</v>
      </c>
      <c r="AJ595">
        <f t="shared" si="273"/>
        <v>8.2052653911711015E-2</v>
      </c>
      <c r="AK595">
        <f t="shared" si="275"/>
        <v>1.0186928331458978</v>
      </c>
      <c r="AL595">
        <f t="shared" si="276"/>
        <v>1.1179500426617852</v>
      </c>
      <c r="AM595">
        <f t="shared" si="274"/>
        <v>0.11795004266178521</v>
      </c>
      <c r="AN595" s="39">
        <v>39941</v>
      </c>
      <c r="AO595" s="31">
        <v>8.2052653911711015E-2</v>
      </c>
      <c r="AP595" s="40">
        <v>0.11795004266178521</v>
      </c>
    </row>
    <row r="596" spans="1:42">
      <c r="A596" s="16">
        <v>39944</v>
      </c>
      <c r="B596" s="11">
        <v>4.3139900000000004</v>
      </c>
      <c r="C596" s="11">
        <v>4.4220800000000002</v>
      </c>
      <c r="D596" s="11">
        <v>4.2353699999999996</v>
      </c>
      <c r="E596" s="11">
        <v>4.2353699999999996</v>
      </c>
      <c r="F596" s="11">
        <v>495955200</v>
      </c>
      <c r="G596" s="11">
        <v>2.9735</v>
      </c>
      <c r="H596" s="12">
        <f t="shared" si="277"/>
        <v>4.0855125000000001</v>
      </c>
      <c r="I596" s="13">
        <f t="shared" si="257"/>
        <v>4.0475288461538463</v>
      </c>
      <c r="J596" s="13">
        <f t="shared" si="258"/>
        <v>3.7983653846153764E-2</v>
      </c>
      <c r="K596" s="14">
        <f t="shared" si="262"/>
        <v>4.2043960113960138E-2</v>
      </c>
      <c r="L596" s="13">
        <f t="shared" si="270"/>
        <v>0.1867100000000006</v>
      </c>
      <c r="M596" s="13">
        <f t="shared" si="278"/>
        <v>0.10247928571428577</v>
      </c>
      <c r="N596" s="13">
        <f t="shared" si="271"/>
        <v>0.12774999999999981</v>
      </c>
      <c r="O596" s="13">
        <f t="shared" si="272"/>
        <v>0</v>
      </c>
      <c r="P596" s="13">
        <f t="shared" si="279"/>
        <v>0.61908000000000074</v>
      </c>
      <c r="Q596" s="13">
        <f t="shared" si="279"/>
        <v>0.18671000000000015</v>
      </c>
      <c r="R596" s="13">
        <f t="shared" si="280"/>
        <v>604.10257125133342</v>
      </c>
      <c r="S596" s="13">
        <f t="shared" si="281"/>
        <v>182.19291703549851</v>
      </c>
      <c r="T596" s="13">
        <f t="shared" si="282"/>
        <v>53.65790094193278</v>
      </c>
      <c r="U596" s="13">
        <f t="shared" si="259"/>
        <v>28.301452072476479</v>
      </c>
      <c r="V596" s="13">
        <f t="shared" si="263"/>
        <v>-4.0603062678063739E-3</v>
      </c>
      <c r="W596" s="13">
        <f t="shared" si="264"/>
        <v>0</v>
      </c>
      <c r="X596" s="13">
        <f t="shared" si="265"/>
        <v>0</v>
      </c>
      <c r="Y596" s="13">
        <f t="shared" si="260"/>
        <v>0</v>
      </c>
      <c r="Z596" s="13">
        <f t="shared" si="266"/>
        <v>0</v>
      </c>
      <c r="AA596" s="13">
        <f t="shared" si="267"/>
        <v>0</v>
      </c>
      <c r="AB596" s="13">
        <f t="shared" si="268"/>
        <v>0</v>
      </c>
      <c r="AC596" s="17">
        <f t="shared" si="261"/>
        <v>0</v>
      </c>
      <c r="AD596" s="4" t="str">
        <f t="shared" si="253"/>
        <v/>
      </c>
      <c r="AE596" s="13" t="str">
        <f t="shared" si="254"/>
        <v/>
      </c>
      <c r="AF596" s="18">
        <f t="shared" si="256"/>
        <v>0</v>
      </c>
      <c r="AG596" s="18" t="str">
        <f t="shared" si="255"/>
        <v xml:space="preserve"> </v>
      </c>
      <c r="AI596" s="31">
        <f t="shared" si="269"/>
        <v>1.082052653911711</v>
      </c>
      <c r="AJ596">
        <f t="shared" si="273"/>
        <v>8.2052653911711015E-2</v>
      </c>
      <c r="AK596">
        <f t="shared" si="275"/>
        <v>0.98853077714837856</v>
      </c>
      <c r="AL596">
        <f t="shared" si="276"/>
        <v>1.1051280244855175</v>
      </c>
      <c r="AM596">
        <f t="shared" si="274"/>
        <v>0.1051280244855175</v>
      </c>
      <c r="AN596" s="39">
        <v>39944</v>
      </c>
      <c r="AO596" s="31">
        <v>8.2052653911711015E-2</v>
      </c>
      <c r="AP596" s="40">
        <v>0.1051280244855175</v>
      </c>
    </row>
    <row r="597" spans="1:42">
      <c r="A597" s="16">
        <v>39945</v>
      </c>
      <c r="B597" s="11">
        <v>4.2157200000000001</v>
      </c>
      <c r="C597" s="11">
        <v>4.2550299999999996</v>
      </c>
      <c r="D597" s="11">
        <v>4.1764099999999997</v>
      </c>
      <c r="E597" s="11">
        <v>4.2451999999999996</v>
      </c>
      <c r="F597" s="11">
        <v>249597700</v>
      </c>
      <c r="G597" s="11">
        <v>2.9803999999999999</v>
      </c>
      <c r="H597" s="12">
        <f t="shared" si="277"/>
        <v>4.1059849999999996</v>
      </c>
      <c r="I597" s="13">
        <f t="shared" si="257"/>
        <v>4.0600015384615382</v>
      </c>
      <c r="J597" s="13">
        <f t="shared" si="258"/>
        <v>4.5983461538461334E-2</v>
      </c>
      <c r="K597" s="14">
        <f t="shared" si="262"/>
        <v>3.9384109686609513E-2</v>
      </c>
      <c r="L597" s="13">
        <f t="shared" si="270"/>
        <v>7.8619999999999912E-2</v>
      </c>
      <c r="M597" s="13">
        <f t="shared" si="278"/>
        <v>0.10458571428571435</v>
      </c>
      <c r="N597" s="13">
        <f t="shared" si="271"/>
        <v>0</v>
      </c>
      <c r="O597" s="13">
        <f t="shared" si="272"/>
        <v>5.8959999999999901E-2</v>
      </c>
      <c r="P597" s="13">
        <f t="shared" si="279"/>
        <v>0.61908000000000074</v>
      </c>
      <c r="Q597" s="13">
        <f t="shared" si="279"/>
        <v>0.22601999999999967</v>
      </c>
      <c r="R597" s="13">
        <f t="shared" si="280"/>
        <v>591.93552793334277</v>
      </c>
      <c r="S597" s="13">
        <f t="shared" si="281"/>
        <v>216.10982106269589</v>
      </c>
      <c r="T597" s="13">
        <f t="shared" si="282"/>
        <v>46.510472133475425</v>
      </c>
      <c r="U597" s="13">
        <f t="shared" si="259"/>
        <v>29.242757036122985</v>
      </c>
      <c r="V597" s="13">
        <f t="shared" si="263"/>
        <v>6.5993518518518215E-3</v>
      </c>
      <c r="W597" s="13">
        <f t="shared" si="264"/>
        <v>1</v>
      </c>
      <c r="X597" s="13">
        <f t="shared" si="265"/>
        <v>0</v>
      </c>
      <c r="Y597" s="13">
        <f t="shared" si="260"/>
        <v>0</v>
      </c>
      <c r="Z597" s="13">
        <f t="shared" si="266"/>
        <v>1</v>
      </c>
      <c r="AA597" s="13">
        <f t="shared" si="267"/>
        <v>0</v>
      </c>
      <c r="AB597" s="13">
        <f t="shared" si="268"/>
        <v>0</v>
      </c>
      <c r="AC597" s="17">
        <f t="shared" si="261"/>
        <v>0</v>
      </c>
      <c r="AD597" s="4" t="str">
        <f t="shared" si="253"/>
        <v/>
      </c>
      <c r="AE597" s="13" t="str">
        <f t="shared" si="254"/>
        <v/>
      </c>
      <c r="AF597" s="18">
        <f t="shared" si="256"/>
        <v>0</v>
      </c>
      <c r="AG597" s="18" t="str">
        <f t="shared" si="255"/>
        <v xml:space="preserve"> </v>
      </c>
      <c r="AI597" s="31">
        <f t="shared" si="269"/>
        <v>1.082052653911711</v>
      </c>
      <c r="AJ597">
        <f t="shared" si="273"/>
        <v>8.2052653911711015E-2</v>
      </c>
      <c r="AK597">
        <f t="shared" si="275"/>
        <v>1.0023209306388816</v>
      </c>
      <c r="AL597">
        <f t="shared" si="276"/>
        <v>1.1076929499774326</v>
      </c>
      <c r="AM597">
        <f t="shared" si="274"/>
        <v>0.10769294997743262</v>
      </c>
      <c r="AN597" s="39">
        <v>39945</v>
      </c>
      <c r="AO597" s="31">
        <v>8.2052653911711015E-2</v>
      </c>
      <c r="AP597" s="40">
        <v>0.10769294997743262</v>
      </c>
    </row>
    <row r="598" spans="1:42">
      <c r="A598" s="16">
        <v>39946</v>
      </c>
      <c r="B598" s="11">
        <v>4.2550299999999996</v>
      </c>
      <c r="C598" s="11">
        <v>4.27468</v>
      </c>
      <c r="D598" s="11">
        <v>4.1960699999999997</v>
      </c>
      <c r="E598" s="11">
        <v>4.27468</v>
      </c>
      <c r="F598" s="11">
        <v>256136600</v>
      </c>
      <c r="G598" s="11">
        <v>3.0011000000000001</v>
      </c>
      <c r="H598" s="12">
        <f t="shared" si="277"/>
        <v>4.1330091666666666</v>
      </c>
      <c r="I598" s="13">
        <f t="shared" si="257"/>
        <v>4.0705842307692306</v>
      </c>
      <c r="J598" s="13">
        <f t="shared" si="258"/>
        <v>6.2424935897436029E-2</v>
      </c>
      <c r="K598" s="14">
        <f t="shared" si="262"/>
        <v>3.9859878917378744E-2</v>
      </c>
      <c r="L598" s="13">
        <f t="shared" si="270"/>
        <v>7.8610000000000291E-2</v>
      </c>
      <c r="M598" s="13">
        <f t="shared" si="278"/>
        <v>0.10037428571428585</v>
      </c>
      <c r="N598" s="13">
        <f t="shared" si="271"/>
        <v>1.9650000000000389E-2</v>
      </c>
      <c r="O598" s="13">
        <f t="shared" si="272"/>
        <v>0</v>
      </c>
      <c r="P598" s="13">
        <f t="shared" si="279"/>
        <v>0.53064000000000133</v>
      </c>
      <c r="Q598" s="13">
        <f t="shared" si="279"/>
        <v>0.22601999999999967</v>
      </c>
      <c r="R598" s="13">
        <f t="shared" si="280"/>
        <v>528.66129629102568</v>
      </c>
      <c r="S598" s="13">
        <f t="shared" si="281"/>
        <v>225.17719393128513</v>
      </c>
      <c r="T598" s="13">
        <f t="shared" si="282"/>
        <v>40.258504480215848</v>
      </c>
      <c r="U598" s="13">
        <f t="shared" si="259"/>
        <v>29.371214976945456</v>
      </c>
      <c r="V598" s="13">
        <f t="shared" si="263"/>
        <v>2.2565056980057285E-2</v>
      </c>
      <c r="W598" s="13">
        <f t="shared" si="264"/>
        <v>0</v>
      </c>
      <c r="X598" s="13">
        <f t="shared" si="265"/>
        <v>0</v>
      </c>
      <c r="Y598" s="13">
        <f t="shared" si="260"/>
        <v>0</v>
      </c>
      <c r="Z598" s="13">
        <f t="shared" si="266"/>
        <v>1</v>
      </c>
      <c r="AA598" s="13">
        <f t="shared" si="267"/>
        <v>0</v>
      </c>
      <c r="AB598" s="13">
        <f t="shared" si="268"/>
        <v>0</v>
      </c>
      <c r="AC598" s="17">
        <f t="shared" si="261"/>
        <v>0</v>
      </c>
      <c r="AD598" s="4" t="str">
        <f t="shared" ref="AD598:AD661" si="283">IF(AA598=1,E598,"")</f>
        <v/>
      </c>
      <c r="AE598" s="13" t="str">
        <f t="shared" ref="AE598:AE661" si="284">IF(AB598=-1,E598,"")</f>
        <v/>
      </c>
      <c r="AF598" s="18">
        <f t="shared" si="256"/>
        <v>0</v>
      </c>
      <c r="AG598" s="18" t="str">
        <f t="shared" ref="AG598:AG661" si="285">IF(AB598=-1,(AE598/AF597)," ")</f>
        <v xml:space="preserve"> </v>
      </c>
      <c r="AI598" s="31">
        <f t="shared" si="269"/>
        <v>1.082052653911711</v>
      </c>
      <c r="AJ598">
        <f t="shared" si="273"/>
        <v>8.2052653911711015E-2</v>
      </c>
      <c r="AK598">
        <f t="shared" si="275"/>
        <v>1.0069443135776879</v>
      </c>
      <c r="AL598">
        <f t="shared" si="276"/>
        <v>1.1153851171698701</v>
      </c>
      <c r="AM598">
        <f t="shared" si="274"/>
        <v>0.1153851171698701</v>
      </c>
      <c r="AN598" s="39">
        <v>39946</v>
      </c>
      <c r="AO598" s="31">
        <v>8.2052653911711015E-2</v>
      </c>
      <c r="AP598" s="40">
        <v>0.1153851171698701</v>
      </c>
    </row>
    <row r="599" spans="1:42">
      <c r="A599" s="16">
        <v>39947</v>
      </c>
      <c r="B599" s="11">
        <v>4.2157200000000001</v>
      </c>
      <c r="C599" s="11">
        <v>4.2353699999999996</v>
      </c>
      <c r="D599" s="11">
        <v>4.1764099999999997</v>
      </c>
      <c r="E599" s="11">
        <v>4.2157200000000001</v>
      </c>
      <c r="F599" s="11">
        <v>240707100</v>
      </c>
      <c r="G599" s="11">
        <v>2.9597000000000002</v>
      </c>
      <c r="H599" s="12">
        <f t="shared" si="277"/>
        <v>4.1575766666666665</v>
      </c>
      <c r="I599" s="13">
        <f t="shared" si="257"/>
        <v>4.0773873076923079</v>
      </c>
      <c r="J599" s="13">
        <f t="shared" si="258"/>
        <v>8.0189358974358527E-2</v>
      </c>
      <c r="K599" s="14">
        <f t="shared" si="262"/>
        <v>4.3856353276353052E-2</v>
      </c>
      <c r="L599" s="13">
        <f t="shared" si="270"/>
        <v>5.8959999999999901E-2</v>
      </c>
      <c r="M599" s="13">
        <f t="shared" si="278"/>
        <v>9.8268571428571524E-2</v>
      </c>
      <c r="N599" s="13">
        <f t="shared" si="271"/>
        <v>0</v>
      </c>
      <c r="O599" s="13">
        <f t="shared" si="272"/>
        <v>1.9660000000000011E-2</v>
      </c>
      <c r="P599" s="13">
        <f t="shared" si="279"/>
        <v>0.53064000000000133</v>
      </c>
      <c r="Q599" s="13">
        <f t="shared" si="279"/>
        <v>0.15723999999999938</v>
      </c>
      <c r="R599" s="13">
        <f t="shared" si="280"/>
        <v>539.98953305809232</v>
      </c>
      <c r="S599" s="13">
        <f t="shared" si="281"/>
        <v>160.01046694190768</v>
      </c>
      <c r="T599" s="13">
        <f t="shared" si="282"/>
        <v>54.282723730883518</v>
      </c>
      <c r="U599" s="13">
        <f t="shared" si="259"/>
        <v>32.10988793887681</v>
      </c>
      <c r="V599" s="13">
        <f t="shared" si="263"/>
        <v>3.6333005698005474E-2</v>
      </c>
      <c r="W599" s="13">
        <f t="shared" si="264"/>
        <v>0</v>
      </c>
      <c r="X599" s="13">
        <f t="shared" si="265"/>
        <v>0</v>
      </c>
      <c r="Y599" s="13">
        <f t="shared" si="260"/>
        <v>0</v>
      </c>
      <c r="Z599" s="13">
        <f t="shared" si="266"/>
        <v>1</v>
      </c>
      <c r="AA599" s="13">
        <f t="shared" si="267"/>
        <v>0</v>
      </c>
      <c r="AB599" s="13">
        <f t="shared" si="268"/>
        <v>0</v>
      </c>
      <c r="AC599" s="17">
        <f t="shared" si="261"/>
        <v>0</v>
      </c>
      <c r="AD599" s="4" t="str">
        <f t="shared" si="283"/>
        <v/>
      </c>
      <c r="AE599" s="13" t="str">
        <f t="shared" si="284"/>
        <v/>
      </c>
      <c r="AF599" s="18">
        <f t="shared" ref="AF599:AF662" si="286">IF(AA599=1,AD599,IF(AB599=-1,0,AF598))</f>
        <v>0</v>
      </c>
      <c r="AG599" s="18" t="str">
        <f t="shared" si="285"/>
        <v xml:space="preserve"> </v>
      </c>
      <c r="AI599" s="31">
        <f t="shared" si="269"/>
        <v>1.082052653911711</v>
      </c>
      <c r="AJ599">
        <f t="shared" si="273"/>
        <v>8.2052653911711015E-2</v>
      </c>
      <c r="AK599">
        <f t="shared" si="275"/>
        <v>0.98620715468760234</v>
      </c>
      <c r="AL599">
        <f t="shared" si="276"/>
        <v>1.1000007827849956</v>
      </c>
      <c r="AM599">
        <f t="shared" si="274"/>
        <v>0.10000078278499558</v>
      </c>
      <c r="AN599" s="39">
        <v>39947</v>
      </c>
      <c r="AO599" s="31">
        <v>8.2052653911711015E-2</v>
      </c>
      <c r="AP599" s="40">
        <v>0.10000078278499558</v>
      </c>
    </row>
    <row r="600" spans="1:42">
      <c r="A600" s="16">
        <v>39948</v>
      </c>
      <c r="B600" s="11">
        <v>4.2255500000000001</v>
      </c>
      <c r="C600" s="11">
        <v>4.2353699999999996</v>
      </c>
      <c r="D600" s="11">
        <v>4.1862399999999997</v>
      </c>
      <c r="E600" s="11">
        <v>4.2157200000000001</v>
      </c>
      <c r="F600" s="11">
        <v>201697000</v>
      </c>
      <c r="G600" s="11">
        <v>2.9597000000000002</v>
      </c>
      <c r="H600" s="12">
        <f t="shared" si="277"/>
        <v>4.1805058333333323</v>
      </c>
      <c r="I600" s="13">
        <f t="shared" si="257"/>
        <v>4.0894819230769235</v>
      </c>
      <c r="J600" s="13">
        <f t="shared" si="258"/>
        <v>9.1023910256408769E-2</v>
      </c>
      <c r="K600" s="14">
        <f t="shared" si="262"/>
        <v>5.0134515669515184E-2</v>
      </c>
      <c r="L600" s="13">
        <f t="shared" si="270"/>
        <v>4.9129999999999896E-2</v>
      </c>
      <c r="M600" s="13">
        <f t="shared" si="278"/>
        <v>9.6162857142857217E-2</v>
      </c>
      <c r="N600" s="13">
        <f t="shared" si="271"/>
        <v>0</v>
      </c>
      <c r="O600" s="13">
        <f t="shared" si="272"/>
        <v>0</v>
      </c>
      <c r="P600" s="13">
        <f t="shared" si="279"/>
        <v>0.53064000000000133</v>
      </c>
      <c r="Q600" s="13">
        <f t="shared" si="279"/>
        <v>0.15723999999999938</v>
      </c>
      <c r="R600" s="13">
        <f t="shared" si="280"/>
        <v>551.81388715571893</v>
      </c>
      <c r="S600" s="13">
        <f t="shared" si="281"/>
        <v>163.51427637638454</v>
      </c>
      <c r="T600" s="13">
        <f t="shared" si="282"/>
        <v>54.282723730883518</v>
      </c>
      <c r="U600" s="13">
        <f t="shared" si="259"/>
        <v>35.420379539977148</v>
      </c>
      <c r="V600" s="13">
        <f t="shared" si="263"/>
        <v>4.0889394586893585E-2</v>
      </c>
      <c r="W600" s="13">
        <f t="shared" si="264"/>
        <v>0</v>
      </c>
      <c r="X600" s="13">
        <f t="shared" si="265"/>
        <v>0</v>
      </c>
      <c r="Y600" s="13">
        <f t="shared" si="260"/>
        <v>0</v>
      </c>
      <c r="Z600" s="13">
        <f t="shared" si="266"/>
        <v>1</v>
      </c>
      <c r="AA600" s="13">
        <f t="shared" si="267"/>
        <v>0</v>
      </c>
      <c r="AB600" s="13">
        <f t="shared" si="268"/>
        <v>0</v>
      </c>
      <c r="AC600" s="17">
        <f t="shared" si="261"/>
        <v>0</v>
      </c>
      <c r="AD600" s="4" t="str">
        <f t="shared" si="283"/>
        <v/>
      </c>
      <c r="AE600" s="13" t="str">
        <f t="shared" si="284"/>
        <v/>
      </c>
      <c r="AF600" s="18">
        <f t="shared" si="286"/>
        <v>0</v>
      </c>
      <c r="AG600" s="18" t="str">
        <f t="shared" si="285"/>
        <v xml:space="preserve"> </v>
      </c>
      <c r="AI600" s="31">
        <f t="shared" si="269"/>
        <v>1.082052653911711</v>
      </c>
      <c r="AJ600">
        <f t="shared" si="273"/>
        <v>8.2052653911711015E-2</v>
      </c>
      <c r="AK600">
        <f t="shared" si="275"/>
        <v>1</v>
      </c>
      <c r="AL600">
        <f t="shared" si="276"/>
        <v>1.1000007827849956</v>
      </c>
      <c r="AM600">
        <f t="shared" si="274"/>
        <v>0.10000078278499558</v>
      </c>
      <c r="AN600" s="39">
        <v>39948</v>
      </c>
      <c r="AO600" s="31">
        <v>8.2052653911711015E-2</v>
      </c>
      <c r="AP600" s="40">
        <v>0.10000078278499558</v>
      </c>
    </row>
    <row r="601" spans="1:42">
      <c r="A601" s="16">
        <v>39951</v>
      </c>
      <c r="B601" s="11">
        <v>4.1960699999999997</v>
      </c>
      <c r="C601" s="11">
        <v>4.2353699999999996</v>
      </c>
      <c r="D601" s="11">
        <v>4.1469300000000002</v>
      </c>
      <c r="E601" s="11">
        <v>4.2353699999999996</v>
      </c>
      <c r="F601" s="11">
        <v>183628600</v>
      </c>
      <c r="G601" s="11">
        <v>2.9735</v>
      </c>
      <c r="H601" s="12">
        <f t="shared" si="277"/>
        <v>4.1968833333333331</v>
      </c>
      <c r="I601" s="13">
        <f t="shared" si="257"/>
        <v>4.1011984615384618</v>
      </c>
      <c r="J601" s="13">
        <f t="shared" si="258"/>
        <v>9.5684871794871285E-2</v>
      </c>
      <c r="K601" s="14">
        <f t="shared" si="262"/>
        <v>5.6944636752136311E-2</v>
      </c>
      <c r="L601" s="13">
        <f t="shared" si="270"/>
        <v>8.8439999999999408E-2</v>
      </c>
      <c r="M601" s="13">
        <f t="shared" si="278"/>
        <v>9.7566428571428609E-2</v>
      </c>
      <c r="N601" s="13">
        <f t="shared" si="271"/>
        <v>0</v>
      </c>
      <c r="O601" s="13">
        <f t="shared" si="272"/>
        <v>3.9309999999999512E-2</v>
      </c>
      <c r="P601" s="13">
        <f t="shared" si="279"/>
        <v>0.53064000000000133</v>
      </c>
      <c r="Q601" s="13">
        <f t="shared" si="279"/>
        <v>0.14740999999999893</v>
      </c>
      <c r="R601" s="13">
        <f t="shared" si="280"/>
        <v>543.87560123871765</v>
      </c>
      <c r="S601" s="13">
        <f t="shared" si="281"/>
        <v>151.08680532677255</v>
      </c>
      <c r="T601" s="13">
        <f t="shared" si="282"/>
        <v>56.519430720448668</v>
      </c>
      <c r="U601" s="13">
        <f t="shared" si="259"/>
        <v>38.766139167429159</v>
      </c>
      <c r="V601" s="13">
        <f t="shared" si="263"/>
        <v>3.8740235042734973E-2</v>
      </c>
      <c r="W601" s="13">
        <f t="shared" si="264"/>
        <v>0</v>
      </c>
      <c r="X601" s="13">
        <f t="shared" si="265"/>
        <v>0</v>
      </c>
      <c r="Y601" s="13">
        <f t="shared" si="260"/>
        <v>0</v>
      </c>
      <c r="Z601" s="13">
        <f t="shared" si="266"/>
        <v>1</v>
      </c>
      <c r="AA601" s="13">
        <f t="shared" si="267"/>
        <v>0</v>
      </c>
      <c r="AB601" s="13">
        <f t="shared" si="268"/>
        <v>0</v>
      </c>
      <c r="AC601" s="17">
        <f t="shared" si="261"/>
        <v>0</v>
      </c>
      <c r="AD601" s="4" t="str">
        <f t="shared" si="283"/>
        <v/>
      </c>
      <c r="AE601" s="13" t="str">
        <f t="shared" si="284"/>
        <v/>
      </c>
      <c r="AF601" s="18">
        <f t="shared" si="286"/>
        <v>0</v>
      </c>
      <c r="AG601" s="18" t="str">
        <f t="shared" si="285"/>
        <v xml:space="preserve"> </v>
      </c>
      <c r="AI601" s="31">
        <f t="shared" si="269"/>
        <v>1.082052653911711</v>
      </c>
      <c r="AJ601">
        <f t="shared" si="273"/>
        <v>8.2052653911711015E-2</v>
      </c>
      <c r="AK601">
        <f t="shared" si="275"/>
        <v>1.0046611255016935</v>
      </c>
      <c r="AL601">
        <f t="shared" si="276"/>
        <v>1.1051280244855175</v>
      </c>
      <c r="AM601">
        <f t="shared" si="274"/>
        <v>0.1051280244855175</v>
      </c>
      <c r="AN601" s="39">
        <v>39951</v>
      </c>
      <c r="AO601" s="31">
        <v>8.2052653911711015E-2</v>
      </c>
      <c r="AP601" s="40">
        <v>0.1051280244855175</v>
      </c>
    </row>
    <row r="602" spans="1:42">
      <c r="A602" s="16">
        <v>39952</v>
      </c>
      <c r="B602" s="11">
        <v>4.27468</v>
      </c>
      <c r="C602" s="11">
        <v>4.3041600000000004</v>
      </c>
      <c r="D602" s="11">
        <v>4.2353699999999996</v>
      </c>
      <c r="E602" s="11">
        <v>4.2550299999999996</v>
      </c>
      <c r="F602" s="11">
        <v>202272300</v>
      </c>
      <c r="G602" s="11">
        <v>2.9872999999999998</v>
      </c>
      <c r="H602" s="12">
        <f t="shared" si="277"/>
        <v>4.2165374999999994</v>
      </c>
      <c r="I602" s="13">
        <f t="shared" si="257"/>
        <v>4.1110253846153846</v>
      </c>
      <c r="J602" s="13">
        <f t="shared" si="258"/>
        <v>0.1055121153846148</v>
      </c>
      <c r="K602" s="14">
        <f t="shared" si="262"/>
        <v>6.4881716524216093E-2</v>
      </c>
      <c r="L602" s="13">
        <f t="shared" si="270"/>
        <v>6.8790000000000795E-2</v>
      </c>
      <c r="M602" s="13">
        <f t="shared" si="278"/>
        <v>9.8268571428571524E-2</v>
      </c>
      <c r="N602" s="13">
        <f t="shared" si="271"/>
        <v>6.8790000000000795E-2</v>
      </c>
      <c r="O602" s="13">
        <f t="shared" si="272"/>
        <v>0</v>
      </c>
      <c r="P602" s="13">
        <f t="shared" si="279"/>
        <v>0.58960000000000212</v>
      </c>
      <c r="Q602" s="13">
        <f t="shared" si="279"/>
        <v>0.14740999999999893</v>
      </c>
      <c r="R602" s="13">
        <f t="shared" si="280"/>
        <v>599.98837006454778</v>
      </c>
      <c r="S602" s="13">
        <f t="shared" si="281"/>
        <v>150.00726870965744</v>
      </c>
      <c r="T602" s="13">
        <f t="shared" si="282"/>
        <v>59.997829066091725</v>
      </c>
      <c r="U602" s="13">
        <f t="shared" si="259"/>
        <v>42.227544067173781</v>
      </c>
      <c r="V602" s="13">
        <f t="shared" si="263"/>
        <v>4.0630398860398709E-2</v>
      </c>
      <c r="W602" s="13">
        <f t="shared" si="264"/>
        <v>0</v>
      </c>
      <c r="X602" s="13">
        <f t="shared" si="265"/>
        <v>0</v>
      </c>
      <c r="Y602" s="13">
        <f t="shared" si="260"/>
        <v>0</v>
      </c>
      <c r="Z602" s="13">
        <f t="shared" si="266"/>
        <v>1</v>
      </c>
      <c r="AA602" s="13">
        <f t="shared" si="267"/>
        <v>0</v>
      </c>
      <c r="AB602" s="13">
        <f t="shared" si="268"/>
        <v>0</v>
      </c>
      <c r="AC602" s="17">
        <f t="shared" si="261"/>
        <v>0</v>
      </c>
      <c r="AD602" s="4" t="str">
        <f t="shared" si="283"/>
        <v/>
      </c>
      <c r="AE602" s="13" t="str">
        <f t="shared" si="284"/>
        <v/>
      </c>
      <c r="AF602" s="18">
        <f t="shared" si="286"/>
        <v>0</v>
      </c>
      <c r="AG602" s="18" t="str">
        <f t="shared" si="285"/>
        <v xml:space="preserve"> </v>
      </c>
      <c r="AI602" s="31">
        <f t="shared" si="269"/>
        <v>1.082052653911711</v>
      </c>
      <c r="AJ602">
        <f t="shared" si="273"/>
        <v>8.2052653911711015E-2</v>
      </c>
      <c r="AK602">
        <f t="shared" si="275"/>
        <v>1.0046418612777632</v>
      </c>
      <c r="AL602">
        <f t="shared" si="276"/>
        <v>1.1102578754693477</v>
      </c>
      <c r="AM602">
        <f t="shared" si="274"/>
        <v>0.11025787546934773</v>
      </c>
      <c r="AN602" s="39">
        <v>39952</v>
      </c>
      <c r="AO602" s="31">
        <v>8.2052653911711015E-2</v>
      </c>
      <c r="AP602" s="40">
        <v>0.11025787546934773</v>
      </c>
    </row>
    <row r="603" spans="1:42">
      <c r="A603" s="16">
        <v>39953</v>
      </c>
      <c r="B603" s="11">
        <v>4.27468</v>
      </c>
      <c r="C603" s="11">
        <v>4.27468</v>
      </c>
      <c r="D603" s="11">
        <v>4.2058900000000001</v>
      </c>
      <c r="E603" s="11">
        <v>4.2058900000000001</v>
      </c>
      <c r="F603" s="11">
        <v>123048800</v>
      </c>
      <c r="G603" s="11">
        <v>2.9527999999999999</v>
      </c>
      <c r="H603" s="12">
        <f t="shared" si="277"/>
        <v>4.2230883333333331</v>
      </c>
      <c r="I603" s="13">
        <f t="shared" si="257"/>
        <v>4.1170726923076923</v>
      </c>
      <c r="J603" s="13">
        <f t="shared" si="258"/>
        <v>0.10601564102564076</v>
      </c>
      <c r="K603" s="14">
        <f t="shared" si="262"/>
        <v>7.3252720797720369E-2</v>
      </c>
      <c r="L603" s="13">
        <f t="shared" si="270"/>
        <v>6.8789999999999907E-2</v>
      </c>
      <c r="M603" s="13">
        <f t="shared" si="278"/>
        <v>9.1951428571428656E-2</v>
      </c>
      <c r="N603" s="13">
        <f t="shared" si="271"/>
        <v>0</v>
      </c>
      <c r="O603" s="13">
        <f t="shared" si="272"/>
        <v>2.9479999999999507E-2</v>
      </c>
      <c r="P603" s="13">
        <f t="shared" si="279"/>
        <v>0.48151000000000188</v>
      </c>
      <c r="Q603" s="13">
        <f t="shared" si="279"/>
        <v>0.17688999999999844</v>
      </c>
      <c r="R603" s="13">
        <f t="shared" si="280"/>
        <v>523.65689960538339</v>
      </c>
      <c r="S603" s="13">
        <f t="shared" si="281"/>
        <v>192.3733026753236</v>
      </c>
      <c r="T603" s="13">
        <f t="shared" si="282"/>
        <v>46.266707168894797</v>
      </c>
      <c r="U603" s="13">
        <f t="shared" si="259"/>
        <v>43.458750109626536</v>
      </c>
      <c r="V603" s="13">
        <f t="shared" si="263"/>
        <v>3.2762920227920392E-2</v>
      </c>
      <c r="W603" s="13">
        <f t="shared" si="264"/>
        <v>0</v>
      </c>
      <c r="X603" s="13">
        <f t="shared" si="265"/>
        <v>0</v>
      </c>
      <c r="Y603" s="13">
        <f t="shared" si="260"/>
        <v>0</v>
      </c>
      <c r="Z603" s="13">
        <f t="shared" si="266"/>
        <v>1</v>
      </c>
      <c r="AA603" s="13">
        <f t="shared" si="267"/>
        <v>0</v>
      </c>
      <c r="AB603" s="13">
        <f t="shared" si="268"/>
        <v>0</v>
      </c>
      <c r="AC603" s="17">
        <f t="shared" si="261"/>
        <v>0</v>
      </c>
      <c r="AD603" s="4" t="str">
        <f t="shared" si="283"/>
        <v/>
      </c>
      <c r="AE603" s="13" t="str">
        <f t="shared" si="284"/>
        <v/>
      </c>
      <c r="AF603" s="18">
        <f t="shared" si="286"/>
        <v>0</v>
      </c>
      <c r="AG603" s="18" t="str">
        <f t="shared" si="285"/>
        <v xml:space="preserve"> </v>
      </c>
      <c r="AI603" s="31">
        <f t="shared" si="269"/>
        <v>1.082052653911711</v>
      </c>
      <c r="AJ603">
        <f t="shared" si="273"/>
        <v>8.2052653911711015E-2</v>
      </c>
      <c r="AK603">
        <f t="shared" si="275"/>
        <v>0.98845131526687247</v>
      </c>
      <c r="AL603">
        <f t="shared" si="276"/>
        <v>1.0974358572930802</v>
      </c>
      <c r="AM603">
        <f t="shared" si="274"/>
        <v>9.7435857293080241E-2</v>
      </c>
      <c r="AN603" s="39">
        <v>39953</v>
      </c>
      <c r="AO603" s="31">
        <v>8.2052653911711015E-2</v>
      </c>
      <c r="AP603" s="40">
        <v>9.7435857293080241E-2</v>
      </c>
    </row>
    <row r="604" spans="1:42">
      <c r="A604" s="16">
        <v>39954</v>
      </c>
      <c r="B604" s="11">
        <v>4.1764099999999997</v>
      </c>
      <c r="C604" s="11">
        <v>4.2157200000000001</v>
      </c>
      <c r="D604" s="11">
        <v>4.1469300000000002</v>
      </c>
      <c r="E604" s="11">
        <v>4.1665799999999997</v>
      </c>
      <c r="F604" s="11">
        <v>181513000</v>
      </c>
      <c r="G604" s="11">
        <v>2.9251999999999998</v>
      </c>
      <c r="H604" s="12">
        <f t="shared" si="277"/>
        <v>4.2255450000000003</v>
      </c>
      <c r="I604" s="13">
        <f t="shared" ref="I604:I667" si="287">AVERAGE(E579:E604)</f>
        <v>4.1208519230769234</v>
      </c>
      <c r="J604" s="13">
        <f t="shared" si="258"/>
        <v>0.10469307692307694</v>
      </c>
      <c r="K604" s="14">
        <f t="shared" si="262"/>
        <v>8.1056780626780248E-2</v>
      </c>
      <c r="L604" s="13">
        <f t="shared" si="270"/>
        <v>6.8789999999999907E-2</v>
      </c>
      <c r="M604" s="13">
        <f t="shared" si="278"/>
        <v>9.2653571428571516E-2</v>
      </c>
      <c r="N604" s="13">
        <f t="shared" si="271"/>
        <v>0</v>
      </c>
      <c r="O604" s="13">
        <f t="shared" si="272"/>
        <v>5.8959999999999901E-2</v>
      </c>
      <c r="P604" s="13">
        <f t="shared" si="279"/>
        <v>0.48151000000000188</v>
      </c>
      <c r="Q604" s="13">
        <f t="shared" si="279"/>
        <v>0.23584999999999834</v>
      </c>
      <c r="R604" s="13">
        <f t="shared" si="280"/>
        <v>519.68854797055235</v>
      </c>
      <c r="S604" s="13">
        <f t="shared" si="281"/>
        <v>254.55036040550235</v>
      </c>
      <c r="T604" s="13">
        <f t="shared" si="282"/>
        <v>34.245009479201997</v>
      </c>
      <c r="U604" s="13">
        <f t="shared" si="259"/>
        <v>44.374386123418731</v>
      </c>
      <c r="V604" s="13">
        <f t="shared" si="263"/>
        <v>2.3636296296296697E-2</v>
      </c>
      <c r="W604" s="13">
        <f t="shared" si="264"/>
        <v>0</v>
      </c>
      <c r="X604" s="13">
        <f t="shared" si="265"/>
        <v>0</v>
      </c>
      <c r="Y604" s="13">
        <f t="shared" si="260"/>
        <v>0</v>
      </c>
      <c r="Z604" s="13">
        <f t="shared" si="266"/>
        <v>1</v>
      </c>
      <c r="AA604" s="13">
        <f t="shared" si="267"/>
        <v>0</v>
      </c>
      <c r="AB604" s="13">
        <f t="shared" si="268"/>
        <v>0</v>
      </c>
      <c r="AC604" s="17">
        <f t="shared" si="261"/>
        <v>0</v>
      </c>
      <c r="AD604" s="4" t="str">
        <f t="shared" si="283"/>
        <v/>
      </c>
      <c r="AE604" s="13" t="str">
        <f t="shared" si="284"/>
        <v/>
      </c>
      <c r="AF604" s="18">
        <f t="shared" si="286"/>
        <v>0</v>
      </c>
      <c r="AG604" s="18" t="str">
        <f t="shared" si="285"/>
        <v xml:space="preserve"> </v>
      </c>
      <c r="AI604" s="31">
        <f t="shared" si="269"/>
        <v>1.082052653911711</v>
      </c>
      <c r="AJ604">
        <f t="shared" si="273"/>
        <v>8.2052653911711015E-2</v>
      </c>
      <c r="AK604">
        <f t="shared" si="275"/>
        <v>0.99065358342705101</v>
      </c>
      <c r="AL604">
        <f t="shared" si="276"/>
        <v>1.0871787646087276</v>
      </c>
      <c r="AM604">
        <f t="shared" si="274"/>
        <v>8.7178764608727644E-2</v>
      </c>
      <c r="AN604" s="39">
        <v>39954</v>
      </c>
      <c r="AO604" s="31">
        <v>8.2052653911711015E-2</v>
      </c>
      <c r="AP604" s="40">
        <v>8.7178764608727644E-2</v>
      </c>
    </row>
    <row r="605" spans="1:42">
      <c r="A605" s="16">
        <v>39955</v>
      </c>
      <c r="B605" s="11">
        <v>4.1469300000000002</v>
      </c>
      <c r="C605" s="11">
        <v>4.1960699999999997</v>
      </c>
      <c r="D605" s="11">
        <v>4.1371000000000002</v>
      </c>
      <c r="E605" s="11">
        <v>4.1862399999999997</v>
      </c>
      <c r="F605" s="11">
        <v>157577100</v>
      </c>
      <c r="G605" s="11">
        <v>2.9390100000000001</v>
      </c>
      <c r="H605" s="12">
        <f t="shared" si="277"/>
        <v>4.2271833333333326</v>
      </c>
      <c r="I605" s="13">
        <f t="shared" si="287"/>
        <v>4.1261434615384616</v>
      </c>
      <c r="J605" s="13">
        <f t="shared" ref="J605:J668" si="288">H605-I605</f>
        <v>0.10103987179487106</v>
      </c>
      <c r="K605" s="14">
        <f t="shared" si="262"/>
        <v>8.8063027065526614E-2</v>
      </c>
      <c r="L605" s="13">
        <f t="shared" si="270"/>
        <v>5.8969999999999523E-2</v>
      </c>
      <c r="M605" s="13">
        <f t="shared" si="278"/>
        <v>8.8442857142857198E-2</v>
      </c>
      <c r="N605" s="13">
        <f t="shared" si="271"/>
        <v>0</v>
      </c>
      <c r="O605" s="13">
        <f t="shared" si="272"/>
        <v>9.8300000000000054E-3</v>
      </c>
      <c r="P605" s="13">
        <f t="shared" si="279"/>
        <v>0.40290000000000159</v>
      </c>
      <c r="Q605" s="13">
        <f t="shared" si="279"/>
        <v>0.24567999999999834</v>
      </c>
      <c r="R605" s="13">
        <f t="shared" si="280"/>
        <v>455.5483766758212</v>
      </c>
      <c r="S605" s="13">
        <f t="shared" si="281"/>
        <v>277.7838798255512</v>
      </c>
      <c r="T605" s="13">
        <f t="shared" si="282"/>
        <v>24.240648801998706</v>
      </c>
      <c r="U605" s="13">
        <f t="shared" si="259"/>
        <v>44.677501061529888</v>
      </c>
      <c r="V605" s="13">
        <f t="shared" si="263"/>
        <v>1.2976844729344447E-2</v>
      </c>
      <c r="W605" s="13">
        <f t="shared" si="264"/>
        <v>0</v>
      </c>
      <c r="X605" s="13">
        <f t="shared" si="265"/>
        <v>0</v>
      </c>
      <c r="Y605" s="13">
        <f t="shared" si="260"/>
        <v>0</v>
      </c>
      <c r="Z605" s="13">
        <f t="shared" si="266"/>
        <v>1</v>
      </c>
      <c r="AA605" s="13">
        <f t="shared" si="267"/>
        <v>0</v>
      </c>
      <c r="AB605" s="13">
        <f t="shared" si="268"/>
        <v>0</v>
      </c>
      <c r="AC605" s="17">
        <f t="shared" si="261"/>
        <v>0</v>
      </c>
      <c r="AD605" s="4" t="str">
        <f t="shared" si="283"/>
        <v/>
      </c>
      <c r="AE605" s="13" t="str">
        <f t="shared" si="284"/>
        <v/>
      </c>
      <c r="AF605" s="18">
        <f t="shared" si="286"/>
        <v>0</v>
      </c>
      <c r="AG605" s="18" t="str">
        <f t="shared" si="285"/>
        <v xml:space="preserve"> </v>
      </c>
      <c r="AI605" s="31">
        <f t="shared" si="269"/>
        <v>1.082052653911711</v>
      </c>
      <c r="AJ605">
        <f t="shared" si="273"/>
        <v>8.2052653911711015E-2</v>
      </c>
      <c r="AK605">
        <f t="shared" si="275"/>
        <v>1.0047184981447614</v>
      </c>
      <c r="AL605">
        <f t="shared" si="276"/>
        <v>1.0923086155925579</v>
      </c>
      <c r="AM605">
        <f t="shared" si="274"/>
        <v>9.2308615592557874E-2</v>
      </c>
      <c r="AN605" s="39">
        <v>39955</v>
      </c>
      <c r="AO605" s="31">
        <v>8.2052653911711015E-2</v>
      </c>
      <c r="AP605" s="40">
        <v>9.2308615592557874E-2</v>
      </c>
    </row>
    <row r="606" spans="1:42">
      <c r="A606" s="16">
        <v>39959</v>
      </c>
      <c r="B606" s="11">
        <v>4.1862399999999997</v>
      </c>
      <c r="C606" s="11">
        <v>4.1960699999999997</v>
      </c>
      <c r="D606" s="11">
        <v>4.1469300000000002</v>
      </c>
      <c r="E606" s="11">
        <v>4.1567600000000002</v>
      </c>
      <c r="F606" s="11">
        <v>177531900</v>
      </c>
      <c r="G606" s="11">
        <v>2.91831</v>
      </c>
      <c r="H606" s="12">
        <f t="shared" si="277"/>
        <v>4.2230891666666661</v>
      </c>
      <c r="I606" s="13">
        <f t="shared" si="287"/>
        <v>4.1306788461538462</v>
      </c>
      <c r="J606" s="13">
        <f t="shared" si="288"/>
        <v>9.2410320512819943E-2</v>
      </c>
      <c r="K606" s="14">
        <f t="shared" si="262"/>
        <v>9.3221566951566456E-2</v>
      </c>
      <c r="L606" s="13">
        <f t="shared" si="270"/>
        <v>4.9139999999999517E-2</v>
      </c>
      <c r="M606" s="13">
        <f t="shared" si="278"/>
        <v>8.4933571428571428E-2</v>
      </c>
      <c r="N606" s="13">
        <f t="shared" si="271"/>
        <v>0</v>
      </c>
      <c r="O606" s="13">
        <f t="shared" si="272"/>
        <v>0</v>
      </c>
      <c r="P606" s="13">
        <f t="shared" si="279"/>
        <v>0.32428000000000168</v>
      </c>
      <c r="Q606" s="13">
        <f t="shared" si="279"/>
        <v>0.24567999999999834</v>
      </c>
      <c r="R606" s="13">
        <f t="shared" si="280"/>
        <v>381.80426720041913</v>
      </c>
      <c r="S606" s="13">
        <f t="shared" si="281"/>
        <v>289.26135551313018</v>
      </c>
      <c r="T606" s="13">
        <f t="shared" si="282"/>
        <v>13.790441434487214</v>
      </c>
      <c r="U606" s="13">
        <f t="shared" si="259"/>
        <v>43.508484088976545</v>
      </c>
      <c r="V606" s="13">
        <f t="shared" si="263"/>
        <v>-8.1124643874651292E-4</v>
      </c>
      <c r="W606" s="13">
        <f t="shared" si="264"/>
        <v>-1</v>
      </c>
      <c r="X606" s="13">
        <f t="shared" si="265"/>
        <v>0</v>
      </c>
      <c r="Y606" s="13">
        <f t="shared" si="260"/>
        <v>0</v>
      </c>
      <c r="Z606" s="13">
        <f t="shared" si="266"/>
        <v>0</v>
      </c>
      <c r="AA606" s="13">
        <f t="shared" si="267"/>
        <v>0</v>
      </c>
      <c r="AB606" s="13">
        <f t="shared" si="268"/>
        <v>0</v>
      </c>
      <c r="AC606" s="17">
        <f t="shared" si="261"/>
        <v>0</v>
      </c>
      <c r="AD606" s="4" t="str">
        <f t="shared" si="283"/>
        <v/>
      </c>
      <c r="AE606" s="13" t="str">
        <f t="shared" si="284"/>
        <v/>
      </c>
      <c r="AF606" s="18">
        <f t="shared" si="286"/>
        <v>0</v>
      </c>
      <c r="AG606" s="18" t="str">
        <f t="shared" si="285"/>
        <v xml:space="preserve"> </v>
      </c>
      <c r="AI606" s="31">
        <f t="shared" si="269"/>
        <v>1.082052653911711</v>
      </c>
      <c r="AJ606">
        <f t="shared" si="273"/>
        <v>8.2052653911711015E-2</v>
      </c>
      <c r="AK606">
        <f t="shared" si="275"/>
        <v>0.99295788105794236</v>
      </c>
      <c r="AL606">
        <f t="shared" si="276"/>
        <v>1.0846164484001208</v>
      </c>
      <c r="AM606">
        <f t="shared" si="274"/>
        <v>8.4616448400120836E-2</v>
      </c>
      <c r="AN606" s="39">
        <v>39959</v>
      </c>
      <c r="AO606" s="31">
        <v>8.2052653911711015E-2</v>
      </c>
      <c r="AP606" s="40">
        <v>8.4616448400120836E-2</v>
      </c>
    </row>
    <row r="607" spans="1:42">
      <c r="A607" s="16">
        <v>39960</v>
      </c>
      <c r="B607" s="11">
        <v>4.1764099999999997</v>
      </c>
      <c r="C607" s="11">
        <v>4.27468</v>
      </c>
      <c r="D607" s="11">
        <v>4.1567600000000002</v>
      </c>
      <c r="E607" s="11">
        <v>4.26485</v>
      </c>
      <c r="F607" s="11">
        <v>328295700</v>
      </c>
      <c r="G607" s="11">
        <v>2.9942000000000002</v>
      </c>
      <c r="H607" s="12">
        <f t="shared" si="277"/>
        <v>4.2214508333333329</v>
      </c>
      <c r="I607" s="13">
        <f t="shared" si="287"/>
        <v>4.1393715384615382</v>
      </c>
      <c r="J607" s="13">
        <f t="shared" si="288"/>
        <v>8.2079294871794772E-2</v>
      </c>
      <c r="K607" s="14">
        <f t="shared" si="262"/>
        <v>9.5405384615384101E-2</v>
      </c>
      <c r="L607" s="13">
        <f t="shared" si="270"/>
        <v>0.1179199999999998</v>
      </c>
      <c r="M607" s="13">
        <f t="shared" si="278"/>
        <v>8.633714285714289E-2</v>
      </c>
      <c r="N607" s="13">
        <f t="shared" si="271"/>
        <v>7.8610000000000291E-2</v>
      </c>
      <c r="O607" s="13">
        <f t="shared" si="272"/>
        <v>0</v>
      </c>
      <c r="P607" s="13">
        <f t="shared" si="279"/>
        <v>0.40289000000000197</v>
      </c>
      <c r="Q607" s="13">
        <f t="shared" si="279"/>
        <v>0.21619999999999884</v>
      </c>
      <c r="R607" s="13">
        <f t="shared" si="280"/>
        <v>466.64736249917479</v>
      </c>
      <c r="S607" s="13">
        <f t="shared" si="281"/>
        <v>250.4136607320126</v>
      </c>
      <c r="T607" s="13">
        <f t="shared" si="282"/>
        <v>30.155550889208822</v>
      </c>
      <c r="U607" s="13">
        <f t="shared" ref="U607:U670" si="289">AVERAGE(T594:T607)</f>
        <v>43.203490312049908</v>
      </c>
      <c r="V607" s="13">
        <f t="shared" si="263"/>
        <v>-1.3326089743589328E-2</v>
      </c>
      <c r="W607" s="13">
        <f t="shared" si="264"/>
        <v>0</v>
      </c>
      <c r="X607" s="13">
        <f t="shared" si="265"/>
        <v>0</v>
      </c>
      <c r="Y607" s="13">
        <f t="shared" si="260"/>
        <v>0</v>
      </c>
      <c r="Z607" s="13">
        <f t="shared" si="266"/>
        <v>0</v>
      </c>
      <c r="AA607" s="13">
        <f t="shared" si="267"/>
        <v>0</v>
      </c>
      <c r="AB607" s="13">
        <f t="shared" si="268"/>
        <v>0</v>
      </c>
      <c r="AC607" s="17">
        <f t="shared" si="261"/>
        <v>0</v>
      </c>
      <c r="AD607" s="4" t="str">
        <f t="shared" si="283"/>
        <v/>
      </c>
      <c r="AE607" s="13" t="str">
        <f t="shared" si="284"/>
        <v/>
      </c>
      <c r="AF607" s="18">
        <f t="shared" si="286"/>
        <v>0</v>
      </c>
      <c r="AG607" s="18" t="str">
        <f t="shared" si="285"/>
        <v xml:space="preserve"> </v>
      </c>
      <c r="AI607" s="31">
        <f t="shared" si="269"/>
        <v>1.082052653911711</v>
      </c>
      <c r="AJ607">
        <f t="shared" si="273"/>
        <v>8.2052653911711015E-2</v>
      </c>
      <c r="AK607">
        <f t="shared" si="275"/>
        <v>1.0260034257450514</v>
      </c>
      <c r="AL607">
        <f t="shared" si="276"/>
        <v>1.1128201916779548</v>
      </c>
      <c r="AM607">
        <f t="shared" si="274"/>
        <v>0.11282019167795476</v>
      </c>
      <c r="AN607" s="39">
        <v>39960</v>
      </c>
      <c r="AO607" s="31">
        <v>8.2052653911711015E-2</v>
      </c>
      <c r="AP607" s="40">
        <v>0.11282019167795476</v>
      </c>
    </row>
    <row r="608" spans="1:42">
      <c r="A608" s="16">
        <v>39965</v>
      </c>
      <c r="B608" s="11">
        <v>4.3041600000000004</v>
      </c>
      <c r="C608" s="11">
        <v>4.4417400000000002</v>
      </c>
      <c r="D608" s="11">
        <v>4.3041600000000004</v>
      </c>
      <c r="E608" s="11">
        <v>4.4220800000000002</v>
      </c>
      <c r="F608" s="11">
        <v>472863900</v>
      </c>
      <c r="G608" s="11">
        <v>3.1045799999999999</v>
      </c>
      <c r="H608" s="12">
        <f t="shared" si="277"/>
        <v>4.2370100000000006</v>
      </c>
      <c r="I608" s="13">
        <f t="shared" si="287"/>
        <v>4.1522219230769233</v>
      </c>
      <c r="J608" s="13">
        <f t="shared" si="288"/>
        <v>8.4788076923077327E-2</v>
      </c>
      <c r="K608" s="14">
        <f t="shared" si="262"/>
        <v>9.5916353276352853E-2</v>
      </c>
      <c r="L608" s="13">
        <f t="shared" si="270"/>
        <v>0.17689000000000021</v>
      </c>
      <c r="M608" s="13">
        <f t="shared" si="278"/>
        <v>9.054857142857145E-2</v>
      </c>
      <c r="N608" s="13">
        <f t="shared" si="271"/>
        <v>0.16706000000000021</v>
      </c>
      <c r="O608" s="13">
        <f t="shared" si="272"/>
        <v>0</v>
      </c>
      <c r="P608" s="13">
        <f t="shared" si="279"/>
        <v>0.47168000000000188</v>
      </c>
      <c r="Q608" s="13">
        <f t="shared" si="279"/>
        <v>0.21619999999999884</v>
      </c>
      <c r="R608" s="13">
        <f t="shared" si="280"/>
        <v>520.91379527956781</v>
      </c>
      <c r="S608" s="13">
        <f t="shared" si="281"/>
        <v>238.76688123185531</v>
      </c>
      <c r="T608" s="13">
        <f t="shared" si="282"/>
        <v>37.140198871896658</v>
      </c>
      <c r="U608" s="13">
        <f t="shared" si="289"/>
        <v>42.59104960395301</v>
      </c>
      <c r="V608" s="13">
        <f t="shared" si="263"/>
        <v>-1.1128276353275526E-2</v>
      </c>
      <c r="W608" s="13">
        <f t="shared" si="264"/>
        <v>0</v>
      </c>
      <c r="X608" s="13">
        <f t="shared" si="265"/>
        <v>0</v>
      </c>
      <c r="Y608" s="13">
        <f t="shared" si="260"/>
        <v>0</v>
      </c>
      <c r="Z608" s="13">
        <f t="shared" si="266"/>
        <v>0</v>
      </c>
      <c r="AA608" s="13">
        <f t="shared" si="267"/>
        <v>0</v>
      </c>
      <c r="AB608" s="13">
        <f t="shared" si="268"/>
        <v>0</v>
      </c>
      <c r="AC608" s="17">
        <f t="shared" si="261"/>
        <v>0</v>
      </c>
      <c r="AD608" s="4" t="str">
        <f t="shared" si="283"/>
        <v/>
      </c>
      <c r="AE608" s="13" t="str">
        <f t="shared" si="284"/>
        <v/>
      </c>
      <c r="AF608" s="18">
        <f t="shared" si="286"/>
        <v>0</v>
      </c>
      <c r="AG608" s="18" t="str">
        <f t="shared" si="285"/>
        <v xml:space="preserve"> </v>
      </c>
      <c r="AI608" s="31">
        <f t="shared" si="269"/>
        <v>1.082052653911711</v>
      </c>
      <c r="AJ608">
        <f t="shared" si="273"/>
        <v>8.2052653911711015E-2</v>
      </c>
      <c r="AK608">
        <f t="shared" si="275"/>
        <v>1.0368664783052159</v>
      </c>
      <c r="AL608">
        <f t="shared" si="276"/>
        <v>1.1538459531320564</v>
      </c>
      <c r="AM608">
        <f t="shared" si="274"/>
        <v>0.1538459531320564</v>
      </c>
      <c r="AN608" s="39">
        <v>39965</v>
      </c>
      <c r="AO608" s="31">
        <v>8.2052653911711015E-2</v>
      </c>
      <c r="AP608" s="40">
        <v>0.1538459531320564</v>
      </c>
    </row>
    <row r="609" spans="1:42">
      <c r="A609" s="16">
        <v>39966</v>
      </c>
      <c r="B609" s="11">
        <v>4.4515599999999997</v>
      </c>
      <c r="C609" s="11">
        <v>4.4908700000000001</v>
      </c>
      <c r="D609" s="11">
        <v>4.3925999999999998</v>
      </c>
      <c r="E609" s="11">
        <v>4.4220800000000002</v>
      </c>
      <c r="F609" s="11">
        <v>327965800</v>
      </c>
      <c r="G609" s="11">
        <v>3.1045799999999999</v>
      </c>
      <c r="H609" s="12">
        <f t="shared" si="277"/>
        <v>4.2517500000000004</v>
      </c>
      <c r="I609" s="13">
        <f t="shared" si="287"/>
        <v>4.1665842307692307</v>
      </c>
      <c r="J609" s="13">
        <f t="shared" si="288"/>
        <v>8.5165769230769683E-2</v>
      </c>
      <c r="K609" s="14">
        <f t="shared" si="262"/>
        <v>9.5265448717948509E-2</v>
      </c>
      <c r="L609" s="13">
        <f t="shared" si="270"/>
        <v>9.8270000000000302E-2</v>
      </c>
      <c r="M609" s="13">
        <f t="shared" si="278"/>
        <v>8.9145000000000002E-2</v>
      </c>
      <c r="N609" s="13">
        <f t="shared" si="271"/>
        <v>4.9129999999999896E-2</v>
      </c>
      <c r="O609" s="13">
        <f t="shared" si="272"/>
        <v>0</v>
      </c>
      <c r="P609" s="13">
        <f t="shared" si="279"/>
        <v>0.51099000000000139</v>
      </c>
      <c r="Q609" s="13">
        <f t="shared" si="279"/>
        <v>0.21619999999999884</v>
      </c>
      <c r="R609" s="13">
        <f t="shared" si="280"/>
        <v>573.21218239946313</v>
      </c>
      <c r="S609" s="13">
        <f t="shared" si="281"/>
        <v>242.52622132480658</v>
      </c>
      <c r="T609" s="13">
        <f t="shared" si="282"/>
        <v>40.538236224370863</v>
      </c>
      <c r="U609" s="13">
        <f t="shared" si="289"/>
        <v>42.27759840528504</v>
      </c>
      <c r="V609" s="13">
        <f t="shared" si="263"/>
        <v>-1.0099679487178825E-2</v>
      </c>
      <c r="W609" s="13">
        <f t="shared" si="264"/>
        <v>0</v>
      </c>
      <c r="X609" s="13">
        <f t="shared" si="265"/>
        <v>0</v>
      </c>
      <c r="Y609" s="13">
        <f t="shared" si="260"/>
        <v>0</v>
      </c>
      <c r="Z609" s="13">
        <f t="shared" si="266"/>
        <v>0</v>
      </c>
      <c r="AA609" s="13">
        <f t="shared" si="267"/>
        <v>0</v>
      </c>
      <c r="AB609" s="13">
        <f t="shared" si="268"/>
        <v>0</v>
      </c>
      <c r="AC609" s="17">
        <f t="shared" si="261"/>
        <v>0</v>
      </c>
      <c r="AD609" s="4" t="str">
        <f t="shared" si="283"/>
        <v/>
      </c>
      <c r="AE609" s="13" t="str">
        <f t="shared" si="284"/>
        <v/>
      </c>
      <c r="AF609" s="18">
        <f t="shared" si="286"/>
        <v>0</v>
      </c>
      <c r="AG609" s="18" t="str">
        <f t="shared" si="285"/>
        <v xml:space="preserve"> </v>
      </c>
      <c r="AI609" s="31">
        <f t="shared" si="269"/>
        <v>1.082052653911711</v>
      </c>
      <c r="AJ609">
        <f t="shared" si="273"/>
        <v>8.2052653911711015E-2</v>
      </c>
      <c r="AK609">
        <f t="shared" si="275"/>
        <v>1</v>
      </c>
      <c r="AL609">
        <f t="shared" si="276"/>
        <v>1.1538459531320564</v>
      </c>
      <c r="AM609">
        <f t="shared" si="274"/>
        <v>0.1538459531320564</v>
      </c>
      <c r="AN609" s="39">
        <v>39966</v>
      </c>
      <c r="AO609" s="31">
        <v>8.2052653911711015E-2</v>
      </c>
      <c r="AP609" s="40">
        <v>0.1538459531320564</v>
      </c>
    </row>
    <row r="610" spans="1:42">
      <c r="A610" s="16">
        <v>39967</v>
      </c>
      <c r="B610" s="11">
        <v>4.4220800000000002</v>
      </c>
      <c r="C610" s="11">
        <v>4.6087899999999999</v>
      </c>
      <c r="D610" s="11">
        <v>4.4122599999999998</v>
      </c>
      <c r="E610" s="11">
        <v>4.6087899999999999</v>
      </c>
      <c r="F610" s="11">
        <v>397200400</v>
      </c>
      <c r="G610" s="11">
        <v>3.2356600000000002</v>
      </c>
      <c r="H610" s="12">
        <f t="shared" si="277"/>
        <v>4.2795925000000006</v>
      </c>
      <c r="I610" s="13">
        <f t="shared" si="287"/>
        <v>4.1885053846153841</v>
      </c>
      <c r="J610" s="13">
        <f t="shared" si="288"/>
        <v>9.1087115384616446E-2</v>
      </c>
      <c r="K610" s="14">
        <f t="shared" si="262"/>
        <v>9.4754586894586865E-2</v>
      </c>
      <c r="L610" s="13">
        <f t="shared" si="270"/>
        <v>0.19653000000000009</v>
      </c>
      <c r="M610" s="13">
        <f t="shared" si="278"/>
        <v>8.9846428571428535E-2</v>
      </c>
      <c r="N610" s="13">
        <f t="shared" si="271"/>
        <v>0.1179199999999998</v>
      </c>
      <c r="O610" s="13">
        <f t="shared" si="272"/>
        <v>0</v>
      </c>
      <c r="P610" s="13">
        <f t="shared" si="279"/>
        <v>0.50116000000000138</v>
      </c>
      <c r="Q610" s="13">
        <f t="shared" si="279"/>
        <v>0.21619999999999884</v>
      </c>
      <c r="R610" s="13">
        <f t="shared" si="280"/>
        <v>557.79623961521816</v>
      </c>
      <c r="S610" s="13">
        <f t="shared" si="281"/>
        <v>240.63282585363797</v>
      </c>
      <c r="T610" s="13">
        <f t="shared" si="282"/>
        <v>39.723430355749187</v>
      </c>
      <c r="U610" s="13">
        <f t="shared" si="289"/>
        <v>41.282279077700494</v>
      </c>
      <c r="V610" s="13">
        <f t="shared" si="263"/>
        <v>-3.6674715099704186E-3</v>
      </c>
      <c r="W610" s="13">
        <f t="shared" si="264"/>
        <v>0</v>
      </c>
      <c r="X610" s="13">
        <f t="shared" si="265"/>
        <v>0</v>
      </c>
      <c r="Y610" s="13">
        <f t="shared" si="260"/>
        <v>0</v>
      </c>
      <c r="Z610" s="13">
        <f t="shared" si="266"/>
        <v>0</v>
      </c>
      <c r="AA610" s="13">
        <f t="shared" si="267"/>
        <v>0</v>
      </c>
      <c r="AB610" s="13">
        <f t="shared" si="268"/>
        <v>0</v>
      </c>
      <c r="AC610" s="17">
        <f t="shared" si="261"/>
        <v>0</v>
      </c>
      <c r="AD610" s="4" t="str">
        <f t="shared" si="283"/>
        <v/>
      </c>
      <c r="AE610" s="13" t="str">
        <f t="shared" si="284"/>
        <v/>
      </c>
      <c r="AF610" s="18">
        <f t="shared" si="286"/>
        <v>0</v>
      </c>
      <c r="AG610" s="18" t="str">
        <f t="shared" si="285"/>
        <v xml:space="preserve"> </v>
      </c>
      <c r="AI610" s="31">
        <f t="shared" si="269"/>
        <v>1.082052653911711</v>
      </c>
      <c r="AJ610">
        <f t="shared" si="273"/>
        <v>8.2052653911711015E-2</v>
      </c>
      <c r="AK610">
        <f t="shared" si="275"/>
        <v>1.0422222121716476</v>
      </c>
      <c r="AL610">
        <f t="shared" si="276"/>
        <v>1.2025638817785951</v>
      </c>
      <c r="AM610">
        <f t="shared" si="274"/>
        <v>0.20256388177859508</v>
      </c>
      <c r="AN610" s="39">
        <v>39967</v>
      </c>
      <c r="AO610" s="31">
        <v>8.2052653911711015E-2</v>
      </c>
      <c r="AP610" s="40">
        <v>0.20256388177859508</v>
      </c>
    </row>
    <row r="611" spans="1:42">
      <c r="A611" s="16">
        <v>39968</v>
      </c>
      <c r="B611" s="11">
        <v>4.4417400000000002</v>
      </c>
      <c r="C611" s="11">
        <v>4.5105199999999996</v>
      </c>
      <c r="D611" s="11">
        <v>4.3631200000000003</v>
      </c>
      <c r="E611" s="11">
        <v>4.4024299999999998</v>
      </c>
      <c r="F611" s="11">
        <v>411228600</v>
      </c>
      <c r="G611" s="11">
        <v>3.2055500000000001</v>
      </c>
      <c r="H611" s="12">
        <f t="shared" si="277"/>
        <v>4.2951516666666674</v>
      </c>
      <c r="I611" s="13">
        <f t="shared" si="287"/>
        <v>4.2040015384615375</v>
      </c>
      <c r="J611" s="13">
        <f t="shared" si="288"/>
        <v>9.115012820512991E-2</v>
      </c>
      <c r="K611" s="14">
        <f t="shared" si="262"/>
        <v>9.3158810541310755E-2</v>
      </c>
      <c r="L611" s="13">
        <f t="shared" si="270"/>
        <v>0.14739999999999931</v>
      </c>
      <c r="M611" s="13">
        <f t="shared" si="278"/>
        <v>9.4759285714285629E-2</v>
      </c>
      <c r="N611" s="13">
        <f t="shared" si="271"/>
        <v>0</v>
      </c>
      <c r="O611" s="13">
        <f t="shared" si="272"/>
        <v>4.9139999999999517E-2</v>
      </c>
      <c r="P611" s="13">
        <f t="shared" si="279"/>
        <v>0.50116000000000138</v>
      </c>
      <c r="Q611" s="13">
        <f t="shared" si="279"/>
        <v>0.20637999999999845</v>
      </c>
      <c r="R611" s="13">
        <f t="shared" si="280"/>
        <v>528.87692875933942</v>
      </c>
      <c r="S611" s="13">
        <f t="shared" si="281"/>
        <v>217.79395912952225</v>
      </c>
      <c r="T611" s="13">
        <f t="shared" si="282"/>
        <v>41.662662181643853</v>
      </c>
      <c r="U611" s="13">
        <f t="shared" si="289"/>
        <v>40.93600693828396</v>
      </c>
      <c r="V611" s="13">
        <f t="shared" si="263"/>
        <v>-2.0086823361808448E-3</v>
      </c>
      <c r="W611" s="13">
        <f t="shared" si="264"/>
        <v>0</v>
      </c>
      <c r="X611" s="13">
        <f t="shared" si="265"/>
        <v>0</v>
      </c>
      <c r="Y611" s="13">
        <f t="shared" si="260"/>
        <v>0</v>
      </c>
      <c r="Z611" s="13">
        <f t="shared" si="266"/>
        <v>0</v>
      </c>
      <c r="AA611" s="13">
        <f t="shared" si="267"/>
        <v>0</v>
      </c>
      <c r="AB611" s="13">
        <f t="shared" si="268"/>
        <v>0</v>
      </c>
      <c r="AC611" s="17">
        <f t="shared" si="261"/>
        <v>0</v>
      </c>
      <c r="AD611" s="4" t="str">
        <f t="shared" si="283"/>
        <v/>
      </c>
      <c r="AE611" s="13" t="str">
        <f t="shared" si="284"/>
        <v/>
      </c>
      <c r="AF611" s="18">
        <f t="shared" si="286"/>
        <v>0</v>
      </c>
      <c r="AG611" s="18" t="str">
        <f t="shared" si="285"/>
        <v xml:space="preserve"> </v>
      </c>
      <c r="AI611" s="31">
        <f t="shared" si="269"/>
        <v>1.082052653911711</v>
      </c>
      <c r="AJ611">
        <f t="shared" si="273"/>
        <v>8.2052653911711015E-2</v>
      </c>
      <c r="AK611">
        <f t="shared" si="275"/>
        <v>0.95522469021153056</v>
      </c>
      <c r="AL611">
        <f t="shared" si="276"/>
        <v>1.148718711431534</v>
      </c>
      <c r="AM611">
        <f t="shared" si="274"/>
        <v>0.14871871143153403</v>
      </c>
      <c r="AN611" s="39">
        <v>39968</v>
      </c>
      <c r="AO611" s="31">
        <v>8.2052653911711015E-2</v>
      </c>
      <c r="AP611" s="40">
        <v>0.14871871143153403</v>
      </c>
    </row>
    <row r="612" spans="1:42">
      <c r="A612" s="16">
        <v>39969</v>
      </c>
      <c r="B612" s="11">
        <v>4.4319100000000002</v>
      </c>
      <c r="C612" s="11">
        <v>4.5007000000000001</v>
      </c>
      <c r="D612" s="11">
        <v>4.3827800000000003</v>
      </c>
      <c r="E612" s="11">
        <v>4.3925999999999998</v>
      </c>
      <c r="F612" s="11">
        <v>259766400</v>
      </c>
      <c r="G612" s="11">
        <v>3.1983899999999998</v>
      </c>
      <c r="H612" s="12">
        <f t="shared" si="277"/>
        <v>4.3098916666666662</v>
      </c>
      <c r="I612" s="13">
        <f t="shared" si="287"/>
        <v>4.2210096153846148</v>
      </c>
      <c r="J612" s="13">
        <f t="shared" si="288"/>
        <v>8.88820512820514E-2</v>
      </c>
      <c r="K612" s="14">
        <f t="shared" si="262"/>
        <v>9.1255078347578608E-2</v>
      </c>
      <c r="L612" s="13">
        <f t="shared" si="270"/>
        <v>0.1179199999999998</v>
      </c>
      <c r="M612" s="13">
        <f t="shared" si="278"/>
        <v>9.7567142857142741E-2</v>
      </c>
      <c r="N612" s="13">
        <f t="shared" si="271"/>
        <v>0</v>
      </c>
      <c r="O612" s="13">
        <f t="shared" si="272"/>
        <v>0</v>
      </c>
      <c r="P612" s="13">
        <f t="shared" si="279"/>
        <v>0.48151000000000099</v>
      </c>
      <c r="Q612" s="13">
        <f t="shared" si="279"/>
        <v>0.20637999999999845</v>
      </c>
      <c r="R612" s="13">
        <f t="shared" si="280"/>
        <v>493.51655270363432</v>
      </c>
      <c r="S612" s="13">
        <f t="shared" si="281"/>
        <v>211.52612852687392</v>
      </c>
      <c r="T612" s="13">
        <f t="shared" si="282"/>
        <v>39.996220325924604</v>
      </c>
      <c r="U612" s="13">
        <f t="shared" si="289"/>
        <v>40.917272355834584</v>
      </c>
      <c r="V612" s="13">
        <f t="shared" si="263"/>
        <v>-2.3730270655272084E-3</v>
      </c>
      <c r="W612" s="13">
        <f t="shared" si="264"/>
        <v>0</v>
      </c>
      <c r="X612" s="13">
        <f t="shared" si="265"/>
        <v>0</v>
      </c>
      <c r="Y612" s="13">
        <f t="shared" ref="Y612:Y675" si="290">IF(AND(U611&gt;40,U612&lt;40),-1,IF(AND(U611&lt;20,U612&gt;20),1,0))</f>
        <v>0</v>
      </c>
      <c r="Z612" s="13">
        <f t="shared" si="266"/>
        <v>0</v>
      </c>
      <c r="AA612" s="13">
        <f t="shared" si="267"/>
        <v>0</v>
      </c>
      <c r="AB612" s="13">
        <f t="shared" si="268"/>
        <v>0</v>
      </c>
      <c r="AC612" s="17">
        <f t="shared" ref="AC612:AC675" si="291">(AA612+AB612+AC611)</f>
        <v>0</v>
      </c>
      <c r="AD612" s="4" t="str">
        <f t="shared" si="283"/>
        <v/>
      </c>
      <c r="AE612" s="13" t="str">
        <f t="shared" si="284"/>
        <v/>
      </c>
      <c r="AF612" s="18">
        <f t="shared" si="286"/>
        <v>0</v>
      </c>
      <c r="AG612" s="18" t="str">
        <f t="shared" si="285"/>
        <v xml:space="preserve"> </v>
      </c>
      <c r="AI612" s="31">
        <f t="shared" si="269"/>
        <v>1.082052653911711</v>
      </c>
      <c r="AJ612">
        <f t="shared" si="273"/>
        <v>8.2052653911711015E-2</v>
      </c>
      <c r="AK612">
        <f t="shared" si="275"/>
        <v>0.9977671422373553</v>
      </c>
      <c r="AL612">
        <f t="shared" si="276"/>
        <v>1.1461537859396189</v>
      </c>
      <c r="AM612">
        <f t="shared" si="274"/>
        <v>0.14615378593961892</v>
      </c>
      <c r="AN612" s="39">
        <v>39969</v>
      </c>
      <c r="AO612" s="31">
        <v>8.2052653911711015E-2</v>
      </c>
      <c r="AP612" s="40">
        <v>0.14615378593961892</v>
      </c>
    </row>
    <row r="613" spans="1:42">
      <c r="A613" s="16">
        <v>39972</v>
      </c>
      <c r="B613" s="11">
        <v>4.3925999999999998</v>
      </c>
      <c r="C613" s="11">
        <v>4.6481000000000003</v>
      </c>
      <c r="D613" s="11">
        <v>4.3532900000000003</v>
      </c>
      <c r="E613" s="11">
        <v>4.55966</v>
      </c>
      <c r="F613" s="11">
        <v>449023300</v>
      </c>
      <c r="G613" s="11">
        <v>3.32003</v>
      </c>
      <c r="H613" s="12">
        <f t="shared" si="277"/>
        <v>4.3369158333333333</v>
      </c>
      <c r="I613" s="13">
        <f t="shared" si="287"/>
        <v>4.2455769230769222</v>
      </c>
      <c r="J613" s="13">
        <f t="shared" si="288"/>
        <v>9.1338910256411054E-2</v>
      </c>
      <c r="K613" s="14">
        <f t="shared" ref="K613:K676" si="292">AVERAGE(J605:J613)</f>
        <v>8.9771282051282403E-2</v>
      </c>
      <c r="L613" s="13">
        <f t="shared" si="270"/>
        <v>0.29481000000000002</v>
      </c>
      <c r="M613" s="13">
        <f t="shared" si="278"/>
        <v>0.11441357142857132</v>
      </c>
      <c r="N613" s="13">
        <f t="shared" si="271"/>
        <v>0.1474000000000002</v>
      </c>
      <c r="O613" s="13">
        <f t="shared" si="272"/>
        <v>0</v>
      </c>
      <c r="P613" s="13">
        <f t="shared" si="279"/>
        <v>0.62891000000000119</v>
      </c>
      <c r="Q613" s="13">
        <f t="shared" si="279"/>
        <v>0.18671999999999844</v>
      </c>
      <c r="R613" s="13">
        <f t="shared" si="280"/>
        <v>549.68129405228058</v>
      </c>
      <c r="S613" s="13">
        <f t="shared" si="281"/>
        <v>163.19742288314828</v>
      </c>
      <c r="T613" s="13">
        <f t="shared" si="282"/>
        <v>54.214533550752527</v>
      </c>
      <c r="U613" s="13">
        <f t="shared" si="289"/>
        <v>40.912401628682368</v>
      </c>
      <c r="V613" s="13">
        <f t="shared" ref="V613:V676" si="293">J613-K613</f>
        <v>1.5676282051286516E-3</v>
      </c>
      <c r="W613" s="13">
        <f t="shared" ref="W613:W676" si="294">IF(AND(V612&lt;0,V613&gt;0),1,IF(AND(V612&gt;0,V613&lt;0),-1,0))</f>
        <v>1</v>
      </c>
      <c r="X613" s="13">
        <f t="shared" ref="X613:X676" si="295">IF(AND(R612-S612&lt;0,R613-S613&gt;0),1,IF(AND(R612-S612&gt;0,R613-S613&lt;0),-1,0))</f>
        <v>0</v>
      </c>
      <c r="Y613" s="13">
        <f t="shared" si="290"/>
        <v>0</v>
      </c>
      <c r="Z613" s="13">
        <f t="shared" ref="Z613:Z676" si="296">IF(W613=1,1,IF(W613=-1,0,Z612))</f>
        <v>1</v>
      </c>
      <c r="AA613" s="13">
        <f t="shared" ref="AA613:AA676" si="297">IF(AND(Z613=1,AC612=0,Y613=1),1,0)</f>
        <v>0</v>
      </c>
      <c r="AB613" s="13">
        <f t="shared" ref="AB613:AB676" si="298">IF(AND(W613=-1,AC612=1),-1,0)</f>
        <v>0</v>
      </c>
      <c r="AC613" s="17">
        <f t="shared" si="291"/>
        <v>0</v>
      </c>
      <c r="AD613" s="4" t="str">
        <f t="shared" si="283"/>
        <v/>
      </c>
      <c r="AE613" s="13" t="str">
        <f t="shared" si="284"/>
        <v/>
      </c>
      <c r="AF613" s="18">
        <f t="shared" si="286"/>
        <v>0</v>
      </c>
      <c r="AG613" s="18" t="str">
        <f t="shared" si="285"/>
        <v xml:space="preserve"> </v>
      </c>
      <c r="AI613" s="31">
        <f t="shared" ref="AI613:AI676" si="299">IF(AG613=" ",AI612,AG613*AI612)</f>
        <v>1.082052653911711</v>
      </c>
      <c r="AJ613">
        <f t="shared" si="273"/>
        <v>8.2052653911711015E-2</v>
      </c>
      <c r="AK613">
        <f t="shared" si="275"/>
        <v>1.0380321449710879</v>
      </c>
      <c r="AL613">
        <f t="shared" si="276"/>
        <v>1.1897444728856357</v>
      </c>
      <c r="AM613">
        <f t="shared" si="274"/>
        <v>0.18974447288563567</v>
      </c>
      <c r="AN613" s="39">
        <v>39972</v>
      </c>
      <c r="AO613" s="31">
        <v>8.2052653911711015E-2</v>
      </c>
      <c r="AP613" s="40">
        <v>0.18974447288563567</v>
      </c>
    </row>
    <row r="614" spans="1:42">
      <c r="A614" s="16">
        <v>39973</v>
      </c>
      <c r="B614" s="11">
        <v>4.55966</v>
      </c>
      <c r="C614" s="11">
        <v>4.7168900000000002</v>
      </c>
      <c r="D614" s="11">
        <v>4.5203499999999996</v>
      </c>
      <c r="E614" s="11">
        <v>4.6186199999999999</v>
      </c>
      <c r="F614" s="11">
        <v>450143000</v>
      </c>
      <c r="G614" s="11">
        <v>3.3629600000000002</v>
      </c>
      <c r="H614" s="12">
        <f t="shared" si="277"/>
        <v>4.3672150000000007</v>
      </c>
      <c r="I614" s="13">
        <f t="shared" si="287"/>
        <v>4.271655769230768</v>
      </c>
      <c r="J614" s="13">
        <f t="shared" si="288"/>
        <v>9.5559230769232784E-2</v>
      </c>
      <c r="K614" s="14">
        <f t="shared" si="292"/>
        <v>8.9162321937322597E-2</v>
      </c>
      <c r="L614" s="13">
        <f t="shared" si="270"/>
        <v>0.1965400000000006</v>
      </c>
      <c r="M614" s="13">
        <f t="shared" si="278"/>
        <v>0.12494285714285709</v>
      </c>
      <c r="N614" s="13">
        <f t="shared" si="271"/>
        <v>6.8789999999999907E-2</v>
      </c>
      <c r="O614" s="13">
        <f t="shared" si="272"/>
        <v>0</v>
      </c>
      <c r="P614" s="13">
        <f t="shared" si="279"/>
        <v>0.6977000000000011</v>
      </c>
      <c r="Q614" s="13">
        <f t="shared" si="279"/>
        <v>0.18671999999999844</v>
      </c>
      <c r="R614" s="13">
        <f t="shared" si="280"/>
        <v>558.41527555454036</v>
      </c>
      <c r="S614" s="13">
        <f t="shared" si="281"/>
        <v>149.44431740223985</v>
      </c>
      <c r="T614" s="13">
        <f t="shared" si="282"/>
        <v>57.775717419325986</v>
      </c>
      <c r="U614" s="13">
        <f t="shared" si="289"/>
        <v>41.161901177856826</v>
      </c>
      <c r="V614" s="13">
        <f t="shared" si="293"/>
        <v>6.3969088319101863E-3</v>
      </c>
      <c r="W614" s="13">
        <f t="shared" si="294"/>
        <v>0</v>
      </c>
      <c r="X614" s="13">
        <f t="shared" si="295"/>
        <v>0</v>
      </c>
      <c r="Y614" s="13">
        <f t="shared" si="290"/>
        <v>0</v>
      </c>
      <c r="Z614" s="13">
        <f t="shared" si="296"/>
        <v>1</v>
      </c>
      <c r="AA614" s="13">
        <f t="shared" si="297"/>
        <v>0</v>
      </c>
      <c r="AB614" s="13">
        <f t="shared" si="298"/>
        <v>0</v>
      </c>
      <c r="AC614" s="17">
        <f t="shared" si="291"/>
        <v>0</v>
      </c>
      <c r="AD614" s="4" t="str">
        <f t="shared" si="283"/>
        <v/>
      </c>
      <c r="AE614" s="13" t="str">
        <f t="shared" si="284"/>
        <v/>
      </c>
      <c r="AF614" s="18">
        <f t="shared" si="286"/>
        <v>0</v>
      </c>
      <c r="AG614" s="18" t="str">
        <f t="shared" si="285"/>
        <v xml:space="preserve"> </v>
      </c>
      <c r="AI614" s="31">
        <f t="shared" si="299"/>
        <v>1.082052653911711</v>
      </c>
      <c r="AJ614">
        <f t="shared" si="273"/>
        <v>8.2052653911711015E-2</v>
      </c>
      <c r="AK614">
        <f t="shared" si="275"/>
        <v>1.0129307886991574</v>
      </c>
      <c r="AL614">
        <f t="shared" si="276"/>
        <v>1.2051288072705102</v>
      </c>
      <c r="AM614">
        <f t="shared" si="274"/>
        <v>0.20512880727051019</v>
      </c>
      <c r="AN614" s="39">
        <v>39973</v>
      </c>
      <c r="AO614" s="31">
        <v>8.2052653911711015E-2</v>
      </c>
      <c r="AP614" s="40">
        <v>0.20512880727051019</v>
      </c>
    </row>
    <row r="615" spans="1:42">
      <c r="A615" s="16">
        <v>39974</v>
      </c>
      <c r="B615" s="11">
        <v>4.6186199999999999</v>
      </c>
      <c r="C615" s="11">
        <v>4.6874099999999999</v>
      </c>
      <c r="D615" s="11">
        <v>4.5694900000000001</v>
      </c>
      <c r="E615" s="11">
        <v>4.62845</v>
      </c>
      <c r="F615" s="11">
        <v>230946400</v>
      </c>
      <c r="G615" s="11">
        <v>3.37012</v>
      </c>
      <c r="H615" s="12">
        <f t="shared" si="277"/>
        <v>4.4024283333333338</v>
      </c>
      <c r="I615" s="13">
        <f t="shared" si="287"/>
        <v>4.2943330769230759</v>
      </c>
      <c r="J615" s="13">
        <f t="shared" si="288"/>
        <v>0.10809525641025797</v>
      </c>
      <c r="K615" s="14">
        <f t="shared" si="292"/>
        <v>9.0905092592593481E-2</v>
      </c>
      <c r="L615" s="13">
        <f t="shared" si="270"/>
        <v>0.1179199999999998</v>
      </c>
      <c r="M615" s="13">
        <f t="shared" si="278"/>
        <v>0.1270485714285714</v>
      </c>
      <c r="N615" s="13">
        <f t="shared" si="271"/>
        <v>0</v>
      </c>
      <c r="O615" s="13">
        <f t="shared" si="272"/>
        <v>0</v>
      </c>
      <c r="P615" s="13">
        <f t="shared" si="279"/>
        <v>0.6977000000000011</v>
      </c>
      <c r="Q615" s="13">
        <f t="shared" si="279"/>
        <v>0.14740999999999893</v>
      </c>
      <c r="R615" s="13">
        <f t="shared" si="280"/>
        <v>549.16005127397943</v>
      </c>
      <c r="S615" s="13">
        <f t="shared" si="281"/>
        <v>116.02649155553475</v>
      </c>
      <c r="T615" s="13">
        <f t="shared" si="282"/>
        <v>65.114600466211741</v>
      </c>
      <c r="U615" s="13">
        <f t="shared" si="289"/>
        <v>41.775841873982756</v>
      </c>
      <c r="V615" s="13">
        <f t="shared" si="293"/>
        <v>1.7190163817664486E-2</v>
      </c>
      <c r="W615" s="13">
        <f t="shared" si="294"/>
        <v>0</v>
      </c>
      <c r="X615" s="13">
        <f t="shared" si="295"/>
        <v>0</v>
      </c>
      <c r="Y615" s="13">
        <f t="shared" si="290"/>
        <v>0</v>
      </c>
      <c r="Z615" s="13">
        <f t="shared" si="296"/>
        <v>1</v>
      </c>
      <c r="AA615" s="13">
        <f t="shared" si="297"/>
        <v>0</v>
      </c>
      <c r="AB615" s="13">
        <f t="shared" si="298"/>
        <v>0</v>
      </c>
      <c r="AC615" s="17">
        <f t="shared" si="291"/>
        <v>0</v>
      </c>
      <c r="AD615" s="4" t="str">
        <f t="shared" si="283"/>
        <v/>
      </c>
      <c r="AE615" s="13" t="str">
        <f t="shared" si="284"/>
        <v/>
      </c>
      <c r="AF615" s="18">
        <f t="shared" si="286"/>
        <v>0</v>
      </c>
      <c r="AG615" s="18" t="str">
        <f t="shared" si="285"/>
        <v xml:space="preserve"> </v>
      </c>
      <c r="AI615" s="31">
        <f t="shared" si="299"/>
        <v>1.082052653911711</v>
      </c>
      <c r="AJ615">
        <f t="shared" si="273"/>
        <v>8.2052653911711015E-2</v>
      </c>
      <c r="AK615">
        <f t="shared" si="275"/>
        <v>1.0021283413660358</v>
      </c>
      <c r="AL615">
        <f t="shared" si="276"/>
        <v>1.2076937327624253</v>
      </c>
      <c r="AM615">
        <f t="shared" si="274"/>
        <v>0.20769373276242531</v>
      </c>
      <c r="AN615" s="39">
        <v>39974</v>
      </c>
      <c r="AO615" s="31">
        <v>8.2052653911711015E-2</v>
      </c>
      <c r="AP615" s="40">
        <v>0.20769373276242531</v>
      </c>
    </row>
    <row r="616" spans="1:42">
      <c r="A616" s="16">
        <v>39975</v>
      </c>
      <c r="B616" s="11">
        <v>4.6186199999999999</v>
      </c>
      <c r="C616" s="11">
        <v>4.7463699999999998</v>
      </c>
      <c r="D616" s="11">
        <v>4.5989699999999996</v>
      </c>
      <c r="E616" s="11">
        <v>4.7070600000000002</v>
      </c>
      <c r="F616" s="11">
        <v>311270200</v>
      </c>
      <c r="G616" s="11">
        <v>3.4273600000000002</v>
      </c>
      <c r="H616" s="12">
        <f t="shared" si="277"/>
        <v>4.4474683333333331</v>
      </c>
      <c r="I616" s="13">
        <f t="shared" si="287"/>
        <v>4.3207899999999988</v>
      </c>
      <c r="J616" s="13">
        <f t="shared" si="288"/>
        <v>0.12667833333333434</v>
      </c>
      <c r="K616" s="14">
        <f t="shared" si="292"/>
        <v>9.5860541310542322E-2</v>
      </c>
      <c r="L616" s="13">
        <f t="shared" si="270"/>
        <v>0.1474000000000002</v>
      </c>
      <c r="M616" s="13">
        <f t="shared" si="278"/>
        <v>0.13266357142857135</v>
      </c>
      <c r="N616" s="13">
        <f t="shared" si="271"/>
        <v>5.8959999999999901E-2</v>
      </c>
      <c r="O616" s="13">
        <f t="shared" si="272"/>
        <v>0</v>
      </c>
      <c r="P616" s="13">
        <f t="shared" si="279"/>
        <v>0.6878700000000002</v>
      </c>
      <c r="Q616" s="13">
        <f t="shared" si="279"/>
        <v>0.14740999999999893</v>
      </c>
      <c r="R616" s="13">
        <f t="shared" si="280"/>
        <v>518.50707213197768</v>
      </c>
      <c r="S616" s="13">
        <f t="shared" si="281"/>
        <v>111.11565775942293</v>
      </c>
      <c r="T616" s="13">
        <f t="shared" si="282"/>
        <v>64.704051336079146</v>
      </c>
      <c r="U616" s="13">
        <f t="shared" si="289"/>
        <v>42.112000607553291</v>
      </c>
      <c r="V616" s="13">
        <f t="shared" si="293"/>
        <v>3.0817792022792015E-2</v>
      </c>
      <c r="W616" s="13">
        <f t="shared" si="294"/>
        <v>0</v>
      </c>
      <c r="X616" s="13">
        <f t="shared" si="295"/>
        <v>0</v>
      </c>
      <c r="Y616" s="13">
        <f t="shared" si="290"/>
        <v>0</v>
      </c>
      <c r="Z616" s="13">
        <f t="shared" si="296"/>
        <v>1</v>
      </c>
      <c r="AA616" s="13">
        <f t="shared" si="297"/>
        <v>0</v>
      </c>
      <c r="AB616" s="13">
        <f t="shared" si="298"/>
        <v>0</v>
      </c>
      <c r="AC616" s="17">
        <f t="shared" si="291"/>
        <v>0</v>
      </c>
      <c r="AD616" s="4" t="str">
        <f t="shared" si="283"/>
        <v/>
      </c>
      <c r="AE616" s="13" t="str">
        <f t="shared" si="284"/>
        <v/>
      </c>
      <c r="AF616" s="18">
        <f t="shared" si="286"/>
        <v>0</v>
      </c>
      <c r="AG616" s="18" t="str">
        <f t="shared" si="285"/>
        <v xml:space="preserve"> </v>
      </c>
      <c r="AI616" s="31">
        <f t="shared" si="299"/>
        <v>1.082052653911711</v>
      </c>
      <c r="AJ616">
        <f t="shared" si="273"/>
        <v>8.2052653911711015E-2</v>
      </c>
      <c r="AK616">
        <f t="shared" si="275"/>
        <v>1.0169840875455067</v>
      </c>
      <c r="AL616">
        <f t="shared" si="276"/>
        <v>1.2282053088478222</v>
      </c>
      <c r="AM616">
        <f t="shared" si="274"/>
        <v>0.2282053088478222</v>
      </c>
      <c r="AN616" s="39">
        <v>39975</v>
      </c>
      <c r="AO616" s="31">
        <v>8.2052653911711015E-2</v>
      </c>
      <c r="AP616" s="40">
        <v>0.2282053088478222</v>
      </c>
    </row>
    <row r="617" spans="1:42">
      <c r="A617" s="16">
        <v>39976</v>
      </c>
      <c r="B617" s="11">
        <v>4.6972300000000002</v>
      </c>
      <c r="C617" s="11">
        <v>4.7365399999999998</v>
      </c>
      <c r="D617" s="11">
        <v>4.54983</v>
      </c>
      <c r="E617" s="11">
        <v>4.6087899999999999</v>
      </c>
      <c r="F617" s="11">
        <v>252558500</v>
      </c>
      <c r="G617" s="11">
        <v>3.3557999999999999</v>
      </c>
      <c r="H617" s="12">
        <f t="shared" si="277"/>
        <v>4.4826808333333332</v>
      </c>
      <c r="I617" s="13">
        <f t="shared" si="287"/>
        <v>4.3393096153846136</v>
      </c>
      <c r="J617" s="13">
        <f t="shared" si="288"/>
        <v>0.14337121794871965</v>
      </c>
      <c r="K617" s="14">
        <f t="shared" si="292"/>
        <v>0.10236977920228035</v>
      </c>
      <c r="L617" s="13">
        <f t="shared" si="270"/>
        <v>0.18670999999999971</v>
      </c>
      <c r="M617" s="13">
        <f t="shared" si="278"/>
        <v>0.14108642857142847</v>
      </c>
      <c r="N617" s="13">
        <f t="shared" si="271"/>
        <v>0</v>
      </c>
      <c r="O617" s="13">
        <f t="shared" si="272"/>
        <v>4.9139999999999517E-2</v>
      </c>
      <c r="P617" s="13">
        <f t="shared" si="279"/>
        <v>0.6878700000000002</v>
      </c>
      <c r="Q617" s="13">
        <f t="shared" si="279"/>
        <v>0.16706999999999894</v>
      </c>
      <c r="R617" s="13">
        <f t="shared" si="280"/>
        <v>487.55220963846932</v>
      </c>
      <c r="S617" s="13">
        <f t="shared" si="281"/>
        <v>118.41677593774773</v>
      </c>
      <c r="T617" s="13">
        <f t="shared" si="282"/>
        <v>60.916555547757945</v>
      </c>
      <c r="U617" s="13">
        <f t="shared" si="289"/>
        <v>43.158418348900668</v>
      </c>
      <c r="V617" s="13">
        <f t="shared" si="293"/>
        <v>4.10014387464393E-2</v>
      </c>
      <c r="W617" s="13">
        <f t="shared" si="294"/>
        <v>0</v>
      </c>
      <c r="X617" s="13">
        <f t="shared" si="295"/>
        <v>0</v>
      </c>
      <c r="Y617" s="13">
        <f t="shared" si="290"/>
        <v>0</v>
      </c>
      <c r="Z617" s="13">
        <f t="shared" si="296"/>
        <v>1</v>
      </c>
      <c r="AA617" s="13">
        <f t="shared" si="297"/>
        <v>0</v>
      </c>
      <c r="AB617" s="13">
        <f t="shared" si="298"/>
        <v>0</v>
      </c>
      <c r="AC617" s="17">
        <f t="shared" si="291"/>
        <v>0</v>
      </c>
      <c r="AD617" s="4" t="str">
        <f t="shared" si="283"/>
        <v/>
      </c>
      <c r="AE617" s="13" t="str">
        <f t="shared" si="284"/>
        <v/>
      </c>
      <c r="AF617" s="18">
        <f t="shared" si="286"/>
        <v>0</v>
      </c>
      <c r="AG617" s="18" t="str">
        <f t="shared" si="285"/>
        <v xml:space="preserve"> </v>
      </c>
      <c r="AI617" s="31">
        <f t="shared" si="299"/>
        <v>1.082052653911711</v>
      </c>
      <c r="AJ617">
        <f t="shared" si="273"/>
        <v>8.2052653911711015E-2</v>
      </c>
      <c r="AK617">
        <f t="shared" si="275"/>
        <v>0.97912284950691086</v>
      </c>
      <c r="AL617">
        <f t="shared" si="276"/>
        <v>1.2025638817785953</v>
      </c>
      <c r="AM617">
        <f t="shared" si="274"/>
        <v>0.2025638817785953</v>
      </c>
      <c r="AN617" s="39">
        <v>39976</v>
      </c>
      <c r="AO617" s="31">
        <v>8.2052653911711015E-2</v>
      </c>
      <c r="AP617" s="40">
        <v>0.2025638817785953</v>
      </c>
    </row>
    <row r="618" spans="1:42">
      <c r="A618" s="16">
        <v>39979</v>
      </c>
      <c r="B618" s="11">
        <v>4.6087899999999999</v>
      </c>
      <c r="C618" s="11">
        <v>4.8741199999999996</v>
      </c>
      <c r="D618" s="11">
        <v>4.55966</v>
      </c>
      <c r="E618" s="11">
        <v>4.8544600000000004</v>
      </c>
      <c r="F618" s="11">
        <v>396853500</v>
      </c>
      <c r="G618" s="11">
        <v>3.5346799999999998</v>
      </c>
      <c r="H618" s="12">
        <f t="shared" si="277"/>
        <v>4.5408225</v>
      </c>
      <c r="I618" s="13">
        <f t="shared" si="287"/>
        <v>4.3669003846153842</v>
      </c>
      <c r="J618" s="13">
        <f t="shared" si="288"/>
        <v>0.17392211538461577</v>
      </c>
      <c r="K618" s="14">
        <f t="shared" si="292"/>
        <v>0.1122315954415966</v>
      </c>
      <c r="L618" s="13">
        <f t="shared" si="270"/>
        <v>0.31445999999999952</v>
      </c>
      <c r="M618" s="13">
        <f t="shared" si="278"/>
        <v>0.15863428571428559</v>
      </c>
      <c r="N618" s="13">
        <f t="shared" si="271"/>
        <v>0.13757999999999981</v>
      </c>
      <c r="O618" s="13">
        <f t="shared" si="272"/>
        <v>0</v>
      </c>
      <c r="P618" s="13">
        <f t="shared" si="279"/>
        <v>0.82545000000000002</v>
      </c>
      <c r="Q618" s="13">
        <f t="shared" si="279"/>
        <v>0.10810999999999904</v>
      </c>
      <c r="R618" s="13">
        <f t="shared" si="280"/>
        <v>520.34779006519977</v>
      </c>
      <c r="S618" s="13">
        <f t="shared" si="281"/>
        <v>68.150462879578711</v>
      </c>
      <c r="T618" s="13">
        <f t="shared" si="282"/>
        <v>76.839196195209908</v>
      </c>
      <c r="U618" s="13">
        <f t="shared" si="289"/>
        <v>46.200860257186939</v>
      </c>
      <c r="V618" s="13">
        <f t="shared" si="293"/>
        <v>6.1690519943019176E-2</v>
      </c>
      <c r="W618" s="13">
        <f t="shared" si="294"/>
        <v>0</v>
      </c>
      <c r="X618" s="13">
        <f t="shared" si="295"/>
        <v>0</v>
      </c>
      <c r="Y618" s="13">
        <f t="shared" si="290"/>
        <v>0</v>
      </c>
      <c r="Z618" s="13">
        <f t="shared" si="296"/>
        <v>1</v>
      </c>
      <c r="AA618" s="13">
        <f t="shared" si="297"/>
        <v>0</v>
      </c>
      <c r="AB618" s="13">
        <f t="shared" si="298"/>
        <v>0</v>
      </c>
      <c r="AC618" s="17">
        <f t="shared" si="291"/>
        <v>0</v>
      </c>
      <c r="AD618" s="4" t="str">
        <f t="shared" si="283"/>
        <v/>
      </c>
      <c r="AE618" s="13" t="str">
        <f t="shared" si="284"/>
        <v/>
      </c>
      <c r="AF618" s="18">
        <f t="shared" si="286"/>
        <v>0</v>
      </c>
      <c r="AG618" s="18" t="str">
        <f t="shared" si="285"/>
        <v xml:space="preserve"> </v>
      </c>
      <c r="AI618" s="31">
        <f t="shared" si="299"/>
        <v>1.082052653911711</v>
      </c>
      <c r="AJ618">
        <f t="shared" si="273"/>
        <v>8.2052653911711015E-2</v>
      </c>
      <c r="AK618">
        <f t="shared" si="275"/>
        <v>1.0533046634800025</v>
      </c>
      <c r="AL618">
        <f t="shared" si="276"/>
        <v>1.2666661448100089</v>
      </c>
      <c r="AM618">
        <f t="shared" si="274"/>
        <v>0.26666614481000894</v>
      </c>
      <c r="AN618" s="39">
        <v>39979</v>
      </c>
      <c r="AO618" s="31">
        <v>8.2052653911711015E-2</v>
      </c>
      <c r="AP618" s="40">
        <v>0.26666614481000894</v>
      </c>
    </row>
    <row r="619" spans="1:42">
      <c r="A619" s="16">
        <v>39980</v>
      </c>
      <c r="B619" s="11">
        <v>4.7856800000000002</v>
      </c>
      <c r="C619" s="11">
        <v>4.8642899999999996</v>
      </c>
      <c r="D619" s="11">
        <v>4.7463699999999998</v>
      </c>
      <c r="E619" s="11">
        <v>4.7856800000000002</v>
      </c>
      <c r="F619" s="11">
        <v>261009600</v>
      </c>
      <c r="G619" s="11">
        <v>3.4845999999999999</v>
      </c>
      <c r="H619" s="12">
        <f t="shared" si="277"/>
        <v>4.584225</v>
      </c>
      <c r="I619" s="13">
        <f t="shared" si="287"/>
        <v>4.390711923076922</v>
      </c>
      <c r="J619" s="13">
        <f t="shared" si="288"/>
        <v>0.19351307692307795</v>
      </c>
      <c r="K619" s="14">
        <f t="shared" si="292"/>
        <v>0.12361225783475899</v>
      </c>
      <c r="L619" s="13">
        <f t="shared" si="270"/>
        <v>0.1179199999999998</v>
      </c>
      <c r="M619" s="13">
        <f t="shared" si="278"/>
        <v>0.16284499999999991</v>
      </c>
      <c r="N619" s="13">
        <f t="shared" si="271"/>
        <v>0</v>
      </c>
      <c r="O619" s="13">
        <f t="shared" si="272"/>
        <v>0</v>
      </c>
      <c r="P619" s="13">
        <f t="shared" si="279"/>
        <v>0.82545000000000002</v>
      </c>
      <c r="Q619" s="13">
        <f t="shared" si="279"/>
        <v>9.8279999999999035E-2</v>
      </c>
      <c r="R619" s="13">
        <f t="shared" si="280"/>
        <v>506.8930578157146</v>
      </c>
      <c r="S619" s="13">
        <f t="shared" si="281"/>
        <v>60.351868341059955</v>
      </c>
      <c r="T619" s="13">
        <f t="shared" si="282"/>
        <v>78.7210548536912</v>
      </c>
      <c r="U619" s="13">
        <f t="shared" si="289"/>
        <v>50.09231783230782</v>
      </c>
      <c r="V619" s="13">
        <f t="shared" si="293"/>
        <v>6.9900819088318966E-2</v>
      </c>
      <c r="W619" s="13">
        <f t="shared" si="294"/>
        <v>0</v>
      </c>
      <c r="X619" s="13">
        <f t="shared" si="295"/>
        <v>0</v>
      </c>
      <c r="Y619" s="13">
        <f t="shared" si="290"/>
        <v>0</v>
      </c>
      <c r="Z619" s="13">
        <f t="shared" si="296"/>
        <v>1</v>
      </c>
      <c r="AA619" s="13">
        <f t="shared" si="297"/>
        <v>0</v>
      </c>
      <c r="AB619" s="13">
        <f t="shared" si="298"/>
        <v>0</v>
      </c>
      <c r="AC619" s="17">
        <f t="shared" si="291"/>
        <v>0</v>
      </c>
      <c r="AD619" s="4" t="str">
        <f t="shared" si="283"/>
        <v/>
      </c>
      <c r="AE619" s="13" t="str">
        <f t="shared" si="284"/>
        <v/>
      </c>
      <c r="AF619" s="18">
        <f t="shared" si="286"/>
        <v>0</v>
      </c>
      <c r="AG619" s="18" t="str">
        <f t="shared" si="285"/>
        <v xml:space="preserve"> </v>
      </c>
      <c r="AI619" s="31">
        <f t="shared" si="299"/>
        <v>1.082052653911711</v>
      </c>
      <c r="AJ619">
        <f t="shared" si="273"/>
        <v>8.2052653911711015E-2</v>
      </c>
      <c r="AK619">
        <f t="shared" si="275"/>
        <v>0.98583158579945029</v>
      </c>
      <c r="AL619">
        <f t="shared" si="276"/>
        <v>1.2487194942165272</v>
      </c>
      <c r="AM619">
        <f t="shared" si="274"/>
        <v>0.24871949421652717</v>
      </c>
      <c r="AN619" s="39">
        <v>39980</v>
      </c>
      <c r="AO619" s="31">
        <v>8.2052653911711015E-2</v>
      </c>
      <c r="AP619" s="40">
        <v>0.24871949421652717</v>
      </c>
    </row>
    <row r="620" spans="1:42">
      <c r="A620" s="16">
        <v>39981</v>
      </c>
      <c r="B620" s="11">
        <v>4.7660200000000001</v>
      </c>
      <c r="C620" s="11">
        <v>4.8544600000000004</v>
      </c>
      <c r="D620" s="11">
        <v>4.6972300000000002</v>
      </c>
      <c r="E620" s="11">
        <v>4.8544600000000004</v>
      </c>
      <c r="F620" s="11">
        <v>189081500</v>
      </c>
      <c r="G620" s="11">
        <v>3.5346799999999998</v>
      </c>
      <c r="H620" s="12">
        <f t="shared" si="277"/>
        <v>4.6202566666666671</v>
      </c>
      <c r="I620" s="13">
        <f t="shared" si="287"/>
        <v>4.4156569230769227</v>
      </c>
      <c r="J620" s="13">
        <f t="shared" si="288"/>
        <v>0.20459974358974442</v>
      </c>
      <c r="K620" s="14">
        <f t="shared" si="292"/>
        <v>0.13621777065527171</v>
      </c>
      <c r="L620" s="13">
        <f t="shared" si="270"/>
        <v>0.1572300000000002</v>
      </c>
      <c r="M620" s="13">
        <f t="shared" si="278"/>
        <v>0.17056571428571424</v>
      </c>
      <c r="N620" s="13">
        <f t="shared" si="271"/>
        <v>0</v>
      </c>
      <c r="O620" s="13">
        <f t="shared" si="272"/>
        <v>4.9139999999999517E-2</v>
      </c>
      <c r="P620" s="13">
        <f t="shared" si="279"/>
        <v>0.82545000000000002</v>
      </c>
      <c r="Q620" s="13">
        <f t="shared" si="279"/>
        <v>0.14741999999999855</v>
      </c>
      <c r="R620" s="13">
        <f t="shared" si="280"/>
        <v>483.94837347984873</v>
      </c>
      <c r="S620" s="13">
        <f t="shared" si="281"/>
        <v>86.430031156821855</v>
      </c>
      <c r="T620" s="13">
        <f t="shared" si="282"/>
        <v>69.693792593049693</v>
      </c>
      <c r="U620" s="13">
        <f t="shared" si="289"/>
        <v>54.085414343633715</v>
      </c>
      <c r="V620" s="13">
        <f t="shared" si="293"/>
        <v>6.8381972934472707E-2</v>
      </c>
      <c r="W620" s="13">
        <f t="shared" si="294"/>
        <v>0</v>
      </c>
      <c r="X620" s="13">
        <f t="shared" si="295"/>
        <v>0</v>
      </c>
      <c r="Y620" s="13">
        <f t="shared" si="290"/>
        <v>0</v>
      </c>
      <c r="Z620" s="13">
        <f t="shared" si="296"/>
        <v>1</v>
      </c>
      <c r="AA620" s="13">
        <f t="shared" si="297"/>
        <v>0</v>
      </c>
      <c r="AB620" s="13">
        <f t="shared" si="298"/>
        <v>0</v>
      </c>
      <c r="AC620" s="17">
        <f t="shared" si="291"/>
        <v>0</v>
      </c>
      <c r="AD620" s="4" t="str">
        <f t="shared" si="283"/>
        <v/>
      </c>
      <c r="AE620" s="13" t="str">
        <f t="shared" si="284"/>
        <v/>
      </c>
      <c r="AF620" s="18">
        <f t="shared" si="286"/>
        <v>0</v>
      </c>
      <c r="AG620" s="18" t="str">
        <f t="shared" si="285"/>
        <v xml:space="preserve"> </v>
      </c>
      <c r="AI620" s="31">
        <f t="shared" si="299"/>
        <v>1.082052653911711</v>
      </c>
      <c r="AJ620">
        <f t="shared" si="273"/>
        <v>8.2052653911711015E-2</v>
      </c>
      <c r="AK620">
        <f t="shared" si="275"/>
        <v>1.0143720432623995</v>
      </c>
      <c r="AL620">
        <f t="shared" si="276"/>
        <v>1.2666661448100087</v>
      </c>
      <c r="AM620">
        <f t="shared" si="274"/>
        <v>0.26666614481000872</v>
      </c>
      <c r="AN620" s="39">
        <v>39981</v>
      </c>
      <c r="AO620" s="31">
        <v>8.2052653911711015E-2</v>
      </c>
      <c r="AP620" s="40">
        <v>0.26666614481000872</v>
      </c>
    </row>
    <row r="621" spans="1:42">
      <c r="A621" s="16">
        <v>39982</v>
      </c>
      <c r="B621" s="11">
        <v>4.8544600000000004</v>
      </c>
      <c r="C621" s="11">
        <v>5.0510000000000002</v>
      </c>
      <c r="D621" s="11">
        <v>4.82498</v>
      </c>
      <c r="E621" s="11">
        <v>4.9822100000000002</v>
      </c>
      <c r="F621" s="11">
        <v>401830300</v>
      </c>
      <c r="G621" s="11">
        <v>3.6276999999999999</v>
      </c>
      <c r="H621" s="12">
        <f t="shared" si="277"/>
        <v>4.6669341666666675</v>
      </c>
      <c r="I621" s="13">
        <f t="shared" si="287"/>
        <v>4.442491538461538</v>
      </c>
      <c r="J621" s="13">
        <f t="shared" si="288"/>
        <v>0.2244426282051295</v>
      </c>
      <c r="K621" s="14">
        <f t="shared" si="292"/>
        <v>0.15128005698005817</v>
      </c>
      <c r="L621" s="13">
        <f t="shared" si="270"/>
        <v>0.22602000000000011</v>
      </c>
      <c r="M621" s="13">
        <f t="shared" si="278"/>
        <v>0.17828714285714284</v>
      </c>
      <c r="N621" s="13">
        <f t="shared" si="271"/>
        <v>0.19653999999999971</v>
      </c>
      <c r="O621" s="13">
        <f t="shared" si="272"/>
        <v>0</v>
      </c>
      <c r="P621" s="13">
        <f t="shared" si="279"/>
        <v>0.94337999999999944</v>
      </c>
      <c r="Q621" s="13">
        <f t="shared" si="279"/>
        <v>0.14741999999999855</v>
      </c>
      <c r="R621" s="13">
        <f t="shared" si="280"/>
        <v>529.13518321167271</v>
      </c>
      <c r="S621" s="13">
        <f t="shared" si="281"/>
        <v>82.686837445211978</v>
      </c>
      <c r="T621" s="13">
        <f t="shared" si="282"/>
        <v>72.97029702970319</v>
      </c>
      <c r="U621" s="13">
        <f t="shared" si="289"/>
        <v>57.143610496526172</v>
      </c>
      <c r="V621" s="13">
        <f t="shared" si="293"/>
        <v>7.3162571225071332E-2</v>
      </c>
      <c r="W621" s="13">
        <f t="shared" si="294"/>
        <v>0</v>
      </c>
      <c r="X621" s="13">
        <f t="shared" si="295"/>
        <v>0</v>
      </c>
      <c r="Y621" s="13">
        <f t="shared" si="290"/>
        <v>0</v>
      </c>
      <c r="Z621" s="13">
        <f t="shared" si="296"/>
        <v>1</v>
      </c>
      <c r="AA621" s="13">
        <f t="shared" si="297"/>
        <v>0</v>
      </c>
      <c r="AB621" s="13">
        <f t="shared" si="298"/>
        <v>0</v>
      </c>
      <c r="AC621" s="17">
        <f t="shared" si="291"/>
        <v>0</v>
      </c>
      <c r="AD621" s="4" t="str">
        <f t="shared" si="283"/>
        <v/>
      </c>
      <c r="AE621" s="13" t="str">
        <f t="shared" si="284"/>
        <v/>
      </c>
      <c r="AF621" s="18">
        <f t="shared" si="286"/>
        <v>0</v>
      </c>
      <c r="AG621" s="18" t="str">
        <f t="shared" si="285"/>
        <v xml:space="preserve"> </v>
      </c>
      <c r="AI621" s="31">
        <f t="shared" si="299"/>
        <v>1.082052653911711</v>
      </c>
      <c r="AJ621">
        <f t="shared" si="273"/>
        <v>8.2052653911711015E-2</v>
      </c>
      <c r="AK621">
        <f t="shared" si="275"/>
        <v>1.0263160063117216</v>
      </c>
      <c r="AL621">
        <f t="shared" si="276"/>
        <v>1.2999997390716729</v>
      </c>
      <c r="AM621">
        <f t="shared" si="274"/>
        <v>0.29999973907167288</v>
      </c>
      <c r="AN621" s="39">
        <v>39982</v>
      </c>
      <c r="AO621" s="31">
        <v>8.2052653911711015E-2</v>
      </c>
      <c r="AP621" s="40">
        <v>0.29999973907167288</v>
      </c>
    </row>
    <row r="622" spans="1:42">
      <c r="A622" s="16">
        <v>39983</v>
      </c>
      <c r="B622" s="11">
        <v>4.9822100000000002</v>
      </c>
      <c r="C622" s="11">
        <v>5.1296200000000001</v>
      </c>
      <c r="D622" s="11">
        <v>4.9330800000000004</v>
      </c>
      <c r="E622" s="11">
        <v>5.1001399999999997</v>
      </c>
      <c r="F622" s="11">
        <v>378707300</v>
      </c>
      <c r="G622" s="11">
        <v>3.7135699999999998</v>
      </c>
      <c r="H622" s="12">
        <f t="shared" si="277"/>
        <v>4.7078800000000003</v>
      </c>
      <c r="I622" s="13">
        <f t="shared" si="287"/>
        <v>4.4757519230769223</v>
      </c>
      <c r="J622" s="13">
        <f t="shared" si="288"/>
        <v>0.23212807692307802</v>
      </c>
      <c r="K622" s="14">
        <f t="shared" si="292"/>
        <v>0.16692329772079895</v>
      </c>
      <c r="L622" s="13">
        <f t="shared" si="270"/>
        <v>0.19653999999999971</v>
      </c>
      <c r="M622" s="13">
        <f t="shared" si="278"/>
        <v>0.17969071428571423</v>
      </c>
      <c r="N622" s="13">
        <f t="shared" si="271"/>
        <v>7.8619999999999912E-2</v>
      </c>
      <c r="O622" s="13">
        <f t="shared" si="272"/>
        <v>0</v>
      </c>
      <c r="P622" s="13">
        <f t="shared" si="279"/>
        <v>0.85493999999999915</v>
      </c>
      <c r="Q622" s="13">
        <f t="shared" si="279"/>
        <v>0.14741999999999855</v>
      </c>
      <c r="R622" s="13">
        <f t="shared" si="280"/>
        <v>475.78418473011135</v>
      </c>
      <c r="S622" s="13">
        <f t="shared" si="281"/>
        <v>82.040967217480059</v>
      </c>
      <c r="T622" s="13">
        <f t="shared" si="282"/>
        <v>70.585418412546616</v>
      </c>
      <c r="U622" s="13">
        <f t="shared" si="289"/>
        <v>59.532554749429735</v>
      </c>
      <c r="V622" s="13">
        <f t="shared" si="293"/>
        <v>6.5204779202279073E-2</v>
      </c>
      <c r="W622" s="13">
        <f t="shared" si="294"/>
        <v>0</v>
      </c>
      <c r="X622" s="13">
        <f t="shared" si="295"/>
        <v>0</v>
      </c>
      <c r="Y622" s="13">
        <f t="shared" si="290"/>
        <v>0</v>
      </c>
      <c r="Z622" s="13">
        <f t="shared" si="296"/>
        <v>1</v>
      </c>
      <c r="AA622" s="13">
        <f t="shared" si="297"/>
        <v>0</v>
      </c>
      <c r="AB622" s="13">
        <f t="shared" si="298"/>
        <v>0</v>
      </c>
      <c r="AC622" s="17">
        <f t="shared" si="291"/>
        <v>0</v>
      </c>
      <c r="AD622" s="4" t="str">
        <f t="shared" si="283"/>
        <v/>
      </c>
      <c r="AE622" s="13" t="str">
        <f t="shared" si="284"/>
        <v/>
      </c>
      <c r="AF622" s="18">
        <f t="shared" si="286"/>
        <v>0</v>
      </c>
      <c r="AG622" s="18" t="str">
        <f t="shared" si="285"/>
        <v xml:space="preserve"> </v>
      </c>
      <c r="AI622" s="31">
        <f t="shared" si="299"/>
        <v>1.082052653911711</v>
      </c>
      <c r="AJ622">
        <f t="shared" si="273"/>
        <v>8.2052653911711015E-2</v>
      </c>
      <c r="AK622">
        <f t="shared" si="275"/>
        <v>1.0236702186379136</v>
      </c>
      <c r="AL622">
        <f t="shared" si="276"/>
        <v>1.33077101712473</v>
      </c>
      <c r="AM622">
        <f t="shared" si="274"/>
        <v>0.33077101712473</v>
      </c>
      <c r="AN622" s="39">
        <v>39983</v>
      </c>
      <c r="AO622" s="31">
        <v>8.2052653911711015E-2</v>
      </c>
      <c r="AP622" s="40">
        <v>0.33077101712473</v>
      </c>
    </row>
    <row r="623" spans="1:42">
      <c r="A623" s="16">
        <v>39986</v>
      </c>
      <c r="B623" s="11">
        <v>5.1197900000000001</v>
      </c>
      <c r="C623" s="11">
        <v>5.3064999999999998</v>
      </c>
      <c r="D623" s="11">
        <v>5.1197900000000001</v>
      </c>
      <c r="E623" s="11">
        <v>5.2573699999999999</v>
      </c>
      <c r="F623" s="11">
        <v>383371000</v>
      </c>
      <c r="G623" s="11">
        <v>3.8280599999999998</v>
      </c>
      <c r="H623" s="12">
        <f t="shared" si="277"/>
        <v>4.7791250000000014</v>
      </c>
      <c r="I623" s="13">
        <f t="shared" si="287"/>
        <v>4.5146815384615371</v>
      </c>
      <c r="J623" s="13">
        <f t="shared" si="288"/>
        <v>0.26444346153846432</v>
      </c>
      <c r="K623" s="14">
        <f t="shared" si="292"/>
        <v>0.18568821225071355</v>
      </c>
      <c r="L623" s="13">
        <f t="shared" si="270"/>
        <v>0.2063600000000001</v>
      </c>
      <c r="M623" s="13">
        <f t="shared" si="278"/>
        <v>0.18741142857142851</v>
      </c>
      <c r="N623" s="13">
        <f t="shared" si="271"/>
        <v>0.1768799999999997</v>
      </c>
      <c r="O623" s="13">
        <f t="shared" si="272"/>
        <v>0</v>
      </c>
      <c r="P623" s="13">
        <f t="shared" si="279"/>
        <v>0.98268999999999895</v>
      </c>
      <c r="Q623" s="13">
        <f t="shared" si="279"/>
        <v>0.14741999999999855</v>
      </c>
      <c r="R623" s="13">
        <f t="shared" si="280"/>
        <v>524.34902582553241</v>
      </c>
      <c r="S623" s="13">
        <f t="shared" si="281"/>
        <v>78.661158032746144</v>
      </c>
      <c r="T623" s="13">
        <f t="shared" si="282"/>
        <v>73.91050428719349</v>
      </c>
      <c r="U623" s="13">
        <f t="shared" si="289"/>
        <v>61.916288182488493</v>
      </c>
      <c r="V623" s="13">
        <f t="shared" si="293"/>
        <v>7.8755249287750767E-2</v>
      </c>
      <c r="W623" s="13">
        <f t="shared" si="294"/>
        <v>0</v>
      </c>
      <c r="X623" s="13">
        <f t="shared" si="295"/>
        <v>0</v>
      </c>
      <c r="Y623" s="13">
        <f t="shared" si="290"/>
        <v>0</v>
      </c>
      <c r="Z623" s="13">
        <f t="shared" si="296"/>
        <v>1</v>
      </c>
      <c r="AA623" s="13">
        <f t="shared" si="297"/>
        <v>0</v>
      </c>
      <c r="AB623" s="13">
        <f t="shared" si="298"/>
        <v>0</v>
      </c>
      <c r="AC623" s="17">
        <f t="shared" si="291"/>
        <v>0</v>
      </c>
      <c r="AD623" s="4" t="str">
        <f t="shared" si="283"/>
        <v/>
      </c>
      <c r="AE623" s="13" t="str">
        <f t="shared" si="284"/>
        <v/>
      </c>
      <c r="AF623" s="18">
        <f t="shared" si="286"/>
        <v>0</v>
      </c>
      <c r="AG623" s="18" t="str">
        <f t="shared" si="285"/>
        <v xml:space="preserve"> </v>
      </c>
      <c r="AI623" s="31">
        <f t="shared" si="299"/>
        <v>1.082052653911711</v>
      </c>
      <c r="AJ623">
        <f t="shared" si="273"/>
        <v>8.2052653911711015E-2</v>
      </c>
      <c r="AK623">
        <f t="shared" si="275"/>
        <v>1.0308285654903591</v>
      </c>
      <c r="AL623">
        <f t="shared" si="276"/>
        <v>1.3717967785788314</v>
      </c>
      <c r="AM623">
        <f t="shared" si="274"/>
        <v>0.37179677857883142</v>
      </c>
      <c r="AN623" s="39">
        <v>39986</v>
      </c>
      <c r="AO623" s="31">
        <v>8.2052653911711015E-2</v>
      </c>
      <c r="AP623" s="40">
        <v>0.37179677857883142</v>
      </c>
    </row>
    <row r="624" spans="1:42">
      <c r="A624" s="16">
        <v>39987</v>
      </c>
      <c r="B624" s="11">
        <v>5.16892</v>
      </c>
      <c r="C624" s="11">
        <v>5.6602699999999997</v>
      </c>
      <c r="D624" s="11">
        <v>5.1394399999999996</v>
      </c>
      <c r="E624" s="11">
        <v>5.3261500000000002</v>
      </c>
      <c r="F624" s="11">
        <v>589783200</v>
      </c>
      <c r="G624" s="11">
        <v>3.8781400000000001</v>
      </c>
      <c r="H624" s="12">
        <f t="shared" si="277"/>
        <v>4.8569208333333345</v>
      </c>
      <c r="I624" s="13">
        <f t="shared" si="287"/>
        <v>4.555122692307692</v>
      </c>
      <c r="J624" s="13">
        <f t="shared" si="288"/>
        <v>0.30179814102564251</v>
      </c>
      <c r="K624" s="14">
        <f t="shared" si="292"/>
        <v>0.20721075498575628</v>
      </c>
      <c r="L624" s="13">
        <f t="shared" si="270"/>
        <v>0.52083000000000013</v>
      </c>
      <c r="M624" s="13">
        <f t="shared" si="278"/>
        <v>0.21057571428571423</v>
      </c>
      <c r="N624" s="13">
        <f t="shared" si="271"/>
        <v>0.35376999999999992</v>
      </c>
      <c r="O624" s="13">
        <f t="shared" si="272"/>
        <v>0</v>
      </c>
      <c r="P624" s="13">
        <f t="shared" si="279"/>
        <v>1.2185399999999991</v>
      </c>
      <c r="Q624" s="13">
        <f t="shared" si="279"/>
        <v>0.14741999999999855</v>
      </c>
      <c r="R624" s="13">
        <f t="shared" si="280"/>
        <v>578.67071904913712</v>
      </c>
      <c r="S624" s="13">
        <f t="shared" si="281"/>
        <v>70.008073105702735</v>
      </c>
      <c r="T624" s="13">
        <f t="shared" si="282"/>
        <v>78.415180532373014</v>
      </c>
      <c r="U624" s="13">
        <f t="shared" si="289"/>
        <v>64.679984623675907</v>
      </c>
      <c r="V624" s="13">
        <f t="shared" si="293"/>
        <v>9.4587386039886229E-2</v>
      </c>
      <c r="W624" s="13">
        <f t="shared" si="294"/>
        <v>0</v>
      </c>
      <c r="X624" s="13">
        <f t="shared" si="295"/>
        <v>0</v>
      </c>
      <c r="Y624" s="13">
        <f t="shared" si="290"/>
        <v>0</v>
      </c>
      <c r="Z624" s="13">
        <f t="shared" si="296"/>
        <v>1</v>
      </c>
      <c r="AA624" s="13">
        <f t="shared" si="297"/>
        <v>0</v>
      </c>
      <c r="AB624" s="13">
        <f t="shared" si="298"/>
        <v>0</v>
      </c>
      <c r="AC624" s="17">
        <f t="shared" si="291"/>
        <v>0</v>
      </c>
      <c r="AD624" s="4" t="str">
        <f t="shared" si="283"/>
        <v/>
      </c>
      <c r="AE624" s="13" t="str">
        <f t="shared" si="284"/>
        <v/>
      </c>
      <c r="AF624" s="18">
        <f t="shared" si="286"/>
        <v>0</v>
      </c>
      <c r="AG624" s="18" t="str">
        <f t="shared" si="285"/>
        <v xml:space="preserve"> </v>
      </c>
      <c r="AI624" s="31">
        <f t="shared" si="299"/>
        <v>1.082052653911711</v>
      </c>
      <c r="AJ624">
        <f t="shared" si="273"/>
        <v>8.2052653911711015E-2</v>
      </c>
      <c r="AK624">
        <f t="shared" si="275"/>
        <v>1.0130825869208369</v>
      </c>
      <c r="AL624">
        <f t="shared" si="276"/>
        <v>1.389743429172313</v>
      </c>
      <c r="AM624">
        <f t="shared" si="274"/>
        <v>0.38974342917231297</v>
      </c>
      <c r="AN624" s="39">
        <v>39987</v>
      </c>
      <c r="AO624" s="31">
        <v>8.2052653911711015E-2</v>
      </c>
      <c r="AP624" s="40">
        <v>0.38974342917231297</v>
      </c>
    </row>
    <row r="625" spans="1:42">
      <c r="A625" s="16">
        <v>39988</v>
      </c>
      <c r="B625" s="11">
        <v>5.3064999999999998</v>
      </c>
      <c r="C625" s="11">
        <v>5.3556299999999997</v>
      </c>
      <c r="D625" s="11">
        <v>5.18858</v>
      </c>
      <c r="E625" s="11">
        <v>5.2671900000000003</v>
      </c>
      <c r="F625" s="11">
        <v>288442700</v>
      </c>
      <c r="G625" s="11">
        <v>3.83521</v>
      </c>
      <c r="H625" s="12">
        <f t="shared" si="277"/>
        <v>4.9158816666666665</v>
      </c>
      <c r="I625" s="13">
        <f t="shared" si="287"/>
        <v>4.5955638461538459</v>
      </c>
      <c r="J625" s="13">
        <f t="shared" si="288"/>
        <v>0.32031782051282054</v>
      </c>
      <c r="K625" s="14">
        <f t="shared" si="292"/>
        <v>0.22872625356125476</v>
      </c>
      <c r="L625" s="13">
        <f t="shared" si="270"/>
        <v>0.1670499999999997</v>
      </c>
      <c r="M625" s="13">
        <f t="shared" si="278"/>
        <v>0.21197928571428568</v>
      </c>
      <c r="N625" s="13">
        <f t="shared" si="271"/>
        <v>0</v>
      </c>
      <c r="O625" s="13">
        <f t="shared" si="272"/>
        <v>0</v>
      </c>
      <c r="P625" s="13">
        <f t="shared" si="279"/>
        <v>1.2185399999999991</v>
      </c>
      <c r="Q625" s="13">
        <f t="shared" si="279"/>
        <v>9.8279999999999035E-2</v>
      </c>
      <c r="R625" s="13">
        <f t="shared" si="280"/>
        <v>574.83918576949873</v>
      </c>
      <c r="S625" s="13">
        <f t="shared" si="281"/>
        <v>46.363020645547806</v>
      </c>
      <c r="T625" s="13">
        <f t="shared" si="282"/>
        <v>85.073130724017091</v>
      </c>
      <c r="U625" s="13">
        <f t="shared" si="289"/>
        <v>67.780732376702574</v>
      </c>
      <c r="V625" s="13">
        <f t="shared" si="293"/>
        <v>9.1591566951565784E-2</v>
      </c>
      <c r="W625" s="13">
        <f t="shared" si="294"/>
        <v>0</v>
      </c>
      <c r="X625" s="13">
        <f t="shared" si="295"/>
        <v>0</v>
      </c>
      <c r="Y625" s="13">
        <f t="shared" si="290"/>
        <v>0</v>
      </c>
      <c r="Z625" s="13">
        <f t="shared" si="296"/>
        <v>1</v>
      </c>
      <c r="AA625" s="13">
        <f t="shared" si="297"/>
        <v>0</v>
      </c>
      <c r="AB625" s="13">
        <f t="shared" si="298"/>
        <v>0</v>
      </c>
      <c r="AC625" s="17">
        <f t="shared" si="291"/>
        <v>0</v>
      </c>
      <c r="AD625" s="4" t="str">
        <f t="shared" si="283"/>
        <v/>
      </c>
      <c r="AE625" s="13" t="str">
        <f t="shared" si="284"/>
        <v/>
      </c>
      <c r="AF625" s="18">
        <f t="shared" si="286"/>
        <v>0</v>
      </c>
      <c r="AG625" s="18" t="str">
        <f t="shared" si="285"/>
        <v xml:space="preserve"> </v>
      </c>
      <c r="AI625" s="31">
        <f t="shared" si="299"/>
        <v>1.082052653911711</v>
      </c>
      <c r="AJ625">
        <f t="shared" si="273"/>
        <v>8.2052653911711015E-2</v>
      </c>
      <c r="AK625">
        <f t="shared" si="275"/>
        <v>0.98893009021525868</v>
      </c>
      <c r="AL625">
        <f t="shared" si="276"/>
        <v>1.3743590947874385</v>
      </c>
      <c r="AM625">
        <f t="shared" si="274"/>
        <v>0.37435909478743845</v>
      </c>
      <c r="AN625" s="39">
        <v>39988</v>
      </c>
      <c r="AO625" s="31">
        <v>8.2052653911711015E-2</v>
      </c>
      <c r="AP625" s="40">
        <v>0.37435909478743845</v>
      </c>
    </row>
    <row r="626" spans="1:42">
      <c r="A626" s="16">
        <v>39989</v>
      </c>
      <c r="B626" s="11">
        <v>5.2573699999999999</v>
      </c>
      <c r="C626" s="11">
        <v>5.4047700000000001</v>
      </c>
      <c r="D626" s="11">
        <v>5.2180600000000004</v>
      </c>
      <c r="E626" s="11">
        <v>5.3458100000000002</v>
      </c>
      <c r="F626" s="11">
        <v>214249800</v>
      </c>
      <c r="G626" s="11">
        <v>3.8924500000000002</v>
      </c>
      <c r="H626" s="12">
        <f t="shared" si="277"/>
        <v>4.9764808333333326</v>
      </c>
      <c r="I626" s="13">
        <f t="shared" si="287"/>
        <v>4.6390288461538454</v>
      </c>
      <c r="J626" s="13">
        <f t="shared" si="288"/>
        <v>0.33745198717948721</v>
      </c>
      <c r="K626" s="14">
        <f t="shared" si="292"/>
        <v>0.25029078347578448</v>
      </c>
      <c r="L626" s="13">
        <f t="shared" si="270"/>
        <v>0.18670999999999971</v>
      </c>
      <c r="M626" s="13">
        <f t="shared" si="278"/>
        <v>0.21689285714285708</v>
      </c>
      <c r="N626" s="13">
        <f t="shared" si="271"/>
        <v>4.9140000000000406E-2</v>
      </c>
      <c r="O626" s="13">
        <f t="shared" si="272"/>
        <v>0</v>
      </c>
      <c r="P626" s="13">
        <f t="shared" si="279"/>
        <v>1.2676799999999995</v>
      </c>
      <c r="Q626" s="13">
        <f t="shared" si="279"/>
        <v>9.8279999999999035E-2</v>
      </c>
      <c r="R626" s="13">
        <f t="shared" si="280"/>
        <v>584.47291289313353</v>
      </c>
      <c r="S626" s="13">
        <f t="shared" si="281"/>
        <v>45.312695537625125</v>
      </c>
      <c r="T626" s="13">
        <f t="shared" si="282"/>
        <v>85.610120354915352</v>
      </c>
      <c r="U626" s="13">
        <f t="shared" si="289"/>
        <v>71.038868093059051</v>
      </c>
      <c r="V626" s="13">
        <f t="shared" si="293"/>
        <v>8.7161203703702728E-2</v>
      </c>
      <c r="W626" s="13">
        <f t="shared" si="294"/>
        <v>0</v>
      </c>
      <c r="X626" s="13">
        <f t="shared" si="295"/>
        <v>0</v>
      </c>
      <c r="Y626" s="13">
        <f t="shared" si="290"/>
        <v>0</v>
      </c>
      <c r="Z626" s="13">
        <f t="shared" si="296"/>
        <v>1</v>
      </c>
      <c r="AA626" s="13">
        <f t="shared" si="297"/>
        <v>0</v>
      </c>
      <c r="AB626" s="13">
        <f t="shared" si="298"/>
        <v>0</v>
      </c>
      <c r="AC626" s="17">
        <f t="shared" si="291"/>
        <v>0</v>
      </c>
      <c r="AD626" s="4" t="str">
        <f t="shared" si="283"/>
        <v/>
      </c>
      <c r="AE626" s="13" t="str">
        <f t="shared" si="284"/>
        <v/>
      </c>
      <c r="AF626" s="18">
        <f t="shared" si="286"/>
        <v>0</v>
      </c>
      <c r="AG626" s="18" t="str">
        <f t="shared" si="285"/>
        <v xml:space="preserve"> </v>
      </c>
      <c r="AI626" s="31">
        <f t="shared" si="299"/>
        <v>1.082052653911711</v>
      </c>
      <c r="AJ626">
        <f t="shared" si="273"/>
        <v>8.2052653911711015E-2</v>
      </c>
      <c r="AK626">
        <f t="shared" si="275"/>
        <v>1.014926364911841</v>
      </c>
      <c r="AL626">
        <f t="shared" si="276"/>
        <v>1.3948732801561432</v>
      </c>
      <c r="AM626">
        <f t="shared" si="274"/>
        <v>0.3948732801561432</v>
      </c>
      <c r="AN626" s="39">
        <v>39989</v>
      </c>
      <c r="AO626" s="31">
        <v>8.2052653911711015E-2</v>
      </c>
      <c r="AP626" s="40">
        <v>0.3948732801561432</v>
      </c>
    </row>
    <row r="627" spans="1:42">
      <c r="A627" s="16">
        <v>39990</v>
      </c>
      <c r="B627" s="11">
        <v>5.3851100000000001</v>
      </c>
      <c r="C627" s="11">
        <v>5.4833800000000004</v>
      </c>
      <c r="D627" s="11">
        <v>5.3556299999999997</v>
      </c>
      <c r="E627" s="11">
        <v>5.4539</v>
      </c>
      <c r="F627" s="11">
        <v>227144100</v>
      </c>
      <c r="G627" s="11">
        <v>3.9711599999999998</v>
      </c>
      <c r="H627" s="12">
        <f t="shared" si="277"/>
        <v>5.0452683333333326</v>
      </c>
      <c r="I627" s="13">
        <f t="shared" si="287"/>
        <v>4.6858953846153844</v>
      </c>
      <c r="J627" s="13">
        <f t="shared" si="288"/>
        <v>0.35937294871794823</v>
      </c>
      <c r="K627" s="14">
        <f t="shared" si="292"/>
        <v>0.27089643162393251</v>
      </c>
      <c r="L627" s="13">
        <f t="shared" si="270"/>
        <v>0.13757000000000019</v>
      </c>
      <c r="M627" s="13">
        <f t="shared" si="278"/>
        <v>0.20566142857142852</v>
      </c>
      <c r="N627" s="13">
        <f t="shared" si="271"/>
        <v>7.8610000000000291E-2</v>
      </c>
      <c r="O627" s="13">
        <f t="shared" si="272"/>
        <v>0</v>
      </c>
      <c r="P627" s="13">
        <f t="shared" si="279"/>
        <v>1.1988899999999996</v>
      </c>
      <c r="Q627" s="13">
        <f t="shared" si="279"/>
        <v>9.8279999999999035E-2</v>
      </c>
      <c r="R627" s="13">
        <f t="shared" si="280"/>
        <v>582.94353410251233</v>
      </c>
      <c r="S627" s="13">
        <f t="shared" si="281"/>
        <v>47.787278675770402</v>
      </c>
      <c r="T627" s="13">
        <f t="shared" si="282"/>
        <v>84.847013113161864</v>
      </c>
      <c r="U627" s="13">
        <f t="shared" si="289"/>
        <v>73.226902347516869</v>
      </c>
      <c r="V627" s="13">
        <f t="shared" si="293"/>
        <v>8.8476517094015716E-2</v>
      </c>
      <c r="W627" s="13">
        <f t="shared" si="294"/>
        <v>0</v>
      </c>
      <c r="X627" s="13">
        <f t="shared" si="295"/>
        <v>0</v>
      </c>
      <c r="Y627" s="13">
        <f t="shared" si="290"/>
        <v>0</v>
      </c>
      <c r="Z627" s="13">
        <f t="shared" si="296"/>
        <v>1</v>
      </c>
      <c r="AA627" s="13">
        <f t="shared" si="297"/>
        <v>0</v>
      </c>
      <c r="AB627" s="13">
        <f t="shared" si="298"/>
        <v>0</v>
      </c>
      <c r="AC627" s="17">
        <f t="shared" si="291"/>
        <v>0</v>
      </c>
      <c r="AD627" s="4" t="str">
        <f t="shared" si="283"/>
        <v/>
      </c>
      <c r="AE627" s="13" t="str">
        <f t="shared" si="284"/>
        <v/>
      </c>
      <c r="AF627" s="18">
        <f t="shared" si="286"/>
        <v>0</v>
      </c>
      <c r="AG627" s="18" t="str">
        <f t="shared" si="285"/>
        <v xml:space="preserve"> </v>
      </c>
      <c r="AI627" s="31">
        <f t="shared" si="299"/>
        <v>1.082052653911711</v>
      </c>
      <c r="AJ627">
        <f t="shared" si="273"/>
        <v>8.2052653911711015E-2</v>
      </c>
      <c r="AK627">
        <f t="shared" si="275"/>
        <v>1.020219573834461</v>
      </c>
      <c r="AL627">
        <f t="shared" si="276"/>
        <v>1.4230770234339771</v>
      </c>
      <c r="AM627">
        <f t="shared" si="274"/>
        <v>0.42307702343397713</v>
      </c>
      <c r="AN627" s="39">
        <v>39990</v>
      </c>
      <c r="AO627" s="31">
        <v>8.2052653911711015E-2</v>
      </c>
      <c r="AP627" s="40">
        <v>0.42307702343397713</v>
      </c>
    </row>
    <row r="628" spans="1:42">
      <c r="A628" s="16">
        <v>39993</v>
      </c>
      <c r="B628" s="11">
        <v>5.46373</v>
      </c>
      <c r="C628" s="11">
        <v>5.5226899999999999</v>
      </c>
      <c r="D628" s="11">
        <v>5.4145899999999996</v>
      </c>
      <c r="E628" s="11">
        <v>5.46373</v>
      </c>
      <c r="F628" s="11">
        <v>196257400</v>
      </c>
      <c r="G628" s="11">
        <v>3.97831</v>
      </c>
      <c r="H628" s="12">
        <f t="shared" si="277"/>
        <v>5.1083241666666659</v>
      </c>
      <c r="I628" s="13">
        <f t="shared" si="287"/>
        <v>4.7323838461538461</v>
      </c>
      <c r="J628" s="13">
        <f t="shared" si="288"/>
        <v>0.37594032051281978</v>
      </c>
      <c r="K628" s="14">
        <f t="shared" si="292"/>
        <v>0.29116612535612607</v>
      </c>
      <c r="L628" s="13">
        <f t="shared" si="270"/>
        <v>0.10810000000000031</v>
      </c>
      <c r="M628" s="13">
        <f t="shared" si="278"/>
        <v>0.19934428571428567</v>
      </c>
      <c r="N628" s="13">
        <f t="shared" si="271"/>
        <v>3.9309999999999512E-2</v>
      </c>
      <c r="O628" s="13">
        <f t="shared" si="272"/>
        <v>0</v>
      </c>
      <c r="P628" s="13">
        <f t="shared" si="279"/>
        <v>1.1694099999999992</v>
      </c>
      <c r="Q628" s="13">
        <f t="shared" si="279"/>
        <v>9.8279999999999035E-2</v>
      </c>
      <c r="R628" s="13">
        <f t="shared" si="280"/>
        <v>586.62830279272725</v>
      </c>
      <c r="S628" s="13">
        <f t="shared" si="281"/>
        <v>49.301638944825775</v>
      </c>
      <c r="T628" s="13">
        <f t="shared" si="282"/>
        <v>84.494631968383572</v>
      </c>
      <c r="U628" s="13">
        <f t="shared" si="289"/>
        <v>75.135396243878134</v>
      </c>
      <c r="V628" s="13">
        <f t="shared" si="293"/>
        <v>8.477419515669371E-2</v>
      </c>
      <c r="W628" s="13">
        <f t="shared" si="294"/>
        <v>0</v>
      </c>
      <c r="X628" s="13">
        <f t="shared" si="295"/>
        <v>0</v>
      </c>
      <c r="Y628" s="13">
        <f t="shared" si="290"/>
        <v>0</v>
      </c>
      <c r="Z628" s="13">
        <f t="shared" si="296"/>
        <v>1</v>
      </c>
      <c r="AA628" s="13">
        <f t="shared" si="297"/>
        <v>0</v>
      </c>
      <c r="AB628" s="13">
        <f t="shared" si="298"/>
        <v>0</v>
      </c>
      <c r="AC628" s="17">
        <f t="shared" si="291"/>
        <v>0</v>
      </c>
      <c r="AD628" s="4" t="str">
        <f t="shared" si="283"/>
        <v/>
      </c>
      <c r="AE628" s="13" t="str">
        <f t="shared" si="284"/>
        <v/>
      </c>
      <c r="AF628" s="18">
        <f t="shared" si="286"/>
        <v>0</v>
      </c>
      <c r="AG628" s="18" t="str">
        <f t="shared" si="285"/>
        <v xml:space="preserve"> </v>
      </c>
      <c r="AI628" s="31">
        <f t="shared" si="299"/>
        <v>1.082052653911711</v>
      </c>
      <c r="AJ628">
        <f t="shared" si="273"/>
        <v>8.2052653911711015E-2</v>
      </c>
      <c r="AK628">
        <f t="shared" si="275"/>
        <v>1.0018023799482938</v>
      </c>
      <c r="AL628">
        <f t="shared" si="276"/>
        <v>1.4256419489258922</v>
      </c>
      <c r="AM628">
        <f t="shared" si="274"/>
        <v>0.42564194892589224</v>
      </c>
      <c r="AN628" s="39">
        <v>39993</v>
      </c>
      <c r="AO628" s="31">
        <v>8.2052653911711015E-2</v>
      </c>
      <c r="AP628" s="40">
        <v>0.42564194892589224</v>
      </c>
    </row>
    <row r="629" spans="1:42">
      <c r="A629" s="16">
        <v>39994</v>
      </c>
      <c r="B629" s="11">
        <v>5.46373</v>
      </c>
      <c r="C629" s="11">
        <v>5.4932100000000004</v>
      </c>
      <c r="D629" s="11">
        <v>5.3064999999999998</v>
      </c>
      <c r="E629" s="11">
        <v>5.3261500000000002</v>
      </c>
      <c r="F629" s="11">
        <v>204042000</v>
      </c>
      <c r="G629" s="11">
        <v>3.8781400000000001</v>
      </c>
      <c r="H629" s="12">
        <f t="shared" si="277"/>
        <v>5.1681041666666658</v>
      </c>
      <c r="I629" s="13">
        <f t="shared" si="287"/>
        <v>4.7754707692307683</v>
      </c>
      <c r="J629" s="13">
        <f t="shared" si="288"/>
        <v>0.39263339743589754</v>
      </c>
      <c r="K629" s="14">
        <f t="shared" si="292"/>
        <v>0.31205875356125418</v>
      </c>
      <c r="L629" s="13">
        <f t="shared" si="270"/>
        <v>0.1867100000000006</v>
      </c>
      <c r="M629" s="13">
        <f t="shared" si="278"/>
        <v>0.20425785714285713</v>
      </c>
      <c r="N629" s="13">
        <f t="shared" si="271"/>
        <v>0</v>
      </c>
      <c r="O629" s="13">
        <f t="shared" si="272"/>
        <v>0.1080899999999998</v>
      </c>
      <c r="P629" s="13">
        <f t="shared" si="279"/>
        <v>1.1694099999999992</v>
      </c>
      <c r="Q629" s="13">
        <f t="shared" si="279"/>
        <v>0.20636999999999883</v>
      </c>
      <c r="R629" s="13">
        <f t="shared" si="280"/>
        <v>572.51653197463952</v>
      </c>
      <c r="S629" s="13">
        <f t="shared" si="281"/>
        <v>101.03405709170075</v>
      </c>
      <c r="T629" s="13">
        <f t="shared" si="282"/>
        <v>69.999563883760601</v>
      </c>
      <c r="U629" s="13">
        <f t="shared" si="289"/>
        <v>75.484322202274484</v>
      </c>
      <c r="V629" s="13">
        <f t="shared" si="293"/>
        <v>8.0574643874643359E-2</v>
      </c>
      <c r="W629" s="13">
        <f t="shared" si="294"/>
        <v>0</v>
      </c>
      <c r="X629" s="13">
        <f t="shared" si="295"/>
        <v>0</v>
      </c>
      <c r="Y629" s="13">
        <f t="shared" si="290"/>
        <v>0</v>
      </c>
      <c r="Z629" s="13">
        <f t="shared" si="296"/>
        <v>1</v>
      </c>
      <c r="AA629" s="13">
        <f t="shared" si="297"/>
        <v>0</v>
      </c>
      <c r="AB629" s="13">
        <f t="shared" si="298"/>
        <v>0</v>
      </c>
      <c r="AC629" s="17">
        <f t="shared" si="291"/>
        <v>0</v>
      </c>
      <c r="AD629" s="4" t="str">
        <f t="shared" si="283"/>
        <v/>
      </c>
      <c r="AE629" s="13" t="str">
        <f t="shared" si="284"/>
        <v/>
      </c>
      <c r="AF629" s="18">
        <f t="shared" si="286"/>
        <v>0</v>
      </c>
      <c r="AG629" s="18" t="str">
        <f t="shared" si="285"/>
        <v xml:space="preserve"> </v>
      </c>
      <c r="AI629" s="31">
        <f t="shared" si="299"/>
        <v>1.082052653911711</v>
      </c>
      <c r="AJ629">
        <f t="shared" si="273"/>
        <v>8.2052653911711015E-2</v>
      </c>
      <c r="AK629">
        <f t="shared" si="275"/>
        <v>0.97481939993374489</v>
      </c>
      <c r="AL629">
        <f t="shared" si="276"/>
        <v>1.3897434291723127</v>
      </c>
      <c r="AM629">
        <f t="shared" si="274"/>
        <v>0.38974342917231275</v>
      </c>
      <c r="AN629" s="39">
        <v>39994</v>
      </c>
      <c r="AO629" s="31">
        <v>8.2052653911711015E-2</v>
      </c>
      <c r="AP629" s="40">
        <v>0.38974342917231275</v>
      </c>
    </row>
    <row r="630" spans="1:42">
      <c r="A630" s="16">
        <v>39995</v>
      </c>
      <c r="B630" s="11">
        <v>5.3064999999999998</v>
      </c>
      <c r="C630" s="11">
        <v>5.4244199999999996</v>
      </c>
      <c r="D630" s="11">
        <v>5.2082300000000004</v>
      </c>
      <c r="E630" s="11">
        <v>5.3851100000000001</v>
      </c>
      <c r="F630" s="11">
        <v>327615800</v>
      </c>
      <c r="G630" s="11">
        <v>3.9210699999999998</v>
      </c>
      <c r="H630" s="12">
        <f t="shared" si="277"/>
        <v>5.212324999999999</v>
      </c>
      <c r="I630" s="13">
        <f t="shared" si="287"/>
        <v>4.8223373076923073</v>
      </c>
      <c r="J630" s="13">
        <f t="shared" si="288"/>
        <v>0.3899876923076917</v>
      </c>
      <c r="K630" s="14">
        <f t="shared" si="292"/>
        <v>0.33045264957264997</v>
      </c>
      <c r="L630" s="13">
        <f t="shared" si="270"/>
        <v>0.21618999999999922</v>
      </c>
      <c r="M630" s="13">
        <f t="shared" si="278"/>
        <v>0.20917142857142851</v>
      </c>
      <c r="N630" s="13">
        <f t="shared" si="271"/>
        <v>0</v>
      </c>
      <c r="O630" s="13">
        <f t="shared" si="272"/>
        <v>9.8269999999999413E-2</v>
      </c>
      <c r="P630" s="13">
        <f t="shared" si="279"/>
        <v>1.1104499999999993</v>
      </c>
      <c r="Q630" s="13">
        <f t="shared" si="279"/>
        <v>0.30463999999999825</v>
      </c>
      <c r="R630" s="13">
        <f t="shared" si="280"/>
        <v>530.88034421527095</v>
      </c>
      <c r="S630" s="13">
        <f t="shared" si="281"/>
        <v>145.64130583253575</v>
      </c>
      <c r="T630" s="13">
        <f t="shared" si="282"/>
        <v>56.944081295182812</v>
      </c>
      <c r="U630" s="13">
        <f t="shared" si="289"/>
        <v>74.930038627924745</v>
      </c>
      <c r="V630" s="13">
        <f t="shared" si="293"/>
        <v>5.9535042735041732E-2</v>
      </c>
      <c r="W630" s="13">
        <f t="shared" si="294"/>
        <v>0</v>
      </c>
      <c r="X630" s="13">
        <f t="shared" si="295"/>
        <v>0</v>
      </c>
      <c r="Y630" s="13">
        <f t="shared" si="290"/>
        <v>0</v>
      </c>
      <c r="Z630" s="13">
        <f t="shared" si="296"/>
        <v>1</v>
      </c>
      <c r="AA630" s="13">
        <f t="shared" si="297"/>
        <v>0</v>
      </c>
      <c r="AB630" s="13">
        <f t="shared" si="298"/>
        <v>0</v>
      </c>
      <c r="AC630" s="17">
        <f t="shared" si="291"/>
        <v>0</v>
      </c>
      <c r="AD630" s="4" t="str">
        <f t="shared" si="283"/>
        <v/>
      </c>
      <c r="AE630" s="13" t="str">
        <f t="shared" si="284"/>
        <v/>
      </c>
      <c r="AF630" s="18">
        <f t="shared" si="286"/>
        <v>0</v>
      </c>
      <c r="AG630" s="18" t="str">
        <f t="shared" si="285"/>
        <v xml:space="preserve"> </v>
      </c>
      <c r="AI630" s="31">
        <f t="shared" si="299"/>
        <v>1.082052653911711</v>
      </c>
      <c r="AJ630">
        <f t="shared" si="273"/>
        <v>8.2052653911711015E-2</v>
      </c>
      <c r="AK630">
        <f t="shared" si="275"/>
        <v>1.0110699097847413</v>
      </c>
      <c r="AL630">
        <f t="shared" si="276"/>
        <v>1.4051277635571873</v>
      </c>
      <c r="AM630">
        <f t="shared" si="274"/>
        <v>0.40512776355718727</v>
      </c>
      <c r="AN630" s="39">
        <v>39995</v>
      </c>
      <c r="AO630" s="31">
        <v>8.2052653911711015E-2</v>
      </c>
      <c r="AP630" s="40">
        <v>0.40512776355718727</v>
      </c>
    </row>
    <row r="631" spans="1:42">
      <c r="A631" s="16">
        <v>39996</v>
      </c>
      <c r="B631" s="11">
        <v>5.3851100000000001</v>
      </c>
      <c r="C631" s="11">
        <v>5.5423400000000003</v>
      </c>
      <c r="D631" s="11">
        <v>5.3654599999999997</v>
      </c>
      <c r="E631" s="11">
        <v>5.4047700000000001</v>
      </c>
      <c r="F631" s="11">
        <v>301419600</v>
      </c>
      <c r="G631" s="11">
        <v>3.9353799999999999</v>
      </c>
      <c r="H631" s="12">
        <f t="shared" si="277"/>
        <v>5.2639158333333329</v>
      </c>
      <c r="I631" s="13">
        <f t="shared" si="287"/>
        <v>4.8692038461538454</v>
      </c>
      <c r="J631" s="13">
        <f t="shared" si="288"/>
        <v>0.39471198717948752</v>
      </c>
      <c r="K631" s="14">
        <f t="shared" si="292"/>
        <v>0.34851752849002882</v>
      </c>
      <c r="L631" s="13">
        <f t="shared" si="270"/>
        <v>0.17688000000000059</v>
      </c>
      <c r="M631" s="13">
        <f t="shared" si="278"/>
        <v>0.20846928571428572</v>
      </c>
      <c r="N631" s="13">
        <f t="shared" si="271"/>
        <v>0.11792000000000069</v>
      </c>
      <c r="O631" s="13">
        <f t="shared" si="272"/>
        <v>0</v>
      </c>
      <c r="P631" s="13">
        <f t="shared" si="279"/>
        <v>1.22837</v>
      </c>
      <c r="Q631" s="13">
        <f t="shared" si="279"/>
        <v>0.25549999999999873</v>
      </c>
      <c r="R631" s="13">
        <f t="shared" si="280"/>
        <v>589.23308332505303</v>
      </c>
      <c r="S631" s="13">
        <f t="shared" si="281"/>
        <v>122.56002083211924</v>
      </c>
      <c r="T631" s="13">
        <f t="shared" si="282"/>
        <v>65.563021019361685</v>
      </c>
      <c r="U631" s="13">
        <f t="shared" si="289"/>
        <v>75.261929018753577</v>
      </c>
      <c r="V631" s="13">
        <f t="shared" si="293"/>
        <v>4.6194458689458706E-2</v>
      </c>
      <c r="W631" s="13">
        <f t="shared" si="294"/>
        <v>0</v>
      </c>
      <c r="X631" s="13">
        <f t="shared" si="295"/>
        <v>0</v>
      </c>
      <c r="Y631" s="13">
        <f t="shared" si="290"/>
        <v>0</v>
      </c>
      <c r="Z631" s="13">
        <f t="shared" si="296"/>
        <v>1</v>
      </c>
      <c r="AA631" s="13">
        <f t="shared" si="297"/>
        <v>0</v>
      </c>
      <c r="AB631" s="13">
        <f t="shared" si="298"/>
        <v>0</v>
      </c>
      <c r="AC631" s="17">
        <f t="shared" si="291"/>
        <v>0</v>
      </c>
      <c r="AD631" s="4" t="str">
        <f t="shared" si="283"/>
        <v/>
      </c>
      <c r="AE631" s="13" t="str">
        <f t="shared" si="284"/>
        <v/>
      </c>
      <c r="AF631" s="18">
        <f t="shared" si="286"/>
        <v>0</v>
      </c>
      <c r="AG631" s="18" t="str">
        <f t="shared" si="285"/>
        <v xml:space="preserve"> </v>
      </c>
      <c r="AI631" s="31">
        <f t="shared" si="299"/>
        <v>1.082052653911711</v>
      </c>
      <c r="AJ631">
        <f t="shared" si="273"/>
        <v>8.2052653911711015E-2</v>
      </c>
      <c r="AK631">
        <f t="shared" si="275"/>
        <v>1.0036508075043964</v>
      </c>
      <c r="AL631">
        <f t="shared" si="276"/>
        <v>1.4102576145410175</v>
      </c>
      <c r="AM631">
        <f t="shared" si="274"/>
        <v>0.4102576145410175</v>
      </c>
      <c r="AN631" s="39">
        <v>39996</v>
      </c>
      <c r="AO631" s="31">
        <v>8.2052653911711015E-2</v>
      </c>
      <c r="AP631" s="40">
        <v>0.4102576145410175</v>
      </c>
    </row>
    <row r="632" spans="1:42">
      <c r="A632" s="16">
        <v>39997</v>
      </c>
      <c r="B632" s="11">
        <v>5.3556299999999997</v>
      </c>
      <c r="C632" s="11">
        <v>5.4342499999999996</v>
      </c>
      <c r="D632" s="11">
        <v>5.3458100000000002</v>
      </c>
      <c r="E632" s="11">
        <v>5.3851100000000001</v>
      </c>
      <c r="F632" s="11">
        <v>220817700</v>
      </c>
      <c r="G632" s="11">
        <v>3.9210699999999998</v>
      </c>
      <c r="H632" s="12">
        <f t="shared" si="277"/>
        <v>5.3081366666666652</v>
      </c>
      <c r="I632" s="13">
        <f t="shared" si="287"/>
        <v>4.9164480769230758</v>
      </c>
      <c r="J632" s="13">
        <f t="shared" si="288"/>
        <v>0.39168858974358933</v>
      </c>
      <c r="K632" s="14">
        <f t="shared" si="292"/>
        <v>0.36265587606837602</v>
      </c>
      <c r="L632" s="13">
        <f t="shared" si="270"/>
        <v>8.8439999999999408E-2</v>
      </c>
      <c r="M632" s="13">
        <f t="shared" si="278"/>
        <v>0.192325</v>
      </c>
      <c r="N632" s="13">
        <f t="shared" si="271"/>
        <v>0</v>
      </c>
      <c r="O632" s="13">
        <f t="shared" si="272"/>
        <v>1.9649999999999501E-2</v>
      </c>
      <c r="P632" s="13">
        <f t="shared" si="279"/>
        <v>1.0907900000000001</v>
      </c>
      <c r="Q632" s="13">
        <f t="shared" si="279"/>
        <v>0.27514999999999823</v>
      </c>
      <c r="R632" s="13">
        <f t="shared" si="280"/>
        <v>567.15975562199412</v>
      </c>
      <c r="S632" s="13">
        <f t="shared" si="281"/>
        <v>143.0651241388266</v>
      </c>
      <c r="T632" s="13">
        <f t="shared" si="282"/>
        <v>59.712725302722149</v>
      </c>
      <c r="U632" s="13">
        <f t="shared" si="289"/>
        <v>74.038609669290182</v>
      </c>
      <c r="V632" s="13">
        <f t="shared" si="293"/>
        <v>2.9032713675213317E-2</v>
      </c>
      <c r="W632" s="13">
        <f t="shared" si="294"/>
        <v>0</v>
      </c>
      <c r="X632" s="13">
        <f t="shared" si="295"/>
        <v>0</v>
      </c>
      <c r="Y632" s="13">
        <f t="shared" si="290"/>
        <v>0</v>
      </c>
      <c r="Z632" s="13">
        <f t="shared" si="296"/>
        <v>1</v>
      </c>
      <c r="AA632" s="13">
        <f t="shared" si="297"/>
        <v>0</v>
      </c>
      <c r="AB632" s="13">
        <f t="shared" si="298"/>
        <v>0</v>
      </c>
      <c r="AC632" s="17">
        <f t="shared" si="291"/>
        <v>0</v>
      </c>
      <c r="AD632" s="4" t="str">
        <f t="shared" si="283"/>
        <v/>
      </c>
      <c r="AE632" s="13" t="str">
        <f t="shared" si="284"/>
        <v/>
      </c>
      <c r="AF632" s="18">
        <f t="shared" si="286"/>
        <v>0</v>
      </c>
      <c r="AG632" s="18" t="str">
        <f t="shared" si="285"/>
        <v xml:space="preserve"> </v>
      </c>
      <c r="AI632" s="31">
        <f t="shared" si="299"/>
        <v>1.082052653911711</v>
      </c>
      <c r="AJ632">
        <f t="shared" si="273"/>
        <v>8.2052653911711015E-2</v>
      </c>
      <c r="AK632">
        <f t="shared" si="275"/>
        <v>0.99636247240863163</v>
      </c>
      <c r="AL632">
        <f t="shared" si="276"/>
        <v>1.4051277635571873</v>
      </c>
      <c r="AM632">
        <f t="shared" si="274"/>
        <v>0.40512776355718727</v>
      </c>
      <c r="AN632" s="39">
        <v>39997</v>
      </c>
      <c r="AO632" s="31">
        <v>8.2052653911711015E-2</v>
      </c>
      <c r="AP632" s="40">
        <v>0.40512776355718727</v>
      </c>
    </row>
    <row r="633" spans="1:42">
      <c r="A633" s="16">
        <v>40000</v>
      </c>
      <c r="B633" s="11">
        <v>5.3851100000000001</v>
      </c>
      <c r="C633" s="11">
        <v>5.46373</v>
      </c>
      <c r="D633" s="11">
        <v>5.3359800000000002</v>
      </c>
      <c r="E633" s="11">
        <v>5.4539</v>
      </c>
      <c r="F633" s="11">
        <v>324373300</v>
      </c>
      <c r="G633" s="11">
        <v>3.9711599999999998</v>
      </c>
      <c r="H633" s="12">
        <f t="shared" si="277"/>
        <v>5.3474441666666657</v>
      </c>
      <c r="I633" s="13">
        <f t="shared" si="287"/>
        <v>4.9621807692307689</v>
      </c>
      <c r="J633" s="13">
        <f t="shared" si="288"/>
        <v>0.38526339743589677</v>
      </c>
      <c r="K633" s="14">
        <f t="shared" si="292"/>
        <v>0.37192979344729316</v>
      </c>
      <c r="L633" s="13">
        <f t="shared" si="270"/>
        <v>0.12774999999999981</v>
      </c>
      <c r="M633" s="13">
        <f t="shared" si="278"/>
        <v>0.19302714285714284</v>
      </c>
      <c r="N633" s="13">
        <f t="shared" si="271"/>
        <v>2.9480000000000395E-2</v>
      </c>
      <c r="O633" s="13">
        <f t="shared" si="272"/>
        <v>0</v>
      </c>
      <c r="P633" s="13">
        <f t="shared" si="279"/>
        <v>1.1202700000000005</v>
      </c>
      <c r="Q633" s="13">
        <f t="shared" si="279"/>
        <v>0.27514999999999823</v>
      </c>
      <c r="R633" s="13">
        <f t="shared" si="280"/>
        <v>580.36915607723597</v>
      </c>
      <c r="S633" s="13">
        <f t="shared" si="281"/>
        <v>142.54471983954792</v>
      </c>
      <c r="T633" s="13">
        <f t="shared" si="282"/>
        <v>60.563844577260106</v>
      </c>
      <c r="U633" s="13">
        <f t="shared" si="289"/>
        <v>72.741666078116523</v>
      </c>
      <c r="V633" s="13">
        <f t="shared" si="293"/>
        <v>1.3333603988603615E-2</v>
      </c>
      <c r="W633" s="13">
        <f t="shared" si="294"/>
        <v>0</v>
      </c>
      <c r="X633" s="13">
        <f t="shared" si="295"/>
        <v>0</v>
      </c>
      <c r="Y633" s="13">
        <f t="shared" si="290"/>
        <v>0</v>
      </c>
      <c r="Z633" s="13">
        <f t="shared" si="296"/>
        <v>1</v>
      </c>
      <c r="AA633" s="13">
        <f t="shared" si="297"/>
        <v>0</v>
      </c>
      <c r="AB633" s="13">
        <f t="shared" si="298"/>
        <v>0</v>
      </c>
      <c r="AC633" s="17">
        <f t="shared" si="291"/>
        <v>0</v>
      </c>
      <c r="AD633" s="4" t="str">
        <f t="shared" si="283"/>
        <v/>
      </c>
      <c r="AE633" s="13" t="str">
        <f t="shared" si="284"/>
        <v/>
      </c>
      <c r="AF633" s="18">
        <f t="shared" si="286"/>
        <v>0</v>
      </c>
      <c r="AG633" s="18" t="str">
        <f t="shared" si="285"/>
        <v xml:space="preserve"> </v>
      </c>
      <c r="AI633" s="31">
        <f t="shared" si="299"/>
        <v>1.082052653911711</v>
      </c>
      <c r="AJ633">
        <f t="shared" si="273"/>
        <v>8.2052653911711015E-2</v>
      </c>
      <c r="AK633">
        <f t="shared" si="275"/>
        <v>1.0127741123208254</v>
      </c>
      <c r="AL633">
        <f t="shared" si="276"/>
        <v>1.4230770234339769</v>
      </c>
      <c r="AM633">
        <f t="shared" si="274"/>
        <v>0.42307702343397691</v>
      </c>
      <c r="AN633" s="39">
        <v>40000</v>
      </c>
      <c r="AO633" s="31">
        <v>8.2052653911711015E-2</v>
      </c>
      <c r="AP633" s="40">
        <v>0.42307702343397691</v>
      </c>
    </row>
    <row r="634" spans="1:42">
      <c r="A634" s="16">
        <v>40001</v>
      </c>
      <c r="B634" s="11">
        <v>5.4539</v>
      </c>
      <c r="C634" s="11">
        <v>5.4539</v>
      </c>
      <c r="D634" s="11">
        <v>5.3064999999999998</v>
      </c>
      <c r="E634" s="11">
        <v>5.3359800000000002</v>
      </c>
      <c r="F634" s="11">
        <v>317174100</v>
      </c>
      <c r="G634" s="11">
        <v>3.8852899999999999</v>
      </c>
      <c r="H634" s="12">
        <f t="shared" si="277"/>
        <v>5.3670974999999999</v>
      </c>
      <c r="I634" s="13">
        <f t="shared" si="287"/>
        <v>4.9973307692307696</v>
      </c>
      <c r="J634" s="13">
        <f t="shared" si="288"/>
        <v>0.36976673076923028</v>
      </c>
      <c r="K634" s="14">
        <f t="shared" si="292"/>
        <v>0.37742411680911647</v>
      </c>
      <c r="L634" s="13">
        <f t="shared" si="270"/>
        <v>0.1474000000000002</v>
      </c>
      <c r="M634" s="13">
        <f t="shared" si="278"/>
        <v>0.192325</v>
      </c>
      <c r="N634" s="13">
        <f t="shared" si="271"/>
        <v>0</v>
      </c>
      <c r="O634" s="13">
        <f t="shared" si="272"/>
        <v>2.9480000000000395E-2</v>
      </c>
      <c r="P634" s="13">
        <f t="shared" si="279"/>
        <v>1.1202700000000005</v>
      </c>
      <c r="Q634" s="13">
        <f t="shared" si="279"/>
        <v>0.25548999999999911</v>
      </c>
      <c r="R634" s="13">
        <f t="shared" si="280"/>
        <v>582.48797608215284</v>
      </c>
      <c r="S634" s="13">
        <f t="shared" si="281"/>
        <v>132.84284414402657</v>
      </c>
      <c r="T634" s="13">
        <f t="shared" si="282"/>
        <v>62.85834738617212</v>
      </c>
      <c r="U634" s="13">
        <f t="shared" si="289"/>
        <v>72.253419991910988</v>
      </c>
      <c r="V634" s="13">
        <f t="shared" si="293"/>
        <v>-7.6573860398861937E-3</v>
      </c>
      <c r="W634" s="13">
        <f t="shared" si="294"/>
        <v>-1</v>
      </c>
      <c r="X634" s="13">
        <f t="shared" si="295"/>
        <v>0</v>
      </c>
      <c r="Y634" s="13">
        <f t="shared" si="290"/>
        <v>0</v>
      </c>
      <c r="Z634" s="13">
        <f t="shared" si="296"/>
        <v>0</v>
      </c>
      <c r="AA634" s="13">
        <f t="shared" si="297"/>
        <v>0</v>
      </c>
      <c r="AB634" s="13">
        <f t="shared" si="298"/>
        <v>0</v>
      </c>
      <c r="AC634" s="17">
        <f t="shared" si="291"/>
        <v>0</v>
      </c>
      <c r="AD634" s="4" t="str">
        <f t="shared" si="283"/>
        <v/>
      </c>
      <c r="AE634" s="13" t="str">
        <f t="shared" si="284"/>
        <v/>
      </c>
      <c r="AF634" s="18">
        <f t="shared" si="286"/>
        <v>0</v>
      </c>
      <c r="AG634" s="18" t="str">
        <f t="shared" si="285"/>
        <v xml:space="preserve"> </v>
      </c>
      <c r="AI634" s="31">
        <f t="shared" si="299"/>
        <v>1.082052653911711</v>
      </c>
      <c r="AJ634">
        <f t="shared" si="273"/>
        <v>8.2052653911711015E-2</v>
      </c>
      <c r="AK634">
        <f t="shared" si="275"/>
        <v>0.97837877482168722</v>
      </c>
      <c r="AL634">
        <f t="shared" si="276"/>
        <v>1.3923083546642279</v>
      </c>
      <c r="AM634">
        <f t="shared" si="274"/>
        <v>0.39230835466422787</v>
      </c>
      <c r="AN634" s="39">
        <v>40001</v>
      </c>
      <c r="AO634" s="31">
        <v>8.2052653911711015E-2</v>
      </c>
      <c r="AP634" s="40">
        <v>0.39230835466422787</v>
      </c>
    </row>
    <row r="635" spans="1:42">
      <c r="A635" s="16">
        <v>40002</v>
      </c>
      <c r="B635" s="11">
        <v>5.2671900000000003</v>
      </c>
      <c r="C635" s="11">
        <v>5.2770200000000003</v>
      </c>
      <c r="D635" s="11">
        <v>5.0313499999999998</v>
      </c>
      <c r="E635" s="11">
        <v>5.18858</v>
      </c>
      <c r="F635" s="11">
        <v>517566800</v>
      </c>
      <c r="G635" s="11">
        <v>3.7779699999999998</v>
      </c>
      <c r="H635" s="12">
        <f t="shared" si="277"/>
        <v>5.3613649999999993</v>
      </c>
      <c r="I635" s="13">
        <f t="shared" si="287"/>
        <v>5.0268115384615388</v>
      </c>
      <c r="J635" s="13">
        <f t="shared" si="288"/>
        <v>0.33455346153846044</v>
      </c>
      <c r="K635" s="14">
        <f t="shared" si="292"/>
        <v>0.37710205840455796</v>
      </c>
      <c r="L635" s="13">
        <f t="shared" si="270"/>
        <v>0.2456700000000005</v>
      </c>
      <c r="M635" s="13">
        <f t="shared" si="278"/>
        <v>0.19372857142857144</v>
      </c>
      <c r="N635" s="13">
        <f t="shared" si="271"/>
        <v>0</v>
      </c>
      <c r="O635" s="13">
        <f t="shared" si="272"/>
        <v>0.27515000000000001</v>
      </c>
      <c r="P635" s="13">
        <f t="shared" si="279"/>
        <v>0.92373000000000083</v>
      </c>
      <c r="Q635" s="13">
        <f t="shared" si="279"/>
        <v>0.53063999999999911</v>
      </c>
      <c r="R635" s="13">
        <f t="shared" si="280"/>
        <v>476.81660644495281</v>
      </c>
      <c r="S635" s="13">
        <f t="shared" si="281"/>
        <v>273.90900376078412</v>
      </c>
      <c r="T635" s="13">
        <f t="shared" si="282"/>
        <v>27.028197776356887</v>
      </c>
      <c r="U635" s="13">
        <f t="shared" si="289"/>
        <v>68.97184147381482</v>
      </c>
      <c r="V635" s="13">
        <f t="shared" si="293"/>
        <v>-4.2548596866097521E-2</v>
      </c>
      <c r="W635" s="13">
        <f t="shared" si="294"/>
        <v>0</v>
      </c>
      <c r="X635" s="13">
        <f t="shared" si="295"/>
        <v>0</v>
      </c>
      <c r="Y635" s="13">
        <f t="shared" si="290"/>
        <v>0</v>
      </c>
      <c r="Z635" s="13">
        <f t="shared" si="296"/>
        <v>0</v>
      </c>
      <c r="AA635" s="13">
        <f t="shared" si="297"/>
        <v>0</v>
      </c>
      <c r="AB635" s="13">
        <f t="shared" si="298"/>
        <v>0</v>
      </c>
      <c r="AC635" s="17">
        <f t="shared" si="291"/>
        <v>0</v>
      </c>
      <c r="AD635" s="4" t="str">
        <f t="shared" si="283"/>
        <v/>
      </c>
      <c r="AE635" s="13" t="str">
        <f t="shared" si="284"/>
        <v/>
      </c>
      <c r="AF635" s="18">
        <f t="shared" si="286"/>
        <v>0</v>
      </c>
      <c r="AG635" s="18" t="str">
        <f t="shared" si="285"/>
        <v xml:space="preserve"> </v>
      </c>
      <c r="AI635" s="31">
        <f t="shared" si="299"/>
        <v>1.082052653911711</v>
      </c>
      <c r="AJ635">
        <f t="shared" si="273"/>
        <v>8.2052653911711015E-2</v>
      </c>
      <c r="AK635">
        <f t="shared" si="275"/>
        <v>0.97237620830662785</v>
      </c>
      <c r="AL635">
        <f t="shared" si="276"/>
        <v>1.3538475187020416</v>
      </c>
      <c r="AM635">
        <f t="shared" si="274"/>
        <v>0.35384751870204156</v>
      </c>
      <c r="AN635" s="39">
        <v>40002</v>
      </c>
      <c r="AO635" s="31">
        <v>8.2052653911711015E-2</v>
      </c>
      <c r="AP635" s="40">
        <v>0.35384751870204156</v>
      </c>
    </row>
    <row r="636" spans="1:42">
      <c r="A636" s="16">
        <v>40003</v>
      </c>
      <c r="B636" s="11">
        <v>5.1394399999999996</v>
      </c>
      <c r="C636" s="11">
        <v>5.18858</v>
      </c>
      <c r="D636" s="11">
        <v>5.0706600000000002</v>
      </c>
      <c r="E636" s="11">
        <v>5.17875</v>
      </c>
      <c r="F636" s="11">
        <v>270416600</v>
      </c>
      <c r="G636" s="11">
        <v>3.77081</v>
      </c>
      <c r="H636" s="12">
        <f t="shared" si="277"/>
        <v>5.3490816666666658</v>
      </c>
      <c r="I636" s="13">
        <f t="shared" si="287"/>
        <v>5.0487330769230772</v>
      </c>
      <c r="J636" s="13">
        <f t="shared" si="288"/>
        <v>0.30034858974358869</v>
      </c>
      <c r="K636" s="14">
        <f t="shared" si="292"/>
        <v>0.3705437962962958</v>
      </c>
      <c r="L636" s="13">
        <f t="shared" si="270"/>
        <v>0.1179199999999998</v>
      </c>
      <c r="M636" s="13">
        <f t="shared" si="278"/>
        <v>0.18811285714285716</v>
      </c>
      <c r="N636" s="13">
        <f t="shared" si="271"/>
        <v>0</v>
      </c>
      <c r="O636" s="13">
        <f t="shared" si="272"/>
        <v>0</v>
      </c>
      <c r="P636" s="13">
        <f t="shared" si="279"/>
        <v>0.84511000000000092</v>
      </c>
      <c r="Q636" s="13">
        <f t="shared" si="279"/>
        <v>0.53063999999999911</v>
      </c>
      <c r="R636" s="13">
        <f t="shared" si="280"/>
        <v>449.25690504940087</v>
      </c>
      <c r="S636" s="13">
        <f t="shared" si="281"/>
        <v>282.08598181942398</v>
      </c>
      <c r="T636" s="13">
        <f t="shared" si="282"/>
        <v>22.858077412320689</v>
      </c>
      <c r="U636" s="13">
        <f t="shared" si="289"/>
        <v>65.562745688084391</v>
      </c>
      <c r="V636" s="13">
        <f t="shared" si="293"/>
        <v>-7.0195206552707112E-2</v>
      </c>
      <c r="W636" s="13">
        <f t="shared" si="294"/>
        <v>0</v>
      </c>
      <c r="X636" s="13">
        <f t="shared" si="295"/>
        <v>0</v>
      </c>
      <c r="Y636" s="13">
        <f t="shared" si="290"/>
        <v>0</v>
      </c>
      <c r="Z636" s="13">
        <f t="shared" si="296"/>
        <v>0</v>
      </c>
      <c r="AA636" s="13">
        <f t="shared" si="297"/>
        <v>0</v>
      </c>
      <c r="AB636" s="13">
        <f t="shared" si="298"/>
        <v>0</v>
      </c>
      <c r="AC636" s="17">
        <f t="shared" si="291"/>
        <v>0</v>
      </c>
      <c r="AD636" s="4" t="str">
        <f t="shared" si="283"/>
        <v/>
      </c>
      <c r="AE636" s="13" t="str">
        <f t="shared" si="284"/>
        <v/>
      </c>
      <c r="AF636" s="18">
        <f t="shared" si="286"/>
        <v>0</v>
      </c>
      <c r="AG636" s="18" t="str">
        <f t="shared" si="285"/>
        <v xml:space="preserve"> </v>
      </c>
      <c r="AI636" s="31">
        <f t="shared" si="299"/>
        <v>1.082052653911711</v>
      </c>
      <c r="AJ636">
        <f t="shared" si="273"/>
        <v>8.2052653911711015E-2</v>
      </c>
      <c r="AK636">
        <f t="shared" si="275"/>
        <v>0.99810545467160572</v>
      </c>
      <c r="AL636">
        <f t="shared" si="276"/>
        <v>1.3512825932101264</v>
      </c>
      <c r="AM636">
        <f t="shared" si="274"/>
        <v>0.35128259321012645</v>
      </c>
      <c r="AN636" s="39">
        <v>40003</v>
      </c>
      <c r="AO636" s="31">
        <v>8.2052653911711015E-2</v>
      </c>
      <c r="AP636" s="40">
        <v>0.35128259321012645</v>
      </c>
    </row>
    <row r="637" spans="1:42">
      <c r="A637" s="16">
        <v>40004</v>
      </c>
      <c r="B637" s="11">
        <v>5.17875</v>
      </c>
      <c r="C637" s="11">
        <v>5.18858</v>
      </c>
      <c r="D637" s="11">
        <v>5.1099600000000001</v>
      </c>
      <c r="E637" s="11">
        <v>5.1492699999999996</v>
      </c>
      <c r="F637" s="11">
        <v>212893900</v>
      </c>
      <c r="G637" s="11">
        <v>3.7493400000000001</v>
      </c>
      <c r="H637" s="12">
        <f t="shared" si="277"/>
        <v>5.3392550000000005</v>
      </c>
      <c r="I637" s="13">
        <f t="shared" si="287"/>
        <v>5.0774576923076928</v>
      </c>
      <c r="J637" s="13">
        <f t="shared" si="288"/>
        <v>0.26179730769230769</v>
      </c>
      <c r="K637" s="14">
        <f t="shared" si="292"/>
        <v>0.35786123931623887</v>
      </c>
      <c r="L637" s="13">
        <f t="shared" si="270"/>
        <v>7.8619999999999912E-2</v>
      </c>
      <c r="M637" s="13">
        <f t="shared" si="278"/>
        <v>0.17898857142857144</v>
      </c>
      <c r="N637" s="13">
        <f t="shared" si="271"/>
        <v>0</v>
      </c>
      <c r="O637" s="13">
        <f t="shared" si="272"/>
        <v>0</v>
      </c>
      <c r="P637" s="13">
        <f t="shared" si="279"/>
        <v>0.66823000000000121</v>
      </c>
      <c r="Q637" s="13">
        <f t="shared" si="279"/>
        <v>0.53063999999999911</v>
      </c>
      <c r="R637" s="13">
        <f t="shared" si="280"/>
        <v>373.33668550266646</v>
      </c>
      <c r="S637" s="13">
        <f t="shared" si="281"/>
        <v>296.46585576094191</v>
      </c>
      <c r="T637" s="13">
        <f t="shared" si="282"/>
        <v>11.476640503140635</v>
      </c>
      <c r="U637" s="13">
        <f t="shared" si="289"/>
        <v>61.103183989223467</v>
      </c>
      <c r="V637" s="13">
        <f t="shared" si="293"/>
        <v>-9.6063931623931176E-2</v>
      </c>
      <c r="W637" s="13">
        <f t="shared" si="294"/>
        <v>0</v>
      </c>
      <c r="X637" s="13">
        <f t="shared" si="295"/>
        <v>0</v>
      </c>
      <c r="Y637" s="13">
        <f t="shared" si="290"/>
        <v>0</v>
      </c>
      <c r="Z637" s="13">
        <f t="shared" si="296"/>
        <v>0</v>
      </c>
      <c r="AA637" s="13">
        <f t="shared" si="297"/>
        <v>0</v>
      </c>
      <c r="AB637" s="13">
        <f t="shared" si="298"/>
        <v>0</v>
      </c>
      <c r="AC637" s="17">
        <f t="shared" si="291"/>
        <v>0</v>
      </c>
      <c r="AD637" s="4" t="str">
        <f t="shared" si="283"/>
        <v/>
      </c>
      <c r="AE637" s="13" t="str">
        <f t="shared" si="284"/>
        <v/>
      </c>
      <c r="AF637" s="18">
        <f t="shared" si="286"/>
        <v>0</v>
      </c>
      <c r="AG637" s="18" t="str">
        <f t="shared" si="285"/>
        <v xml:space="preserve"> </v>
      </c>
      <c r="AI637" s="31">
        <f t="shared" si="299"/>
        <v>1.082052653911711</v>
      </c>
      <c r="AJ637">
        <f t="shared" si="273"/>
        <v>8.2052653911711015E-2</v>
      </c>
      <c r="AK637">
        <f t="shared" si="275"/>
        <v>0.99430750663770207</v>
      </c>
      <c r="AL637">
        <f t="shared" si="276"/>
        <v>1.343590426017689</v>
      </c>
      <c r="AM637">
        <f t="shared" si="274"/>
        <v>0.34359042601768897</v>
      </c>
      <c r="AN637" s="39">
        <v>40004</v>
      </c>
      <c r="AO637" s="31">
        <v>8.2052653911711015E-2</v>
      </c>
      <c r="AP637" s="40">
        <v>0.34359042601768897</v>
      </c>
    </row>
    <row r="638" spans="1:42">
      <c r="A638" s="16">
        <v>40007</v>
      </c>
      <c r="B638" s="11">
        <v>5.1296200000000001</v>
      </c>
      <c r="C638" s="11">
        <v>5.1394399999999996</v>
      </c>
      <c r="D638" s="11">
        <v>5.0608300000000002</v>
      </c>
      <c r="E638" s="11">
        <v>5.0706600000000002</v>
      </c>
      <c r="F638" s="11">
        <v>243530500</v>
      </c>
      <c r="G638" s="11">
        <v>3.69211</v>
      </c>
      <c r="H638" s="12">
        <f t="shared" si="277"/>
        <v>5.3163258333333339</v>
      </c>
      <c r="I638" s="13">
        <f t="shared" si="287"/>
        <v>5.1035369230769225</v>
      </c>
      <c r="J638" s="13">
        <f t="shared" si="288"/>
        <v>0.21278891025641133</v>
      </c>
      <c r="K638" s="14">
        <f t="shared" si="292"/>
        <v>0.33787851851851819</v>
      </c>
      <c r="L638" s="13">
        <f t="shared" si="270"/>
        <v>7.8609999999999403E-2</v>
      </c>
      <c r="M638" s="13">
        <f t="shared" si="278"/>
        <v>0.14740142857142852</v>
      </c>
      <c r="N638" s="13">
        <f t="shared" si="271"/>
        <v>0</v>
      </c>
      <c r="O638" s="13">
        <f t="shared" si="272"/>
        <v>4.9129999999999896E-2</v>
      </c>
      <c r="P638" s="13">
        <f t="shared" si="279"/>
        <v>0.31446000000000129</v>
      </c>
      <c r="Q638" s="13">
        <f t="shared" si="279"/>
        <v>0.57976999999999901</v>
      </c>
      <c r="R638" s="13">
        <f t="shared" si="280"/>
        <v>213.33578856572527</v>
      </c>
      <c r="S638" s="13">
        <f t="shared" si="281"/>
        <v>393.32725986373407</v>
      </c>
      <c r="T638" s="13">
        <f t="shared" si="282"/>
        <v>29.669100790624071</v>
      </c>
      <c r="U638" s="13">
        <f t="shared" si="289"/>
        <v>57.621321150527102</v>
      </c>
      <c r="V638" s="13">
        <f t="shared" si="293"/>
        <v>-0.12508960826210686</v>
      </c>
      <c r="W638" s="13">
        <f t="shared" si="294"/>
        <v>0</v>
      </c>
      <c r="X638" s="13">
        <f t="shared" si="295"/>
        <v>-1</v>
      </c>
      <c r="Y638" s="13">
        <f t="shared" si="290"/>
        <v>0</v>
      </c>
      <c r="Z638" s="13">
        <f t="shared" si="296"/>
        <v>0</v>
      </c>
      <c r="AA638" s="13">
        <f t="shared" si="297"/>
        <v>0</v>
      </c>
      <c r="AB638" s="13">
        <f t="shared" si="298"/>
        <v>0</v>
      </c>
      <c r="AC638" s="17">
        <f t="shared" si="291"/>
        <v>0</v>
      </c>
      <c r="AD638" s="4" t="str">
        <f t="shared" si="283"/>
        <v/>
      </c>
      <c r="AE638" s="13" t="str">
        <f t="shared" si="284"/>
        <v/>
      </c>
      <c r="AF638" s="18">
        <f t="shared" si="286"/>
        <v>0</v>
      </c>
      <c r="AG638" s="18" t="str">
        <f t="shared" si="285"/>
        <v xml:space="preserve"> </v>
      </c>
      <c r="AI638" s="31">
        <f t="shared" si="299"/>
        <v>1.082052653911711</v>
      </c>
      <c r="AJ638">
        <f t="shared" si="273"/>
        <v>8.2052653911711015E-2</v>
      </c>
      <c r="AK638">
        <f t="shared" si="275"/>
        <v>0.98473375837740118</v>
      </c>
      <c r="AL638">
        <f t="shared" si="276"/>
        <v>1.3230788499322925</v>
      </c>
      <c r="AM638">
        <f t="shared" si="274"/>
        <v>0.32307884993229252</v>
      </c>
      <c r="AN638" s="39">
        <v>40007</v>
      </c>
      <c r="AO638" s="31">
        <v>8.2052653911711015E-2</v>
      </c>
      <c r="AP638" s="40">
        <v>0.32307884993229252</v>
      </c>
    </row>
    <row r="639" spans="1:42">
      <c r="A639" s="16">
        <v>40008</v>
      </c>
      <c r="B639" s="11">
        <v>5.1001399999999997</v>
      </c>
      <c r="C639" s="11">
        <v>5.1590999999999996</v>
      </c>
      <c r="D639" s="11">
        <v>5.0903099999999997</v>
      </c>
      <c r="E639" s="11">
        <v>5.1492699999999996</v>
      </c>
      <c r="F639" s="11">
        <v>286458200</v>
      </c>
      <c r="G639" s="11">
        <v>3.7493400000000001</v>
      </c>
      <c r="H639" s="12">
        <f t="shared" si="277"/>
        <v>5.29094</v>
      </c>
      <c r="I639" s="13">
        <f t="shared" si="287"/>
        <v>5.1262142307692304</v>
      </c>
      <c r="J639" s="13">
        <f t="shared" si="288"/>
        <v>0.16472576923076954</v>
      </c>
      <c r="K639" s="14">
        <f t="shared" si="292"/>
        <v>0.31284941595441573</v>
      </c>
      <c r="L639" s="13">
        <f t="shared" si="270"/>
        <v>8.8439999999999408E-2</v>
      </c>
      <c r="M639" s="13">
        <f t="shared" si="278"/>
        <v>0.14178642857142851</v>
      </c>
      <c r="N639" s="13">
        <f t="shared" si="271"/>
        <v>1.9660000000000011E-2</v>
      </c>
      <c r="O639" s="13">
        <f t="shared" si="272"/>
        <v>0</v>
      </c>
      <c r="P639" s="13">
        <f t="shared" si="279"/>
        <v>0.3341200000000013</v>
      </c>
      <c r="Q639" s="13">
        <f t="shared" si="279"/>
        <v>0.57976999999999901</v>
      </c>
      <c r="R639" s="13">
        <f t="shared" si="280"/>
        <v>235.65019823577819</v>
      </c>
      <c r="S639" s="13">
        <f t="shared" si="281"/>
        <v>408.90373348245043</v>
      </c>
      <c r="T639" s="13">
        <f t="shared" si="282"/>
        <v>26.879602577990525</v>
      </c>
      <c r="U639" s="13">
        <f t="shared" si="289"/>
        <v>53.464640568668074</v>
      </c>
      <c r="V639" s="13">
        <f t="shared" si="293"/>
        <v>-0.1481236467236462</v>
      </c>
      <c r="W639" s="13">
        <f t="shared" si="294"/>
        <v>0</v>
      </c>
      <c r="X639" s="13">
        <f t="shared" si="295"/>
        <v>0</v>
      </c>
      <c r="Y639" s="13">
        <f t="shared" si="290"/>
        <v>0</v>
      </c>
      <c r="Z639" s="13">
        <f t="shared" si="296"/>
        <v>0</v>
      </c>
      <c r="AA639" s="13">
        <f t="shared" si="297"/>
        <v>0</v>
      </c>
      <c r="AB639" s="13">
        <f t="shared" si="298"/>
        <v>0</v>
      </c>
      <c r="AC639" s="17">
        <f t="shared" si="291"/>
        <v>0</v>
      </c>
      <c r="AD639" s="4" t="str">
        <f t="shared" si="283"/>
        <v/>
      </c>
      <c r="AE639" s="13" t="str">
        <f t="shared" si="284"/>
        <v/>
      </c>
      <c r="AF639" s="18">
        <f t="shared" si="286"/>
        <v>0</v>
      </c>
      <c r="AG639" s="18" t="str">
        <f t="shared" si="285"/>
        <v xml:space="preserve"> </v>
      </c>
      <c r="AI639" s="31">
        <f t="shared" si="299"/>
        <v>1.082052653911711</v>
      </c>
      <c r="AJ639">
        <f t="shared" si="273"/>
        <v>8.2052653911711015E-2</v>
      </c>
      <c r="AK639">
        <f t="shared" si="275"/>
        <v>1.0155029128358042</v>
      </c>
      <c r="AL639">
        <f t="shared" si="276"/>
        <v>1.343590426017689</v>
      </c>
      <c r="AM639">
        <f t="shared" si="274"/>
        <v>0.34359042601768897</v>
      </c>
      <c r="AN639" s="39">
        <v>40008</v>
      </c>
      <c r="AO639" s="31">
        <v>8.2052653911711015E-2</v>
      </c>
      <c r="AP639" s="40">
        <v>0.34359042601768897</v>
      </c>
    </row>
    <row r="640" spans="1:42">
      <c r="A640" s="16">
        <v>40009</v>
      </c>
      <c r="B640" s="11">
        <v>5.16892</v>
      </c>
      <c r="C640" s="11">
        <v>5.2278799999999999</v>
      </c>
      <c r="D640" s="11">
        <v>5.1296200000000001</v>
      </c>
      <c r="E640" s="11">
        <v>5.17875</v>
      </c>
      <c r="F640" s="11">
        <v>359683000</v>
      </c>
      <c r="G640" s="11">
        <v>3.77081</v>
      </c>
      <c r="H640" s="12">
        <f t="shared" si="277"/>
        <v>5.2671916666666672</v>
      </c>
      <c r="I640" s="13">
        <f t="shared" si="287"/>
        <v>5.1477576923076924</v>
      </c>
      <c r="J640" s="13">
        <f t="shared" si="288"/>
        <v>0.11943397435897474</v>
      </c>
      <c r="K640" s="14">
        <f t="shared" si="292"/>
        <v>0.28226297008546986</v>
      </c>
      <c r="L640" s="13">
        <f t="shared" si="270"/>
        <v>9.8259999999999792E-2</v>
      </c>
      <c r="M640" s="13">
        <f t="shared" si="278"/>
        <v>0.13546857142857135</v>
      </c>
      <c r="N640" s="13">
        <f t="shared" si="271"/>
        <v>6.8780000000000285E-2</v>
      </c>
      <c r="O640" s="13">
        <f t="shared" si="272"/>
        <v>0</v>
      </c>
      <c r="P640" s="13">
        <f t="shared" si="279"/>
        <v>0.35376000000000118</v>
      </c>
      <c r="Q640" s="13">
        <f t="shared" si="279"/>
        <v>0.57976999999999901</v>
      </c>
      <c r="R640" s="13">
        <f t="shared" si="280"/>
        <v>261.1380604884643</v>
      </c>
      <c r="S640" s="13">
        <f t="shared" si="281"/>
        <v>427.97380520521313</v>
      </c>
      <c r="T640" s="13">
        <f t="shared" si="282"/>
        <v>24.210255696120942</v>
      </c>
      <c r="U640" s="13">
        <f t="shared" si="289"/>
        <v>49.078935950182768</v>
      </c>
      <c r="V640" s="13">
        <f t="shared" si="293"/>
        <v>-0.16282899572649512</v>
      </c>
      <c r="W640" s="13">
        <f t="shared" si="294"/>
        <v>0</v>
      </c>
      <c r="X640" s="13">
        <f t="shared" si="295"/>
        <v>0</v>
      </c>
      <c r="Y640" s="13">
        <f t="shared" si="290"/>
        <v>0</v>
      </c>
      <c r="Z640" s="13">
        <f t="shared" si="296"/>
        <v>0</v>
      </c>
      <c r="AA640" s="13">
        <f t="shared" si="297"/>
        <v>0</v>
      </c>
      <c r="AB640" s="13">
        <f t="shared" si="298"/>
        <v>0</v>
      </c>
      <c r="AC640" s="17">
        <f t="shared" si="291"/>
        <v>0</v>
      </c>
      <c r="AD640" s="4" t="str">
        <f t="shared" si="283"/>
        <v/>
      </c>
      <c r="AE640" s="13" t="str">
        <f t="shared" si="284"/>
        <v/>
      </c>
      <c r="AF640" s="18">
        <f t="shared" si="286"/>
        <v>0</v>
      </c>
      <c r="AG640" s="18" t="str">
        <f t="shared" si="285"/>
        <v xml:space="preserve"> </v>
      </c>
      <c r="AI640" s="31">
        <f t="shared" si="299"/>
        <v>1.082052653911711</v>
      </c>
      <c r="AJ640">
        <f t="shared" si="273"/>
        <v>8.2052653911711015E-2</v>
      </c>
      <c r="AK640">
        <f t="shared" si="275"/>
        <v>1.0057250833613309</v>
      </c>
      <c r="AL640">
        <f t="shared" si="276"/>
        <v>1.3512825932101264</v>
      </c>
      <c r="AM640">
        <f t="shared" si="274"/>
        <v>0.35128259321012645</v>
      </c>
      <c r="AN640" s="39">
        <v>40009</v>
      </c>
      <c r="AO640" s="31">
        <v>8.2052653911711015E-2</v>
      </c>
      <c r="AP640" s="40">
        <v>0.35128259321012645</v>
      </c>
    </row>
    <row r="641" spans="1:42">
      <c r="A641" s="16">
        <v>40010</v>
      </c>
      <c r="B641" s="11">
        <v>5.2082300000000004</v>
      </c>
      <c r="C641" s="11">
        <v>5.2770200000000003</v>
      </c>
      <c r="D641" s="11">
        <v>5.1394399999999996</v>
      </c>
      <c r="E641" s="11">
        <v>5.2180600000000004</v>
      </c>
      <c r="F641" s="11">
        <v>380676100</v>
      </c>
      <c r="G641" s="11">
        <v>3.7994300000000001</v>
      </c>
      <c r="H641" s="12">
        <f t="shared" si="277"/>
        <v>5.2581841666666671</v>
      </c>
      <c r="I641" s="13">
        <f t="shared" si="287"/>
        <v>5.1704349999999994</v>
      </c>
      <c r="J641" s="13">
        <f t="shared" si="288"/>
        <v>8.7749166666667655E-2</v>
      </c>
      <c r="K641" s="14">
        <f t="shared" si="292"/>
        <v>0.24849192307692303</v>
      </c>
      <c r="L641" s="13">
        <f t="shared" si="270"/>
        <v>0.1375800000000007</v>
      </c>
      <c r="M641" s="13">
        <f t="shared" si="278"/>
        <v>0.13546928571428568</v>
      </c>
      <c r="N641" s="13">
        <f t="shared" si="271"/>
        <v>4.9140000000000406E-2</v>
      </c>
      <c r="O641" s="13">
        <f t="shared" si="272"/>
        <v>0</v>
      </c>
      <c r="P641" s="13">
        <f t="shared" si="279"/>
        <v>0.3242900000000013</v>
      </c>
      <c r="Q641" s="13">
        <f t="shared" si="279"/>
        <v>0.57976999999999901</v>
      </c>
      <c r="R641" s="13">
        <f t="shared" si="280"/>
        <v>239.38267503967791</v>
      </c>
      <c r="S641" s="13">
        <f t="shared" si="281"/>
        <v>427.97154863780344</v>
      </c>
      <c r="T641" s="13">
        <f t="shared" si="282"/>
        <v>28.25918633718975</v>
      </c>
      <c r="U641" s="13">
        <f t="shared" si="289"/>
        <v>45.036948323327614</v>
      </c>
      <c r="V641" s="13">
        <f t="shared" si="293"/>
        <v>-0.16074275641025537</v>
      </c>
      <c r="W641" s="13">
        <f t="shared" si="294"/>
        <v>0</v>
      </c>
      <c r="X641" s="13">
        <f t="shared" si="295"/>
        <v>0</v>
      </c>
      <c r="Y641" s="13">
        <f t="shared" si="290"/>
        <v>0</v>
      </c>
      <c r="Z641" s="13">
        <f t="shared" si="296"/>
        <v>0</v>
      </c>
      <c r="AA641" s="13">
        <f t="shared" si="297"/>
        <v>0</v>
      </c>
      <c r="AB641" s="13">
        <f t="shared" si="298"/>
        <v>0</v>
      </c>
      <c r="AC641" s="17">
        <f t="shared" si="291"/>
        <v>0</v>
      </c>
      <c r="AD641" s="4" t="str">
        <f t="shared" si="283"/>
        <v/>
      </c>
      <c r="AE641" s="13" t="str">
        <f t="shared" si="284"/>
        <v/>
      </c>
      <c r="AF641" s="18">
        <f t="shared" si="286"/>
        <v>0</v>
      </c>
      <c r="AG641" s="18" t="str">
        <f t="shared" si="285"/>
        <v xml:space="preserve"> </v>
      </c>
      <c r="AI641" s="31">
        <f t="shared" si="299"/>
        <v>1.082052653911711</v>
      </c>
      <c r="AJ641">
        <f t="shared" si="273"/>
        <v>8.2052653911711015E-2</v>
      </c>
      <c r="AK641">
        <f t="shared" si="275"/>
        <v>1.0075906348056964</v>
      </c>
      <c r="AL641">
        <f t="shared" si="276"/>
        <v>1.361539685894479</v>
      </c>
      <c r="AM641">
        <f t="shared" si="274"/>
        <v>0.36153968589447905</v>
      </c>
      <c r="AN641" s="39">
        <v>40010</v>
      </c>
      <c r="AO641" s="31">
        <v>8.2052653911711015E-2</v>
      </c>
      <c r="AP641" s="40">
        <v>0.36153968589447905</v>
      </c>
    </row>
    <row r="642" spans="1:42">
      <c r="A642" s="16">
        <v>40011</v>
      </c>
      <c r="B642" s="11">
        <v>5.2180600000000004</v>
      </c>
      <c r="C642" s="11">
        <v>5.2377099999999999</v>
      </c>
      <c r="D642" s="11">
        <v>5.0903099999999997</v>
      </c>
      <c r="E642" s="11">
        <v>5.1492699999999996</v>
      </c>
      <c r="F642" s="11">
        <v>331338000</v>
      </c>
      <c r="G642" s="11">
        <v>3.7493400000000001</v>
      </c>
      <c r="H642" s="12">
        <f t="shared" si="277"/>
        <v>5.2385308333333347</v>
      </c>
      <c r="I642" s="13">
        <f t="shared" si="287"/>
        <v>5.1874430769230759</v>
      </c>
      <c r="J642" s="13">
        <f t="shared" si="288"/>
        <v>5.1087756410258756E-2</v>
      </c>
      <c r="K642" s="14">
        <f t="shared" si="292"/>
        <v>0.21136129629629657</v>
      </c>
      <c r="L642" s="13">
        <f t="shared" si="270"/>
        <v>0.1474000000000002</v>
      </c>
      <c r="M642" s="13">
        <f t="shared" si="278"/>
        <v>0.13827642857142855</v>
      </c>
      <c r="N642" s="13">
        <f t="shared" si="271"/>
        <v>0</v>
      </c>
      <c r="O642" s="13">
        <f t="shared" si="272"/>
        <v>4.9129999999999896E-2</v>
      </c>
      <c r="P642" s="13">
        <f t="shared" si="279"/>
        <v>0.28498000000000179</v>
      </c>
      <c r="Q642" s="13">
        <f t="shared" si="279"/>
        <v>0.6288999999999989</v>
      </c>
      <c r="R642" s="13">
        <f t="shared" si="280"/>
        <v>206.09441749704399</v>
      </c>
      <c r="S642" s="13">
        <f t="shared" si="281"/>
        <v>454.81359802052754</v>
      </c>
      <c r="T642" s="13">
        <f t="shared" si="282"/>
        <v>37.632949621394154</v>
      </c>
      <c r="U642" s="13">
        <f t="shared" si="289"/>
        <v>41.689685298542642</v>
      </c>
      <c r="V642" s="13">
        <f t="shared" si="293"/>
        <v>-0.16027353988603782</v>
      </c>
      <c r="W642" s="13">
        <f t="shared" si="294"/>
        <v>0</v>
      </c>
      <c r="X642" s="13">
        <f t="shared" si="295"/>
        <v>0</v>
      </c>
      <c r="Y642" s="13">
        <f t="shared" si="290"/>
        <v>0</v>
      </c>
      <c r="Z642" s="13">
        <f t="shared" si="296"/>
        <v>0</v>
      </c>
      <c r="AA642" s="13">
        <f t="shared" si="297"/>
        <v>0</v>
      </c>
      <c r="AB642" s="13">
        <f t="shared" si="298"/>
        <v>0</v>
      </c>
      <c r="AC642" s="17">
        <f t="shared" si="291"/>
        <v>0</v>
      </c>
      <c r="AD642" s="4" t="str">
        <f t="shared" si="283"/>
        <v/>
      </c>
      <c r="AE642" s="13" t="str">
        <f t="shared" si="284"/>
        <v/>
      </c>
      <c r="AF642" s="18">
        <f t="shared" si="286"/>
        <v>0</v>
      </c>
      <c r="AG642" s="18" t="str">
        <f t="shared" si="285"/>
        <v xml:space="preserve"> </v>
      </c>
      <c r="AI642" s="31">
        <f t="shared" si="299"/>
        <v>1.082052653911711</v>
      </c>
      <c r="AJ642">
        <f t="shared" si="273"/>
        <v>8.2052653911711015E-2</v>
      </c>
      <c r="AK642">
        <f t="shared" si="275"/>
        <v>0.98681693962890404</v>
      </c>
      <c r="AL642">
        <f t="shared" si="276"/>
        <v>1.3435904260176892</v>
      </c>
      <c r="AM642">
        <f t="shared" si="274"/>
        <v>0.34359042601768919</v>
      </c>
      <c r="AN642" s="39">
        <v>40011</v>
      </c>
      <c r="AO642" s="31">
        <v>8.2052653911711015E-2</v>
      </c>
      <c r="AP642" s="40">
        <v>0.34359042601768919</v>
      </c>
    </row>
    <row r="643" spans="1:42">
      <c r="A643" s="16">
        <v>40014</v>
      </c>
      <c r="B643" s="11">
        <v>5.16892</v>
      </c>
      <c r="C643" s="11">
        <v>5.18858</v>
      </c>
      <c r="D643" s="11">
        <v>5.1001399999999997</v>
      </c>
      <c r="E643" s="11">
        <v>5.17875</v>
      </c>
      <c r="F643" s="11">
        <v>325913900</v>
      </c>
      <c r="G643" s="11">
        <v>3.77081</v>
      </c>
      <c r="H643" s="12">
        <f t="shared" si="277"/>
        <v>5.2196958333333345</v>
      </c>
      <c r="I643" s="13">
        <f t="shared" si="287"/>
        <v>5.2093646153846151</v>
      </c>
      <c r="J643" s="13">
        <f t="shared" si="288"/>
        <v>1.0331217948719384E-2</v>
      </c>
      <c r="K643" s="14">
        <f t="shared" si="292"/>
        <v>0.17142401709401758</v>
      </c>
      <c r="L643" s="13">
        <f t="shared" si="270"/>
        <v>8.8440000000000296E-2</v>
      </c>
      <c r="M643" s="13">
        <f t="shared" si="278"/>
        <v>0.13125714285714279</v>
      </c>
      <c r="N643" s="13">
        <f t="shared" si="271"/>
        <v>0</v>
      </c>
      <c r="O643" s="13">
        <f t="shared" si="272"/>
        <v>0</v>
      </c>
      <c r="P643" s="13">
        <f t="shared" si="279"/>
        <v>0.28498000000000179</v>
      </c>
      <c r="Q643" s="13">
        <f t="shared" si="279"/>
        <v>0.52080999999999911</v>
      </c>
      <c r="R643" s="13">
        <f t="shared" si="280"/>
        <v>217.11580322159483</v>
      </c>
      <c r="S643" s="13">
        <f t="shared" si="281"/>
        <v>396.78602525032602</v>
      </c>
      <c r="T643" s="13">
        <f t="shared" si="282"/>
        <v>29.266930589855555</v>
      </c>
      <c r="U643" s="13">
        <f t="shared" si="289"/>
        <v>38.780211491835146</v>
      </c>
      <c r="V643" s="13">
        <f t="shared" si="293"/>
        <v>-0.1610927991452982</v>
      </c>
      <c r="W643" s="13">
        <f t="shared" si="294"/>
        <v>0</v>
      </c>
      <c r="X643" s="13">
        <f t="shared" si="295"/>
        <v>0</v>
      </c>
      <c r="Y643" s="13">
        <f t="shared" si="290"/>
        <v>-1</v>
      </c>
      <c r="Z643" s="13">
        <f t="shared" si="296"/>
        <v>0</v>
      </c>
      <c r="AA643" s="13">
        <f t="shared" si="297"/>
        <v>0</v>
      </c>
      <c r="AB643" s="13">
        <f t="shared" si="298"/>
        <v>0</v>
      </c>
      <c r="AC643" s="17">
        <f t="shared" si="291"/>
        <v>0</v>
      </c>
      <c r="AD643" s="4" t="str">
        <f t="shared" si="283"/>
        <v/>
      </c>
      <c r="AE643" s="13" t="str">
        <f t="shared" si="284"/>
        <v/>
      </c>
      <c r="AF643" s="18">
        <f t="shared" si="286"/>
        <v>0</v>
      </c>
      <c r="AG643" s="18" t="str">
        <f t="shared" si="285"/>
        <v xml:space="preserve"> </v>
      </c>
      <c r="AI643" s="31">
        <f t="shared" si="299"/>
        <v>1.082052653911711</v>
      </c>
      <c r="AJ643">
        <f t="shared" si="273"/>
        <v>8.2052653911711015E-2</v>
      </c>
      <c r="AK643">
        <f t="shared" si="275"/>
        <v>1.0057250833613309</v>
      </c>
      <c r="AL643">
        <f t="shared" si="276"/>
        <v>1.3512825932101267</v>
      </c>
      <c r="AM643">
        <f t="shared" si="274"/>
        <v>0.35128259321012667</v>
      </c>
      <c r="AN643" s="39">
        <v>40014</v>
      </c>
      <c r="AO643" s="31">
        <v>8.2052653911711015E-2</v>
      </c>
      <c r="AP643" s="40">
        <v>0.35128259321012667</v>
      </c>
    </row>
    <row r="644" spans="1:42">
      <c r="A644" s="16">
        <v>40015</v>
      </c>
      <c r="B644" s="11">
        <v>5.18858</v>
      </c>
      <c r="C644" s="11">
        <v>5.1984000000000004</v>
      </c>
      <c r="D644" s="11">
        <v>5.0706600000000002</v>
      </c>
      <c r="E644" s="11">
        <v>5.0903099999999997</v>
      </c>
      <c r="F644" s="11">
        <v>370202100</v>
      </c>
      <c r="G644" s="11">
        <v>3.70641</v>
      </c>
      <c r="H644" s="12">
        <f t="shared" si="277"/>
        <v>5.1951291666666668</v>
      </c>
      <c r="I644" s="13">
        <f t="shared" si="287"/>
        <v>5.2184357692307692</v>
      </c>
      <c r="J644" s="13">
        <f t="shared" si="288"/>
        <v>-2.3306602564102441E-2</v>
      </c>
      <c r="K644" s="14">
        <f t="shared" si="292"/>
        <v>0.13166178774928838</v>
      </c>
      <c r="L644" s="13">
        <f t="shared" ref="L644:L707" si="300">MAX(C644-D644,C644-E643,D644-E643)</f>
        <v>0.12774000000000019</v>
      </c>
      <c r="M644" s="13">
        <f t="shared" si="278"/>
        <v>0.12493928571428572</v>
      </c>
      <c r="N644" s="13">
        <f t="shared" ref="N644:N707" si="301">IF(OR(AND(C644-C643&gt;0,D644-D643&gt;0),AND(C644-C643&gt;0,ABS(C644-C643)&gt;ABS(D644-D643))),C644-C643,0)</f>
        <v>0</v>
      </c>
      <c r="O644" s="13">
        <f t="shared" ref="O644:O707" si="302">IF(OR(AND(C644-C643&lt;0,D644-D643&lt;0),AND(D644-D643&lt;0,ABS(D644-D643)&gt;ABS(C644-C643))),D643-D644,0)</f>
        <v>2.9479999999999507E-2</v>
      </c>
      <c r="P644" s="13">
        <f t="shared" si="279"/>
        <v>0.28498000000000179</v>
      </c>
      <c r="Q644" s="13">
        <f t="shared" si="279"/>
        <v>0.4520199999999992</v>
      </c>
      <c r="R644" s="13">
        <f t="shared" si="280"/>
        <v>228.09478889746592</v>
      </c>
      <c r="S644" s="13">
        <f t="shared" si="281"/>
        <v>361.79172741045585</v>
      </c>
      <c r="T644" s="13">
        <f t="shared" si="282"/>
        <v>22.664857530528788</v>
      </c>
      <c r="U644" s="13">
        <f t="shared" si="289"/>
        <v>36.331695508645581</v>
      </c>
      <c r="V644" s="13">
        <f t="shared" si="293"/>
        <v>-0.15496839031339082</v>
      </c>
      <c r="W644" s="13">
        <f t="shared" si="294"/>
        <v>0</v>
      </c>
      <c r="X644" s="13">
        <f t="shared" si="295"/>
        <v>0</v>
      </c>
      <c r="Y644" s="13">
        <f t="shared" si="290"/>
        <v>0</v>
      </c>
      <c r="Z644" s="13">
        <f t="shared" si="296"/>
        <v>0</v>
      </c>
      <c r="AA644" s="13">
        <f t="shared" si="297"/>
        <v>0</v>
      </c>
      <c r="AB644" s="13">
        <f t="shared" si="298"/>
        <v>0</v>
      </c>
      <c r="AC644" s="17">
        <f t="shared" si="291"/>
        <v>0</v>
      </c>
      <c r="AD644" s="4" t="str">
        <f t="shared" si="283"/>
        <v/>
      </c>
      <c r="AE644" s="13" t="str">
        <f t="shared" si="284"/>
        <v/>
      </c>
      <c r="AF644" s="18">
        <f t="shared" si="286"/>
        <v>0</v>
      </c>
      <c r="AG644" s="18" t="str">
        <f t="shared" si="285"/>
        <v xml:space="preserve"> </v>
      </c>
      <c r="AI644" s="31">
        <f t="shared" si="299"/>
        <v>1.082052653911711</v>
      </c>
      <c r="AJ644">
        <f t="shared" ref="AJ644:AJ707" si="303">AI644-1</f>
        <v>8.2052653911711015E-2</v>
      </c>
      <c r="AK644">
        <f t="shared" si="275"/>
        <v>0.98292251991310642</v>
      </c>
      <c r="AL644">
        <f t="shared" si="276"/>
        <v>1.3282060916328149</v>
      </c>
      <c r="AM644">
        <f t="shared" ref="AM644:AM707" si="304">AL644-1</f>
        <v>0.32820609163281489</v>
      </c>
      <c r="AN644" s="39">
        <v>40015</v>
      </c>
      <c r="AO644" s="31">
        <v>8.2052653911711015E-2</v>
      </c>
      <c r="AP644" s="40">
        <v>0.32820609163281489</v>
      </c>
    </row>
    <row r="645" spans="1:42">
      <c r="A645" s="16">
        <v>40016</v>
      </c>
      <c r="B645" s="11">
        <v>5.0804799999999997</v>
      </c>
      <c r="C645" s="11">
        <v>5.1492699999999996</v>
      </c>
      <c r="D645" s="11">
        <v>5.0706600000000002</v>
      </c>
      <c r="E645" s="11">
        <v>5.1197900000000001</v>
      </c>
      <c r="F645" s="11">
        <v>281467900</v>
      </c>
      <c r="G645" s="11">
        <v>3.7278799999999999</v>
      </c>
      <c r="H645" s="12">
        <f t="shared" si="277"/>
        <v>5.1672866666666675</v>
      </c>
      <c r="I645" s="13">
        <f t="shared" si="287"/>
        <v>5.2312861538461526</v>
      </c>
      <c r="J645" s="13">
        <f t="shared" si="288"/>
        <v>-6.3999487179485115E-2</v>
      </c>
      <c r="K645" s="14">
        <f t="shared" si="292"/>
        <v>9.1178668091169063E-2</v>
      </c>
      <c r="L645" s="13">
        <f t="shared" si="300"/>
        <v>7.8609999999999403E-2</v>
      </c>
      <c r="M645" s="13">
        <f t="shared" si="278"/>
        <v>0.11791999999999993</v>
      </c>
      <c r="N645" s="13">
        <f t="shared" si="301"/>
        <v>0</v>
      </c>
      <c r="O645" s="13">
        <f t="shared" si="302"/>
        <v>0</v>
      </c>
      <c r="P645" s="13">
        <f t="shared" si="279"/>
        <v>0.1670600000000011</v>
      </c>
      <c r="Q645" s="13">
        <f t="shared" si="279"/>
        <v>0.4520199999999992</v>
      </c>
      <c r="R645" s="13">
        <f t="shared" si="280"/>
        <v>141.67232021709734</v>
      </c>
      <c r="S645" s="13">
        <f t="shared" si="281"/>
        <v>383.3276797829032</v>
      </c>
      <c r="T645" s="13">
        <f t="shared" si="282"/>
        <v>46.029592298248687</v>
      </c>
      <c r="U645" s="13">
        <f t="shared" si="289"/>
        <v>34.93645059999465</v>
      </c>
      <c r="V645" s="13">
        <f t="shared" si="293"/>
        <v>-0.15517815527065418</v>
      </c>
      <c r="W645" s="13">
        <f t="shared" si="294"/>
        <v>0</v>
      </c>
      <c r="X645" s="13">
        <f t="shared" si="295"/>
        <v>0</v>
      </c>
      <c r="Y645" s="13">
        <f t="shared" si="290"/>
        <v>0</v>
      </c>
      <c r="Z645" s="13">
        <f t="shared" si="296"/>
        <v>0</v>
      </c>
      <c r="AA645" s="13">
        <f t="shared" si="297"/>
        <v>0</v>
      </c>
      <c r="AB645" s="13">
        <f t="shared" si="298"/>
        <v>0</v>
      </c>
      <c r="AC645" s="17">
        <f t="shared" si="291"/>
        <v>0</v>
      </c>
      <c r="AD645" s="4" t="str">
        <f t="shared" si="283"/>
        <v/>
      </c>
      <c r="AE645" s="13" t="str">
        <f t="shared" si="284"/>
        <v/>
      </c>
      <c r="AF645" s="18">
        <f t="shared" si="286"/>
        <v>0</v>
      </c>
      <c r="AG645" s="18" t="str">
        <f t="shared" si="285"/>
        <v xml:space="preserve"> </v>
      </c>
      <c r="AI645" s="31">
        <f t="shared" si="299"/>
        <v>1.082052653911711</v>
      </c>
      <c r="AJ645">
        <f t="shared" si="303"/>
        <v>8.2052653911711015E-2</v>
      </c>
      <c r="AK645">
        <f t="shared" ref="AK645:AK708" si="305">E645/E644</f>
        <v>1.0057913958088998</v>
      </c>
      <c r="AL645">
        <f t="shared" ref="AL645:AL708" si="306">AK645*AL644</f>
        <v>1.3358982588252524</v>
      </c>
      <c r="AM645">
        <f t="shared" si="304"/>
        <v>0.33589825882525237</v>
      </c>
      <c r="AN645" s="39">
        <v>40016</v>
      </c>
      <c r="AO645" s="31">
        <v>8.2052653911711015E-2</v>
      </c>
      <c r="AP645" s="40">
        <v>0.33589825882525237</v>
      </c>
    </row>
    <row r="646" spans="1:42">
      <c r="A646" s="16">
        <v>40017</v>
      </c>
      <c r="B646" s="11">
        <v>5.1296200000000001</v>
      </c>
      <c r="C646" s="11">
        <v>5.2082300000000004</v>
      </c>
      <c r="D646" s="11">
        <v>5.0706600000000002</v>
      </c>
      <c r="E646" s="11">
        <v>5.16892</v>
      </c>
      <c r="F646" s="11">
        <v>467359400</v>
      </c>
      <c r="G646" s="11">
        <v>3.7636500000000002</v>
      </c>
      <c r="H646" s="12">
        <f t="shared" si="277"/>
        <v>5.1533650000000009</v>
      </c>
      <c r="I646" s="13">
        <f t="shared" si="287"/>
        <v>5.243380769230769</v>
      </c>
      <c r="J646" s="13">
        <f t="shared" si="288"/>
        <v>-9.001576923076815E-2</v>
      </c>
      <c r="K646" s="14">
        <f t="shared" si="292"/>
        <v>5.2088326210827297E-2</v>
      </c>
      <c r="L646" s="13">
        <f t="shared" si="300"/>
        <v>0.13757000000000019</v>
      </c>
      <c r="M646" s="13">
        <f t="shared" si="278"/>
        <v>0.1214292857142857</v>
      </c>
      <c r="N646" s="13">
        <f t="shared" si="301"/>
        <v>5.896000000000079E-2</v>
      </c>
      <c r="O646" s="13">
        <f t="shared" si="302"/>
        <v>0</v>
      </c>
      <c r="P646" s="13">
        <f t="shared" si="279"/>
        <v>0.22602000000000189</v>
      </c>
      <c r="Q646" s="13">
        <f t="shared" si="279"/>
        <v>0.4323699999999997</v>
      </c>
      <c r="R646" s="13">
        <f t="shared" si="280"/>
        <v>186.1330227469266</v>
      </c>
      <c r="S646" s="13">
        <f t="shared" si="281"/>
        <v>356.06731725107477</v>
      </c>
      <c r="T646" s="13">
        <f t="shared" si="282"/>
        <v>31.341606038973445</v>
      </c>
      <c r="U646" s="13">
        <f t="shared" si="289"/>
        <v>32.909942081155457</v>
      </c>
      <c r="V646" s="13">
        <f t="shared" si="293"/>
        <v>-0.14210409544159544</v>
      </c>
      <c r="W646" s="13">
        <f t="shared" si="294"/>
        <v>0</v>
      </c>
      <c r="X646" s="13">
        <f t="shared" si="295"/>
        <v>0</v>
      </c>
      <c r="Y646" s="13">
        <f t="shared" si="290"/>
        <v>0</v>
      </c>
      <c r="Z646" s="13">
        <f t="shared" si="296"/>
        <v>0</v>
      </c>
      <c r="AA646" s="13">
        <f t="shared" si="297"/>
        <v>0</v>
      </c>
      <c r="AB646" s="13">
        <f t="shared" si="298"/>
        <v>0</v>
      </c>
      <c r="AC646" s="17">
        <f t="shared" si="291"/>
        <v>0</v>
      </c>
      <c r="AD646" s="4" t="str">
        <f t="shared" si="283"/>
        <v/>
      </c>
      <c r="AE646" s="13" t="str">
        <f t="shared" si="284"/>
        <v/>
      </c>
      <c r="AF646" s="18">
        <f t="shared" si="286"/>
        <v>0</v>
      </c>
      <c r="AG646" s="18" t="str">
        <f t="shared" si="285"/>
        <v xml:space="preserve"> </v>
      </c>
      <c r="AI646" s="31">
        <f t="shared" si="299"/>
        <v>1.082052653911711</v>
      </c>
      <c r="AJ646">
        <f t="shared" si="303"/>
        <v>8.2052653911711015E-2</v>
      </c>
      <c r="AK646">
        <f t="shared" si="305"/>
        <v>1.0095960967149042</v>
      </c>
      <c r="AL646">
        <f t="shared" si="306"/>
        <v>1.3487176677182118</v>
      </c>
      <c r="AM646">
        <f t="shared" si="304"/>
        <v>0.34871766771821178</v>
      </c>
      <c r="AN646" s="39">
        <v>40017</v>
      </c>
      <c r="AO646" s="31">
        <v>8.2052653911711015E-2</v>
      </c>
      <c r="AP646" s="40">
        <v>0.34871766771821178</v>
      </c>
    </row>
    <row r="647" spans="1:42">
      <c r="A647" s="16">
        <v>40018</v>
      </c>
      <c r="B647" s="11">
        <v>5.18858</v>
      </c>
      <c r="C647" s="11">
        <v>5.1984000000000004</v>
      </c>
      <c r="D647" s="11">
        <v>5.0903099999999997</v>
      </c>
      <c r="E647" s="11">
        <v>5.1296200000000001</v>
      </c>
      <c r="F647" s="11">
        <v>431930900</v>
      </c>
      <c r="G647" s="11">
        <v>3.7350400000000001</v>
      </c>
      <c r="H647" s="12">
        <f t="shared" si="277"/>
        <v>5.1484516666666673</v>
      </c>
      <c r="I647" s="13">
        <f t="shared" si="287"/>
        <v>5.2490503846153835</v>
      </c>
      <c r="J647" s="13">
        <f t="shared" si="288"/>
        <v>-0.10059871794871622</v>
      </c>
      <c r="K647" s="14">
        <f t="shared" si="292"/>
        <v>1.7267478632479794E-2</v>
      </c>
      <c r="L647" s="13">
        <f t="shared" si="300"/>
        <v>0.10809000000000069</v>
      </c>
      <c r="M647" s="13">
        <f t="shared" si="278"/>
        <v>0.12002500000000005</v>
      </c>
      <c r="N647" s="13">
        <f t="shared" si="301"/>
        <v>0</v>
      </c>
      <c r="O647" s="13">
        <f t="shared" si="302"/>
        <v>0</v>
      </c>
      <c r="P647" s="13">
        <f t="shared" si="279"/>
        <v>0.19654000000000149</v>
      </c>
      <c r="Q647" s="13">
        <f t="shared" si="279"/>
        <v>0.4323699999999997</v>
      </c>
      <c r="R647" s="13">
        <f t="shared" si="280"/>
        <v>163.74921891272768</v>
      </c>
      <c r="S647" s="13">
        <f t="shared" si="281"/>
        <v>360.23328473234699</v>
      </c>
      <c r="T647" s="13">
        <f t="shared" si="282"/>
        <v>37.498211190790059</v>
      </c>
      <c r="U647" s="13">
        <f t="shared" si="289"/>
        <v>31.262396839264742</v>
      </c>
      <c r="V647" s="13">
        <f t="shared" si="293"/>
        <v>-0.11786619658119601</v>
      </c>
      <c r="W647" s="13">
        <f t="shared" si="294"/>
        <v>0</v>
      </c>
      <c r="X647" s="13">
        <f t="shared" si="295"/>
        <v>0</v>
      </c>
      <c r="Y647" s="13">
        <f t="shared" si="290"/>
        <v>0</v>
      </c>
      <c r="Z647" s="13">
        <f t="shared" si="296"/>
        <v>0</v>
      </c>
      <c r="AA647" s="13">
        <f t="shared" si="297"/>
        <v>0</v>
      </c>
      <c r="AB647" s="13">
        <f t="shared" si="298"/>
        <v>0</v>
      </c>
      <c r="AC647" s="17">
        <f t="shared" si="291"/>
        <v>0</v>
      </c>
      <c r="AD647" s="4" t="str">
        <f t="shared" si="283"/>
        <v/>
      </c>
      <c r="AE647" s="13" t="str">
        <f t="shared" si="284"/>
        <v/>
      </c>
      <c r="AF647" s="18">
        <f t="shared" si="286"/>
        <v>0</v>
      </c>
      <c r="AG647" s="18" t="str">
        <f t="shared" si="285"/>
        <v xml:space="preserve"> </v>
      </c>
      <c r="AI647" s="31">
        <f t="shared" si="299"/>
        <v>1.082052653911711</v>
      </c>
      <c r="AJ647">
        <f t="shared" si="303"/>
        <v>8.2052653911711015E-2</v>
      </c>
      <c r="AK647">
        <f t="shared" si="305"/>
        <v>0.99239686433529639</v>
      </c>
      <c r="AL647">
        <f t="shared" si="306"/>
        <v>1.3384631843171675</v>
      </c>
      <c r="AM647">
        <f t="shared" si="304"/>
        <v>0.33846318431716749</v>
      </c>
      <c r="AN647" s="39">
        <v>40018</v>
      </c>
      <c r="AO647" s="31">
        <v>8.2052653911711015E-2</v>
      </c>
      <c r="AP647" s="40">
        <v>0.33846318431716749</v>
      </c>
    </row>
    <row r="648" spans="1:42">
      <c r="A648" s="16">
        <v>40021</v>
      </c>
      <c r="B648" s="11">
        <v>5.1394399999999996</v>
      </c>
      <c r="C648" s="11">
        <v>5.2082300000000004</v>
      </c>
      <c r="D648" s="11">
        <v>5.1296200000000001</v>
      </c>
      <c r="E648" s="11">
        <v>5.2082300000000004</v>
      </c>
      <c r="F648" s="11">
        <v>462669100</v>
      </c>
      <c r="G648" s="11">
        <v>3.7922799999999999</v>
      </c>
      <c r="H648" s="12">
        <f t="shared" si="277"/>
        <v>5.1509083333333345</v>
      </c>
      <c r="I648" s="13">
        <f t="shared" si="287"/>
        <v>5.2532076923076918</v>
      </c>
      <c r="J648" s="13">
        <f t="shared" si="288"/>
        <v>-0.10229935897435727</v>
      </c>
      <c r="K648" s="14">
        <f t="shared" si="292"/>
        <v>-1.2401980056978741E-2</v>
      </c>
      <c r="L648" s="13">
        <f t="shared" si="300"/>
        <v>7.8610000000000291E-2</v>
      </c>
      <c r="M648" s="13">
        <f t="shared" si="278"/>
        <v>0.11511142857142863</v>
      </c>
      <c r="N648" s="13">
        <f t="shared" si="301"/>
        <v>9.8300000000000054E-3</v>
      </c>
      <c r="O648" s="13">
        <f t="shared" si="302"/>
        <v>0</v>
      </c>
      <c r="P648" s="13">
        <f t="shared" si="279"/>
        <v>0.2063700000000015</v>
      </c>
      <c r="Q648" s="13">
        <f t="shared" si="279"/>
        <v>0.4028899999999993</v>
      </c>
      <c r="R648" s="13">
        <f t="shared" si="280"/>
        <v>179.27846310407429</v>
      </c>
      <c r="S648" s="13">
        <f t="shared" si="281"/>
        <v>349.9999999999992</v>
      </c>
      <c r="T648" s="13">
        <f t="shared" si="282"/>
        <v>32.255523093588536</v>
      </c>
      <c r="U648" s="13">
        <f t="shared" si="289"/>
        <v>29.076480818365912</v>
      </c>
      <c r="V648" s="13">
        <f t="shared" si="293"/>
        <v>-8.9897378917378534E-2</v>
      </c>
      <c r="W648" s="13">
        <f t="shared" si="294"/>
        <v>0</v>
      </c>
      <c r="X648" s="13">
        <f t="shared" si="295"/>
        <v>0</v>
      </c>
      <c r="Y648" s="13">
        <f t="shared" si="290"/>
        <v>0</v>
      </c>
      <c r="Z648" s="13">
        <f t="shared" si="296"/>
        <v>0</v>
      </c>
      <c r="AA648" s="13">
        <f t="shared" si="297"/>
        <v>0</v>
      </c>
      <c r="AB648" s="13">
        <f t="shared" si="298"/>
        <v>0</v>
      </c>
      <c r="AC648" s="17">
        <f t="shared" si="291"/>
        <v>0</v>
      </c>
      <c r="AD648" s="4" t="str">
        <f t="shared" si="283"/>
        <v/>
      </c>
      <c r="AE648" s="13" t="str">
        <f t="shared" si="284"/>
        <v/>
      </c>
      <c r="AF648" s="18">
        <f t="shared" si="286"/>
        <v>0</v>
      </c>
      <c r="AG648" s="18" t="str">
        <f t="shared" si="285"/>
        <v xml:space="preserve"> </v>
      </c>
      <c r="AI648" s="31">
        <f t="shared" si="299"/>
        <v>1.082052653911711</v>
      </c>
      <c r="AJ648">
        <f t="shared" si="303"/>
        <v>8.2052653911711015E-2</v>
      </c>
      <c r="AK648">
        <f t="shared" si="305"/>
        <v>1.0153247219092254</v>
      </c>
      <c r="AL648">
        <f t="shared" si="306"/>
        <v>1.3589747604025644</v>
      </c>
      <c r="AM648">
        <f t="shared" si="304"/>
        <v>0.35897476040256437</v>
      </c>
      <c r="AN648" s="39">
        <v>40021</v>
      </c>
      <c r="AO648" s="31">
        <v>8.2052653911711015E-2</v>
      </c>
      <c r="AP648" s="40">
        <v>0.35897476040256437</v>
      </c>
    </row>
    <row r="649" spans="1:42">
      <c r="A649" s="16">
        <v>40022</v>
      </c>
      <c r="B649" s="11">
        <v>5.2278799999999999</v>
      </c>
      <c r="C649" s="11">
        <v>5.2278799999999999</v>
      </c>
      <c r="D649" s="11">
        <v>5.1394399999999996</v>
      </c>
      <c r="E649" s="11">
        <v>5.2180600000000004</v>
      </c>
      <c r="F649" s="11">
        <v>380976700</v>
      </c>
      <c r="G649" s="11">
        <v>3.7994300000000001</v>
      </c>
      <c r="H649" s="12">
        <f t="shared" si="277"/>
        <v>5.1566408333333342</v>
      </c>
      <c r="I649" s="13">
        <f t="shared" si="287"/>
        <v>5.2516957692307686</v>
      </c>
      <c r="J649" s="13">
        <f t="shared" si="288"/>
        <v>-9.5054935897434412E-2</v>
      </c>
      <c r="K649" s="14">
        <f t="shared" si="292"/>
        <v>-3.6234081196579754E-2</v>
      </c>
      <c r="L649" s="13">
        <f t="shared" si="300"/>
        <v>8.8440000000000296E-2</v>
      </c>
      <c r="M649" s="13">
        <f t="shared" si="278"/>
        <v>0.10388071428571433</v>
      </c>
      <c r="N649" s="13">
        <f t="shared" si="301"/>
        <v>1.9649999999999501E-2</v>
      </c>
      <c r="O649" s="13">
        <f t="shared" si="302"/>
        <v>0</v>
      </c>
      <c r="P649" s="13">
        <f t="shared" si="279"/>
        <v>0.226020000000001</v>
      </c>
      <c r="Q649" s="13">
        <f t="shared" si="279"/>
        <v>0.1277399999999993</v>
      </c>
      <c r="R649" s="13">
        <f t="shared" si="280"/>
        <v>217.57647851588104</v>
      </c>
      <c r="S649" s="13">
        <f t="shared" si="281"/>
        <v>122.96796462976005</v>
      </c>
      <c r="T649" s="13">
        <f t="shared" si="282"/>
        <v>27.781546811398016</v>
      </c>
      <c r="U649" s="13">
        <f t="shared" si="289"/>
        <v>29.130291463725989</v>
      </c>
      <c r="V649" s="13">
        <f t="shared" si="293"/>
        <v>-5.8820854700854658E-2</v>
      </c>
      <c r="W649" s="13">
        <f t="shared" si="294"/>
        <v>0</v>
      </c>
      <c r="X649" s="13">
        <f t="shared" si="295"/>
        <v>1</v>
      </c>
      <c r="Y649" s="13">
        <f t="shared" si="290"/>
        <v>0</v>
      </c>
      <c r="Z649" s="13">
        <f t="shared" si="296"/>
        <v>0</v>
      </c>
      <c r="AA649" s="13">
        <f t="shared" si="297"/>
        <v>0</v>
      </c>
      <c r="AB649" s="13">
        <f t="shared" si="298"/>
        <v>0</v>
      </c>
      <c r="AC649" s="17">
        <f t="shared" si="291"/>
        <v>0</v>
      </c>
      <c r="AD649" s="4" t="str">
        <f t="shared" si="283"/>
        <v/>
      </c>
      <c r="AE649" s="13" t="str">
        <f t="shared" si="284"/>
        <v/>
      </c>
      <c r="AF649" s="18">
        <f t="shared" si="286"/>
        <v>0</v>
      </c>
      <c r="AG649" s="18" t="str">
        <f t="shared" si="285"/>
        <v xml:space="preserve"> </v>
      </c>
      <c r="AI649" s="31">
        <f t="shared" si="299"/>
        <v>1.082052653911711</v>
      </c>
      <c r="AJ649">
        <f t="shared" si="303"/>
        <v>8.2052653911711015E-2</v>
      </c>
      <c r="AK649">
        <f t="shared" si="305"/>
        <v>1.0018873974459652</v>
      </c>
      <c r="AL649">
        <f t="shared" si="306"/>
        <v>1.3615396858944793</v>
      </c>
      <c r="AM649">
        <f t="shared" si="304"/>
        <v>0.36153968589447927</v>
      </c>
      <c r="AN649" s="39">
        <v>40022</v>
      </c>
      <c r="AO649" s="31">
        <v>8.2052653911711015E-2</v>
      </c>
      <c r="AP649" s="40">
        <v>0.36153968589447927</v>
      </c>
    </row>
    <row r="650" spans="1:42">
      <c r="A650" s="16">
        <v>40023</v>
      </c>
      <c r="B650" s="11">
        <v>5.2082300000000004</v>
      </c>
      <c r="C650" s="11">
        <v>5.3458100000000002</v>
      </c>
      <c r="D650" s="11">
        <v>4.91343</v>
      </c>
      <c r="E650" s="11">
        <v>5.0804799999999997</v>
      </c>
      <c r="F650" s="11">
        <v>679204600</v>
      </c>
      <c r="G650" s="11">
        <v>3.6992600000000002</v>
      </c>
      <c r="H650" s="12">
        <f t="shared" si="277"/>
        <v>5.1574591666666665</v>
      </c>
      <c r="I650" s="13">
        <f t="shared" si="287"/>
        <v>5.2422469230769213</v>
      </c>
      <c r="J650" s="13">
        <f t="shared" si="288"/>
        <v>-8.4787756410254822E-2</v>
      </c>
      <c r="K650" s="14">
        <f t="shared" si="292"/>
        <v>-5.5404850427348919E-2</v>
      </c>
      <c r="L650" s="13">
        <f t="shared" si="300"/>
        <v>0.43238000000000021</v>
      </c>
      <c r="M650" s="13">
        <f t="shared" si="278"/>
        <v>0.12634214285714293</v>
      </c>
      <c r="N650" s="13">
        <f t="shared" si="301"/>
        <v>0</v>
      </c>
      <c r="O650" s="13">
        <f t="shared" si="302"/>
        <v>0.2260099999999996</v>
      </c>
      <c r="P650" s="13">
        <f t="shared" si="279"/>
        <v>0.226020000000001</v>
      </c>
      <c r="Q650" s="13">
        <f t="shared" si="279"/>
        <v>0.3537499999999989</v>
      </c>
      <c r="R650" s="13">
        <f t="shared" si="280"/>
        <v>178.89517692886164</v>
      </c>
      <c r="S650" s="13">
        <f t="shared" si="281"/>
        <v>279.99366798771939</v>
      </c>
      <c r="T650" s="13">
        <f t="shared" si="282"/>
        <v>22.031150283732849</v>
      </c>
      <c r="U650" s="13">
        <f t="shared" si="289"/>
        <v>29.071225240255433</v>
      </c>
      <c r="V650" s="13">
        <f t="shared" si="293"/>
        <v>-2.9382905982905903E-2</v>
      </c>
      <c r="W650" s="13">
        <f t="shared" si="294"/>
        <v>0</v>
      </c>
      <c r="X650" s="13">
        <f t="shared" si="295"/>
        <v>-1</v>
      </c>
      <c r="Y650" s="13">
        <f t="shared" si="290"/>
        <v>0</v>
      </c>
      <c r="Z650" s="13">
        <f t="shared" si="296"/>
        <v>0</v>
      </c>
      <c r="AA650" s="13">
        <f t="shared" si="297"/>
        <v>0</v>
      </c>
      <c r="AB650" s="13">
        <f t="shared" si="298"/>
        <v>0</v>
      </c>
      <c r="AC650" s="17">
        <f t="shared" si="291"/>
        <v>0</v>
      </c>
      <c r="AD650" s="4" t="str">
        <f t="shared" si="283"/>
        <v/>
      </c>
      <c r="AE650" s="13" t="str">
        <f t="shared" si="284"/>
        <v/>
      </c>
      <c r="AF650" s="18">
        <f t="shared" si="286"/>
        <v>0</v>
      </c>
      <c r="AG650" s="18" t="str">
        <f t="shared" si="285"/>
        <v xml:space="preserve"> </v>
      </c>
      <c r="AI650" s="31">
        <f t="shared" si="299"/>
        <v>1.082052653911711</v>
      </c>
      <c r="AJ650">
        <f t="shared" si="303"/>
        <v>8.2052653911711015E-2</v>
      </c>
      <c r="AK650">
        <f t="shared" si="305"/>
        <v>0.97363387925780831</v>
      </c>
      <c r="AL650">
        <f t="shared" si="306"/>
        <v>1.3256411661408998</v>
      </c>
      <c r="AM650">
        <f t="shared" si="304"/>
        <v>0.32564116614089977</v>
      </c>
      <c r="AN650" s="39">
        <v>40023</v>
      </c>
      <c r="AO650" s="31">
        <v>8.2052653911711015E-2</v>
      </c>
      <c r="AP650" s="40">
        <v>0.32564116614089977</v>
      </c>
    </row>
    <row r="651" spans="1:42">
      <c r="A651" s="16">
        <v>40024</v>
      </c>
      <c r="B651" s="11">
        <v>5.1296200000000001</v>
      </c>
      <c r="C651" s="11">
        <v>5.3064999999999998</v>
      </c>
      <c r="D651" s="11">
        <v>5.0903099999999997</v>
      </c>
      <c r="E651" s="11">
        <v>5.2475399999999999</v>
      </c>
      <c r="F651" s="11">
        <v>595167900</v>
      </c>
      <c r="G651" s="11">
        <v>3.8209</v>
      </c>
      <c r="H651" s="12">
        <f t="shared" si="277"/>
        <v>5.1656483333333343</v>
      </c>
      <c r="I651" s="13">
        <f t="shared" si="287"/>
        <v>5.2414911538461535</v>
      </c>
      <c r="J651" s="13">
        <f t="shared" si="288"/>
        <v>-7.5842820512819209E-2</v>
      </c>
      <c r="K651" s="14">
        <f t="shared" si="292"/>
        <v>-6.950824786324647E-2</v>
      </c>
      <c r="L651" s="13">
        <f t="shared" si="300"/>
        <v>0.22602000000000011</v>
      </c>
      <c r="M651" s="13">
        <f t="shared" si="278"/>
        <v>0.13687071428571437</v>
      </c>
      <c r="N651" s="13">
        <f t="shared" si="301"/>
        <v>0</v>
      </c>
      <c r="O651" s="13">
        <f t="shared" si="302"/>
        <v>0</v>
      </c>
      <c r="P651" s="13">
        <f t="shared" si="279"/>
        <v>0.226020000000001</v>
      </c>
      <c r="Q651" s="13">
        <f t="shared" si="279"/>
        <v>0.3537499999999989</v>
      </c>
      <c r="R651" s="13">
        <f t="shared" si="280"/>
        <v>165.1339376575398</v>
      </c>
      <c r="S651" s="13">
        <f t="shared" si="281"/>
        <v>258.4555811271315</v>
      </c>
      <c r="T651" s="13">
        <f t="shared" si="282"/>
        <v>22.031150283732838</v>
      </c>
      <c r="U651" s="13">
        <f t="shared" si="289"/>
        <v>29.825118796012017</v>
      </c>
      <c r="V651" s="13">
        <f t="shared" si="293"/>
        <v>-6.3345726495727395E-3</v>
      </c>
      <c r="W651" s="13">
        <f t="shared" si="294"/>
        <v>0</v>
      </c>
      <c r="X651" s="13">
        <f t="shared" si="295"/>
        <v>0</v>
      </c>
      <c r="Y651" s="13">
        <f t="shared" si="290"/>
        <v>0</v>
      </c>
      <c r="Z651" s="13">
        <f t="shared" si="296"/>
        <v>0</v>
      </c>
      <c r="AA651" s="13">
        <f t="shared" si="297"/>
        <v>0</v>
      </c>
      <c r="AB651" s="13">
        <f t="shared" si="298"/>
        <v>0</v>
      </c>
      <c r="AC651" s="17">
        <f t="shared" si="291"/>
        <v>0</v>
      </c>
      <c r="AD651" s="4" t="str">
        <f t="shared" si="283"/>
        <v/>
      </c>
      <c r="AE651" s="13" t="str">
        <f t="shared" si="284"/>
        <v/>
      </c>
      <c r="AF651" s="18">
        <f t="shared" si="286"/>
        <v>0</v>
      </c>
      <c r="AG651" s="18" t="str">
        <f t="shared" si="285"/>
        <v xml:space="preserve"> </v>
      </c>
      <c r="AI651" s="31">
        <f t="shared" si="299"/>
        <v>1.082052653911711</v>
      </c>
      <c r="AJ651">
        <f t="shared" si="303"/>
        <v>8.2052653911711015E-2</v>
      </c>
      <c r="AK651">
        <f t="shared" si="305"/>
        <v>1.0328827197430164</v>
      </c>
      <c r="AL651">
        <f t="shared" si="306"/>
        <v>1.3692318530869163</v>
      </c>
      <c r="AM651">
        <f t="shared" si="304"/>
        <v>0.36923185308691631</v>
      </c>
      <c r="AN651" s="39">
        <v>40024</v>
      </c>
      <c r="AO651" s="31">
        <v>8.2052653911711015E-2</v>
      </c>
      <c r="AP651" s="40">
        <v>0.36923185308691631</v>
      </c>
    </row>
    <row r="652" spans="1:42">
      <c r="A652" s="16">
        <v>40025</v>
      </c>
      <c r="B652" s="11">
        <v>5.3163299999999998</v>
      </c>
      <c r="C652" s="11">
        <v>5.3556299999999997</v>
      </c>
      <c r="D652" s="11">
        <v>5.2573699999999999</v>
      </c>
      <c r="E652" s="11">
        <v>5.3359800000000002</v>
      </c>
      <c r="F652" s="11">
        <v>522870200</v>
      </c>
      <c r="G652" s="11">
        <v>3.8852899999999999</v>
      </c>
      <c r="H652" s="12">
        <f t="shared" si="277"/>
        <v>5.1787508333333339</v>
      </c>
      <c r="I652" s="13">
        <f t="shared" si="287"/>
        <v>5.2411130769230763</v>
      </c>
      <c r="J652" s="13">
        <f t="shared" si="288"/>
        <v>-6.2362243589742405E-2</v>
      </c>
      <c r="K652" s="14">
        <f t="shared" si="292"/>
        <v>-7.7585299145297784E-2</v>
      </c>
      <c r="L652" s="13">
        <f t="shared" si="300"/>
        <v>0.1080899999999998</v>
      </c>
      <c r="M652" s="13">
        <f t="shared" si="278"/>
        <v>0.1389764285714287</v>
      </c>
      <c r="N652" s="13">
        <f t="shared" si="301"/>
        <v>4.9129999999999896E-2</v>
      </c>
      <c r="O652" s="13">
        <f t="shared" si="302"/>
        <v>0</v>
      </c>
      <c r="P652" s="13">
        <f t="shared" si="279"/>
        <v>0.27515000000000089</v>
      </c>
      <c r="Q652" s="13">
        <f t="shared" si="279"/>
        <v>0.304619999999999</v>
      </c>
      <c r="R652" s="13">
        <f t="shared" si="280"/>
        <v>197.98321400854252</v>
      </c>
      <c r="S652" s="13">
        <f t="shared" si="281"/>
        <v>219.18824877805497</v>
      </c>
      <c r="T652" s="13">
        <f t="shared" si="282"/>
        <v>5.0830501750690962</v>
      </c>
      <c r="U652" s="13">
        <f t="shared" si="289"/>
        <v>28.068972323472373</v>
      </c>
      <c r="V652" s="13">
        <f t="shared" si="293"/>
        <v>1.5223055555555379E-2</v>
      </c>
      <c r="W652" s="13">
        <f t="shared" si="294"/>
        <v>1</v>
      </c>
      <c r="X652" s="13">
        <f t="shared" si="295"/>
        <v>0</v>
      </c>
      <c r="Y652" s="13">
        <f t="shared" si="290"/>
        <v>0</v>
      </c>
      <c r="Z652" s="13">
        <f t="shared" si="296"/>
        <v>1</v>
      </c>
      <c r="AA652" s="13">
        <f t="shared" si="297"/>
        <v>0</v>
      </c>
      <c r="AB652" s="13">
        <f t="shared" si="298"/>
        <v>0</v>
      </c>
      <c r="AC652" s="17">
        <f t="shared" si="291"/>
        <v>0</v>
      </c>
      <c r="AD652" s="4" t="str">
        <f t="shared" si="283"/>
        <v/>
      </c>
      <c r="AE652" s="13" t="str">
        <f t="shared" si="284"/>
        <v/>
      </c>
      <c r="AF652" s="18">
        <f t="shared" si="286"/>
        <v>0</v>
      </c>
      <c r="AG652" s="18" t="str">
        <f t="shared" si="285"/>
        <v xml:space="preserve"> </v>
      </c>
      <c r="AI652" s="31">
        <f t="shared" si="299"/>
        <v>1.082052653911711</v>
      </c>
      <c r="AJ652">
        <f t="shared" si="303"/>
        <v>8.2052653911711015E-2</v>
      </c>
      <c r="AK652">
        <f t="shared" si="305"/>
        <v>1.0168536114064877</v>
      </c>
      <c r="AL652">
        <f t="shared" si="306"/>
        <v>1.3923083546642283</v>
      </c>
      <c r="AM652">
        <f t="shared" si="304"/>
        <v>0.39230835466422831</v>
      </c>
      <c r="AN652" s="39">
        <v>40025</v>
      </c>
      <c r="AO652" s="31">
        <v>8.2052653911711015E-2</v>
      </c>
      <c r="AP652" s="40">
        <v>0.39230835466422831</v>
      </c>
    </row>
    <row r="653" spans="1:42">
      <c r="A653" s="16">
        <v>40028</v>
      </c>
      <c r="B653" s="11">
        <v>5.3458100000000002</v>
      </c>
      <c r="C653" s="11">
        <v>5.3458100000000002</v>
      </c>
      <c r="D653" s="11">
        <v>5.2573699999999999</v>
      </c>
      <c r="E653" s="11">
        <v>5.3064999999999998</v>
      </c>
      <c r="F653" s="11">
        <v>388106800</v>
      </c>
      <c r="G653" s="11">
        <v>3.8638300000000001</v>
      </c>
      <c r="H653" s="12">
        <f t="shared" si="277"/>
        <v>5.1861208333333328</v>
      </c>
      <c r="I653" s="13">
        <f t="shared" si="287"/>
        <v>5.2354438461538457</v>
      </c>
      <c r="J653" s="13">
        <f t="shared" si="288"/>
        <v>-4.9323012820512879E-2</v>
      </c>
      <c r="K653" s="14">
        <f t="shared" si="292"/>
        <v>-8.0476011396010058E-2</v>
      </c>
      <c r="L653" s="13">
        <f t="shared" si="300"/>
        <v>8.8440000000000296E-2</v>
      </c>
      <c r="M653" s="13">
        <f t="shared" si="278"/>
        <v>0.13897642857142875</v>
      </c>
      <c r="N653" s="13">
        <f t="shared" si="301"/>
        <v>0</v>
      </c>
      <c r="O653" s="13">
        <f t="shared" si="302"/>
        <v>0</v>
      </c>
      <c r="P653" s="13">
        <f t="shared" si="279"/>
        <v>0.25549000000000088</v>
      </c>
      <c r="Q653" s="13">
        <f t="shared" si="279"/>
        <v>0.304619999999999</v>
      </c>
      <c r="R653" s="13">
        <f t="shared" si="280"/>
        <v>183.83693020913142</v>
      </c>
      <c r="S653" s="13">
        <f t="shared" si="281"/>
        <v>219.18824877805488</v>
      </c>
      <c r="T653" s="13">
        <f t="shared" si="282"/>
        <v>8.7714913142058073</v>
      </c>
      <c r="U653" s="13">
        <f t="shared" si="289"/>
        <v>26.775535804630611</v>
      </c>
      <c r="V653" s="13">
        <f t="shared" si="293"/>
        <v>3.1152998575497179E-2</v>
      </c>
      <c r="W653" s="13">
        <f t="shared" si="294"/>
        <v>0</v>
      </c>
      <c r="X653" s="13">
        <f t="shared" si="295"/>
        <v>0</v>
      </c>
      <c r="Y653" s="13">
        <f t="shared" si="290"/>
        <v>0</v>
      </c>
      <c r="Z653" s="13">
        <f t="shared" si="296"/>
        <v>1</v>
      </c>
      <c r="AA653" s="13">
        <f t="shared" si="297"/>
        <v>0</v>
      </c>
      <c r="AB653" s="13">
        <f t="shared" si="298"/>
        <v>0</v>
      </c>
      <c r="AC653" s="17">
        <f t="shared" si="291"/>
        <v>0</v>
      </c>
      <c r="AD653" s="4" t="str">
        <f t="shared" si="283"/>
        <v/>
      </c>
      <c r="AE653" s="13" t="str">
        <f t="shared" si="284"/>
        <v/>
      </c>
      <c r="AF653" s="18">
        <f t="shared" si="286"/>
        <v>0</v>
      </c>
      <c r="AG653" s="18" t="str">
        <f t="shared" si="285"/>
        <v xml:space="preserve"> </v>
      </c>
      <c r="AI653" s="31">
        <f t="shared" si="299"/>
        <v>1.082052653911711</v>
      </c>
      <c r="AJ653">
        <f t="shared" si="303"/>
        <v>8.2052653911711015E-2</v>
      </c>
      <c r="AK653">
        <f t="shared" si="305"/>
        <v>0.9944752416613255</v>
      </c>
      <c r="AL653">
        <f t="shared" si="306"/>
        <v>1.384616187471791</v>
      </c>
      <c r="AM653">
        <f t="shared" si="304"/>
        <v>0.38461618747179105</v>
      </c>
      <c r="AN653" s="39">
        <v>40028</v>
      </c>
      <c r="AO653" s="31">
        <v>8.2052653911711015E-2</v>
      </c>
      <c r="AP653" s="40">
        <v>0.38461618747179105</v>
      </c>
    </row>
    <row r="654" spans="1:42">
      <c r="A654" s="16">
        <v>40029</v>
      </c>
      <c r="B654" s="11">
        <v>5.3064999999999998</v>
      </c>
      <c r="C654" s="11">
        <v>5.3163299999999998</v>
      </c>
      <c r="D654" s="11">
        <v>5.1492699999999996</v>
      </c>
      <c r="E654" s="11">
        <v>5.18858</v>
      </c>
      <c r="F654" s="11">
        <v>422523600</v>
      </c>
      <c r="G654" s="11">
        <v>3.7779699999999998</v>
      </c>
      <c r="H654" s="12">
        <f t="shared" ref="H654:H717" si="307">AVERAGE(E643:E654)</f>
        <v>5.1893966666666662</v>
      </c>
      <c r="I654" s="13">
        <f t="shared" si="287"/>
        <v>5.2248611538461533</v>
      </c>
      <c r="J654" s="13">
        <f t="shared" si="288"/>
        <v>-3.5464487179487136E-2</v>
      </c>
      <c r="K654" s="14">
        <f t="shared" si="292"/>
        <v>-7.7305455840454729E-2</v>
      </c>
      <c r="L654" s="13">
        <f t="shared" si="300"/>
        <v>0.16706000000000021</v>
      </c>
      <c r="M654" s="13">
        <f t="shared" si="278"/>
        <v>0.14389071428571448</v>
      </c>
      <c r="N654" s="13">
        <f t="shared" si="301"/>
        <v>0</v>
      </c>
      <c r="O654" s="13">
        <f t="shared" si="302"/>
        <v>0.10810000000000031</v>
      </c>
      <c r="P654" s="13">
        <f t="shared" si="279"/>
        <v>0.1867100000000006</v>
      </c>
      <c r="Q654" s="13">
        <f t="shared" si="279"/>
        <v>0.41271999999999931</v>
      </c>
      <c r="R654" s="13">
        <f t="shared" si="280"/>
        <v>129.75819942714483</v>
      </c>
      <c r="S654" s="13">
        <f t="shared" si="281"/>
        <v>286.82879367774069</v>
      </c>
      <c r="T654" s="13">
        <f t="shared" si="282"/>
        <v>37.704152277997224</v>
      </c>
      <c r="U654" s="13">
        <f t="shared" si="289"/>
        <v>27.739385560478915</v>
      </c>
      <c r="V654" s="13">
        <f t="shared" si="293"/>
        <v>4.1840968660967592E-2</v>
      </c>
      <c r="W654" s="13">
        <f t="shared" si="294"/>
        <v>0</v>
      </c>
      <c r="X654" s="13">
        <f t="shared" si="295"/>
        <v>0</v>
      </c>
      <c r="Y654" s="13">
        <f t="shared" si="290"/>
        <v>0</v>
      </c>
      <c r="Z654" s="13">
        <f t="shared" si="296"/>
        <v>1</v>
      </c>
      <c r="AA654" s="13">
        <f t="shared" si="297"/>
        <v>0</v>
      </c>
      <c r="AB654" s="13">
        <f t="shared" si="298"/>
        <v>0</v>
      </c>
      <c r="AC654" s="17">
        <f t="shared" si="291"/>
        <v>0</v>
      </c>
      <c r="AD654" s="4" t="str">
        <f t="shared" si="283"/>
        <v/>
      </c>
      <c r="AE654" s="13" t="str">
        <f t="shared" si="284"/>
        <v/>
      </c>
      <c r="AF654" s="18">
        <f t="shared" si="286"/>
        <v>0</v>
      </c>
      <c r="AG654" s="18" t="str">
        <f t="shared" si="285"/>
        <v xml:space="preserve"> </v>
      </c>
      <c r="AI654" s="31">
        <f t="shared" si="299"/>
        <v>1.082052653911711</v>
      </c>
      <c r="AJ654">
        <f t="shared" si="303"/>
        <v>8.2052653911711015E-2</v>
      </c>
      <c r="AK654">
        <f t="shared" si="305"/>
        <v>0.9777781965513993</v>
      </c>
      <c r="AL654">
        <f t="shared" si="306"/>
        <v>1.353847518702042</v>
      </c>
      <c r="AM654">
        <f t="shared" si="304"/>
        <v>0.35384751870204201</v>
      </c>
      <c r="AN654" s="39">
        <v>40029</v>
      </c>
      <c r="AO654" s="31">
        <v>8.2052653911711015E-2</v>
      </c>
      <c r="AP654" s="40">
        <v>0.35384751870204201</v>
      </c>
    </row>
    <row r="655" spans="1:42">
      <c r="A655" s="16">
        <v>40030</v>
      </c>
      <c r="B655" s="11">
        <v>5.2082300000000004</v>
      </c>
      <c r="C655" s="11">
        <v>5.2278799999999999</v>
      </c>
      <c r="D655" s="11">
        <v>5.1001399999999997</v>
      </c>
      <c r="E655" s="11">
        <v>5.1394399999999996</v>
      </c>
      <c r="F655" s="11">
        <v>416346600</v>
      </c>
      <c r="G655" s="11">
        <v>3.7421899999999999</v>
      </c>
      <c r="H655" s="12">
        <f t="shared" si="307"/>
        <v>5.1861208333333337</v>
      </c>
      <c r="I655" s="13">
        <f t="shared" si="287"/>
        <v>5.2176800000000005</v>
      </c>
      <c r="J655" s="13">
        <f t="shared" si="288"/>
        <v>-3.1559166666666805E-2</v>
      </c>
      <c r="K655" s="14">
        <f t="shared" si="292"/>
        <v>-7.0810277777776792E-2</v>
      </c>
      <c r="L655" s="13">
        <f t="shared" si="300"/>
        <v>0.12774000000000019</v>
      </c>
      <c r="M655" s="13">
        <f t="shared" si="278"/>
        <v>0.14318785714285731</v>
      </c>
      <c r="N655" s="13">
        <f t="shared" si="301"/>
        <v>0</v>
      </c>
      <c r="O655" s="13">
        <f t="shared" si="302"/>
        <v>4.9129999999999896E-2</v>
      </c>
      <c r="P655" s="13">
        <f t="shared" si="279"/>
        <v>0.13757000000000019</v>
      </c>
      <c r="Q655" s="13">
        <f t="shared" si="279"/>
        <v>0.46184999999999921</v>
      </c>
      <c r="R655" s="13">
        <f t="shared" si="280"/>
        <v>96.076582711024002</v>
      </c>
      <c r="S655" s="13">
        <f t="shared" si="281"/>
        <v>322.54830068391578</v>
      </c>
      <c r="T655" s="13">
        <f t="shared" si="282"/>
        <v>54.098962330252462</v>
      </c>
      <c r="U655" s="13">
        <f t="shared" si="289"/>
        <v>29.585083845697682</v>
      </c>
      <c r="V655" s="13">
        <f t="shared" si="293"/>
        <v>3.9251111111109988E-2</v>
      </c>
      <c r="W655" s="13">
        <f t="shared" si="294"/>
        <v>0</v>
      </c>
      <c r="X655" s="13">
        <f t="shared" si="295"/>
        <v>0</v>
      </c>
      <c r="Y655" s="13">
        <f t="shared" si="290"/>
        <v>0</v>
      </c>
      <c r="Z655" s="13">
        <f t="shared" si="296"/>
        <v>1</v>
      </c>
      <c r="AA655" s="13">
        <f t="shared" si="297"/>
        <v>0</v>
      </c>
      <c r="AB655" s="13">
        <f t="shared" si="298"/>
        <v>0</v>
      </c>
      <c r="AC655" s="17">
        <f t="shared" si="291"/>
        <v>0</v>
      </c>
      <c r="AD655" s="4" t="str">
        <f t="shared" si="283"/>
        <v/>
      </c>
      <c r="AE655" s="13" t="str">
        <f t="shared" si="284"/>
        <v/>
      </c>
      <c r="AF655" s="18">
        <f t="shared" si="286"/>
        <v>0</v>
      </c>
      <c r="AG655" s="18" t="str">
        <f t="shared" si="285"/>
        <v xml:space="preserve"> </v>
      </c>
      <c r="AI655" s="31">
        <f t="shared" si="299"/>
        <v>1.082052653911711</v>
      </c>
      <c r="AJ655">
        <f t="shared" si="303"/>
        <v>8.2052653911711015E-2</v>
      </c>
      <c r="AK655">
        <f t="shared" si="305"/>
        <v>0.99052920066761996</v>
      </c>
      <c r="AL655">
        <f t="shared" si="306"/>
        <v>1.3410255005257743</v>
      </c>
      <c r="AM655">
        <f t="shared" si="304"/>
        <v>0.34102550052577429</v>
      </c>
      <c r="AN655" s="39">
        <v>40030</v>
      </c>
      <c r="AO655" s="31">
        <v>8.2052653911711015E-2</v>
      </c>
      <c r="AP655" s="40">
        <v>0.34102550052577429</v>
      </c>
    </row>
    <row r="656" spans="1:42">
      <c r="A656" s="16">
        <v>40031</v>
      </c>
      <c r="B656" s="11">
        <v>5.1001399999999997</v>
      </c>
      <c r="C656" s="11">
        <v>5.1590999999999996</v>
      </c>
      <c r="D656" s="11">
        <v>4.9920400000000003</v>
      </c>
      <c r="E656" s="11">
        <v>5.0804799999999997</v>
      </c>
      <c r="F656" s="11">
        <v>346122100</v>
      </c>
      <c r="G656" s="11">
        <v>3.6992600000000002</v>
      </c>
      <c r="H656" s="12">
        <f t="shared" si="307"/>
        <v>5.1853016666666667</v>
      </c>
      <c r="I656" s="13">
        <f t="shared" si="287"/>
        <v>5.2059634615384613</v>
      </c>
      <c r="J656" s="13">
        <f t="shared" si="288"/>
        <v>-2.0661794871794648E-2</v>
      </c>
      <c r="K656" s="14">
        <f t="shared" si="292"/>
        <v>-6.192839743589662E-2</v>
      </c>
      <c r="L656" s="13">
        <f t="shared" si="300"/>
        <v>0.16705999999999932</v>
      </c>
      <c r="M656" s="13">
        <f t="shared" si="278"/>
        <v>0.14459214285714297</v>
      </c>
      <c r="N656" s="13">
        <f t="shared" si="301"/>
        <v>0</v>
      </c>
      <c r="O656" s="13">
        <f t="shared" si="302"/>
        <v>0.10809999999999942</v>
      </c>
      <c r="P656" s="13">
        <f t="shared" si="279"/>
        <v>0.13757000000000019</v>
      </c>
      <c r="Q656" s="13">
        <f t="shared" si="279"/>
        <v>0.52081999999999873</v>
      </c>
      <c r="R656" s="13">
        <f t="shared" si="280"/>
        <v>95.143482406177043</v>
      </c>
      <c r="S656" s="13">
        <f t="shared" si="281"/>
        <v>360.19937854753891</v>
      </c>
      <c r="T656" s="13">
        <f t="shared" si="282"/>
        <v>58.210179376964888</v>
      </c>
      <c r="U656" s="13">
        <f t="shared" si="289"/>
        <v>31.054885971095587</v>
      </c>
      <c r="V656" s="13">
        <f t="shared" si="293"/>
        <v>4.1266602564101973E-2</v>
      </c>
      <c r="W656" s="13">
        <f t="shared" si="294"/>
        <v>0</v>
      </c>
      <c r="X656" s="13">
        <f t="shared" si="295"/>
        <v>0</v>
      </c>
      <c r="Y656" s="13">
        <f t="shared" si="290"/>
        <v>0</v>
      </c>
      <c r="Z656" s="13">
        <f t="shared" si="296"/>
        <v>1</v>
      </c>
      <c r="AA656" s="13">
        <f t="shared" si="297"/>
        <v>0</v>
      </c>
      <c r="AB656" s="13">
        <f t="shared" si="298"/>
        <v>0</v>
      </c>
      <c r="AC656" s="17">
        <f t="shared" si="291"/>
        <v>0</v>
      </c>
      <c r="AD656" s="4" t="str">
        <f t="shared" si="283"/>
        <v/>
      </c>
      <c r="AE656" s="13" t="str">
        <f t="shared" si="284"/>
        <v/>
      </c>
      <c r="AF656" s="18">
        <f t="shared" si="286"/>
        <v>0</v>
      </c>
      <c r="AG656" s="18" t="str">
        <f t="shared" si="285"/>
        <v xml:space="preserve"> </v>
      </c>
      <c r="AI656" s="31">
        <f t="shared" si="299"/>
        <v>1.082052653911711</v>
      </c>
      <c r="AJ656">
        <f t="shared" si="303"/>
        <v>8.2052653911711015E-2</v>
      </c>
      <c r="AK656">
        <f t="shared" si="305"/>
        <v>0.98852793300437403</v>
      </c>
      <c r="AL656">
        <f t="shared" si="306"/>
        <v>1.3256411661408998</v>
      </c>
      <c r="AM656">
        <f t="shared" si="304"/>
        <v>0.32564116614089977</v>
      </c>
      <c r="AN656" s="39">
        <v>40031</v>
      </c>
      <c r="AO656" s="31">
        <v>8.2052653911711015E-2</v>
      </c>
      <c r="AP656" s="40">
        <v>0.32564116614089977</v>
      </c>
    </row>
    <row r="657" spans="1:42">
      <c r="A657" s="16">
        <v>40032</v>
      </c>
      <c r="B657" s="11">
        <v>5.0804799999999997</v>
      </c>
      <c r="C657" s="11">
        <v>5.1099600000000001</v>
      </c>
      <c r="D657" s="11">
        <v>4.9822100000000002</v>
      </c>
      <c r="E657" s="11">
        <v>5.0018700000000003</v>
      </c>
      <c r="F657" s="11">
        <v>234942100</v>
      </c>
      <c r="G657" s="11">
        <v>3.64202</v>
      </c>
      <c r="H657" s="12">
        <f t="shared" si="307"/>
        <v>5.1754749999999996</v>
      </c>
      <c r="I657" s="13">
        <f t="shared" si="287"/>
        <v>5.1904673076923071</v>
      </c>
      <c r="J657" s="13">
        <f t="shared" si="288"/>
        <v>-1.4992307692307527E-2</v>
      </c>
      <c r="K657" s="14">
        <f t="shared" si="292"/>
        <v>-5.2227613960113314E-2</v>
      </c>
      <c r="L657" s="13">
        <f t="shared" si="300"/>
        <v>0.12774999999999981</v>
      </c>
      <c r="M657" s="13">
        <f t="shared" ref="M657:M720" si="308">AVERAGE(L644:L657)</f>
        <v>0.14740000000000006</v>
      </c>
      <c r="N657" s="13">
        <f t="shared" si="301"/>
        <v>0</v>
      </c>
      <c r="O657" s="13">
        <f t="shared" si="302"/>
        <v>9.8300000000000054E-3</v>
      </c>
      <c r="P657" s="13">
        <f t="shared" si="279"/>
        <v>0.13757000000000019</v>
      </c>
      <c r="Q657" s="13">
        <f t="shared" si="279"/>
        <v>0.53064999999999873</v>
      </c>
      <c r="R657" s="13">
        <f t="shared" si="280"/>
        <v>93.331071913161551</v>
      </c>
      <c r="S657" s="13">
        <f t="shared" si="281"/>
        <v>360.00678426051462</v>
      </c>
      <c r="T657" s="13">
        <f t="shared" si="282"/>
        <v>58.824937894705208</v>
      </c>
      <c r="U657" s="13">
        <f t="shared" si="289"/>
        <v>33.166172207156279</v>
      </c>
      <c r="V657" s="13">
        <f t="shared" si="293"/>
        <v>3.7235306267805787E-2</v>
      </c>
      <c r="W657" s="13">
        <f t="shared" si="294"/>
        <v>0</v>
      </c>
      <c r="X657" s="13">
        <f t="shared" si="295"/>
        <v>0</v>
      </c>
      <c r="Y657" s="13">
        <f t="shared" si="290"/>
        <v>0</v>
      </c>
      <c r="Z657" s="13">
        <f t="shared" si="296"/>
        <v>1</v>
      </c>
      <c r="AA657" s="13">
        <f t="shared" si="297"/>
        <v>0</v>
      </c>
      <c r="AB657" s="13">
        <f t="shared" si="298"/>
        <v>0</v>
      </c>
      <c r="AC657" s="17">
        <f t="shared" si="291"/>
        <v>0</v>
      </c>
      <c r="AD657" s="4" t="str">
        <f t="shared" si="283"/>
        <v/>
      </c>
      <c r="AE657" s="13" t="str">
        <f t="shared" si="284"/>
        <v/>
      </c>
      <c r="AF657" s="18">
        <f t="shared" si="286"/>
        <v>0</v>
      </c>
      <c r="AG657" s="18" t="str">
        <f t="shared" si="285"/>
        <v xml:space="preserve"> </v>
      </c>
      <c r="AI657" s="31">
        <f t="shared" si="299"/>
        <v>1.082052653911711</v>
      </c>
      <c r="AJ657">
        <f t="shared" si="303"/>
        <v>8.2052653911711015E-2</v>
      </c>
      <c r="AK657">
        <f t="shared" si="305"/>
        <v>0.98452705256196271</v>
      </c>
      <c r="AL657">
        <f t="shared" si="306"/>
        <v>1.3051295900555031</v>
      </c>
      <c r="AM657">
        <f t="shared" si="304"/>
        <v>0.30512959005550311</v>
      </c>
      <c r="AN657" s="39">
        <v>40032</v>
      </c>
      <c r="AO657" s="31">
        <v>8.2052653911711015E-2</v>
      </c>
      <c r="AP657" s="40">
        <v>0.30512959005550311</v>
      </c>
    </row>
    <row r="658" spans="1:42">
      <c r="A658" s="16">
        <v>40035</v>
      </c>
      <c r="B658" s="11">
        <v>5.0313499999999998</v>
      </c>
      <c r="C658" s="11">
        <v>5.0608300000000002</v>
      </c>
      <c r="D658" s="11">
        <v>4.9330800000000004</v>
      </c>
      <c r="E658" s="11">
        <v>4.9920400000000003</v>
      </c>
      <c r="F658" s="11">
        <v>239785000</v>
      </c>
      <c r="G658" s="11">
        <v>3.6348600000000002</v>
      </c>
      <c r="H658" s="12">
        <f t="shared" si="307"/>
        <v>5.1607349999999999</v>
      </c>
      <c r="I658" s="13">
        <f t="shared" si="287"/>
        <v>5.1753492307692301</v>
      </c>
      <c r="J658" s="13">
        <f t="shared" si="288"/>
        <v>-1.4614230769230296E-2</v>
      </c>
      <c r="K658" s="14">
        <f t="shared" si="292"/>
        <v>-4.3289757834757303E-2</v>
      </c>
      <c r="L658" s="13">
        <f t="shared" si="300"/>
        <v>0.12774999999999981</v>
      </c>
      <c r="M658" s="13">
        <f t="shared" si="308"/>
        <v>0.14740071428571433</v>
      </c>
      <c r="N658" s="13">
        <f t="shared" si="301"/>
        <v>0</v>
      </c>
      <c r="O658" s="13">
        <f t="shared" si="302"/>
        <v>4.9129999999999896E-2</v>
      </c>
      <c r="P658" s="13">
        <f t="shared" ref="P658:Q721" si="309">SUM(N645:N658)</f>
        <v>0.13757000000000019</v>
      </c>
      <c r="Q658" s="13">
        <f t="shared" si="309"/>
        <v>0.55029999999999912</v>
      </c>
      <c r="R658" s="13">
        <f t="shared" ref="R658:R721" si="310">P658/M658*100</f>
        <v>93.330619642277469</v>
      </c>
      <c r="S658" s="13">
        <f t="shared" ref="S658:S721" si="311">Q658/M658*100</f>
        <v>373.33604702438856</v>
      </c>
      <c r="T658" s="13">
        <f t="shared" ref="T658:T721" si="312">ABS((R658-S658)/(R658+S658))*100</f>
        <v>60.001163010452451</v>
      </c>
      <c r="U658" s="13">
        <f t="shared" si="289"/>
        <v>35.83305117000797</v>
      </c>
      <c r="V658" s="13">
        <f t="shared" si="293"/>
        <v>2.8675527065527007E-2</v>
      </c>
      <c r="W658" s="13">
        <f t="shared" si="294"/>
        <v>0</v>
      </c>
      <c r="X658" s="13">
        <f t="shared" si="295"/>
        <v>0</v>
      </c>
      <c r="Y658" s="13">
        <f t="shared" si="290"/>
        <v>0</v>
      </c>
      <c r="Z658" s="13">
        <f t="shared" si="296"/>
        <v>1</v>
      </c>
      <c r="AA658" s="13">
        <f t="shared" si="297"/>
        <v>0</v>
      </c>
      <c r="AB658" s="13">
        <f t="shared" si="298"/>
        <v>0</v>
      </c>
      <c r="AC658" s="17">
        <f t="shared" si="291"/>
        <v>0</v>
      </c>
      <c r="AD658" s="4" t="str">
        <f t="shared" si="283"/>
        <v/>
      </c>
      <c r="AE658" s="13" t="str">
        <f t="shared" si="284"/>
        <v/>
      </c>
      <c r="AF658" s="18">
        <f t="shared" si="286"/>
        <v>0</v>
      </c>
      <c r="AG658" s="18" t="str">
        <f t="shared" si="285"/>
        <v xml:space="preserve"> </v>
      </c>
      <c r="AI658" s="31">
        <f t="shared" si="299"/>
        <v>1.082052653911711</v>
      </c>
      <c r="AJ658">
        <f t="shared" si="303"/>
        <v>8.2052653911711015E-2</v>
      </c>
      <c r="AK658">
        <f t="shared" si="305"/>
        <v>0.99803473500910656</v>
      </c>
      <c r="AL658">
        <f t="shared" si="306"/>
        <v>1.302564664563588</v>
      </c>
      <c r="AM658">
        <f t="shared" si="304"/>
        <v>0.30256466456358799</v>
      </c>
      <c r="AN658" s="39">
        <v>40035</v>
      </c>
      <c r="AO658" s="31">
        <v>8.2052653911711015E-2</v>
      </c>
      <c r="AP658" s="40">
        <v>0.30256466456358799</v>
      </c>
    </row>
    <row r="659" spans="1:42">
      <c r="A659" s="16">
        <v>40036</v>
      </c>
      <c r="B659" s="11">
        <v>5.0018700000000003</v>
      </c>
      <c r="C659" s="11">
        <v>5.0313499999999998</v>
      </c>
      <c r="D659" s="11">
        <v>4.9625599999999999</v>
      </c>
      <c r="E659" s="11">
        <v>5.0116899999999998</v>
      </c>
      <c r="F659" s="11">
        <v>166812300</v>
      </c>
      <c r="G659" s="11">
        <v>3.6491699999999998</v>
      </c>
      <c r="H659" s="12">
        <f t="shared" si="307"/>
        <v>5.1509074999999998</v>
      </c>
      <c r="I659" s="13">
        <f t="shared" si="287"/>
        <v>5.1583411538461528</v>
      </c>
      <c r="J659" s="13">
        <f t="shared" si="288"/>
        <v>-7.433653846153021E-3</v>
      </c>
      <c r="K659" s="14">
        <f t="shared" si="292"/>
        <v>-3.46948575498571E-2</v>
      </c>
      <c r="L659" s="13">
        <f t="shared" si="300"/>
        <v>6.8789999999999907E-2</v>
      </c>
      <c r="M659" s="13">
        <f t="shared" si="308"/>
        <v>0.14669928571428578</v>
      </c>
      <c r="N659" s="13">
        <f t="shared" si="301"/>
        <v>0</v>
      </c>
      <c r="O659" s="13">
        <f t="shared" si="302"/>
        <v>0</v>
      </c>
      <c r="P659" s="13">
        <f t="shared" si="309"/>
        <v>0.13757000000000019</v>
      </c>
      <c r="Q659" s="13">
        <f t="shared" si="309"/>
        <v>0.55029999999999912</v>
      </c>
      <c r="R659" s="13">
        <f t="shared" si="310"/>
        <v>93.77687105302887</v>
      </c>
      <c r="S659" s="13">
        <f t="shared" si="311"/>
        <v>375.12111754366242</v>
      </c>
      <c r="T659" s="13">
        <f t="shared" si="312"/>
        <v>60.001163010452473</v>
      </c>
      <c r="U659" s="13">
        <f t="shared" si="289"/>
        <v>36.831020506593958</v>
      </c>
      <c r="V659" s="13">
        <f t="shared" si="293"/>
        <v>2.7261203703704079E-2</v>
      </c>
      <c r="W659" s="13">
        <f t="shared" si="294"/>
        <v>0</v>
      </c>
      <c r="X659" s="13">
        <f t="shared" si="295"/>
        <v>0</v>
      </c>
      <c r="Y659" s="13">
        <f t="shared" si="290"/>
        <v>0</v>
      </c>
      <c r="Z659" s="13">
        <f t="shared" si="296"/>
        <v>1</v>
      </c>
      <c r="AA659" s="13">
        <f t="shared" si="297"/>
        <v>0</v>
      </c>
      <c r="AB659" s="13">
        <f t="shared" si="298"/>
        <v>0</v>
      </c>
      <c r="AC659" s="17">
        <f t="shared" si="291"/>
        <v>0</v>
      </c>
      <c r="AD659" s="4" t="str">
        <f t="shared" si="283"/>
        <v/>
      </c>
      <c r="AE659" s="13" t="str">
        <f t="shared" si="284"/>
        <v/>
      </c>
      <c r="AF659" s="18">
        <f t="shared" si="286"/>
        <v>0</v>
      </c>
      <c r="AG659" s="18" t="str">
        <f t="shared" si="285"/>
        <v xml:space="preserve"> </v>
      </c>
      <c r="AI659" s="31">
        <f t="shared" si="299"/>
        <v>1.082052653911711</v>
      </c>
      <c r="AJ659">
        <f t="shared" si="303"/>
        <v>8.2052653911711015E-2</v>
      </c>
      <c r="AK659">
        <f t="shared" si="305"/>
        <v>1.0039362665363258</v>
      </c>
      <c r="AL659">
        <f t="shared" si="306"/>
        <v>1.3076919062641101</v>
      </c>
      <c r="AM659">
        <f t="shared" si="304"/>
        <v>0.30769190626411014</v>
      </c>
      <c r="AN659" s="39">
        <v>40036</v>
      </c>
      <c r="AO659" s="31">
        <v>8.2052653911711015E-2</v>
      </c>
      <c r="AP659" s="40">
        <v>0.30769190626411014</v>
      </c>
    </row>
    <row r="660" spans="1:42">
      <c r="A660" s="16">
        <v>40037</v>
      </c>
      <c r="B660" s="11">
        <v>4.9920400000000003</v>
      </c>
      <c r="C660" s="11">
        <v>5.0215199999999998</v>
      </c>
      <c r="D660" s="11">
        <v>4.7954999999999997</v>
      </c>
      <c r="E660" s="11">
        <v>4.8151599999999997</v>
      </c>
      <c r="F660" s="11">
        <v>334976900</v>
      </c>
      <c r="G660" s="11">
        <v>3.5060699999999998</v>
      </c>
      <c r="H660" s="12">
        <f t="shared" si="307"/>
        <v>5.1181516666666669</v>
      </c>
      <c r="I660" s="13">
        <f t="shared" si="287"/>
        <v>5.1383096153846148</v>
      </c>
      <c r="J660" s="13">
        <f t="shared" si="288"/>
        <v>-2.015794871794796E-2</v>
      </c>
      <c r="K660" s="14">
        <f t="shared" si="292"/>
        <v>-2.8507649572649188E-2</v>
      </c>
      <c r="L660" s="13">
        <f t="shared" si="300"/>
        <v>0.22602000000000011</v>
      </c>
      <c r="M660" s="13">
        <f t="shared" si="308"/>
        <v>0.15301714285714293</v>
      </c>
      <c r="N660" s="13">
        <f t="shared" si="301"/>
        <v>0</v>
      </c>
      <c r="O660" s="13">
        <f t="shared" si="302"/>
        <v>0.16706000000000021</v>
      </c>
      <c r="P660" s="13">
        <f t="shared" si="309"/>
        <v>7.8609999999999403E-2</v>
      </c>
      <c r="Q660" s="13">
        <f t="shared" si="309"/>
        <v>0.71735999999999933</v>
      </c>
      <c r="R660" s="13">
        <f t="shared" si="310"/>
        <v>51.373328852042313</v>
      </c>
      <c r="S660" s="13">
        <f t="shared" si="311"/>
        <v>468.810217342594</v>
      </c>
      <c r="T660" s="13">
        <f t="shared" si="312"/>
        <v>80.247999296456015</v>
      </c>
      <c r="U660" s="13">
        <f t="shared" si="289"/>
        <v>40.324334310699847</v>
      </c>
      <c r="V660" s="13">
        <f t="shared" si="293"/>
        <v>8.349700854701228E-3</v>
      </c>
      <c r="W660" s="13">
        <f t="shared" si="294"/>
        <v>0</v>
      </c>
      <c r="X660" s="13">
        <f t="shared" si="295"/>
        <v>0</v>
      </c>
      <c r="Y660" s="13">
        <f t="shared" si="290"/>
        <v>0</v>
      </c>
      <c r="Z660" s="13">
        <f t="shared" si="296"/>
        <v>1</v>
      </c>
      <c r="AA660" s="13">
        <f t="shared" si="297"/>
        <v>0</v>
      </c>
      <c r="AB660" s="13">
        <f t="shared" si="298"/>
        <v>0</v>
      </c>
      <c r="AC660" s="17">
        <f t="shared" si="291"/>
        <v>0</v>
      </c>
      <c r="AD660" s="4" t="str">
        <f t="shared" si="283"/>
        <v/>
      </c>
      <c r="AE660" s="13" t="str">
        <f t="shared" si="284"/>
        <v/>
      </c>
      <c r="AF660" s="18">
        <f t="shared" si="286"/>
        <v>0</v>
      </c>
      <c r="AG660" s="18" t="str">
        <f t="shared" si="285"/>
        <v xml:space="preserve"> </v>
      </c>
      <c r="AI660" s="31">
        <f t="shared" si="299"/>
        <v>1.082052653911711</v>
      </c>
      <c r="AJ660">
        <f t="shared" si="303"/>
        <v>8.2052653911711015E-2</v>
      </c>
      <c r="AK660">
        <f t="shared" si="305"/>
        <v>0.9607856830729754</v>
      </c>
      <c r="AL660">
        <f t="shared" si="306"/>
        <v>1.2564116614089644</v>
      </c>
      <c r="AM660">
        <f t="shared" si="304"/>
        <v>0.25641166140896443</v>
      </c>
      <c r="AN660" s="39">
        <v>40037</v>
      </c>
      <c r="AO660" s="31">
        <v>8.2052653911711015E-2</v>
      </c>
      <c r="AP660" s="40">
        <v>0.25641166140896443</v>
      </c>
    </row>
    <row r="661" spans="1:42">
      <c r="A661" s="16">
        <v>40038</v>
      </c>
      <c r="B661" s="11">
        <v>4.82498</v>
      </c>
      <c r="C661" s="11">
        <v>4.9330800000000004</v>
      </c>
      <c r="D661" s="11">
        <v>4.7168900000000002</v>
      </c>
      <c r="E661" s="11">
        <v>4.9036</v>
      </c>
      <c r="F661" s="11">
        <v>384800500</v>
      </c>
      <c r="G661" s="11">
        <v>3.5704600000000002</v>
      </c>
      <c r="H661" s="12">
        <f t="shared" si="307"/>
        <v>5.0919466666666668</v>
      </c>
      <c r="I661" s="13">
        <f t="shared" si="287"/>
        <v>5.1273488461538461</v>
      </c>
      <c r="J661" s="13">
        <f t="shared" si="288"/>
        <v>-3.5402179487179275E-2</v>
      </c>
      <c r="K661" s="14">
        <f t="shared" si="292"/>
        <v>-2.5512086894586616E-2</v>
      </c>
      <c r="L661" s="13">
        <f t="shared" si="300"/>
        <v>0.2161900000000001</v>
      </c>
      <c r="M661" s="13">
        <f t="shared" si="308"/>
        <v>0.16073857142857145</v>
      </c>
      <c r="N661" s="13">
        <f t="shared" si="301"/>
        <v>0</v>
      </c>
      <c r="O661" s="13">
        <f t="shared" si="302"/>
        <v>7.8609999999999403E-2</v>
      </c>
      <c r="P661" s="13">
        <f t="shared" si="309"/>
        <v>7.8609999999999403E-2</v>
      </c>
      <c r="Q661" s="13">
        <f t="shared" si="309"/>
        <v>0.79596999999999873</v>
      </c>
      <c r="R661" s="13">
        <f t="shared" si="310"/>
        <v>48.905498724636786</v>
      </c>
      <c r="S661" s="13">
        <f t="shared" si="311"/>
        <v>495.19539269621396</v>
      </c>
      <c r="T661" s="13">
        <f t="shared" si="312"/>
        <v>82.02337121818482</v>
      </c>
      <c r="U661" s="13">
        <f t="shared" si="289"/>
        <v>43.504702884085191</v>
      </c>
      <c r="V661" s="13">
        <f t="shared" si="293"/>
        <v>-9.8900925925926586E-3</v>
      </c>
      <c r="W661" s="13">
        <f t="shared" si="294"/>
        <v>-1</v>
      </c>
      <c r="X661" s="13">
        <f t="shared" si="295"/>
        <v>0</v>
      </c>
      <c r="Y661" s="13">
        <f t="shared" si="290"/>
        <v>0</v>
      </c>
      <c r="Z661" s="13">
        <f t="shared" si="296"/>
        <v>0</v>
      </c>
      <c r="AA661" s="13">
        <f t="shared" si="297"/>
        <v>0</v>
      </c>
      <c r="AB661" s="13">
        <f t="shared" si="298"/>
        <v>0</v>
      </c>
      <c r="AC661" s="17">
        <f t="shared" si="291"/>
        <v>0</v>
      </c>
      <c r="AD661" s="4" t="str">
        <f t="shared" si="283"/>
        <v/>
      </c>
      <c r="AE661" s="13" t="str">
        <f t="shared" si="284"/>
        <v/>
      </c>
      <c r="AF661" s="18">
        <f t="shared" si="286"/>
        <v>0</v>
      </c>
      <c r="AG661" s="18" t="str">
        <f t="shared" si="285"/>
        <v xml:space="preserve"> </v>
      </c>
      <c r="AI661" s="31">
        <f t="shared" si="299"/>
        <v>1.082052653911711</v>
      </c>
      <c r="AJ661">
        <f t="shared" si="303"/>
        <v>8.2052653911711015E-2</v>
      </c>
      <c r="AK661">
        <f t="shared" si="305"/>
        <v>1.0183669909203432</v>
      </c>
      <c r="AL661">
        <f t="shared" si="306"/>
        <v>1.2794881629862762</v>
      </c>
      <c r="AM661">
        <f t="shared" si="304"/>
        <v>0.27948816298627621</v>
      </c>
      <c r="AN661" s="39">
        <v>40038</v>
      </c>
      <c r="AO661" s="31">
        <v>8.2052653911711015E-2</v>
      </c>
      <c r="AP661" s="40">
        <v>0.27948816298627621</v>
      </c>
    </row>
    <row r="662" spans="1:42">
      <c r="A662" s="16">
        <v>40039</v>
      </c>
      <c r="B662" s="11">
        <v>4.8544600000000004</v>
      </c>
      <c r="C662" s="11">
        <v>4.89377</v>
      </c>
      <c r="D662" s="11">
        <v>4.7365399999999998</v>
      </c>
      <c r="E662" s="11">
        <v>4.7463699999999998</v>
      </c>
      <c r="F662" s="11">
        <v>240779700</v>
      </c>
      <c r="G662" s="11">
        <v>3.4559799999999998</v>
      </c>
      <c r="H662" s="12">
        <f t="shared" si="307"/>
        <v>5.0641041666666675</v>
      </c>
      <c r="I662" s="13">
        <f t="shared" si="287"/>
        <v>5.1107188461538477</v>
      </c>
      <c r="J662" s="13">
        <f t="shared" si="288"/>
        <v>-4.6614679487180233E-2</v>
      </c>
      <c r="K662" s="14">
        <f t="shared" si="292"/>
        <v>-2.5211160968660766E-2</v>
      </c>
      <c r="L662" s="13">
        <f t="shared" si="300"/>
        <v>0.1572300000000002</v>
      </c>
      <c r="M662" s="13">
        <f t="shared" si="308"/>
        <v>0.16635428571428573</v>
      </c>
      <c r="N662" s="13">
        <f t="shared" si="301"/>
        <v>0</v>
      </c>
      <c r="O662" s="13">
        <f t="shared" si="302"/>
        <v>0</v>
      </c>
      <c r="P662" s="13">
        <f t="shared" si="309"/>
        <v>6.8779999999999397E-2</v>
      </c>
      <c r="Q662" s="13">
        <f t="shared" si="309"/>
        <v>0.79596999999999873</v>
      </c>
      <c r="R662" s="13">
        <f t="shared" si="310"/>
        <v>41.345493267380782</v>
      </c>
      <c r="S662" s="13">
        <f t="shared" si="311"/>
        <v>478.47880599065593</v>
      </c>
      <c r="T662" s="13">
        <f t="shared" si="312"/>
        <v>84.092512286788192</v>
      </c>
      <c r="U662" s="13">
        <f t="shared" si="289"/>
        <v>47.207344969313738</v>
      </c>
      <c r="V662" s="13">
        <f t="shared" si="293"/>
        <v>-2.1403518518519467E-2</v>
      </c>
      <c r="W662" s="13">
        <f t="shared" si="294"/>
        <v>0</v>
      </c>
      <c r="X662" s="13">
        <f t="shared" si="295"/>
        <v>0</v>
      </c>
      <c r="Y662" s="13">
        <f t="shared" si="290"/>
        <v>0</v>
      </c>
      <c r="Z662" s="13">
        <f t="shared" si="296"/>
        <v>0</v>
      </c>
      <c r="AA662" s="13">
        <f t="shared" si="297"/>
        <v>0</v>
      </c>
      <c r="AB662" s="13">
        <f t="shared" si="298"/>
        <v>0</v>
      </c>
      <c r="AC662" s="17">
        <f t="shared" si="291"/>
        <v>0</v>
      </c>
      <c r="AD662" s="4" t="str">
        <f t="shared" ref="AD662:AD725" si="313">IF(AA662=1,E662,"")</f>
        <v/>
      </c>
      <c r="AE662" s="13" t="str">
        <f t="shared" ref="AE662:AE725" si="314">IF(AB662=-1,E662,"")</f>
        <v/>
      </c>
      <c r="AF662" s="18">
        <f t="shared" si="286"/>
        <v>0</v>
      </c>
      <c r="AG662" s="18" t="str">
        <f t="shared" ref="AG662:AG725" si="315">IF(AB662=-1,(AE662/AF661)," ")</f>
        <v xml:space="preserve"> </v>
      </c>
      <c r="AI662" s="31">
        <f t="shared" si="299"/>
        <v>1.082052653911711</v>
      </c>
      <c r="AJ662">
        <f t="shared" si="303"/>
        <v>8.2052653911711015E-2</v>
      </c>
      <c r="AK662">
        <f t="shared" si="305"/>
        <v>0.96793580226772158</v>
      </c>
      <c r="AL662">
        <f t="shared" si="306"/>
        <v>1.2384624015321746</v>
      </c>
      <c r="AM662">
        <f t="shared" si="304"/>
        <v>0.23846240153217457</v>
      </c>
      <c r="AN662" s="39">
        <v>40039</v>
      </c>
      <c r="AO662" s="31">
        <v>8.2052653911711015E-2</v>
      </c>
      <c r="AP662" s="40">
        <v>0.23846240153217457</v>
      </c>
    </row>
    <row r="663" spans="1:42">
      <c r="A663" s="16">
        <v>40042</v>
      </c>
      <c r="B663" s="11">
        <v>4.6972300000000002</v>
      </c>
      <c r="C663" s="11">
        <v>4.7561999999999998</v>
      </c>
      <c r="D663" s="11">
        <v>4.5694900000000001</v>
      </c>
      <c r="E663" s="11">
        <v>4.6087899999999999</v>
      </c>
      <c r="F663" s="11">
        <v>292234200</v>
      </c>
      <c r="G663" s="11">
        <v>3.3557999999999999</v>
      </c>
      <c r="H663" s="12">
        <f t="shared" si="307"/>
        <v>5.0108749999999995</v>
      </c>
      <c r="I663" s="13">
        <f t="shared" si="287"/>
        <v>5.0899311538461536</v>
      </c>
      <c r="J663" s="13">
        <f t="shared" si="288"/>
        <v>-7.9056153846154054E-2</v>
      </c>
      <c r="K663" s="14">
        <f t="shared" si="292"/>
        <v>-3.0054679487179312E-2</v>
      </c>
      <c r="L663" s="13">
        <f t="shared" si="300"/>
        <v>0.18670999999999971</v>
      </c>
      <c r="M663" s="13">
        <f t="shared" si="308"/>
        <v>0.1733735714285714</v>
      </c>
      <c r="N663" s="13">
        <f t="shared" si="301"/>
        <v>0</v>
      </c>
      <c r="O663" s="13">
        <f t="shared" si="302"/>
        <v>0.1670499999999997</v>
      </c>
      <c r="P663" s="13">
        <f t="shared" si="309"/>
        <v>4.9129999999999896E-2</v>
      </c>
      <c r="Q663" s="13">
        <f t="shared" si="309"/>
        <v>0.96301999999999843</v>
      </c>
      <c r="R663" s="13">
        <f t="shared" si="310"/>
        <v>28.337652385641189</v>
      </c>
      <c r="S663" s="13">
        <f t="shared" si="311"/>
        <v>555.45951557948695</v>
      </c>
      <c r="T663" s="13">
        <f t="shared" si="312"/>
        <v>90.291952773798371</v>
      </c>
      <c r="U663" s="13">
        <f t="shared" si="289"/>
        <v>51.672373966628051</v>
      </c>
      <c r="V663" s="13">
        <f t="shared" si="293"/>
        <v>-4.9001474358974742E-2</v>
      </c>
      <c r="W663" s="13">
        <f t="shared" si="294"/>
        <v>0</v>
      </c>
      <c r="X663" s="13">
        <f t="shared" si="295"/>
        <v>0</v>
      </c>
      <c r="Y663" s="13">
        <f t="shared" si="290"/>
        <v>0</v>
      </c>
      <c r="Z663" s="13">
        <f t="shared" si="296"/>
        <v>0</v>
      </c>
      <c r="AA663" s="13">
        <f t="shared" si="297"/>
        <v>0</v>
      </c>
      <c r="AB663" s="13">
        <f t="shared" si="298"/>
        <v>0</v>
      </c>
      <c r="AC663" s="17">
        <f t="shared" si="291"/>
        <v>0</v>
      </c>
      <c r="AD663" s="4" t="str">
        <f t="shared" si="313"/>
        <v/>
      </c>
      <c r="AE663" s="13" t="str">
        <f t="shared" si="314"/>
        <v/>
      </c>
      <c r="AF663" s="18">
        <f t="shared" ref="AF663:AF726" si="316">IF(AA663=1,AD663,IF(AB663=-1,0,AF662))</f>
        <v>0</v>
      </c>
      <c r="AG663" s="18" t="str">
        <f t="shared" si="315"/>
        <v xml:space="preserve"> </v>
      </c>
      <c r="AI663" s="31">
        <f t="shared" si="299"/>
        <v>1.082052653911711</v>
      </c>
      <c r="AJ663">
        <f t="shared" si="303"/>
        <v>8.2052653911711015E-2</v>
      </c>
      <c r="AK663">
        <f t="shared" si="305"/>
        <v>0.97101363779056415</v>
      </c>
      <c r="AL663">
        <f t="shared" si="306"/>
        <v>1.2025638817785951</v>
      </c>
      <c r="AM663">
        <f t="shared" si="304"/>
        <v>0.20256388177859508</v>
      </c>
      <c r="AN663" s="39">
        <v>40042</v>
      </c>
      <c r="AO663" s="31">
        <v>8.2052653911711015E-2</v>
      </c>
      <c r="AP663" s="40">
        <v>0.20256388177859508</v>
      </c>
    </row>
    <row r="664" spans="1:42">
      <c r="A664" s="16">
        <v>40043</v>
      </c>
      <c r="B664" s="11">
        <v>4.5694900000000001</v>
      </c>
      <c r="C664" s="11">
        <v>4.6972300000000002</v>
      </c>
      <c r="D664" s="11">
        <v>4.5400099999999997</v>
      </c>
      <c r="E664" s="11">
        <v>4.6775799999999998</v>
      </c>
      <c r="F664" s="11">
        <v>206396900</v>
      </c>
      <c r="G664" s="11">
        <v>3.4058899999999999</v>
      </c>
      <c r="H664" s="12">
        <f t="shared" si="307"/>
        <v>4.9560083333333322</v>
      </c>
      <c r="I664" s="13">
        <f t="shared" si="287"/>
        <v>5.0748126923076926</v>
      </c>
      <c r="J664" s="13">
        <f t="shared" si="288"/>
        <v>-0.11880435897436037</v>
      </c>
      <c r="K664" s="14">
        <f t="shared" si="292"/>
        <v>-3.9748589743589711E-2</v>
      </c>
      <c r="L664" s="13">
        <f t="shared" si="300"/>
        <v>0.15722000000000058</v>
      </c>
      <c r="M664" s="13">
        <f t="shared" si="308"/>
        <v>0.15371928571428572</v>
      </c>
      <c r="N664" s="13">
        <f t="shared" si="301"/>
        <v>0</v>
      </c>
      <c r="O664" s="13">
        <f t="shared" si="302"/>
        <v>2.9480000000000395E-2</v>
      </c>
      <c r="P664" s="13">
        <f t="shared" si="309"/>
        <v>4.9129999999999896E-2</v>
      </c>
      <c r="Q664" s="13">
        <f t="shared" si="309"/>
        <v>0.76648999999999923</v>
      </c>
      <c r="R664" s="13">
        <f t="shared" si="310"/>
        <v>31.960856291849172</v>
      </c>
      <c r="S664" s="13">
        <f t="shared" si="311"/>
        <v>498.62969141338283</v>
      </c>
      <c r="T664" s="13">
        <f t="shared" si="312"/>
        <v>87.952723081827344</v>
      </c>
      <c r="U664" s="13">
        <f t="shared" si="289"/>
        <v>56.381057737920514</v>
      </c>
      <c r="V664" s="13">
        <f t="shared" si="293"/>
        <v>-7.9055769230770651E-2</v>
      </c>
      <c r="W664" s="13">
        <f t="shared" si="294"/>
        <v>0</v>
      </c>
      <c r="X664" s="13">
        <f t="shared" si="295"/>
        <v>0</v>
      </c>
      <c r="Y664" s="13">
        <f t="shared" si="290"/>
        <v>0</v>
      </c>
      <c r="Z664" s="13">
        <f t="shared" si="296"/>
        <v>0</v>
      </c>
      <c r="AA664" s="13">
        <f t="shared" si="297"/>
        <v>0</v>
      </c>
      <c r="AB664" s="13">
        <f t="shared" si="298"/>
        <v>0</v>
      </c>
      <c r="AC664" s="17">
        <f t="shared" si="291"/>
        <v>0</v>
      </c>
      <c r="AD664" s="4" t="str">
        <f t="shared" si="313"/>
        <v/>
      </c>
      <c r="AE664" s="13" t="str">
        <f t="shared" si="314"/>
        <v/>
      </c>
      <c r="AF664" s="18">
        <f t="shared" si="316"/>
        <v>0</v>
      </c>
      <c r="AG664" s="18" t="str">
        <f t="shared" si="315"/>
        <v xml:space="preserve"> </v>
      </c>
      <c r="AI664" s="31">
        <f t="shared" si="299"/>
        <v>1.082052653911711</v>
      </c>
      <c r="AJ664">
        <f t="shared" si="303"/>
        <v>8.2052653911711015E-2</v>
      </c>
      <c r="AK664">
        <f t="shared" si="305"/>
        <v>1.0149258265184571</v>
      </c>
      <c r="AL664">
        <f t="shared" si="306"/>
        <v>1.2205131416553847</v>
      </c>
      <c r="AM664">
        <f t="shared" si="304"/>
        <v>0.22051314165538471</v>
      </c>
      <c r="AN664" s="39">
        <v>40043</v>
      </c>
      <c r="AO664" s="31">
        <v>8.2052653911711015E-2</v>
      </c>
      <c r="AP664" s="40">
        <v>0.22051314165538471</v>
      </c>
    </row>
    <row r="665" spans="1:42">
      <c r="A665" s="16">
        <v>40044</v>
      </c>
      <c r="B665" s="11">
        <v>4.6677499999999998</v>
      </c>
      <c r="C665" s="11">
        <v>4.7168900000000002</v>
      </c>
      <c r="D665" s="11">
        <v>4.4908700000000001</v>
      </c>
      <c r="E665" s="11">
        <v>4.5203499999999996</v>
      </c>
      <c r="F665" s="11">
        <v>217842600</v>
      </c>
      <c r="G665" s="11">
        <v>3.2914099999999999</v>
      </c>
      <c r="H665" s="12">
        <f t="shared" si="307"/>
        <v>4.8904958333333326</v>
      </c>
      <c r="I665" s="13">
        <f t="shared" si="287"/>
        <v>5.0506234615384624</v>
      </c>
      <c r="J665" s="13">
        <f t="shared" si="288"/>
        <v>-0.16012762820512982</v>
      </c>
      <c r="K665" s="14">
        <f t="shared" si="292"/>
        <v>-5.5244793447293619E-2</v>
      </c>
      <c r="L665" s="13">
        <f t="shared" si="300"/>
        <v>0.22602000000000011</v>
      </c>
      <c r="M665" s="13">
        <f t="shared" si="308"/>
        <v>0.15371928571428572</v>
      </c>
      <c r="N665" s="13">
        <f t="shared" si="301"/>
        <v>0</v>
      </c>
      <c r="O665" s="13">
        <f t="shared" si="302"/>
        <v>4.9139999999999517E-2</v>
      </c>
      <c r="P665" s="13">
        <f t="shared" si="309"/>
        <v>4.9129999999999896E-2</v>
      </c>
      <c r="Q665" s="13">
        <f t="shared" si="309"/>
        <v>0.81562999999999874</v>
      </c>
      <c r="R665" s="13">
        <f t="shared" si="310"/>
        <v>31.960856291849172</v>
      </c>
      <c r="S665" s="13">
        <f t="shared" si="311"/>
        <v>530.59705306983426</v>
      </c>
      <c r="T665" s="13">
        <f t="shared" si="312"/>
        <v>88.637309773810088</v>
      </c>
      <c r="U665" s="13">
        <f t="shared" si="289"/>
        <v>61.138640558640311</v>
      </c>
      <c r="V665" s="13">
        <f t="shared" si="293"/>
        <v>-0.1048828347578362</v>
      </c>
      <c r="W665" s="13">
        <f t="shared" si="294"/>
        <v>0</v>
      </c>
      <c r="X665" s="13">
        <f t="shared" si="295"/>
        <v>0</v>
      </c>
      <c r="Y665" s="13">
        <f t="shared" si="290"/>
        <v>0</v>
      </c>
      <c r="Z665" s="13">
        <f t="shared" si="296"/>
        <v>0</v>
      </c>
      <c r="AA665" s="13">
        <f t="shared" si="297"/>
        <v>0</v>
      </c>
      <c r="AB665" s="13">
        <f t="shared" si="298"/>
        <v>0</v>
      </c>
      <c r="AC665" s="17">
        <f t="shared" si="291"/>
        <v>0</v>
      </c>
      <c r="AD665" s="4" t="str">
        <f t="shared" si="313"/>
        <v/>
      </c>
      <c r="AE665" s="13" t="str">
        <f t="shared" si="314"/>
        <v/>
      </c>
      <c r="AF665" s="18">
        <f t="shared" si="316"/>
        <v>0</v>
      </c>
      <c r="AG665" s="18" t="str">
        <f t="shared" si="315"/>
        <v xml:space="preserve"> </v>
      </c>
      <c r="AI665" s="31">
        <f t="shared" si="299"/>
        <v>1.082052653911711</v>
      </c>
      <c r="AJ665">
        <f t="shared" si="303"/>
        <v>8.2052653911711015E-2</v>
      </c>
      <c r="AK665">
        <f t="shared" si="305"/>
        <v>0.96638646479589874</v>
      </c>
      <c r="AL665">
        <f t="shared" si="306"/>
        <v>1.1794873802012833</v>
      </c>
      <c r="AM665">
        <f t="shared" si="304"/>
        <v>0.1794873802012833</v>
      </c>
      <c r="AN665" s="39">
        <v>40044</v>
      </c>
      <c r="AO665" s="31">
        <v>8.2052653911711015E-2</v>
      </c>
      <c r="AP665" s="40">
        <v>0.1794873802012833</v>
      </c>
    </row>
    <row r="666" spans="1:42">
      <c r="A666" s="16">
        <v>40045</v>
      </c>
      <c r="B666" s="11">
        <v>4.5301799999999997</v>
      </c>
      <c r="C666" s="11">
        <v>4.6677499999999998</v>
      </c>
      <c r="D666" s="11">
        <v>4.5301799999999997</v>
      </c>
      <c r="E666" s="11">
        <v>4.6677499999999998</v>
      </c>
      <c r="F666" s="11">
        <v>217791200</v>
      </c>
      <c r="G666" s="11">
        <v>3.39873</v>
      </c>
      <c r="H666" s="12">
        <f t="shared" si="307"/>
        <v>4.8470933333333326</v>
      </c>
      <c r="I666" s="13">
        <f t="shared" si="287"/>
        <v>5.030969615384616</v>
      </c>
      <c r="J666" s="13">
        <f t="shared" si="288"/>
        <v>-0.18387628205128337</v>
      </c>
      <c r="K666" s="14">
        <f t="shared" si="292"/>
        <v>-7.4009679487179819E-2</v>
      </c>
      <c r="L666" s="13">
        <f t="shared" si="300"/>
        <v>0.1474000000000002</v>
      </c>
      <c r="M666" s="13">
        <f t="shared" si="308"/>
        <v>0.15652714285714289</v>
      </c>
      <c r="N666" s="13">
        <f t="shared" si="301"/>
        <v>0</v>
      </c>
      <c r="O666" s="13">
        <f t="shared" si="302"/>
        <v>0</v>
      </c>
      <c r="P666" s="13">
        <f t="shared" si="309"/>
        <v>0</v>
      </c>
      <c r="Q666" s="13">
        <f t="shared" si="309"/>
        <v>0.81562999999999874</v>
      </c>
      <c r="R666" s="13">
        <f t="shared" si="310"/>
        <v>0</v>
      </c>
      <c r="S666" s="13">
        <f t="shared" si="311"/>
        <v>521.07895481386072</v>
      </c>
      <c r="T666" s="13">
        <f t="shared" si="312"/>
        <v>100</v>
      </c>
      <c r="U666" s="13">
        <f t="shared" si="289"/>
        <v>67.918422688992521</v>
      </c>
      <c r="V666" s="13">
        <f t="shared" si="293"/>
        <v>-0.10986660256410355</v>
      </c>
      <c r="W666" s="13">
        <f t="shared" si="294"/>
        <v>0</v>
      </c>
      <c r="X666" s="13">
        <f t="shared" si="295"/>
        <v>0</v>
      </c>
      <c r="Y666" s="13">
        <f t="shared" si="290"/>
        <v>0</v>
      </c>
      <c r="Z666" s="13">
        <f t="shared" si="296"/>
        <v>0</v>
      </c>
      <c r="AA666" s="13">
        <f t="shared" si="297"/>
        <v>0</v>
      </c>
      <c r="AB666" s="13">
        <f t="shared" si="298"/>
        <v>0</v>
      </c>
      <c r="AC666" s="17">
        <f t="shared" si="291"/>
        <v>0</v>
      </c>
      <c r="AD666" s="4" t="str">
        <f t="shared" si="313"/>
        <v/>
      </c>
      <c r="AE666" s="13" t="str">
        <f t="shared" si="314"/>
        <v/>
      </c>
      <c r="AF666" s="18">
        <f t="shared" si="316"/>
        <v>0</v>
      </c>
      <c r="AG666" s="18" t="str">
        <f t="shared" si="315"/>
        <v xml:space="preserve"> </v>
      </c>
      <c r="AI666" s="31">
        <f t="shared" si="299"/>
        <v>1.082052653911711</v>
      </c>
      <c r="AJ666">
        <f t="shared" si="303"/>
        <v>8.2052653911711015E-2</v>
      </c>
      <c r="AK666">
        <f t="shared" si="305"/>
        <v>1.0326080945059564</v>
      </c>
      <c r="AL666">
        <f t="shared" si="306"/>
        <v>1.2179482161634696</v>
      </c>
      <c r="AM666">
        <f t="shared" si="304"/>
        <v>0.2179482161634696</v>
      </c>
      <c r="AN666" s="39">
        <v>40045</v>
      </c>
      <c r="AO666" s="31">
        <v>8.2052653911711015E-2</v>
      </c>
      <c r="AP666" s="40">
        <v>0.2179482161634696</v>
      </c>
    </row>
    <row r="667" spans="1:42">
      <c r="A667" s="16">
        <v>40046</v>
      </c>
      <c r="B667" s="11">
        <v>4.6972300000000002</v>
      </c>
      <c r="C667" s="11">
        <v>4.8151599999999997</v>
      </c>
      <c r="D667" s="11">
        <v>4.6677499999999998</v>
      </c>
      <c r="E667" s="11">
        <v>4.7758500000000002</v>
      </c>
      <c r="F667" s="11">
        <v>302846100</v>
      </c>
      <c r="G667" s="11">
        <v>3.4774500000000002</v>
      </c>
      <c r="H667" s="12">
        <f t="shared" si="307"/>
        <v>4.8167941666666669</v>
      </c>
      <c r="I667" s="13">
        <f t="shared" si="287"/>
        <v>5.0139615384615377</v>
      </c>
      <c r="J667" s="13">
        <f t="shared" si="288"/>
        <v>-0.19716737179487076</v>
      </c>
      <c r="K667" s="14">
        <f t="shared" si="292"/>
        <v>-9.4293361823362093E-2</v>
      </c>
      <c r="L667" s="13">
        <f t="shared" si="300"/>
        <v>0.14740999999999982</v>
      </c>
      <c r="M667" s="13">
        <f t="shared" si="308"/>
        <v>0.16073928571428572</v>
      </c>
      <c r="N667" s="13">
        <f t="shared" si="301"/>
        <v>0.14740999999999982</v>
      </c>
      <c r="O667" s="13">
        <f t="shared" si="302"/>
        <v>0</v>
      </c>
      <c r="P667" s="13">
        <f t="shared" si="309"/>
        <v>0.14740999999999982</v>
      </c>
      <c r="Q667" s="13">
        <f t="shared" si="309"/>
        <v>0.81562999999999874</v>
      </c>
      <c r="R667" s="13">
        <f t="shared" si="310"/>
        <v>91.707512164774258</v>
      </c>
      <c r="S667" s="13">
        <f t="shared" si="311"/>
        <v>507.42417846112744</v>
      </c>
      <c r="T667" s="13">
        <f t="shared" si="312"/>
        <v>69.386526000996838</v>
      </c>
      <c r="U667" s="13">
        <f t="shared" si="289"/>
        <v>72.248068023763309</v>
      </c>
      <c r="V667" s="13">
        <f t="shared" si="293"/>
        <v>-0.10287400997150867</v>
      </c>
      <c r="W667" s="13">
        <f t="shared" si="294"/>
        <v>0</v>
      </c>
      <c r="X667" s="13">
        <f t="shared" si="295"/>
        <v>0</v>
      </c>
      <c r="Y667" s="13">
        <f t="shared" si="290"/>
        <v>0</v>
      </c>
      <c r="Z667" s="13">
        <f t="shared" si="296"/>
        <v>0</v>
      </c>
      <c r="AA667" s="13">
        <f t="shared" si="297"/>
        <v>0</v>
      </c>
      <c r="AB667" s="13">
        <f t="shared" si="298"/>
        <v>0</v>
      </c>
      <c r="AC667" s="17">
        <f t="shared" si="291"/>
        <v>0</v>
      </c>
      <c r="AD667" s="4" t="str">
        <f t="shared" si="313"/>
        <v/>
      </c>
      <c r="AE667" s="13" t="str">
        <f t="shared" si="314"/>
        <v/>
      </c>
      <c r="AF667" s="18">
        <f t="shared" si="316"/>
        <v>0</v>
      </c>
      <c r="AG667" s="18" t="str">
        <f t="shared" si="315"/>
        <v xml:space="preserve"> </v>
      </c>
      <c r="AI667" s="31">
        <f t="shared" si="299"/>
        <v>1.082052653911711</v>
      </c>
      <c r="AJ667">
        <f t="shared" si="303"/>
        <v>8.2052653911711015E-2</v>
      </c>
      <c r="AK667">
        <f t="shared" si="305"/>
        <v>1.0231589095388571</v>
      </c>
      <c r="AL667">
        <f t="shared" si="306"/>
        <v>1.2461545687246118</v>
      </c>
      <c r="AM667">
        <f t="shared" si="304"/>
        <v>0.24615456872461183</v>
      </c>
      <c r="AN667" s="39">
        <v>40046</v>
      </c>
      <c r="AO667" s="31">
        <v>8.2052653911711015E-2</v>
      </c>
      <c r="AP667" s="40">
        <v>0.24615456872461183</v>
      </c>
    </row>
    <row r="668" spans="1:42">
      <c r="A668" s="16">
        <v>40049</v>
      </c>
      <c r="B668" s="11">
        <v>4.7954999999999997</v>
      </c>
      <c r="C668" s="11">
        <v>4.8053299999999997</v>
      </c>
      <c r="D668" s="11">
        <v>4.7168900000000002</v>
      </c>
      <c r="E668" s="11">
        <v>4.7561999999999998</v>
      </c>
      <c r="F668" s="11">
        <v>168830100</v>
      </c>
      <c r="G668" s="11">
        <v>3.4631400000000001</v>
      </c>
      <c r="H668" s="12">
        <f t="shared" si="307"/>
        <v>4.7897708333333329</v>
      </c>
      <c r="I668" s="13">
        <f t="shared" ref="I668:I731" si="317">AVERAGE(E643:E668)</f>
        <v>4.9988434615384616</v>
      </c>
      <c r="J668" s="13">
        <f t="shared" si="288"/>
        <v>-0.20907262820512873</v>
      </c>
      <c r="K668" s="14">
        <f t="shared" si="292"/>
        <v>-0.11669769230769272</v>
      </c>
      <c r="L668" s="13">
        <f t="shared" si="300"/>
        <v>8.8439999999999408E-2</v>
      </c>
      <c r="M668" s="13">
        <f t="shared" si="308"/>
        <v>0.15512357142857139</v>
      </c>
      <c r="N668" s="13">
        <f t="shared" si="301"/>
        <v>0</v>
      </c>
      <c r="O668" s="13">
        <f t="shared" si="302"/>
        <v>0</v>
      </c>
      <c r="P668" s="13">
        <f t="shared" si="309"/>
        <v>0.14740999999999982</v>
      </c>
      <c r="Q668" s="13">
        <f t="shared" si="309"/>
        <v>0.70752999999999844</v>
      </c>
      <c r="R668" s="13">
        <f t="shared" si="310"/>
        <v>95.027466581941482</v>
      </c>
      <c r="S668" s="13">
        <f t="shared" si="311"/>
        <v>456.10734299383353</v>
      </c>
      <c r="T668" s="13">
        <f t="shared" si="312"/>
        <v>65.515708704704394</v>
      </c>
      <c r="U668" s="13">
        <f t="shared" si="289"/>
        <v>74.234607768528107</v>
      </c>
      <c r="V668" s="13">
        <f t="shared" si="293"/>
        <v>-9.2374935897436006E-2</v>
      </c>
      <c r="W668" s="13">
        <f t="shared" si="294"/>
        <v>0</v>
      </c>
      <c r="X668" s="13">
        <f t="shared" si="295"/>
        <v>0</v>
      </c>
      <c r="Y668" s="13">
        <f t="shared" si="290"/>
        <v>0</v>
      </c>
      <c r="Z668" s="13">
        <f t="shared" si="296"/>
        <v>0</v>
      </c>
      <c r="AA668" s="13">
        <f t="shared" si="297"/>
        <v>0</v>
      </c>
      <c r="AB668" s="13">
        <f t="shared" si="298"/>
        <v>0</v>
      </c>
      <c r="AC668" s="17">
        <f t="shared" si="291"/>
        <v>0</v>
      </c>
      <c r="AD668" s="4" t="str">
        <f t="shared" si="313"/>
        <v/>
      </c>
      <c r="AE668" s="13" t="str">
        <f t="shared" si="314"/>
        <v/>
      </c>
      <c r="AF668" s="18">
        <f t="shared" si="316"/>
        <v>0</v>
      </c>
      <c r="AG668" s="18" t="str">
        <f t="shared" si="315"/>
        <v xml:space="preserve"> </v>
      </c>
      <c r="AI668" s="31">
        <f t="shared" si="299"/>
        <v>1.082052653911711</v>
      </c>
      <c r="AJ668">
        <f t="shared" si="303"/>
        <v>8.2052653911711015E-2</v>
      </c>
      <c r="AK668">
        <f t="shared" si="305"/>
        <v>0.99588554916925776</v>
      </c>
      <c r="AL668">
        <f t="shared" si="306"/>
        <v>1.2410273270240897</v>
      </c>
      <c r="AM668">
        <f t="shared" si="304"/>
        <v>0.24102732702408969</v>
      </c>
      <c r="AN668" s="39">
        <v>40049</v>
      </c>
      <c r="AO668" s="31">
        <v>8.2052653911711015E-2</v>
      </c>
      <c r="AP668" s="40">
        <v>0.24102732702408969</v>
      </c>
    </row>
    <row r="669" spans="1:42">
      <c r="A669" s="16">
        <v>40050</v>
      </c>
      <c r="B669" s="11">
        <v>4.7365399999999998</v>
      </c>
      <c r="C669" s="11">
        <v>4.7365399999999998</v>
      </c>
      <c r="D669" s="11">
        <v>4.5400099999999997</v>
      </c>
      <c r="E669" s="11">
        <v>4.6186199999999999</v>
      </c>
      <c r="F669" s="11">
        <v>180547500</v>
      </c>
      <c r="G669" s="11">
        <v>3.3629600000000002</v>
      </c>
      <c r="H669" s="12">
        <f t="shared" si="307"/>
        <v>4.7578333333333331</v>
      </c>
      <c r="I669" s="13">
        <f t="shared" si="317"/>
        <v>4.9772999999999996</v>
      </c>
      <c r="J669" s="13">
        <f t="shared" ref="J669:J732" si="318">H669-I669</f>
        <v>-0.21946666666666648</v>
      </c>
      <c r="K669" s="14">
        <f t="shared" si="292"/>
        <v>-0.13884310541310591</v>
      </c>
      <c r="L669" s="13">
        <f t="shared" si="300"/>
        <v>0.19653000000000009</v>
      </c>
      <c r="M669" s="13">
        <f t="shared" si="308"/>
        <v>0.16003714285714279</v>
      </c>
      <c r="N669" s="13">
        <f t="shared" si="301"/>
        <v>0</v>
      </c>
      <c r="O669" s="13">
        <f t="shared" si="302"/>
        <v>0.17688000000000059</v>
      </c>
      <c r="P669" s="13">
        <f t="shared" si="309"/>
        <v>0.14740999999999982</v>
      </c>
      <c r="Q669" s="13">
        <f t="shared" si="309"/>
        <v>0.83527999999999913</v>
      </c>
      <c r="R669" s="13">
        <f t="shared" si="310"/>
        <v>92.109867352221727</v>
      </c>
      <c r="S669" s="13">
        <f t="shared" si="311"/>
        <v>521.92883794833301</v>
      </c>
      <c r="T669" s="13">
        <f t="shared" si="312"/>
        <v>69.998677100611587</v>
      </c>
      <c r="U669" s="13">
        <f t="shared" si="289"/>
        <v>75.370301680696613</v>
      </c>
      <c r="V669" s="13">
        <f t="shared" si="293"/>
        <v>-8.0623561253560572E-2</v>
      </c>
      <c r="W669" s="13">
        <f t="shared" si="294"/>
        <v>0</v>
      </c>
      <c r="X669" s="13">
        <f t="shared" si="295"/>
        <v>0</v>
      </c>
      <c r="Y669" s="13">
        <f t="shared" si="290"/>
        <v>0</v>
      </c>
      <c r="Z669" s="13">
        <f t="shared" si="296"/>
        <v>0</v>
      </c>
      <c r="AA669" s="13">
        <f t="shared" si="297"/>
        <v>0</v>
      </c>
      <c r="AB669" s="13">
        <f t="shared" si="298"/>
        <v>0</v>
      </c>
      <c r="AC669" s="17">
        <f t="shared" si="291"/>
        <v>0</v>
      </c>
      <c r="AD669" s="4" t="str">
        <f t="shared" si="313"/>
        <v/>
      </c>
      <c r="AE669" s="13" t="str">
        <f t="shared" si="314"/>
        <v/>
      </c>
      <c r="AF669" s="18">
        <f t="shared" si="316"/>
        <v>0</v>
      </c>
      <c r="AG669" s="18" t="str">
        <f t="shared" si="315"/>
        <v xml:space="preserve"> </v>
      </c>
      <c r="AI669" s="31">
        <f t="shared" si="299"/>
        <v>1.082052653911711</v>
      </c>
      <c r="AJ669">
        <f t="shared" si="303"/>
        <v>8.2052653911711015E-2</v>
      </c>
      <c r="AK669">
        <f t="shared" si="305"/>
        <v>0.97107354610823771</v>
      </c>
      <c r="AL669">
        <f t="shared" si="306"/>
        <v>1.2051288072705104</v>
      </c>
      <c r="AM669">
        <f t="shared" si="304"/>
        <v>0.20512880727051042</v>
      </c>
      <c r="AN669" s="39">
        <v>40050</v>
      </c>
      <c r="AO669" s="31">
        <v>8.2052653911711015E-2</v>
      </c>
      <c r="AP669" s="40">
        <v>0.20512880727051042</v>
      </c>
    </row>
    <row r="670" spans="1:42">
      <c r="A670" s="16">
        <v>40051</v>
      </c>
      <c r="B670" s="11">
        <v>4.5989699999999996</v>
      </c>
      <c r="C670" s="11">
        <v>4.6874099999999999</v>
      </c>
      <c r="D670" s="11">
        <v>4.5694900000000001</v>
      </c>
      <c r="E670" s="11">
        <v>4.6481000000000003</v>
      </c>
      <c r="F670" s="11">
        <v>155273900</v>
      </c>
      <c r="G670" s="11">
        <v>3.38443</v>
      </c>
      <c r="H670" s="12">
        <f t="shared" si="307"/>
        <v>4.7291716666666659</v>
      </c>
      <c r="I670" s="13">
        <f t="shared" si="317"/>
        <v>4.9602919230769231</v>
      </c>
      <c r="J670" s="13">
        <f t="shared" si="318"/>
        <v>-0.23112025641025724</v>
      </c>
      <c r="K670" s="14">
        <f t="shared" si="292"/>
        <v>-0.16058955840455902</v>
      </c>
      <c r="L670" s="13">
        <f t="shared" si="300"/>
        <v>0.1179199999999998</v>
      </c>
      <c r="M670" s="13">
        <f t="shared" si="308"/>
        <v>0.15652714285714284</v>
      </c>
      <c r="N670" s="13">
        <f t="shared" si="301"/>
        <v>0</v>
      </c>
      <c r="O670" s="13">
        <f t="shared" si="302"/>
        <v>0</v>
      </c>
      <c r="P670" s="13">
        <f t="shared" si="309"/>
        <v>0.14740999999999982</v>
      </c>
      <c r="Q670" s="13">
        <f t="shared" si="309"/>
        <v>0.72717999999999972</v>
      </c>
      <c r="R670" s="13">
        <f t="shared" si="310"/>
        <v>94.175359818926779</v>
      </c>
      <c r="S670" s="13">
        <f t="shared" si="311"/>
        <v>464.57118345517426</v>
      </c>
      <c r="T670" s="13">
        <f t="shared" si="312"/>
        <v>66.290490401216601</v>
      </c>
      <c r="U670" s="13">
        <f t="shared" si="289"/>
        <v>75.947466753857455</v>
      </c>
      <c r="V670" s="13">
        <f t="shared" si="293"/>
        <v>-7.0530698005698222E-2</v>
      </c>
      <c r="W670" s="13">
        <f t="shared" si="294"/>
        <v>0</v>
      </c>
      <c r="X670" s="13">
        <f t="shared" si="295"/>
        <v>0</v>
      </c>
      <c r="Y670" s="13">
        <f t="shared" si="290"/>
        <v>0</v>
      </c>
      <c r="Z670" s="13">
        <f t="shared" si="296"/>
        <v>0</v>
      </c>
      <c r="AA670" s="13">
        <f t="shared" si="297"/>
        <v>0</v>
      </c>
      <c r="AB670" s="13">
        <f t="shared" si="298"/>
        <v>0</v>
      </c>
      <c r="AC670" s="17">
        <f t="shared" si="291"/>
        <v>0</v>
      </c>
      <c r="AD670" s="4" t="str">
        <f t="shared" si="313"/>
        <v/>
      </c>
      <c r="AE670" s="13" t="str">
        <f t="shared" si="314"/>
        <v/>
      </c>
      <c r="AF670" s="18">
        <f t="shared" si="316"/>
        <v>0</v>
      </c>
      <c r="AG670" s="18" t="str">
        <f t="shared" si="315"/>
        <v xml:space="preserve"> </v>
      </c>
      <c r="AI670" s="31">
        <f t="shared" si="299"/>
        <v>1.082052653911711</v>
      </c>
      <c r="AJ670">
        <f t="shared" si="303"/>
        <v>8.2052653911711015E-2</v>
      </c>
      <c r="AK670">
        <f t="shared" si="305"/>
        <v>1.0063828589492101</v>
      </c>
      <c r="AL670">
        <f t="shared" si="306"/>
        <v>1.2128209744629479</v>
      </c>
      <c r="AM670">
        <f t="shared" si="304"/>
        <v>0.2128209744629479</v>
      </c>
      <c r="AN670" s="39">
        <v>40051</v>
      </c>
      <c r="AO670" s="31">
        <v>8.2052653911711015E-2</v>
      </c>
      <c r="AP670" s="40">
        <v>0.2128209744629479</v>
      </c>
    </row>
    <row r="671" spans="1:42">
      <c r="A671" s="16">
        <v>40052</v>
      </c>
      <c r="B671" s="11">
        <v>4.6382700000000003</v>
      </c>
      <c r="C671" s="11">
        <v>4.6874099999999999</v>
      </c>
      <c r="D671" s="11">
        <v>4.5793100000000004</v>
      </c>
      <c r="E671" s="11">
        <v>4.6186199999999999</v>
      </c>
      <c r="F671" s="11">
        <v>134690700</v>
      </c>
      <c r="G671" s="11">
        <v>3.3629600000000002</v>
      </c>
      <c r="H671" s="12">
        <f t="shared" si="307"/>
        <v>4.696415833333333</v>
      </c>
      <c r="I671" s="13">
        <f t="shared" si="317"/>
        <v>4.9410161538461539</v>
      </c>
      <c r="J671" s="13">
        <f t="shared" si="318"/>
        <v>-0.24460032051282088</v>
      </c>
      <c r="K671" s="14">
        <f t="shared" si="292"/>
        <v>-0.18258796296296353</v>
      </c>
      <c r="L671" s="13">
        <f t="shared" si="300"/>
        <v>0.10809999999999942</v>
      </c>
      <c r="M671" s="13">
        <f t="shared" si="308"/>
        <v>0.15512357142857139</v>
      </c>
      <c r="N671" s="13">
        <f t="shared" si="301"/>
        <v>0</v>
      </c>
      <c r="O671" s="13">
        <f t="shared" si="302"/>
        <v>0</v>
      </c>
      <c r="P671" s="13">
        <f t="shared" si="309"/>
        <v>0.14740999999999982</v>
      </c>
      <c r="Q671" s="13">
        <f t="shared" si="309"/>
        <v>0.71734999999999971</v>
      </c>
      <c r="R671" s="13">
        <f t="shared" si="310"/>
        <v>95.027466581941482</v>
      </c>
      <c r="S671" s="13">
        <f t="shared" si="311"/>
        <v>462.4377800186947</v>
      </c>
      <c r="T671" s="13">
        <f t="shared" si="312"/>
        <v>65.907303760580987</v>
      </c>
      <c r="U671" s="13">
        <f t="shared" ref="U671:U734" si="319">AVERAGE(T658:T671)</f>
        <v>76.453350029991427</v>
      </c>
      <c r="V671" s="13">
        <f t="shared" si="293"/>
        <v>-6.2012357549857344E-2</v>
      </c>
      <c r="W671" s="13">
        <f t="shared" si="294"/>
        <v>0</v>
      </c>
      <c r="X671" s="13">
        <f t="shared" si="295"/>
        <v>0</v>
      </c>
      <c r="Y671" s="13">
        <f t="shared" si="290"/>
        <v>0</v>
      </c>
      <c r="Z671" s="13">
        <f t="shared" si="296"/>
        <v>0</v>
      </c>
      <c r="AA671" s="13">
        <f t="shared" si="297"/>
        <v>0</v>
      </c>
      <c r="AB671" s="13">
        <f t="shared" si="298"/>
        <v>0</v>
      </c>
      <c r="AC671" s="17">
        <f t="shared" si="291"/>
        <v>0</v>
      </c>
      <c r="AD671" s="4" t="str">
        <f t="shared" si="313"/>
        <v/>
      </c>
      <c r="AE671" s="13" t="str">
        <f t="shared" si="314"/>
        <v/>
      </c>
      <c r="AF671" s="18">
        <f t="shared" si="316"/>
        <v>0</v>
      </c>
      <c r="AG671" s="18" t="str">
        <f t="shared" si="315"/>
        <v xml:space="preserve"> </v>
      </c>
      <c r="AI671" s="31">
        <f t="shared" si="299"/>
        <v>1.082052653911711</v>
      </c>
      <c r="AJ671">
        <f t="shared" si="303"/>
        <v>8.2052653911711015E-2</v>
      </c>
      <c r="AK671">
        <f t="shared" si="305"/>
        <v>0.99365762354510434</v>
      </c>
      <c r="AL671">
        <f t="shared" si="306"/>
        <v>1.2051288072705104</v>
      </c>
      <c r="AM671">
        <f t="shared" si="304"/>
        <v>0.20512880727051042</v>
      </c>
      <c r="AN671" s="39">
        <v>40052</v>
      </c>
      <c r="AO671" s="31">
        <v>8.2052653911711015E-2</v>
      </c>
      <c r="AP671" s="40">
        <v>0.20512880727051042</v>
      </c>
    </row>
    <row r="672" spans="1:42">
      <c r="A672" s="16">
        <v>40053</v>
      </c>
      <c r="B672" s="11">
        <v>4.6087899999999999</v>
      </c>
      <c r="C672" s="11">
        <v>4.6481000000000003</v>
      </c>
      <c r="D672" s="11">
        <v>4.5301799999999997</v>
      </c>
      <c r="E672" s="11">
        <v>4.54983</v>
      </c>
      <c r="F672" s="11">
        <v>147700000</v>
      </c>
      <c r="G672" s="11">
        <v>3.3128700000000002</v>
      </c>
      <c r="H672" s="12">
        <f t="shared" si="307"/>
        <v>4.6743049999999995</v>
      </c>
      <c r="I672" s="13">
        <f t="shared" si="317"/>
        <v>4.9172049999999992</v>
      </c>
      <c r="J672" s="13">
        <f t="shared" si="318"/>
        <v>-0.24289999999999967</v>
      </c>
      <c r="K672" s="14">
        <f t="shared" si="292"/>
        <v>-0.20079283475783527</v>
      </c>
      <c r="L672" s="13">
        <f t="shared" si="300"/>
        <v>0.11792000000000069</v>
      </c>
      <c r="M672" s="13">
        <f t="shared" si="308"/>
        <v>0.15442142857142857</v>
      </c>
      <c r="N672" s="13">
        <f t="shared" si="301"/>
        <v>0</v>
      </c>
      <c r="O672" s="13">
        <f t="shared" si="302"/>
        <v>4.9130000000000784E-2</v>
      </c>
      <c r="P672" s="13">
        <f t="shared" si="309"/>
        <v>0.14740999999999982</v>
      </c>
      <c r="Q672" s="13">
        <f t="shared" si="309"/>
        <v>0.7173500000000006</v>
      </c>
      <c r="R672" s="13">
        <f t="shared" si="310"/>
        <v>95.459549470373162</v>
      </c>
      <c r="S672" s="13">
        <f t="shared" si="311"/>
        <v>464.54045052962709</v>
      </c>
      <c r="T672" s="13">
        <f t="shared" si="312"/>
        <v>65.907303760581044</v>
      </c>
      <c r="U672" s="13">
        <f t="shared" si="319"/>
        <v>76.8752172264292</v>
      </c>
      <c r="V672" s="13">
        <f t="shared" si="293"/>
        <v>-4.2107165242164402E-2</v>
      </c>
      <c r="W672" s="13">
        <f t="shared" si="294"/>
        <v>0</v>
      </c>
      <c r="X672" s="13">
        <f t="shared" si="295"/>
        <v>0</v>
      </c>
      <c r="Y672" s="13">
        <f t="shared" si="290"/>
        <v>0</v>
      </c>
      <c r="Z672" s="13">
        <f t="shared" si="296"/>
        <v>0</v>
      </c>
      <c r="AA672" s="13">
        <f t="shared" si="297"/>
        <v>0</v>
      </c>
      <c r="AB672" s="13">
        <f t="shared" si="298"/>
        <v>0</v>
      </c>
      <c r="AC672" s="17">
        <f t="shared" si="291"/>
        <v>0</v>
      </c>
      <c r="AD672" s="4" t="str">
        <f t="shared" si="313"/>
        <v/>
      </c>
      <c r="AE672" s="13" t="str">
        <f t="shared" si="314"/>
        <v/>
      </c>
      <c r="AF672" s="18">
        <f t="shared" si="316"/>
        <v>0</v>
      </c>
      <c r="AG672" s="18" t="str">
        <f t="shared" si="315"/>
        <v xml:space="preserve"> </v>
      </c>
      <c r="AI672" s="31">
        <f t="shared" si="299"/>
        <v>1.082052653911711</v>
      </c>
      <c r="AJ672">
        <f t="shared" si="303"/>
        <v>8.2052653911711015E-2</v>
      </c>
      <c r="AK672">
        <f t="shared" si="305"/>
        <v>0.98510594073554436</v>
      </c>
      <c r="AL672">
        <f t="shared" si="306"/>
        <v>1.1871795473937208</v>
      </c>
      <c r="AM672">
        <f t="shared" si="304"/>
        <v>0.18717954739372078</v>
      </c>
      <c r="AN672" s="39">
        <v>40053</v>
      </c>
      <c r="AO672" s="31">
        <v>8.2052653911711015E-2</v>
      </c>
      <c r="AP672" s="40">
        <v>0.18717954739372078</v>
      </c>
    </row>
    <row r="673" spans="1:42">
      <c r="A673" s="16">
        <v>40056</v>
      </c>
      <c r="B673" s="11">
        <v>4.4908700000000001</v>
      </c>
      <c r="C673" s="11">
        <v>4.5007000000000001</v>
      </c>
      <c r="D673" s="11">
        <v>4.3827800000000003</v>
      </c>
      <c r="E673" s="11">
        <v>4.3925999999999998</v>
      </c>
      <c r="F673" s="11">
        <v>197386000</v>
      </c>
      <c r="G673" s="11">
        <v>3.1983899999999998</v>
      </c>
      <c r="H673" s="12">
        <f t="shared" si="307"/>
        <v>4.6317216666666665</v>
      </c>
      <c r="I673" s="13">
        <f t="shared" si="317"/>
        <v>4.8888580769230767</v>
      </c>
      <c r="J673" s="13">
        <f t="shared" si="318"/>
        <v>-0.25713641025641021</v>
      </c>
      <c r="K673" s="14">
        <f t="shared" si="292"/>
        <v>-0.21616306267806301</v>
      </c>
      <c r="L673" s="13">
        <f t="shared" si="300"/>
        <v>0.1179199999999998</v>
      </c>
      <c r="M673" s="13">
        <f t="shared" si="308"/>
        <v>0.15793071428571429</v>
      </c>
      <c r="N673" s="13">
        <f t="shared" si="301"/>
        <v>0</v>
      </c>
      <c r="O673" s="13">
        <f t="shared" si="302"/>
        <v>0.14739999999999931</v>
      </c>
      <c r="P673" s="13">
        <f t="shared" si="309"/>
        <v>0.14740999999999982</v>
      </c>
      <c r="Q673" s="13">
        <f t="shared" si="309"/>
        <v>0.86474999999999991</v>
      </c>
      <c r="R673" s="13">
        <f t="shared" si="310"/>
        <v>93.338398845786685</v>
      </c>
      <c r="S673" s="13">
        <f t="shared" si="311"/>
        <v>547.5502367674793</v>
      </c>
      <c r="T673" s="13">
        <f t="shared" si="312"/>
        <v>70.87219411950683</v>
      </c>
      <c r="U673" s="13">
        <f t="shared" si="319"/>
        <v>77.651719448504508</v>
      </c>
      <c r="V673" s="13">
        <f t="shared" si="293"/>
        <v>-4.0973347578347197E-2</v>
      </c>
      <c r="W673" s="13">
        <f t="shared" si="294"/>
        <v>0</v>
      </c>
      <c r="X673" s="13">
        <f t="shared" si="295"/>
        <v>0</v>
      </c>
      <c r="Y673" s="13">
        <f t="shared" si="290"/>
        <v>0</v>
      </c>
      <c r="Z673" s="13">
        <f t="shared" si="296"/>
        <v>0</v>
      </c>
      <c r="AA673" s="13">
        <f t="shared" si="297"/>
        <v>0</v>
      </c>
      <c r="AB673" s="13">
        <f t="shared" si="298"/>
        <v>0</v>
      </c>
      <c r="AC673" s="17">
        <f t="shared" si="291"/>
        <v>0</v>
      </c>
      <c r="AD673" s="4" t="str">
        <f t="shared" si="313"/>
        <v/>
      </c>
      <c r="AE673" s="13" t="str">
        <f t="shared" si="314"/>
        <v/>
      </c>
      <c r="AF673" s="18">
        <f t="shared" si="316"/>
        <v>0</v>
      </c>
      <c r="AG673" s="18" t="str">
        <f t="shared" si="315"/>
        <v xml:space="preserve"> </v>
      </c>
      <c r="AI673" s="31">
        <f t="shared" si="299"/>
        <v>1.082052653911711</v>
      </c>
      <c r="AJ673">
        <f t="shared" si="303"/>
        <v>8.2052653911711015E-2</v>
      </c>
      <c r="AK673">
        <f t="shared" si="305"/>
        <v>0.96544266489077613</v>
      </c>
      <c r="AL673">
        <f t="shared" si="306"/>
        <v>1.1461537859396191</v>
      </c>
      <c r="AM673">
        <f t="shared" si="304"/>
        <v>0.14615378593961914</v>
      </c>
      <c r="AN673" s="39">
        <v>40056</v>
      </c>
      <c r="AO673" s="31">
        <v>8.2052653911711015E-2</v>
      </c>
      <c r="AP673" s="40">
        <v>0.14615378593961914</v>
      </c>
    </row>
    <row r="674" spans="1:42">
      <c r="A674" s="16">
        <v>40057</v>
      </c>
      <c r="B674" s="11">
        <v>4.3827800000000003</v>
      </c>
      <c r="C674" s="11">
        <v>4.5203499999999996</v>
      </c>
      <c r="D674" s="11">
        <v>4.3827800000000003</v>
      </c>
      <c r="E674" s="11">
        <v>4.4810400000000001</v>
      </c>
      <c r="F674" s="11">
        <v>154149400</v>
      </c>
      <c r="G674" s="11">
        <v>3.2627899999999999</v>
      </c>
      <c r="H674" s="12">
        <f t="shared" si="307"/>
        <v>4.609610833333333</v>
      </c>
      <c r="I674" s="13">
        <f t="shared" si="317"/>
        <v>4.8608892307692306</v>
      </c>
      <c r="J674" s="13">
        <f t="shared" si="318"/>
        <v>-0.25127839743589764</v>
      </c>
      <c r="K674" s="14">
        <f t="shared" si="292"/>
        <v>-0.22629092592592612</v>
      </c>
      <c r="L674" s="13">
        <f t="shared" si="300"/>
        <v>0.1375699999999993</v>
      </c>
      <c r="M674" s="13">
        <f t="shared" si="308"/>
        <v>0.15161285714285708</v>
      </c>
      <c r="N674" s="13">
        <f t="shared" si="301"/>
        <v>1.9649999999999501E-2</v>
      </c>
      <c r="O674" s="13">
        <f t="shared" si="302"/>
        <v>0</v>
      </c>
      <c r="P674" s="13">
        <f t="shared" si="309"/>
        <v>0.16705999999999932</v>
      </c>
      <c r="Q674" s="13">
        <f t="shared" si="309"/>
        <v>0.6976899999999997</v>
      </c>
      <c r="R674" s="13">
        <f t="shared" si="310"/>
        <v>110.18854413025619</v>
      </c>
      <c r="S674" s="13">
        <f t="shared" si="311"/>
        <v>460.17865051022812</v>
      </c>
      <c r="T674" s="13">
        <f t="shared" si="312"/>
        <v>61.362243422954734</v>
      </c>
      <c r="U674" s="13">
        <f t="shared" si="319"/>
        <v>76.30273688611156</v>
      </c>
      <c r="V674" s="13">
        <f t="shared" si="293"/>
        <v>-2.4987471509971521E-2</v>
      </c>
      <c r="W674" s="13">
        <f t="shared" si="294"/>
        <v>0</v>
      </c>
      <c r="X674" s="13">
        <f t="shared" si="295"/>
        <v>0</v>
      </c>
      <c r="Y674" s="13">
        <f t="shared" si="290"/>
        <v>0</v>
      </c>
      <c r="Z674" s="13">
        <f t="shared" si="296"/>
        <v>0</v>
      </c>
      <c r="AA674" s="13">
        <f t="shared" si="297"/>
        <v>0</v>
      </c>
      <c r="AB674" s="13">
        <f t="shared" si="298"/>
        <v>0</v>
      </c>
      <c r="AC674" s="17">
        <f t="shared" si="291"/>
        <v>0</v>
      </c>
      <c r="AD674" s="4" t="str">
        <f t="shared" si="313"/>
        <v/>
      </c>
      <c r="AE674" s="13" t="str">
        <f t="shared" si="314"/>
        <v/>
      </c>
      <c r="AF674" s="18">
        <f t="shared" si="316"/>
        <v>0</v>
      </c>
      <c r="AG674" s="18" t="str">
        <f t="shared" si="315"/>
        <v xml:space="preserve"> </v>
      </c>
      <c r="AI674" s="31">
        <f t="shared" si="299"/>
        <v>1.082052653911711</v>
      </c>
      <c r="AJ674">
        <f t="shared" si="303"/>
        <v>8.2052653911711015E-2</v>
      </c>
      <c r="AK674">
        <f t="shared" si="305"/>
        <v>1.0201338614943314</v>
      </c>
      <c r="AL674">
        <f t="shared" si="306"/>
        <v>1.1692302875169309</v>
      </c>
      <c r="AM674">
        <f t="shared" si="304"/>
        <v>0.16923028751693092</v>
      </c>
      <c r="AN674" s="39">
        <v>40057</v>
      </c>
      <c r="AO674" s="31">
        <v>8.2052653911711015E-2</v>
      </c>
      <c r="AP674" s="40">
        <v>0.16923028751693092</v>
      </c>
    </row>
    <row r="675" spans="1:42">
      <c r="A675" s="16">
        <v>40059</v>
      </c>
      <c r="B675" s="11">
        <v>4.5793100000000004</v>
      </c>
      <c r="C675" s="11">
        <v>4.6874099999999999</v>
      </c>
      <c r="D675" s="11">
        <v>4.5301799999999997</v>
      </c>
      <c r="E675" s="11">
        <v>4.6677499999999998</v>
      </c>
      <c r="F675" s="11">
        <v>269608200</v>
      </c>
      <c r="G675" s="11">
        <v>3.39873</v>
      </c>
      <c r="H675" s="12">
        <f t="shared" si="307"/>
        <v>4.6145241666666665</v>
      </c>
      <c r="I675" s="13">
        <f t="shared" si="317"/>
        <v>4.8397234615384619</v>
      </c>
      <c r="J675" s="13">
        <f t="shared" si="318"/>
        <v>-0.22519929487179535</v>
      </c>
      <c r="K675" s="14">
        <f t="shared" si="292"/>
        <v>-0.23088237179487189</v>
      </c>
      <c r="L675" s="13">
        <f t="shared" si="300"/>
        <v>0.20636999999999972</v>
      </c>
      <c r="M675" s="13">
        <f t="shared" si="308"/>
        <v>0.1509114285714285</v>
      </c>
      <c r="N675" s="13">
        <f t="shared" si="301"/>
        <v>0.16706000000000021</v>
      </c>
      <c r="O675" s="13">
        <f t="shared" si="302"/>
        <v>0</v>
      </c>
      <c r="P675" s="13">
        <f t="shared" si="309"/>
        <v>0.33411999999999953</v>
      </c>
      <c r="Q675" s="13">
        <f t="shared" si="309"/>
        <v>0.6190800000000003</v>
      </c>
      <c r="R675" s="13">
        <f t="shared" si="310"/>
        <v>221.40138965145098</v>
      </c>
      <c r="S675" s="13">
        <f t="shared" si="311"/>
        <v>410.22738029875649</v>
      </c>
      <c r="T675" s="13">
        <f t="shared" si="312"/>
        <v>29.895090222408811</v>
      </c>
      <c r="U675" s="13">
        <f t="shared" si="319"/>
        <v>72.579288243556135</v>
      </c>
      <c r="V675" s="13">
        <f t="shared" si="293"/>
        <v>5.683076923076541E-3</v>
      </c>
      <c r="W675" s="13">
        <f t="shared" si="294"/>
        <v>1</v>
      </c>
      <c r="X675" s="13">
        <f t="shared" si="295"/>
        <v>0</v>
      </c>
      <c r="Y675" s="13">
        <f t="shared" si="290"/>
        <v>0</v>
      </c>
      <c r="Z675" s="13">
        <f t="shared" si="296"/>
        <v>1</v>
      </c>
      <c r="AA675" s="13">
        <f t="shared" si="297"/>
        <v>0</v>
      </c>
      <c r="AB675" s="13">
        <f t="shared" si="298"/>
        <v>0</v>
      </c>
      <c r="AC675" s="17">
        <f t="shared" si="291"/>
        <v>0</v>
      </c>
      <c r="AD675" s="4" t="str">
        <f t="shared" si="313"/>
        <v/>
      </c>
      <c r="AE675" s="13" t="str">
        <f t="shared" si="314"/>
        <v/>
      </c>
      <c r="AF675" s="18">
        <f t="shared" si="316"/>
        <v>0</v>
      </c>
      <c r="AG675" s="18" t="str">
        <f t="shared" si="315"/>
        <v xml:space="preserve"> </v>
      </c>
      <c r="AI675" s="31">
        <f t="shared" si="299"/>
        <v>1.082052653911711</v>
      </c>
      <c r="AJ675">
        <f t="shared" si="303"/>
        <v>8.2052653911711015E-2</v>
      </c>
      <c r="AK675">
        <f t="shared" si="305"/>
        <v>1.0416666666666665</v>
      </c>
      <c r="AL675">
        <f t="shared" si="306"/>
        <v>1.2179482161634696</v>
      </c>
      <c r="AM675">
        <f t="shared" si="304"/>
        <v>0.2179482161634696</v>
      </c>
      <c r="AN675" s="39">
        <v>40059</v>
      </c>
      <c r="AO675" s="31">
        <v>8.2052653911711015E-2</v>
      </c>
      <c r="AP675" s="40">
        <v>0.2179482161634696</v>
      </c>
    </row>
    <row r="676" spans="1:42">
      <c r="A676" s="16">
        <v>40060</v>
      </c>
      <c r="B676" s="11">
        <v>4.6186199999999999</v>
      </c>
      <c r="C676" s="11">
        <v>4.7561999999999998</v>
      </c>
      <c r="D676" s="11">
        <v>4.6186199999999999</v>
      </c>
      <c r="E676" s="11">
        <v>4.7168900000000002</v>
      </c>
      <c r="F676" s="11">
        <v>189744100</v>
      </c>
      <c r="G676" s="11">
        <v>3.43452</v>
      </c>
      <c r="H676" s="12">
        <f t="shared" si="307"/>
        <v>4.6177999999999999</v>
      </c>
      <c r="I676" s="13">
        <f t="shared" si="317"/>
        <v>4.8257392307692317</v>
      </c>
      <c r="J676" s="13">
        <f t="shared" si="318"/>
        <v>-0.20793923076923182</v>
      </c>
      <c r="K676" s="14">
        <f t="shared" si="292"/>
        <v>-0.23207924501424534</v>
      </c>
      <c r="L676" s="13">
        <f t="shared" si="300"/>
        <v>0.13757999999999981</v>
      </c>
      <c r="M676" s="13">
        <f t="shared" si="308"/>
        <v>0.14950785714285703</v>
      </c>
      <c r="N676" s="13">
        <f t="shared" si="301"/>
        <v>6.8789999999999907E-2</v>
      </c>
      <c r="O676" s="13">
        <f t="shared" si="302"/>
        <v>0</v>
      </c>
      <c r="P676" s="13">
        <f t="shared" si="309"/>
        <v>0.40290999999999944</v>
      </c>
      <c r="Q676" s="13">
        <f t="shared" si="309"/>
        <v>0.6190800000000003</v>
      </c>
      <c r="R676" s="13">
        <f t="shared" si="310"/>
        <v>269.4908533235232</v>
      </c>
      <c r="S676" s="13">
        <f t="shared" si="311"/>
        <v>414.07857207695776</v>
      </c>
      <c r="T676" s="13">
        <f t="shared" si="312"/>
        <v>21.151870370551663</v>
      </c>
      <c r="U676" s="13">
        <f t="shared" si="319"/>
        <v>68.083528106682095</v>
      </c>
      <c r="V676" s="13">
        <f t="shared" si="293"/>
        <v>2.4140014245013525E-2</v>
      </c>
      <c r="W676" s="13">
        <f t="shared" si="294"/>
        <v>0</v>
      </c>
      <c r="X676" s="13">
        <f t="shared" si="295"/>
        <v>0</v>
      </c>
      <c r="Y676" s="13">
        <f t="shared" ref="Y676:Y739" si="320">IF(AND(U675&gt;40,U676&lt;40),-1,IF(AND(U675&lt;20,U676&gt;20),1,0))</f>
        <v>0</v>
      </c>
      <c r="Z676" s="13">
        <f t="shared" si="296"/>
        <v>1</v>
      </c>
      <c r="AA676" s="13">
        <f t="shared" si="297"/>
        <v>0</v>
      </c>
      <c r="AB676" s="13">
        <f t="shared" si="298"/>
        <v>0</v>
      </c>
      <c r="AC676" s="17">
        <f t="shared" ref="AC676:AC739" si="321">(AA676+AB676+AC675)</f>
        <v>0</v>
      </c>
      <c r="AD676" s="4" t="str">
        <f t="shared" si="313"/>
        <v/>
      </c>
      <c r="AE676" s="13" t="str">
        <f t="shared" si="314"/>
        <v/>
      </c>
      <c r="AF676" s="18">
        <f t="shared" si="316"/>
        <v>0</v>
      </c>
      <c r="AG676" s="18" t="str">
        <f t="shared" si="315"/>
        <v xml:space="preserve"> </v>
      </c>
      <c r="AI676" s="31">
        <f t="shared" si="299"/>
        <v>1.082052653911711</v>
      </c>
      <c r="AJ676">
        <f t="shared" si="303"/>
        <v>8.2052653911711015E-2</v>
      </c>
      <c r="AK676">
        <f t="shared" si="305"/>
        <v>1.0105275561030476</v>
      </c>
      <c r="AL676">
        <f t="shared" si="306"/>
        <v>1.2307702343397373</v>
      </c>
      <c r="AM676">
        <f t="shared" si="304"/>
        <v>0.23077023433973731</v>
      </c>
      <c r="AN676" s="39">
        <v>40060</v>
      </c>
      <c r="AO676" s="31">
        <v>8.2052653911711015E-2</v>
      </c>
      <c r="AP676" s="40">
        <v>0.23077023433973731</v>
      </c>
    </row>
    <row r="677" spans="1:42">
      <c r="A677" s="16">
        <v>40063</v>
      </c>
      <c r="B677" s="11">
        <v>4.7758500000000002</v>
      </c>
      <c r="C677" s="11">
        <v>4.8053299999999997</v>
      </c>
      <c r="D677" s="11">
        <v>4.6874099999999999</v>
      </c>
      <c r="E677" s="11">
        <v>4.7168900000000002</v>
      </c>
      <c r="F677" s="11">
        <v>161389600</v>
      </c>
      <c r="G677" s="11">
        <v>3.43452</v>
      </c>
      <c r="H677" s="12">
        <f t="shared" si="307"/>
        <v>4.6341783333333328</v>
      </c>
      <c r="I677" s="13">
        <f t="shared" si="317"/>
        <v>4.8053296153846148</v>
      </c>
      <c r="J677" s="13">
        <f t="shared" si="318"/>
        <v>-0.17115128205128194</v>
      </c>
      <c r="K677" s="14">
        <f t="shared" ref="K677:K740" si="322">AVERAGE(J669:J677)</f>
        <v>-0.22786576210826237</v>
      </c>
      <c r="L677" s="13">
        <f t="shared" si="300"/>
        <v>0.1179199999999998</v>
      </c>
      <c r="M677" s="13">
        <f t="shared" si="308"/>
        <v>0.14459428571428562</v>
      </c>
      <c r="N677" s="13">
        <f t="shared" si="301"/>
        <v>4.9129999999999896E-2</v>
      </c>
      <c r="O677" s="13">
        <f t="shared" si="302"/>
        <v>0</v>
      </c>
      <c r="P677" s="13">
        <f t="shared" si="309"/>
        <v>0.45203999999999933</v>
      </c>
      <c r="Q677" s="13">
        <f t="shared" si="309"/>
        <v>0.4520300000000006</v>
      </c>
      <c r="R677" s="13">
        <f t="shared" si="310"/>
        <v>312.62646221941168</v>
      </c>
      <c r="S677" s="13">
        <f t="shared" si="311"/>
        <v>312.6195463167885</v>
      </c>
      <c r="T677" s="13">
        <f t="shared" si="312"/>
        <v>1.1061090400830448E-3</v>
      </c>
      <c r="U677" s="13">
        <f t="shared" si="319"/>
        <v>61.634181916342222</v>
      </c>
      <c r="V677" s="13">
        <f t="shared" ref="V677:V740" si="323">J677-K677</f>
        <v>5.6714480056980432E-2</v>
      </c>
      <c r="W677" s="13">
        <f t="shared" ref="W677:W740" si="324">IF(AND(V676&lt;0,V677&gt;0),1,IF(AND(V676&gt;0,V677&lt;0),-1,0))</f>
        <v>0</v>
      </c>
      <c r="X677" s="13">
        <f t="shared" ref="X677:X740" si="325">IF(AND(R676-S676&lt;0,R677-S677&gt;0),1,IF(AND(R676-S676&gt;0,R677-S677&lt;0),-1,0))</f>
        <v>1</v>
      </c>
      <c r="Y677" s="13">
        <f t="shared" si="320"/>
        <v>0</v>
      </c>
      <c r="Z677" s="13">
        <f t="shared" ref="Z677:Z740" si="326">IF(W677=1,1,IF(W677=-1,0,Z676))</f>
        <v>1</v>
      </c>
      <c r="AA677" s="13">
        <f t="shared" ref="AA677:AA740" si="327">IF(AND(Z677=1,AC676=0,Y677=1),1,0)</f>
        <v>0</v>
      </c>
      <c r="AB677" s="13">
        <f t="shared" ref="AB677:AB740" si="328">IF(AND(W677=-1,AC676=1),-1,0)</f>
        <v>0</v>
      </c>
      <c r="AC677" s="17">
        <f t="shared" si="321"/>
        <v>0</v>
      </c>
      <c r="AD677" s="4" t="str">
        <f t="shared" si="313"/>
        <v/>
      </c>
      <c r="AE677" s="13" t="str">
        <f t="shared" si="314"/>
        <v/>
      </c>
      <c r="AF677" s="18">
        <f t="shared" si="316"/>
        <v>0</v>
      </c>
      <c r="AG677" s="18" t="str">
        <f t="shared" si="315"/>
        <v xml:space="preserve"> </v>
      </c>
      <c r="AI677" s="31">
        <f t="shared" ref="AI677:AI740" si="329">IF(AG677=" ",AI676,AG677*AI676)</f>
        <v>1.082052653911711</v>
      </c>
      <c r="AJ677">
        <f t="shared" si="303"/>
        <v>8.2052653911711015E-2</v>
      </c>
      <c r="AK677">
        <f t="shared" si="305"/>
        <v>1</v>
      </c>
      <c r="AL677">
        <f t="shared" si="306"/>
        <v>1.2307702343397373</v>
      </c>
      <c r="AM677">
        <f t="shared" si="304"/>
        <v>0.23077023433973731</v>
      </c>
      <c r="AN677" s="39">
        <v>40063</v>
      </c>
      <c r="AO677" s="31">
        <v>8.2052653911711015E-2</v>
      </c>
      <c r="AP677" s="40">
        <v>0.23077023433973731</v>
      </c>
    </row>
    <row r="678" spans="1:42">
      <c r="A678" s="16">
        <v>40064</v>
      </c>
      <c r="B678" s="11">
        <v>4.7168900000000002</v>
      </c>
      <c r="C678" s="11">
        <v>4.8348100000000001</v>
      </c>
      <c r="D678" s="11">
        <v>4.6677499999999998</v>
      </c>
      <c r="E678" s="11">
        <v>4.8151599999999997</v>
      </c>
      <c r="F678" s="11">
        <v>256213900</v>
      </c>
      <c r="G678" s="11">
        <v>3.5060699999999998</v>
      </c>
      <c r="H678" s="12">
        <f t="shared" si="307"/>
        <v>4.6464624999999993</v>
      </c>
      <c r="I678" s="13">
        <f t="shared" si="317"/>
        <v>4.7852980769230777</v>
      </c>
      <c r="J678" s="13">
        <f t="shared" si="318"/>
        <v>-0.13883557692307846</v>
      </c>
      <c r="K678" s="14">
        <f t="shared" si="322"/>
        <v>-0.21890675213675259</v>
      </c>
      <c r="L678" s="13">
        <f t="shared" si="300"/>
        <v>0.16706000000000021</v>
      </c>
      <c r="M678" s="13">
        <f t="shared" si="308"/>
        <v>0.14529714285714274</v>
      </c>
      <c r="N678" s="13">
        <f t="shared" si="301"/>
        <v>2.9480000000000395E-2</v>
      </c>
      <c r="O678" s="13">
        <f t="shared" si="302"/>
        <v>0</v>
      </c>
      <c r="P678" s="13">
        <f t="shared" si="309"/>
        <v>0.48151999999999973</v>
      </c>
      <c r="Q678" s="13">
        <f t="shared" si="309"/>
        <v>0.4225500000000002</v>
      </c>
      <c r="R678" s="13">
        <f t="shared" si="310"/>
        <v>331.40362606677951</v>
      </c>
      <c r="S678" s="13">
        <f t="shared" si="311"/>
        <v>290.81783143902192</v>
      </c>
      <c r="T678" s="13">
        <f t="shared" si="312"/>
        <v>6.5227250102314542</v>
      </c>
      <c r="U678" s="13">
        <f t="shared" si="319"/>
        <v>55.817753482656791</v>
      </c>
      <c r="V678" s="13">
        <f t="shared" si="323"/>
        <v>8.0071175213674128E-2</v>
      </c>
      <c r="W678" s="13">
        <f t="shared" si="324"/>
        <v>0</v>
      </c>
      <c r="X678" s="13">
        <f t="shared" si="325"/>
        <v>0</v>
      </c>
      <c r="Y678" s="13">
        <f t="shared" si="320"/>
        <v>0</v>
      </c>
      <c r="Z678" s="13">
        <f t="shared" si="326"/>
        <v>1</v>
      </c>
      <c r="AA678" s="13">
        <f t="shared" si="327"/>
        <v>0</v>
      </c>
      <c r="AB678" s="13">
        <f t="shared" si="328"/>
        <v>0</v>
      </c>
      <c r="AC678" s="17">
        <f t="shared" si="321"/>
        <v>0</v>
      </c>
      <c r="AD678" s="4" t="str">
        <f t="shared" si="313"/>
        <v/>
      </c>
      <c r="AE678" s="13" t="str">
        <f t="shared" si="314"/>
        <v/>
      </c>
      <c r="AF678" s="18">
        <f t="shared" si="316"/>
        <v>0</v>
      </c>
      <c r="AG678" s="18" t="str">
        <f t="shared" si="315"/>
        <v xml:space="preserve"> </v>
      </c>
      <c r="AI678" s="31">
        <f t="shared" si="329"/>
        <v>1.082052653911711</v>
      </c>
      <c r="AJ678">
        <f t="shared" si="303"/>
        <v>8.2052653911711015E-2</v>
      </c>
      <c r="AK678">
        <f t="shared" si="305"/>
        <v>1.0208336425059732</v>
      </c>
      <c r="AL678">
        <f t="shared" si="306"/>
        <v>1.2564116614089642</v>
      </c>
      <c r="AM678">
        <f t="shared" si="304"/>
        <v>0.25641166140896421</v>
      </c>
      <c r="AN678" s="39">
        <v>40064</v>
      </c>
      <c r="AO678" s="31">
        <v>8.2052653911711015E-2</v>
      </c>
      <c r="AP678" s="40">
        <v>0.25641166140896421</v>
      </c>
    </row>
    <row r="679" spans="1:42">
      <c r="A679" s="16">
        <v>40065</v>
      </c>
      <c r="B679" s="11">
        <v>4.8053299999999997</v>
      </c>
      <c r="C679" s="11">
        <v>4.89377</v>
      </c>
      <c r="D679" s="11">
        <v>4.7168900000000002</v>
      </c>
      <c r="E679" s="11">
        <v>4.7856800000000002</v>
      </c>
      <c r="F679" s="11">
        <v>217423100</v>
      </c>
      <c r="G679" s="11">
        <v>3.4845999999999999</v>
      </c>
      <c r="H679" s="12">
        <f t="shared" si="307"/>
        <v>4.6472816666666663</v>
      </c>
      <c r="I679" s="13">
        <f t="shared" si="317"/>
        <v>4.7652665384615389</v>
      </c>
      <c r="J679" s="13">
        <f t="shared" si="318"/>
        <v>-0.1179848717948726</v>
      </c>
      <c r="K679" s="14">
        <f t="shared" si="322"/>
        <v>-0.20633615384615428</v>
      </c>
      <c r="L679" s="13">
        <f t="shared" si="300"/>
        <v>0.1768799999999997</v>
      </c>
      <c r="M679" s="13">
        <f t="shared" si="308"/>
        <v>0.1417871428571427</v>
      </c>
      <c r="N679" s="13">
        <f t="shared" si="301"/>
        <v>5.8959999999999901E-2</v>
      </c>
      <c r="O679" s="13">
        <f t="shared" si="302"/>
        <v>0</v>
      </c>
      <c r="P679" s="13">
        <f t="shared" si="309"/>
        <v>0.54047999999999963</v>
      </c>
      <c r="Q679" s="13">
        <f t="shared" si="309"/>
        <v>0.37341000000000069</v>
      </c>
      <c r="R679" s="13">
        <f t="shared" si="310"/>
        <v>381.19112150003542</v>
      </c>
      <c r="S679" s="13">
        <f t="shared" si="311"/>
        <v>263.35956312782821</v>
      </c>
      <c r="T679" s="13">
        <f t="shared" si="312"/>
        <v>18.281193579095831</v>
      </c>
      <c r="U679" s="13">
        <f t="shared" si="319"/>
        <v>50.792316611605777</v>
      </c>
      <c r="V679" s="13">
        <f t="shared" si="323"/>
        <v>8.8351282051281677E-2</v>
      </c>
      <c r="W679" s="13">
        <f t="shared" si="324"/>
        <v>0</v>
      </c>
      <c r="X679" s="13">
        <f t="shared" si="325"/>
        <v>0</v>
      </c>
      <c r="Y679" s="13">
        <f t="shared" si="320"/>
        <v>0</v>
      </c>
      <c r="Z679" s="13">
        <f t="shared" si="326"/>
        <v>1</v>
      </c>
      <c r="AA679" s="13">
        <f t="shared" si="327"/>
        <v>0</v>
      </c>
      <c r="AB679" s="13">
        <f t="shared" si="328"/>
        <v>0</v>
      </c>
      <c r="AC679" s="17">
        <f t="shared" si="321"/>
        <v>0</v>
      </c>
      <c r="AD679" s="4" t="str">
        <f t="shared" si="313"/>
        <v/>
      </c>
      <c r="AE679" s="13" t="str">
        <f t="shared" si="314"/>
        <v/>
      </c>
      <c r="AF679" s="18">
        <f t="shared" si="316"/>
        <v>0</v>
      </c>
      <c r="AG679" s="18" t="str">
        <f t="shared" si="315"/>
        <v xml:space="preserve"> </v>
      </c>
      <c r="AI679" s="31">
        <f t="shared" si="329"/>
        <v>1.082052653911711</v>
      </c>
      <c r="AJ679">
        <f t="shared" si="303"/>
        <v>8.2052653911711015E-2</v>
      </c>
      <c r="AK679">
        <f t="shared" si="305"/>
        <v>0.993877669693219</v>
      </c>
      <c r="AL679">
        <f t="shared" si="306"/>
        <v>1.2487194942165269</v>
      </c>
      <c r="AM679">
        <f t="shared" si="304"/>
        <v>0.24871949421652695</v>
      </c>
      <c r="AN679" s="39">
        <v>40065</v>
      </c>
      <c r="AO679" s="31">
        <v>8.2052653911711015E-2</v>
      </c>
      <c r="AP679" s="40">
        <v>0.24871949421652695</v>
      </c>
    </row>
    <row r="680" spans="1:42">
      <c r="A680" s="16">
        <v>40066</v>
      </c>
      <c r="B680" s="11">
        <v>4.7758500000000002</v>
      </c>
      <c r="C680" s="11">
        <v>4.8642899999999996</v>
      </c>
      <c r="D680" s="11">
        <v>4.7463699999999998</v>
      </c>
      <c r="E680" s="11">
        <v>4.8151599999999997</v>
      </c>
      <c r="F680" s="11">
        <v>144965900</v>
      </c>
      <c r="G680" s="11">
        <v>3.5060699999999998</v>
      </c>
      <c r="H680" s="12">
        <f t="shared" si="307"/>
        <v>4.6521949999999999</v>
      </c>
      <c r="I680" s="13">
        <f t="shared" si="317"/>
        <v>4.7509042307692315</v>
      </c>
      <c r="J680" s="13">
        <f t="shared" si="318"/>
        <v>-9.870923076923166E-2</v>
      </c>
      <c r="K680" s="14">
        <f t="shared" si="322"/>
        <v>-0.19012603276353326</v>
      </c>
      <c r="L680" s="13">
        <f t="shared" si="300"/>
        <v>0.1179199999999998</v>
      </c>
      <c r="M680" s="13">
        <f t="shared" si="308"/>
        <v>0.13968142857142837</v>
      </c>
      <c r="N680" s="13">
        <f t="shared" si="301"/>
        <v>0</v>
      </c>
      <c r="O680" s="13">
        <f t="shared" si="302"/>
        <v>0</v>
      </c>
      <c r="P680" s="13">
        <f t="shared" si="309"/>
        <v>0.54047999999999963</v>
      </c>
      <c r="Q680" s="13">
        <f t="shared" si="309"/>
        <v>0.37341000000000069</v>
      </c>
      <c r="R680" s="13">
        <f t="shared" si="310"/>
        <v>386.93762336745891</v>
      </c>
      <c r="S680" s="13">
        <f t="shared" si="311"/>
        <v>267.32974012293369</v>
      </c>
      <c r="T680" s="13">
        <f t="shared" si="312"/>
        <v>18.281193579095827</v>
      </c>
      <c r="U680" s="13">
        <f t="shared" si="319"/>
        <v>44.955259010112627</v>
      </c>
      <c r="V680" s="13">
        <f t="shared" si="323"/>
        <v>9.1416801994301605E-2</v>
      </c>
      <c r="W680" s="13">
        <f t="shared" si="324"/>
        <v>0</v>
      </c>
      <c r="X680" s="13">
        <f t="shared" si="325"/>
        <v>0</v>
      </c>
      <c r="Y680" s="13">
        <f t="shared" si="320"/>
        <v>0</v>
      </c>
      <c r="Z680" s="13">
        <f t="shared" si="326"/>
        <v>1</v>
      </c>
      <c r="AA680" s="13">
        <f t="shared" si="327"/>
        <v>0</v>
      </c>
      <c r="AB680" s="13">
        <f t="shared" si="328"/>
        <v>0</v>
      </c>
      <c r="AC680" s="17">
        <f t="shared" si="321"/>
        <v>0</v>
      </c>
      <c r="AD680" s="13" t="str">
        <f t="shared" si="313"/>
        <v/>
      </c>
      <c r="AE680" s="13" t="str">
        <f t="shared" si="314"/>
        <v/>
      </c>
      <c r="AF680" s="17">
        <f t="shared" si="316"/>
        <v>0</v>
      </c>
      <c r="AG680" s="17" t="str">
        <f t="shared" si="315"/>
        <v xml:space="preserve"> </v>
      </c>
      <c r="AH680" s="13"/>
      <c r="AI680" s="31">
        <f t="shared" si="329"/>
        <v>1.082052653911711</v>
      </c>
      <c r="AJ680">
        <f t="shared" si="303"/>
        <v>8.2052653911711015E-2</v>
      </c>
      <c r="AK680">
        <f t="shared" si="305"/>
        <v>1.0061600441316594</v>
      </c>
      <c r="AL680">
        <f t="shared" si="306"/>
        <v>1.2564116614089642</v>
      </c>
      <c r="AM680">
        <f t="shared" si="304"/>
        <v>0.25641166140896421</v>
      </c>
      <c r="AN680" s="39">
        <v>40066</v>
      </c>
      <c r="AO680" s="31">
        <v>8.2052653911711015E-2</v>
      </c>
      <c r="AP680" s="40">
        <v>0.25641166140896421</v>
      </c>
    </row>
    <row r="681" spans="1:42">
      <c r="A681" s="16">
        <v>40067</v>
      </c>
      <c r="B681" s="11">
        <v>4.8053299999999997</v>
      </c>
      <c r="C681" s="11">
        <v>5.0510000000000002</v>
      </c>
      <c r="D681" s="11">
        <v>4.7954999999999997</v>
      </c>
      <c r="E681" s="11">
        <v>4.9822100000000002</v>
      </c>
      <c r="F681" s="11">
        <v>288276400</v>
      </c>
      <c r="G681" s="11">
        <v>3.6276999999999999</v>
      </c>
      <c r="H681" s="12">
        <f t="shared" si="307"/>
        <v>4.6824941666666664</v>
      </c>
      <c r="I681" s="13">
        <f t="shared" si="317"/>
        <v>4.7448569230769246</v>
      </c>
      <c r="J681" s="13">
        <f t="shared" si="318"/>
        <v>-6.2362756410258235E-2</v>
      </c>
      <c r="K681" s="14">
        <f t="shared" si="322"/>
        <v>-0.17006633903133977</v>
      </c>
      <c r="L681" s="13">
        <f t="shared" si="300"/>
        <v>0.2555000000000005</v>
      </c>
      <c r="M681" s="13">
        <f t="shared" si="308"/>
        <v>0.14740214285714273</v>
      </c>
      <c r="N681" s="13">
        <f t="shared" si="301"/>
        <v>0.1867100000000006</v>
      </c>
      <c r="O681" s="13">
        <f t="shared" si="302"/>
        <v>0</v>
      </c>
      <c r="P681" s="13">
        <f t="shared" si="309"/>
        <v>0.57978000000000041</v>
      </c>
      <c r="Q681" s="13">
        <f t="shared" si="309"/>
        <v>0.37341000000000069</v>
      </c>
      <c r="R681" s="13">
        <f t="shared" si="310"/>
        <v>393.33213802862008</v>
      </c>
      <c r="S681" s="13">
        <f t="shared" si="311"/>
        <v>253.32738911529754</v>
      </c>
      <c r="T681" s="13">
        <f t="shared" si="312"/>
        <v>21.650457935983326</v>
      </c>
      <c r="U681" s="13">
        <f t="shared" si="319"/>
        <v>41.545539862611669</v>
      </c>
      <c r="V681" s="13">
        <f t="shared" si="323"/>
        <v>0.10770358262108154</v>
      </c>
      <c r="W681" s="13">
        <f t="shared" si="324"/>
        <v>0</v>
      </c>
      <c r="X681" s="13">
        <f t="shared" si="325"/>
        <v>0</v>
      </c>
      <c r="Y681" s="13">
        <f t="shared" si="320"/>
        <v>0</v>
      </c>
      <c r="Z681" s="13">
        <f t="shared" si="326"/>
        <v>1</v>
      </c>
      <c r="AA681" s="13">
        <f t="shared" si="327"/>
        <v>0</v>
      </c>
      <c r="AB681" s="13">
        <f t="shared" si="328"/>
        <v>0</v>
      </c>
      <c r="AC681" s="17">
        <f t="shared" si="321"/>
        <v>0</v>
      </c>
      <c r="AD681" s="13" t="str">
        <f t="shared" si="313"/>
        <v/>
      </c>
      <c r="AE681" s="13" t="str">
        <f t="shared" si="314"/>
        <v/>
      </c>
      <c r="AF681" s="17">
        <f t="shared" si="316"/>
        <v>0</v>
      </c>
      <c r="AG681" s="17" t="str">
        <f t="shared" si="315"/>
        <v xml:space="preserve"> </v>
      </c>
      <c r="AH681" s="13"/>
      <c r="AI681" s="31">
        <f t="shared" si="329"/>
        <v>1.082052653911711</v>
      </c>
      <c r="AJ681">
        <f t="shared" si="303"/>
        <v>8.2052653911711015E-2</v>
      </c>
      <c r="AK681">
        <f t="shared" si="305"/>
        <v>1.0346925128136968</v>
      </c>
      <c r="AL681">
        <f t="shared" si="306"/>
        <v>1.2999997390716729</v>
      </c>
      <c r="AM681">
        <f t="shared" si="304"/>
        <v>0.29999973907167288</v>
      </c>
      <c r="AN681" s="39">
        <v>40067</v>
      </c>
      <c r="AO681" s="31">
        <v>8.2052653911711015E-2</v>
      </c>
      <c r="AP681" s="40">
        <v>0.29999973907167288</v>
      </c>
    </row>
    <row r="682" spans="1:42">
      <c r="A682" s="16">
        <v>40070</v>
      </c>
      <c r="B682" s="11">
        <v>4.9822100000000002</v>
      </c>
      <c r="C682" s="11">
        <v>5.0215199999999998</v>
      </c>
      <c r="D682" s="11">
        <v>4.9330800000000004</v>
      </c>
      <c r="E682" s="11">
        <v>4.9920400000000003</v>
      </c>
      <c r="F682" s="11">
        <v>146244700</v>
      </c>
      <c r="G682" s="11">
        <v>3.6348600000000002</v>
      </c>
      <c r="H682" s="12">
        <f t="shared" si="307"/>
        <v>4.7111558333333337</v>
      </c>
      <c r="I682" s="13">
        <f t="shared" si="317"/>
        <v>4.741455384615386</v>
      </c>
      <c r="J682" s="13">
        <f t="shared" si="318"/>
        <v>-3.0299551282052306E-2</v>
      </c>
      <c r="K682" s="14">
        <f t="shared" si="322"/>
        <v>-0.14486224358974445</v>
      </c>
      <c r="L682" s="13">
        <f t="shared" si="300"/>
        <v>8.8439999999999408E-2</v>
      </c>
      <c r="M682" s="13">
        <f t="shared" si="308"/>
        <v>0.14740214285714273</v>
      </c>
      <c r="N682" s="13">
        <f t="shared" si="301"/>
        <v>0</v>
      </c>
      <c r="O682" s="13">
        <f t="shared" si="302"/>
        <v>0</v>
      </c>
      <c r="P682" s="13">
        <f t="shared" si="309"/>
        <v>0.57978000000000041</v>
      </c>
      <c r="Q682" s="13">
        <f t="shared" si="309"/>
        <v>0.37341000000000069</v>
      </c>
      <c r="R682" s="13">
        <f t="shared" si="310"/>
        <v>393.33213802862008</v>
      </c>
      <c r="S682" s="13">
        <f t="shared" si="311"/>
        <v>253.32738911529754</v>
      </c>
      <c r="T682" s="13">
        <f t="shared" si="312"/>
        <v>21.650457935983326</v>
      </c>
      <c r="U682" s="13">
        <f t="shared" si="319"/>
        <v>38.412307664845869</v>
      </c>
      <c r="V682" s="13">
        <f t="shared" si="323"/>
        <v>0.11456269230769214</v>
      </c>
      <c r="W682" s="13">
        <f t="shared" si="324"/>
        <v>0</v>
      </c>
      <c r="X682" s="13">
        <f t="shared" si="325"/>
        <v>0</v>
      </c>
      <c r="Y682" s="13">
        <f t="shared" si="320"/>
        <v>-1</v>
      </c>
      <c r="Z682" s="13">
        <f t="shared" si="326"/>
        <v>1</v>
      </c>
      <c r="AA682" s="13">
        <f t="shared" si="327"/>
        <v>0</v>
      </c>
      <c r="AB682" s="13">
        <f t="shared" si="328"/>
        <v>0</v>
      </c>
      <c r="AC682" s="17">
        <f t="shared" si="321"/>
        <v>0</v>
      </c>
      <c r="AD682" s="13" t="str">
        <f t="shared" si="313"/>
        <v/>
      </c>
      <c r="AE682" s="13" t="str">
        <f t="shared" si="314"/>
        <v/>
      </c>
      <c r="AF682" s="17">
        <f t="shared" si="316"/>
        <v>0</v>
      </c>
      <c r="AG682" s="17" t="str">
        <f t="shared" si="315"/>
        <v xml:space="preserve"> </v>
      </c>
      <c r="AH682" s="13"/>
      <c r="AI682" s="31">
        <f t="shared" si="329"/>
        <v>1.082052653911711</v>
      </c>
      <c r="AJ682">
        <f t="shared" si="303"/>
        <v>8.2052653911711015E-2</v>
      </c>
      <c r="AK682">
        <f t="shared" si="305"/>
        <v>1.0019730200051784</v>
      </c>
      <c r="AL682">
        <f t="shared" si="306"/>
        <v>1.302564664563588</v>
      </c>
      <c r="AM682">
        <f t="shared" si="304"/>
        <v>0.30256466456358799</v>
      </c>
      <c r="AN682" s="39">
        <v>40070</v>
      </c>
      <c r="AO682" s="31">
        <v>8.2052653911711015E-2</v>
      </c>
      <c r="AP682" s="40">
        <v>0.30256466456358799</v>
      </c>
    </row>
    <row r="683" spans="1:42">
      <c r="A683" s="16">
        <v>40071</v>
      </c>
      <c r="B683" s="11">
        <v>4.9822100000000002</v>
      </c>
      <c r="C683" s="11">
        <v>4.9920400000000003</v>
      </c>
      <c r="D683" s="11">
        <v>4.91343</v>
      </c>
      <c r="E683" s="11">
        <v>4.9429100000000004</v>
      </c>
      <c r="F683" s="11">
        <v>137891500</v>
      </c>
      <c r="G683" s="11">
        <v>3.5990899999999999</v>
      </c>
      <c r="H683" s="12">
        <f t="shared" si="307"/>
        <v>4.7381799999999998</v>
      </c>
      <c r="I683" s="13">
        <f t="shared" si="317"/>
        <v>4.7391876923076932</v>
      </c>
      <c r="J683" s="13">
        <f t="shared" si="318"/>
        <v>-1.0076923076933753E-3</v>
      </c>
      <c r="K683" s="14">
        <f t="shared" si="322"/>
        <v>-0.11705438746438841</v>
      </c>
      <c r="L683" s="13">
        <f t="shared" si="300"/>
        <v>7.8610000000000291E-2</v>
      </c>
      <c r="M683" s="13">
        <f t="shared" si="308"/>
        <v>0.13897928571428558</v>
      </c>
      <c r="N683" s="13">
        <f t="shared" si="301"/>
        <v>0</v>
      </c>
      <c r="O683" s="13">
        <f t="shared" si="302"/>
        <v>1.9650000000000389E-2</v>
      </c>
      <c r="P683" s="13">
        <f t="shared" si="309"/>
        <v>0.57978000000000041</v>
      </c>
      <c r="Q683" s="13">
        <f t="shared" si="309"/>
        <v>0.21618000000000048</v>
      </c>
      <c r="R683" s="13">
        <f t="shared" si="310"/>
        <v>417.17008187242772</v>
      </c>
      <c r="S683" s="13">
        <f t="shared" si="311"/>
        <v>155.54836023867944</v>
      </c>
      <c r="T683" s="13">
        <f t="shared" si="312"/>
        <v>45.680687471732185</v>
      </c>
      <c r="U683" s="13">
        <f t="shared" si="319"/>
        <v>36.675308405640195</v>
      </c>
      <c r="V683" s="13">
        <f t="shared" si="323"/>
        <v>0.11604669515669504</v>
      </c>
      <c r="W683" s="13">
        <f t="shared" si="324"/>
        <v>0</v>
      </c>
      <c r="X683" s="13">
        <f t="shared" si="325"/>
        <v>0</v>
      </c>
      <c r="Y683" s="13">
        <f t="shared" si="320"/>
        <v>0</v>
      </c>
      <c r="Z683" s="13">
        <f t="shared" si="326"/>
        <v>1</v>
      </c>
      <c r="AA683" s="13">
        <f t="shared" si="327"/>
        <v>0</v>
      </c>
      <c r="AB683" s="13">
        <f t="shared" si="328"/>
        <v>0</v>
      </c>
      <c r="AC683" s="17">
        <f t="shared" si="321"/>
        <v>0</v>
      </c>
      <c r="AD683" s="13" t="str">
        <f t="shared" si="313"/>
        <v/>
      </c>
      <c r="AE683" s="13" t="str">
        <f t="shared" si="314"/>
        <v/>
      </c>
      <c r="AF683" s="17">
        <f t="shared" si="316"/>
        <v>0</v>
      </c>
      <c r="AG683" s="17" t="str">
        <f t="shared" si="315"/>
        <v xml:space="preserve"> </v>
      </c>
      <c r="AH683" s="13"/>
      <c r="AI683" s="31">
        <f t="shared" si="329"/>
        <v>1.082052653911711</v>
      </c>
      <c r="AJ683">
        <f t="shared" si="303"/>
        <v>8.2052653911711015E-2</v>
      </c>
      <c r="AK683">
        <f t="shared" si="305"/>
        <v>0.99015833206464698</v>
      </c>
      <c r="AL683">
        <f t="shared" si="306"/>
        <v>1.2897452556706286</v>
      </c>
      <c r="AM683">
        <f t="shared" si="304"/>
        <v>0.28974525567062859</v>
      </c>
      <c r="AN683" s="39">
        <v>40071</v>
      </c>
      <c r="AO683" s="31">
        <v>8.2052653911711015E-2</v>
      </c>
      <c r="AP683" s="40">
        <v>0.28974525567062859</v>
      </c>
    </row>
    <row r="684" spans="1:42">
      <c r="A684" s="16">
        <v>40072</v>
      </c>
      <c r="B684" s="11">
        <v>4.9232500000000003</v>
      </c>
      <c r="C684" s="11">
        <v>4.9330800000000004</v>
      </c>
      <c r="D684" s="11">
        <v>4.8151599999999997</v>
      </c>
      <c r="E684" s="11">
        <v>4.8741199999999996</v>
      </c>
      <c r="F684" s="11">
        <v>168231800</v>
      </c>
      <c r="G684" s="11">
        <v>3.5489999999999999</v>
      </c>
      <c r="H684" s="12">
        <f t="shared" si="307"/>
        <v>4.765204166666666</v>
      </c>
      <c r="I684" s="13">
        <f t="shared" si="317"/>
        <v>4.7346523076923086</v>
      </c>
      <c r="J684" s="13">
        <f t="shared" si="318"/>
        <v>3.0551858974357415E-2</v>
      </c>
      <c r="K684" s="14">
        <f t="shared" si="322"/>
        <v>-8.863759259259367E-2</v>
      </c>
      <c r="L684" s="13">
        <f t="shared" si="300"/>
        <v>0.11792000000000069</v>
      </c>
      <c r="M684" s="13">
        <f t="shared" si="308"/>
        <v>0.13897928571428567</v>
      </c>
      <c r="N684" s="13">
        <f t="shared" si="301"/>
        <v>0</v>
      </c>
      <c r="O684" s="13">
        <f t="shared" si="302"/>
        <v>9.8270000000000302E-2</v>
      </c>
      <c r="P684" s="13">
        <f t="shared" si="309"/>
        <v>0.57978000000000041</v>
      </c>
      <c r="Q684" s="13">
        <f t="shared" si="309"/>
        <v>0.31445000000000078</v>
      </c>
      <c r="R684" s="13">
        <f t="shared" si="310"/>
        <v>417.17008187242743</v>
      </c>
      <c r="S684" s="13">
        <f t="shared" si="311"/>
        <v>226.2567391851824</v>
      </c>
      <c r="T684" s="13">
        <f t="shared" si="312"/>
        <v>29.67133735168796</v>
      </c>
      <c r="U684" s="13">
        <f t="shared" si="319"/>
        <v>34.059654616388151</v>
      </c>
      <c r="V684" s="13">
        <f t="shared" si="323"/>
        <v>0.11918945156695109</v>
      </c>
      <c r="W684" s="13">
        <f t="shared" si="324"/>
        <v>0</v>
      </c>
      <c r="X684" s="13">
        <f t="shared" si="325"/>
        <v>0</v>
      </c>
      <c r="Y684" s="13">
        <f t="shared" si="320"/>
        <v>0</v>
      </c>
      <c r="Z684" s="13">
        <f t="shared" si="326"/>
        <v>1</v>
      </c>
      <c r="AA684" s="13">
        <f t="shared" si="327"/>
        <v>0</v>
      </c>
      <c r="AB684" s="13">
        <f t="shared" si="328"/>
        <v>0</v>
      </c>
      <c r="AC684" s="17">
        <f t="shared" si="321"/>
        <v>0</v>
      </c>
      <c r="AD684" s="13" t="str">
        <f t="shared" si="313"/>
        <v/>
      </c>
      <c r="AE684" s="13" t="str">
        <f t="shared" si="314"/>
        <v/>
      </c>
      <c r="AF684" s="17">
        <f t="shared" si="316"/>
        <v>0</v>
      </c>
      <c r="AG684" s="17" t="str">
        <f t="shared" si="315"/>
        <v xml:space="preserve"> </v>
      </c>
      <c r="AH684" s="13"/>
      <c r="AI684" s="31">
        <f t="shared" si="329"/>
        <v>1.082052653911711</v>
      </c>
      <c r="AJ684">
        <f t="shared" si="303"/>
        <v>8.2052653911711015E-2</v>
      </c>
      <c r="AK684">
        <f t="shared" si="305"/>
        <v>0.98608309679925377</v>
      </c>
      <c r="AL684">
        <f t="shared" si="306"/>
        <v>1.2717959957938387</v>
      </c>
      <c r="AM684">
        <f t="shared" si="304"/>
        <v>0.27179599579383873</v>
      </c>
      <c r="AN684" s="39">
        <v>40072</v>
      </c>
      <c r="AO684" s="31">
        <v>8.2052653911711015E-2</v>
      </c>
      <c r="AP684" s="40">
        <v>0.27179599579383873</v>
      </c>
    </row>
    <row r="685" spans="1:42">
      <c r="A685" s="16">
        <v>40073</v>
      </c>
      <c r="B685" s="11">
        <v>4.9625599999999999</v>
      </c>
      <c r="C685" s="11">
        <v>5.0510000000000002</v>
      </c>
      <c r="D685" s="11">
        <v>4.9625599999999999</v>
      </c>
      <c r="E685" s="11">
        <v>5.0215199999999998</v>
      </c>
      <c r="F685" s="11">
        <v>257766400</v>
      </c>
      <c r="G685" s="11">
        <v>3.6563300000000001</v>
      </c>
      <c r="H685" s="12">
        <f t="shared" si="307"/>
        <v>4.817614166666667</v>
      </c>
      <c r="I685" s="13">
        <f t="shared" si="317"/>
        <v>4.7350303846153858</v>
      </c>
      <c r="J685" s="13">
        <f t="shared" si="318"/>
        <v>8.258378205128114E-2</v>
      </c>
      <c r="K685" s="14">
        <f t="shared" si="322"/>
        <v>-5.6357257834758895E-2</v>
      </c>
      <c r="L685" s="13">
        <f t="shared" si="300"/>
        <v>0.17688000000000059</v>
      </c>
      <c r="M685" s="13">
        <f t="shared" si="308"/>
        <v>0.14389214285714289</v>
      </c>
      <c r="N685" s="13">
        <f t="shared" si="301"/>
        <v>0.1179199999999998</v>
      </c>
      <c r="O685" s="13">
        <f t="shared" si="302"/>
        <v>0</v>
      </c>
      <c r="P685" s="13">
        <f t="shared" si="309"/>
        <v>0.69770000000000021</v>
      </c>
      <c r="Q685" s="13">
        <f t="shared" si="309"/>
        <v>0.31445000000000078</v>
      </c>
      <c r="R685" s="13">
        <f t="shared" si="310"/>
        <v>484.87706565929847</v>
      </c>
      <c r="S685" s="13">
        <f t="shared" si="311"/>
        <v>218.5317375613684</v>
      </c>
      <c r="T685" s="13">
        <f t="shared" si="312"/>
        <v>37.864940967247847</v>
      </c>
      <c r="U685" s="13">
        <f t="shared" si="319"/>
        <v>32.056628702578642</v>
      </c>
      <c r="V685" s="13">
        <f t="shared" si="323"/>
        <v>0.13894103988604004</v>
      </c>
      <c r="W685" s="13">
        <f t="shared" si="324"/>
        <v>0</v>
      </c>
      <c r="X685" s="13">
        <f t="shared" si="325"/>
        <v>0</v>
      </c>
      <c r="Y685" s="13">
        <f t="shared" si="320"/>
        <v>0</v>
      </c>
      <c r="Z685" s="13">
        <f t="shared" si="326"/>
        <v>1</v>
      </c>
      <c r="AA685" s="13">
        <f t="shared" si="327"/>
        <v>0</v>
      </c>
      <c r="AB685" s="13">
        <f t="shared" si="328"/>
        <v>0</v>
      </c>
      <c r="AC685" s="17">
        <f t="shared" si="321"/>
        <v>0</v>
      </c>
      <c r="AD685" s="13" t="str">
        <f t="shared" si="313"/>
        <v/>
      </c>
      <c r="AE685" s="13" t="str">
        <f t="shared" si="314"/>
        <v/>
      </c>
      <c r="AF685" s="17">
        <f t="shared" si="316"/>
        <v>0</v>
      </c>
      <c r="AG685" s="17" t="str">
        <f t="shared" si="315"/>
        <v xml:space="preserve"> </v>
      </c>
      <c r="AH685" s="13"/>
      <c r="AI685" s="31">
        <f t="shared" si="329"/>
        <v>1.082052653911711</v>
      </c>
      <c r="AJ685">
        <f t="shared" si="303"/>
        <v>8.2052653911711015E-2</v>
      </c>
      <c r="AK685">
        <f t="shared" si="305"/>
        <v>1.0302413563884354</v>
      </c>
      <c r="AL685">
        <f t="shared" si="306"/>
        <v>1.3102568317560253</v>
      </c>
      <c r="AM685">
        <f t="shared" si="304"/>
        <v>0.31025683175602525</v>
      </c>
      <c r="AN685" s="39">
        <v>40073</v>
      </c>
      <c r="AO685" s="31">
        <v>8.2052653911711015E-2</v>
      </c>
      <c r="AP685" s="40">
        <v>0.31025683175602525</v>
      </c>
    </row>
    <row r="686" spans="1:42">
      <c r="A686" s="16">
        <v>40074</v>
      </c>
      <c r="B686" s="11">
        <v>5.0116899999999998</v>
      </c>
      <c r="C686" s="11">
        <v>5.0215199999999998</v>
      </c>
      <c r="D686" s="11">
        <v>4.8544600000000004</v>
      </c>
      <c r="E686" s="11">
        <v>4.91343</v>
      </c>
      <c r="F686" s="11">
        <v>198514700</v>
      </c>
      <c r="G686" s="11">
        <v>3.57762</v>
      </c>
      <c r="H686" s="12">
        <f t="shared" si="307"/>
        <v>4.8536466666666662</v>
      </c>
      <c r="I686" s="13">
        <f t="shared" si="317"/>
        <v>4.7388100000000009</v>
      </c>
      <c r="J686" s="13">
        <f t="shared" si="318"/>
        <v>0.11483666666666537</v>
      </c>
      <c r="K686" s="14">
        <f t="shared" si="322"/>
        <v>-2.4580819088320303E-2</v>
      </c>
      <c r="L686" s="13">
        <f t="shared" si="300"/>
        <v>0.16705999999999932</v>
      </c>
      <c r="M686" s="13">
        <f t="shared" si="308"/>
        <v>0.14740214285714279</v>
      </c>
      <c r="N686" s="13">
        <f t="shared" si="301"/>
        <v>0</v>
      </c>
      <c r="O686" s="13">
        <f t="shared" si="302"/>
        <v>0.10809999999999942</v>
      </c>
      <c r="P686" s="13">
        <f t="shared" si="309"/>
        <v>0.69770000000000021</v>
      </c>
      <c r="Q686" s="13">
        <f t="shared" si="309"/>
        <v>0.37341999999999942</v>
      </c>
      <c r="R686" s="13">
        <f t="shared" si="310"/>
        <v>473.33097502943878</v>
      </c>
      <c r="S686" s="13">
        <f t="shared" si="311"/>
        <v>253.33417327718607</v>
      </c>
      <c r="T686" s="13">
        <f t="shared" si="312"/>
        <v>30.27485249085078</v>
      </c>
      <c r="U686" s="13">
        <f t="shared" si="319"/>
        <v>29.511453611883613</v>
      </c>
      <c r="V686" s="13">
        <f t="shared" si="323"/>
        <v>0.13941748575498566</v>
      </c>
      <c r="W686" s="13">
        <f t="shared" si="324"/>
        <v>0</v>
      </c>
      <c r="X686" s="13">
        <f t="shared" si="325"/>
        <v>0</v>
      </c>
      <c r="Y686" s="13">
        <f t="shared" si="320"/>
        <v>0</v>
      </c>
      <c r="Z686" s="13">
        <f t="shared" si="326"/>
        <v>1</v>
      </c>
      <c r="AA686" s="13">
        <f t="shared" si="327"/>
        <v>0</v>
      </c>
      <c r="AB686" s="13">
        <f t="shared" si="328"/>
        <v>0</v>
      </c>
      <c r="AC686" s="17">
        <f t="shared" si="321"/>
        <v>0</v>
      </c>
      <c r="AD686" s="13" t="str">
        <f t="shared" si="313"/>
        <v/>
      </c>
      <c r="AE686" s="13" t="str">
        <f t="shared" si="314"/>
        <v/>
      </c>
      <c r="AF686" s="17">
        <f t="shared" si="316"/>
        <v>0</v>
      </c>
      <c r="AG686" s="17" t="str">
        <f t="shared" si="315"/>
        <v xml:space="preserve"> </v>
      </c>
      <c r="AH686" s="13"/>
      <c r="AI686" s="31">
        <f t="shared" si="329"/>
        <v>1.082052653911711</v>
      </c>
      <c r="AJ686">
        <f t="shared" si="303"/>
        <v>8.2052653911711015E-2</v>
      </c>
      <c r="AK686">
        <f t="shared" si="305"/>
        <v>0.97847464512737181</v>
      </c>
      <c r="AL686">
        <f t="shared" si="306"/>
        <v>1.2820530884781913</v>
      </c>
      <c r="AM686">
        <f t="shared" si="304"/>
        <v>0.28205308847819133</v>
      </c>
      <c r="AN686" s="39">
        <v>40074</v>
      </c>
      <c r="AO686" s="31">
        <v>8.2052653911711015E-2</v>
      </c>
      <c r="AP686" s="40">
        <v>0.28205308847819133</v>
      </c>
    </row>
    <row r="687" spans="1:42">
      <c r="A687" s="16">
        <v>40077</v>
      </c>
      <c r="B687" s="11">
        <v>4.8642899999999996</v>
      </c>
      <c r="C687" s="11">
        <v>4.89377</v>
      </c>
      <c r="D687" s="11">
        <v>4.7856800000000002</v>
      </c>
      <c r="E687" s="11">
        <v>4.8839399999999999</v>
      </c>
      <c r="F687" s="11">
        <v>140053100</v>
      </c>
      <c r="G687" s="11">
        <v>3.5561500000000001</v>
      </c>
      <c r="H687" s="12">
        <f t="shared" si="307"/>
        <v>4.8716625000000002</v>
      </c>
      <c r="I687" s="13">
        <f t="shared" si="317"/>
        <v>4.7380538461538473</v>
      </c>
      <c r="J687" s="13">
        <f t="shared" si="318"/>
        <v>0.13360865384615295</v>
      </c>
      <c r="K687" s="14">
        <f t="shared" si="322"/>
        <v>5.6907621082609655E-3</v>
      </c>
      <c r="L687" s="13">
        <f t="shared" si="300"/>
        <v>0.1080899999999998</v>
      </c>
      <c r="M687" s="13">
        <f t="shared" si="308"/>
        <v>0.14669999999999991</v>
      </c>
      <c r="N687" s="13">
        <f t="shared" si="301"/>
        <v>0</v>
      </c>
      <c r="O687" s="13">
        <f t="shared" si="302"/>
        <v>6.8780000000000285E-2</v>
      </c>
      <c r="P687" s="13">
        <f t="shared" si="309"/>
        <v>0.69770000000000021</v>
      </c>
      <c r="Q687" s="13">
        <f t="shared" si="309"/>
        <v>0.2948000000000004</v>
      </c>
      <c r="R687" s="13">
        <f t="shared" si="310"/>
        <v>475.59645535105705</v>
      </c>
      <c r="S687" s="13">
        <f t="shared" si="311"/>
        <v>200.95432856169091</v>
      </c>
      <c r="T687" s="13">
        <f t="shared" si="312"/>
        <v>40.594458438287106</v>
      </c>
      <c r="U687" s="13">
        <f t="shared" si="319"/>
        <v>27.348758206082209</v>
      </c>
      <c r="V687" s="13">
        <f t="shared" si="323"/>
        <v>0.12791789173789198</v>
      </c>
      <c r="W687" s="13">
        <f t="shared" si="324"/>
        <v>0</v>
      </c>
      <c r="X687" s="13">
        <f t="shared" si="325"/>
        <v>0</v>
      </c>
      <c r="Y687" s="13">
        <f t="shared" si="320"/>
        <v>0</v>
      </c>
      <c r="Z687" s="13">
        <f t="shared" si="326"/>
        <v>1</v>
      </c>
      <c r="AA687" s="13">
        <f t="shared" si="327"/>
        <v>0</v>
      </c>
      <c r="AB687" s="13">
        <f t="shared" si="328"/>
        <v>0</v>
      </c>
      <c r="AC687" s="17">
        <f t="shared" si="321"/>
        <v>0</v>
      </c>
      <c r="AD687" s="13" t="str">
        <f t="shared" si="313"/>
        <v/>
      </c>
      <c r="AE687" s="13" t="str">
        <f t="shared" si="314"/>
        <v/>
      </c>
      <c r="AF687" s="17">
        <f t="shared" si="316"/>
        <v>0</v>
      </c>
      <c r="AG687" s="17" t="str">
        <f t="shared" si="315"/>
        <v xml:space="preserve"> </v>
      </c>
      <c r="AH687" s="13"/>
      <c r="AI687" s="31">
        <f t="shared" si="329"/>
        <v>1.082052653911711</v>
      </c>
      <c r="AJ687">
        <f t="shared" si="303"/>
        <v>8.2052653911711015E-2</v>
      </c>
      <c r="AK687">
        <f t="shared" si="305"/>
        <v>0.9939980828056979</v>
      </c>
      <c r="AL687">
        <f t="shared" si="306"/>
        <v>1.274358312002446</v>
      </c>
      <c r="AM687">
        <f t="shared" si="304"/>
        <v>0.27435831200244598</v>
      </c>
      <c r="AN687" s="39">
        <v>40077</v>
      </c>
      <c r="AO687" s="31">
        <v>8.2052653911711015E-2</v>
      </c>
      <c r="AP687" s="40">
        <v>0.27435831200244598</v>
      </c>
    </row>
    <row r="688" spans="1:42">
      <c r="A688" s="16">
        <v>40078</v>
      </c>
      <c r="B688" s="11">
        <v>4.8544600000000004</v>
      </c>
      <c r="C688" s="11">
        <v>4.89377</v>
      </c>
      <c r="D688" s="11">
        <v>4.8053299999999997</v>
      </c>
      <c r="E688" s="11">
        <v>4.8446400000000001</v>
      </c>
      <c r="F688" s="11">
        <v>134552000</v>
      </c>
      <c r="G688" s="11">
        <v>3.5275300000000001</v>
      </c>
      <c r="H688" s="12">
        <f t="shared" si="307"/>
        <v>4.8823083333333335</v>
      </c>
      <c r="I688" s="13">
        <f t="shared" si="317"/>
        <v>4.7418334615384614</v>
      </c>
      <c r="J688" s="13">
        <f t="shared" si="318"/>
        <v>0.14047487179487206</v>
      </c>
      <c r="K688" s="14">
        <f t="shared" si="322"/>
        <v>3.4408511396010373E-2</v>
      </c>
      <c r="L688" s="13">
        <f t="shared" si="300"/>
        <v>8.8440000000000296E-2</v>
      </c>
      <c r="M688" s="13">
        <f t="shared" si="308"/>
        <v>0.14319071428571428</v>
      </c>
      <c r="N688" s="13">
        <f t="shared" si="301"/>
        <v>0</v>
      </c>
      <c r="O688" s="13">
        <f t="shared" si="302"/>
        <v>0</v>
      </c>
      <c r="P688" s="13">
        <f t="shared" si="309"/>
        <v>0.67805000000000071</v>
      </c>
      <c r="Q688" s="13">
        <f t="shared" si="309"/>
        <v>0.2948000000000004</v>
      </c>
      <c r="R688" s="13">
        <f t="shared" si="310"/>
        <v>473.52930906333756</v>
      </c>
      <c r="S688" s="13">
        <f t="shared" si="311"/>
        <v>205.87927190011351</v>
      </c>
      <c r="T688" s="13">
        <f t="shared" si="312"/>
        <v>39.394562368299312</v>
      </c>
      <c r="U688" s="13">
        <f t="shared" si="319"/>
        <v>25.779638130749678</v>
      </c>
      <c r="V688" s="13">
        <f t="shared" si="323"/>
        <v>0.10606636039886169</v>
      </c>
      <c r="W688" s="13">
        <f t="shared" si="324"/>
        <v>0</v>
      </c>
      <c r="X688" s="13">
        <f t="shared" si="325"/>
        <v>0</v>
      </c>
      <c r="Y688" s="13">
        <f t="shared" si="320"/>
        <v>0</v>
      </c>
      <c r="Z688" s="13">
        <f t="shared" si="326"/>
        <v>1</v>
      </c>
      <c r="AA688" s="13">
        <f t="shared" si="327"/>
        <v>0</v>
      </c>
      <c r="AB688" s="13">
        <f t="shared" si="328"/>
        <v>0</v>
      </c>
      <c r="AC688" s="17">
        <f t="shared" si="321"/>
        <v>0</v>
      </c>
      <c r="AD688" s="13" t="str">
        <f t="shared" si="313"/>
        <v/>
      </c>
      <c r="AE688" s="13" t="str">
        <f t="shared" si="314"/>
        <v/>
      </c>
      <c r="AF688" s="17">
        <f t="shared" si="316"/>
        <v>0</v>
      </c>
      <c r="AG688" s="17" t="str">
        <f t="shared" si="315"/>
        <v xml:space="preserve"> </v>
      </c>
      <c r="AH688" s="13"/>
      <c r="AI688" s="31">
        <f t="shared" si="329"/>
        <v>1.082052653911711</v>
      </c>
      <c r="AJ688">
        <f t="shared" si="303"/>
        <v>8.2052653911711015E-2</v>
      </c>
      <c r="AK688">
        <f t="shared" si="305"/>
        <v>0.99195321809850245</v>
      </c>
      <c r="AL688">
        <f t="shared" si="306"/>
        <v>1.2641038286014017</v>
      </c>
      <c r="AM688">
        <f t="shared" si="304"/>
        <v>0.26410382860140169</v>
      </c>
      <c r="AN688" s="39">
        <v>40078</v>
      </c>
      <c r="AO688" s="31">
        <v>8.2052653911711015E-2</v>
      </c>
      <c r="AP688" s="40">
        <v>0.26410382860140169</v>
      </c>
    </row>
    <row r="689" spans="1:42">
      <c r="A689" s="16">
        <v>40079</v>
      </c>
      <c r="B689" s="11">
        <v>4.8446400000000001</v>
      </c>
      <c r="C689" s="11">
        <v>4.8741199999999996</v>
      </c>
      <c r="D689" s="11">
        <v>4.7660200000000001</v>
      </c>
      <c r="E689" s="11">
        <v>4.82498</v>
      </c>
      <c r="F689" s="11">
        <v>125896600</v>
      </c>
      <c r="G689" s="11">
        <v>3.51322</v>
      </c>
      <c r="H689" s="12">
        <f t="shared" si="307"/>
        <v>4.8913158333333335</v>
      </c>
      <c r="I689" s="13">
        <f t="shared" si="317"/>
        <v>4.7501484615384619</v>
      </c>
      <c r="J689" s="13">
        <f t="shared" si="318"/>
        <v>0.1411673717948716</v>
      </c>
      <c r="K689" s="14">
        <f t="shared" si="322"/>
        <v>6.1061467236466292E-2</v>
      </c>
      <c r="L689" s="13">
        <f t="shared" si="300"/>
        <v>0.10809999999999942</v>
      </c>
      <c r="M689" s="13">
        <f t="shared" si="308"/>
        <v>0.13617142857142855</v>
      </c>
      <c r="N689" s="13">
        <f t="shared" si="301"/>
        <v>0</v>
      </c>
      <c r="O689" s="13">
        <f t="shared" si="302"/>
        <v>3.9309999999999512E-2</v>
      </c>
      <c r="P689" s="13">
        <f t="shared" si="309"/>
        <v>0.5109900000000005</v>
      </c>
      <c r="Q689" s="13">
        <f t="shared" si="309"/>
        <v>0.33410999999999991</v>
      </c>
      <c r="R689" s="13">
        <f t="shared" si="310"/>
        <v>375.25493075954716</v>
      </c>
      <c r="S689" s="13">
        <f t="shared" si="311"/>
        <v>245.35984053713804</v>
      </c>
      <c r="T689" s="13">
        <f t="shared" si="312"/>
        <v>20.930067447639384</v>
      </c>
      <c r="U689" s="13">
        <f t="shared" si="319"/>
        <v>25.139279361123293</v>
      </c>
      <c r="V689" s="13">
        <f t="shared" si="323"/>
        <v>8.01059045584053E-2</v>
      </c>
      <c r="W689" s="13">
        <f t="shared" si="324"/>
        <v>0</v>
      </c>
      <c r="X689" s="13">
        <f t="shared" si="325"/>
        <v>0</v>
      </c>
      <c r="Y689" s="13">
        <f t="shared" si="320"/>
        <v>0</v>
      </c>
      <c r="Z689" s="13">
        <f t="shared" si="326"/>
        <v>1</v>
      </c>
      <c r="AA689" s="13">
        <f t="shared" si="327"/>
        <v>0</v>
      </c>
      <c r="AB689" s="13">
        <f t="shared" si="328"/>
        <v>0</v>
      </c>
      <c r="AC689" s="17">
        <f t="shared" si="321"/>
        <v>0</v>
      </c>
      <c r="AD689" s="13" t="str">
        <f t="shared" si="313"/>
        <v/>
      </c>
      <c r="AE689" s="13" t="str">
        <f t="shared" si="314"/>
        <v/>
      </c>
      <c r="AF689" s="17">
        <f t="shared" si="316"/>
        <v>0</v>
      </c>
      <c r="AG689" s="17" t="str">
        <f t="shared" si="315"/>
        <v xml:space="preserve"> </v>
      </c>
      <c r="AH689" s="13"/>
      <c r="AI689" s="31">
        <f t="shared" si="329"/>
        <v>1.082052653911711</v>
      </c>
      <c r="AJ689">
        <f t="shared" si="303"/>
        <v>8.2052653911711015E-2</v>
      </c>
      <c r="AK689">
        <f t="shared" si="305"/>
        <v>0.9959419069321972</v>
      </c>
      <c r="AL689">
        <f t="shared" si="306"/>
        <v>1.2589739776175715</v>
      </c>
      <c r="AM689">
        <f t="shared" si="304"/>
        <v>0.25897397761757146</v>
      </c>
      <c r="AN689" s="39">
        <v>40079</v>
      </c>
      <c r="AO689" s="31">
        <v>8.2052653911711015E-2</v>
      </c>
      <c r="AP689" s="40">
        <v>0.25897397761757146</v>
      </c>
    </row>
    <row r="690" spans="1:42">
      <c r="A690" s="16">
        <v>40080</v>
      </c>
      <c r="B690" s="11">
        <v>4.8053299999999997</v>
      </c>
      <c r="C690" s="11">
        <v>4.89377</v>
      </c>
      <c r="D690" s="11">
        <v>4.7561999999999998</v>
      </c>
      <c r="E690" s="11">
        <v>4.8642899999999996</v>
      </c>
      <c r="F690" s="11">
        <v>192865600</v>
      </c>
      <c r="G690" s="11">
        <v>3.5418400000000001</v>
      </c>
      <c r="H690" s="12">
        <f t="shared" si="307"/>
        <v>4.8954099999999992</v>
      </c>
      <c r="I690" s="13">
        <f t="shared" si="317"/>
        <v>4.7573296153846147</v>
      </c>
      <c r="J690" s="13">
        <f t="shared" si="318"/>
        <v>0.13808038461538441</v>
      </c>
      <c r="K690" s="14">
        <f t="shared" si="322"/>
        <v>8.3332927350426578E-2</v>
      </c>
      <c r="L690" s="13">
        <f t="shared" si="300"/>
        <v>0.13757000000000019</v>
      </c>
      <c r="M690" s="13">
        <f t="shared" si="308"/>
        <v>0.13617071428571428</v>
      </c>
      <c r="N690" s="13">
        <f t="shared" si="301"/>
        <v>1.9650000000000389E-2</v>
      </c>
      <c r="O690" s="13">
        <f t="shared" si="302"/>
        <v>0</v>
      </c>
      <c r="P690" s="13">
        <f t="shared" si="309"/>
        <v>0.46185000000000098</v>
      </c>
      <c r="Q690" s="13">
        <f t="shared" si="309"/>
        <v>0.33410999999999991</v>
      </c>
      <c r="R690" s="13">
        <f t="shared" si="310"/>
        <v>339.16984457534994</v>
      </c>
      <c r="S690" s="13">
        <f t="shared" si="311"/>
        <v>245.36112757620415</v>
      </c>
      <c r="T690" s="13">
        <f t="shared" si="312"/>
        <v>16.048545153022882</v>
      </c>
      <c r="U690" s="13">
        <f t="shared" si="319"/>
        <v>24.774756131299803</v>
      </c>
      <c r="V690" s="13">
        <f t="shared" si="323"/>
        <v>5.4747457264957833E-2</v>
      </c>
      <c r="W690" s="13">
        <f t="shared" si="324"/>
        <v>0</v>
      </c>
      <c r="X690" s="13">
        <f t="shared" si="325"/>
        <v>0</v>
      </c>
      <c r="Y690" s="13">
        <f t="shared" si="320"/>
        <v>0</v>
      </c>
      <c r="Z690" s="13">
        <f t="shared" si="326"/>
        <v>1</v>
      </c>
      <c r="AA690" s="13">
        <f t="shared" si="327"/>
        <v>0</v>
      </c>
      <c r="AB690" s="13">
        <f t="shared" si="328"/>
        <v>0</v>
      </c>
      <c r="AC690" s="17">
        <f t="shared" si="321"/>
        <v>0</v>
      </c>
      <c r="AD690" s="13" t="str">
        <f t="shared" si="313"/>
        <v/>
      </c>
      <c r="AE690" s="13" t="str">
        <f t="shared" si="314"/>
        <v/>
      </c>
      <c r="AF690" s="17">
        <f t="shared" si="316"/>
        <v>0</v>
      </c>
      <c r="AG690" s="17" t="str">
        <f t="shared" si="315"/>
        <v xml:space="preserve"> </v>
      </c>
      <c r="AH690" s="13"/>
      <c r="AI690" s="31">
        <f t="shared" si="329"/>
        <v>1.082052653911711</v>
      </c>
      <c r="AJ690">
        <f t="shared" si="303"/>
        <v>8.2052653911711015E-2</v>
      </c>
      <c r="AK690">
        <f t="shared" si="305"/>
        <v>1.0081471840297782</v>
      </c>
      <c r="AL690">
        <f t="shared" si="306"/>
        <v>1.2692310703019236</v>
      </c>
      <c r="AM690">
        <f t="shared" si="304"/>
        <v>0.26923107030192361</v>
      </c>
      <c r="AN690" s="39">
        <v>40080</v>
      </c>
      <c r="AO690" s="31">
        <v>8.2052653911711015E-2</v>
      </c>
      <c r="AP690" s="40">
        <v>0.26923107030192361</v>
      </c>
    </row>
    <row r="691" spans="1:42">
      <c r="A691" s="16">
        <v>40081</v>
      </c>
      <c r="B691" s="11">
        <v>4.8053299999999997</v>
      </c>
      <c r="C691" s="11">
        <v>4.8642899999999996</v>
      </c>
      <c r="D691" s="11">
        <v>4.7660200000000001</v>
      </c>
      <c r="E691" s="11">
        <v>4.8151599999999997</v>
      </c>
      <c r="F691" s="11">
        <v>121346300</v>
      </c>
      <c r="G691" s="11">
        <v>3.5060699999999998</v>
      </c>
      <c r="H691" s="12">
        <f t="shared" si="307"/>
        <v>4.8978666666666664</v>
      </c>
      <c r="I691" s="13">
        <f t="shared" si="317"/>
        <v>4.7686684615384616</v>
      </c>
      <c r="J691" s="13">
        <f t="shared" si="318"/>
        <v>0.12919820512820479</v>
      </c>
      <c r="K691" s="14">
        <f t="shared" si="322"/>
        <v>0.10105490028489959</v>
      </c>
      <c r="L691" s="13">
        <f t="shared" si="300"/>
        <v>9.8269999999999413E-2</v>
      </c>
      <c r="M691" s="13">
        <f t="shared" si="308"/>
        <v>0.13476714285714284</v>
      </c>
      <c r="N691" s="13">
        <f t="shared" si="301"/>
        <v>0</v>
      </c>
      <c r="O691" s="13">
        <f t="shared" si="302"/>
        <v>0</v>
      </c>
      <c r="P691" s="13">
        <f t="shared" si="309"/>
        <v>0.41272000000000109</v>
      </c>
      <c r="Q691" s="13">
        <f t="shared" si="309"/>
        <v>0.33410999999999991</v>
      </c>
      <c r="R691" s="13">
        <f t="shared" si="310"/>
        <v>306.24675365975259</v>
      </c>
      <c r="S691" s="13">
        <f t="shared" si="311"/>
        <v>247.91651207903578</v>
      </c>
      <c r="T691" s="13">
        <f t="shared" si="312"/>
        <v>10.52582247633344</v>
      </c>
      <c r="U691" s="13">
        <f t="shared" si="319"/>
        <v>25.526521586106472</v>
      </c>
      <c r="V691" s="13">
        <f t="shared" si="323"/>
        <v>2.8143304843305197E-2</v>
      </c>
      <c r="W691" s="13">
        <f t="shared" si="324"/>
        <v>0</v>
      </c>
      <c r="X691" s="13">
        <f t="shared" si="325"/>
        <v>0</v>
      </c>
      <c r="Y691" s="13">
        <f t="shared" si="320"/>
        <v>0</v>
      </c>
      <c r="Z691" s="13">
        <f t="shared" si="326"/>
        <v>1</v>
      </c>
      <c r="AA691" s="13">
        <f t="shared" si="327"/>
        <v>0</v>
      </c>
      <c r="AB691" s="13">
        <f t="shared" si="328"/>
        <v>0</v>
      </c>
      <c r="AC691" s="17">
        <f t="shared" si="321"/>
        <v>0</v>
      </c>
      <c r="AD691" s="13" t="str">
        <f t="shared" si="313"/>
        <v/>
      </c>
      <c r="AE691" s="13" t="str">
        <f t="shared" si="314"/>
        <v/>
      </c>
      <c r="AF691" s="17">
        <f t="shared" si="316"/>
        <v>0</v>
      </c>
      <c r="AG691" s="17" t="str">
        <f t="shared" si="315"/>
        <v xml:space="preserve"> </v>
      </c>
      <c r="AH691" s="13"/>
      <c r="AI691" s="31">
        <f t="shared" si="329"/>
        <v>1.082052653911711</v>
      </c>
      <c r="AJ691">
        <f t="shared" si="303"/>
        <v>8.2052653911711015E-2</v>
      </c>
      <c r="AK691">
        <f t="shared" si="305"/>
        <v>0.98989986205592184</v>
      </c>
      <c r="AL691">
        <f t="shared" si="306"/>
        <v>1.2564116614089642</v>
      </c>
      <c r="AM691">
        <f t="shared" si="304"/>
        <v>0.25641166140896421</v>
      </c>
      <c r="AN691" s="39">
        <v>40081</v>
      </c>
      <c r="AO691" s="31">
        <v>8.2052653911711015E-2</v>
      </c>
      <c r="AP691" s="40">
        <v>0.25641166140896421</v>
      </c>
    </row>
    <row r="692" spans="1:42">
      <c r="A692" s="16">
        <v>40084</v>
      </c>
      <c r="B692" s="11">
        <v>4.8053299999999997</v>
      </c>
      <c r="C692" s="11">
        <v>4.82498</v>
      </c>
      <c r="D692" s="11">
        <v>4.6186199999999999</v>
      </c>
      <c r="E692" s="11">
        <v>4.6382700000000003</v>
      </c>
      <c r="F692" s="11">
        <v>100044100</v>
      </c>
      <c r="G692" s="11">
        <v>3.3772700000000002</v>
      </c>
      <c r="H692" s="12">
        <f t="shared" si="307"/>
        <v>4.8831258333333336</v>
      </c>
      <c r="I692" s="13">
        <f t="shared" si="317"/>
        <v>4.7675346153846156</v>
      </c>
      <c r="J692" s="13">
        <f t="shared" si="318"/>
        <v>0.11559121794871796</v>
      </c>
      <c r="K692" s="14">
        <f t="shared" si="322"/>
        <v>0.11401033475783419</v>
      </c>
      <c r="L692" s="13">
        <f t="shared" si="300"/>
        <v>0.2063600000000001</v>
      </c>
      <c r="M692" s="13">
        <f t="shared" si="308"/>
        <v>0.13757428571428568</v>
      </c>
      <c r="N692" s="13">
        <f t="shared" si="301"/>
        <v>0</v>
      </c>
      <c r="O692" s="13">
        <f t="shared" si="302"/>
        <v>0.1474000000000002</v>
      </c>
      <c r="P692" s="13">
        <f t="shared" si="309"/>
        <v>0.38324000000000069</v>
      </c>
      <c r="Q692" s="13">
        <f t="shared" si="309"/>
        <v>0.4815100000000001</v>
      </c>
      <c r="R692" s="13">
        <f t="shared" si="310"/>
        <v>278.56950011422458</v>
      </c>
      <c r="S692" s="13">
        <f t="shared" si="311"/>
        <v>350.00000000000017</v>
      </c>
      <c r="T692" s="13">
        <f t="shared" si="312"/>
        <v>11.363978028331809</v>
      </c>
      <c r="U692" s="13">
        <f t="shared" si="319"/>
        <v>25.872325373113643</v>
      </c>
      <c r="V692" s="13">
        <f t="shared" si="323"/>
        <v>1.5808831908837723E-3</v>
      </c>
      <c r="W692" s="13">
        <f t="shared" si="324"/>
        <v>0</v>
      </c>
      <c r="X692" s="13">
        <f t="shared" si="325"/>
        <v>-1</v>
      </c>
      <c r="Y692" s="13">
        <f t="shared" si="320"/>
        <v>0</v>
      </c>
      <c r="Z692" s="13">
        <f t="shared" si="326"/>
        <v>1</v>
      </c>
      <c r="AA692" s="13">
        <f t="shared" si="327"/>
        <v>0</v>
      </c>
      <c r="AB692" s="13">
        <f t="shared" si="328"/>
        <v>0</v>
      </c>
      <c r="AC692" s="17">
        <f t="shared" si="321"/>
        <v>0</v>
      </c>
      <c r="AD692" s="13" t="str">
        <f t="shared" si="313"/>
        <v/>
      </c>
      <c r="AE692" s="13" t="str">
        <f t="shared" si="314"/>
        <v/>
      </c>
      <c r="AF692" s="17">
        <f t="shared" si="316"/>
        <v>0</v>
      </c>
      <c r="AG692" s="17" t="str">
        <f t="shared" si="315"/>
        <v xml:space="preserve"> </v>
      </c>
      <c r="AH692" s="13"/>
      <c r="AI692" s="31">
        <f t="shared" si="329"/>
        <v>1.082052653911711</v>
      </c>
      <c r="AJ692">
        <f t="shared" si="303"/>
        <v>8.2052653911711015E-2</v>
      </c>
      <c r="AK692">
        <f t="shared" si="305"/>
        <v>0.9632639413851255</v>
      </c>
      <c r="AL692">
        <f t="shared" si="306"/>
        <v>1.2102560489710326</v>
      </c>
      <c r="AM692">
        <f t="shared" si="304"/>
        <v>0.21025604897103256</v>
      </c>
      <c r="AN692" s="39">
        <v>40084</v>
      </c>
      <c r="AO692" s="31">
        <v>8.2052653911711015E-2</v>
      </c>
      <c r="AP692" s="40">
        <v>0.21025604897103256</v>
      </c>
    </row>
    <row r="693" spans="1:42">
      <c r="A693" s="16">
        <v>40085</v>
      </c>
      <c r="B693" s="11">
        <v>4.6382700000000003</v>
      </c>
      <c r="C693" s="11">
        <v>4.6972300000000002</v>
      </c>
      <c r="D693" s="11">
        <v>4.5891400000000004</v>
      </c>
      <c r="E693" s="11">
        <v>4.6579300000000003</v>
      </c>
      <c r="F693" s="11">
        <v>113583700</v>
      </c>
      <c r="G693" s="11">
        <v>3.3915799999999998</v>
      </c>
      <c r="H693" s="12">
        <f t="shared" si="307"/>
        <v>4.8561024999999995</v>
      </c>
      <c r="I693" s="13">
        <f t="shared" si="317"/>
        <v>4.7629992307692302</v>
      </c>
      <c r="J693" s="13">
        <f t="shared" si="318"/>
        <v>9.3103269230769392E-2</v>
      </c>
      <c r="K693" s="14">
        <f t="shared" si="322"/>
        <v>0.12096049145299108</v>
      </c>
      <c r="L693" s="13">
        <f t="shared" si="300"/>
        <v>0.1080899999999998</v>
      </c>
      <c r="M693" s="13">
        <f t="shared" si="308"/>
        <v>0.13266071428571427</v>
      </c>
      <c r="N693" s="13">
        <f t="shared" si="301"/>
        <v>0</v>
      </c>
      <c r="O693" s="13">
        <f t="shared" si="302"/>
        <v>2.9479999999999507E-2</v>
      </c>
      <c r="P693" s="13">
        <f t="shared" si="309"/>
        <v>0.32428000000000079</v>
      </c>
      <c r="Q693" s="13">
        <f t="shared" si="309"/>
        <v>0.51098999999999961</v>
      </c>
      <c r="R693" s="13">
        <f t="shared" si="310"/>
        <v>244.44312828106135</v>
      </c>
      <c r="S693" s="13">
        <f t="shared" si="311"/>
        <v>385.18562390631286</v>
      </c>
      <c r="T693" s="13">
        <f t="shared" si="312"/>
        <v>22.353251044572261</v>
      </c>
      <c r="U693" s="13">
        <f t="shared" si="319"/>
        <v>26.163186620647675</v>
      </c>
      <c r="V693" s="13">
        <f t="shared" si="323"/>
        <v>-2.7857222222221686E-2</v>
      </c>
      <c r="W693" s="13">
        <f t="shared" si="324"/>
        <v>-1</v>
      </c>
      <c r="X693" s="13">
        <f t="shared" si="325"/>
        <v>0</v>
      </c>
      <c r="Y693" s="13">
        <f t="shared" si="320"/>
        <v>0</v>
      </c>
      <c r="Z693" s="13">
        <f t="shared" si="326"/>
        <v>0</v>
      </c>
      <c r="AA693" s="13">
        <f t="shared" si="327"/>
        <v>0</v>
      </c>
      <c r="AB693" s="13">
        <f t="shared" si="328"/>
        <v>0</v>
      </c>
      <c r="AC693" s="17">
        <f t="shared" si="321"/>
        <v>0</v>
      </c>
      <c r="AD693" s="13" t="str">
        <f t="shared" si="313"/>
        <v/>
      </c>
      <c r="AE693" s="13" t="str">
        <f t="shared" si="314"/>
        <v/>
      </c>
      <c r="AF693" s="17">
        <f t="shared" si="316"/>
        <v>0</v>
      </c>
      <c r="AG693" s="17" t="str">
        <f t="shared" si="315"/>
        <v xml:space="preserve"> </v>
      </c>
      <c r="AH693" s="13"/>
      <c r="AI693" s="31">
        <f t="shared" si="329"/>
        <v>1.082052653911711</v>
      </c>
      <c r="AJ693">
        <f t="shared" si="303"/>
        <v>8.2052653911711015E-2</v>
      </c>
      <c r="AK693">
        <f t="shared" si="305"/>
        <v>1.0042386493239936</v>
      </c>
      <c r="AL693">
        <f t="shared" si="306"/>
        <v>1.2153858999548628</v>
      </c>
      <c r="AM693">
        <f t="shared" si="304"/>
        <v>0.21538589995486279</v>
      </c>
      <c r="AN693" s="39">
        <v>40085</v>
      </c>
      <c r="AO693" s="31">
        <v>8.2052653911711015E-2</v>
      </c>
      <c r="AP693" s="40">
        <v>0.21538589995486279</v>
      </c>
    </row>
    <row r="694" spans="1:42">
      <c r="A694" s="16">
        <v>40086</v>
      </c>
      <c r="B694" s="11">
        <v>4.6972300000000002</v>
      </c>
      <c r="C694" s="11">
        <v>4.7070600000000002</v>
      </c>
      <c r="D694" s="11">
        <v>4.6186199999999999</v>
      </c>
      <c r="E694" s="11">
        <v>4.6874099999999999</v>
      </c>
      <c r="F694" s="11">
        <v>134910900</v>
      </c>
      <c r="G694" s="11">
        <v>3.4130500000000001</v>
      </c>
      <c r="H694" s="12">
        <f t="shared" si="307"/>
        <v>4.8307166666666657</v>
      </c>
      <c r="I694" s="13">
        <f t="shared" si="317"/>
        <v>4.7603534615384619</v>
      </c>
      <c r="J694" s="13">
        <f t="shared" si="318"/>
        <v>7.036320512820371E-2</v>
      </c>
      <c r="K694" s="14">
        <f t="shared" si="322"/>
        <v>0.11960264957264914</v>
      </c>
      <c r="L694" s="13">
        <f t="shared" si="300"/>
        <v>8.8440000000000296E-2</v>
      </c>
      <c r="M694" s="13">
        <f t="shared" si="308"/>
        <v>0.130555</v>
      </c>
      <c r="N694" s="13">
        <f t="shared" si="301"/>
        <v>9.8300000000000054E-3</v>
      </c>
      <c r="O694" s="13">
        <f t="shared" si="302"/>
        <v>0</v>
      </c>
      <c r="P694" s="13">
        <f t="shared" si="309"/>
        <v>0.3341100000000008</v>
      </c>
      <c r="Q694" s="13">
        <f t="shared" si="309"/>
        <v>0.51098999999999961</v>
      </c>
      <c r="R694" s="13">
        <f t="shared" si="310"/>
        <v>255.91513155375188</v>
      </c>
      <c r="S694" s="13">
        <f t="shared" si="311"/>
        <v>391.39826126919661</v>
      </c>
      <c r="T694" s="13">
        <f t="shared" si="312"/>
        <v>20.930067447639189</v>
      </c>
      <c r="U694" s="13">
        <f t="shared" si="319"/>
        <v>26.352391896972197</v>
      </c>
      <c r="V694" s="13">
        <f t="shared" si="323"/>
        <v>-4.9239444444445432E-2</v>
      </c>
      <c r="W694" s="13">
        <f t="shared" si="324"/>
        <v>0</v>
      </c>
      <c r="X694" s="13">
        <f t="shared" si="325"/>
        <v>0</v>
      </c>
      <c r="Y694" s="13">
        <f t="shared" si="320"/>
        <v>0</v>
      </c>
      <c r="Z694" s="13">
        <f t="shared" si="326"/>
        <v>0</v>
      </c>
      <c r="AA694" s="13">
        <f t="shared" si="327"/>
        <v>0</v>
      </c>
      <c r="AB694" s="13">
        <f t="shared" si="328"/>
        <v>0</v>
      </c>
      <c r="AC694" s="17">
        <f t="shared" si="321"/>
        <v>0</v>
      </c>
      <c r="AD694" s="13" t="str">
        <f t="shared" si="313"/>
        <v/>
      </c>
      <c r="AE694" s="13" t="str">
        <f t="shared" si="314"/>
        <v/>
      </c>
      <c r="AF694" s="17">
        <f t="shared" si="316"/>
        <v>0</v>
      </c>
      <c r="AG694" s="17" t="str">
        <f t="shared" si="315"/>
        <v xml:space="preserve"> </v>
      </c>
      <c r="AH694" s="13"/>
      <c r="AI694" s="31">
        <f t="shared" si="329"/>
        <v>1.082052653911711</v>
      </c>
      <c r="AJ694">
        <f t="shared" si="303"/>
        <v>8.2052653911711015E-2</v>
      </c>
      <c r="AK694">
        <f t="shared" si="305"/>
        <v>1.0063289916336227</v>
      </c>
      <c r="AL694">
        <f t="shared" si="306"/>
        <v>1.2230780671473001</v>
      </c>
      <c r="AM694">
        <f t="shared" si="304"/>
        <v>0.22307806714730005</v>
      </c>
      <c r="AN694" s="39">
        <v>40086</v>
      </c>
      <c r="AO694" s="31">
        <v>8.2052653911711015E-2</v>
      </c>
      <c r="AP694" s="40">
        <v>0.22307806714730005</v>
      </c>
    </row>
    <row r="695" spans="1:42">
      <c r="A695" s="16">
        <v>40095</v>
      </c>
      <c r="B695" s="11">
        <v>4.8151599999999997</v>
      </c>
      <c r="C695" s="11">
        <v>4.8741199999999996</v>
      </c>
      <c r="D695" s="11">
        <v>4.7463699999999998</v>
      </c>
      <c r="E695" s="11">
        <v>4.8544600000000004</v>
      </c>
      <c r="F695" s="11">
        <v>228126400</v>
      </c>
      <c r="G695" s="11">
        <v>3.5346799999999998</v>
      </c>
      <c r="H695" s="12">
        <f t="shared" si="307"/>
        <v>4.8233458333333337</v>
      </c>
      <c r="I695" s="13">
        <f t="shared" si="317"/>
        <v>4.7694242307692312</v>
      </c>
      <c r="J695" s="13">
        <f t="shared" si="318"/>
        <v>5.39216025641025E-2</v>
      </c>
      <c r="K695" s="14">
        <f t="shared" si="322"/>
        <v>0.11283430911680882</v>
      </c>
      <c r="L695" s="13">
        <f t="shared" si="300"/>
        <v>0.18670999999999971</v>
      </c>
      <c r="M695" s="13">
        <f t="shared" si="308"/>
        <v>0.12564142857142852</v>
      </c>
      <c r="N695" s="13">
        <f t="shared" si="301"/>
        <v>0.16705999999999932</v>
      </c>
      <c r="O695" s="13">
        <f t="shared" si="302"/>
        <v>0</v>
      </c>
      <c r="P695" s="13">
        <f t="shared" si="309"/>
        <v>0.31445999999999952</v>
      </c>
      <c r="Q695" s="13">
        <f t="shared" si="309"/>
        <v>0.51098999999999961</v>
      </c>
      <c r="R695" s="13">
        <f t="shared" si="310"/>
        <v>250.28368713686314</v>
      </c>
      <c r="S695" s="13">
        <f t="shared" si="311"/>
        <v>406.70502222879151</v>
      </c>
      <c r="T695" s="13">
        <f t="shared" si="312"/>
        <v>23.808831546429253</v>
      </c>
      <c r="U695" s="13">
        <f t="shared" si="319"/>
        <v>26.506561440575485</v>
      </c>
      <c r="V695" s="13">
        <f t="shared" si="323"/>
        <v>-5.891270655270632E-2</v>
      </c>
      <c r="W695" s="13">
        <f t="shared" si="324"/>
        <v>0</v>
      </c>
      <c r="X695" s="13">
        <f t="shared" si="325"/>
        <v>0</v>
      </c>
      <c r="Y695" s="13">
        <f t="shared" si="320"/>
        <v>0</v>
      </c>
      <c r="Z695" s="13">
        <f t="shared" si="326"/>
        <v>0</v>
      </c>
      <c r="AA695" s="13">
        <f t="shared" si="327"/>
        <v>0</v>
      </c>
      <c r="AB695" s="13">
        <f t="shared" si="328"/>
        <v>0</v>
      </c>
      <c r="AC695" s="17">
        <f t="shared" si="321"/>
        <v>0</v>
      </c>
      <c r="AD695" s="13" t="str">
        <f t="shared" si="313"/>
        <v/>
      </c>
      <c r="AE695" s="13" t="str">
        <f t="shared" si="314"/>
        <v/>
      </c>
      <c r="AF695" s="17">
        <f t="shared" si="316"/>
        <v>0</v>
      </c>
      <c r="AG695" s="17" t="str">
        <f t="shared" si="315"/>
        <v xml:space="preserve"> </v>
      </c>
      <c r="AH695" s="13"/>
      <c r="AI695" s="31">
        <f t="shared" si="329"/>
        <v>1.082052653911711</v>
      </c>
      <c r="AJ695">
        <f t="shared" si="303"/>
        <v>8.2052653911711015E-2</v>
      </c>
      <c r="AK695">
        <f t="shared" si="305"/>
        <v>1.0356380175832711</v>
      </c>
      <c r="AL695">
        <f t="shared" si="306"/>
        <v>1.2666661448100087</v>
      </c>
      <c r="AM695">
        <f t="shared" si="304"/>
        <v>0.26666614481000872</v>
      </c>
      <c r="AN695" s="39">
        <v>40095</v>
      </c>
      <c r="AO695" s="31">
        <v>8.2052653911711015E-2</v>
      </c>
      <c r="AP695" s="40">
        <v>0.26666614481000872</v>
      </c>
    </row>
    <row r="696" spans="1:42">
      <c r="A696" s="16">
        <v>40098</v>
      </c>
      <c r="B696" s="11">
        <v>4.9232500000000003</v>
      </c>
      <c r="C696" s="11">
        <v>5.0018700000000003</v>
      </c>
      <c r="D696" s="11">
        <v>4.8642899999999996</v>
      </c>
      <c r="E696" s="11">
        <v>4.8741199999999996</v>
      </c>
      <c r="F696" s="11">
        <v>196645200</v>
      </c>
      <c r="G696" s="11">
        <v>3.5489999999999999</v>
      </c>
      <c r="H696" s="12">
        <f t="shared" si="307"/>
        <v>4.8233458333333337</v>
      </c>
      <c r="I696" s="13">
        <f t="shared" si="317"/>
        <v>4.7781173076923071</v>
      </c>
      <c r="J696" s="13">
        <f t="shared" si="318"/>
        <v>4.5228525641026529E-2</v>
      </c>
      <c r="K696" s="14">
        <f t="shared" si="322"/>
        <v>0.10301429487179477</v>
      </c>
      <c r="L696" s="13">
        <f t="shared" si="300"/>
        <v>0.14740999999999982</v>
      </c>
      <c r="M696" s="13">
        <f t="shared" si="308"/>
        <v>0.1298535714285714</v>
      </c>
      <c r="N696" s="13">
        <f t="shared" si="301"/>
        <v>0.1277500000000007</v>
      </c>
      <c r="O696" s="13">
        <f t="shared" si="302"/>
        <v>0</v>
      </c>
      <c r="P696" s="13">
        <f t="shared" si="309"/>
        <v>0.44221000000000021</v>
      </c>
      <c r="Q696" s="13">
        <f t="shared" si="309"/>
        <v>0.51098999999999961</v>
      </c>
      <c r="R696" s="13">
        <f t="shared" si="310"/>
        <v>340.54511950273684</v>
      </c>
      <c r="S696" s="13">
        <f t="shared" si="311"/>
        <v>393.51247284028693</v>
      </c>
      <c r="T696" s="13">
        <f t="shared" si="312"/>
        <v>7.2156945027275929</v>
      </c>
      <c r="U696" s="13">
        <f t="shared" si="319"/>
        <v>25.475506909628646</v>
      </c>
      <c r="V696" s="13">
        <f t="shared" si="323"/>
        <v>-5.7785769230768239E-2</v>
      </c>
      <c r="W696" s="13">
        <f t="shared" si="324"/>
        <v>0</v>
      </c>
      <c r="X696" s="13">
        <f t="shared" si="325"/>
        <v>0</v>
      </c>
      <c r="Y696" s="13">
        <f t="shared" si="320"/>
        <v>0</v>
      </c>
      <c r="Z696" s="13">
        <f t="shared" si="326"/>
        <v>0</v>
      </c>
      <c r="AA696" s="13">
        <f t="shared" si="327"/>
        <v>0</v>
      </c>
      <c r="AB696" s="13">
        <f t="shared" si="328"/>
        <v>0</v>
      </c>
      <c r="AC696" s="17">
        <f t="shared" si="321"/>
        <v>0</v>
      </c>
      <c r="AD696" s="13" t="str">
        <f t="shared" si="313"/>
        <v/>
      </c>
      <c r="AE696" s="13" t="str">
        <f t="shared" si="314"/>
        <v/>
      </c>
      <c r="AF696" s="17">
        <f t="shared" si="316"/>
        <v>0</v>
      </c>
      <c r="AG696" s="17" t="str">
        <f t="shared" si="315"/>
        <v xml:space="preserve"> </v>
      </c>
      <c r="AH696" s="13"/>
      <c r="AI696" s="31">
        <f t="shared" si="329"/>
        <v>1.082052653911711</v>
      </c>
      <c r="AJ696">
        <f t="shared" si="303"/>
        <v>8.2052653911711015E-2</v>
      </c>
      <c r="AK696">
        <f t="shared" si="305"/>
        <v>1.0040498840241756</v>
      </c>
      <c r="AL696">
        <f t="shared" si="306"/>
        <v>1.271795995793839</v>
      </c>
      <c r="AM696">
        <f t="shared" si="304"/>
        <v>0.27179599579383895</v>
      </c>
      <c r="AN696" s="39">
        <v>40098</v>
      </c>
      <c r="AO696" s="31">
        <v>8.2052653911711015E-2</v>
      </c>
      <c r="AP696" s="40">
        <v>0.27179599579383895</v>
      </c>
    </row>
    <row r="697" spans="1:42">
      <c r="A697" s="16">
        <v>40099</v>
      </c>
      <c r="B697" s="11">
        <v>4.8642899999999996</v>
      </c>
      <c r="C697" s="11">
        <v>4.9330800000000004</v>
      </c>
      <c r="D697" s="11">
        <v>4.8348100000000001</v>
      </c>
      <c r="E697" s="11">
        <v>4.9036</v>
      </c>
      <c r="F697" s="11">
        <v>98641200</v>
      </c>
      <c r="G697" s="11">
        <v>3.5704600000000002</v>
      </c>
      <c r="H697" s="12">
        <f t="shared" si="307"/>
        <v>4.8135191666666666</v>
      </c>
      <c r="I697" s="13">
        <f t="shared" si="317"/>
        <v>4.7890780769230767</v>
      </c>
      <c r="J697" s="13">
        <f t="shared" si="318"/>
        <v>2.4441089743589828E-2</v>
      </c>
      <c r="K697" s="14">
        <f t="shared" si="322"/>
        <v>9.0121652421652307E-2</v>
      </c>
      <c r="L697" s="13">
        <f t="shared" si="300"/>
        <v>9.8270000000000302E-2</v>
      </c>
      <c r="M697" s="13">
        <f t="shared" si="308"/>
        <v>0.13125785714285712</v>
      </c>
      <c r="N697" s="13">
        <f t="shared" si="301"/>
        <v>0</v>
      </c>
      <c r="O697" s="13">
        <f t="shared" si="302"/>
        <v>2.9479999999999507E-2</v>
      </c>
      <c r="P697" s="13">
        <f t="shared" si="309"/>
        <v>0.44221000000000021</v>
      </c>
      <c r="Q697" s="13">
        <f t="shared" si="309"/>
        <v>0.52081999999999873</v>
      </c>
      <c r="R697" s="13">
        <f t="shared" si="310"/>
        <v>336.90173649468625</v>
      </c>
      <c r="S697" s="13">
        <f t="shared" si="311"/>
        <v>396.7914845913977</v>
      </c>
      <c r="T697" s="13">
        <f t="shared" si="312"/>
        <v>8.1627778989230464</v>
      </c>
      <c r="U697" s="13">
        <f t="shared" si="319"/>
        <v>22.795656225856561</v>
      </c>
      <c r="V697" s="13">
        <f t="shared" si="323"/>
        <v>-6.5680562678062479E-2</v>
      </c>
      <c r="W697" s="13">
        <f t="shared" si="324"/>
        <v>0</v>
      </c>
      <c r="X697" s="13">
        <f t="shared" si="325"/>
        <v>0</v>
      </c>
      <c r="Y697" s="13">
        <f t="shared" si="320"/>
        <v>0</v>
      </c>
      <c r="Z697" s="13">
        <f t="shared" si="326"/>
        <v>0</v>
      </c>
      <c r="AA697" s="13">
        <f t="shared" si="327"/>
        <v>0</v>
      </c>
      <c r="AB697" s="13">
        <f t="shared" si="328"/>
        <v>0</v>
      </c>
      <c r="AC697" s="17">
        <f t="shared" si="321"/>
        <v>0</v>
      </c>
      <c r="AD697" s="13" t="str">
        <f t="shared" si="313"/>
        <v/>
      </c>
      <c r="AE697" s="13" t="str">
        <f t="shared" si="314"/>
        <v/>
      </c>
      <c r="AF697" s="17">
        <f t="shared" si="316"/>
        <v>0</v>
      </c>
      <c r="AG697" s="17" t="str">
        <f t="shared" si="315"/>
        <v xml:space="preserve"> </v>
      </c>
      <c r="AH697" s="13"/>
      <c r="AI697" s="31">
        <f t="shared" si="329"/>
        <v>1.082052653911711</v>
      </c>
      <c r="AJ697">
        <f t="shared" si="303"/>
        <v>8.2052653911711015E-2</v>
      </c>
      <c r="AK697">
        <f t="shared" si="305"/>
        <v>1.006048271277687</v>
      </c>
      <c r="AL697">
        <f t="shared" si="306"/>
        <v>1.2794881629862762</v>
      </c>
      <c r="AM697">
        <f t="shared" si="304"/>
        <v>0.27948816298627621</v>
      </c>
      <c r="AN697" s="39">
        <v>40099</v>
      </c>
      <c r="AO697" s="31">
        <v>8.2052653911711015E-2</v>
      </c>
      <c r="AP697" s="40">
        <v>0.27948816298627621</v>
      </c>
    </row>
    <row r="698" spans="1:42">
      <c r="A698" s="16">
        <v>40100</v>
      </c>
      <c r="B698" s="11">
        <v>4.91343</v>
      </c>
      <c r="C698" s="11">
        <v>4.9723899999999999</v>
      </c>
      <c r="D698" s="11">
        <v>4.89377</v>
      </c>
      <c r="E698" s="11">
        <v>4.9330800000000004</v>
      </c>
      <c r="F698" s="11">
        <v>165280600</v>
      </c>
      <c r="G698" s="11">
        <v>3.5919300000000001</v>
      </c>
      <c r="H698" s="12">
        <f t="shared" si="307"/>
        <v>4.8151566666666668</v>
      </c>
      <c r="I698" s="13">
        <f t="shared" si="317"/>
        <v>4.8038184615384623</v>
      </c>
      <c r="J698" s="13">
        <f t="shared" si="318"/>
        <v>1.1338205128204493E-2</v>
      </c>
      <c r="K698" s="14">
        <f t="shared" si="322"/>
        <v>7.5696189458689292E-2</v>
      </c>
      <c r="L698" s="13">
        <f t="shared" si="300"/>
        <v>7.8619999999999912E-2</v>
      </c>
      <c r="M698" s="13">
        <f t="shared" si="308"/>
        <v>0.12845071428571422</v>
      </c>
      <c r="N698" s="13">
        <f t="shared" si="301"/>
        <v>3.9309999999999512E-2</v>
      </c>
      <c r="O698" s="13">
        <f t="shared" si="302"/>
        <v>0</v>
      </c>
      <c r="P698" s="13">
        <f t="shared" si="309"/>
        <v>0.48151999999999973</v>
      </c>
      <c r="Q698" s="13">
        <f t="shared" si="309"/>
        <v>0.42254999999999843</v>
      </c>
      <c r="R698" s="13">
        <f t="shared" si="310"/>
        <v>374.86751449972473</v>
      </c>
      <c r="S698" s="13">
        <f t="shared" si="311"/>
        <v>328.95885581462488</v>
      </c>
      <c r="T698" s="13">
        <f t="shared" si="312"/>
        <v>6.5227250102316701</v>
      </c>
      <c r="U698" s="13">
        <f t="shared" si="319"/>
        <v>21.142183915752543</v>
      </c>
      <c r="V698" s="13">
        <f t="shared" si="323"/>
        <v>-6.4357984330484799E-2</v>
      </c>
      <c r="W698" s="13">
        <f t="shared" si="324"/>
        <v>0</v>
      </c>
      <c r="X698" s="13">
        <f t="shared" si="325"/>
        <v>1</v>
      </c>
      <c r="Y698" s="13">
        <f t="shared" si="320"/>
        <v>0</v>
      </c>
      <c r="Z698" s="13">
        <f t="shared" si="326"/>
        <v>0</v>
      </c>
      <c r="AA698" s="13">
        <f t="shared" si="327"/>
        <v>0</v>
      </c>
      <c r="AB698" s="13">
        <f t="shared" si="328"/>
        <v>0</v>
      </c>
      <c r="AC698" s="17">
        <f t="shared" si="321"/>
        <v>0</v>
      </c>
      <c r="AD698" s="13" t="str">
        <f t="shared" si="313"/>
        <v/>
      </c>
      <c r="AE698" s="13" t="str">
        <f t="shared" si="314"/>
        <v/>
      </c>
      <c r="AF698" s="17">
        <f t="shared" si="316"/>
        <v>0</v>
      </c>
      <c r="AG698" s="17" t="str">
        <f t="shared" si="315"/>
        <v xml:space="preserve"> </v>
      </c>
      <c r="AH698" s="13"/>
      <c r="AI698" s="31">
        <f t="shared" si="329"/>
        <v>1.082052653911711</v>
      </c>
      <c r="AJ698">
        <f t="shared" si="303"/>
        <v>8.2052653911711015E-2</v>
      </c>
      <c r="AK698">
        <f t="shared" si="305"/>
        <v>1.006011909617424</v>
      </c>
      <c r="AL698">
        <f t="shared" si="306"/>
        <v>1.2871803301787137</v>
      </c>
      <c r="AM698">
        <f t="shared" si="304"/>
        <v>0.28718033017871369</v>
      </c>
      <c r="AN698" s="39">
        <v>40100</v>
      </c>
      <c r="AO698" s="31">
        <v>8.2052653911711015E-2</v>
      </c>
      <c r="AP698" s="40">
        <v>0.28718033017871369</v>
      </c>
    </row>
    <row r="699" spans="1:42">
      <c r="A699" s="16">
        <v>40101</v>
      </c>
      <c r="B699" s="11">
        <v>4.9723899999999999</v>
      </c>
      <c r="C699" s="11">
        <v>4.9920400000000003</v>
      </c>
      <c r="D699" s="11">
        <v>4.91343</v>
      </c>
      <c r="E699" s="11">
        <v>4.9232500000000003</v>
      </c>
      <c r="F699" s="11">
        <v>118773400</v>
      </c>
      <c r="G699" s="11">
        <v>3.5847699999999998</v>
      </c>
      <c r="H699" s="12">
        <f t="shared" si="307"/>
        <v>4.8184324999999992</v>
      </c>
      <c r="I699" s="13">
        <f t="shared" si="317"/>
        <v>4.8242280769230765</v>
      </c>
      <c r="J699" s="13">
        <f t="shared" si="318"/>
        <v>-5.7955769230773058E-3</v>
      </c>
      <c r="K699" s="14">
        <f t="shared" si="322"/>
        <v>5.9709971509971323E-2</v>
      </c>
      <c r="L699" s="13">
        <f t="shared" si="300"/>
        <v>7.8610000000000291E-2</v>
      </c>
      <c r="M699" s="13">
        <f t="shared" si="308"/>
        <v>0.12143142857142848</v>
      </c>
      <c r="N699" s="13">
        <f t="shared" si="301"/>
        <v>1.9650000000000389E-2</v>
      </c>
      <c r="O699" s="13">
        <f t="shared" si="302"/>
        <v>0</v>
      </c>
      <c r="P699" s="13">
        <f t="shared" si="309"/>
        <v>0.38325000000000031</v>
      </c>
      <c r="Q699" s="13">
        <f t="shared" si="309"/>
        <v>0.42254999999999843</v>
      </c>
      <c r="R699" s="13">
        <f t="shared" si="310"/>
        <v>315.61022093597848</v>
      </c>
      <c r="S699" s="13">
        <f t="shared" si="311"/>
        <v>347.97416531375632</v>
      </c>
      <c r="T699" s="13">
        <f t="shared" si="312"/>
        <v>4.8771407297093825</v>
      </c>
      <c r="U699" s="13">
        <f t="shared" si="319"/>
        <v>18.785912470214075</v>
      </c>
      <c r="V699" s="13">
        <f t="shared" si="323"/>
        <v>-6.5505548433048622E-2</v>
      </c>
      <c r="W699" s="13">
        <f t="shared" si="324"/>
        <v>0</v>
      </c>
      <c r="X699" s="13">
        <f t="shared" si="325"/>
        <v>-1</v>
      </c>
      <c r="Y699" s="13">
        <f t="shared" si="320"/>
        <v>0</v>
      </c>
      <c r="Z699" s="13">
        <f t="shared" si="326"/>
        <v>0</v>
      </c>
      <c r="AA699" s="13">
        <f t="shared" si="327"/>
        <v>0</v>
      </c>
      <c r="AB699" s="13">
        <f t="shared" si="328"/>
        <v>0</v>
      </c>
      <c r="AC699" s="17">
        <f t="shared" si="321"/>
        <v>0</v>
      </c>
      <c r="AD699" s="13" t="str">
        <f t="shared" si="313"/>
        <v/>
      </c>
      <c r="AE699" s="13" t="str">
        <f t="shared" si="314"/>
        <v/>
      </c>
      <c r="AF699" s="17">
        <f t="shared" si="316"/>
        <v>0</v>
      </c>
      <c r="AG699" s="17" t="str">
        <f t="shared" si="315"/>
        <v xml:space="preserve"> </v>
      </c>
      <c r="AH699" s="13"/>
      <c r="AI699" s="31">
        <f t="shared" si="329"/>
        <v>1.082052653911711</v>
      </c>
      <c r="AJ699">
        <f t="shared" si="303"/>
        <v>8.2052653911711015E-2</v>
      </c>
      <c r="AK699">
        <f t="shared" si="305"/>
        <v>0.99800733010614062</v>
      </c>
      <c r="AL699">
        <f t="shared" si="306"/>
        <v>1.2846154046867986</v>
      </c>
      <c r="AM699">
        <f t="shared" si="304"/>
        <v>0.28461540468679858</v>
      </c>
      <c r="AN699" s="39">
        <v>40101</v>
      </c>
      <c r="AO699" s="31">
        <v>8.2052653911711015E-2</v>
      </c>
      <c r="AP699" s="40">
        <v>0.28461540468679858</v>
      </c>
    </row>
    <row r="700" spans="1:42">
      <c r="A700" s="16">
        <v>40102</v>
      </c>
      <c r="B700" s="11">
        <v>4.9330800000000004</v>
      </c>
      <c r="C700" s="11">
        <v>4.9429100000000004</v>
      </c>
      <c r="D700" s="11">
        <v>4.8053299999999997</v>
      </c>
      <c r="E700" s="11">
        <v>4.8642899999999996</v>
      </c>
      <c r="F700" s="11">
        <v>129961300</v>
      </c>
      <c r="G700" s="11">
        <v>3.5418400000000001</v>
      </c>
      <c r="H700" s="12">
        <f t="shared" si="307"/>
        <v>4.8200699999999994</v>
      </c>
      <c r="I700" s="13">
        <f t="shared" si="317"/>
        <v>4.8389684615384621</v>
      </c>
      <c r="J700" s="13">
        <f t="shared" si="318"/>
        <v>-1.8898461538462641E-2</v>
      </c>
      <c r="K700" s="14">
        <f t="shared" si="322"/>
        <v>4.3254786324786049E-2</v>
      </c>
      <c r="L700" s="13">
        <f t="shared" si="300"/>
        <v>0.1375800000000007</v>
      </c>
      <c r="M700" s="13">
        <f t="shared" si="308"/>
        <v>0.11932571428571428</v>
      </c>
      <c r="N700" s="13">
        <f t="shared" si="301"/>
        <v>0</v>
      </c>
      <c r="O700" s="13">
        <f t="shared" si="302"/>
        <v>0.10810000000000031</v>
      </c>
      <c r="P700" s="13">
        <f t="shared" si="309"/>
        <v>0.38325000000000031</v>
      </c>
      <c r="Q700" s="13">
        <f t="shared" si="309"/>
        <v>0.42254999999999932</v>
      </c>
      <c r="R700" s="13">
        <f t="shared" si="310"/>
        <v>321.17972416435231</v>
      </c>
      <c r="S700" s="13">
        <f t="shared" si="311"/>
        <v>354.11478785556881</v>
      </c>
      <c r="T700" s="13">
        <f t="shared" si="312"/>
        <v>4.8771407297094873</v>
      </c>
      <c r="U700" s="13">
        <f t="shared" si="319"/>
        <v>16.971790201561131</v>
      </c>
      <c r="V700" s="13">
        <f t="shared" si="323"/>
        <v>-6.215324786324869E-2</v>
      </c>
      <c r="W700" s="13">
        <f t="shared" si="324"/>
        <v>0</v>
      </c>
      <c r="X700" s="13">
        <f t="shared" si="325"/>
        <v>0</v>
      </c>
      <c r="Y700" s="13">
        <f t="shared" si="320"/>
        <v>0</v>
      </c>
      <c r="Z700" s="13">
        <f t="shared" si="326"/>
        <v>0</v>
      </c>
      <c r="AA700" s="13">
        <f t="shared" si="327"/>
        <v>0</v>
      </c>
      <c r="AB700" s="13">
        <f t="shared" si="328"/>
        <v>0</v>
      </c>
      <c r="AC700" s="17">
        <f t="shared" si="321"/>
        <v>0</v>
      </c>
      <c r="AD700" s="13" t="str">
        <f t="shared" si="313"/>
        <v/>
      </c>
      <c r="AE700" s="13" t="str">
        <f t="shared" si="314"/>
        <v/>
      </c>
      <c r="AF700" s="17">
        <f t="shared" si="316"/>
        <v>0</v>
      </c>
      <c r="AG700" s="17" t="str">
        <f t="shared" si="315"/>
        <v xml:space="preserve"> </v>
      </c>
      <c r="AH700" s="13"/>
      <c r="AI700" s="31">
        <f t="shared" si="329"/>
        <v>1.082052653911711</v>
      </c>
      <c r="AJ700">
        <f t="shared" si="303"/>
        <v>8.2052653911711015E-2</v>
      </c>
      <c r="AK700">
        <f t="shared" si="305"/>
        <v>0.98802417102523721</v>
      </c>
      <c r="AL700">
        <f t="shared" si="306"/>
        <v>1.2692310703019238</v>
      </c>
      <c r="AM700">
        <f t="shared" si="304"/>
        <v>0.26923107030192384</v>
      </c>
      <c r="AN700" s="39">
        <v>40102</v>
      </c>
      <c r="AO700" s="31">
        <v>8.2052653911711015E-2</v>
      </c>
      <c r="AP700" s="40">
        <v>0.26923107030192384</v>
      </c>
    </row>
    <row r="701" spans="1:42">
      <c r="A701" s="16">
        <v>40105</v>
      </c>
      <c r="B701" s="11">
        <v>4.8544600000000004</v>
      </c>
      <c r="C701" s="11">
        <v>4.9330800000000004</v>
      </c>
      <c r="D701" s="11">
        <v>4.82498</v>
      </c>
      <c r="E701" s="11">
        <v>4.91343</v>
      </c>
      <c r="F701" s="11">
        <v>155972900</v>
      </c>
      <c r="G701" s="11">
        <v>3.57762</v>
      </c>
      <c r="H701" s="12">
        <f t="shared" si="307"/>
        <v>4.8274408333333332</v>
      </c>
      <c r="I701" s="13">
        <f t="shared" si="317"/>
        <v>4.8484176923076925</v>
      </c>
      <c r="J701" s="13">
        <f t="shared" si="318"/>
        <v>-2.0976858974359303E-2</v>
      </c>
      <c r="K701" s="14">
        <f t="shared" si="322"/>
        <v>2.8080555555555244E-2</v>
      </c>
      <c r="L701" s="13">
        <f t="shared" si="300"/>
        <v>0.10810000000000031</v>
      </c>
      <c r="M701" s="13">
        <f t="shared" si="308"/>
        <v>0.11932642857142861</v>
      </c>
      <c r="N701" s="13">
        <f t="shared" si="301"/>
        <v>0</v>
      </c>
      <c r="O701" s="13">
        <f t="shared" si="302"/>
        <v>0</v>
      </c>
      <c r="P701" s="13">
        <f t="shared" si="309"/>
        <v>0.38325000000000031</v>
      </c>
      <c r="Q701" s="13">
        <f t="shared" si="309"/>
        <v>0.35376999999999903</v>
      </c>
      <c r="R701" s="13">
        <f t="shared" si="310"/>
        <v>321.17780158867947</v>
      </c>
      <c r="S701" s="13">
        <f t="shared" si="311"/>
        <v>296.47246149517741</v>
      </c>
      <c r="T701" s="13">
        <f t="shared" si="312"/>
        <v>3.9998914547775195</v>
      </c>
      <c r="U701" s="13">
        <f t="shared" si="319"/>
        <v>14.357892559881876</v>
      </c>
      <c r="V701" s="13">
        <f t="shared" si="323"/>
        <v>-4.905741452991455E-2</v>
      </c>
      <c r="W701" s="13">
        <f t="shared" si="324"/>
        <v>0</v>
      </c>
      <c r="X701" s="13">
        <f t="shared" si="325"/>
        <v>1</v>
      </c>
      <c r="Y701" s="13">
        <f t="shared" si="320"/>
        <v>0</v>
      </c>
      <c r="Z701" s="13">
        <f t="shared" si="326"/>
        <v>0</v>
      </c>
      <c r="AA701" s="13">
        <f t="shared" si="327"/>
        <v>0</v>
      </c>
      <c r="AB701" s="13">
        <f t="shared" si="328"/>
        <v>0</v>
      </c>
      <c r="AC701" s="17">
        <f t="shared" si="321"/>
        <v>0</v>
      </c>
      <c r="AD701" s="13" t="str">
        <f t="shared" si="313"/>
        <v/>
      </c>
      <c r="AE701" s="13" t="str">
        <f t="shared" si="314"/>
        <v/>
      </c>
      <c r="AF701" s="17">
        <f t="shared" si="316"/>
        <v>0</v>
      </c>
      <c r="AG701" s="17" t="str">
        <f t="shared" si="315"/>
        <v xml:space="preserve"> </v>
      </c>
      <c r="AH701" s="13"/>
      <c r="AI701" s="31">
        <f t="shared" si="329"/>
        <v>1.082052653911711</v>
      </c>
      <c r="AJ701">
        <f t="shared" si="303"/>
        <v>8.2052653911711015E-2</v>
      </c>
      <c r="AK701">
        <f t="shared" si="305"/>
        <v>1.0101021937425607</v>
      </c>
      <c r="AL701">
        <f t="shared" si="306"/>
        <v>1.2820530884781915</v>
      </c>
      <c r="AM701">
        <f t="shared" si="304"/>
        <v>0.28205308847819155</v>
      </c>
      <c r="AN701" s="39">
        <v>40105</v>
      </c>
      <c r="AO701" s="31">
        <v>8.2052653911711015E-2</v>
      </c>
      <c r="AP701" s="40">
        <v>0.28205308847819155</v>
      </c>
    </row>
    <row r="702" spans="1:42">
      <c r="A702" s="16">
        <v>40106</v>
      </c>
      <c r="B702" s="11">
        <v>4.9625599999999999</v>
      </c>
      <c r="C702" s="11">
        <v>5.0313499999999998</v>
      </c>
      <c r="D702" s="11">
        <v>4.9429100000000004</v>
      </c>
      <c r="E702" s="11">
        <v>5.0215199999999998</v>
      </c>
      <c r="F702" s="11">
        <v>262159000</v>
      </c>
      <c r="G702" s="11">
        <v>3.6563300000000001</v>
      </c>
      <c r="H702" s="12">
        <f t="shared" si="307"/>
        <v>4.8405433333333336</v>
      </c>
      <c r="I702" s="13">
        <f t="shared" si="317"/>
        <v>4.8601342307692308</v>
      </c>
      <c r="J702" s="13">
        <f t="shared" si="318"/>
        <v>-1.9590897435897148E-2</v>
      </c>
      <c r="K702" s="14">
        <f t="shared" si="322"/>
        <v>1.5558981481481184E-2</v>
      </c>
      <c r="L702" s="13">
        <f t="shared" si="300"/>
        <v>0.1179199999999998</v>
      </c>
      <c r="M702" s="13">
        <f t="shared" si="308"/>
        <v>0.12143214285714286</v>
      </c>
      <c r="N702" s="13">
        <f t="shared" si="301"/>
        <v>9.8269999999999413E-2</v>
      </c>
      <c r="O702" s="13">
        <f t="shared" si="302"/>
        <v>0</v>
      </c>
      <c r="P702" s="13">
        <f t="shared" si="309"/>
        <v>0.48151999999999973</v>
      </c>
      <c r="Q702" s="13">
        <f t="shared" si="309"/>
        <v>0.35376999999999903</v>
      </c>
      <c r="R702" s="13">
        <f t="shared" si="310"/>
        <v>396.53421958177677</v>
      </c>
      <c r="S702" s="13">
        <f t="shared" si="311"/>
        <v>291.33143142848661</v>
      </c>
      <c r="T702" s="13">
        <f t="shared" si="312"/>
        <v>15.294089477905978</v>
      </c>
      <c r="U702" s="13">
        <f t="shared" si="319"/>
        <v>12.636430210568065</v>
      </c>
      <c r="V702" s="13">
        <f t="shared" si="323"/>
        <v>-3.5149878917378335E-2</v>
      </c>
      <c r="W702" s="13">
        <f t="shared" si="324"/>
        <v>0</v>
      </c>
      <c r="X702" s="13">
        <f t="shared" si="325"/>
        <v>0</v>
      </c>
      <c r="Y702" s="13">
        <f t="shared" si="320"/>
        <v>0</v>
      </c>
      <c r="Z702" s="13">
        <f t="shared" si="326"/>
        <v>0</v>
      </c>
      <c r="AA702" s="13">
        <f t="shared" si="327"/>
        <v>0</v>
      </c>
      <c r="AB702" s="13">
        <f t="shared" si="328"/>
        <v>0</v>
      </c>
      <c r="AC702" s="17">
        <f t="shared" si="321"/>
        <v>0</v>
      </c>
      <c r="AD702" s="13" t="str">
        <f t="shared" si="313"/>
        <v/>
      </c>
      <c r="AE702" s="13" t="str">
        <f t="shared" si="314"/>
        <v/>
      </c>
      <c r="AF702" s="17">
        <f t="shared" si="316"/>
        <v>0</v>
      </c>
      <c r="AG702" s="17" t="str">
        <f t="shared" si="315"/>
        <v xml:space="preserve"> </v>
      </c>
      <c r="AH702" s="13"/>
      <c r="AI702" s="31">
        <f t="shared" si="329"/>
        <v>1.082052653911711</v>
      </c>
      <c r="AJ702">
        <f t="shared" si="303"/>
        <v>8.2052653911711015E-2</v>
      </c>
      <c r="AK702">
        <f t="shared" si="305"/>
        <v>1.0219988887599905</v>
      </c>
      <c r="AL702">
        <f t="shared" si="306"/>
        <v>1.3102568317560255</v>
      </c>
      <c r="AM702">
        <f t="shared" si="304"/>
        <v>0.31025683175602548</v>
      </c>
      <c r="AN702" s="39">
        <v>40106</v>
      </c>
      <c r="AO702" s="31">
        <v>8.2052653911711015E-2</v>
      </c>
      <c r="AP702" s="40">
        <v>0.31025683175602548</v>
      </c>
    </row>
    <row r="703" spans="1:42">
      <c r="A703" s="16">
        <v>40107</v>
      </c>
      <c r="B703" s="11">
        <v>5.0116899999999998</v>
      </c>
      <c r="C703" s="11">
        <v>5.0903099999999997</v>
      </c>
      <c r="D703" s="11">
        <v>4.9822100000000002</v>
      </c>
      <c r="E703" s="11">
        <v>5.0510000000000002</v>
      </c>
      <c r="F703" s="11">
        <v>240665700</v>
      </c>
      <c r="G703" s="11">
        <v>3.6777899999999999</v>
      </c>
      <c r="H703" s="12">
        <f t="shared" si="307"/>
        <v>4.8601966666666669</v>
      </c>
      <c r="I703" s="13">
        <f t="shared" si="317"/>
        <v>4.8729846153846159</v>
      </c>
      <c r="J703" s="13">
        <f t="shared" si="318"/>
        <v>-1.2787948717948971E-2</v>
      </c>
      <c r="K703" s="14">
        <f t="shared" si="322"/>
        <v>6.3199643874642204E-3</v>
      </c>
      <c r="L703" s="13">
        <f t="shared" si="300"/>
        <v>0.10809999999999942</v>
      </c>
      <c r="M703" s="13">
        <f t="shared" si="308"/>
        <v>0.12143214285714286</v>
      </c>
      <c r="N703" s="13">
        <f t="shared" si="301"/>
        <v>5.8959999999999901E-2</v>
      </c>
      <c r="O703" s="13">
        <f t="shared" si="302"/>
        <v>0</v>
      </c>
      <c r="P703" s="13">
        <f t="shared" si="309"/>
        <v>0.54047999999999963</v>
      </c>
      <c r="Q703" s="13">
        <f t="shared" si="309"/>
        <v>0.31445999999999952</v>
      </c>
      <c r="R703" s="13">
        <f t="shared" si="310"/>
        <v>445.08808564453955</v>
      </c>
      <c r="S703" s="13">
        <f t="shared" si="311"/>
        <v>258.95944236934167</v>
      </c>
      <c r="T703" s="13">
        <f t="shared" si="312"/>
        <v>26.436942943364489</v>
      </c>
      <c r="U703" s="13">
        <f t="shared" si="319"/>
        <v>13.029778460262715</v>
      </c>
      <c r="V703" s="13">
        <f t="shared" si="323"/>
        <v>-1.9107913105413193E-2</v>
      </c>
      <c r="W703" s="13">
        <f t="shared" si="324"/>
        <v>0</v>
      </c>
      <c r="X703" s="13">
        <f t="shared" si="325"/>
        <v>0</v>
      </c>
      <c r="Y703" s="13">
        <f t="shared" si="320"/>
        <v>0</v>
      </c>
      <c r="Z703" s="13">
        <f t="shared" si="326"/>
        <v>0</v>
      </c>
      <c r="AA703" s="13">
        <f t="shared" si="327"/>
        <v>0</v>
      </c>
      <c r="AB703" s="13">
        <f t="shared" si="328"/>
        <v>0</v>
      </c>
      <c r="AC703" s="17">
        <f t="shared" si="321"/>
        <v>0</v>
      </c>
      <c r="AD703" s="13" t="str">
        <f t="shared" si="313"/>
        <v/>
      </c>
      <c r="AE703" s="13" t="str">
        <f t="shared" si="314"/>
        <v/>
      </c>
      <c r="AF703" s="17">
        <f t="shared" si="316"/>
        <v>0</v>
      </c>
      <c r="AG703" s="17" t="str">
        <f t="shared" si="315"/>
        <v xml:space="preserve"> </v>
      </c>
      <c r="AH703" s="13"/>
      <c r="AI703" s="31">
        <f t="shared" si="329"/>
        <v>1.082052653911711</v>
      </c>
      <c r="AJ703">
        <f t="shared" si="303"/>
        <v>8.2052653911711015E-2</v>
      </c>
      <c r="AK703">
        <f t="shared" si="305"/>
        <v>1.0058707323678886</v>
      </c>
      <c r="AL703">
        <f t="shared" si="306"/>
        <v>1.3179489989484627</v>
      </c>
      <c r="AM703">
        <f t="shared" si="304"/>
        <v>0.31794899894846274</v>
      </c>
      <c r="AN703" s="39">
        <v>40107</v>
      </c>
      <c r="AO703" s="31">
        <v>8.2052653911711015E-2</v>
      </c>
      <c r="AP703" s="40">
        <v>0.31794899894846274</v>
      </c>
    </row>
    <row r="704" spans="1:42">
      <c r="A704" s="16">
        <v>40108</v>
      </c>
      <c r="B704" s="11">
        <v>5.0411700000000002</v>
      </c>
      <c r="C704" s="11">
        <v>5.0706600000000002</v>
      </c>
      <c r="D704" s="11">
        <v>4.9920400000000003</v>
      </c>
      <c r="E704" s="11">
        <v>5.0116899999999998</v>
      </c>
      <c r="F704" s="11">
        <v>95940100</v>
      </c>
      <c r="G704" s="11">
        <v>3.6491699999999998</v>
      </c>
      <c r="H704" s="12">
        <f t="shared" si="307"/>
        <v>4.8913150000000005</v>
      </c>
      <c r="I704" s="13">
        <f t="shared" si="317"/>
        <v>4.880543461538462</v>
      </c>
      <c r="J704" s="13">
        <f t="shared" si="318"/>
        <v>1.0771538461538555E-2</v>
      </c>
      <c r="K704" s="14">
        <f t="shared" si="322"/>
        <v>1.5255128205126705E-3</v>
      </c>
      <c r="L704" s="13">
        <f t="shared" si="300"/>
        <v>7.8619999999999912E-2</v>
      </c>
      <c r="M704" s="13">
        <f t="shared" si="308"/>
        <v>0.11722142857142856</v>
      </c>
      <c r="N704" s="13">
        <f t="shared" si="301"/>
        <v>0</v>
      </c>
      <c r="O704" s="13">
        <f t="shared" si="302"/>
        <v>0</v>
      </c>
      <c r="P704" s="13">
        <f t="shared" si="309"/>
        <v>0.52082999999999924</v>
      </c>
      <c r="Q704" s="13">
        <f t="shared" si="309"/>
        <v>0.31445999999999952</v>
      </c>
      <c r="R704" s="13">
        <f t="shared" si="310"/>
        <v>444.31296081896232</v>
      </c>
      <c r="S704" s="13">
        <f t="shared" si="311"/>
        <v>268.26153189933541</v>
      </c>
      <c r="T704" s="13">
        <f t="shared" si="312"/>
        <v>24.706389397694224</v>
      </c>
      <c r="U704" s="13">
        <f t="shared" si="319"/>
        <v>13.648195906310665</v>
      </c>
      <c r="V704" s="13">
        <f t="shared" si="323"/>
        <v>9.2460256410258831E-3</v>
      </c>
      <c r="W704" s="13">
        <f t="shared" si="324"/>
        <v>1</v>
      </c>
      <c r="X704" s="13">
        <f t="shared" si="325"/>
        <v>0</v>
      </c>
      <c r="Y704" s="13">
        <f t="shared" si="320"/>
        <v>0</v>
      </c>
      <c r="Z704" s="13">
        <f t="shared" si="326"/>
        <v>1</v>
      </c>
      <c r="AA704" s="13">
        <f t="shared" si="327"/>
        <v>0</v>
      </c>
      <c r="AB704" s="13">
        <f t="shared" si="328"/>
        <v>0</v>
      </c>
      <c r="AC704" s="17">
        <f t="shared" si="321"/>
        <v>0</v>
      </c>
      <c r="AD704" s="13" t="str">
        <f t="shared" si="313"/>
        <v/>
      </c>
      <c r="AE704" s="13" t="str">
        <f t="shared" si="314"/>
        <v/>
      </c>
      <c r="AF704" s="17">
        <f t="shared" si="316"/>
        <v>0</v>
      </c>
      <c r="AG704" s="17" t="str">
        <f t="shared" si="315"/>
        <v xml:space="preserve"> </v>
      </c>
      <c r="AH704" s="13"/>
      <c r="AI704" s="31">
        <f t="shared" si="329"/>
        <v>1.082052653911711</v>
      </c>
      <c r="AJ704">
        <f t="shared" si="303"/>
        <v>8.2052653911711015E-2</v>
      </c>
      <c r="AK704">
        <f t="shared" si="305"/>
        <v>0.99221738269649562</v>
      </c>
      <c r="AL704">
        <f t="shared" si="306"/>
        <v>1.3076919062641101</v>
      </c>
      <c r="AM704">
        <f t="shared" si="304"/>
        <v>0.30769190626411014</v>
      </c>
      <c r="AN704" s="39">
        <v>40108</v>
      </c>
      <c r="AO704" s="31">
        <v>8.2052653911711015E-2</v>
      </c>
      <c r="AP704" s="40">
        <v>0.30769190626411014</v>
      </c>
    </row>
    <row r="705" spans="1:42">
      <c r="A705" s="16">
        <v>40109</v>
      </c>
      <c r="B705" s="11">
        <v>5.0313499999999998</v>
      </c>
      <c r="C705" s="11">
        <v>5.1296200000000001</v>
      </c>
      <c r="D705" s="11">
        <v>5.0313499999999998</v>
      </c>
      <c r="E705" s="11">
        <v>5.1099600000000001</v>
      </c>
      <c r="F705" s="11">
        <v>240423300</v>
      </c>
      <c r="G705" s="11">
        <v>3.72072</v>
      </c>
      <c r="H705" s="12">
        <f t="shared" si="307"/>
        <v>4.9289841666666669</v>
      </c>
      <c r="I705" s="13">
        <f t="shared" si="317"/>
        <v>4.893015769230769</v>
      </c>
      <c r="J705" s="13">
        <f t="shared" si="318"/>
        <v>3.596839743589797E-2</v>
      </c>
      <c r="K705" s="14">
        <f t="shared" si="322"/>
        <v>4.9660968660949741E-4</v>
      </c>
      <c r="L705" s="13">
        <f t="shared" si="300"/>
        <v>0.11793000000000031</v>
      </c>
      <c r="M705" s="13">
        <f t="shared" si="308"/>
        <v>0.11862571428571433</v>
      </c>
      <c r="N705" s="13">
        <f t="shared" si="301"/>
        <v>5.8959999999999901E-2</v>
      </c>
      <c r="O705" s="13">
        <f t="shared" si="302"/>
        <v>0</v>
      </c>
      <c r="P705" s="13">
        <f t="shared" si="309"/>
        <v>0.57978999999999914</v>
      </c>
      <c r="Q705" s="13">
        <f t="shared" si="309"/>
        <v>0.31445999999999952</v>
      </c>
      <c r="R705" s="13">
        <f t="shared" si="310"/>
        <v>488.75575037934345</v>
      </c>
      <c r="S705" s="13">
        <f t="shared" si="311"/>
        <v>265.08586430308964</v>
      </c>
      <c r="T705" s="13">
        <f t="shared" si="312"/>
        <v>29.670673748951632</v>
      </c>
      <c r="U705" s="13">
        <f t="shared" si="319"/>
        <v>15.015685282926253</v>
      </c>
      <c r="V705" s="13">
        <f t="shared" si="323"/>
        <v>3.5471787749288469E-2</v>
      </c>
      <c r="W705" s="13">
        <f t="shared" si="324"/>
        <v>0</v>
      </c>
      <c r="X705" s="13">
        <f t="shared" si="325"/>
        <v>0</v>
      </c>
      <c r="Y705" s="13">
        <f t="shared" si="320"/>
        <v>0</v>
      </c>
      <c r="Z705" s="13">
        <f t="shared" si="326"/>
        <v>1</v>
      </c>
      <c r="AA705" s="13">
        <f t="shared" si="327"/>
        <v>0</v>
      </c>
      <c r="AB705" s="13">
        <f t="shared" si="328"/>
        <v>0</v>
      </c>
      <c r="AC705" s="17">
        <f t="shared" si="321"/>
        <v>0</v>
      </c>
      <c r="AD705" s="13" t="str">
        <f t="shared" si="313"/>
        <v/>
      </c>
      <c r="AE705" s="13" t="str">
        <f t="shared" si="314"/>
        <v/>
      </c>
      <c r="AF705" s="17">
        <f t="shared" si="316"/>
        <v>0</v>
      </c>
      <c r="AG705" s="17" t="str">
        <f t="shared" si="315"/>
        <v xml:space="preserve"> </v>
      </c>
      <c r="AH705" s="13"/>
      <c r="AI705" s="31">
        <f t="shared" si="329"/>
        <v>1.082052653911711</v>
      </c>
      <c r="AJ705">
        <f t="shared" si="303"/>
        <v>8.2052653911711015E-2</v>
      </c>
      <c r="AK705">
        <f t="shared" si="305"/>
        <v>1.0196081561309658</v>
      </c>
      <c r="AL705">
        <f t="shared" si="306"/>
        <v>1.333333333333337</v>
      </c>
      <c r="AM705">
        <f t="shared" si="304"/>
        <v>0.33333333333333703</v>
      </c>
      <c r="AN705" s="39">
        <v>40109</v>
      </c>
      <c r="AO705" s="31">
        <v>8.2052653911711015E-2</v>
      </c>
      <c r="AP705" s="40">
        <v>0.33333333333333703</v>
      </c>
    </row>
    <row r="706" spans="1:42">
      <c r="A706" s="16">
        <v>40112</v>
      </c>
      <c r="B706" s="11">
        <v>5.1197900000000001</v>
      </c>
      <c r="C706" s="11">
        <v>5.16892</v>
      </c>
      <c r="D706" s="11">
        <v>5.0903099999999997</v>
      </c>
      <c r="E706" s="11">
        <v>5.1296200000000001</v>
      </c>
      <c r="F706" s="11">
        <v>139705900</v>
      </c>
      <c r="G706" s="11">
        <v>3.7350400000000001</v>
      </c>
      <c r="H706" s="12">
        <f t="shared" si="307"/>
        <v>4.9658350000000011</v>
      </c>
      <c r="I706" s="13">
        <f t="shared" si="317"/>
        <v>4.9051103846153845</v>
      </c>
      <c r="J706" s="13">
        <f t="shared" si="318"/>
        <v>6.0724615384616598E-2</v>
      </c>
      <c r="K706" s="14">
        <f t="shared" si="322"/>
        <v>4.5281125356124718E-3</v>
      </c>
      <c r="L706" s="13">
        <f t="shared" si="300"/>
        <v>7.8610000000000291E-2</v>
      </c>
      <c r="M706" s="13">
        <f t="shared" si="308"/>
        <v>0.10950071428571435</v>
      </c>
      <c r="N706" s="13">
        <f t="shared" si="301"/>
        <v>3.9299999999999891E-2</v>
      </c>
      <c r="O706" s="13">
        <f t="shared" si="302"/>
        <v>0</v>
      </c>
      <c r="P706" s="13">
        <f t="shared" si="309"/>
        <v>0.61908999999999903</v>
      </c>
      <c r="Q706" s="13">
        <f t="shared" si="309"/>
        <v>0.16705999999999932</v>
      </c>
      <c r="R706" s="13">
        <f t="shared" si="310"/>
        <v>565.37530740177692</v>
      </c>
      <c r="S706" s="13">
        <f t="shared" si="311"/>
        <v>152.56521483878052</v>
      </c>
      <c r="T706" s="13">
        <f t="shared" si="312"/>
        <v>57.499204986325836</v>
      </c>
      <c r="U706" s="13">
        <f t="shared" si="319"/>
        <v>18.31105863706868</v>
      </c>
      <c r="V706" s="13">
        <f t="shared" si="323"/>
        <v>5.6196502849004126E-2</v>
      </c>
      <c r="W706" s="13">
        <f t="shared" si="324"/>
        <v>0</v>
      </c>
      <c r="X706" s="13">
        <f t="shared" si="325"/>
        <v>0</v>
      </c>
      <c r="Y706" s="13">
        <f t="shared" si="320"/>
        <v>0</v>
      </c>
      <c r="Z706" s="13">
        <f t="shared" si="326"/>
        <v>1</v>
      </c>
      <c r="AA706" s="13">
        <f t="shared" si="327"/>
        <v>0</v>
      </c>
      <c r="AB706" s="13">
        <f t="shared" si="328"/>
        <v>0</v>
      </c>
      <c r="AC706" s="17">
        <f t="shared" si="321"/>
        <v>0</v>
      </c>
      <c r="AD706" s="13" t="str">
        <f t="shared" si="313"/>
        <v/>
      </c>
      <c r="AE706" s="13" t="str">
        <f t="shared" si="314"/>
        <v/>
      </c>
      <c r="AF706" s="17">
        <f t="shared" si="316"/>
        <v>0</v>
      </c>
      <c r="AG706" s="17" t="str">
        <f t="shared" si="315"/>
        <v xml:space="preserve"> </v>
      </c>
      <c r="AH706" s="13"/>
      <c r="AI706" s="31">
        <f t="shared" si="329"/>
        <v>1.082052653911711</v>
      </c>
      <c r="AJ706">
        <f t="shared" si="303"/>
        <v>8.2052653911711015E-2</v>
      </c>
      <c r="AK706">
        <f t="shared" si="305"/>
        <v>1.0038473882378727</v>
      </c>
      <c r="AL706">
        <f t="shared" si="306"/>
        <v>1.3384631843171673</v>
      </c>
      <c r="AM706">
        <f t="shared" si="304"/>
        <v>0.33846318431716726</v>
      </c>
      <c r="AN706" s="39">
        <v>40112</v>
      </c>
      <c r="AO706" s="31">
        <v>8.2052653911711015E-2</v>
      </c>
      <c r="AP706" s="40">
        <v>0.33846318431716726</v>
      </c>
    </row>
    <row r="707" spans="1:42">
      <c r="A707" s="16">
        <v>40113</v>
      </c>
      <c r="B707" s="11">
        <v>5.1001399999999997</v>
      </c>
      <c r="C707" s="11">
        <v>5.1099600000000001</v>
      </c>
      <c r="D707" s="11">
        <v>4.9822100000000002</v>
      </c>
      <c r="E707" s="11">
        <v>5.0018700000000003</v>
      </c>
      <c r="F707" s="11">
        <v>161217600</v>
      </c>
      <c r="G707" s="11">
        <v>3.64202</v>
      </c>
      <c r="H707" s="12">
        <f t="shared" si="307"/>
        <v>4.9781191666666667</v>
      </c>
      <c r="I707" s="13">
        <f t="shared" si="317"/>
        <v>4.9058665384615381</v>
      </c>
      <c r="J707" s="13">
        <f t="shared" si="318"/>
        <v>7.2252628205128566E-2</v>
      </c>
      <c r="K707" s="14">
        <f t="shared" si="322"/>
        <v>1.1296381766381813E-2</v>
      </c>
      <c r="L707" s="13">
        <f t="shared" si="300"/>
        <v>0.12774999999999981</v>
      </c>
      <c r="M707" s="13">
        <f t="shared" si="308"/>
        <v>0.11090500000000006</v>
      </c>
      <c r="N707" s="13">
        <f t="shared" si="301"/>
        <v>0</v>
      </c>
      <c r="O707" s="13">
        <f t="shared" si="302"/>
        <v>0.10809999999999942</v>
      </c>
      <c r="P707" s="13">
        <f t="shared" si="309"/>
        <v>0.61908999999999903</v>
      </c>
      <c r="Q707" s="13">
        <f t="shared" si="309"/>
        <v>0.24567999999999923</v>
      </c>
      <c r="R707" s="13">
        <f t="shared" si="310"/>
        <v>558.21649159190179</v>
      </c>
      <c r="S707" s="13">
        <f t="shared" si="311"/>
        <v>221.52292502592226</v>
      </c>
      <c r="T707" s="13">
        <f t="shared" si="312"/>
        <v>43.180267585600859</v>
      </c>
      <c r="U707" s="13">
        <f t="shared" si="319"/>
        <v>19.798702675713582</v>
      </c>
      <c r="V707" s="13">
        <f t="shared" si="323"/>
        <v>6.0956246438746753E-2</v>
      </c>
      <c r="W707" s="13">
        <f t="shared" si="324"/>
        <v>0</v>
      </c>
      <c r="X707" s="13">
        <f t="shared" si="325"/>
        <v>0</v>
      </c>
      <c r="Y707" s="13">
        <f t="shared" si="320"/>
        <v>0</v>
      </c>
      <c r="Z707" s="13">
        <f t="shared" si="326"/>
        <v>1</v>
      </c>
      <c r="AA707" s="13">
        <f t="shared" si="327"/>
        <v>0</v>
      </c>
      <c r="AB707" s="13">
        <f t="shared" si="328"/>
        <v>0</v>
      </c>
      <c r="AC707" s="17">
        <f t="shared" si="321"/>
        <v>0</v>
      </c>
      <c r="AD707" s="13" t="str">
        <f t="shared" si="313"/>
        <v/>
      </c>
      <c r="AE707" s="13" t="str">
        <f t="shared" si="314"/>
        <v/>
      </c>
      <c r="AF707" s="17">
        <f t="shared" si="316"/>
        <v>0</v>
      </c>
      <c r="AG707" s="17" t="str">
        <f t="shared" si="315"/>
        <v xml:space="preserve"> </v>
      </c>
      <c r="AH707" s="13"/>
      <c r="AI707" s="31">
        <f t="shared" si="329"/>
        <v>1.082052653911711</v>
      </c>
      <c r="AJ707">
        <f t="shared" si="303"/>
        <v>8.2052653911711015E-2</v>
      </c>
      <c r="AK707">
        <f t="shared" si="305"/>
        <v>0.97509562111813353</v>
      </c>
      <c r="AL707">
        <f t="shared" si="306"/>
        <v>1.3051295900555031</v>
      </c>
      <c r="AM707">
        <f t="shared" si="304"/>
        <v>0.30512959005550311</v>
      </c>
      <c r="AN707" s="39">
        <v>40113</v>
      </c>
      <c r="AO707" s="31">
        <v>8.2052653911711015E-2</v>
      </c>
      <c r="AP707" s="40">
        <v>0.30512959005550311</v>
      </c>
    </row>
    <row r="708" spans="1:42">
      <c r="A708" s="16">
        <v>40114</v>
      </c>
      <c r="B708" s="11">
        <v>4.9920400000000003</v>
      </c>
      <c r="C708" s="11">
        <v>5.0116899999999998</v>
      </c>
      <c r="D708" s="11">
        <v>4.9036</v>
      </c>
      <c r="E708" s="11">
        <v>4.9723899999999999</v>
      </c>
      <c r="F708" s="11">
        <v>126661300</v>
      </c>
      <c r="G708" s="11">
        <v>3.6205500000000002</v>
      </c>
      <c r="H708" s="12">
        <f t="shared" si="307"/>
        <v>4.9863083333333327</v>
      </c>
      <c r="I708" s="13">
        <f t="shared" si="317"/>
        <v>4.9051107692307685</v>
      </c>
      <c r="J708" s="13">
        <f t="shared" si="318"/>
        <v>8.1197564102564179E-2</v>
      </c>
      <c r="K708" s="14">
        <f t="shared" si="322"/>
        <v>2.0962286324786424E-2</v>
      </c>
      <c r="L708" s="13">
        <f t="shared" ref="L708:L771" si="330">MAX(C708-D708,C708-E707,D708-E707)</f>
        <v>0.1080899999999998</v>
      </c>
      <c r="M708" s="13">
        <f t="shared" si="308"/>
        <v>0.11230857142857145</v>
      </c>
      <c r="N708" s="13">
        <f t="shared" ref="N708:N771" si="331">IF(OR(AND(C708-C707&gt;0,D708-D707&gt;0),AND(C708-C707&gt;0,ABS(C708-C707)&gt;ABS(D708-D707))),C708-C707,0)</f>
        <v>0</v>
      </c>
      <c r="O708" s="13">
        <f t="shared" ref="O708:O771" si="332">IF(OR(AND(C708-C707&lt;0,D708-D707&lt;0),AND(D708-D707&lt;0,ABS(D708-D707)&gt;ABS(C708-C707))),D707-D708,0)</f>
        <v>7.8610000000000291E-2</v>
      </c>
      <c r="P708" s="13">
        <f t="shared" si="309"/>
        <v>0.60925999999999902</v>
      </c>
      <c r="Q708" s="13">
        <f t="shared" si="309"/>
        <v>0.32428999999999952</v>
      </c>
      <c r="R708" s="13">
        <f t="shared" si="310"/>
        <v>542.48753434415289</v>
      </c>
      <c r="S708" s="13">
        <f t="shared" si="311"/>
        <v>288.7491095960105</v>
      </c>
      <c r="T708" s="13">
        <f t="shared" si="312"/>
        <v>30.525413743238172</v>
      </c>
      <c r="U708" s="13">
        <f t="shared" si="319"/>
        <v>20.484084553970654</v>
      </c>
      <c r="V708" s="13">
        <f t="shared" si="323"/>
        <v>6.0235277777777756E-2</v>
      </c>
      <c r="W708" s="13">
        <f t="shared" si="324"/>
        <v>0</v>
      </c>
      <c r="X708" s="13">
        <f t="shared" si="325"/>
        <v>0</v>
      </c>
      <c r="Y708" s="13">
        <f t="shared" si="320"/>
        <v>1</v>
      </c>
      <c r="Z708" s="13">
        <f t="shared" si="326"/>
        <v>1</v>
      </c>
      <c r="AA708" s="13">
        <f t="shared" si="327"/>
        <v>1</v>
      </c>
      <c r="AB708" s="13">
        <f t="shared" si="328"/>
        <v>0</v>
      </c>
      <c r="AC708" s="17">
        <f t="shared" si="321"/>
        <v>1</v>
      </c>
      <c r="AD708" s="13">
        <f t="shared" si="313"/>
        <v>4.9723899999999999</v>
      </c>
      <c r="AE708" s="13" t="str">
        <f t="shared" si="314"/>
        <v/>
      </c>
      <c r="AF708" s="17">
        <f t="shared" si="316"/>
        <v>4.9723899999999999</v>
      </c>
      <c r="AG708" s="17" t="str">
        <f t="shared" si="315"/>
        <v xml:space="preserve"> </v>
      </c>
      <c r="AH708" s="13"/>
      <c r="AI708" s="31">
        <f t="shared" si="329"/>
        <v>1.082052653911711</v>
      </c>
      <c r="AJ708">
        <f t="shared" ref="AJ708:AJ771" si="333">AI708-1</f>
        <v>8.2052653911711015E-2</v>
      </c>
      <c r="AK708">
        <f t="shared" si="305"/>
        <v>0.99410620427959939</v>
      </c>
      <c r="AL708">
        <f t="shared" si="306"/>
        <v>1.2974374228630658</v>
      </c>
      <c r="AM708">
        <f t="shared" ref="AM708:AM771" si="334">AL708-1</f>
        <v>0.29743742286306585</v>
      </c>
      <c r="AN708" s="39">
        <v>40114</v>
      </c>
      <c r="AO708" s="31">
        <v>8.2052653911711015E-2</v>
      </c>
      <c r="AP708" s="40">
        <v>0.29743742286306585</v>
      </c>
    </row>
    <row r="709" spans="1:42">
      <c r="A709" s="16">
        <v>40115</v>
      </c>
      <c r="B709" s="11">
        <v>4.9036</v>
      </c>
      <c r="C709" s="11">
        <v>4.9232500000000003</v>
      </c>
      <c r="D709" s="11">
        <v>4.82498</v>
      </c>
      <c r="E709" s="11">
        <v>4.8642899999999996</v>
      </c>
      <c r="F709" s="11">
        <v>130366400</v>
      </c>
      <c r="G709" s="11">
        <v>3.5418400000000001</v>
      </c>
      <c r="H709" s="12">
        <f t="shared" si="307"/>
        <v>4.9830324999999993</v>
      </c>
      <c r="I709" s="13">
        <f t="shared" si="317"/>
        <v>4.9020869230769231</v>
      </c>
      <c r="J709" s="13">
        <f t="shared" si="318"/>
        <v>8.0945576923076246E-2</v>
      </c>
      <c r="K709" s="14">
        <f t="shared" si="322"/>
        <v>3.2056068376068524E-2</v>
      </c>
      <c r="L709" s="13">
        <f t="shared" si="330"/>
        <v>9.8270000000000302E-2</v>
      </c>
      <c r="M709" s="13">
        <f t="shared" si="308"/>
        <v>0.10599142857142864</v>
      </c>
      <c r="N709" s="13">
        <f t="shared" si="331"/>
        <v>0</v>
      </c>
      <c r="O709" s="13">
        <f t="shared" si="332"/>
        <v>7.8619999999999912E-2</v>
      </c>
      <c r="P709" s="13">
        <f t="shared" si="309"/>
        <v>0.4421999999999997</v>
      </c>
      <c r="Q709" s="13">
        <f t="shared" si="309"/>
        <v>0.40290999999999944</v>
      </c>
      <c r="R709" s="13">
        <f t="shared" si="310"/>
        <v>417.20354745666714</v>
      </c>
      <c r="S709" s="13">
        <f t="shared" si="311"/>
        <v>380.13451222470741</v>
      </c>
      <c r="T709" s="13">
        <f t="shared" si="312"/>
        <v>4.6490989338666395</v>
      </c>
      <c r="U709" s="13">
        <f t="shared" si="319"/>
        <v>19.115532224501894</v>
      </c>
      <c r="V709" s="13">
        <f t="shared" si="323"/>
        <v>4.8889508547007722E-2</v>
      </c>
      <c r="W709" s="13">
        <f t="shared" si="324"/>
        <v>0</v>
      </c>
      <c r="X709" s="13">
        <f t="shared" si="325"/>
        <v>0</v>
      </c>
      <c r="Y709" s="13">
        <f t="shared" si="320"/>
        <v>0</v>
      </c>
      <c r="Z709" s="13">
        <f t="shared" si="326"/>
        <v>1</v>
      </c>
      <c r="AA709" s="13">
        <f t="shared" si="327"/>
        <v>0</v>
      </c>
      <c r="AB709" s="13">
        <f t="shared" si="328"/>
        <v>0</v>
      </c>
      <c r="AC709" s="17">
        <f t="shared" si="321"/>
        <v>1</v>
      </c>
      <c r="AD709" s="13" t="str">
        <f t="shared" si="313"/>
        <v/>
      </c>
      <c r="AE709" s="13" t="str">
        <f t="shared" si="314"/>
        <v/>
      </c>
      <c r="AF709" s="17">
        <f t="shared" si="316"/>
        <v>4.9723899999999999</v>
      </c>
      <c r="AG709" s="17" t="str">
        <f t="shared" si="315"/>
        <v xml:space="preserve"> </v>
      </c>
      <c r="AH709" s="13"/>
      <c r="AI709" s="31">
        <f t="shared" si="329"/>
        <v>1.082052653911711</v>
      </c>
      <c r="AJ709">
        <f t="shared" si="333"/>
        <v>8.2052653911711015E-2</v>
      </c>
      <c r="AK709">
        <f t="shared" ref="AK709:AK772" si="335">E709/E708</f>
        <v>0.97825995145191746</v>
      </c>
      <c r="AL709">
        <f t="shared" ref="AL709:AL772" si="336">AK709*AL708</f>
        <v>1.2692310703019236</v>
      </c>
      <c r="AM709">
        <f t="shared" si="334"/>
        <v>0.26923107030192361</v>
      </c>
      <c r="AN709" s="39">
        <v>40115</v>
      </c>
      <c r="AO709" s="31">
        <v>8.2052653911711015E-2</v>
      </c>
      <c r="AP709" s="40">
        <v>0.26923107030192361</v>
      </c>
    </row>
    <row r="710" spans="1:42">
      <c r="A710" s="16">
        <v>40116</v>
      </c>
      <c r="B710" s="11">
        <v>4.9429100000000004</v>
      </c>
      <c r="C710" s="11">
        <v>5.0313499999999998</v>
      </c>
      <c r="D710" s="11">
        <v>4.89377</v>
      </c>
      <c r="E710" s="11">
        <v>4.9723899999999999</v>
      </c>
      <c r="F710" s="11">
        <v>157738000</v>
      </c>
      <c r="G710" s="11">
        <v>3.6205500000000002</v>
      </c>
      <c r="H710" s="12">
        <f t="shared" si="307"/>
        <v>4.9863083333333336</v>
      </c>
      <c r="I710" s="13">
        <f t="shared" si="317"/>
        <v>4.905866538461539</v>
      </c>
      <c r="J710" s="13">
        <f t="shared" si="318"/>
        <v>8.0441794871794592E-2</v>
      </c>
      <c r="K710" s="14">
        <f t="shared" si="322"/>
        <v>4.3324807692307843E-2</v>
      </c>
      <c r="L710" s="13">
        <f t="shared" si="330"/>
        <v>0.16706000000000021</v>
      </c>
      <c r="M710" s="13">
        <f t="shared" si="308"/>
        <v>0.1073950000000001</v>
      </c>
      <c r="N710" s="13">
        <f t="shared" si="331"/>
        <v>0.10809999999999942</v>
      </c>
      <c r="O710" s="13">
        <f t="shared" si="332"/>
        <v>0</v>
      </c>
      <c r="P710" s="13">
        <f t="shared" si="309"/>
        <v>0.42254999999999843</v>
      </c>
      <c r="Q710" s="13">
        <f t="shared" si="309"/>
        <v>0.40290999999999944</v>
      </c>
      <c r="R710" s="13">
        <f t="shared" si="310"/>
        <v>393.45407141859306</v>
      </c>
      <c r="S710" s="13">
        <f t="shared" si="311"/>
        <v>375.16644164067139</v>
      </c>
      <c r="T710" s="13">
        <f t="shared" si="312"/>
        <v>2.3792794320741213</v>
      </c>
      <c r="U710" s="13">
        <f t="shared" si="319"/>
        <v>18.770074005169501</v>
      </c>
      <c r="V710" s="13">
        <f t="shared" si="323"/>
        <v>3.7116987179486749E-2</v>
      </c>
      <c r="W710" s="13">
        <f t="shared" si="324"/>
        <v>0</v>
      </c>
      <c r="X710" s="13">
        <f t="shared" si="325"/>
        <v>0</v>
      </c>
      <c r="Y710" s="13">
        <f t="shared" si="320"/>
        <v>0</v>
      </c>
      <c r="Z710" s="13">
        <f t="shared" si="326"/>
        <v>1</v>
      </c>
      <c r="AA710" s="13">
        <f t="shared" si="327"/>
        <v>0</v>
      </c>
      <c r="AB710" s="13">
        <f t="shared" si="328"/>
        <v>0</v>
      </c>
      <c r="AC710" s="17">
        <f t="shared" si="321"/>
        <v>1</v>
      </c>
      <c r="AD710" s="13" t="str">
        <f t="shared" si="313"/>
        <v/>
      </c>
      <c r="AE710" s="13" t="str">
        <f t="shared" si="314"/>
        <v/>
      </c>
      <c r="AF710" s="17">
        <f t="shared" si="316"/>
        <v>4.9723899999999999</v>
      </c>
      <c r="AG710" s="17" t="str">
        <f t="shared" si="315"/>
        <v xml:space="preserve"> </v>
      </c>
      <c r="AH710" s="13"/>
      <c r="AI710" s="31">
        <f t="shared" si="329"/>
        <v>1.082052653911711</v>
      </c>
      <c r="AJ710">
        <f t="shared" si="333"/>
        <v>8.2052653911711015E-2</v>
      </c>
      <c r="AK710">
        <f t="shared" si="335"/>
        <v>1.0222231815948475</v>
      </c>
      <c r="AL710">
        <f t="shared" si="336"/>
        <v>1.2974374228630658</v>
      </c>
      <c r="AM710">
        <f t="shared" si="334"/>
        <v>0.29743742286306585</v>
      </c>
      <c r="AN710" s="39">
        <v>40116</v>
      </c>
      <c r="AO710" s="31">
        <v>8.2052653911711015E-2</v>
      </c>
      <c r="AP710" s="40">
        <v>0.29743742286306585</v>
      </c>
    </row>
    <row r="711" spans="1:42">
      <c r="A711" s="16">
        <v>40119</v>
      </c>
      <c r="B711" s="11">
        <v>4.8839399999999999</v>
      </c>
      <c r="C711" s="11">
        <v>5.1590999999999996</v>
      </c>
      <c r="D711" s="11">
        <v>4.8642899999999996</v>
      </c>
      <c r="E711" s="11">
        <v>5.1099600000000001</v>
      </c>
      <c r="F711" s="11">
        <v>322038700</v>
      </c>
      <c r="G711" s="11">
        <v>3.72072</v>
      </c>
      <c r="H711" s="12">
        <f t="shared" si="307"/>
        <v>5.0018674999999995</v>
      </c>
      <c r="I711" s="13">
        <f t="shared" si="317"/>
        <v>4.9092680769230777</v>
      </c>
      <c r="J711" s="13">
        <f t="shared" si="318"/>
        <v>9.2599423076921816E-2</v>
      </c>
      <c r="K711" s="14">
        <f t="shared" si="322"/>
        <v>5.579039886039884E-2</v>
      </c>
      <c r="L711" s="13">
        <f t="shared" si="330"/>
        <v>0.29481000000000002</v>
      </c>
      <c r="M711" s="13">
        <f t="shared" si="308"/>
        <v>0.1214335714285715</v>
      </c>
      <c r="N711" s="13">
        <f t="shared" si="331"/>
        <v>0.12774999999999981</v>
      </c>
      <c r="O711" s="13">
        <f t="shared" si="332"/>
        <v>0</v>
      </c>
      <c r="P711" s="13">
        <f t="shared" si="309"/>
        <v>0.55029999999999824</v>
      </c>
      <c r="Q711" s="13">
        <f t="shared" si="309"/>
        <v>0.37342999999999993</v>
      </c>
      <c r="R711" s="13">
        <f t="shared" si="310"/>
        <v>453.16957537042424</v>
      </c>
      <c r="S711" s="13">
        <f t="shared" si="311"/>
        <v>307.51792573246962</v>
      </c>
      <c r="T711" s="13">
        <f t="shared" si="312"/>
        <v>19.147369902460532</v>
      </c>
      <c r="U711" s="13">
        <f t="shared" si="319"/>
        <v>19.554687719707896</v>
      </c>
      <c r="V711" s="13">
        <f t="shared" si="323"/>
        <v>3.6809024216522976E-2</v>
      </c>
      <c r="W711" s="13">
        <f t="shared" si="324"/>
        <v>0</v>
      </c>
      <c r="X711" s="13">
        <f t="shared" si="325"/>
        <v>0</v>
      </c>
      <c r="Y711" s="13">
        <f t="shared" si="320"/>
        <v>0</v>
      </c>
      <c r="Z711" s="13">
        <f t="shared" si="326"/>
        <v>1</v>
      </c>
      <c r="AA711" s="13">
        <f t="shared" si="327"/>
        <v>0</v>
      </c>
      <c r="AB711" s="13">
        <f t="shared" si="328"/>
        <v>0</v>
      </c>
      <c r="AC711" s="17">
        <f t="shared" si="321"/>
        <v>1</v>
      </c>
      <c r="AD711" s="13" t="str">
        <f t="shared" si="313"/>
        <v/>
      </c>
      <c r="AE711" s="13" t="str">
        <f t="shared" si="314"/>
        <v/>
      </c>
      <c r="AF711" s="17">
        <f t="shared" si="316"/>
        <v>4.9723899999999999</v>
      </c>
      <c r="AG711" s="17" t="str">
        <f t="shared" si="315"/>
        <v xml:space="preserve"> </v>
      </c>
      <c r="AH711" s="13"/>
      <c r="AI711" s="31">
        <f t="shared" si="329"/>
        <v>1.082052653911711</v>
      </c>
      <c r="AJ711">
        <f t="shared" si="333"/>
        <v>8.2052653911711015E-2</v>
      </c>
      <c r="AK711">
        <f t="shared" si="335"/>
        <v>1.0276667759367226</v>
      </c>
      <c r="AL711">
        <f t="shared" si="336"/>
        <v>1.333333333333337</v>
      </c>
      <c r="AM711">
        <f t="shared" si="334"/>
        <v>0.33333333333333703</v>
      </c>
      <c r="AN711" s="39">
        <v>40119</v>
      </c>
      <c r="AO711" s="31">
        <v>8.2052653911711015E-2</v>
      </c>
      <c r="AP711" s="40">
        <v>0.33333333333333703</v>
      </c>
    </row>
    <row r="712" spans="1:42">
      <c r="A712" s="16">
        <v>40120</v>
      </c>
      <c r="B712" s="11">
        <v>5.1296200000000001</v>
      </c>
      <c r="C712" s="11">
        <v>5.1590999999999996</v>
      </c>
      <c r="D712" s="11">
        <v>5.0804799999999997</v>
      </c>
      <c r="E712" s="11">
        <v>5.1099600000000001</v>
      </c>
      <c r="F712" s="11">
        <v>147453200</v>
      </c>
      <c r="G712" s="11">
        <v>3.72072</v>
      </c>
      <c r="H712" s="12">
        <f t="shared" si="307"/>
        <v>5.0223399999999998</v>
      </c>
      <c r="I712" s="13">
        <f t="shared" si="317"/>
        <v>4.9168269230769237</v>
      </c>
      <c r="J712" s="13">
        <f t="shared" si="318"/>
        <v>0.1055130769230761</v>
      </c>
      <c r="K712" s="14">
        <f t="shared" si="322"/>
        <v>6.8934957264957186E-2</v>
      </c>
      <c r="L712" s="13">
        <f t="shared" si="330"/>
        <v>7.8619999999999912E-2</v>
      </c>
      <c r="M712" s="13">
        <f t="shared" si="308"/>
        <v>0.1214335714285715</v>
      </c>
      <c r="N712" s="13">
        <f t="shared" si="331"/>
        <v>0</v>
      </c>
      <c r="O712" s="13">
        <f t="shared" si="332"/>
        <v>0</v>
      </c>
      <c r="P712" s="13">
        <f t="shared" si="309"/>
        <v>0.51098999999999872</v>
      </c>
      <c r="Q712" s="13">
        <f t="shared" si="309"/>
        <v>0.37342999999999993</v>
      </c>
      <c r="R712" s="13">
        <f t="shared" si="310"/>
        <v>420.79796714252814</v>
      </c>
      <c r="S712" s="13">
        <f t="shared" si="311"/>
        <v>307.51792573246962</v>
      </c>
      <c r="T712" s="13">
        <f t="shared" si="312"/>
        <v>15.553696207684018</v>
      </c>
      <c r="U712" s="13">
        <f t="shared" si="319"/>
        <v>20.199757090954495</v>
      </c>
      <c r="V712" s="13">
        <f t="shared" si="323"/>
        <v>3.6578119658118913E-2</v>
      </c>
      <c r="W712" s="13">
        <f t="shared" si="324"/>
        <v>0</v>
      </c>
      <c r="X712" s="13">
        <f t="shared" si="325"/>
        <v>0</v>
      </c>
      <c r="Y712" s="13">
        <f t="shared" si="320"/>
        <v>1</v>
      </c>
      <c r="Z712" s="13">
        <f t="shared" si="326"/>
        <v>1</v>
      </c>
      <c r="AA712" s="13">
        <f t="shared" si="327"/>
        <v>0</v>
      </c>
      <c r="AB712" s="13">
        <f t="shared" si="328"/>
        <v>0</v>
      </c>
      <c r="AC712" s="17">
        <f t="shared" si="321"/>
        <v>1</v>
      </c>
      <c r="AD712" s="13" t="str">
        <f t="shared" si="313"/>
        <v/>
      </c>
      <c r="AE712" s="13" t="str">
        <f t="shared" si="314"/>
        <v/>
      </c>
      <c r="AF712" s="17">
        <f t="shared" si="316"/>
        <v>4.9723899999999999</v>
      </c>
      <c r="AG712" s="17" t="str">
        <f t="shared" si="315"/>
        <v xml:space="preserve"> </v>
      </c>
      <c r="AH712" s="13"/>
      <c r="AI712" s="31">
        <f t="shared" si="329"/>
        <v>1.082052653911711</v>
      </c>
      <c r="AJ712">
        <f t="shared" si="333"/>
        <v>8.2052653911711015E-2</v>
      </c>
      <c r="AK712">
        <f t="shared" si="335"/>
        <v>1</v>
      </c>
      <c r="AL712">
        <f t="shared" si="336"/>
        <v>1.333333333333337</v>
      </c>
      <c r="AM712">
        <f t="shared" si="334"/>
        <v>0.33333333333333703</v>
      </c>
      <c r="AN712" s="39">
        <v>40120</v>
      </c>
      <c r="AO712" s="31">
        <v>8.2052653911711015E-2</v>
      </c>
      <c r="AP712" s="40">
        <v>0.33333333333333703</v>
      </c>
    </row>
    <row r="713" spans="1:42">
      <c r="A713" s="16">
        <v>40121</v>
      </c>
      <c r="B713" s="11">
        <v>5.1099600000000001</v>
      </c>
      <c r="C713" s="11">
        <v>5.1492699999999996</v>
      </c>
      <c r="D713" s="11">
        <v>5.0706600000000002</v>
      </c>
      <c r="E713" s="11">
        <v>5.1099600000000001</v>
      </c>
      <c r="F713" s="11">
        <v>154481900</v>
      </c>
      <c r="G713" s="11">
        <v>3.72072</v>
      </c>
      <c r="H713" s="12">
        <f t="shared" si="307"/>
        <v>5.0387174999999997</v>
      </c>
      <c r="I713" s="13">
        <f t="shared" si="317"/>
        <v>4.9255199999999997</v>
      </c>
      <c r="J713" s="13">
        <f t="shared" si="318"/>
        <v>0.11319750000000006</v>
      </c>
      <c r="K713" s="14">
        <f t="shared" si="322"/>
        <v>8.0315619658119564E-2</v>
      </c>
      <c r="L713" s="13">
        <f t="shared" si="330"/>
        <v>7.8609999999999403E-2</v>
      </c>
      <c r="M713" s="13">
        <f t="shared" si="308"/>
        <v>0.12143357142857145</v>
      </c>
      <c r="N713" s="13">
        <f t="shared" si="331"/>
        <v>0</v>
      </c>
      <c r="O713" s="13">
        <f t="shared" si="332"/>
        <v>9.8199999999994958E-3</v>
      </c>
      <c r="P713" s="13">
        <f t="shared" si="309"/>
        <v>0.49133999999999833</v>
      </c>
      <c r="Q713" s="13">
        <f t="shared" si="309"/>
        <v>0.38324999999999942</v>
      </c>
      <c r="R713" s="13">
        <f t="shared" si="310"/>
        <v>404.61628050609539</v>
      </c>
      <c r="S713" s="13">
        <f t="shared" si="311"/>
        <v>315.60465157316997</v>
      </c>
      <c r="T713" s="13">
        <f t="shared" si="312"/>
        <v>12.358933900456126</v>
      </c>
      <c r="U713" s="13">
        <f t="shared" si="319"/>
        <v>20.734170888864977</v>
      </c>
      <c r="V713" s="13">
        <f t="shared" si="323"/>
        <v>3.2881880341880498E-2</v>
      </c>
      <c r="W713" s="13">
        <f t="shared" si="324"/>
        <v>0</v>
      </c>
      <c r="X713" s="13">
        <f t="shared" si="325"/>
        <v>0</v>
      </c>
      <c r="Y713" s="13">
        <f t="shared" si="320"/>
        <v>0</v>
      </c>
      <c r="Z713" s="13">
        <f t="shared" si="326"/>
        <v>1</v>
      </c>
      <c r="AA713" s="13">
        <f t="shared" si="327"/>
        <v>0</v>
      </c>
      <c r="AB713" s="13">
        <f t="shared" si="328"/>
        <v>0</v>
      </c>
      <c r="AC713" s="17">
        <f t="shared" si="321"/>
        <v>1</v>
      </c>
      <c r="AD713" s="13" t="str">
        <f t="shared" si="313"/>
        <v/>
      </c>
      <c r="AE713" s="13" t="str">
        <f t="shared" si="314"/>
        <v/>
      </c>
      <c r="AF713" s="17">
        <f t="shared" si="316"/>
        <v>4.9723899999999999</v>
      </c>
      <c r="AG713" s="17" t="str">
        <f t="shared" si="315"/>
        <v xml:space="preserve"> </v>
      </c>
      <c r="AH713" s="13"/>
      <c r="AI713" s="31">
        <f t="shared" si="329"/>
        <v>1.082052653911711</v>
      </c>
      <c r="AJ713">
        <f t="shared" si="333"/>
        <v>8.2052653911711015E-2</v>
      </c>
      <c r="AK713">
        <f t="shared" si="335"/>
        <v>1</v>
      </c>
      <c r="AL713">
        <f t="shared" si="336"/>
        <v>1.333333333333337</v>
      </c>
      <c r="AM713">
        <f t="shared" si="334"/>
        <v>0.33333333333333703</v>
      </c>
      <c r="AN713" s="39">
        <v>40121</v>
      </c>
      <c r="AO713" s="31">
        <v>8.2052653911711015E-2</v>
      </c>
      <c r="AP713" s="40">
        <v>0.33333333333333703</v>
      </c>
    </row>
    <row r="714" spans="1:42">
      <c r="A714" s="16">
        <v>40122</v>
      </c>
      <c r="B714" s="11">
        <v>5.1099600000000001</v>
      </c>
      <c r="C714" s="11">
        <v>5.2278799999999999</v>
      </c>
      <c r="D714" s="11">
        <v>5.1001399999999997</v>
      </c>
      <c r="E714" s="11">
        <v>5.17875</v>
      </c>
      <c r="F714" s="11">
        <v>238856800</v>
      </c>
      <c r="G714" s="11">
        <v>3.77081</v>
      </c>
      <c r="H714" s="12">
        <f t="shared" si="307"/>
        <v>5.0518200000000002</v>
      </c>
      <c r="I714" s="13">
        <f t="shared" si="317"/>
        <v>4.9383703846153839</v>
      </c>
      <c r="J714" s="13">
        <f t="shared" si="318"/>
        <v>0.11344961538461629</v>
      </c>
      <c r="K714" s="14">
        <f t="shared" si="322"/>
        <v>8.8924643874643827E-2</v>
      </c>
      <c r="L714" s="13">
        <f t="shared" si="330"/>
        <v>0.12774000000000019</v>
      </c>
      <c r="M714" s="13">
        <f t="shared" si="308"/>
        <v>0.12073071428571426</v>
      </c>
      <c r="N714" s="13">
        <f t="shared" si="331"/>
        <v>7.8610000000000291E-2</v>
      </c>
      <c r="O714" s="13">
        <f t="shared" si="332"/>
        <v>0</v>
      </c>
      <c r="P714" s="13">
        <f t="shared" si="309"/>
        <v>0.56994999999999862</v>
      </c>
      <c r="Q714" s="13">
        <f t="shared" si="309"/>
        <v>0.27514999999999912</v>
      </c>
      <c r="R714" s="13">
        <f t="shared" si="310"/>
        <v>472.08368091916384</v>
      </c>
      <c r="S714" s="13">
        <f t="shared" si="311"/>
        <v>227.90389473621863</v>
      </c>
      <c r="T714" s="13">
        <f t="shared" si="312"/>
        <v>34.883445746065597</v>
      </c>
      <c r="U714" s="13">
        <f t="shared" si="319"/>
        <v>22.877478390033271</v>
      </c>
      <c r="V714" s="13">
        <f t="shared" si="323"/>
        <v>2.452497150997246E-2</v>
      </c>
      <c r="W714" s="13">
        <f t="shared" si="324"/>
        <v>0</v>
      </c>
      <c r="X714" s="13">
        <f t="shared" si="325"/>
        <v>0</v>
      </c>
      <c r="Y714" s="13">
        <f t="shared" si="320"/>
        <v>0</v>
      </c>
      <c r="Z714" s="13">
        <f t="shared" si="326"/>
        <v>1</v>
      </c>
      <c r="AA714" s="13">
        <f t="shared" si="327"/>
        <v>0</v>
      </c>
      <c r="AB714" s="13">
        <f t="shared" si="328"/>
        <v>0</v>
      </c>
      <c r="AC714" s="17">
        <f t="shared" si="321"/>
        <v>1</v>
      </c>
      <c r="AD714" s="13" t="str">
        <f t="shared" si="313"/>
        <v/>
      </c>
      <c r="AE714" s="13" t="str">
        <f t="shared" si="314"/>
        <v/>
      </c>
      <c r="AF714" s="17">
        <f t="shared" si="316"/>
        <v>4.9723899999999999</v>
      </c>
      <c r="AG714" s="17" t="str">
        <f t="shared" si="315"/>
        <v xml:space="preserve"> </v>
      </c>
      <c r="AH714" s="13"/>
      <c r="AI714" s="31">
        <f t="shared" si="329"/>
        <v>1.082052653911711</v>
      </c>
      <c r="AJ714">
        <f t="shared" si="333"/>
        <v>8.2052653911711015E-2</v>
      </c>
      <c r="AK714">
        <f t="shared" si="335"/>
        <v>1.0134619449075921</v>
      </c>
      <c r="AL714">
        <f t="shared" si="336"/>
        <v>1.3512825932101267</v>
      </c>
      <c r="AM714">
        <f t="shared" si="334"/>
        <v>0.35128259321012667</v>
      </c>
      <c r="AN714" s="39">
        <v>40122</v>
      </c>
      <c r="AO714" s="31">
        <v>8.2052653911711015E-2</v>
      </c>
      <c r="AP714" s="40">
        <v>0.35128259321012667</v>
      </c>
    </row>
    <row r="715" spans="1:42">
      <c r="A715" s="16">
        <v>40123</v>
      </c>
      <c r="B715" s="11">
        <v>5.2082300000000004</v>
      </c>
      <c r="C715" s="11">
        <v>5.2278799999999999</v>
      </c>
      <c r="D715" s="11">
        <v>5.1296200000000001</v>
      </c>
      <c r="E715" s="11">
        <v>5.1492699999999996</v>
      </c>
      <c r="F715" s="11">
        <v>155634900</v>
      </c>
      <c r="G715" s="11">
        <v>3.7493400000000001</v>
      </c>
      <c r="H715" s="12">
        <f t="shared" si="307"/>
        <v>5.0600091666666671</v>
      </c>
      <c r="I715" s="13">
        <f t="shared" si="317"/>
        <v>4.9508430769230767</v>
      </c>
      <c r="J715" s="13">
        <f t="shared" si="318"/>
        <v>0.10916608974359043</v>
      </c>
      <c r="K715" s="14">
        <f t="shared" si="322"/>
        <v>9.4307029914529814E-2</v>
      </c>
      <c r="L715" s="13">
        <f t="shared" si="330"/>
        <v>9.8259999999999792E-2</v>
      </c>
      <c r="M715" s="13">
        <f t="shared" si="308"/>
        <v>0.12002785714285709</v>
      </c>
      <c r="N715" s="13">
        <f t="shared" si="331"/>
        <v>0</v>
      </c>
      <c r="O715" s="13">
        <f t="shared" si="332"/>
        <v>0</v>
      </c>
      <c r="P715" s="13">
        <f t="shared" si="309"/>
        <v>0.56994999999999862</v>
      </c>
      <c r="Q715" s="13">
        <f t="shared" si="309"/>
        <v>0.27514999999999912</v>
      </c>
      <c r="R715" s="13">
        <f t="shared" si="310"/>
        <v>474.84810073851816</v>
      </c>
      <c r="S715" s="13">
        <f t="shared" si="311"/>
        <v>229.23845059777727</v>
      </c>
      <c r="T715" s="13">
        <f t="shared" si="312"/>
        <v>34.883445746065597</v>
      </c>
      <c r="U715" s="13">
        <f t="shared" si="319"/>
        <v>25.0834465536967</v>
      </c>
      <c r="V715" s="13">
        <f t="shared" si="323"/>
        <v>1.485905982906062E-2</v>
      </c>
      <c r="W715" s="13">
        <f t="shared" si="324"/>
        <v>0</v>
      </c>
      <c r="X715" s="13">
        <f t="shared" si="325"/>
        <v>0</v>
      </c>
      <c r="Y715" s="13">
        <f t="shared" si="320"/>
        <v>0</v>
      </c>
      <c r="Z715" s="13">
        <f t="shared" si="326"/>
        <v>1</v>
      </c>
      <c r="AA715" s="13">
        <f t="shared" si="327"/>
        <v>0</v>
      </c>
      <c r="AB715" s="13">
        <f t="shared" si="328"/>
        <v>0</v>
      </c>
      <c r="AC715" s="17">
        <f t="shared" si="321"/>
        <v>1</v>
      </c>
      <c r="AD715" s="13" t="str">
        <f t="shared" si="313"/>
        <v/>
      </c>
      <c r="AE715" s="13" t="str">
        <f t="shared" si="314"/>
        <v/>
      </c>
      <c r="AF715" s="17">
        <f t="shared" si="316"/>
        <v>4.9723899999999999</v>
      </c>
      <c r="AG715" s="17" t="str">
        <f t="shared" si="315"/>
        <v xml:space="preserve"> </v>
      </c>
      <c r="AH715" s="13"/>
      <c r="AI715" s="31">
        <f t="shared" si="329"/>
        <v>1.082052653911711</v>
      </c>
      <c r="AJ715">
        <f t="shared" si="333"/>
        <v>8.2052653911711015E-2</v>
      </c>
      <c r="AK715">
        <f t="shared" si="335"/>
        <v>0.99430750663770207</v>
      </c>
      <c r="AL715">
        <f t="shared" si="336"/>
        <v>1.3435904260176892</v>
      </c>
      <c r="AM715">
        <f t="shared" si="334"/>
        <v>0.34359042601768919</v>
      </c>
      <c r="AN715" s="39">
        <v>40123</v>
      </c>
      <c r="AO715" s="31">
        <v>8.2052653911711015E-2</v>
      </c>
      <c r="AP715" s="40">
        <v>0.34359042601768919</v>
      </c>
    </row>
    <row r="716" spans="1:42">
      <c r="A716" s="16">
        <v>40126</v>
      </c>
      <c r="B716" s="11">
        <v>5.1492699999999996</v>
      </c>
      <c r="C716" s="11">
        <v>5.2082300000000004</v>
      </c>
      <c r="D716" s="11">
        <v>5.1099600000000001</v>
      </c>
      <c r="E716" s="11">
        <v>5.17875</v>
      </c>
      <c r="F716" s="11">
        <v>135709200</v>
      </c>
      <c r="G716" s="11">
        <v>3.77081</v>
      </c>
      <c r="H716" s="12">
        <f t="shared" si="307"/>
        <v>5.0739308333333337</v>
      </c>
      <c r="I716" s="13">
        <f t="shared" si="317"/>
        <v>4.9629376923076922</v>
      </c>
      <c r="J716" s="13">
        <f t="shared" si="318"/>
        <v>0.11099314102564151</v>
      </c>
      <c r="K716" s="14">
        <f t="shared" si="322"/>
        <v>9.861153133903125E-2</v>
      </c>
      <c r="L716" s="13">
        <f t="shared" si="330"/>
        <v>9.8270000000000302E-2</v>
      </c>
      <c r="M716" s="13">
        <f t="shared" si="308"/>
        <v>0.1186242857142857</v>
      </c>
      <c r="N716" s="13">
        <f t="shared" si="331"/>
        <v>0</v>
      </c>
      <c r="O716" s="13">
        <f t="shared" si="332"/>
        <v>1.9660000000000011E-2</v>
      </c>
      <c r="P716" s="13">
        <f t="shared" si="309"/>
        <v>0.47167999999999921</v>
      </c>
      <c r="Q716" s="13">
        <f t="shared" si="309"/>
        <v>0.29480999999999913</v>
      </c>
      <c r="R716" s="13">
        <f t="shared" si="310"/>
        <v>397.62515505136207</v>
      </c>
      <c r="S716" s="13">
        <f t="shared" si="311"/>
        <v>248.52415188409918</v>
      </c>
      <c r="T716" s="13">
        <f t="shared" si="312"/>
        <v>23.075317355738555</v>
      </c>
      <c r="U716" s="13">
        <f t="shared" si="319"/>
        <v>25.63924854497046</v>
      </c>
      <c r="V716" s="13">
        <f t="shared" si="323"/>
        <v>1.2381609686610257E-2</v>
      </c>
      <c r="W716" s="13">
        <f t="shared" si="324"/>
        <v>0</v>
      </c>
      <c r="X716" s="13">
        <f t="shared" si="325"/>
        <v>0</v>
      </c>
      <c r="Y716" s="13">
        <f t="shared" si="320"/>
        <v>0</v>
      </c>
      <c r="Z716" s="13">
        <f t="shared" si="326"/>
        <v>1</v>
      </c>
      <c r="AA716" s="13">
        <f t="shared" si="327"/>
        <v>0</v>
      </c>
      <c r="AB716" s="13">
        <f t="shared" si="328"/>
        <v>0</v>
      </c>
      <c r="AC716" s="17">
        <f t="shared" si="321"/>
        <v>1</v>
      </c>
      <c r="AD716" s="13" t="str">
        <f t="shared" si="313"/>
        <v/>
      </c>
      <c r="AE716" s="13" t="str">
        <f t="shared" si="314"/>
        <v/>
      </c>
      <c r="AF716" s="17">
        <f t="shared" si="316"/>
        <v>4.9723899999999999</v>
      </c>
      <c r="AG716" s="17" t="str">
        <f t="shared" si="315"/>
        <v xml:space="preserve"> </v>
      </c>
      <c r="AH716" s="13"/>
      <c r="AI716" s="31">
        <f t="shared" si="329"/>
        <v>1.082052653911711</v>
      </c>
      <c r="AJ716">
        <f t="shared" si="333"/>
        <v>8.2052653911711015E-2</v>
      </c>
      <c r="AK716">
        <f t="shared" si="335"/>
        <v>1.0057250833613309</v>
      </c>
      <c r="AL716">
        <f t="shared" si="336"/>
        <v>1.3512825932101267</v>
      </c>
      <c r="AM716">
        <f t="shared" si="334"/>
        <v>0.35128259321012667</v>
      </c>
      <c r="AN716" s="39">
        <v>40126</v>
      </c>
      <c r="AO716" s="31">
        <v>8.2052653911711015E-2</v>
      </c>
      <c r="AP716" s="40">
        <v>0.35128259321012667</v>
      </c>
    </row>
    <row r="717" spans="1:42">
      <c r="A717" s="16">
        <v>40127</v>
      </c>
      <c r="B717" s="11">
        <v>5.2475399999999999</v>
      </c>
      <c r="C717" s="11">
        <v>5.2770200000000003</v>
      </c>
      <c r="D717" s="11">
        <v>5.2278799999999999</v>
      </c>
      <c r="E717" s="11">
        <v>5.2475399999999999</v>
      </c>
      <c r="F717" s="11">
        <v>220809800</v>
      </c>
      <c r="G717" s="11">
        <v>3.8209</v>
      </c>
      <c r="H717" s="12">
        <f t="shared" si="307"/>
        <v>5.085395833333334</v>
      </c>
      <c r="I717" s="13">
        <f t="shared" si="317"/>
        <v>4.9795676923076924</v>
      </c>
      <c r="J717" s="13">
        <f t="shared" si="318"/>
        <v>0.10582814102564164</v>
      </c>
      <c r="K717" s="14">
        <f t="shared" si="322"/>
        <v>0.10134826210826207</v>
      </c>
      <c r="L717" s="13">
        <f t="shared" si="330"/>
        <v>9.8270000000000302E-2</v>
      </c>
      <c r="M717" s="13">
        <f t="shared" si="308"/>
        <v>0.11792214285714289</v>
      </c>
      <c r="N717" s="13">
        <f t="shared" si="331"/>
        <v>6.8789999999999907E-2</v>
      </c>
      <c r="O717" s="13">
        <f t="shared" si="332"/>
        <v>0</v>
      </c>
      <c r="P717" s="13">
        <f t="shared" si="309"/>
        <v>0.48150999999999922</v>
      </c>
      <c r="Q717" s="13">
        <f t="shared" si="309"/>
        <v>0.29480999999999913</v>
      </c>
      <c r="R717" s="13">
        <f t="shared" si="310"/>
        <v>408.32873990708077</v>
      </c>
      <c r="S717" s="13">
        <f t="shared" si="311"/>
        <v>250.00393722250072</v>
      </c>
      <c r="T717" s="13">
        <f t="shared" si="312"/>
        <v>24.049361088211111</v>
      </c>
      <c r="U717" s="13">
        <f t="shared" si="319"/>
        <v>25.468706983888072</v>
      </c>
      <c r="V717" s="13">
        <f t="shared" si="323"/>
        <v>4.4798789173795678E-3</v>
      </c>
      <c r="W717" s="13">
        <f t="shared" si="324"/>
        <v>0</v>
      </c>
      <c r="X717" s="13">
        <f t="shared" si="325"/>
        <v>0</v>
      </c>
      <c r="Y717" s="13">
        <f t="shared" si="320"/>
        <v>0</v>
      </c>
      <c r="Z717" s="13">
        <f t="shared" si="326"/>
        <v>1</v>
      </c>
      <c r="AA717" s="13">
        <f t="shared" si="327"/>
        <v>0</v>
      </c>
      <c r="AB717" s="13">
        <f t="shared" si="328"/>
        <v>0</v>
      </c>
      <c r="AC717" s="17">
        <f t="shared" si="321"/>
        <v>1</v>
      </c>
      <c r="AD717" s="13" t="str">
        <f t="shared" si="313"/>
        <v/>
      </c>
      <c r="AE717" s="13" t="str">
        <f t="shared" si="314"/>
        <v/>
      </c>
      <c r="AF717" s="17">
        <f t="shared" si="316"/>
        <v>4.9723899999999999</v>
      </c>
      <c r="AG717" s="17" t="str">
        <f t="shared" si="315"/>
        <v xml:space="preserve"> </v>
      </c>
      <c r="AH717" s="13"/>
      <c r="AI717" s="31">
        <f t="shared" si="329"/>
        <v>1.082052653911711</v>
      </c>
      <c r="AJ717">
        <f t="shared" si="333"/>
        <v>8.2052653911711015E-2</v>
      </c>
      <c r="AK717">
        <f t="shared" si="335"/>
        <v>1.0132831281679942</v>
      </c>
      <c r="AL717">
        <f t="shared" si="336"/>
        <v>1.3692318530869163</v>
      </c>
      <c r="AM717">
        <f t="shared" si="334"/>
        <v>0.36923185308691631</v>
      </c>
      <c r="AN717" s="39">
        <v>40127</v>
      </c>
      <c r="AO717" s="31">
        <v>8.2052653911711015E-2</v>
      </c>
      <c r="AP717" s="40">
        <v>0.36923185308691631</v>
      </c>
    </row>
    <row r="718" spans="1:42">
      <c r="A718" s="16">
        <v>40128</v>
      </c>
      <c r="B718" s="11">
        <v>5.2475399999999999</v>
      </c>
      <c r="C718" s="11">
        <v>5.2671900000000003</v>
      </c>
      <c r="D718" s="11">
        <v>5.1590999999999996</v>
      </c>
      <c r="E718" s="11">
        <v>5.2573699999999999</v>
      </c>
      <c r="F718" s="11">
        <v>144846600</v>
      </c>
      <c r="G718" s="11">
        <v>3.8280599999999998</v>
      </c>
      <c r="H718" s="12">
        <f t="shared" ref="H718:H781" si="337">AVERAGE(E707:E718)</f>
        <v>5.0960416666666672</v>
      </c>
      <c r="I718" s="13">
        <f t="shared" si="317"/>
        <v>5.0033792307692311</v>
      </c>
      <c r="J718" s="13">
        <f t="shared" si="318"/>
        <v>9.2662435897436168E-2</v>
      </c>
      <c r="K718" s="14">
        <f t="shared" si="322"/>
        <v>0.10265013532763539</v>
      </c>
      <c r="L718" s="13">
        <f t="shared" si="330"/>
        <v>0.10809000000000069</v>
      </c>
      <c r="M718" s="13">
        <f t="shared" si="308"/>
        <v>0.12002714285714296</v>
      </c>
      <c r="N718" s="13">
        <f t="shared" si="331"/>
        <v>0</v>
      </c>
      <c r="O718" s="13">
        <f t="shared" si="332"/>
        <v>6.8780000000000285E-2</v>
      </c>
      <c r="P718" s="13">
        <f t="shared" si="309"/>
        <v>0.48150999999999922</v>
      </c>
      <c r="Q718" s="13">
        <f t="shared" si="309"/>
        <v>0.36358999999999941</v>
      </c>
      <c r="R718" s="13">
        <f t="shared" si="310"/>
        <v>401.16759304442945</v>
      </c>
      <c r="S718" s="13">
        <f t="shared" si="311"/>
        <v>302.92314833549477</v>
      </c>
      <c r="T718" s="13">
        <f t="shared" si="312"/>
        <v>13.953378298426228</v>
      </c>
      <c r="U718" s="13">
        <f t="shared" si="319"/>
        <v>24.700634762511786</v>
      </c>
      <c r="V718" s="13">
        <f t="shared" si="323"/>
        <v>-9.9876994301992261E-3</v>
      </c>
      <c r="W718" s="13">
        <f t="shared" si="324"/>
        <v>-1</v>
      </c>
      <c r="X718" s="13">
        <f t="shared" si="325"/>
        <v>0</v>
      </c>
      <c r="Y718" s="13">
        <f t="shared" si="320"/>
        <v>0</v>
      </c>
      <c r="Z718" s="13">
        <f t="shared" si="326"/>
        <v>0</v>
      </c>
      <c r="AA718" s="13">
        <f t="shared" si="327"/>
        <v>0</v>
      </c>
      <c r="AB718" s="13">
        <f t="shared" si="328"/>
        <v>-1</v>
      </c>
      <c r="AC718" s="17">
        <f t="shared" si="321"/>
        <v>0</v>
      </c>
      <c r="AD718" s="13" t="str">
        <f t="shared" si="313"/>
        <v/>
      </c>
      <c r="AE718" s="13">
        <f t="shared" si="314"/>
        <v>5.2573699999999999</v>
      </c>
      <c r="AF718" s="17">
        <f t="shared" si="316"/>
        <v>0</v>
      </c>
      <c r="AG718" s="17">
        <f t="shared" si="315"/>
        <v>1.0573124795118645</v>
      </c>
      <c r="AH718" s="15"/>
      <c r="AI718" s="31">
        <f t="shared" si="329"/>
        <v>1.1440677744697845</v>
      </c>
      <c r="AJ718">
        <f t="shared" si="333"/>
        <v>0.14406777446978447</v>
      </c>
      <c r="AK718">
        <f t="shared" si="335"/>
        <v>1.0018732587078898</v>
      </c>
      <c r="AL718">
        <f t="shared" si="336"/>
        <v>1.3717967785788314</v>
      </c>
      <c r="AM718">
        <f t="shared" si="334"/>
        <v>0.37179677857883142</v>
      </c>
      <c r="AN718" s="39">
        <v>40128</v>
      </c>
      <c r="AO718" s="31">
        <v>0.14406777446978447</v>
      </c>
      <c r="AP718" s="40">
        <v>0.37179677857883142</v>
      </c>
    </row>
    <row r="719" spans="1:42">
      <c r="A719" s="16">
        <v>40129</v>
      </c>
      <c r="B719" s="11">
        <v>5.2475399999999999</v>
      </c>
      <c r="C719" s="11">
        <v>5.2671900000000003</v>
      </c>
      <c r="D719" s="11">
        <v>5.1984000000000004</v>
      </c>
      <c r="E719" s="11">
        <v>5.2180600000000004</v>
      </c>
      <c r="F719" s="11">
        <v>160438500</v>
      </c>
      <c r="G719" s="11">
        <v>3.7994300000000001</v>
      </c>
      <c r="H719" s="12">
        <f t="shared" si="337"/>
        <v>5.1140575000000004</v>
      </c>
      <c r="I719" s="13">
        <f t="shared" si="317"/>
        <v>5.0249226923076922</v>
      </c>
      <c r="J719" s="13">
        <f t="shared" si="318"/>
        <v>8.9134807692308193E-2</v>
      </c>
      <c r="K719" s="14">
        <f t="shared" si="322"/>
        <v>0.1036160256410258</v>
      </c>
      <c r="L719" s="13">
        <f t="shared" si="330"/>
        <v>6.8789999999999907E-2</v>
      </c>
      <c r="M719" s="13">
        <f t="shared" si="308"/>
        <v>0.11651714285714292</v>
      </c>
      <c r="N719" s="13">
        <f t="shared" si="331"/>
        <v>0</v>
      </c>
      <c r="O719" s="13">
        <f t="shared" si="332"/>
        <v>0</v>
      </c>
      <c r="P719" s="13">
        <f t="shared" si="309"/>
        <v>0.42254999999999932</v>
      </c>
      <c r="Q719" s="13">
        <f t="shared" si="309"/>
        <v>0.36358999999999941</v>
      </c>
      <c r="R719" s="13">
        <f t="shared" si="310"/>
        <v>362.65049900688967</v>
      </c>
      <c r="S719" s="13">
        <f t="shared" si="311"/>
        <v>312.04850297932796</v>
      </c>
      <c r="T719" s="13">
        <f t="shared" si="312"/>
        <v>7.4999363980970264</v>
      </c>
      <c r="U719" s="13">
        <f t="shared" si="319"/>
        <v>23.117010666022175</v>
      </c>
      <c r="V719" s="13">
        <f t="shared" si="323"/>
        <v>-1.4481217948717609E-2</v>
      </c>
      <c r="W719" s="13">
        <f t="shared" si="324"/>
        <v>0</v>
      </c>
      <c r="X719" s="13">
        <f t="shared" si="325"/>
        <v>0</v>
      </c>
      <c r="Y719" s="13">
        <f t="shared" si="320"/>
        <v>0</v>
      </c>
      <c r="Z719" s="13">
        <f t="shared" si="326"/>
        <v>0</v>
      </c>
      <c r="AA719" s="13">
        <f t="shared" si="327"/>
        <v>0</v>
      </c>
      <c r="AB719" s="13">
        <f t="shared" si="328"/>
        <v>0</v>
      </c>
      <c r="AC719" s="17">
        <f t="shared" si="321"/>
        <v>0</v>
      </c>
      <c r="AD719" s="13" t="str">
        <f t="shared" si="313"/>
        <v/>
      </c>
      <c r="AE719" s="13" t="str">
        <f t="shared" si="314"/>
        <v/>
      </c>
      <c r="AF719" s="17">
        <f t="shared" si="316"/>
        <v>0</v>
      </c>
      <c r="AG719" s="17" t="str">
        <f t="shared" si="315"/>
        <v xml:space="preserve"> </v>
      </c>
      <c r="AH719" s="13"/>
      <c r="AI719" s="31">
        <f t="shared" si="329"/>
        <v>1.1440677744697845</v>
      </c>
      <c r="AJ719">
        <f t="shared" si="333"/>
        <v>0.14406777446978447</v>
      </c>
      <c r="AK719">
        <f t="shared" si="335"/>
        <v>0.99252287740828593</v>
      </c>
      <c r="AL719">
        <f t="shared" si="336"/>
        <v>1.361539685894479</v>
      </c>
      <c r="AM719">
        <f t="shared" si="334"/>
        <v>0.36153968589447905</v>
      </c>
      <c r="AN719" s="39">
        <v>40129</v>
      </c>
      <c r="AO719" s="31">
        <v>0.14406777446978447</v>
      </c>
      <c r="AP719" s="40">
        <v>0.36153968589447905</v>
      </c>
    </row>
    <row r="720" spans="1:42">
      <c r="A720" s="16">
        <v>40130</v>
      </c>
      <c r="B720" s="11">
        <v>5.1984000000000004</v>
      </c>
      <c r="C720" s="11">
        <v>5.2475399999999999</v>
      </c>
      <c r="D720" s="11">
        <v>5.1590999999999996</v>
      </c>
      <c r="E720" s="11">
        <v>5.2377099999999999</v>
      </c>
      <c r="F720" s="11">
        <v>131930500</v>
      </c>
      <c r="G720" s="11">
        <v>3.8137400000000001</v>
      </c>
      <c r="H720" s="12">
        <f t="shared" si="337"/>
        <v>5.1361675</v>
      </c>
      <c r="I720" s="13">
        <f t="shared" si="317"/>
        <v>5.046088076923076</v>
      </c>
      <c r="J720" s="13">
        <f t="shared" si="318"/>
        <v>9.0079423076923959E-2</v>
      </c>
      <c r="K720" s="14">
        <f t="shared" si="322"/>
        <v>0.10333602564102604</v>
      </c>
      <c r="L720" s="13">
        <f t="shared" si="330"/>
        <v>8.8440000000000296E-2</v>
      </c>
      <c r="M720" s="13">
        <f t="shared" si="308"/>
        <v>0.11721928571428578</v>
      </c>
      <c r="N720" s="13">
        <f t="shared" si="331"/>
        <v>0</v>
      </c>
      <c r="O720" s="13">
        <f t="shared" si="332"/>
        <v>3.9300000000000779E-2</v>
      </c>
      <c r="P720" s="13">
        <f t="shared" si="309"/>
        <v>0.38324999999999942</v>
      </c>
      <c r="Q720" s="13">
        <f t="shared" si="309"/>
        <v>0.40289000000000019</v>
      </c>
      <c r="R720" s="13">
        <f t="shared" si="310"/>
        <v>326.95131834717529</v>
      </c>
      <c r="S720" s="13">
        <f t="shared" si="311"/>
        <v>343.70624044068808</v>
      </c>
      <c r="T720" s="13">
        <f t="shared" si="312"/>
        <v>2.498282748619935</v>
      </c>
      <c r="U720" s="13">
        <f t="shared" si="319"/>
        <v>19.188373363328889</v>
      </c>
      <c r="V720" s="13">
        <f t="shared" si="323"/>
        <v>-1.3256602564102077E-2</v>
      </c>
      <c r="W720" s="13">
        <f t="shared" si="324"/>
        <v>0</v>
      </c>
      <c r="X720" s="13">
        <f t="shared" si="325"/>
        <v>-1</v>
      </c>
      <c r="Y720" s="13">
        <f t="shared" si="320"/>
        <v>0</v>
      </c>
      <c r="Z720" s="13">
        <f t="shared" si="326"/>
        <v>0</v>
      </c>
      <c r="AA720" s="13">
        <f t="shared" si="327"/>
        <v>0</v>
      </c>
      <c r="AB720" s="13">
        <f t="shared" si="328"/>
        <v>0</v>
      </c>
      <c r="AC720" s="17">
        <f t="shared" si="321"/>
        <v>0</v>
      </c>
      <c r="AD720" s="13" t="str">
        <f t="shared" si="313"/>
        <v/>
      </c>
      <c r="AE720" s="13" t="str">
        <f t="shared" si="314"/>
        <v/>
      </c>
      <c r="AF720" s="17">
        <f t="shared" si="316"/>
        <v>0</v>
      </c>
      <c r="AG720" s="17" t="str">
        <f t="shared" si="315"/>
        <v xml:space="preserve"> </v>
      </c>
      <c r="AH720" s="13"/>
      <c r="AI720" s="31">
        <f t="shared" si="329"/>
        <v>1.1440677744697845</v>
      </c>
      <c r="AJ720">
        <f t="shared" si="333"/>
        <v>0.14406777446978447</v>
      </c>
      <c r="AK720">
        <f t="shared" si="335"/>
        <v>1.0037657673541507</v>
      </c>
      <c r="AL720">
        <f t="shared" si="336"/>
        <v>1.366666927595001</v>
      </c>
      <c r="AM720">
        <f t="shared" si="334"/>
        <v>0.36666692759500097</v>
      </c>
      <c r="AN720" s="39">
        <v>40130</v>
      </c>
      <c r="AO720" s="31">
        <v>0.14406777446978447</v>
      </c>
      <c r="AP720" s="40">
        <v>0.36666692759500097</v>
      </c>
    </row>
    <row r="721" spans="1:42">
      <c r="A721" s="16">
        <v>40133</v>
      </c>
      <c r="B721" s="11">
        <v>5.2770200000000003</v>
      </c>
      <c r="C721" s="11">
        <v>5.3949400000000001</v>
      </c>
      <c r="D721" s="11">
        <v>5.2475399999999999</v>
      </c>
      <c r="E721" s="11">
        <v>5.3752899999999997</v>
      </c>
      <c r="F721" s="11">
        <v>249483900</v>
      </c>
      <c r="G721" s="11">
        <v>3.9139200000000001</v>
      </c>
      <c r="H721" s="12">
        <f t="shared" si="337"/>
        <v>5.1787508333333339</v>
      </c>
      <c r="I721" s="13">
        <f t="shared" si="317"/>
        <v>5.0661199999999997</v>
      </c>
      <c r="J721" s="13">
        <f t="shared" si="318"/>
        <v>0.11263083333333412</v>
      </c>
      <c r="K721" s="14">
        <f t="shared" si="322"/>
        <v>0.10412688746438804</v>
      </c>
      <c r="L721" s="13">
        <f t="shared" si="330"/>
        <v>0.1572300000000002</v>
      </c>
      <c r="M721" s="13">
        <f t="shared" ref="M721:M784" si="338">AVERAGE(L708:L721)</f>
        <v>0.1193250000000001</v>
      </c>
      <c r="N721" s="13">
        <f t="shared" si="331"/>
        <v>0.1474000000000002</v>
      </c>
      <c r="O721" s="13">
        <f t="shared" si="332"/>
        <v>0</v>
      </c>
      <c r="P721" s="13">
        <f t="shared" si="309"/>
        <v>0.53064999999999962</v>
      </c>
      <c r="Q721" s="13">
        <f t="shared" si="309"/>
        <v>0.29479000000000077</v>
      </c>
      <c r="R721" s="13">
        <f t="shared" si="310"/>
        <v>444.70982610517422</v>
      </c>
      <c r="S721" s="13">
        <f t="shared" si="311"/>
        <v>247.04797821076934</v>
      </c>
      <c r="T721" s="13">
        <f t="shared" si="312"/>
        <v>28.573851521612561</v>
      </c>
      <c r="U721" s="13">
        <f t="shared" si="319"/>
        <v>18.145057930186873</v>
      </c>
      <c r="V721" s="13">
        <f t="shared" si="323"/>
        <v>8.5039458689460806E-3</v>
      </c>
      <c r="W721" s="13">
        <f t="shared" si="324"/>
        <v>1</v>
      </c>
      <c r="X721" s="13">
        <f t="shared" si="325"/>
        <v>1</v>
      </c>
      <c r="Y721" s="13">
        <f t="shared" si="320"/>
        <v>0</v>
      </c>
      <c r="Z721" s="13">
        <f t="shared" si="326"/>
        <v>1</v>
      </c>
      <c r="AA721" s="13">
        <f t="shared" si="327"/>
        <v>0</v>
      </c>
      <c r="AB721" s="13">
        <f t="shared" si="328"/>
        <v>0</v>
      </c>
      <c r="AC721" s="17">
        <f t="shared" si="321"/>
        <v>0</v>
      </c>
      <c r="AD721" s="13" t="str">
        <f t="shared" si="313"/>
        <v/>
      </c>
      <c r="AE721" s="13" t="str">
        <f t="shared" si="314"/>
        <v/>
      </c>
      <c r="AF721" s="17">
        <f t="shared" si="316"/>
        <v>0</v>
      </c>
      <c r="AG721" s="17" t="str">
        <f t="shared" si="315"/>
        <v xml:space="preserve"> </v>
      </c>
      <c r="AH721" s="13"/>
      <c r="AI721" s="31">
        <f t="shared" si="329"/>
        <v>1.1440677744697845</v>
      </c>
      <c r="AJ721">
        <f t="shared" si="333"/>
        <v>0.14406777446978447</v>
      </c>
      <c r="AK721">
        <f t="shared" si="335"/>
        <v>1.0262672045607717</v>
      </c>
      <c r="AL721">
        <f t="shared" si="336"/>
        <v>1.4025654473485802</v>
      </c>
      <c r="AM721">
        <f t="shared" si="334"/>
        <v>0.40256544734858024</v>
      </c>
      <c r="AN721" s="39">
        <v>40133</v>
      </c>
      <c r="AO721" s="31">
        <v>0.14406777446978447</v>
      </c>
      <c r="AP721" s="40">
        <v>0.40256544734858024</v>
      </c>
    </row>
    <row r="722" spans="1:42">
      <c r="A722" s="16">
        <v>40134</v>
      </c>
      <c r="B722" s="11">
        <v>5.3949400000000001</v>
      </c>
      <c r="C722" s="11">
        <v>5.5226899999999999</v>
      </c>
      <c r="D722" s="11">
        <v>5.3949400000000001</v>
      </c>
      <c r="E722" s="11">
        <v>5.4047700000000001</v>
      </c>
      <c r="F722" s="11">
        <v>240236000</v>
      </c>
      <c r="G722" s="11">
        <v>3.9353799999999999</v>
      </c>
      <c r="H722" s="12">
        <f t="shared" si="337"/>
        <v>5.2147825000000001</v>
      </c>
      <c r="I722" s="13">
        <f t="shared" si="317"/>
        <v>5.0865296153846158</v>
      </c>
      <c r="J722" s="13">
        <f t="shared" si="318"/>
        <v>0.12825288461538431</v>
      </c>
      <c r="K722" s="14">
        <f t="shared" si="322"/>
        <v>0.10579970797720852</v>
      </c>
      <c r="L722" s="13">
        <f t="shared" si="330"/>
        <v>0.1474000000000002</v>
      </c>
      <c r="M722" s="13">
        <f t="shared" si="338"/>
        <v>0.12213285714285727</v>
      </c>
      <c r="N722" s="13">
        <f t="shared" si="331"/>
        <v>0.12774999999999981</v>
      </c>
      <c r="O722" s="13">
        <f t="shared" si="332"/>
        <v>0</v>
      </c>
      <c r="P722" s="13">
        <f t="shared" ref="P722:Q747" si="339">SUM(N709:N722)</f>
        <v>0.65839999999999943</v>
      </c>
      <c r="Q722" s="13">
        <f t="shared" si="339"/>
        <v>0.21618000000000048</v>
      </c>
      <c r="R722" s="13">
        <f t="shared" ref="R722:R785" si="340">P722/M722*100</f>
        <v>539.08507129238558</v>
      </c>
      <c r="S722" s="13">
        <f t="shared" ref="S722:S785" si="341">Q722/M722*100</f>
        <v>177.00396523692018</v>
      </c>
      <c r="T722" s="13">
        <f t="shared" ref="T722:T785" si="342">ABS((R722-S722)/(R722+S722))*100</f>
        <v>50.563699147019037</v>
      </c>
      <c r="U722" s="13">
        <f t="shared" si="319"/>
        <v>19.576364030456936</v>
      </c>
      <c r="V722" s="13">
        <f t="shared" si="323"/>
        <v>2.2453176638175795E-2</v>
      </c>
      <c r="W722" s="13">
        <f t="shared" si="324"/>
        <v>0</v>
      </c>
      <c r="X722" s="13">
        <f t="shared" si="325"/>
        <v>0</v>
      </c>
      <c r="Y722" s="13">
        <f t="shared" si="320"/>
        <v>0</v>
      </c>
      <c r="Z722" s="13">
        <f t="shared" si="326"/>
        <v>1</v>
      </c>
      <c r="AA722" s="13">
        <f t="shared" si="327"/>
        <v>0</v>
      </c>
      <c r="AB722" s="13">
        <f t="shared" si="328"/>
        <v>0</v>
      </c>
      <c r="AC722" s="17">
        <f t="shared" si="321"/>
        <v>0</v>
      </c>
      <c r="AD722" s="13" t="str">
        <f t="shared" si="313"/>
        <v/>
      </c>
      <c r="AE722" s="13" t="str">
        <f t="shared" si="314"/>
        <v/>
      </c>
      <c r="AF722" s="17">
        <f t="shared" si="316"/>
        <v>0</v>
      </c>
      <c r="AG722" s="17" t="str">
        <f t="shared" si="315"/>
        <v xml:space="preserve"> </v>
      </c>
      <c r="AH722" s="13"/>
      <c r="AI722" s="31">
        <f t="shared" si="329"/>
        <v>1.1440677744697845</v>
      </c>
      <c r="AJ722">
        <f t="shared" si="333"/>
        <v>0.14406777446978447</v>
      </c>
      <c r="AK722">
        <f t="shared" si="335"/>
        <v>1.0054843552626929</v>
      </c>
      <c r="AL722">
        <f t="shared" si="336"/>
        <v>1.4102576145410175</v>
      </c>
      <c r="AM722">
        <f t="shared" si="334"/>
        <v>0.4102576145410175</v>
      </c>
      <c r="AN722" s="39">
        <v>40134</v>
      </c>
      <c r="AO722" s="31">
        <v>0.14406777446978447</v>
      </c>
      <c r="AP722" s="40">
        <v>0.4102576145410175</v>
      </c>
    </row>
    <row r="723" spans="1:42">
      <c r="A723" s="16">
        <v>40135</v>
      </c>
      <c r="B723" s="11">
        <v>5.4244199999999996</v>
      </c>
      <c r="C723" s="11">
        <v>5.5226899999999999</v>
      </c>
      <c r="D723" s="11">
        <v>5.3949400000000001</v>
      </c>
      <c r="E723" s="11">
        <v>5.47356</v>
      </c>
      <c r="F723" s="11">
        <v>166589800</v>
      </c>
      <c r="G723" s="11">
        <v>3.9854699999999998</v>
      </c>
      <c r="H723" s="12">
        <f t="shared" si="337"/>
        <v>5.2450824999999996</v>
      </c>
      <c r="I723" s="13">
        <f t="shared" si="317"/>
        <v>5.1084511538461532</v>
      </c>
      <c r="J723" s="13">
        <f t="shared" si="318"/>
        <v>0.13663134615384642</v>
      </c>
      <c r="K723" s="14">
        <f t="shared" si="322"/>
        <v>0.10837545584045631</v>
      </c>
      <c r="L723" s="13">
        <f t="shared" si="330"/>
        <v>0.12774999999999981</v>
      </c>
      <c r="M723" s="13">
        <f t="shared" si="338"/>
        <v>0.12423857142857152</v>
      </c>
      <c r="N723" s="13">
        <f t="shared" si="331"/>
        <v>0</v>
      </c>
      <c r="O723" s="13">
        <f t="shared" si="332"/>
        <v>0</v>
      </c>
      <c r="P723" s="13">
        <f t="shared" si="339"/>
        <v>0.65839999999999943</v>
      </c>
      <c r="Q723" s="13">
        <f t="shared" si="339"/>
        <v>0.13756000000000057</v>
      </c>
      <c r="R723" s="13">
        <f t="shared" si="340"/>
        <v>529.94814124897869</v>
      </c>
      <c r="S723" s="13">
        <f t="shared" si="341"/>
        <v>110.72245794381814</v>
      </c>
      <c r="T723" s="13">
        <f t="shared" si="342"/>
        <v>65.435449017538446</v>
      </c>
      <c r="U723" s="13">
        <f t="shared" si="319"/>
        <v>23.918246179290634</v>
      </c>
      <c r="V723" s="13">
        <f t="shared" si="323"/>
        <v>2.8255890313390111E-2</v>
      </c>
      <c r="W723" s="13">
        <f t="shared" si="324"/>
        <v>0</v>
      </c>
      <c r="X723" s="13">
        <f t="shared" si="325"/>
        <v>0</v>
      </c>
      <c r="Y723" s="13">
        <f t="shared" si="320"/>
        <v>1</v>
      </c>
      <c r="Z723" s="13">
        <f t="shared" si="326"/>
        <v>1</v>
      </c>
      <c r="AA723" s="13">
        <f t="shared" si="327"/>
        <v>1</v>
      </c>
      <c r="AB723" s="13">
        <f t="shared" si="328"/>
        <v>0</v>
      </c>
      <c r="AC723" s="17">
        <f t="shared" si="321"/>
        <v>1</v>
      </c>
      <c r="AD723" s="13">
        <f t="shared" si="313"/>
        <v>5.47356</v>
      </c>
      <c r="AE723" s="13" t="str">
        <f t="shared" si="314"/>
        <v/>
      </c>
      <c r="AF723" s="17">
        <f t="shared" si="316"/>
        <v>5.47356</v>
      </c>
      <c r="AG723" s="17" t="str">
        <f t="shared" si="315"/>
        <v xml:space="preserve"> </v>
      </c>
      <c r="AH723" s="13"/>
      <c r="AI723" s="31">
        <f t="shared" si="329"/>
        <v>1.1440677744697845</v>
      </c>
      <c r="AJ723">
        <f t="shared" si="333"/>
        <v>0.14406777446978447</v>
      </c>
      <c r="AK723">
        <f t="shared" si="335"/>
        <v>1.0127276461348031</v>
      </c>
      <c r="AL723">
        <f t="shared" si="336"/>
        <v>1.4282068744178071</v>
      </c>
      <c r="AM723">
        <f t="shared" si="334"/>
        <v>0.42820687441780714</v>
      </c>
      <c r="AN723" s="39">
        <v>40135</v>
      </c>
      <c r="AO723" s="31">
        <v>0.14406777446978447</v>
      </c>
      <c r="AP723" s="40">
        <v>0.42820687441780714</v>
      </c>
    </row>
    <row r="724" spans="1:42">
      <c r="A724" s="16">
        <v>40136</v>
      </c>
      <c r="B724" s="11">
        <v>5.4833800000000004</v>
      </c>
      <c r="C724" s="11">
        <v>5.5030400000000004</v>
      </c>
      <c r="D724" s="11">
        <v>5.3851100000000001</v>
      </c>
      <c r="E724" s="11">
        <v>5.4539</v>
      </c>
      <c r="F724" s="11">
        <v>170844800</v>
      </c>
      <c r="G724" s="11">
        <v>3.9711599999999998</v>
      </c>
      <c r="H724" s="12">
        <f t="shared" si="337"/>
        <v>5.273744166666666</v>
      </c>
      <c r="I724" s="13">
        <f t="shared" si="317"/>
        <v>5.1284826923076929</v>
      </c>
      <c r="J724" s="13">
        <f t="shared" si="318"/>
        <v>0.14526147435897308</v>
      </c>
      <c r="K724" s="14">
        <f t="shared" si="322"/>
        <v>0.11238605413105437</v>
      </c>
      <c r="L724" s="13">
        <f t="shared" si="330"/>
        <v>0.11793000000000031</v>
      </c>
      <c r="M724" s="13">
        <f t="shared" si="338"/>
        <v>0.1207292857142858</v>
      </c>
      <c r="N724" s="13">
        <f t="shared" si="331"/>
        <v>0</v>
      </c>
      <c r="O724" s="13">
        <f t="shared" si="332"/>
        <v>9.8300000000000054E-3</v>
      </c>
      <c r="P724" s="13">
        <f t="shared" si="339"/>
        <v>0.55030000000000001</v>
      </c>
      <c r="Q724" s="13">
        <f t="shared" si="339"/>
        <v>0.14739000000000058</v>
      </c>
      <c r="R724" s="13">
        <f t="shared" si="340"/>
        <v>455.8131829772629</v>
      </c>
      <c r="S724" s="13">
        <f t="shared" si="341"/>
        <v>122.08305476834278</v>
      </c>
      <c r="T724" s="13">
        <f t="shared" si="342"/>
        <v>57.749143602459419</v>
      </c>
      <c r="U724" s="13">
        <f t="shared" si="319"/>
        <v>27.873236477175301</v>
      </c>
      <c r="V724" s="13">
        <f t="shared" si="323"/>
        <v>3.28754202279187E-2</v>
      </c>
      <c r="W724" s="13">
        <f t="shared" si="324"/>
        <v>0</v>
      </c>
      <c r="X724" s="13">
        <f t="shared" si="325"/>
        <v>0</v>
      </c>
      <c r="Y724" s="13">
        <f t="shared" si="320"/>
        <v>0</v>
      </c>
      <c r="Z724" s="13">
        <f t="shared" si="326"/>
        <v>1</v>
      </c>
      <c r="AA724" s="13">
        <f t="shared" si="327"/>
        <v>0</v>
      </c>
      <c r="AB724" s="13">
        <f t="shared" si="328"/>
        <v>0</v>
      </c>
      <c r="AC724" s="17">
        <f t="shared" si="321"/>
        <v>1</v>
      </c>
      <c r="AD724" s="13" t="str">
        <f t="shared" si="313"/>
        <v/>
      </c>
      <c r="AE724" s="13" t="str">
        <f t="shared" si="314"/>
        <v/>
      </c>
      <c r="AF724" s="17">
        <f t="shared" si="316"/>
        <v>5.47356</v>
      </c>
      <c r="AG724" s="17" t="str">
        <f t="shared" si="315"/>
        <v xml:space="preserve"> </v>
      </c>
      <c r="AH724" s="13"/>
      <c r="AI724" s="31">
        <f t="shared" si="329"/>
        <v>1.1440677744697845</v>
      </c>
      <c r="AJ724">
        <f t="shared" si="333"/>
        <v>0.14406777446978447</v>
      </c>
      <c r="AK724">
        <f t="shared" si="335"/>
        <v>0.99640818772425988</v>
      </c>
      <c r="AL724">
        <f t="shared" si="336"/>
        <v>1.4230770234339769</v>
      </c>
      <c r="AM724">
        <f t="shared" si="334"/>
        <v>0.42307702343397691</v>
      </c>
      <c r="AN724" s="39">
        <v>40136</v>
      </c>
      <c r="AO724" s="31">
        <v>0.14406777446978447</v>
      </c>
      <c r="AP724" s="40">
        <v>0.42307702343397691</v>
      </c>
    </row>
    <row r="725" spans="1:42">
      <c r="A725" s="16">
        <v>40137</v>
      </c>
      <c r="B725" s="11">
        <v>5.4145899999999996</v>
      </c>
      <c r="C725" s="11">
        <v>5.4244199999999996</v>
      </c>
      <c r="D725" s="11">
        <v>5.3556299999999997</v>
      </c>
      <c r="E725" s="11">
        <v>5.3851100000000001</v>
      </c>
      <c r="F725" s="11">
        <v>195722000</v>
      </c>
      <c r="G725" s="11">
        <v>3.9210699999999998</v>
      </c>
      <c r="H725" s="12">
        <f t="shared" si="337"/>
        <v>5.2966733333333327</v>
      </c>
      <c r="I725" s="13">
        <f t="shared" si="317"/>
        <v>5.1462465384615381</v>
      </c>
      <c r="J725" s="13">
        <f t="shared" si="318"/>
        <v>0.15042679487179456</v>
      </c>
      <c r="K725" s="14">
        <f t="shared" si="322"/>
        <v>0.11676757122507138</v>
      </c>
      <c r="L725" s="13">
        <f t="shared" si="330"/>
        <v>6.8789999999999907E-2</v>
      </c>
      <c r="M725" s="13">
        <f t="shared" si="338"/>
        <v>0.10458500000000008</v>
      </c>
      <c r="N725" s="13">
        <f t="shared" si="331"/>
        <v>0</v>
      </c>
      <c r="O725" s="13">
        <f t="shared" si="332"/>
        <v>2.9480000000000395E-2</v>
      </c>
      <c r="P725" s="13">
        <f t="shared" si="339"/>
        <v>0.4225500000000002</v>
      </c>
      <c r="Q725" s="13">
        <f t="shared" si="339"/>
        <v>0.17687000000000097</v>
      </c>
      <c r="R725" s="13">
        <f t="shared" si="340"/>
        <v>404.02543385762766</v>
      </c>
      <c r="S725" s="13">
        <f t="shared" si="341"/>
        <v>169.11603002342673</v>
      </c>
      <c r="T725" s="13">
        <f t="shared" si="342"/>
        <v>40.986286743852176</v>
      </c>
      <c r="U725" s="13">
        <f t="shared" si="319"/>
        <v>29.433159108703272</v>
      </c>
      <c r="V725" s="13">
        <f t="shared" si="323"/>
        <v>3.3659223646723177E-2</v>
      </c>
      <c r="W725" s="13">
        <f t="shared" si="324"/>
        <v>0</v>
      </c>
      <c r="X725" s="13">
        <f t="shared" si="325"/>
        <v>0</v>
      </c>
      <c r="Y725" s="13">
        <f t="shared" si="320"/>
        <v>0</v>
      </c>
      <c r="Z725" s="13">
        <f t="shared" si="326"/>
        <v>1</v>
      </c>
      <c r="AA725" s="13">
        <f t="shared" si="327"/>
        <v>0</v>
      </c>
      <c r="AB725" s="13">
        <f t="shared" si="328"/>
        <v>0</v>
      </c>
      <c r="AC725" s="17">
        <f t="shared" si="321"/>
        <v>1</v>
      </c>
      <c r="AD725" s="13" t="str">
        <f t="shared" si="313"/>
        <v/>
      </c>
      <c r="AE725" s="13" t="str">
        <f t="shared" si="314"/>
        <v/>
      </c>
      <c r="AF725" s="17">
        <f t="shared" si="316"/>
        <v>5.47356</v>
      </c>
      <c r="AG725" s="17" t="str">
        <f t="shared" si="315"/>
        <v xml:space="preserve"> </v>
      </c>
      <c r="AH725" s="13"/>
      <c r="AI725" s="31">
        <f t="shared" si="329"/>
        <v>1.1440677744697845</v>
      </c>
      <c r="AJ725">
        <f t="shared" si="333"/>
        <v>0.14406777446978447</v>
      </c>
      <c r="AK725">
        <f t="shared" si="335"/>
        <v>0.9873870074625497</v>
      </c>
      <c r="AL725">
        <f t="shared" si="336"/>
        <v>1.4051277635571873</v>
      </c>
      <c r="AM725">
        <f t="shared" si="334"/>
        <v>0.40512776355718727</v>
      </c>
      <c r="AN725" s="39">
        <v>40137</v>
      </c>
      <c r="AO725" s="31">
        <v>0.14406777446978447</v>
      </c>
      <c r="AP725" s="40">
        <v>0.40512776355718727</v>
      </c>
    </row>
    <row r="726" spans="1:42">
      <c r="A726" s="16">
        <v>40140</v>
      </c>
      <c r="B726" s="11">
        <v>5.3851100000000001</v>
      </c>
      <c r="C726" s="11">
        <v>5.4145899999999996</v>
      </c>
      <c r="D726" s="11">
        <v>5.3064999999999998</v>
      </c>
      <c r="E726" s="11">
        <v>5.3752899999999997</v>
      </c>
      <c r="F726" s="11">
        <v>167409200</v>
      </c>
      <c r="G726" s="11">
        <v>3.9139200000000001</v>
      </c>
      <c r="H726" s="12">
        <f t="shared" si="337"/>
        <v>5.3130516666666656</v>
      </c>
      <c r="I726" s="13">
        <f t="shared" si="317"/>
        <v>5.1659003846153846</v>
      </c>
      <c r="J726" s="13">
        <f t="shared" si="318"/>
        <v>0.14715128205128103</v>
      </c>
      <c r="K726" s="14">
        <f t="shared" si="322"/>
        <v>0.12135903133903131</v>
      </c>
      <c r="L726" s="13">
        <f t="shared" si="330"/>
        <v>0.1080899999999998</v>
      </c>
      <c r="M726" s="13">
        <f t="shared" si="338"/>
        <v>0.10669000000000008</v>
      </c>
      <c r="N726" s="13">
        <f t="shared" si="331"/>
        <v>0</v>
      </c>
      <c r="O726" s="13">
        <f t="shared" si="332"/>
        <v>4.9129999999999896E-2</v>
      </c>
      <c r="P726" s="13">
        <f t="shared" si="339"/>
        <v>0.4225500000000002</v>
      </c>
      <c r="Q726" s="13">
        <f t="shared" si="339"/>
        <v>0.22600000000000087</v>
      </c>
      <c r="R726" s="13">
        <f t="shared" si="340"/>
        <v>396.05398819008332</v>
      </c>
      <c r="S726" s="13">
        <f t="shared" si="341"/>
        <v>211.82866248008315</v>
      </c>
      <c r="T726" s="13">
        <f t="shared" si="342"/>
        <v>30.30606738108072</v>
      </c>
      <c r="U726" s="13">
        <f t="shared" si="319"/>
        <v>30.486899906803039</v>
      </c>
      <c r="V726" s="13">
        <f t="shared" si="323"/>
        <v>2.579225071224972E-2</v>
      </c>
      <c r="W726" s="13">
        <f t="shared" si="324"/>
        <v>0</v>
      </c>
      <c r="X726" s="13">
        <f t="shared" si="325"/>
        <v>0</v>
      </c>
      <c r="Y726" s="13">
        <f t="shared" si="320"/>
        <v>0</v>
      </c>
      <c r="Z726" s="13">
        <f t="shared" si="326"/>
        <v>1</v>
      </c>
      <c r="AA726" s="13">
        <f t="shared" si="327"/>
        <v>0</v>
      </c>
      <c r="AB726" s="13">
        <f t="shared" si="328"/>
        <v>0</v>
      </c>
      <c r="AC726" s="17">
        <f t="shared" si="321"/>
        <v>1</v>
      </c>
      <c r="AD726" s="13" t="str">
        <f t="shared" ref="AD726:AD789" si="343">IF(AA726=1,E726,"")</f>
        <v/>
      </c>
      <c r="AE726" s="13" t="str">
        <f t="shared" ref="AE726:AE789" si="344">IF(AB726=-1,E726,"")</f>
        <v/>
      </c>
      <c r="AF726" s="17">
        <f t="shared" si="316"/>
        <v>5.47356</v>
      </c>
      <c r="AG726" s="17" t="str">
        <f t="shared" ref="AG726:AG789" si="345">IF(AB726=-1,(AE726/AF725)," ")</f>
        <v xml:space="preserve"> </v>
      </c>
      <c r="AH726" s="13"/>
      <c r="AI726" s="31">
        <f t="shared" si="329"/>
        <v>1.1440677744697845</v>
      </c>
      <c r="AJ726">
        <f t="shared" si="333"/>
        <v>0.14406777446978447</v>
      </c>
      <c r="AK726">
        <f t="shared" si="335"/>
        <v>0.99817645322008275</v>
      </c>
      <c r="AL726">
        <f t="shared" si="336"/>
        <v>1.4025654473485802</v>
      </c>
      <c r="AM726">
        <f t="shared" si="334"/>
        <v>0.40256544734858024</v>
      </c>
      <c r="AN726" s="39">
        <v>40140</v>
      </c>
      <c r="AO726" s="31">
        <v>0.14406777446978447</v>
      </c>
      <c r="AP726" s="40">
        <v>0.40256544734858024</v>
      </c>
    </row>
    <row r="727" spans="1:42">
      <c r="A727" s="16">
        <v>40141</v>
      </c>
      <c r="B727" s="11">
        <v>5.4145899999999996</v>
      </c>
      <c r="C727" s="11">
        <v>5.4342499999999996</v>
      </c>
      <c r="D727" s="11">
        <v>5.1984000000000004</v>
      </c>
      <c r="E727" s="11">
        <v>5.2278799999999999</v>
      </c>
      <c r="F727" s="11">
        <v>245284500</v>
      </c>
      <c r="G727" s="11">
        <v>3.8065799999999999</v>
      </c>
      <c r="H727" s="12">
        <f t="shared" si="337"/>
        <v>5.3196024999999993</v>
      </c>
      <c r="I727" s="13">
        <f t="shared" si="317"/>
        <v>5.1779946153846153</v>
      </c>
      <c r="J727" s="13">
        <f t="shared" si="318"/>
        <v>0.14160788461538409</v>
      </c>
      <c r="K727" s="14">
        <f t="shared" si="322"/>
        <v>0.12679741452991442</v>
      </c>
      <c r="L727" s="13">
        <f t="shared" si="330"/>
        <v>0.23584999999999923</v>
      </c>
      <c r="M727" s="13">
        <f t="shared" si="338"/>
        <v>0.11792142857142864</v>
      </c>
      <c r="N727" s="13">
        <f t="shared" si="331"/>
        <v>0</v>
      </c>
      <c r="O727" s="13">
        <f t="shared" si="332"/>
        <v>0.10809999999999942</v>
      </c>
      <c r="P727" s="13">
        <f t="shared" si="339"/>
        <v>0.4225500000000002</v>
      </c>
      <c r="Q727" s="13">
        <f t="shared" si="339"/>
        <v>0.32428000000000079</v>
      </c>
      <c r="R727" s="13">
        <f t="shared" si="340"/>
        <v>358.33181900781386</v>
      </c>
      <c r="S727" s="13">
        <f t="shared" si="341"/>
        <v>274.99666848385777</v>
      </c>
      <c r="T727" s="13">
        <f t="shared" si="342"/>
        <v>13.158282340023739</v>
      </c>
      <c r="U727" s="13">
        <f t="shared" si="319"/>
        <v>30.543996223915009</v>
      </c>
      <c r="V727" s="13">
        <f t="shared" si="323"/>
        <v>1.4810470085469679E-2</v>
      </c>
      <c r="W727" s="13">
        <f t="shared" si="324"/>
        <v>0</v>
      </c>
      <c r="X727" s="13">
        <f t="shared" si="325"/>
        <v>0</v>
      </c>
      <c r="Y727" s="13">
        <f t="shared" si="320"/>
        <v>0</v>
      </c>
      <c r="Z727" s="13">
        <f t="shared" si="326"/>
        <v>1</v>
      </c>
      <c r="AA727" s="13">
        <f t="shared" si="327"/>
        <v>0</v>
      </c>
      <c r="AB727" s="13">
        <f t="shared" si="328"/>
        <v>0</v>
      </c>
      <c r="AC727" s="17">
        <f t="shared" si="321"/>
        <v>1</v>
      </c>
      <c r="AD727" s="13" t="str">
        <f t="shared" si="343"/>
        <v/>
      </c>
      <c r="AE727" s="13" t="str">
        <f t="shared" si="344"/>
        <v/>
      </c>
      <c r="AF727" s="17">
        <f t="shared" ref="AF727:AF790" si="346">IF(AA727=1,AD727,IF(AB727=-1,0,AF726))</f>
        <v>5.47356</v>
      </c>
      <c r="AG727" s="17" t="str">
        <f t="shared" si="345"/>
        <v xml:space="preserve"> </v>
      </c>
      <c r="AH727" s="13"/>
      <c r="AI727" s="31">
        <f t="shared" si="329"/>
        <v>1.1440677744697845</v>
      </c>
      <c r="AJ727">
        <f t="shared" si="333"/>
        <v>0.14406777446978447</v>
      </c>
      <c r="AK727">
        <f t="shared" si="335"/>
        <v>0.97257636332179287</v>
      </c>
      <c r="AL727">
        <f t="shared" si="336"/>
        <v>1.3641020021030856</v>
      </c>
      <c r="AM727">
        <f t="shared" si="334"/>
        <v>0.36410200210308563</v>
      </c>
      <c r="AN727" s="39">
        <v>40141</v>
      </c>
      <c r="AO727" s="31">
        <v>0.14406777446978447</v>
      </c>
      <c r="AP727" s="40">
        <v>0.36410200210308563</v>
      </c>
    </row>
    <row r="728" spans="1:42">
      <c r="A728" s="16">
        <v>40142</v>
      </c>
      <c r="B728" s="11">
        <v>5.2180600000000004</v>
      </c>
      <c r="C728" s="11">
        <v>5.2573699999999999</v>
      </c>
      <c r="D728" s="11">
        <v>5.1001399999999997</v>
      </c>
      <c r="E728" s="11">
        <v>5.2377099999999999</v>
      </c>
      <c r="F728" s="11">
        <v>262656700</v>
      </c>
      <c r="G728" s="11">
        <v>3.8137400000000001</v>
      </c>
      <c r="H728" s="12">
        <f t="shared" si="337"/>
        <v>5.3245158333333329</v>
      </c>
      <c r="I728" s="13">
        <f t="shared" si="317"/>
        <v>5.1863096153846149</v>
      </c>
      <c r="J728" s="13">
        <f t="shared" si="318"/>
        <v>0.13820621794871801</v>
      </c>
      <c r="K728" s="14">
        <f t="shared" si="322"/>
        <v>0.13224979344729329</v>
      </c>
      <c r="L728" s="13">
        <f t="shared" si="330"/>
        <v>0.1572300000000002</v>
      </c>
      <c r="M728" s="13">
        <f t="shared" si="338"/>
        <v>0.12002785714285721</v>
      </c>
      <c r="N728" s="13">
        <f t="shared" si="331"/>
        <v>0</v>
      </c>
      <c r="O728" s="13">
        <f t="shared" si="332"/>
        <v>9.826000000000068E-2</v>
      </c>
      <c r="P728" s="13">
        <f t="shared" si="339"/>
        <v>0.34393999999999991</v>
      </c>
      <c r="Q728" s="13">
        <f t="shared" si="339"/>
        <v>0.42254000000000147</v>
      </c>
      <c r="R728" s="13">
        <f t="shared" si="340"/>
        <v>286.55014609703676</v>
      </c>
      <c r="S728" s="13">
        <f t="shared" si="341"/>
        <v>352.03494426889097</v>
      </c>
      <c r="T728" s="13">
        <f t="shared" si="342"/>
        <v>10.25467070243208</v>
      </c>
      <c r="U728" s="13">
        <f t="shared" si="319"/>
        <v>28.784798006512613</v>
      </c>
      <c r="V728" s="13">
        <f t="shared" si="323"/>
        <v>5.956424501424723E-3</v>
      </c>
      <c r="W728" s="13">
        <f t="shared" si="324"/>
        <v>0</v>
      </c>
      <c r="X728" s="13">
        <f t="shared" si="325"/>
        <v>-1</v>
      </c>
      <c r="Y728" s="13">
        <f t="shared" si="320"/>
        <v>0</v>
      </c>
      <c r="Z728" s="13">
        <f t="shared" si="326"/>
        <v>1</v>
      </c>
      <c r="AA728" s="13">
        <f t="shared" si="327"/>
        <v>0</v>
      </c>
      <c r="AB728" s="13">
        <f t="shared" si="328"/>
        <v>0</v>
      </c>
      <c r="AC728" s="17">
        <f t="shared" si="321"/>
        <v>1</v>
      </c>
      <c r="AD728" s="13" t="str">
        <f t="shared" si="343"/>
        <v/>
      </c>
      <c r="AE728" s="13" t="str">
        <f t="shared" si="344"/>
        <v/>
      </c>
      <c r="AF728" s="17">
        <f t="shared" si="346"/>
        <v>5.47356</v>
      </c>
      <c r="AG728" s="17" t="str">
        <f t="shared" si="345"/>
        <v xml:space="preserve"> </v>
      </c>
      <c r="AH728" s="13"/>
      <c r="AI728" s="31">
        <f t="shared" si="329"/>
        <v>1.1440677744697845</v>
      </c>
      <c r="AJ728">
        <f t="shared" si="333"/>
        <v>0.14406777446978447</v>
      </c>
      <c r="AK728">
        <f t="shared" si="335"/>
        <v>1.0018803032969388</v>
      </c>
      <c r="AL728">
        <f t="shared" si="336"/>
        <v>1.3666669275950007</v>
      </c>
      <c r="AM728">
        <f t="shared" si="334"/>
        <v>0.36666692759500075</v>
      </c>
      <c r="AN728" s="39">
        <v>40142</v>
      </c>
      <c r="AO728" s="31">
        <v>0.14406777446978447</v>
      </c>
      <c r="AP728" s="40">
        <v>0.36666692759500075</v>
      </c>
    </row>
    <row r="729" spans="1:42">
      <c r="A729" s="16">
        <v>40143</v>
      </c>
      <c r="B729" s="11">
        <v>5.2475399999999999</v>
      </c>
      <c r="C729" s="11">
        <v>5.2573699999999999</v>
      </c>
      <c r="D729" s="11">
        <v>5.0608300000000002</v>
      </c>
      <c r="E729" s="11">
        <v>5.0903099999999997</v>
      </c>
      <c r="F729" s="11">
        <v>283926200</v>
      </c>
      <c r="G729" s="11">
        <v>3.70641</v>
      </c>
      <c r="H729" s="12">
        <f t="shared" si="337"/>
        <v>5.3114133333333333</v>
      </c>
      <c r="I729" s="13">
        <f t="shared" si="317"/>
        <v>5.187821538461538</v>
      </c>
      <c r="J729" s="13">
        <f t="shared" si="318"/>
        <v>0.12359179487179528</v>
      </c>
      <c r="K729" s="14">
        <f t="shared" si="322"/>
        <v>0.13597339031339009</v>
      </c>
      <c r="L729" s="13">
        <f t="shared" si="330"/>
        <v>0.19653999999999971</v>
      </c>
      <c r="M729" s="13">
        <f t="shared" si="338"/>
        <v>0.12704785714285721</v>
      </c>
      <c r="N729" s="13">
        <f t="shared" si="331"/>
        <v>0</v>
      </c>
      <c r="O729" s="13">
        <f t="shared" si="332"/>
        <v>3.9309999999999512E-2</v>
      </c>
      <c r="P729" s="13">
        <f t="shared" si="339"/>
        <v>0.34393999999999991</v>
      </c>
      <c r="Q729" s="13">
        <f t="shared" si="339"/>
        <v>0.46185000000000098</v>
      </c>
      <c r="R729" s="13">
        <f t="shared" si="340"/>
        <v>270.71688396386043</v>
      </c>
      <c r="S729" s="13">
        <f t="shared" si="341"/>
        <v>363.52443117610409</v>
      </c>
      <c r="T729" s="13">
        <f t="shared" si="342"/>
        <v>14.632844785862439</v>
      </c>
      <c r="U729" s="13">
        <f t="shared" si="319"/>
        <v>27.338326509355248</v>
      </c>
      <c r="V729" s="13">
        <f t="shared" si="323"/>
        <v>-1.2381595441594812E-2</v>
      </c>
      <c r="W729" s="13">
        <f t="shared" si="324"/>
        <v>-1</v>
      </c>
      <c r="X729" s="13">
        <f t="shared" si="325"/>
        <v>0</v>
      </c>
      <c r="Y729" s="13">
        <f t="shared" si="320"/>
        <v>0</v>
      </c>
      <c r="Z729" s="13">
        <f t="shared" si="326"/>
        <v>0</v>
      </c>
      <c r="AA729" s="13">
        <f t="shared" si="327"/>
        <v>0</v>
      </c>
      <c r="AB729" s="13">
        <f t="shared" si="328"/>
        <v>-1</v>
      </c>
      <c r="AC729" s="17">
        <f t="shared" si="321"/>
        <v>0</v>
      </c>
      <c r="AD729" s="13" t="str">
        <f t="shared" si="343"/>
        <v/>
      </c>
      <c r="AE729" s="13">
        <f t="shared" si="344"/>
        <v>5.0903099999999997</v>
      </c>
      <c r="AF729" s="17">
        <f t="shared" si="346"/>
        <v>0</v>
      </c>
      <c r="AG729" s="17">
        <f t="shared" si="345"/>
        <v>0.92998158419748755</v>
      </c>
      <c r="AH729" s="13"/>
      <c r="AI729" s="31">
        <f t="shared" si="329"/>
        <v>1.0639619613307041</v>
      </c>
      <c r="AJ729">
        <f t="shared" si="333"/>
        <v>6.3961961330704087E-2</v>
      </c>
      <c r="AK729">
        <f t="shared" si="335"/>
        <v>0.9718579302786905</v>
      </c>
      <c r="AL729">
        <f t="shared" si="336"/>
        <v>1.3282060916328144</v>
      </c>
      <c r="AM729">
        <f t="shared" si="334"/>
        <v>0.32820609163281445</v>
      </c>
      <c r="AN729" s="39">
        <v>40143</v>
      </c>
      <c r="AO729" s="31">
        <v>6.3961961330704087E-2</v>
      </c>
      <c r="AP729" s="40">
        <v>0.32820609163281445</v>
      </c>
    </row>
    <row r="730" spans="1:42">
      <c r="A730" s="16">
        <v>40147</v>
      </c>
      <c r="B730" s="11">
        <v>5.0215199999999998</v>
      </c>
      <c r="C730" s="11">
        <v>5.1394399999999996</v>
      </c>
      <c r="D730" s="11">
        <v>5.0116899999999998</v>
      </c>
      <c r="E730" s="11">
        <v>5.1394399999999996</v>
      </c>
      <c r="F730" s="11">
        <v>222817500</v>
      </c>
      <c r="G730" s="11">
        <v>3.7421899999999999</v>
      </c>
      <c r="H730" s="12">
        <f t="shared" si="337"/>
        <v>5.3015858333333332</v>
      </c>
      <c r="I730" s="13">
        <f t="shared" si="317"/>
        <v>5.1927349999999999</v>
      </c>
      <c r="J730" s="13">
        <f t="shared" si="318"/>
        <v>0.10885083333333334</v>
      </c>
      <c r="K730" s="14">
        <f t="shared" si="322"/>
        <v>0.13555339031339</v>
      </c>
      <c r="L730" s="13">
        <f t="shared" si="330"/>
        <v>0.12774999999999981</v>
      </c>
      <c r="M730" s="13">
        <f t="shared" si="338"/>
        <v>0.12915357142857145</v>
      </c>
      <c r="N730" s="13">
        <f t="shared" si="331"/>
        <v>0</v>
      </c>
      <c r="O730" s="13">
        <f t="shared" si="332"/>
        <v>4.9140000000000406E-2</v>
      </c>
      <c r="P730" s="13">
        <f t="shared" si="339"/>
        <v>0.34393999999999991</v>
      </c>
      <c r="Q730" s="13">
        <f t="shared" si="339"/>
        <v>0.49133000000000138</v>
      </c>
      <c r="R730" s="13">
        <f t="shared" si="340"/>
        <v>266.30312750601433</v>
      </c>
      <c r="S730" s="13">
        <f t="shared" si="341"/>
        <v>380.42308436800141</v>
      </c>
      <c r="T730" s="13">
        <f t="shared" si="342"/>
        <v>17.645791181294815</v>
      </c>
      <c r="U730" s="13">
        <f t="shared" si="319"/>
        <v>26.950503211180695</v>
      </c>
      <c r="V730" s="13">
        <f t="shared" si="323"/>
        <v>-2.6702556980056663E-2</v>
      </c>
      <c r="W730" s="13">
        <f t="shared" si="324"/>
        <v>0</v>
      </c>
      <c r="X730" s="13">
        <f t="shared" si="325"/>
        <v>0</v>
      </c>
      <c r="Y730" s="13">
        <f t="shared" si="320"/>
        <v>0</v>
      </c>
      <c r="Z730" s="13">
        <f t="shared" si="326"/>
        <v>0</v>
      </c>
      <c r="AA730" s="13">
        <f t="shared" si="327"/>
        <v>0</v>
      </c>
      <c r="AB730" s="13">
        <f t="shared" si="328"/>
        <v>0</v>
      </c>
      <c r="AC730" s="17">
        <f t="shared" si="321"/>
        <v>0</v>
      </c>
      <c r="AD730" s="13" t="str">
        <f t="shared" si="343"/>
        <v/>
      </c>
      <c r="AE730" s="13" t="str">
        <f t="shared" si="344"/>
        <v/>
      </c>
      <c r="AF730" s="17">
        <f t="shared" si="346"/>
        <v>0</v>
      </c>
      <c r="AG730" s="17" t="str">
        <f t="shared" si="345"/>
        <v xml:space="preserve"> </v>
      </c>
      <c r="AH730" s="13"/>
      <c r="AI730" s="31">
        <f t="shared" si="329"/>
        <v>1.0639619613307041</v>
      </c>
      <c r="AJ730">
        <f t="shared" si="333"/>
        <v>6.3961961330704087E-2</v>
      </c>
      <c r="AK730">
        <f t="shared" si="335"/>
        <v>1.0096516715092008</v>
      </c>
      <c r="AL730">
        <f t="shared" si="336"/>
        <v>1.3410255005257739</v>
      </c>
      <c r="AM730">
        <f t="shared" si="334"/>
        <v>0.34102550052577385</v>
      </c>
      <c r="AN730" s="39">
        <v>40147</v>
      </c>
      <c r="AO730" s="31">
        <v>6.3961961330704087E-2</v>
      </c>
      <c r="AP730" s="40">
        <v>0.34102550052577385</v>
      </c>
    </row>
    <row r="731" spans="1:42">
      <c r="A731" s="16">
        <v>40148</v>
      </c>
      <c r="B731" s="11">
        <v>5.1099600000000001</v>
      </c>
      <c r="C731" s="11">
        <v>5.17875</v>
      </c>
      <c r="D731" s="11">
        <v>5.0804799999999997</v>
      </c>
      <c r="E731" s="11">
        <v>5.16892</v>
      </c>
      <c r="F731" s="11">
        <v>164716600</v>
      </c>
      <c r="G731" s="11">
        <v>3.7636500000000002</v>
      </c>
      <c r="H731" s="12">
        <f t="shared" si="337"/>
        <v>5.2974908333333337</v>
      </c>
      <c r="I731" s="13">
        <f t="shared" si="317"/>
        <v>5.1950026923076917</v>
      </c>
      <c r="J731" s="13">
        <f t="shared" si="318"/>
        <v>0.10248814102564197</v>
      </c>
      <c r="K731" s="14">
        <f t="shared" si="322"/>
        <v>0.13269064102564088</v>
      </c>
      <c r="L731" s="13">
        <f t="shared" si="330"/>
        <v>9.8270000000000302E-2</v>
      </c>
      <c r="M731" s="13">
        <f t="shared" si="338"/>
        <v>0.12915357142857145</v>
      </c>
      <c r="N731" s="13">
        <f t="shared" si="331"/>
        <v>3.93100000000004E-2</v>
      </c>
      <c r="O731" s="13">
        <f t="shared" si="332"/>
        <v>0</v>
      </c>
      <c r="P731" s="13">
        <f t="shared" si="339"/>
        <v>0.31446000000000041</v>
      </c>
      <c r="Q731" s="13">
        <f t="shared" si="339"/>
        <v>0.49133000000000138</v>
      </c>
      <c r="R731" s="13">
        <f t="shared" si="340"/>
        <v>243.47758758952546</v>
      </c>
      <c r="S731" s="13">
        <f t="shared" si="341"/>
        <v>380.42308436800141</v>
      </c>
      <c r="T731" s="13">
        <f t="shared" si="342"/>
        <v>21.949887687859192</v>
      </c>
      <c r="U731" s="13">
        <f t="shared" si="319"/>
        <v>26.800540825441271</v>
      </c>
      <c r="V731" s="13">
        <f t="shared" si="323"/>
        <v>-3.0202499999998911E-2</v>
      </c>
      <c r="W731" s="13">
        <f t="shared" si="324"/>
        <v>0</v>
      </c>
      <c r="X731" s="13">
        <f t="shared" si="325"/>
        <v>0</v>
      </c>
      <c r="Y731" s="13">
        <f t="shared" si="320"/>
        <v>0</v>
      </c>
      <c r="Z731" s="13">
        <f t="shared" si="326"/>
        <v>0</v>
      </c>
      <c r="AA731" s="13">
        <f t="shared" si="327"/>
        <v>0</v>
      </c>
      <c r="AB731" s="13">
        <f t="shared" si="328"/>
        <v>0</v>
      </c>
      <c r="AC731" s="17">
        <f t="shared" si="321"/>
        <v>0</v>
      </c>
      <c r="AD731" s="13" t="str">
        <f t="shared" si="343"/>
        <v/>
      </c>
      <c r="AE731" s="13" t="str">
        <f t="shared" si="344"/>
        <v/>
      </c>
      <c r="AF731" s="17">
        <f t="shared" si="346"/>
        <v>0</v>
      </c>
      <c r="AG731" s="17" t="str">
        <f t="shared" si="345"/>
        <v xml:space="preserve"> </v>
      </c>
      <c r="AH731" s="13"/>
      <c r="AI731" s="31">
        <f t="shared" si="329"/>
        <v>1.0639619613307041</v>
      </c>
      <c r="AJ731">
        <f t="shared" si="333"/>
        <v>6.3961961330704087E-2</v>
      </c>
      <c r="AK731">
        <f t="shared" si="335"/>
        <v>1.0057360334978132</v>
      </c>
      <c r="AL731">
        <f t="shared" si="336"/>
        <v>1.3487176677182113</v>
      </c>
      <c r="AM731">
        <f t="shared" si="334"/>
        <v>0.34871766771821133</v>
      </c>
      <c r="AN731" s="39">
        <v>40148</v>
      </c>
      <c r="AO731" s="31">
        <v>6.3961961330704087E-2</v>
      </c>
      <c r="AP731" s="40">
        <v>0.34871766771821133</v>
      </c>
    </row>
    <row r="732" spans="1:42">
      <c r="A732" s="16">
        <v>40149</v>
      </c>
      <c r="B732" s="11">
        <v>5.2180600000000004</v>
      </c>
      <c r="C732" s="11">
        <v>5.2868500000000003</v>
      </c>
      <c r="D732" s="11">
        <v>5.18858</v>
      </c>
      <c r="E732" s="11">
        <v>5.2377099999999999</v>
      </c>
      <c r="F732" s="11">
        <v>200847900</v>
      </c>
      <c r="G732" s="11">
        <v>3.8137400000000001</v>
      </c>
      <c r="H732" s="12">
        <f t="shared" si="337"/>
        <v>5.2974908333333337</v>
      </c>
      <c r="I732" s="13">
        <f t="shared" ref="I732:I795" si="347">AVERAGE(E707:E732)</f>
        <v>5.19916</v>
      </c>
      <c r="J732" s="13">
        <f t="shared" si="318"/>
        <v>9.83308333333337E-2</v>
      </c>
      <c r="K732" s="14">
        <f t="shared" si="322"/>
        <v>0.12843502849002833</v>
      </c>
      <c r="L732" s="13">
        <f t="shared" si="330"/>
        <v>0.11793000000000031</v>
      </c>
      <c r="M732" s="13">
        <f t="shared" si="338"/>
        <v>0.12985642857142857</v>
      </c>
      <c r="N732" s="13">
        <f t="shared" si="331"/>
        <v>0.10810000000000031</v>
      </c>
      <c r="O732" s="13">
        <f t="shared" si="332"/>
        <v>0</v>
      </c>
      <c r="P732" s="13">
        <f t="shared" si="339"/>
        <v>0.42256000000000071</v>
      </c>
      <c r="Q732" s="13">
        <f t="shared" si="339"/>
        <v>0.42255000000000109</v>
      </c>
      <c r="R732" s="13">
        <f t="shared" si="340"/>
        <v>325.40553028344544</v>
      </c>
      <c r="S732" s="13">
        <f t="shared" si="341"/>
        <v>325.39782947101003</v>
      </c>
      <c r="T732" s="13">
        <f t="shared" si="342"/>
        <v>1.1832779164388475E-3</v>
      </c>
      <c r="U732" s="13">
        <f t="shared" si="319"/>
        <v>25.803955466833429</v>
      </c>
      <c r="V732" s="13">
        <f t="shared" si="323"/>
        <v>-3.010419515669463E-2</v>
      </c>
      <c r="W732" s="13">
        <f t="shared" si="324"/>
        <v>0</v>
      </c>
      <c r="X732" s="13">
        <f t="shared" si="325"/>
        <v>1</v>
      </c>
      <c r="Y732" s="13">
        <f t="shared" si="320"/>
        <v>0</v>
      </c>
      <c r="Z732" s="13">
        <f t="shared" si="326"/>
        <v>0</v>
      </c>
      <c r="AA732" s="13">
        <f t="shared" si="327"/>
        <v>0</v>
      </c>
      <c r="AB732" s="13">
        <f t="shared" si="328"/>
        <v>0</v>
      </c>
      <c r="AC732" s="17">
        <f t="shared" si="321"/>
        <v>0</v>
      </c>
      <c r="AD732" s="13" t="str">
        <f t="shared" si="343"/>
        <v/>
      </c>
      <c r="AE732" s="13" t="str">
        <f t="shared" si="344"/>
        <v/>
      </c>
      <c r="AF732" s="17">
        <f t="shared" si="346"/>
        <v>0</v>
      </c>
      <c r="AG732" s="17" t="str">
        <f t="shared" si="345"/>
        <v xml:space="preserve"> </v>
      </c>
      <c r="AH732" s="13"/>
      <c r="AI732" s="31">
        <f t="shared" si="329"/>
        <v>1.0639619613307041</v>
      </c>
      <c r="AJ732">
        <f t="shared" si="333"/>
        <v>6.3961961330704087E-2</v>
      </c>
      <c r="AK732">
        <f t="shared" si="335"/>
        <v>1.0133083893734087</v>
      </c>
      <c r="AL732">
        <f t="shared" si="336"/>
        <v>1.366666927595001</v>
      </c>
      <c r="AM732">
        <f t="shared" si="334"/>
        <v>0.36666692759500097</v>
      </c>
      <c r="AN732" s="39">
        <v>40149</v>
      </c>
      <c r="AO732" s="31">
        <v>6.3961961330704087E-2</v>
      </c>
      <c r="AP732" s="40">
        <v>0.36666692759500097</v>
      </c>
    </row>
    <row r="733" spans="1:42">
      <c r="A733" s="16">
        <v>40150</v>
      </c>
      <c r="B733" s="11">
        <v>5.2278799999999999</v>
      </c>
      <c r="C733" s="11">
        <v>5.2377099999999999</v>
      </c>
      <c r="D733" s="11">
        <v>5.1001399999999997</v>
      </c>
      <c r="E733" s="11">
        <v>5.16892</v>
      </c>
      <c r="F733" s="11">
        <v>167008600</v>
      </c>
      <c r="G733" s="11">
        <v>3.7636500000000002</v>
      </c>
      <c r="H733" s="12">
        <f t="shared" si="337"/>
        <v>5.2802933333333337</v>
      </c>
      <c r="I733" s="13">
        <f t="shared" si="347"/>
        <v>5.2055850000000001</v>
      </c>
      <c r="J733" s="13">
        <f t="shared" ref="J733:J796" si="348">H733-I733</f>
        <v>7.4708333333333599E-2</v>
      </c>
      <c r="K733" s="14">
        <f t="shared" si="322"/>
        <v>0.12059579059829062</v>
      </c>
      <c r="L733" s="13">
        <f t="shared" si="330"/>
        <v>0.13757000000000019</v>
      </c>
      <c r="M733" s="13">
        <f t="shared" si="338"/>
        <v>0.13476928571428573</v>
      </c>
      <c r="N733" s="13">
        <f t="shared" si="331"/>
        <v>0</v>
      </c>
      <c r="O733" s="13">
        <f t="shared" si="332"/>
        <v>8.8440000000000296E-2</v>
      </c>
      <c r="P733" s="13">
        <f t="shared" si="339"/>
        <v>0.42256000000000071</v>
      </c>
      <c r="Q733" s="13">
        <f t="shared" si="339"/>
        <v>0.51099000000000139</v>
      </c>
      <c r="R733" s="13">
        <f t="shared" si="340"/>
        <v>313.54325116468937</v>
      </c>
      <c r="S733" s="13">
        <f t="shared" si="341"/>
        <v>379.15909199319572</v>
      </c>
      <c r="T733" s="13">
        <f t="shared" si="342"/>
        <v>9.4724438969525444</v>
      </c>
      <c r="U733" s="13">
        <f t="shared" si="319"/>
        <v>25.944848859608822</v>
      </c>
      <c r="V733" s="13">
        <f t="shared" si="323"/>
        <v>-4.5887457264957021E-2</v>
      </c>
      <c r="W733" s="13">
        <f t="shared" si="324"/>
        <v>0</v>
      </c>
      <c r="X733" s="13">
        <f t="shared" si="325"/>
        <v>-1</v>
      </c>
      <c r="Y733" s="13">
        <f t="shared" si="320"/>
        <v>0</v>
      </c>
      <c r="Z733" s="13">
        <f t="shared" si="326"/>
        <v>0</v>
      </c>
      <c r="AA733" s="13">
        <f t="shared" si="327"/>
        <v>0</v>
      </c>
      <c r="AB733" s="13">
        <f t="shared" si="328"/>
        <v>0</v>
      </c>
      <c r="AC733" s="17">
        <f t="shared" si="321"/>
        <v>0</v>
      </c>
      <c r="AD733" s="13" t="str">
        <f t="shared" si="343"/>
        <v/>
      </c>
      <c r="AE733" s="13" t="str">
        <f t="shared" si="344"/>
        <v/>
      </c>
      <c r="AF733" s="17">
        <f t="shared" si="346"/>
        <v>0</v>
      </c>
      <c r="AG733" s="17" t="str">
        <f t="shared" si="345"/>
        <v xml:space="preserve"> </v>
      </c>
      <c r="AH733" s="13"/>
      <c r="AI733" s="31">
        <f t="shared" si="329"/>
        <v>1.0639619613307041</v>
      </c>
      <c r="AJ733">
        <f t="shared" si="333"/>
        <v>6.3961961330704087E-2</v>
      </c>
      <c r="AK733">
        <f t="shared" si="335"/>
        <v>0.98686639771961415</v>
      </c>
      <c r="AL733">
        <f t="shared" si="336"/>
        <v>1.3487176677182113</v>
      </c>
      <c r="AM733">
        <f t="shared" si="334"/>
        <v>0.34871766771821133</v>
      </c>
      <c r="AN733" s="39">
        <v>40150</v>
      </c>
      <c r="AO733" s="31">
        <v>6.3961961330704087E-2</v>
      </c>
      <c r="AP733" s="40">
        <v>0.34871766771821133</v>
      </c>
    </row>
    <row r="734" spans="1:42">
      <c r="A734" s="16">
        <v>40151</v>
      </c>
      <c r="B734" s="11">
        <v>5.1492699999999996</v>
      </c>
      <c r="C734" s="11">
        <v>5.3261500000000002</v>
      </c>
      <c r="D734" s="11">
        <v>5.1099600000000001</v>
      </c>
      <c r="E734" s="11">
        <v>5.3163299999999998</v>
      </c>
      <c r="F734" s="11">
        <v>375379800</v>
      </c>
      <c r="G734" s="11">
        <v>3.8709899999999999</v>
      </c>
      <c r="H734" s="12">
        <f t="shared" si="337"/>
        <v>5.2729233333333339</v>
      </c>
      <c r="I734" s="13">
        <f t="shared" si="347"/>
        <v>5.2188134615384607</v>
      </c>
      <c r="J734" s="13">
        <f t="shared" si="348"/>
        <v>5.4109871794873143E-2</v>
      </c>
      <c r="K734" s="14">
        <f t="shared" si="322"/>
        <v>0.10989391025641046</v>
      </c>
      <c r="L734" s="13">
        <f t="shared" si="330"/>
        <v>0.2161900000000001</v>
      </c>
      <c r="M734" s="13">
        <f t="shared" si="338"/>
        <v>0.14389428571428572</v>
      </c>
      <c r="N734" s="13">
        <f t="shared" si="331"/>
        <v>8.8440000000000296E-2</v>
      </c>
      <c r="O734" s="13">
        <f t="shared" si="332"/>
        <v>0</v>
      </c>
      <c r="P734" s="13">
        <f t="shared" si="339"/>
        <v>0.51100000000000101</v>
      </c>
      <c r="Q734" s="13">
        <f t="shared" si="339"/>
        <v>0.47169000000000061</v>
      </c>
      <c r="R734" s="13">
        <f t="shared" si="340"/>
        <v>355.12181561860956</v>
      </c>
      <c r="S734" s="13">
        <f t="shared" si="341"/>
        <v>327.80314913726386</v>
      </c>
      <c r="T734" s="13">
        <f t="shared" si="342"/>
        <v>4.000244227579433</v>
      </c>
      <c r="U734" s="13">
        <f t="shared" si="319"/>
        <v>26.052131822391647</v>
      </c>
      <c r="V734" s="13">
        <f t="shared" si="323"/>
        <v>-5.5784038461537316E-2</v>
      </c>
      <c r="W734" s="13">
        <f t="shared" si="324"/>
        <v>0</v>
      </c>
      <c r="X734" s="13">
        <f t="shared" si="325"/>
        <v>1</v>
      </c>
      <c r="Y734" s="13">
        <f t="shared" si="320"/>
        <v>0</v>
      </c>
      <c r="Z734" s="13">
        <f t="shared" si="326"/>
        <v>0</v>
      </c>
      <c r="AA734" s="13">
        <f t="shared" si="327"/>
        <v>0</v>
      </c>
      <c r="AB734" s="13">
        <f t="shared" si="328"/>
        <v>0</v>
      </c>
      <c r="AC734" s="17">
        <f t="shared" si="321"/>
        <v>0</v>
      </c>
      <c r="AD734" s="13" t="str">
        <f t="shared" si="343"/>
        <v/>
      </c>
      <c r="AE734" s="13" t="str">
        <f t="shared" si="344"/>
        <v/>
      </c>
      <c r="AF734" s="17">
        <f t="shared" si="346"/>
        <v>0</v>
      </c>
      <c r="AG734" s="17" t="str">
        <f t="shared" si="345"/>
        <v xml:space="preserve"> </v>
      </c>
      <c r="AH734" s="13"/>
      <c r="AI734" s="31">
        <f t="shared" si="329"/>
        <v>1.0639619613307041</v>
      </c>
      <c r="AJ734">
        <f t="shared" si="333"/>
        <v>6.3961961330704087E-2</v>
      </c>
      <c r="AK734">
        <f t="shared" si="335"/>
        <v>1.0285185299830526</v>
      </c>
      <c r="AL734">
        <f t="shared" si="336"/>
        <v>1.3871811129637059</v>
      </c>
      <c r="AM734">
        <f t="shared" si="334"/>
        <v>0.38718111296370594</v>
      </c>
      <c r="AN734" s="39">
        <v>40151</v>
      </c>
      <c r="AO734" s="31">
        <v>6.3961961330704087E-2</v>
      </c>
      <c r="AP734" s="40">
        <v>0.38718111296370594</v>
      </c>
    </row>
    <row r="735" spans="1:42">
      <c r="A735" s="16">
        <v>40154</v>
      </c>
      <c r="B735" s="11">
        <v>5.3064999999999998</v>
      </c>
      <c r="C735" s="11">
        <v>5.3458100000000002</v>
      </c>
      <c r="D735" s="11">
        <v>5.2573699999999999</v>
      </c>
      <c r="E735" s="11">
        <v>5.2868500000000003</v>
      </c>
      <c r="F735" s="11">
        <v>166744200</v>
      </c>
      <c r="G735" s="11">
        <v>3.8495200000000001</v>
      </c>
      <c r="H735" s="12">
        <f t="shared" si="337"/>
        <v>5.2573641666666662</v>
      </c>
      <c r="I735" s="13">
        <f t="shared" si="347"/>
        <v>5.2350657692307703</v>
      </c>
      <c r="J735" s="13">
        <f t="shared" si="348"/>
        <v>2.22983974358959E-2</v>
      </c>
      <c r="K735" s="14">
        <f t="shared" si="322"/>
        <v>9.6021367521367668E-2</v>
      </c>
      <c r="L735" s="13">
        <f t="shared" si="330"/>
        <v>8.8440000000000296E-2</v>
      </c>
      <c r="M735" s="13">
        <f t="shared" si="338"/>
        <v>0.13898071428571429</v>
      </c>
      <c r="N735" s="13">
        <f t="shared" si="331"/>
        <v>1.9660000000000011E-2</v>
      </c>
      <c r="O735" s="13">
        <f t="shared" si="332"/>
        <v>0</v>
      </c>
      <c r="P735" s="13">
        <f t="shared" si="339"/>
        <v>0.38326000000000082</v>
      </c>
      <c r="Q735" s="13">
        <f t="shared" si="339"/>
        <v>0.47169000000000061</v>
      </c>
      <c r="R735" s="13">
        <f t="shared" si="340"/>
        <v>275.76488001932495</v>
      </c>
      <c r="S735" s="13">
        <f t="shared" si="341"/>
        <v>339.39241313029089</v>
      </c>
      <c r="T735" s="13">
        <f t="shared" si="342"/>
        <v>10.343294929528005</v>
      </c>
      <c r="U735" s="13">
        <f t="shared" ref="U735:U798" si="349">AVERAGE(T722:T735)</f>
        <v>24.749949208671321</v>
      </c>
      <c r="V735" s="13">
        <f t="shared" si="323"/>
        <v>-7.3722970085471767E-2</v>
      </c>
      <c r="W735" s="13">
        <f t="shared" si="324"/>
        <v>0</v>
      </c>
      <c r="X735" s="13">
        <f t="shared" si="325"/>
        <v>-1</v>
      </c>
      <c r="Y735" s="13">
        <f t="shared" si="320"/>
        <v>0</v>
      </c>
      <c r="Z735" s="13">
        <f t="shared" si="326"/>
        <v>0</v>
      </c>
      <c r="AA735" s="13">
        <f t="shared" si="327"/>
        <v>0</v>
      </c>
      <c r="AB735" s="13">
        <f t="shared" si="328"/>
        <v>0</v>
      </c>
      <c r="AC735" s="17">
        <f t="shared" si="321"/>
        <v>0</v>
      </c>
      <c r="AD735" s="13" t="str">
        <f t="shared" si="343"/>
        <v/>
      </c>
      <c r="AE735" s="13" t="str">
        <f t="shared" si="344"/>
        <v/>
      </c>
      <c r="AF735" s="17">
        <f t="shared" si="346"/>
        <v>0</v>
      </c>
      <c r="AG735" s="17" t="str">
        <f t="shared" si="345"/>
        <v xml:space="preserve"> </v>
      </c>
      <c r="AH735" s="13"/>
      <c r="AI735" s="31">
        <f t="shared" si="329"/>
        <v>1.0639619613307041</v>
      </c>
      <c r="AJ735">
        <f t="shared" si="333"/>
        <v>6.3961961330704087E-2</v>
      </c>
      <c r="AK735">
        <f t="shared" si="335"/>
        <v>0.99445482127708407</v>
      </c>
      <c r="AL735">
        <f t="shared" si="336"/>
        <v>1.3794889457712687</v>
      </c>
      <c r="AM735">
        <f t="shared" si="334"/>
        <v>0.37948894577126868</v>
      </c>
      <c r="AN735" s="39">
        <v>40154</v>
      </c>
      <c r="AO735" s="31">
        <v>6.3961961330704087E-2</v>
      </c>
      <c r="AP735" s="40">
        <v>0.37948894577126868</v>
      </c>
    </row>
    <row r="736" spans="1:42">
      <c r="A736" s="16">
        <v>40155</v>
      </c>
      <c r="B736" s="11">
        <v>5.2868500000000003</v>
      </c>
      <c r="C736" s="11">
        <v>5.2966699999999998</v>
      </c>
      <c r="D736" s="11">
        <v>5.1590999999999996</v>
      </c>
      <c r="E736" s="11">
        <v>5.2082300000000004</v>
      </c>
      <c r="F736" s="11">
        <v>136423200</v>
      </c>
      <c r="G736" s="11">
        <v>3.7922799999999999</v>
      </c>
      <c r="H736" s="12">
        <f t="shared" si="337"/>
        <v>5.2368916666666667</v>
      </c>
      <c r="I736" s="13">
        <f t="shared" si="347"/>
        <v>5.2441365384615386</v>
      </c>
      <c r="J736" s="13">
        <f t="shared" si="348"/>
        <v>-7.2448717948718766E-3</v>
      </c>
      <c r="K736" s="14">
        <f t="shared" si="322"/>
        <v>7.948217236467256E-2</v>
      </c>
      <c r="L736" s="13">
        <f t="shared" si="330"/>
        <v>0.13757000000000019</v>
      </c>
      <c r="M736" s="13">
        <f t="shared" si="338"/>
        <v>0.13827857142857145</v>
      </c>
      <c r="N736" s="13">
        <f t="shared" si="331"/>
        <v>0</v>
      </c>
      <c r="O736" s="13">
        <f t="shared" si="332"/>
        <v>9.8270000000000302E-2</v>
      </c>
      <c r="P736" s="13">
        <f t="shared" si="339"/>
        <v>0.25551000000000101</v>
      </c>
      <c r="Q736" s="13">
        <f t="shared" si="339"/>
        <v>0.56996000000000091</v>
      </c>
      <c r="R736" s="13">
        <f t="shared" si="340"/>
        <v>184.77917247791794</v>
      </c>
      <c r="S736" s="13">
        <f t="shared" si="341"/>
        <v>412.18244744046757</v>
      </c>
      <c r="T736" s="13">
        <f t="shared" si="342"/>
        <v>38.093449792239475</v>
      </c>
      <c r="U736" s="13">
        <f t="shared" si="349"/>
        <v>23.859217111901348</v>
      </c>
      <c r="V736" s="13">
        <f t="shared" si="323"/>
        <v>-8.6727044159544436E-2</v>
      </c>
      <c r="W736" s="13">
        <f t="shared" si="324"/>
        <v>0</v>
      </c>
      <c r="X736" s="13">
        <f t="shared" si="325"/>
        <v>0</v>
      </c>
      <c r="Y736" s="13">
        <f t="shared" si="320"/>
        <v>0</v>
      </c>
      <c r="Z736" s="13">
        <f t="shared" si="326"/>
        <v>0</v>
      </c>
      <c r="AA736" s="13">
        <f t="shared" si="327"/>
        <v>0</v>
      </c>
      <c r="AB736" s="13">
        <f t="shared" si="328"/>
        <v>0</v>
      </c>
      <c r="AC736" s="17">
        <f t="shared" si="321"/>
        <v>0</v>
      </c>
      <c r="AD736" s="13" t="str">
        <f t="shared" si="343"/>
        <v/>
      </c>
      <c r="AE736" s="13" t="str">
        <f t="shared" si="344"/>
        <v/>
      </c>
      <c r="AF736" s="17">
        <f t="shared" si="346"/>
        <v>0</v>
      </c>
      <c r="AG736" s="17" t="str">
        <f t="shared" si="345"/>
        <v xml:space="preserve"> </v>
      </c>
      <c r="AH736" s="13"/>
      <c r="AI736" s="31">
        <f t="shared" si="329"/>
        <v>1.0639619613307041</v>
      </c>
      <c r="AJ736">
        <f t="shared" si="333"/>
        <v>6.3961961330704087E-2</v>
      </c>
      <c r="AK736">
        <f t="shared" si="335"/>
        <v>0.98512914117101869</v>
      </c>
      <c r="AL736">
        <f t="shared" si="336"/>
        <v>1.3589747604025639</v>
      </c>
      <c r="AM736">
        <f t="shared" si="334"/>
        <v>0.35897476040256393</v>
      </c>
      <c r="AN736" s="39">
        <v>40155</v>
      </c>
      <c r="AO736" s="31">
        <v>6.3961961330704087E-2</v>
      </c>
      <c r="AP736" s="40">
        <v>0.35897476040256393</v>
      </c>
    </row>
    <row r="737" spans="1:42">
      <c r="A737" s="16">
        <v>40156</v>
      </c>
      <c r="B737" s="11">
        <v>5.1590999999999996</v>
      </c>
      <c r="C737" s="11">
        <v>5.18858</v>
      </c>
      <c r="D737" s="11">
        <v>5.1099600000000001</v>
      </c>
      <c r="E737" s="11">
        <v>5.1296200000000001</v>
      </c>
      <c r="F737" s="11">
        <v>87547200</v>
      </c>
      <c r="G737" s="11">
        <v>3.7350400000000001</v>
      </c>
      <c r="H737" s="12">
        <f t="shared" si="337"/>
        <v>5.2156008333333341</v>
      </c>
      <c r="I737" s="13">
        <f t="shared" si="347"/>
        <v>5.2448926923076922</v>
      </c>
      <c r="J737" s="13">
        <f t="shared" si="348"/>
        <v>-2.9291858974358043E-2</v>
      </c>
      <c r="K737" s="14">
        <f t="shared" si="322"/>
        <v>6.0871274928775226E-2</v>
      </c>
      <c r="L737" s="13">
        <f t="shared" si="330"/>
        <v>7.8619999999999912E-2</v>
      </c>
      <c r="M737" s="13">
        <f t="shared" si="338"/>
        <v>0.13476928571428573</v>
      </c>
      <c r="N737" s="13">
        <f t="shared" si="331"/>
        <v>0</v>
      </c>
      <c r="O737" s="13">
        <f t="shared" si="332"/>
        <v>4.9139999999999517E-2</v>
      </c>
      <c r="P737" s="13">
        <f t="shared" si="339"/>
        <v>0.25551000000000101</v>
      </c>
      <c r="Q737" s="13">
        <f t="shared" si="339"/>
        <v>0.61910000000000043</v>
      </c>
      <c r="R737" s="13">
        <f t="shared" si="340"/>
        <v>189.59067612904667</v>
      </c>
      <c r="S737" s="13">
        <f t="shared" si="341"/>
        <v>459.37766659423272</v>
      </c>
      <c r="T737" s="13">
        <f t="shared" si="342"/>
        <v>41.571671945209722</v>
      </c>
      <c r="U737" s="13">
        <f t="shared" si="349"/>
        <v>22.154661606735012</v>
      </c>
      <c r="V737" s="13">
        <f t="shared" si="323"/>
        <v>-9.0163133903133269E-2</v>
      </c>
      <c r="W737" s="13">
        <f t="shared" si="324"/>
        <v>0</v>
      </c>
      <c r="X737" s="13">
        <f t="shared" si="325"/>
        <v>0</v>
      </c>
      <c r="Y737" s="13">
        <f t="shared" si="320"/>
        <v>0</v>
      </c>
      <c r="Z737" s="13">
        <f t="shared" si="326"/>
        <v>0</v>
      </c>
      <c r="AA737" s="13">
        <f t="shared" si="327"/>
        <v>0</v>
      </c>
      <c r="AB737" s="13">
        <f t="shared" si="328"/>
        <v>0</v>
      </c>
      <c r="AC737" s="17">
        <f t="shared" si="321"/>
        <v>0</v>
      </c>
      <c r="AD737" s="13" t="str">
        <f t="shared" si="343"/>
        <v/>
      </c>
      <c r="AE737" s="13" t="str">
        <f t="shared" si="344"/>
        <v/>
      </c>
      <c r="AF737" s="17">
        <f t="shared" si="346"/>
        <v>0</v>
      </c>
      <c r="AG737" s="17" t="str">
        <f t="shared" si="345"/>
        <v xml:space="preserve"> </v>
      </c>
      <c r="AH737" s="13"/>
      <c r="AI737" s="31">
        <f t="shared" si="329"/>
        <v>1.0639619613307041</v>
      </c>
      <c r="AJ737">
        <f t="shared" si="333"/>
        <v>6.3961961330704087E-2</v>
      </c>
      <c r="AK737">
        <f t="shared" si="335"/>
        <v>0.984906580546558</v>
      </c>
      <c r="AL737">
        <f t="shared" si="336"/>
        <v>1.3384631843171673</v>
      </c>
      <c r="AM737">
        <f t="shared" si="334"/>
        <v>0.33846318431716726</v>
      </c>
      <c r="AN737" s="39">
        <v>40156</v>
      </c>
      <c r="AO737" s="31">
        <v>6.3961961330704087E-2</v>
      </c>
      <c r="AP737" s="40">
        <v>0.33846318431716726</v>
      </c>
    </row>
    <row r="738" spans="1:42">
      <c r="A738" s="16">
        <v>40157</v>
      </c>
      <c r="B738" s="11">
        <v>5.1492699999999996</v>
      </c>
      <c r="C738" s="11">
        <v>5.2082300000000004</v>
      </c>
      <c r="D738" s="11">
        <v>5.1099600000000001</v>
      </c>
      <c r="E738" s="11">
        <v>5.1492699999999996</v>
      </c>
      <c r="F738" s="11">
        <v>102470800</v>
      </c>
      <c r="G738" s="11">
        <v>3.7493400000000001</v>
      </c>
      <c r="H738" s="12">
        <f t="shared" si="337"/>
        <v>5.1967658333333331</v>
      </c>
      <c r="I738" s="13">
        <f t="shared" si="347"/>
        <v>5.2464046153846153</v>
      </c>
      <c r="J738" s="13">
        <f t="shared" si="348"/>
        <v>-4.9638782051282249E-2</v>
      </c>
      <c r="K738" s="14">
        <f t="shared" si="322"/>
        <v>4.1623433048433273E-2</v>
      </c>
      <c r="L738" s="13">
        <f t="shared" si="330"/>
        <v>9.8270000000000302E-2</v>
      </c>
      <c r="M738" s="13">
        <f t="shared" si="338"/>
        <v>0.13336500000000001</v>
      </c>
      <c r="N738" s="13">
        <f t="shared" si="331"/>
        <v>1.9650000000000389E-2</v>
      </c>
      <c r="O738" s="13">
        <f t="shared" si="332"/>
        <v>0</v>
      </c>
      <c r="P738" s="13">
        <f t="shared" si="339"/>
        <v>0.2751600000000014</v>
      </c>
      <c r="Q738" s="13">
        <f t="shared" si="339"/>
        <v>0.60927000000000042</v>
      </c>
      <c r="R738" s="13">
        <f t="shared" si="340"/>
        <v>206.32099876279489</v>
      </c>
      <c r="S738" s="13">
        <f t="shared" si="341"/>
        <v>456.84399955010713</v>
      </c>
      <c r="T738" s="13">
        <f t="shared" si="342"/>
        <v>37.776873240391922</v>
      </c>
      <c r="U738" s="13">
        <f t="shared" si="349"/>
        <v>20.728070866587334</v>
      </c>
      <c r="V738" s="13">
        <f t="shared" si="323"/>
        <v>-9.1262215099715521E-2</v>
      </c>
      <c r="W738" s="13">
        <f t="shared" si="324"/>
        <v>0</v>
      </c>
      <c r="X738" s="13">
        <f t="shared" si="325"/>
        <v>0</v>
      </c>
      <c r="Y738" s="13">
        <f t="shared" si="320"/>
        <v>0</v>
      </c>
      <c r="Z738" s="13">
        <f t="shared" si="326"/>
        <v>0</v>
      </c>
      <c r="AA738" s="13">
        <f t="shared" si="327"/>
        <v>0</v>
      </c>
      <c r="AB738" s="13">
        <f t="shared" si="328"/>
        <v>0</v>
      </c>
      <c r="AC738" s="17">
        <f t="shared" si="321"/>
        <v>0</v>
      </c>
      <c r="AD738" s="13" t="str">
        <f t="shared" si="343"/>
        <v/>
      </c>
      <c r="AE738" s="13" t="str">
        <f t="shared" si="344"/>
        <v/>
      </c>
      <c r="AF738" s="17">
        <f t="shared" si="346"/>
        <v>0</v>
      </c>
      <c r="AG738" s="17" t="str">
        <f t="shared" si="345"/>
        <v xml:space="preserve"> </v>
      </c>
      <c r="AH738" s="13"/>
      <c r="AI738" s="31">
        <f t="shared" si="329"/>
        <v>1.0639619613307041</v>
      </c>
      <c r="AJ738">
        <f t="shared" si="333"/>
        <v>6.3961961330704087E-2</v>
      </c>
      <c r="AK738">
        <f t="shared" si="335"/>
        <v>1.0038306931117704</v>
      </c>
      <c r="AL738">
        <f t="shared" si="336"/>
        <v>1.3435904260176894</v>
      </c>
      <c r="AM738">
        <f t="shared" si="334"/>
        <v>0.34359042601768941</v>
      </c>
      <c r="AN738" s="39">
        <v>40157</v>
      </c>
      <c r="AO738" s="31">
        <v>6.3961961330704087E-2</v>
      </c>
      <c r="AP738" s="40">
        <v>0.34359042601768941</v>
      </c>
    </row>
    <row r="739" spans="1:42">
      <c r="A739" s="16">
        <v>40158</v>
      </c>
      <c r="B739" s="11">
        <v>5.1590999999999996</v>
      </c>
      <c r="C739" s="11">
        <v>5.1984000000000004</v>
      </c>
      <c r="D739" s="11">
        <v>5.1197900000000001</v>
      </c>
      <c r="E739" s="11">
        <v>5.1394399999999996</v>
      </c>
      <c r="F739" s="11">
        <v>71035400</v>
      </c>
      <c r="G739" s="11">
        <v>3.7421899999999999</v>
      </c>
      <c r="H739" s="12">
        <f t="shared" si="337"/>
        <v>5.1893958333333332</v>
      </c>
      <c r="I739" s="13">
        <f t="shared" si="347"/>
        <v>5.2475384615384622</v>
      </c>
      <c r="J739" s="13">
        <f t="shared" si="348"/>
        <v>-5.8142628205128943E-2</v>
      </c>
      <c r="K739" s="14">
        <f t="shared" si="322"/>
        <v>2.3068603988604133E-2</v>
      </c>
      <c r="L739" s="13">
        <f t="shared" si="330"/>
        <v>7.8610000000000291E-2</v>
      </c>
      <c r="M739" s="13">
        <f t="shared" si="338"/>
        <v>0.13406642857142861</v>
      </c>
      <c r="N739" s="13">
        <f t="shared" si="331"/>
        <v>0</v>
      </c>
      <c r="O739" s="13">
        <f t="shared" si="332"/>
        <v>0</v>
      </c>
      <c r="P739" s="13">
        <f t="shared" si="339"/>
        <v>0.2751600000000014</v>
      </c>
      <c r="Q739" s="13">
        <f t="shared" si="339"/>
        <v>0.57979000000000003</v>
      </c>
      <c r="R739" s="13">
        <f t="shared" si="340"/>
        <v>205.2415380435082</v>
      </c>
      <c r="S739" s="13">
        <f t="shared" si="341"/>
        <v>432.46471631866922</v>
      </c>
      <c r="T739" s="13">
        <f t="shared" si="342"/>
        <v>35.631323469208503</v>
      </c>
      <c r="U739" s="13">
        <f t="shared" si="349"/>
        <v>20.345573489827071</v>
      </c>
      <c r="V739" s="13">
        <f t="shared" si="323"/>
        <v>-8.1211232193733079E-2</v>
      </c>
      <c r="W739" s="13">
        <f t="shared" si="324"/>
        <v>0</v>
      </c>
      <c r="X739" s="13">
        <f t="shared" si="325"/>
        <v>0</v>
      </c>
      <c r="Y739" s="13">
        <f t="shared" si="320"/>
        <v>0</v>
      </c>
      <c r="Z739" s="13">
        <f t="shared" si="326"/>
        <v>0</v>
      </c>
      <c r="AA739" s="13">
        <f t="shared" si="327"/>
        <v>0</v>
      </c>
      <c r="AB739" s="13">
        <f t="shared" si="328"/>
        <v>0</v>
      </c>
      <c r="AC739" s="17">
        <f t="shared" si="321"/>
        <v>0</v>
      </c>
      <c r="AD739" s="13" t="str">
        <f t="shared" si="343"/>
        <v/>
      </c>
      <c r="AE739" s="13" t="str">
        <f t="shared" si="344"/>
        <v/>
      </c>
      <c r="AF739" s="17">
        <f t="shared" si="346"/>
        <v>0</v>
      </c>
      <c r="AG739" s="17" t="str">
        <f t="shared" si="345"/>
        <v xml:space="preserve"> </v>
      </c>
      <c r="AH739" s="13"/>
      <c r="AI739" s="31">
        <f t="shared" si="329"/>
        <v>1.0639619613307041</v>
      </c>
      <c r="AJ739">
        <f t="shared" si="333"/>
        <v>6.3961961330704087E-2</v>
      </c>
      <c r="AK739">
        <f t="shared" si="335"/>
        <v>0.99809099153860648</v>
      </c>
      <c r="AL739">
        <f t="shared" si="336"/>
        <v>1.3410255005257743</v>
      </c>
      <c r="AM739">
        <f t="shared" si="334"/>
        <v>0.34102550052577429</v>
      </c>
      <c r="AN739" s="39">
        <v>40158</v>
      </c>
      <c r="AO739" s="31">
        <v>6.3961961330704087E-2</v>
      </c>
      <c r="AP739" s="40">
        <v>0.34102550052577429</v>
      </c>
    </row>
    <row r="740" spans="1:42">
      <c r="A740" s="16">
        <v>40161</v>
      </c>
      <c r="B740" s="11">
        <v>5.1197900000000001</v>
      </c>
      <c r="C740" s="11">
        <v>5.2671900000000003</v>
      </c>
      <c r="D740" s="11">
        <v>5.0313499999999998</v>
      </c>
      <c r="E740" s="11">
        <v>5.2278799999999999</v>
      </c>
      <c r="F740" s="11">
        <v>220746300</v>
      </c>
      <c r="G740" s="11">
        <v>3.8065799999999999</v>
      </c>
      <c r="H740" s="12">
        <f t="shared" si="337"/>
        <v>5.1885766666666671</v>
      </c>
      <c r="I740" s="13">
        <f t="shared" si="347"/>
        <v>5.2494280769230768</v>
      </c>
      <c r="J740" s="13">
        <f t="shared" si="348"/>
        <v>-6.0851410256409721E-2</v>
      </c>
      <c r="K740" s="14">
        <f t="shared" si="322"/>
        <v>4.9197649572650564E-3</v>
      </c>
      <c r="L740" s="13">
        <f t="shared" si="330"/>
        <v>0.23584000000000049</v>
      </c>
      <c r="M740" s="13">
        <f t="shared" si="338"/>
        <v>0.14319142857142866</v>
      </c>
      <c r="N740" s="13">
        <f t="shared" si="331"/>
        <v>0</v>
      </c>
      <c r="O740" s="13">
        <f t="shared" si="332"/>
        <v>8.8440000000000296E-2</v>
      </c>
      <c r="P740" s="13">
        <f t="shared" si="339"/>
        <v>0.2751600000000014</v>
      </c>
      <c r="Q740" s="13">
        <f t="shared" si="339"/>
        <v>0.61910000000000043</v>
      </c>
      <c r="R740" s="13">
        <f t="shared" si="340"/>
        <v>192.16234012411044</v>
      </c>
      <c r="S740" s="13">
        <f t="shared" si="341"/>
        <v>432.35828162100682</v>
      </c>
      <c r="T740" s="13">
        <f t="shared" si="342"/>
        <v>38.46085031198961</v>
      </c>
      <c r="U740" s="13">
        <f t="shared" si="349"/>
        <v>20.928057984891989</v>
      </c>
      <c r="V740" s="13">
        <f t="shared" si="323"/>
        <v>-6.5771175213674773E-2</v>
      </c>
      <c r="W740" s="13">
        <f t="shared" si="324"/>
        <v>0</v>
      </c>
      <c r="X740" s="13">
        <f t="shared" si="325"/>
        <v>0</v>
      </c>
      <c r="Y740" s="13">
        <f t="shared" ref="Y740:Y803" si="350">IF(AND(U739&gt;40,U740&lt;40),-1,IF(AND(U739&lt;20,U740&gt;20),1,0))</f>
        <v>0</v>
      </c>
      <c r="Z740" s="13">
        <f t="shared" si="326"/>
        <v>0</v>
      </c>
      <c r="AA740" s="13">
        <f t="shared" si="327"/>
        <v>0</v>
      </c>
      <c r="AB740" s="13">
        <f t="shared" si="328"/>
        <v>0</v>
      </c>
      <c r="AC740" s="17">
        <f t="shared" ref="AC740:AC803" si="351">(AA740+AB740+AC739)</f>
        <v>0</v>
      </c>
      <c r="AD740" s="13" t="str">
        <f t="shared" si="343"/>
        <v/>
      </c>
      <c r="AE740" s="13" t="str">
        <f t="shared" si="344"/>
        <v/>
      </c>
      <c r="AF740" s="17">
        <f t="shared" si="346"/>
        <v>0</v>
      </c>
      <c r="AG740" s="17" t="str">
        <f t="shared" si="345"/>
        <v xml:space="preserve"> </v>
      </c>
      <c r="AH740" s="13"/>
      <c r="AI740" s="31">
        <f t="shared" si="329"/>
        <v>1.0639619613307041</v>
      </c>
      <c r="AJ740">
        <f t="shared" si="333"/>
        <v>6.3961961330704087E-2</v>
      </c>
      <c r="AK740">
        <f t="shared" si="335"/>
        <v>1.017208100493439</v>
      </c>
      <c r="AL740">
        <f t="shared" si="336"/>
        <v>1.3641020021030861</v>
      </c>
      <c r="AM740">
        <f t="shared" si="334"/>
        <v>0.36410200210308608</v>
      </c>
      <c r="AN740" s="39">
        <v>40161</v>
      </c>
      <c r="AO740" s="31">
        <v>6.3961961330704087E-2</v>
      </c>
      <c r="AP740" s="40">
        <v>0.36410200210308608</v>
      </c>
    </row>
    <row r="741" spans="1:42">
      <c r="A741" s="16">
        <v>40162</v>
      </c>
      <c r="B741" s="11">
        <v>5.1984000000000004</v>
      </c>
      <c r="C741" s="11">
        <v>5.2278799999999999</v>
      </c>
      <c r="D741" s="11">
        <v>5.1590999999999996</v>
      </c>
      <c r="E741" s="11">
        <v>5.16892</v>
      </c>
      <c r="F741" s="11">
        <v>106105100</v>
      </c>
      <c r="G741" s="11">
        <v>3.7636500000000002</v>
      </c>
      <c r="H741" s="12">
        <f t="shared" si="337"/>
        <v>5.1951275000000008</v>
      </c>
      <c r="I741" s="13">
        <f t="shared" si="347"/>
        <v>5.2501838461538455</v>
      </c>
      <c r="J741" s="13">
        <f t="shared" si="348"/>
        <v>-5.5056346153844693E-2</v>
      </c>
      <c r="K741" s="14">
        <f t="shared" ref="K741:K804" si="352">AVERAGE(J733:J741)</f>
        <v>-1.2123254985754764E-2</v>
      </c>
      <c r="L741" s="13">
        <f t="shared" si="330"/>
        <v>6.8780000000000285E-2</v>
      </c>
      <c r="M741" s="13">
        <f t="shared" si="338"/>
        <v>0.13125785714285731</v>
      </c>
      <c r="N741" s="13">
        <f t="shared" si="331"/>
        <v>0</v>
      </c>
      <c r="O741" s="13">
        <f t="shared" si="332"/>
        <v>0</v>
      </c>
      <c r="P741" s="13">
        <f t="shared" si="339"/>
        <v>0.2751600000000014</v>
      </c>
      <c r="Q741" s="13">
        <f t="shared" si="339"/>
        <v>0.51100000000000101</v>
      </c>
      <c r="R741" s="13">
        <f t="shared" si="340"/>
        <v>209.63316481734506</v>
      </c>
      <c r="S741" s="13">
        <f t="shared" si="341"/>
        <v>389.31002769902238</v>
      </c>
      <c r="T741" s="13">
        <f t="shared" si="342"/>
        <v>29.998982395440994</v>
      </c>
      <c r="U741" s="13">
        <f t="shared" si="349"/>
        <v>22.130965131707509</v>
      </c>
      <c r="V741" s="13">
        <f t="shared" ref="V741:V804" si="353">J741-K741</f>
        <v>-4.293309116808993E-2</v>
      </c>
      <c r="W741" s="13">
        <f t="shared" ref="W741:W804" si="354">IF(AND(V740&lt;0,V741&gt;0),1,IF(AND(V740&gt;0,V741&lt;0),-1,0))</f>
        <v>0</v>
      </c>
      <c r="X741" s="13">
        <f t="shared" ref="X741:X804" si="355">IF(AND(R740-S740&lt;0,R741-S741&gt;0),1,IF(AND(R740-S740&gt;0,R741-S741&lt;0),-1,0))</f>
        <v>0</v>
      </c>
      <c r="Y741" s="13">
        <f t="shared" si="350"/>
        <v>0</v>
      </c>
      <c r="Z741" s="13">
        <f t="shared" ref="Z741:Z804" si="356">IF(W741=1,1,IF(W741=-1,0,Z740))</f>
        <v>0</v>
      </c>
      <c r="AA741" s="13">
        <f t="shared" ref="AA741:AA804" si="357">IF(AND(Z741=1,AC740=0,Y741=1),1,0)</f>
        <v>0</v>
      </c>
      <c r="AB741" s="13">
        <f t="shared" ref="AB741:AB804" si="358">IF(AND(W741=-1,AC740=1),-1,0)</f>
        <v>0</v>
      </c>
      <c r="AC741" s="17">
        <f t="shared" si="351"/>
        <v>0</v>
      </c>
      <c r="AD741" s="13" t="str">
        <f t="shared" si="343"/>
        <v/>
      </c>
      <c r="AE741" s="13" t="str">
        <f t="shared" si="344"/>
        <v/>
      </c>
      <c r="AF741" s="17">
        <f t="shared" si="346"/>
        <v>0</v>
      </c>
      <c r="AG741" s="17" t="str">
        <f t="shared" si="345"/>
        <v xml:space="preserve"> </v>
      </c>
      <c r="AH741" s="13"/>
      <c r="AI741" s="31">
        <f t="shared" ref="AI741:AI804" si="359">IF(AG741=" ",AI740,AG741*AI740)</f>
        <v>1.0639619613307041</v>
      </c>
      <c r="AJ741">
        <f t="shared" si="333"/>
        <v>6.3961961330704087E-2</v>
      </c>
      <c r="AK741">
        <f t="shared" si="335"/>
        <v>0.98872200586088432</v>
      </c>
      <c r="AL741">
        <f t="shared" si="336"/>
        <v>1.3487176677182116</v>
      </c>
      <c r="AM741">
        <f t="shared" si="334"/>
        <v>0.34871766771821155</v>
      </c>
      <c r="AN741" s="39">
        <v>40162</v>
      </c>
      <c r="AO741" s="31">
        <v>6.3961961330704087E-2</v>
      </c>
      <c r="AP741" s="40">
        <v>0.34871766771821155</v>
      </c>
    </row>
    <row r="742" spans="1:42">
      <c r="A742" s="16">
        <v>40163</v>
      </c>
      <c r="B742" s="11">
        <v>5.1492699999999996</v>
      </c>
      <c r="C742" s="11">
        <v>5.2180600000000004</v>
      </c>
      <c r="D742" s="11">
        <v>5.1296200000000001</v>
      </c>
      <c r="E742" s="11">
        <v>5.1394399999999996</v>
      </c>
      <c r="F742" s="11">
        <v>111281500</v>
      </c>
      <c r="G742" s="11">
        <v>3.7421899999999999</v>
      </c>
      <c r="H742" s="12">
        <f t="shared" si="337"/>
        <v>5.1951275000000008</v>
      </c>
      <c r="I742" s="13">
        <f t="shared" si="347"/>
        <v>5.2486719230769223</v>
      </c>
      <c r="J742" s="13">
        <f t="shared" si="348"/>
        <v>-5.3544423076921532E-2</v>
      </c>
      <c r="K742" s="14">
        <f t="shared" si="352"/>
        <v>-2.6373561253560891E-2</v>
      </c>
      <c r="L742" s="13">
        <f t="shared" si="330"/>
        <v>8.8440000000000296E-2</v>
      </c>
      <c r="M742" s="13">
        <f t="shared" si="338"/>
        <v>0.12634428571428588</v>
      </c>
      <c r="N742" s="13">
        <f t="shared" si="331"/>
        <v>0</v>
      </c>
      <c r="O742" s="13">
        <f t="shared" si="332"/>
        <v>2.9479999999999507E-2</v>
      </c>
      <c r="P742" s="13">
        <f t="shared" si="339"/>
        <v>0.2751600000000014</v>
      </c>
      <c r="Q742" s="13">
        <f t="shared" si="339"/>
        <v>0.44221999999999984</v>
      </c>
      <c r="R742" s="13">
        <f t="shared" si="340"/>
        <v>217.78586854513259</v>
      </c>
      <c r="S742" s="13">
        <f t="shared" si="341"/>
        <v>350.01187232166018</v>
      </c>
      <c r="T742" s="13">
        <f t="shared" si="342"/>
        <v>23.287518469987759</v>
      </c>
      <c r="U742" s="13">
        <f t="shared" si="349"/>
        <v>23.061882829390054</v>
      </c>
      <c r="V742" s="13">
        <f t="shared" si="353"/>
        <v>-2.7170861823360641E-2</v>
      </c>
      <c r="W742" s="13">
        <f t="shared" si="354"/>
        <v>0</v>
      </c>
      <c r="X742" s="13">
        <f t="shared" si="355"/>
        <v>0</v>
      </c>
      <c r="Y742" s="13">
        <f t="shared" si="350"/>
        <v>0</v>
      </c>
      <c r="Z742" s="13">
        <f t="shared" si="356"/>
        <v>0</v>
      </c>
      <c r="AA742" s="13">
        <f t="shared" si="357"/>
        <v>0</v>
      </c>
      <c r="AB742" s="13">
        <f t="shared" si="358"/>
        <v>0</v>
      </c>
      <c r="AC742" s="17">
        <f t="shared" si="351"/>
        <v>0</v>
      </c>
      <c r="AD742" s="13" t="str">
        <f t="shared" si="343"/>
        <v/>
      </c>
      <c r="AE742" s="13" t="str">
        <f t="shared" si="344"/>
        <v/>
      </c>
      <c r="AF742" s="17">
        <f t="shared" si="346"/>
        <v>0</v>
      </c>
      <c r="AG742" s="17" t="str">
        <f t="shared" si="345"/>
        <v xml:space="preserve"> </v>
      </c>
      <c r="AH742" s="13"/>
      <c r="AI742" s="31">
        <f t="shared" si="359"/>
        <v>1.0639619613307041</v>
      </c>
      <c r="AJ742">
        <f t="shared" si="333"/>
        <v>6.3961961330704087E-2</v>
      </c>
      <c r="AK742">
        <f t="shared" si="335"/>
        <v>0.9942966809314131</v>
      </c>
      <c r="AL742">
        <f t="shared" si="336"/>
        <v>1.3410255005257743</v>
      </c>
      <c r="AM742">
        <f t="shared" si="334"/>
        <v>0.34102550052577429</v>
      </c>
      <c r="AN742" s="39">
        <v>40163</v>
      </c>
      <c r="AO742" s="31">
        <v>6.3961961330704087E-2</v>
      </c>
      <c r="AP742" s="40">
        <v>0.34102550052577429</v>
      </c>
    </row>
    <row r="743" spans="1:42">
      <c r="A743" s="16">
        <v>40164</v>
      </c>
      <c r="B743" s="11">
        <v>5.1492699999999996</v>
      </c>
      <c r="C743" s="11">
        <v>5.1984000000000004</v>
      </c>
      <c r="D743" s="11">
        <v>5.0706600000000002</v>
      </c>
      <c r="E743" s="11">
        <v>5.0804799999999997</v>
      </c>
      <c r="F743" s="11">
        <v>101291700</v>
      </c>
      <c r="G743" s="11">
        <v>3.6992600000000002</v>
      </c>
      <c r="H743" s="12">
        <f t="shared" si="337"/>
        <v>5.1877575</v>
      </c>
      <c r="I743" s="13">
        <f t="shared" si="347"/>
        <v>5.2422465384615382</v>
      </c>
      <c r="J743" s="13">
        <f t="shared" si="348"/>
        <v>-5.4489038461538186E-2</v>
      </c>
      <c r="K743" s="14">
        <f t="shared" si="352"/>
        <v>-3.8440106837606597E-2</v>
      </c>
      <c r="L743" s="13">
        <f t="shared" si="330"/>
        <v>0.12774000000000019</v>
      </c>
      <c r="M743" s="13">
        <f t="shared" si="338"/>
        <v>0.12143000000000022</v>
      </c>
      <c r="N743" s="13">
        <f t="shared" si="331"/>
        <v>0</v>
      </c>
      <c r="O743" s="13">
        <f t="shared" si="332"/>
        <v>5.8959999999999901E-2</v>
      </c>
      <c r="P743" s="13">
        <f t="shared" si="339"/>
        <v>0.2751600000000014</v>
      </c>
      <c r="Q743" s="13">
        <f t="shared" si="339"/>
        <v>0.46187000000000022</v>
      </c>
      <c r="R743" s="13">
        <f t="shared" si="340"/>
        <v>226.59968706250589</v>
      </c>
      <c r="S743" s="13">
        <f t="shared" si="341"/>
        <v>380.35905459935714</v>
      </c>
      <c r="T743" s="13">
        <f t="shared" si="342"/>
        <v>25.332754433333566</v>
      </c>
      <c r="U743" s="13">
        <f t="shared" si="349"/>
        <v>23.826162089923709</v>
      </c>
      <c r="V743" s="13">
        <f t="shared" si="353"/>
        <v>-1.6048931623931589E-2</v>
      </c>
      <c r="W743" s="13">
        <f t="shared" si="354"/>
        <v>0</v>
      </c>
      <c r="X743" s="13">
        <f t="shared" si="355"/>
        <v>0</v>
      </c>
      <c r="Y743" s="13">
        <f t="shared" si="350"/>
        <v>0</v>
      </c>
      <c r="Z743" s="13">
        <f t="shared" si="356"/>
        <v>0</v>
      </c>
      <c r="AA743" s="13">
        <f t="shared" si="357"/>
        <v>0</v>
      </c>
      <c r="AB743" s="13">
        <f t="shared" si="358"/>
        <v>0</v>
      </c>
      <c r="AC743" s="17">
        <f t="shared" si="351"/>
        <v>0</v>
      </c>
      <c r="AD743" s="13" t="str">
        <f t="shared" si="343"/>
        <v/>
      </c>
      <c r="AE743" s="13" t="str">
        <f t="shared" si="344"/>
        <v/>
      </c>
      <c r="AF743" s="17">
        <f t="shared" si="346"/>
        <v>0</v>
      </c>
      <c r="AG743" s="17" t="str">
        <f t="shared" si="345"/>
        <v xml:space="preserve"> </v>
      </c>
      <c r="AH743" s="13"/>
      <c r="AI743" s="31">
        <f t="shared" si="359"/>
        <v>1.0639619613307041</v>
      </c>
      <c r="AJ743">
        <f t="shared" si="333"/>
        <v>6.3961961330704087E-2</v>
      </c>
      <c r="AK743">
        <f t="shared" si="335"/>
        <v>0.98852793300437403</v>
      </c>
      <c r="AL743">
        <f t="shared" si="336"/>
        <v>1.3256411661408998</v>
      </c>
      <c r="AM743">
        <f t="shared" si="334"/>
        <v>0.32564116614089977</v>
      </c>
      <c r="AN743" s="39">
        <v>40164</v>
      </c>
      <c r="AO743" s="31">
        <v>6.3961961330704087E-2</v>
      </c>
      <c r="AP743" s="40">
        <v>0.32564116614089977</v>
      </c>
    </row>
    <row r="744" spans="1:42">
      <c r="A744" s="16">
        <v>40165</v>
      </c>
      <c r="B744" s="11">
        <v>5.0510000000000002</v>
      </c>
      <c r="C744" s="11">
        <v>5.1296200000000001</v>
      </c>
      <c r="D744" s="11">
        <v>5.0018700000000003</v>
      </c>
      <c r="E744" s="11">
        <v>5.0411700000000002</v>
      </c>
      <c r="F744" s="11">
        <v>125181500</v>
      </c>
      <c r="G744" s="11">
        <v>3.6706300000000001</v>
      </c>
      <c r="H744" s="12">
        <f t="shared" si="337"/>
        <v>5.1713791666666671</v>
      </c>
      <c r="I744" s="13">
        <f t="shared" si="347"/>
        <v>5.2339311538461528</v>
      </c>
      <c r="J744" s="13">
        <f t="shared" si="348"/>
        <v>-6.2551987179485735E-2</v>
      </c>
      <c r="K744" s="14">
        <f t="shared" si="352"/>
        <v>-4.7867927350426775E-2</v>
      </c>
      <c r="L744" s="13">
        <f t="shared" si="330"/>
        <v>0.12774999999999981</v>
      </c>
      <c r="M744" s="13">
        <f t="shared" si="338"/>
        <v>0.12143000000000022</v>
      </c>
      <c r="N744" s="13">
        <f t="shared" si="331"/>
        <v>0</v>
      </c>
      <c r="O744" s="13">
        <f t="shared" si="332"/>
        <v>6.8789999999999907E-2</v>
      </c>
      <c r="P744" s="13">
        <f t="shared" si="339"/>
        <v>0.2751600000000014</v>
      </c>
      <c r="Q744" s="13">
        <f t="shared" si="339"/>
        <v>0.48151999999999973</v>
      </c>
      <c r="R744" s="13">
        <f t="shared" si="340"/>
        <v>226.59968706250589</v>
      </c>
      <c r="S744" s="13">
        <f t="shared" si="341"/>
        <v>396.54121716215013</v>
      </c>
      <c r="T744" s="13">
        <f t="shared" si="342"/>
        <v>27.271766136279279</v>
      </c>
      <c r="U744" s="13">
        <f t="shared" si="349"/>
        <v>24.51373172956546</v>
      </c>
      <c r="V744" s="13">
        <f t="shared" si="353"/>
        <v>-1.468405982905896E-2</v>
      </c>
      <c r="W744" s="13">
        <f t="shared" si="354"/>
        <v>0</v>
      </c>
      <c r="X744" s="13">
        <f t="shared" si="355"/>
        <v>0</v>
      </c>
      <c r="Y744" s="13">
        <f t="shared" si="350"/>
        <v>0</v>
      </c>
      <c r="Z744" s="13">
        <f t="shared" si="356"/>
        <v>0</v>
      </c>
      <c r="AA744" s="13">
        <f t="shared" si="357"/>
        <v>0</v>
      </c>
      <c r="AB744" s="13">
        <f t="shared" si="358"/>
        <v>0</v>
      </c>
      <c r="AC744" s="17">
        <f t="shared" si="351"/>
        <v>0</v>
      </c>
      <c r="AD744" s="13" t="str">
        <f t="shared" si="343"/>
        <v/>
      </c>
      <c r="AE744" s="13" t="str">
        <f t="shared" si="344"/>
        <v/>
      </c>
      <c r="AF744" s="17">
        <f t="shared" si="346"/>
        <v>0</v>
      </c>
      <c r="AG744" s="17" t="str">
        <f t="shared" si="345"/>
        <v xml:space="preserve"> </v>
      </c>
      <c r="AH744" s="13"/>
      <c r="AI744" s="31">
        <f t="shared" si="359"/>
        <v>1.0639619613307041</v>
      </c>
      <c r="AJ744">
        <f t="shared" si="333"/>
        <v>6.3961961330704087E-2</v>
      </c>
      <c r="AK744">
        <f t="shared" si="335"/>
        <v>0.99226254212200427</v>
      </c>
      <c r="AL744">
        <f t="shared" si="336"/>
        <v>1.3153840734565474</v>
      </c>
      <c r="AM744">
        <f t="shared" si="334"/>
        <v>0.3153840734565474</v>
      </c>
      <c r="AN744" s="39">
        <v>40165</v>
      </c>
      <c r="AO744" s="31">
        <v>6.3961961330704087E-2</v>
      </c>
      <c r="AP744" s="40">
        <v>0.3153840734565474</v>
      </c>
    </row>
    <row r="745" spans="1:42">
      <c r="A745" s="16">
        <v>40168</v>
      </c>
      <c r="B745" s="11">
        <v>5.0215199999999998</v>
      </c>
      <c r="C745" s="11">
        <v>5.0804799999999997</v>
      </c>
      <c r="D745" s="11">
        <v>5.0018700000000003</v>
      </c>
      <c r="E745" s="11">
        <v>5.0510000000000002</v>
      </c>
      <c r="F745" s="11">
        <v>94753700</v>
      </c>
      <c r="G745" s="11">
        <v>3.6777899999999999</v>
      </c>
      <c r="H745" s="12">
        <f t="shared" si="337"/>
        <v>5.1615525</v>
      </c>
      <c r="I745" s="13">
        <f t="shared" si="347"/>
        <v>5.2275057692307687</v>
      </c>
      <c r="J745" s="13">
        <f t="shared" si="348"/>
        <v>-6.5953269230768719E-2</v>
      </c>
      <c r="K745" s="14">
        <f t="shared" si="352"/>
        <v>-5.4391082621081978E-2</v>
      </c>
      <c r="L745" s="13">
        <f t="shared" si="330"/>
        <v>7.8609999999999403E-2</v>
      </c>
      <c r="M745" s="13">
        <f t="shared" si="338"/>
        <v>0.12002571428571443</v>
      </c>
      <c r="N745" s="13">
        <f t="shared" si="331"/>
        <v>0</v>
      </c>
      <c r="O745" s="13">
        <f t="shared" si="332"/>
        <v>0</v>
      </c>
      <c r="P745" s="13">
        <f t="shared" si="339"/>
        <v>0.235850000000001</v>
      </c>
      <c r="Q745" s="13">
        <f t="shared" si="339"/>
        <v>0.48151999999999973</v>
      </c>
      <c r="R745" s="13">
        <f t="shared" si="340"/>
        <v>196.49955961817767</v>
      </c>
      <c r="S745" s="13">
        <f t="shared" si="341"/>
        <v>401.18069937394296</v>
      </c>
      <c r="T745" s="13">
        <f t="shared" si="342"/>
        <v>34.245926091138251</v>
      </c>
      <c r="U745" s="13">
        <f t="shared" si="349"/>
        <v>25.392020186942535</v>
      </c>
      <c r="V745" s="13">
        <f t="shared" si="353"/>
        <v>-1.1562186609686741E-2</v>
      </c>
      <c r="W745" s="13">
        <f t="shared" si="354"/>
        <v>0</v>
      </c>
      <c r="X745" s="13">
        <f t="shared" si="355"/>
        <v>0</v>
      </c>
      <c r="Y745" s="13">
        <f t="shared" si="350"/>
        <v>0</v>
      </c>
      <c r="Z745" s="13">
        <f t="shared" si="356"/>
        <v>0</v>
      </c>
      <c r="AA745" s="13">
        <f t="shared" si="357"/>
        <v>0</v>
      </c>
      <c r="AB745" s="13">
        <f t="shared" si="358"/>
        <v>0</v>
      </c>
      <c r="AC745" s="17">
        <f t="shared" si="351"/>
        <v>0</v>
      </c>
      <c r="AD745" s="13" t="str">
        <f t="shared" si="343"/>
        <v/>
      </c>
      <c r="AE745" s="13" t="str">
        <f t="shared" si="344"/>
        <v/>
      </c>
      <c r="AF745" s="17">
        <f t="shared" si="346"/>
        <v>0</v>
      </c>
      <c r="AG745" s="17" t="str">
        <f t="shared" si="345"/>
        <v xml:space="preserve"> </v>
      </c>
      <c r="AH745" s="13"/>
      <c r="AI745" s="31">
        <f t="shared" si="359"/>
        <v>1.0639619613307041</v>
      </c>
      <c r="AJ745">
        <f t="shared" si="333"/>
        <v>6.3961961330704087E-2</v>
      </c>
      <c r="AK745">
        <f t="shared" si="335"/>
        <v>1.0019499441597883</v>
      </c>
      <c r="AL745">
        <f t="shared" si="336"/>
        <v>1.3179489989484625</v>
      </c>
      <c r="AM745">
        <f t="shared" si="334"/>
        <v>0.31794899894846251</v>
      </c>
      <c r="AN745" s="39">
        <v>40168</v>
      </c>
      <c r="AO745" s="31">
        <v>6.3961961330704087E-2</v>
      </c>
      <c r="AP745" s="40">
        <v>0.31794899894846251</v>
      </c>
    </row>
    <row r="746" spans="1:42">
      <c r="A746" s="16">
        <v>40169</v>
      </c>
      <c r="B746" s="11">
        <v>5.0706600000000002</v>
      </c>
      <c r="C746" s="11">
        <v>5.0706600000000002</v>
      </c>
      <c r="D746" s="11">
        <v>4.9232500000000003</v>
      </c>
      <c r="E746" s="11">
        <v>4.9822100000000002</v>
      </c>
      <c r="F746" s="11">
        <v>93367400</v>
      </c>
      <c r="G746" s="11">
        <v>3.6276999999999999</v>
      </c>
      <c r="H746" s="12">
        <f t="shared" si="337"/>
        <v>5.1337091666666668</v>
      </c>
      <c r="I746" s="13">
        <f t="shared" si="347"/>
        <v>5.217678846153845</v>
      </c>
      <c r="J746" s="13">
        <f t="shared" si="348"/>
        <v>-8.3969679487178261E-2</v>
      </c>
      <c r="K746" s="14">
        <f t="shared" si="352"/>
        <v>-6.0466396011395335E-2</v>
      </c>
      <c r="L746" s="13">
        <f t="shared" si="330"/>
        <v>0.14740999999999982</v>
      </c>
      <c r="M746" s="13">
        <f t="shared" si="338"/>
        <v>0.12213142857142868</v>
      </c>
      <c r="N746" s="13">
        <f t="shared" si="331"/>
        <v>0</v>
      </c>
      <c r="O746" s="13">
        <f t="shared" si="332"/>
        <v>7.8619999999999912E-2</v>
      </c>
      <c r="P746" s="13">
        <f t="shared" si="339"/>
        <v>0.1277500000000007</v>
      </c>
      <c r="Q746" s="13">
        <f t="shared" si="339"/>
        <v>0.56013999999999964</v>
      </c>
      <c r="R746" s="13">
        <f t="shared" si="340"/>
        <v>104.60043044963318</v>
      </c>
      <c r="S746" s="13">
        <f t="shared" si="341"/>
        <v>458.63706545641622</v>
      </c>
      <c r="T746" s="13">
        <f t="shared" si="342"/>
        <v>62.857433601302347</v>
      </c>
      <c r="U746" s="13">
        <f t="shared" si="349"/>
        <v>29.881752352898673</v>
      </c>
      <c r="V746" s="13">
        <f t="shared" si="353"/>
        <v>-2.3503283475782927E-2</v>
      </c>
      <c r="W746" s="13">
        <f t="shared" si="354"/>
        <v>0</v>
      </c>
      <c r="X746" s="13">
        <f t="shared" si="355"/>
        <v>0</v>
      </c>
      <c r="Y746" s="13">
        <f t="shared" si="350"/>
        <v>0</v>
      </c>
      <c r="Z746" s="13">
        <f t="shared" si="356"/>
        <v>0</v>
      </c>
      <c r="AA746" s="13">
        <f t="shared" si="357"/>
        <v>0</v>
      </c>
      <c r="AB746" s="13">
        <f t="shared" si="358"/>
        <v>0</v>
      </c>
      <c r="AC746" s="17">
        <f t="shared" si="351"/>
        <v>0</v>
      </c>
      <c r="AD746" s="13" t="str">
        <f t="shared" si="343"/>
        <v/>
      </c>
      <c r="AE746" s="13" t="str">
        <f t="shared" si="344"/>
        <v/>
      </c>
      <c r="AF746" s="17">
        <f t="shared" si="346"/>
        <v>0</v>
      </c>
      <c r="AG746" s="17" t="str">
        <f t="shared" si="345"/>
        <v xml:space="preserve"> </v>
      </c>
      <c r="AH746" s="13"/>
      <c r="AI746" s="31">
        <f t="shared" si="359"/>
        <v>1.0639619613307041</v>
      </c>
      <c r="AJ746">
        <f t="shared" si="333"/>
        <v>6.3961961330704087E-2</v>
      </c>
      <c r="AK746">
        <f t="shared" si="335"/>
        <v>0.98638091467036237</v>
      </c>
      <c r="AL746">
        <f t="shared" si="336"/>
        <v>1.2999997390716729</v>
      </c>
      <c r="AM746">
        <f t="shared" si="334"/>
        <v>0.29999973907167288</v>
      </c>
      <c r="AN746" s="39">
        <v>40169</v>
      </c>
      <c r="AO746" s="31">
        <v>6.3961961330704087E-2</v>
      </c>
      <c r="AP746" s="40">
        <v>0.29999973907167288</v>
      </c>
    </row>
    <row r="747" spans="1:42">
      <c r="A747" s="16">
        <v>40170</v>
      </c>
      <c r="B747" s="11">
        <v>4.9822100000000002</v>
      </c>
      <c r="C747" s="11">
        <v>4.9920400000000003</v>
      </c>
      <c r="D747" s="11">
        <v>4.9036</v>
      </c>
      <c r="E747" s="11">
        <v>4.9822100000000002</v>
      </c>
      <c r="F747" s="11">
        <v>80355000</v>
      </c>
      <c r="G747" s="11">
        <v>3.6276999999999999</v>
      </c>
      <c r="H747" s="12">
        <f t="shared" si="337"/>
        <v>5.1083225000000008</v>
      </c>
      <c r="I747" s="13">
        <f t="shared" si="347"/>
        <v>5.2025603846153849</v>
      </c>
      <c r="J747" s="13">
        <f t="shared" si="348"/>
        <v>-9.4237884615384182E-2</v>
      </c>
      <c r="K747" s="14">
        <f t="shared" si="352"/>
        <v>-6.5421851851851107E-2</v>
      </c>
      <c r="L747" s="13">
        <f t="shared" si="330"/>
        <v>8.8440000000000296E-2</v>
      </c>
      <c r="M747" s="13">
        <f t="shared" si="338"/>
        <v>0.11862214285714298</v>
      </c>
      <c r="N747" s="13">
        <f t="shared" si="331"/>
        <v>0</v>
      </c>
      <c r="O747" s="13">
        <f t="shared" si="332"/>
        <v>1.9650000000000389E-2</v>
      </c>
      <c r="P747" s="13">
        <f t="shared" si="339"/>
        <v>0.1277500000000007</v>
      </c>
      <c r="Q747" s="13">
        <f t="shared" si="339"/>
        <v>0.49134999999999973</v>
      </c>
      <c r="R747" s="13">
        <f t="shared" si="340"/>
        <v>107.69490157824112</v>
      </c>
      <c r="S747" s="13">
        <f t="shared" si="341"/>
        <v>414.21440227372568</v>
      </c>
      <c r="T747" s="13">
        <f t="shared" si="342"/>
        <v>58.730415118720522</v>
      </c>
      <c r="U747" s="13">
        <f t="shared" si="349"/>
        <v>33.400178868739246</v>
      </c>
      <c r="V747" s="13">
        <f t="shared" si="353"/>
        <v>-2.8816032763533075E-2</v>
      </c>
      <c r="W747" s="13">
        <f t="shared" si="354"/>
        <v>0</v>
      </c>
      <c r="X747" s="13">
        <f t="shared" si="355"/>
        <v>0</v>
      </c>
      <c r="Y747" s="13">
        <f t="shared" si="350"/>
        <v>0</v>
      </c>
      <c r="Z747" s="13">
        <f t="shared" si="356"/>
        <v>0</v>
      </c>
      <c r="AA747" s="13">
        <f t="shared" si="357"/>
        <v>0</v>
      </c>
      <c r="AB747" s="13">
        <f t="shared" si="358"/>
        <v>0</v>
      </c>
      <c r="AC747" s="17">
        <f t="shared" si="351"/>
        <v>0</v>
      </c>
      <c r="AD747" s="13" t="str">
        <f t="shared" si="343"/>
        <v/>
      </c>
      <c r="AE747" s="13" t="str">
        <f t="shared" si="344"/>
        <v/>
      </c>
      <c r="AF747" s="17">
        <f t="shared" si="346"/>
        <v>0</v>
      </c>
      <c r="AG747" s="17" t="str">
        <f t="shared" si="345"/>
        <v xml:space="preserve"> </v>
      </c>
      <c r="AH747" s="13"/>
      <c r="AI747" s="31">
        <f t="shared" si="359"/>
        <v>1.0639619613307041</v>
      </c>
      <c r="AJ747">
        <f t="shared" si="333"/>
        <v>6.3961961330704087E-2</v>
      </c>
      <c r="AK747">
        <f t="shared" si="335"/>
        <v>1</v>
      </c>
      <c r="AL747">
        <f t="shared" si="336"/>
        <v>1.2999997390716729</v>
      </c>
      <c r="AM747">
        <f t="shared" si="334"/>
        <v>0.29999973907167288</v>
      </c>
      <c r="AN747" s="39">
        <v>40170</v>
      </c>
      <c r="AO747" s="31">
        <v>6.3961961330704087E-2</v>
      </c>
      <c r="AP747" s="40">
        <v>0.29999973907167288</v>
      </c>
    </row>
    <row r="748" spans="1:42">
      <c r="A748" s="16">
        <v>40171</v>
      </c>
      <c r="B748" s="11">
        <v>4.9822100000000002</v>
      </c>
      <c r="C748" s="11">
        <v>5.0804799999999997</v>
      </c>
      <c r="D748" s="11">
        <v>4.9527299999999999</v>
      </c>
      <c r="E748" s="11">
        <v>5.0706600000000002</v>
      </c>
      <c r="F748" s="11">
        <v>97980500</v>
      </c>
      <c r="G748" s="11">
        <v>3.69211</v>
      </c>
      <c r="H748" s="12">
        <f t="shared" si="337"/>
        <v>5.0968583333333335</v>
      </c>
      <c r="I748" s="13">
        <f t="shared" si="347"/>
        <v>5.1897099999999998</v>
      </c>
      <c r="J748" s="13">
        <f t="shared" si="348"/>
        <v>-9.2851666666666333E-2</v>
      </c>
      <c r="K748" s="14">
        <f t="shared" si="352"/>
        <v>-6.9278411680910812E-2</v>
      </c>
      <c r="L748" s="13">
        <f t="shared" si="330"/>
        <v>0.12774999999999981</v>
      </c>
      <c r="M748" s="13">
        <f t="shared" si="338"/>
        <v>0.1123050000000001</v>
      </c>
      <c r="N748" s="13">
        <f t="shared" si="331"/>
        <v>8.8439999999999408E-2</v>
      </c>
      <c r="O748" s="13">
        <f t="shared" si="332"/>
        <v>0</v>
      </c>
      <c r="P748" s="13">
        <f t="shared" ref="P748:Q811" si="360">SUM(N735:N748)</f>
        <v>0.12774999999999981</v>
      </c>
      <c r="Q748" s="13">
        <f t="shared" si="360"/>
        <v>0.49134999999999973</v>
      </c>
      <c r="R748" s="13">
        <f t="shared" si="340"/>
        <v>113.75272694893343</v>
      </c>
      <c r="S748" s="13">
        <f t="shared" si="341"/>
        <v>437.5139130047632</v>
      </c>
      <c r="T748" s="13">
        <f t="shared" si="342"/>
        <v>58.730415118720749</v>
      </c>
      <c r="U748" s="13">
        <f t="shared" si="349"/>
        <v>37.309476789535054</v>
      </c>
      <c r="V748" s="13">
        <f t="shared" si="353"/>
        <v>-2.3573254985755521E-2</v>
      </c>
      <c r="W748" s="13">
        <f t="shared" si="354"/>
        <v>0</v>
      </c>
      <c r="X748" s="13">
        <f t="shared" si="355"/>
        <v>0</v>
      </c>
      <c r="Y748" s="13">
        <f t="shared" si="350"/>
        <v>0</v>
      </c>
      <c r="Z748" s="13">
        <f t="shared" si="356"/>
        <v>0</v>
      </c>
      <c r="AA748" s="13">
        <f t="shared" si="357"/>
        <v>0</v>
      </c>
      <c r="AB748" s="13">
        <f t="shared" si="358"/>
        <v>0</v>
      </c>
      <c r="AC748" s="17">
        <f t="shared" si="351"/>
        <v>0</v>
      </c>
      <c r="AD748" s="13" t="str">
        <f t="shared" si="343"/>
        <v/>
      </c>
      <c r="AE748" s="13" t="str">
        <f t="shared" si="344"/>
        <v/>
      </c>
      <c r="AF748" s="17">
        <f t="shared" si="346"/>
        <v>0</v>
      </c>
      <c r="AG748" s="17" t="str">
        <f t="shared" si="345"/>
        <v xml:space="preserve"> </v>
      </c>
      <c r="AH748" s="13"/>
      <c r="AI748" s="31">
        <f t="shared" si="359"/>
        <v>1.0639619613307041</v>
      </c>
      <c r="AJ748">
        <f t="shared" si="333"/>
        <v>6.3961961330704087E-2</v>
      </c>
      <c r="AK748">
        <f t="shared" si="335"/>
        <v>1.0177531657637875</v>
      </c>
      <c r="AL748">
        <f t="shared" si="336"/>
        <v>1.3230788499322927</v>
      </c>
      <c r="AM748">
        <f t="shared" si="334"/>
        <v>0.32307884993229274</v>
      </c>
      <c r="AN748" s="39">
        <v>40171</v>
      </c>
      <c r="AO748" s="31">
        <v>6.3961961330704087E-2</v>
      </c>
      <c r="AP748" s="40">
        <v>0.32307884993229274</v>
      </c>
    </row>
    <row r="749" spans="1:42">
      <c r="A749" s="16">
        <v>40172</v>
      </c>
      <c r="B749" s="11">
        <v>5.0608300000000002</v>
      </c>
      <c r="C749" s="11">
        <v>5.0804799999999997</v>
      </c>
      <c r="D749" s="11">
        <v>5.0313499999999998</v>
      </c>
      <c r="E749" s="11">
        <v>5.0510000000000002</v>
      </c>
      <c r="F749" s="11">
        <v>60789600</v>
      </c>
      <c r="G749" s="11">
        <v>3.6777899999999999</v>
      </c>
      <c r="H749" s="12">
        <f t="shared" si="337"/>
        <v>5.0903066666666668</v>
      </c>
      <c r="I749" s="13">
        <f t="shared" si="347"/>
        <v>5.1734576923076911</v>
      </c>
      <c r="J749" s="13">
        <f t="shared" si="348"/>
        <v>-8.315102564102439E-2</v>
      </c>
      <c r="K749" s="14">
        <f t="shared" si="352"/>
        <v>-7.1756146723645775E-2</v>
      </c>
      <c r="L749" s="13">
        <f t="shared" si="330"/>
        <v>4.9129999999999896E-2</v>
      </c>
      <c r="M749" s="13">
        <f t="shared" si="338"/>
        <v>0.10949714285714293</v>
      </c>
      <c r="N749" s="13">
        <f t="shared" si="331"/>
        <v>0</v>
      </c>
      <c r="O749" s="13">
        <f t="shared" si="332"/>
        <v>0</v>
      </c>
      <c r="P749" s="13">
        <f t="shared" si="360"/>
        <v>0.1080899999999998</v>
      </c>
      <c r="Q749" s="13">
        <f t="shared" si="360"/>
        <v>0.49134999999999973</v>
      </c>
      <c r="R749" s="13">
        <f t="shared" si="340"/>
        <v>98.714904498486334</v>
      </c>
      <c r="S749" s="13">
        <f t="shared" si="341"/>
        <v>448.73316981525886</v>
      </c>
      <c r="T749" s="13">
        <f t="shared" si="342"/>
        <v>63.936340584545611</v>
      </c>
      <c r="U749" s="13">
        <f t="shared" si="349"/>
        <v>41.137551479179173</v>
      </c>
      <c r="V749" s="13">
        <f t="shared" si="353"/>
        <v>-1.1394878917378615E-2</v>
      </c>
      <c r="W749" s="13">
        <f t="shared" si="354"/>
        <v>0</v>
      </c>
      <c r="X749" s="13">
        <f t="shared" si="355"/>
        <v>0</v>
      </c>
      <c r="Y749" s="13">
        <f t="shared" si="350"/>
        <v>0</v>
      </c>
      <c r="Z749" s="13">
        <f t="shared" si="356"/>
        <v>0</v>
      </c>
      <c r="AA749" s="13">
        <f t="shared" si="357"/>
        <v>0</v>
      </c>
      <c r="AB749" s="13">
        <f t="shared" si="358"/>
        <v>0</v>
      </c>
      <c r="AC749" s="17">
        <f t="shared" si="351"/>
        <v>0</v>
      </c>
      <c r="AD749" s="13" t="str">
        <f t="shared" si="343"/>
        <v/>
      </c>
      <c r="AE749" s="13" t="str">
        <f t="shared" si="344"/>
        <v/>
      </c>
      <c r="AF749" s="17">
        <f t="shared" si="346"/>
        <v>0</v>
      </c>
      <c r="AG749" s="17" t="str">
        <f t="shared" si="345"/>
        <v xml:space="preserve"> </v>
      </c>
      <c r="AH749" s="13"/>
      <c r="AI749" s="31">
        <f t="shared" si="359"/>
        <v>1.0639619613307041</v>
      </c>
      <c r="AJ749">
        <f t="shared" si="333"/>
        <v>6.3961961330704087E-2</v>
      </c>
      <c r="AK749">
        <f t="shared" si="335"/>
        <v>0.99612279269365334</v>
      </c>
      <c r="AL749">
        <f t="shared" si="336"/>
        <v>1.3179489989484625</v>
      </c>
      <c r="AM749">
        <f t="shared" si="334"/>
        <v>0.31794899894846251</v>
      </c>
      <c r="AN749" s="39">
        <v>40172</v>
      </c>
      <c r="AO749" s="31">
        <v>6.3961961330704087E-2</v>
      </c>
      <c r="AP749" s="40">
        <v>0.31794899894846251</v>
      </c>
    </row>
    <row r="750" spans="1:42">
      <c r="A750" s="16">
        <v>40175</v>
      </c>
      <c r="B750" s="11">
        <v>5.0510000000000002</v>
      </c>
      <c r="C750" s="11">
        <v>5.1590999999999996</v>
      </c>
      <c r="D750" s="11">
        <v>5.0510000000000002</v>
      </c>
      <c r="E750" s="11">
        <v>5.1296200000000001</v>
      </c>
      <c r="F750" s="11">
        <v>110865500</v>
      </c>
      <c r="G750" s="11">
        <v>3.7350400000000001</v>
      </c>
      <c r="H750" s="12">
        <f t="shared" si="337"/>
        <v>5.0886691666666684</v>
      </c>
      <c r="I750" s="13">
        <f t="shared" si="347"/>
        <v>5.1609853846153824</v>
      </c>
      <c r="J750" s="13">
        <f t="shared" si="348"/>
        <v>-7.2316217948714012E-2</v>
      </c>
      <c r="K750" s="14">
        <f t="shared" si="352"/>
        <v>-7.3673910256409042E-2</v>
      </c>
      <c r="L750" s="13">
        <f t="shared" si="330"/>
        <v>0.10809999999999942</v>
      </c>
      <c r="M750" s="13">
        <f t="shared" si="338"/>
        <v>0.10739214285714287</v>
      </c>
      <c r="N750" s="13">
        <f t="shared" si="331"/>
        <v>7.8619999999999912E-2</v>
      </c>
      <c r="O750" s="13">
        <f t="shared" si="332"/>
        <v>0</v>
      </c>
      <c r="P750" s="13">
        <f t="shared" si="360"/>
        <v>0.18670999999999971</v>
      </c>
      <c r="Q750" s="13">
        <f t="shared" si="360"/>
        <v>0.39307999999999943</v>
      </c>
      <c r="R750" s="13">
        <f t="shared" si="340"/>
        <v>173.85815668877052</v>
      </c>
      <c r="S750" s="13">
        <f t="shared" si="341"/>
        <v>366.02305302994978</v>
      </c>
      <c r="T750" s="13">
        <f t="shared" si="342"/>
        <v>35.593921937253143</v>
      </c>
      <c r="U750" s="13">
        <f t="shared" si="349"/>
        <v>40.959013775251584</v>
      </c>
      <c r="V750" s="13">
        <f t="shared" si="353"/>
        <v>1.3576923076950298E-3</v>
      </c>
      <c r="W750" s="13">
        <f t="shared" si="354"/>
        <v>1</v>
      </c>
      <c r="X750" s="13">
        <f t="shared" si="355"/>
        <v>0</v>
      </c>
      <c r="Y750" s="13">
        <f t="shared" si="350"/>
        <v>0</v>
      </c>
      <c r="Z750" s="13">
        <f t="shared" si="356"/>
        <v>1</v>
      </c>
      <c r="AA750" s="13">
        <f t="shared" si="357"/>
        <v>0</v>
      </c>
      <c r="AB750" s="13">
        <f t="shared" si="358"/>
        <v>0</v>
      </c>
      <c r="AC750" s="17">
        <f t="shared" si="351"/>
        <v>0</v>
      </c>
      <c r="AD750" s="13" t="str">
        <f t="shared" si="343"/>
        <v/>
      </c>
      <c r="AE750" s="13" t="str">
        <f t="shared" si="344"/>
        <v/>
      </c>
      <c r="AF750" s="17">
        <f t="shared" si="346"/>
        <v>0</v>
      </c>
      <c r="AG750" s="17" t="str">
        <f t="shared" si="345"/>
        <v xml:space="preserve"> </v>
      </c>
      <c r="AH750" s="13"/>
      <c r="AI750" s="31">
        <f t="shared" si="359"/>
        <v>1.0639619613307041</v>
      </c>
      <c r="AJ750">
        <f t="shared" si="333"/>
        <v>6.3961961330704087E-2</v>
      </c>
      <c r="AK750">
        <f t="shared" si="335"/>
        <v>1.0155652346070085</v>
      </c>
      <c r="AL750">
        <f t="shared" si="336"/>
        <v>1.3384631843171675</v>
      </c>
      <c r="AM750">
        <f t="shared" si="334"/>
        <v>0.33846318431716749</v>
      </c>
      <c r="AN750" s="39">
        <v>40175</v>
      </c>
      <c r="AO750" s="31">
        <v>6.3961961330704087E-2</v>
      </c>
      <c r="AP750" s="40">
        <v>0.33846318431716749</v>
      </c>
    </row>
    <row r="751" spans="1:42">
      <c r="A751" s="16">
        <v>40176</v>
      </c>
      <c r="B751" s="11">
        <v>5.1296200000000001</v>
      </c>
      <c r="C751" s="11">
        <v>5.1984000000000004</v>
      </c>
      <c r="D751" s="11">
        <v>5.1001399999999997</v>
      </c>
      <c r="E751" s="11">
        <v>5.18858</v>
      </c>
      <c r="F751" s="11">
        <v>113040800</v>
      </c>
      <c r="G751" s="11">
        <v>3.7779699999999998</v>
      </c>
      <c r="H751" s="12">
        <f t="shared" si="337"/>
        <v>5.0927641666666679</v>
      </c>
      <c r="I751" s="13">
        <f t="shared" si="347"/>
        <v>5.1534265384615372</v>
      </c>
      <c r="J751" s="13">
        <f t="shared" si="348"/>
        <v>-6.066237179486933E-2</v>
      </c>
      <c r="K751" s="14">
        <f t="shared" si="352"/>
        <v>-7.4464793447292121E-2</v>
      </c>
      <c r="L751" s="13">
        <f t="shared" si="330"/>
        <v>9.826000000000068E-2</v>
      </c>
      <c r="M751" s="13">
        <f t="shared" si="338"/>
        <v>0.10879500000000007</v>
      </c>
      <c r="N751" s="13">
        <f t="shared" si="331"/>
        <v>3.9300000000000779E-2</v>
      </c>
      <c r="O751" s="13">
        <f t="shared" si="332"/>
        <v>0</v>
      </c>
      <c r="P751" s="13">
        <f t="shared" si="360"/>
        <v>0.22601000000000049</v>
      </c>
      <c r="Q751" s="13">
        <f t="shared" si="360"/>
        <v>0.34393999999999991</v>
      </c>
      <c r="R751" s="13">
        <f t="shared" si="340"/>
        <v>207.7393262558025</v>
      </c>
      <c r="S751" s="13">
        <f t="shared" si="341"/>
        <v>316.13585183142578</v>
      </c>
      <c r="T751" s="13">
        <f t="shared" si="342"/>
        <v>20.691288709535812</v>
      </c>
      <c r="U751" s="13">
        <f t="shared" si="349"/>
        <v>39.467557829846292</v>
      </c>
      <c r="V751" s="13">
        <f t="shared" si="353"/>
        <v>1.3802421652422792E-2</v>
      </c>
      <c r="W751" s="13">
        <f t="shared" si="354"/>
        <v>0</v>
      </c>
      <c r="X751" s="13">
        <f t="shared" si="355"/>
        <v>0</v>
      </c>
      <c r="Y751" s="13">
        <f t="shared" si="350"/>
        <v>-1</v>
      </c>
      <c r="Z751" s="13">
        <f t="shared" si="356"/>
        <v>1</v>
      </c>
      <c r="AA751" s="13">
        <f t="shared" si="357"/>
        <v>0</v>
      </c>
      <c r="AB751" s="13">
        <f t="shared" si="358"/>
        <v>0</v>
      </c>
      <c r="AC751" s="17">
        <f t="shared" si="351"/>
        <v>0</v>
      </c>
      <c r="AD751" s="13" t="str">
        <f t="shared" si="343"/>
        <v/>
      </c>
      <c r="AE751" s="13" t="str">
        <f t="shared" si="344"/>
        <v/>
      </c>
      <c r="AF751" s="17">
        <f t="shared" si="346"/>
        <v>0</v>
      </c>
      <c r="AG751" s="17" t="str">
        <f t="shared" si="345"/>
        <v xml:space="preserve"> </v>
      </c>
      <c r="AH751" s="13"/>
      <c r="AI751" s="31">
        <f t="shared" si="359"/>
        <v>1.0639619613307041</v>
      </c>
      <c r="AJ751">
        <f t="shared" si="333"/>
        <v>6.3961961330704087E-2</v>
      </c>
      <c r="AK751">
        <f t="shared" si="335"/>
        <v>1.0114940287974548</v>
      </c>
      <c r="AL751">
        <f t="shared" si="336"/>
        <v>1.353847518702042</v>
      </c>
      <c r="AM751">
        <f t="shared" si="334"/>
        <v>0.35384751870204201</v>
      </c>
      <c r="AN751" s="39">
        <v>40176</v>
      </c>
      <c r="AO751" s="31">
        <v>6.3961961330704087E-2</v>
      </c>
      <c r="AP751" s="40">
        <v>0.35384751870204201</v>
      </c>
    </row>
    <row r="752" spans="1:42">
      <c r="A752" s="16">
        <v>40177</v>
      </c>
      <c r="B752" s="11">
        <v>5.17875</v>
      </c>
      <c r="C752" s="11">
        <v>5.3261500000000002</v>
      </c>
      <c r="D752" s="11">
        <v>5.1492699999999996</v>
      </c>
      <c r="E752" s="11">
        <v>5.2966699999999998</v>
      </c>
      <c r="F752" s="11">
        <v>365164700</v>
      </c>
      <c r="G752" s="11">
        <v>3.8566699999999998</v>
      </c>
      <c r="H752" s="12">
        <f t="shared" si="337"/>
        <v>5.0984966666666676</v>
      </c>
      <c r="I752" s="13">
        <f t="shared" si="347"/>
        <v>5.1504026923076918</v>
      </c>
      <c r="J752" s="13">
        <f t="shared" si="348"/>
        <v>-5.19060256410242E-2</v>
      </c>
      <c r="K752" s="14">
        <f t="shared" si="352"/>
        <v>-7.4177792022790567E-2</v>
      </c>
      <c r="L752" s="13">
        <f t="shared" si="330"/>
        <v>0.17688000000000059</v>
      </c>
      <c r="M752" s="13">
        <f t="shared" si="338"/>
        <v>0.11441000000000009</v>
      </c>
      <c r="N752" s="13">
        <f t="shared" si="331"/>
        <v>0.12774999999999981</v>
      </c>
      <c r="O752" s="13">
        <f t="shared" si="332"/>
        <v>0</v>
      </c>
      <c r="P752" s="13">
        <f t="shared" si="360"/>
        <v>0.33410999999999991</v>
      </c>
      <c r="Q752" s="13">
        <f t="shared" si="360"/>
        <v>0.34393999999999991</v>
      </c>
      <c r="R752" s="13">
        <f t="shared" si="340"/>
        <v>292.02866882265505</v>
      </c>
      <c r="S752" s="13">
        <f t="shared" si="341"/>
        <v>300.62057512455175</v>
      </c>
      <c r="T752" s="13">
        <f t="shared" si="342"/>
        <v>1.4497455939827482</v>
      </c>
      <c r="U752" s="13">
        <f t="shared" si="349"/>
        <v>36.872762997959917</v>
      </c>
      <c r="V752" s="13">
        <f t="shared" si="353"/>
        <v>2.2271766381766367E-2</v>
      </c>
      <c r="W752" s="13">
        <f t="shared" si="354"/>
        <v>0</v>
      </c>
      <c r="X752" s="13">
        <f t="shared" si="355"/>
        <v>0</v>
      </c>
      <c r="Y752" s="13">
        <f t="shared" si="350"/>
        <v>0</v>
      </c>
      <c r="Z752" s="13">
        <f t="shared" si="356"/>
        <v>1</v>
      </c>
      <c r="AA752" s="13">
        <f t="shared" si="357"/>
        <v>0</v>
      </c>
      <c r="AB752" s="13">
        <f t="shared" si="358"/>
        <v>0</v>
      </c>
      <c r="AC752" s="17">
        <f t="shared" si="351"/>
        <v>0</v>
      </c>
      <c r="AD752" s="13" t="str">
        <f t="shared" si="343"/>
        <v/>
      </c>
      <c r="AE752" s="13" t="str">
        <f t="shared" si="344"/>
        <v/>
      </c>
      <c r="AF752" s="17">
        <f t="shared" si="346"/>
        <v>0</v>
      </c>
      <c r="AG752" s="17" t="str">
        <f t="shared" si="345"/>
        <v xml:space="preserve"> </v>
      </c>
      <c r="AH752" s="13"/>
      <c r="AI752" s="31">
        <f t="shared" si="359"/>
        <v>1.0639619613307041</v>
      </c>
      <c r="AJ752">
        <f t="shared" si="333"/>
        <v>6.3961961330704087E-2</v>
      </c>
      <c r="AK752">
        <f t="shared" si="335"/>
        <v>1.0208322893739712</v>
      </c>
      <c r="AL752">
        <f t="shared" si="336"/>
        <v>1.3820512619798757</v>
      </c>
      <c r="AM752">
        <f t="shared" si="334"/>
        <v>0.38205126197987571</v>
      </c>
      <c r="AN752" s="39">
        <v>40177</v>
      </c>
      <c r="AO752" s="31">
        <v>6.3961961330704087E-2</v>
      </c>
      <c r="AP752" s="40">
        <v>0.38205126197987571</v>
      </c>
    </row>
    <row r="753" spans="1:42">
      <c r="A753" s="16">
        <v>40178</v>
      </c>
      <c r="B753" s="11">
        <v>5.2868500000000003</v>
      </c>
      <c r="C753" s="11">
        <v>5.3654599999999997</v>
      </c>
      <c r="D753" s="11">
        <v>5.2671900000000003</v>
      </c>
      <c r="E753" s="11">
        <v>5.3458100000000002</v>
      </c>
      <c r="F753" s="11">
        <v>224110900</v>
      </c>
      <c r="G753" s="11">
        <v>3.8924500000000002</v>
      </c>
      <c r="H753" s="12">
        <f t="shared" si="337"/>
        <v>5.1132375000000012</v>
      </c>
      <c r="I753" s="13">
        <f t="shared" si="347"/>
        <v>5.1549384615384604</v>
      </c>
      <c r="J753" s="13">
        <f t="shared" si="348"/>
        <v>-4.1700961538459147E-2</v>
      </c>
      <c r="K753" s="14">
        <f t="shared" si="352"/>
        <v>-7.1861011396009838E-2</v>
      </c>
      <c r="L753" s="13">
        <f t="shared" si="330"/>
        <v>9.8269999999999413E-2</v>
      </c>
      <c r="M753" s="13">
        <f t="shared" si="338"/>
        <v>0.11581428571428574</v>
      </c>
      <c r="N753" s="13">
        <f t="shared" si="331"/>
        <v>3.9309999999999512E-2</v>
      </c>
      <c r="O753" s="13">
        <f t="shared" si="332"/>
        <v>0</v>
      </c>
      <c r="P753" s="13">
        <f t="shared" si="360"/>
        <v>0.37341999999999942</v>
      </c>
      <c r="Q753" s="13">
        <f t="shared" si="360"/>
        <v>0.34393999999999991</v>
      </c>
      <c r="R753" s="13">
        <f t="shared" si="340"/>
        <v>322.42999876649748</v>
      </c>
      <c r="S753" s="13">
        <f t="shared" si="341"/>
        <v>296.97545331195249</v>
      </c>
      <c r="T753" s="13">
        <f t="shared" si="342"/>
        <v>4.1095126575219538</v>
      </c>
      <c r="U753" s="13">
        <f t="shared" si="349"/>
        <v>34.62120508283946</v>
      </c>
      <c r="V753" s="13">
        <f t="shared" si="353"/>
        <v>3.0160049857550691E-2</v>
      </c>
      <c r="W753" s="13">
        <f t="shared" si="354"/>
        <v>0</v>
      </c>
      <c r="X753" s="13">
        <f t="shared" si="355"/>
        <v>1</v>
      </c>
      <c r="Y753" s="13">
        <f t="shared" si="350"/>
        <v>0</v>
      </c>
      <c r="Z753" s="13">
        <f t="shared" si="356"/>
        <v>1</v>
      </c>
      <c r="AA753" s="13">
        <f t="shared" si="357"/>
        <v>0</v>
      </c>
      <c r="AB753" s="13">
        <f t="shared" si="358"/>
        <v>0</v>
      </c>
      <c r="AC753" s="17">
        <f t="shared" si="351"/>
        <v>0</v>
      </c>
      <c r="AD753" s="13" t="str">
        <f t="shared" si="343"/>
        <v/>
      </c>
      <c r="AE753" s="13" t="str">
        <f t="shared" si="344"/>
        <v/>
      </c>
      <c r="AF753" s="17">
        <f t="shared" si="346"/>
        <v>0</v>
      </c>
      <c r="AG753" s="17" t="str">
        <f t="shared" si="345"/>
        <v xml:space="preserve"> </v>
      </c>
      <c r="AH753" s="13"/>
      <c r="AI753" s="31">
        <f t="shared" si="359"/>
        <v>1.0639619613307041</v>
      </c>
      <c r="AJ753">
        <f t="shared" si="333"/>
        <v>6.3961961330704087E-2</v>
      </c>
      <c r="AK753">
        <f t="shared" si="335"/>
        <v>1.0092775272010528</v>
      </c>
      <c r="AL753">
        <f t="shared" si="336"/>
        <v>1.3948732801561434</v>
      </c>
      <c r="AM753">
        <f t="shared" si="334"/>
        <v>0.39487328015614342</v>
      </c>
      <c r="AN753" s="39">
        <v>40178</v>
      </c>
      <c r="AO753" s="31">
        <v>6.3961961330704087E-2</v>
      </c>
      <c r="AP753" s="40">
        <v>0.39487328015614342</v>
      </c>
    </row>
    <row r="754" spans="1:42">
      <c r="A754" s="16">
        <v>40182</v>
      </c>
      <c r="B754" s="11">
        <v>5.3359800000000002</v>
      </c>
      <c r="C754" s="11">
        <v>5.4047700000000001</v>
      </c>
      <c r="D754" s="11">
        <v>5.2573699999999999</v>
      </c>
      <c r="E754" s="11">
        <v>5.2573699999999999</v>
      </c>
      <c r="F754" s="11">
        <v>169277200</v>
      </c>
      <c r="G754" s="11">
        <v>3.8280599999999998</v>
      </c>
      <c r="H754" s="12">
        <f t="shared" si="337"/>
        <v>5.1230650000000004</v>
      </c>
      <c r="I754" s="13">
        <f t="shared" si="347"/>
        <v>5.1556946153846148</v>
      </c>
      <c r="J754" s="13">
        <f t="shared" si="348"/>
        <v>-3.2629615384614397E-2</v>
      </c>
      <c r="K754" s="14">
        <f t="shared" si="352"/>
        <v>-6.8158383190881577E-2</v>
      </c>
      <c r="L754" s="13">
        <f t="shared" si="330"/>
        <v>0.1474000000000002</v>
      </c>
      <c r="M754" s="13">
        <f t="shared" si="338"/>
        <v>0.10949714285714286</v>
      </c>
      <c r="N754" s="13">
        <f t="shared" si="331"/>
        <v>3.93100000000004E-2</v>
      </c>
      <c r="O754" s="13">
        <f t="shared" si="332"/>
        <v>0</v>
      </c>
      <c r="P754" s="13">
        <f t="shared" si="360"/>
        <v>0.41272999999999982</v>
      </c>
      <c r="Q754" s="13">
        <f t="shared" si="360"/>
        <v>0.25549999999999962</v>
      </c>
      <c r="R754" s="13">
        <f t="shared" si="340"/>
        <v>376.9322095814631</v>
      </c>
      <c r="S754" s="13">
        <f t="shared" si="341"/>
        <v>233.33942177225723</v>
      </c>
      <c r="T754" s="13">
        <f t="shared" si="342"/>
        <v>23.529323735839505</v>
      </c>
      <c r="U754" s="13">
        <f t="shared" si="349"/>
        <v>33.554667470257307</v>
      </c>
      <c r="V754" s="13">
        <f t="shared" si="353"/>
        <v>3.5528767806267181E-2</v>
      </c>
      <c r="W754" s="13">
        <f t="shared" si="354"/>
        <v>0</v>
      </c>
      <c r="X754" s="13">
        <f t="shared" si="355"/>
        <v>0</v>
      </c>
      <c r="Y754" s="13">
        <f t="shared" si="350"/>
        <v>0</v>
      </c>
      <c r="Z754" s="13">
        <f t="shared" si="356"/>
        <v>1</v>
      </c>
      <c r="AA754" s="13">
        <f t="shared" si="357"/>
        <v>0</v>
      </c>
      <c r="AB754" s="13">
        <f t="shared" si="358"/>
        <v>0</v>
      </c>
      <c r="AC754" s="17">
        <f t="shared" si="351"/>
        <v>0</v>
      </c>
      <c r="AD754" s="13" t="str">
        <f t="shared" si="343"/>
        <v/>
      </c>
      <c r="AE754" s="13" t="str">
        <f t="shared" si="344"/>
        <v/>
      </c>
      <c r="AF754" s="17">
        <f t="shared" si="346"/>
        <v>0</v>
      </c>
      <c r="AG754" s="17" t="str">
        <f t="shared" si="345"/>
        <v xml:space="preserve"> </v>
      </c>
      <c r="AH754" s="13"/>
      <c r="AI754" s="31">
        <f t="shared" si="359"/>
        <v>1.0639619613307041</v>
      </c>
      <c r="AJ754">
        <f t="shared" si="333"/>
        <v>6.3961961330704087E-2</v>
      </c>
      <c r="AK754">
        <f t="shared" si="335"/>
        <v>0.98345620214710205</v>
      </c>
      <c r="AL754">
        <f t="shared" si="336"/>
        <v>1.3717967785788314</v>
      </c>
      <c r="AM754">
        <f t="shared" si="334"/>
        <v>0.37179677857883142</v>
      </c>
      <c r="AN754" s="39">
        <v>40182</v>
      </c>
      <c r="AO754" s="31">
        <v>6.3961961330704087E-2</v>
      </c>
      <c r="AP754" s="40">
        <v>0.37179677857883142</v>
      </c>
    </row>
    <row r="755" spans="1:42">
      <c r="A755" s="16">
        <v>40183</v>
      </c>
      <c r="B755" s="11">
        <v>5.2868500000000003</v>
      </c>
      <c r="C755" s="11">
        <v>5.3556299999999997</v>
      </c>
      <c r="D755" s="11">
        <v>5.2278799999999999</v>
      </c>
      <c r="E755" s="11">
        <v>5.3064999999999998</v>
      </c>
      <c r="F755" s="11">
        <v>145916600</v>
      </c>
      <c r="G755" s="11">
        <v>3.8638300000000001</v>
      </c>
      <c r="H755" s="12">
        <f t="shared" si="337"/>
        <v>5.1419000000000006</v>
      </c>
      <c r="I755" s="13">
        <f t="shared" si="347"/>
        <v>5.1640096153846153</v>
      </c>
      <c r="J755" s="13">
        <f t="shared" si="348"/>
        <v>-2.2109615384614756E-2</v>
      </c>
      <c r="K755" s="14">
        <f t="shared" si="352"/>
        <v>-6.1285042735041192E-2</v>
      </c>
      <c r="L755" s="13">
        <f t="shared" si="330"/>
        <v>0.12774999999999981</v>
      </c>
      <c r="M755" s="13">
        <f t="shared" si="338"/>
        <v>0.11370928571428569</v>
      </c>
      <c r="N755" s="13">
        <f t="shared" si="331"/>
        <v>0</v>
      </c>
      <c r="O755" s="13">
        <f t="shared" si="332"/>
        <v>2.9490000000000016E-2</v>
      </c>
      <c r="P755" s="13">
        <f t="shared" si="360"/>
        <v>0.41272999999999982</v>
      </c>
      <c r="Q755" s="13">
        <f t="shared" si="360"/>
        <v>0.28498999999999963</v>
      </c>
      <c r="R755" s="13">
        <f t="shared" si="340"/>
        <v>362.96947730113749</v>
      </c>
      <c r="S755" s="13">
        <f t="shared" si="341"/>
        <v>250.63036691311774</v>
      </c>
      <c r="T755" s="13">
        <f t="shared" si="342"/>
        <v>18.30820386401426</v>
      </c>
      <c r="U755" s="13">
        <f t="shared" si="349"/>
        <v>32.719611860869684</v>
      </c>
      <c r="V755" s="13">
        <f t="shared" si="353"/>
        <v>3.9175427350426437E-2</v>
      </c>
      <c r="W755" s="13">
        <f t="shared" si="354"/>
        <v>0</v>
      </c>
      <c r="X755" s="13">
        <f t="shared" si="355"/>
        <v>0</v>
      </c>
      <c r="Y755" s="13">
        <f t="shared" si="350"/>
        <v>0</v>
      </c>
      <c r="Z755" s="13">
        <f t="shared" si="356"/>
        <v>1</v>
      </c>
      <c r="AA755" s="13">
        <f t="shared" si="357"/>
        <v>0</v>
      </c>
      <c r="AB755" s="13">
        <f t="shared" si="358"/>
        <v>0</v>
      </c>
      <c r="AC755" s="17">
        <f t="shared" si="351"/>
        <v>0</v>
      </c>
      <c r="AD755" s="13" t="str">
        <f t="shared" si="343"/>
        <v/>
      </c>
      <c r="AE755" s="13" t="str">
        <f t="shared" si="344"/>
        <v/>
      </c>
      <c r="AF755" s="17">
        <f t="shared" si="346"/>
        <v>0</v>
      </c>
      <c r="AG755" s="17" t="str">
        <f t="shared" si="345"/>
        <v xml:space="preserve"> </v>
      </c>
      <c r="AH755" s="13"/>
      <c r="AI755" s="31">
        <f t="shared" si="359"/>
        <v>1.0639619613307041</v>
      </c>
      <c r="AJ755">
        <f t="shared" si="333"/>
        <v>6.3961961330704087E-2</v>
      </c>
      <c r="AK755">
        <f t="shared" si="335"/>
        <v>1.0093449766708449</v>
      </c>
      <c r="AL755">
        <f t="shared" si="336"/>
        <v>1.3846161874717908</v>
      </c>
      <c r="AM755">
        <f t="shared" si="334"/>
        <v>0.38461618747179083</v>
      </c>
      <c r="AN755" s="39">
        <v>40183</v>
      </c>
      <c r="AO755" s="31">
        <v>6.3961961330704087E-2</v>
      </c>
      <c r="AP755" s="40">
        <v>0.38461618747179083</v>
      </c>
    </row>
    <row r="756" spans="1:42">
      <c r="A756" s="16">
        <v>40184</v>
      </c>
      <c r="B756" s="11">
        <v>5.3064999999999998</v>
      </c>
      <c r="C756" s="11">
        <v>5.3064999999999998</v>
      </c>
      <c r="D756" s="11">
        <v>5.2377099999999999</v>
      </c>
      <c r="E756" s="11">
        <v>5.2475399999999999</v>
      </c>
      <c r="F756" s="11">
        <v>104540700</v>
      </c>
      <c r="G756" s="11">
        <v>3.8209</v>
      </c>
      <c r="H756" s="12">
        <f t="shared" si="337"/>
        <v>5.1590975000000006</v>
      </c>
      <c r="I756" s="13">
        <f t="shared" si="347"/>
        <v>5.1681673076923067</v>
      </c>
      <c r="J756" s="13">
        <f t="shared" si="348"/>
        <v>-9.0698076923061421E-3</v>
      </c>
      <c r="K756" s="14">
        <f t="shared" si="352"/>
        <v>-5.1821923076921413E-2</v>
      </c>
      <c r="L756" s="13">
        <f t="shared" si="330"/>
        <v>6.8789999999999907E-2</v>
      </c>
      <c r="M756" s="13">
        <f t="shared" si="338"/>
        <v>0.11230571428571423</v>
      </c>
      <c r="N756" s="13">
        <f t="shared" si="331"/>
        <v>0</v>
      </c>
      <c r="O756" s="13">
        <f t="shared" si="332"/>
        <v>0</v>
      </c>
      <c r="P756" s="13">
        <f t="shared" si="360"/>
        <v>0.41272999999999982</v>
      </c>
      <c r="Q756" s="13">
        <f t="shared" si="360"/>
        <v>0.25551000000000013</v>
      </c>
      <c r="R756" s="13">
        <f t="shared" si="340"/>
        <v>367.5057877731702</v>
      </c>
      <c r="S756" s="13">
        <f t="shared" si="341"/>
        <v>227.51291118630292</v>
      </c>
      <c r="T756" s="13">
        <f t="shared" si="342"/>
        <v>23.527475158625602</v>
      </c>
      <c r="U756" s="13">
        <f t="shared" si="349"/>
        <v>32.73675162434381</v>
      </c>
      <c r="V756" s="13">
        <f t="shared" si="353"/>
        <v>4.275211538461527E-2</v>
      </c>
      <c r="W756" s="13">
        <f t="shared" si="354"/>
        <v>0</v>
      </c>
      <c r="X756" s="13">
        <f t="shared" si="355"/>
        <v>0</v>
      </c>
      <c r="Y756" s="13">
        <f t="shared" si="350"/>
        <v>0</v>
      </c>
      <c r="Z756" s="13">
        <f t="shared" si="356"/>
        <v>1</v>
      </c>
      <c r="AA756" s="13">
        <f t="shared" si="357"/>
        <v>0</v>
      </c>
      <c r="AB756" s="13">
        <f t="shared" si="358"/>
        <v>0</v>
      </c>
      <c r="AC756" s="17">
        <f t="shared" si="351"/>
        <v>0</v>
      </c>
      <c r="AD756" s="13" t="str">
        <f t="shared" si="343"/>
        <v/>
      </c>
      <c r="AE756" s="13" t="str">
        <f t="shared" si="344"/>
        <v/>
      </c>
      <c r="AF756" s="17">
        <f t="shared" si="346"/>
        <v>0</v>
      </c>
      <c r="AG756" s="17" t="str">
        <f t="shared" si="345"/>
        <v xml:space="preserve"> </v>
      </c>
      <c r="AH756" s="13"/>
      <c r="AI756" s="31">
        <f t="shared" si="359"/>
        <v>1.0639619613307041</v>
      </c>
      <c r="AJ756">
        <f t="shared" si="333"/>
        <v>6.3961961330704087E-2</v>
      </c>
      <c r="AK756">
        <f t="shared" si="335"/>
        <v>0.9888890982756996</v>
      </c>
      <c r="AL756">
        <f t="shared" si="336"/>
        <v>1.3692318530869163</v>
      </c>
      <c r="AM756">
        <f t="shared" si="334"/>
        <v>0.36923185308691631</v>
      </c>
      <c r="AN756" s="39">
        <v>40184</v>
      </c>
      <c r="AO756" s="31">
        <v>6.3961961330704087E-2</v>
      </c>
      <c r="AP756" s="40">
        <v>0.36923185308691631</v>
      </c>
    </row>
    <row r="757" spans="1:42">
      <c r="A757" s="16">
        <v>40185</v>
      </c>
      <c r="B757" s="11">
        <v>5.2377099999999999</v>
      </c>
      <c r="C757" s="11">
        <v>5.2770200000000003</v>
      </c>
      <c r="D757" s="11">
        <v>5.1001399999999997</v>
      </c>
      <c r="E757" s="11">
        <v>5.1197900000000001</v>
      </c>
      <c r="F757" s="11">
        <v>160763900</v>
      </c>
      <c r="G757" s="11">
        <v>3.7278799999999999</v>
      </c>
      <c r="H757" s="12">
        <f t="shared" si="337"/>
        <v>5.1648300000000003</v>
      </c>
      <c r="I757" s="13">
        <f t="shared" si="347"/>
        <v>5.1662776923076921</v>
      </c>
      <c r="J757" s="13">
        <f t="shared" si="348"/>
        <v>-1.4476923076918169E-3</v>
      </c>
      <c r="K757" s="14">
        <f t="shared" si="352"/>
        <v>-4.1665925925924246E-2</v>
      </c>
      <c r="L757" s="13">
        <f t="shared" si="330"/>
        <v>0.17688000000000059</v>
      </c>
      <c r="M757" s="13">
        <f t="shared" si="338"/>
        <v>0.11581571428571426</v>
      </c>
      <c r="N757" s="13">
        <f t="shared" si="331"/>
        <v>0</v>
      </c>
      <c r="O757" s="13">
        <f t="shared" si="332"/>
        <v>0.13757000000000019</v>
      </c>
      <c r="P757" s="13">
        <f t="shared" si="360"/>
        <v>0.41272999999999982</v>
      </c>
      <c r="Q757" s="13">
        <f t="shared" si="360"/>
        <v>0.33412000000000042</v>
      </c>
      <c r="R757" s="13">
        <f t="shared" si="340"/>
        <v>356.36787507246726</v>
      </c>
      <c r="S757" s="13">
        <f t="shared" si="341"/>
        <v>288.49280260512433</v>
      </c>
      <c r="T757" s="13">
        <f t="shared" si="342"/>
        <v>10.5255406038695</v>
      </c>
      <c r="U757" s="13">
        <f t="shared" si="349"/>
        <v>31.679093493667807</v>
      </c>
      <c r="V757" s="13">
        <f t="shared" si="353"/>
        <v>4.021823361823243E-2</v>
      </c>
      <c r="W757" s="13">
        <f t="shared" si="354"/>
        <v>0</v>
      </c>
      <c r="X757" s="13">
        <f t="shared" si="355"/>
        <v>0</v>
      </c>
      <c r="Y757" s="13">
        <f t="shared" si="350"/>
        <v>0</v>
      </c>
      <c r="Z757" s="13">
        <f t="shared" si="356"/>
        <v>1</v>
      </c>
      <c r="AA757" s="13">
        <f t="shared" si="357"/>
        <v>0</v>
      </c>
      <c r="AB757" s="13">
        <f t="shared" si="358"/>
        <v>0</v>
      </c>
      <c r="AC757" s="17">
        <f t="shared" si="351"/>
        <v>0</v>
      </c>
      <c r="AD757" s="13" t="str">
        <f t="shared" si="343"/>
        <v/>
      </c>
      <c r="AE757" s="13" t="str">
        <f t="shared" si="344"/>
        <v/>
      </c>
      <c r="AF757" s="17">
        <f t="shared" si="346"/>
        <v>0</v>
      </c>
      <c r="AG757" s="17" t="str">
        <f t="shared" si="345"/>
        <v xml:space="preserve"> </v>
      </c>
      <c r="AH757" s="13"/>
      <c r="AI757" s="31">
        <f t="shared" si="359"/>
        <v>1.0639619613307041</v>
      </c>
      <c r="AJ757">
        <f t="shared" si="333"/>
        <v>6.3961961330704087E-2</v>
      </c>
      <c r="AK757">
        <f t="shared" si="335"/>
        <v>0.97565525941679343</v>
      </c>
      <c r="AL757">
        <f t="shared" si="336"/>
        <v>1.3358982588252521</v>
      </c>
      <c r="AM757">
        <f t="shared" si="334"/>
        <v>0.33589825882525215</v>
      </c>
      <c r="AN757" s="39">
        <v>40185</v>
      </c>
      <c r="AO757" s="31">
        <v>6.3961961330704087E-2</v>
      </c>
      <c r="AP757" s="40">
        <v>0.33589825882525215</v>
      </c>
    </row>
    <row r="758" spans="1:42">
      <c r="A758" s="16">
        <v>40186</v>
      </c>
      <c r="B758" s="11">
        <v>5.1001399999999997</v>
      </c>
      <c r="C758" s="11">
        <v>5.1492699999999996</v>
      </c>
      <c r="D758" s="11">
        <v>5.0903099999999997</v>
      </c>
      <c r="E758" s="11">
        <v>5.1394399999999996</v>
      </c>
      <c r="F758" s="11">
        <v>100947100</v>
      </c>
      <c r="G758" s="11">
        <v>3.7421899999999999</v>
      </c>
      <c r="H758" s="12">
        <f t="shared" si="337"/>
        <v>5.1779324999999998</v>
      </c>
      <c r="I758" s="13">
        <f t="shared" si="347"/>
        <v>5.1624980769230771</v>
      </c>
      <c r="J758" s="13">
        <f t="shared" si="348"/>
        <v>1.5434423076922776E-2</v>
      </c>
      <c r="K758" s="14">
        <f t="shared" si="352"/>
        <v>-3.0711987179485669E-2</v>
      </c>
      <c r="L758" s="13">
        <f t="shared" si="330"/>
        <v>5.8959999999999901E-2</v>
      </c>
      <c r="M758" s="13">
        <f t="shared" si="338"/>
        <v>0.11090214285714284</v>
      </c>
      <c r="N758" s="13">
        <f t="shared" si="331"/>
        <v>0</v>
      </c>
      <c r="O758" s="13">
        <f t="shared" si="332"/>
        <v>9.8300000000000054E-3</v>
      </c>
      <c r="P758" s="13">
        <f t="shared" si="360"/>
        <v>0.41272999999999982</v>
      </c>
      <c r="Q758" s="13">
        <f t="shared" si="360"/>
        <v>0.27516000000000052</v>
      </c>
      <c r="R758" s="13">
        <f t="shared" si="340"/>
        <v>372.15692083754652</v>
      </c>
      <c r="S758" s="13">
        <f t="shared" si="341"/>
        <v>248.11062519724646</v>
      </c>
      <c r="T758" s="13">
        <f t="shared" si="342"/>
        <v>19.998837023361187</v>
      </c>
      <c r="U758" s="13">
        <f t="shared" si="349"/>
        <v>31.159598557030797</v>
      </c>
      <c r="V758" s="13">
        <f t="shared" si="353"/>
        <v>4.6146410256408449E-2</v>
      </c>
      <c r="W758" s="13">
        <f t="shared" si="354"/>
        <v>0</v>
      </c>
      <c r="X758" s="13">
        <f t="shared" si="355"/>
        <v>0</v>
      </c>
      <c r="Y758" s="13">
        <f t="shared" si="350"/>
        <v>0</v>
      </c>
      <c r="Z758" s="13">
        <f t="shared" si="356"/>
        <v>1</v>
      </c>
      <c r="AA758" s="13">
        <f t="shared" si="357"/>
        <v>0</v>
      </c>
      <c r="AB758" s="13">
        <f t="shared" si="358"/>
        <v>0</v>
      </c>
      <c r="AC758" s="17">
        <f t="shared" si="351"/>
        <v>0</v>
      </c>
      <c r="AD758" s="13" t="str">
        <f t="shared" si="343"/>
        <v/>
      </c>
      <c r="AE758" s="13" t="str">
        <f t="shared" si="344"/>
        <v/>
      </c>
      <c r="AF758" s="17">
        <f t="shared" si="346"/>
        <v>0</v>
      </c>
      <c r="AG758" s="17" t="str">
        <f t="shared" si="345"/>
        <v xml:space="preserve"> </v>
      </c>
      <c r="AH758" s="13"/>
      <c r="AI758" s="31">
        <f t="shared" si="359"/>
        <v>1.0639619613307041</v>
      </c>
      <c r="AJ758">
        <f t="shared" si="333"/>
        <v>6.3961961330704087E-2</v>
      </c>
      <c r="AK758">
        <f t="shared" si="335"/>
        <v>1.0038380480449391</v>
      </c>
      <c r="AL758">
        <f t="shared" si="336"/>
        <v>1.3410255005257741</v>
      </c>
      <c r="AM758">
        <f t="shared" si="334"/>
        <v>0.34102550052577407</v>
      </c>
      <c r="AN758" s="39">
        <v>40186</v>
      </c>
      <c r="AO758" s="31">
        <v>6.3961961330704087E-2</v>
      </c>
      <c r="AP758" s="40">
        <v>0.34102550052577407</v>
      </c>
    </row>
    <row r="759" spans="1:42">
      <c r="A759" s="16">
        <v>40189</v>
      </c>
      <c r="B759" s="11">
        <v>5.4244199999999996</v>
      </c>
      <c r="C759" s="11">
        <v>5.4440799999999996</v>
      </c>
      <c r="D759" s="11">
        <v>5.1590999999999996</v>
      </c>
      <c r="E759" s="11">
        <v>5.2082300000000004</v>
      </c>
      <c r="F759" s="11">
        <v>239875400</v>
      </c>
      <c r="G759" s="11">
        <v>3.7922799999999999</v>
      </c>
      <c r="H759" s="12">
        <f t="shared" si="337"/>
        <v>5.1967675000000009</v>
      </c>
      <c r="I759" s="13">
        <f t="shared" si="347"/>
        <v>5.1640099999999993</v>
      </c>
      <c r="J759" s="13">
        <f t="shared" si="348"/>
        <v>3.2757500000001549E-2</v>
      </c>
      <c r="K759" s="14">
        <f t="shared" si="352"/>
        <v>-1.9037129629628384E-2</v>
      </c>
      <c r="L759" s="13">
        <f t="shared" si="330"/>
        <v>0.30464000000000002</v>
      </c>
      <c r="M759" s="13">
        <f t="shared" si="338"/>
        <v>0.12704714285714289</v>
      </c>
      <c r="N759" s="13">
        <f t="shared" si="331"/>
        <v>0.29481000000000002</v>
      </c>
      <c r="O759" s="13">
        <f t="shared" si="332"/>
        <v>0</v>
      </c>
      <c r="P759" s="13">
        <f t="shared" si="360"/>
        <v>0.70753999999999984</v>
      </c>
      <c r="Q759" s="13">
        <f t="shared" si="360"/>
        <v>0.27516000000000052</v>
      </c>
      <c r="R759" s="13">
        <f t="shared" si="340"/>
        <v>556.91138272632179</v>
      </c>
      <c r="S759" s="13">
        <f t="shared" si="341"/>
        <v>216.58102166799762</v>
      </c>
      <c r="T759" s="13">
        <f t="shared" si="342"/>
        <v>43.999185916352815</v>
      </c>
      <c r="U759" s="13">
        <f t="shared" si="349"/>
        <v>31.856259973117552</v>
      </c>
      <c r="V759" s="13">
        <f t="shared" si="353"/>
        <v>5.1794629629629933E-2</v>
      </c>
      <c r="W759" s="13">
        <f t="shared" si="354"/>
        <v>0</v>
      </c>
      <c r="X759" s="13">
        <f t="shared" si="355"/>
        <v>0</v>
      </c>
      <c r="Y759" s="13">
        <f t="shared" si="350"/>
        <v>0</v>
      </c>
      <c r="Z759" s="13">
        <f t="shared" si="356"/>
        <v>1</v>
      </c>
      <c r="AA759" s="13">
        <f t="shared" si="357"/>
        <v>0</v>
      </c>
      <c r="AB759" s="13">
        <f t="shared" si="358"/>
        <v>0</v>
      </c>
      <c r="AC759" s="17">
        <f t="shared" si="351"/>
        <v>0</v>
      </c>
      <c r="AD759" s="13" t="str">
        <f t="shared" si="343"/>
        <v/>
      </c>
      <c r="AE759" s="13" t="str">
        <f t="shared" si="344"/>
        <v/>
      </c>
      <c r="AF759" s="17">
        <f t="shared" si="346"/>
        <v>0</v>
      </c>
      <c r="AG759" s="17" t="str">
        <f t="shared" si="345"/>
        <v xml:space="preserve"> </v>
      </c>
      <c r="AH759" s="13"/>
      <c r="AI759" s="31">
        <f t="shared" si="359"/>
        <v>1.0639619613307041</v>
      </c>
      <c r="AJ759">
        <f t="shared" si="333"/>
        <v>6.3961961330704087E-2</v>
      </c>
      <c r="AK759">
        <f t="shared" si="335"/>
        <v>1.0133847267406568</v>
      </c>
      <c r="AL759">
        <f t="shared" si="336"/>
        <v>1.3589747604025642</v>
      </c>
      <c r="AM759">
        <f t="shared" si="334"/>
        <v>0.35897476040256415</v>
      </c>
      <c r="AN759" s="39">
        <v>40189</v>
      </c>
      <c r="AO759" s="31">
        <v>6.3961961330704087E-2</v>
      </c>
      <c r="AP759" s="40">
        <v>0.35897476040256415</v>
      </c>
    </row>
    <row r="760" spans="1:42">
      <c r="A760" s="16">
        <v>40190</v>
      </c>
      <c r="B760" s="11">
        <v>5.2082300000000004</v>
      </c>
      <c r="C760" s="11">
        <v>5.2671900000000003</v>
      </c>
      <c r="D760" s="11">
        <v>5.1197900000000001</v>
      </c>
      <c r="E760" s="11">
        <v>5.2475399999999999</v>
      </c>
      <c r="F760" s="11">
        <v>171615100</v>
      </c>
      <c r="G760" s="11">
        <v>3.8209</v>
      </c>
      <c r="H760" s="12">
        <f t="shared" si="337"/>
        <v>5.2115075000000006</v>
      </c>
      <c r="I760" s="13">
        <f t="shared" si="347"/>
        <v>5.1613642307692293</v>
      </c>
      <c r="J760" s="13">
        <f t="shared" si="348"/>
        <v>5.0143269230771281E-2</v>
      </c>
      <c r="K760" s="14">
        <f t="shared" si="352"/>
        <v>-6.7253917378905393E-3</v>
      </c>
      <c r="L760" s="13">
        <f t="shared" si="330"/>
        <v>0.1474000000000002</v>
      </c>
      <c r="M760" s="13">
        <f t="shared" si="338"/>
        <v>0.12704642857142862</v>
      </c>
      <c r="N760" s="13">
        <f t="shared" si="331"/>
        <v>0</v>
      </c>
      <c r="O760" s="13">
        <f t="shared" si="332"/>
        <v>3.9309999999999512E-2</v>
      </c>
      <c r="P760" s="13">
        <f t="shared" si="360"/>
        <v>0.70753999999999984</v>
      </c>
      <c r="Q760" s="13">
        <f t="shared" si="360"/>
        <v>0.23585000000000012</v>
      </c>
      <c r="R760" s="13">
        <f t="shared" si="340"/>
        <v>556.91451381665843</v>
      </c>
      <c r="S760" s="13">
        <f t="shared" si="341"/>
        <v>185.64079498496054</v>
      </c>
      <c r="T760" s="13">
        <f t="shared" si="342"/>
        <v>49.999469996501958</v>
      </c>
      <c r="U760" s="13">
        <f t="shared" si="349"/>
        <v>30.937834001346094</v>
      </c>
      <c r="V760" s="13">
        <f t="shared" si="353"/>
        <v>5.6868660968661819E-2</v>
      </c>
      <c r="W760" s="13">
        <f t="shared" si="354"/>
        <v>0</v>
      </c>
      <c r="X760" s="13">
        <f t="shared" si="355"/>
        <v>0</v>
      </c>
      <c r="Y760" s="13">
        <f t="shared" si="350"/>
        <v>0</v>
      </c>
      <c r="Z760" s="13">
        <f t="shared" si="356"/>
        <v>1</v>
      </c>
      <c r="AA760" s="13">
        <f t="shared" si="357"/>
        <v>0</v>
      </c>
      <c r="AB760" s="13">
        <f t="shared" si="358"/>
        <v>0</v>
      </c>
      <c r="AC760" s="17">
        <f t="shared" si="351"/>
        <v>0</v>
      </c>
      <c r="AD760" s="13" t="str">
        <f t="shared" si="343"/>
        <v/>
      </c>
      <c r="AE760" s="13" t="str">
        <f t="shared" si="344"/>
        <v/>
      </c>
      <c r="AF760" s="17">
        <f t="shared" si="346"/>
        <v>0</v>
      </c>
      <c r="AG760" s="17" t="str">
        <f t="shared" si="345"/>
        <v xml:space="preserve"> </v>
      </c>
      <c r="AH760" s="13"/>
      <c r="AI760" s="31">
        <f t="shared" si="359"/>
        <v>1.0639619613307041</v>
      </c>
      <c r="AJ760">
        <f t="shared" si="333"/>
        <v>6.3961961330704087E-2</v>
      </c>
      <c r="AK760">
        <f t="shared" si="335"/>
        <v>1.0075476697457677</v>
      </c>
      <c r="AL760">
        <f t="shared" si="336"/>
        <v>1.3692318530869165</v>
      </c>
      <c r="AM760">
        <f t="shared" si="334"/>
        <v>0.36923185308691653</v>
      </c>
      <c r="AN760" s="39">
        <v>40190</v>
      </c>
      <c r="AO760" s="31">
        <v>6.3961961330704087E-2</v>
      </c>
      <c r="AP760" s="40">
        <v>0.36923185308691653</v>
      </c>
    </row>
    <row r="761" spans="1:42">
      <c r="A761" s="16">
        <v>40191</v>
      </c>
      <c r="B761" s="11">
        <v>5.1099600000000001</v>
      </c>
      <c r="C761" s="11">
        <v>5.1492699999999996</v>
      </c>
      <c r="D761" s="11">
        <v>4.9330800000000004</v>
      </c>
      <c r="E761" s="11">
        <v>5.0018700000000003</v>
      </c>
      <c r="F761" s="11">
        <v>400894100</v>
      </c>
      <c r="G761" s="11">
        <v>3.64202</v>
      </c>
      <c r="H761" s="12">
        <f t="shared" si="337"/>
        <v>5.2074133333333341</v>
      </c>
      <c r="I761" s="13">
        <f t="shared" si="347"/>
        <v>5.1504034615384606</v>
      </c>
      <c r="J761" s="13">
        <f t="shared" si="348"/>
        <v>5.700987179487349E-2</v>
      </c>
      <c r="K761" s="14">
        <f t="shared" si="352"/>
        <v>5.3763746438758708E-3</v>
      </c>
      <c r="L761" s="13">
        <f t="shared" si="330"/>
        <v>0.21618999999999922</v>
      </c>
      <c r="M761" s="13">
        <f t="shared" si="338"/>
        <v>0.13617142857142855</v>
      </c>
      <c r="N761" s="13">
        <f t="shared" si="331"/>
        <v>0</v>
      </c>
      <c r="O761" s="13">
        <f t="shared" si="332"/>
        <v>0.18670999999999971</v>
      </c>
      <c r="P761" s="13">
        <f t="shared" si="360"/>
        <v>0.70753999999999984</v>
      </c>
      <c r="Q761" s="13">
        <f t="shared" si="360"/>
        <v>0.40290999999999944</v>
      </c>
      <c r="R761" s="13">
        <f t="shared" si="340"/>
        <v>519.59504825849763</v>
      </c>
      <c r="S761" s="13">
        <f t="shared" si="341"/>
        <v>295.88438942509401</v>
      </c>
      <c r="T761" s="13">
        <f t="shared" si="342"/>
        <v>27.433022648475902</v>
      </c>
      <c r="U761" s="13">
        <f t="shared" si="349"/>
        <v>28.702305967757194</v>
      </c>
      <c r="V761" s="13">
        <f t="shared" si="353"/>
        <v>5.1633497150997618E-2</v>
      </c>
      <c r="W761" s="13">
        <f t="shared" si="354"/>
        <v>0</v>
      </c>
      <c r="X761" s="13">
        <f t="shared" si="355"/>
        <v>0</v>
      </c>
      <c r="Y761" s="13">
        <f t="shared" si="350"/>
        <v>0</v>
      </c>
      <c r="Z761" s="13">
        <f t="shared" si="356"/>
        <v>1</v>
      </c>
      <c r="AA761" s="13">
        <f t="shared" si="357"/>
        <v>0</v>
      </c>
      <c r="AB761" s="13">
        <f t="shared" si="358"/>
        <v>0</v>
      </c>
      <c r="AC761" s="17">
        <f t="shared" si="351"/>
        <v>0</v>
      </c>
      <c r="AD761" s="13" t="str">
        <f t="shared" si="343"/>
        <v/>
      </c>
      <c r="AE761" s="13" t="str">
        <f t="shared" si="344"/>
        <v/>
      </c>
      <c r="AF761" s="17">
        <f t="shared" si="346"/>
        <v>0</v>
      </c>
      <c r="AG761" s="17" t="str">
        <f t="shared" si="345"/>
        <v xml:space="preserve"> </v>
      </c>
      <c r="AH761" s="13"/>
      <c r="AI761" s="31">
        <f t="shared" si="359"/>
        <v>1.0639619613307041</v>
      </c>
      <c r="AJ761">
        <f t="shared" si="333"/>
        <v>6.3961961330704087E-2</v>
      </c>
      <c r="AK761">
        <f t="shared" si="335"/>
        <v>0.95318377754147665</v>
      </c>
      <c r="AL761">
        <f t="shared" si="336"/>
        <v>1.3051295900555033</v>
      </c>
      <c r="AM761">
        <f t="shared" si="334"/>
        <v>0.30512959005550333</v>
      </c>
      <c r="AN761" s="39">
        <v>40191</v>
      </c>
      <c r="AO761" s="31">
        <v>6.3961961330704087E-2</v>
      </c>
      <c r="AP761" s="40">
        <v>0.30512959005550333</v>
      </c>
    </row>
    <row r="762" spans="1:42">
      <c r="A762" s="16">
        <v>40192</v>
      </c>
      <c r="B762" s="11">
        <v>5.0313499999999998</v>
      </c>
      <c r="C762" s="11">
        <v>5.0510000000000002</v>
      </c>
      <c r="D762" s="11">
        <v>4.9527299999999999</v>
      </c>
      <c r="E762" s="11">
        <v>5.0018700000000003</v>
      </c>
      <c r="F762" s="11">
        <v>179162500</v>
      </c>
      <c r="G762" s="11">
        <v>3.64202</v>
      </c>
      <c r="H762" s="12">
        <f t="shared" si="337"/>
        <v>5.1967675</v>
      </c>
      <c r="I762" s="13">
        <f t="shared" si="347"/>
        <v>5.1424665384615382</v>
      </c>
      <c r="J762" s="13">
        <f t="shared" si="348"/>
        <v>5.4300961538461756E-2</v>
      </c>
      <c r="K762" s="14">
        <f t="shared" si="352"/>
        <v>1.604325498575597E-2</v>
      </c>
      <c r="L762" s="13">
        <f t="shared" si="330"/>
        <v>9.8270000000000302E-2</v>
      </c>
      <c r="M762" s="13">
        <f t="shared" si="338"/>
        <v>0.13406571428571429</v>
      </c>
      <c r="N762" s="13">
        <f t="shared" si="331"/>
        <v>0</v>
      </c>
      <c r="O762" s="13">
        <f t="shared" si="332"/>
        <v>0</v>
      </c>
      <c r="P762" s="13">
        <f t="shared" si="360"/>
        <v>0.61910000000000043</v>
      </c>
      <c r="Q762" s="13">
        <f t="shared" si="360"/>
        <v>0.40290999999999944</v>
      </c>
      <c r="R762" s="13">
        <f t="shared" si="340"/>
        <v>461.78846194829862</v>
      </c>
      <c r="S762" s="13">
        <f t="shared" si="341"/>
        <v>300.53172218315069</v>
      </c>
      <c r="T762" s="13">
        <f t="shared" si="342"/>
        <v>21.153413371689226</v>
      </c>
      <c r="U762" s="13">
        <f t="shared" si="349"/>
        <v>26.018234414397803</v>
      </c>
      <c r="V762" s="13">
        <f t="shared" si="353"/>
        <v>3.8257706552705786E-2</v>
      </c>
      <c r="W762" s="13">
        <f t="shared" si="354"/>
        <v>0</v>
      </c>
      <c r="X762" s="13">
        <f t="shared" si="355"/>
        <v>0</v>
      </c>
      <c r="Y762" s="13">
        <f t="shared" si="350"/>
        <v>0</v>
      </c>
      <c r="Z762" s="13">
        <f t="shared" si="356"/>
        <v>1</v>
      </c>
      <c r="AA762" s="13">
        <f t="shared" si="357"/>
        <v>0</v>
      </c>
      <c r="AB762" s="13">
        <f t="shared" si="358"/>
        <v>0</v>
      </c>
      <c r="AC762" s="17">
        <f t="shared" si="351"/>
        <v>0</v>
      </c>
      <c r="AD762" s="13" t="str">
        <f t="shared" si="343"/>
        <v/>
      </c>
      <c r="AE762" s="13" t="str">
        <f t="shared" si="344"/>
        <v/>
      </c>
      <c r="AF762" s="17">
        <f t="shared" si="346"/>
        <v>0</v>
      </c>
      <c r="AG762" s="17" t="str">
        <f t="shared" si="345"/>
        <v xml:space="preserve"> </v>
      </c>
      <c r="AH762" s="13"/>
      <c r="AI762" s="31">
        <f t="shared" si="359"/>
        <v>1.0639619613307041</v>
      </c>
      <c r="AJ762">
        <f t="shared" si="333"/>
        <v>6.3961961330704087E-2</v>
      </c>
      <c r="AK762">
        <f t="shared" si="335"/>
        <v>1</v>
      </c>
      <c r="AL762">
        <f t="shared" si="336"/>
        <v>1.3051295900555033</v>
      </c>
      <c r="AM762">
        <f t="shared" si="334"/>
        <v>0.30512959005550333</v>
      </c>
      <c r="AN762" s="39">
        <v>40192</v>
      </c>
      <c r="AO762" s="31">
        <v>6.3961961330704087E-2</v>
      </c>
      <c r="AP762" s="40">
        <v>0.30512959005550333</v>
      </c>
    </row>
    <row r="763" spans="1:42">
      <c r="A763" s="16">
        <v>40193</v>
      </c>
      <c r="B763" s="11">
        <v>5.0116899999999998</v>
      </c>
      <c r="C763" s="11">
        <v>5.0313499999999998</v>
      </c>
      <c r="D763" s="11">
        <v>4.9625599999999999</v>
      </c>
      <c r="E763" s="11">
        <v>4.9920400000000003</v>
      </c>
      <c r="F763" s="11">
        <v>145610000</v>
      </c>
      <c r="G763" s="11">
        <v>3.6348600000000002</v>
      </c>
      <c r="H763" s="12">
        <f t="shared" si="337"/>
        <v>5.180389166666667</v>
      </c>
      <c r="I763" s="13">
        <f t="shared" si="347"/>
        <v>5.137175</v>
      </c>
      <c r="J763" s="13">
        <f t="shared" si="348"/>
        <v>4.3214166666666998E-2</v>
      </c>
      <c r="K763" s="14">
        <f t="shared" si="352"/>
        <v>2.4470341880342791E-2</v>
      </c>
      <c r="L763" s="13">
        <f t="shared" si="330"/>
        <v>6.8789999999999907E-2</v>
      </c>
      <c r="M763" s="13">
        <f t="shared" si="338"/>
        <v>0.13547000000000001</v>
      </c>
      <c r="N763" s="13">
        <f t="shared" si="331"/>
        <v>0</v>
      </c>
      <c r="O763" s="13">
        <f t="shared" si="332"/>
        <v>0</v>
      </c>
      <c r="P763" s="13">
        <f t="shared" si="360"/>
        <v>0.61910000000000043</v>
      </c>
      <c r="Q763" s="13">
        <f t="shared" si="360"/>
        <v>0.40290999999999944</v>
      </c>
      <c r="R763" s="13">
        <f t="shared" si="340"/>
        <v>457.001550158707</v>
      </c>
      <c r="S763" s="13">
        <f t="shared" si="341"/>
        <v>297.41640215545834</v>
      </c>
      <c r="T763" s="13">
        <f t="shared" si="342"/>
        <v>21.153413371689219</v>
      </c>
      <c r="U763" s="13">
        <f t="shared" si="349"/>
        <v>22.962311042050917</v>
      </c>
      <c r="V763" s="13">
        <f t="shared" si="353"/>
        <v>1.8743824786324206E-2</v>
      </c>
      <c r="W763" s="13">
        <f t="shared" si="354"/>
        <v>0</v>
      </c>
      <c r="X763" s="13">
        <f t="shared" si="355"/>
        <v>0</v>
      </c>
      <c r="Y763" s="13">
        <f t="shared" si="350"/>
        <v>0</v>
      </c>
      <c r="Z763" s="13">
        <f t="shared" si="356"/>
        <v>1</v>
      </c>
      <c r="AA763" s="13">
        <f t="shared" si="357"/>
        <v>0</v>
      </c>
      <c r="AB763" s="13">
        <f t="shared" si="358"/>
        <v>0</v>
      </c>
      <c r="AC763" s="17">
        <f t="shared" si="351"/>
        <v>0</v>
      </c>
      <c r="AD763" s="13" t="str">
        <f t="shared" si="343"/>
        <v/>
      </c>
      <c r="AE763" s="13" t="str">
        <f t="shared" si="344"/>
        <v/>
      </c>
      <c r="AF763" s="17">
        <f t="shared" si="346"/>
        <v>0</v>
      </c>
      <c r="AG763" s="17" t="str">
        <f t="shared" si="345"/>
        <v xml:space="preserve"> </v>
      </c>
      <c r="AH763" s="13"/>
      <c r="AI763" s="31">
        <f t="shared" si="359"/>
        <v>1.0639619613307041</v>
      </c>
      <c r="AJ763">
        <f t="shared" si="333"/>
        <v>6.3961961330704087E-2</v>
      </c>
      <c r="AK763">
        <f t="shared" si="335"/>
        <v>0.99803473500910656</v>
      </c>
      <c r="AL763">
        <f t="shared" si="336"/>
        <v>1.3025646645635882</v>
      </c>
      <c r="AM763">
        <f t="shared" si="334"/>
        <v>0.30256466456358821</v>
      </c>
      <c r="AN763" s="39">
        <v>40193</v>
      </c>
      <c r="AO763" s="31">
        <v>6.3961961330704087E-2</v>
      </c>
      <c r="AP763" s="40">
        <v>0.30256466456358821</v>
      </c>
    </row>
    <row r="764" spans="1:42">
      <c r="A764" s="16">
        <v>40196</v>
      </c>
      <c r="B764" s="11">
        <v>4.9723899999999999</v>
      </c>
      <c r="C764" s="11">
        <v>4.9920400000000003</v>
      </c>
      <c r="D764" s="11">
        <v>4.91343</v>
      </c>
      <c r="E764" s="11">
        <v>4.9920400000000003</v>
      </c>
      <c r="F764" s="11">
        <v>189542200</v>
      </c>
      <c r="G764" s="11">
        <v>3.6348600000000002</v>
      </c>
      <c r="H764" s="12">
        <f t="shared" si="337"/>
        <v>5.1550033333333332</v>
      </c>
      <c r="I764" s="13">
        <f t="shared" si="347"/>
        <v>5.1311276923076923</v>
      </c>
      <c r="J764" s="13">
        <f t="shared" si="348"/>
        <v>2.3875641025640881E-2</v>
      </c>
      <c r="K764" s="14">
        <f t="shared" si="352"/>
        <v>2.9579814814815641E-2</v>
      </c>
      <c r="L764" s="13">
        <f t="shared" si="330"/>
        <v>7.8610000000000291E-2</v>
      </c>
      <c r="M764" s="13">
        <f t="shared" si="338"/>
        <v>0.1333635714285715</v>
      </c>
      <c r="N764" s="13">
        <f t="shared" si="331"/>
        <v>0</v>
      </c>
      <c r="O764" s="13">
        <f t="shared" si="332"/>
        <v>4.9129999999999896E-2</v>
      </c>
      <c r="P764" s="13">
        <f t="shared" si="360"/>
        <v>0.54048000000000052</v>
      </c>
      <c r="Q764" s="13">
        <f t="shared" si="360"/>
        <v>0.45203999999999933</v>
      </c>
      <c r="R764" s="13">
        <f t="shared" si="340"/>
        <v>405.26809098650858</v>
      </c>
      <c r="S764" s="13">
        <f t="shared" si="341"/>
        <v>338.95313027224114</v>
      </c>
      <c r="T764" s="13">
        <f t="shared" si="342"/>
        <v>8.9106516745255728</v>
      </c>
      <c r="U764" s="13">
        <f t="shared" si="349"/>
        <v>21.056363166141807</v>
      </c>
      <c r="V764" s="13">
        <f t="shared" si="353"/>
        <v>-5.7041737891747601E-3</v>
      </c>
      <c r="W764" s="13">
        <f t="shared" si="354"/>
        <v>-1</v>
      </c>
      <c r="X764" s="13">
        <f t="shared" si="355"/>
        <v>0</v>
      </c>
      <c r="Y764" s="13">
        <f t="shared" si="350"/>
        <v>0</v>
      </c>
      <c r="Z764" s="13">
        <f t="shared" si="356"/>
        <v>0</v>
      </c>
      <c r="AA764" s="13">
        <f t="shared" si="357"/>
        <v>0</v>
      </c>
      <c r="AB764" s="13">
        <f t="shared" si="358"/>
        <v>0</v>
      </c>
      <c r="AC764" s="17">
        <f t="shared" si="351"/>
        <v>0</v>
      </c>
      <c r="AD764" s="13" t="str">
        <f t="shared" si="343"/>
        <v/>
      </c>
      <c r="AE764" s="13" t="str">
        <f t="shared" si="344"/>
        <v/>
      </c>
      <c r="AF764" s="17">
        <f t="shared" si="346"/>
        <v>0</v>
      </c>
      <c r="AG764" s="17" t="str">
        <f t="shared" si="345"/>
        <v xml:space="preserve"> </v>
      </c>
      <c r="AH764" s="13"/>
      <c r="AI764" s="31">
        <f t="shared" si="359"/>
        <v>1.0639619613307041</v>
      </c>
      <c r="AJ764">
        <f t="shared" si="333"/>
        <v>6.3961961330704087E-2</v>
      </c>
      <c r="AK764">
        <f t="shared" si="335"/>
        <v>1</v>
      </c>
      <c r="AL764">
        <f t="shared" si="336"/>
        <v>1.3025646645635882</v>
      </c>
      <c r="AM764">
        <f t="shared" si="334"/>
        <v>0.30256466456358821</v>
      </c>
      <c r="AN764" s="39">
        <v>40196</v>
      </c>
      <c r="AO764" s="31">
        <v>6.3961961330704087E-2</v>
      </c>
      <c r="AP764" s="40">
        <v>0.30256466456358821</v>
      </c>
    </row>
    <row r="765" spans="1:42">
      <c r="A765" s="16">
        <v>40197</v>
      </c>
      <c r="B765" s="11">
        <v>4.9920400000000003</v>
      </c>
      <c r="C765" s="11">
        <v>5.0411700000000002</v>
      </c>
      <c r="D765" s="11">
        <v>4.9625599999999999</v>
      </c>
      <c r="E765" s="11">
        <v>4.9723899999999999</v>
      </c>
      <c r="F765" s="11">
        <v>169733300</v>
      </c>
      <c r="G765" s="11">
        <v>3.6205500000000002</v>
      </c>
      <c r="H765" s="12">
        <f t="shared" si="337"/>
        <v>5.1238849999999996</v>
      </c>
      <c r="I765" s="13">
        <f t="shared" si="347"/>
        <v>5.1247026923076922</v>
      </c>
      <c r="J765" s="13">
        <f t="shared" si="348"/>
        <v>-8.1769230769257462E-4</v>
      </c>
      <c r="K765" s="14">
        <f t="shared" si="352"/>
        <v>3.0496716524217149E-2</v>
      </c>
      <c r="L765" s="13">
        <f t="shared" si="330"/>
        <v>7.8610000000000291E-2</v>
      </c>
      <c r="M765" s="13">
        <f t="shared" si="338"/>
        <v>0.13196000000000005</v>
      </c>
      <c r="N765" s="13">
        <f t="shared" si="331"/>
        <v>4.9129999999999896E-2</v>
      </c>
      <c r="O765" s="13">
        <f t="shared" si="332"/>
        <v>0</v>
      </c>
      <c r="P765" s="13">
        <f t="shared" si="360"/>
        <v>0.55030999999999963</v>
      </c>
      <c r="Q765" s="13">
        <f t="shared" si="360"/>
        <v>0.45203999999999933</v>
      </c>
      <c r="R765" s="13">
        <f t="shared" si="340"/>
        <v>417.02788723855673</v>
      </c>
      <c r="S765" s="13">
        <f t="shared" si="341"/>
        <v>342.55835101545858</v>
      </c>
      <c r="T765" s="13">
        <f t="shared" si="342"/>
        <v>9.8039606923729679</v>
      </c>
      <c r="U765" s="13">
        <f t="shared" si="349"/>
        <v>20.2786968792016</v>
      </c>
      <c r="V765" s="13">
        <f t="shared" si="353"/>
        <v>-3.1314408831909724E-2</v>
      </c>
      <c r="W765" s="13">
        <f t="shared" si="354"/>
        <v>0</v>
      </c>
      <c r="X765" s="13">
        <f t="shared" si="355"/>
        <v>0</v>
      </c>
      <c r="Y765" s="13">
        <f t="shared" si="350"/>
        <v>0</v>
      </c>
      <c r="Z765" s="13">
        <f t="shared" si="356"/>
        <v>0</v>
      </c>
      <c r="AA765" s="13">
        <f t="shared" si="357"/>
        <v>0</v>
      </c>
      <c r="AB765" s="13">
        <f t="shared" si="358"/>
        <v>0</v>
      </c>
      <c r="AC765" s="17">
        <f t="shared" si="351"/>
        <v>0</v>
      </c>
      <c r="AD765" s="13" t="str">
        <f t="shared" si="343"/>
        <v/>
      </c>
      <c r="AE765" s="13" t="str">
        <f t="shared" si="344"/>
        <v/>
      </c>
      <c r="AF765" s="17">
        <f t="shared" si="346"/>
        <v>0</v>
      </c>
      <c r="AG765" s="17" t="str">
        <f t="shared" si="345"/>
        <v xml:space="preserve"> </v>
      </c>
      <c r="AH765" s="13"/>
      <c r="AI765" s="31">
        <f t="shared" si="359"/>
        <v>1.0639619613307041</v>
      </c>
      <c r="AJ765">
        <f t="shared" si="333"/>
        <v>6.3961961330704087E-2</v>
      </c>
      <c r="AK765">
        <f t="shared" si="335"/>
        <v>0.99606373346367405</v>
      </c>
      <c r="AL765">
        <f t="shared" si="336"/>
        <v>1.2974374228630658</v>
      </c>
      <c r="AM765">
        <f t="shared" si="334"/>
        <v>0.29743742286306585</v>
      </c>
      <c r="AN765" s="39">
        <v>40197</v>
      </c>
      <c r="AO765" s="31">
        <v>6.3961961330704087E-2</v>
      </c>
      <c r="AP765" s="40">
        <v>0.29743742286306585</v>
      </c>
    </row>
    <row r="766" spans="1:42">
      <c r="A766" s="16">
        <v>40198</v>
      </c>
      <c r="B766" s="11">
        <v>5.0018700000000003</v>
      </c>
      <c r="C766" s="11">
        <v>5.0116899999999998</v>
      </c>
      <c r="D766" s="11">
        <v>4.82498</v>
      </c>
      <c r="E766" s="11">
        <v>4.8446400000000001</v>
      </c>
      <c r="F766" s="11">
        <v>229773400</v>
      </c>
      <c r="G766" s="11">
        <v>3.5275300000000001</v>
      </c>
      <c r="H766" s="12">
        <f t="shared" si="337"/>
        <v>5.0894908333333335</v>
      </c>
      <c r="I766" s="13">
        <f t="shared" si="347"/>
        <v>5.1099626923076915</v>
      </c>
      <c r="J766" s="13">
        <f t="shared" si="348"/>
        <v>-2.0471858974357993E-2</v>
      </c>
      <c r="K766" s="14">
        <f t="shared" si="352"/>
        <v>2.8382920227920907E-2</v>
      </c>
      <c r="L766" s="13">
        <f t="shared" si="330"/>
        <v>0.18670999999999971</v>
      </c>
      <c r="M766" s="13">
        <f t="shared" si="338"/>
        <v>0.13266214285714284</v>
      </c>
      <c r="N766" s="13">
        <f t="shared" si="331"/>
        <v>0</v>
      </c>
      <c r="O766" s="13">
        <f t="shared" si="332"/>
        <v>0.13757999999999981</v>
      </c>
      <c r="P766" s="13">
        <f t="shared" si="360"/>
        <v>0.42255999999999982</v>
      </c>
      <c r="Q766" s="13">
        <f t="shared" si="360"/>
        <v>0.58961999999999914</v>
      </c>
      <c r="R766" s="13">
        <f t="shared" si="340"/>
        <v>318.52342416557627</v>
      </c>
      <c r="S766" s="13">
        <f t="shared" si="341"/>
        <v>444.45234133970769</v>
      </c>
      <c r="T766" s="13">
        <f t="shared" si="342"/>
        <v>16.504969471833022</v>
      </c>
      <c r="U766" s="13">
        <f t="shared" si="349"/>
        <v>21.354070013333768</v>
      </c>
      <c r="V766" s="13">
        <f t="shared" si="353"/>
        <v>-4.8854779202278903E-2</v>
      </c>
      <c r="W766" s="13">
        <f t="shared" si="354"/>
        <v>0</v>
      </c>
      <c r="X766" s="13">
        <f t="shared" si="355"/>
        <v>-1</v>
      </c>
      <c r="Y766" s="13">
        <f t="shared" si="350"/>
        <v>0</v>
      </c>
      <c r="Z766" s="13">
        <f t="shared" si="356"/>
        <v>0</v>
      </c>
      <c r="AA766" s="13">
        <f t="shared" si="357"/>
        <v>0</v>
      </c>
      <c r="AB766" s="13">
        <f t="shared" si="358"/>
        <v>0</v>
      </c>
      <c r="AC766" s="17">
        <f t="shared" si="351"/>
        <v>0</v>
      </c>
      <c r="AD766" s="13" t="str">
        <f t="shared" si="343"/>
        <v/>
      </c>
      <c r="AE766" s="13" t="str">
        <f t="shared" si="344"/>
        <v/>
      </c>
      <c r="AF766" s="17">
        <f t="shared" si="346"/>
        <v>0</v>
      </c>
      <c r="AG766" s="17" t="str">
        <f t="shared" si="345"/>
        <v xml:space="preserve"> </v>
      </c>
      <c r="AH766" s="13"/>
      <c r="AI766" s="31">
        <f t="shared" si="359"/>
        <v>1.0639619613307041</v>
      </c>
      <c r="AJ766">
        <f t="shared" si="333"/>
        <v>6.3961961330704087E-2</v>
      </c>
      <c r="AK766">
        <f t="shared" si="335"/>
        <v>0.97430812949104961</v>
      </c>
      <c r="AL766">
        <f t="shared" si="336"/>
        <v>1.2641038286014017</v>
      </c>
      <c r="AM766">
        <f t="shared" si="334"/>
        <v>0.26410382860140169</v>
      </c>
      <c r="AN766" s="39">
        <v>40198</v>
      </c>
      <c r="AO766" s="31">
        <v>6.3961961330704087E-2</v>
      </c>
      <c r="AP766" s="40">
        <v>0.26410382860140169</v>
      </c>
    </row>
    <row r="767" spans="1:42">
      <c r="A767" s="16">
        <v>40199</v>
      </c>
      <c r="B767" s="11">
        <v>4.91343</v>
      </c>
      <c r="C767" s="11">
        <v>4.9527299999999999</v>
      </c>
      <c r="D767" s="11">
        <v>4.8741199999999996</v>
      </c>
      <c r="E767" s="11">
        <v>4.9330800000000004</v>
      </c>
      <c r="F767" s="11">
        <v>208756500</v>
      </c>
      <c r="G767" s="11">
        <v>3.5919300000000001</v>
      </c>
      <c r="H767" s="12">
        <f t="shared" si="337"/>
        <v>5.0583724999999999</v>
      </c>
      <c r="I767" s="13">
        <f t="shared" si="347"/>
        <v>5.1008919230769232</v>
      </c>
      <c r="J767" s="13">
        <f t="shared" si="348"/>
        <v>-4.2519423076923246E-2</v>
      </c>
      <c r="K767" s="14">
        <f t="shared" si="352"/>
        <v>2.1943603988604683E-2</v>
      </c>
      <c r="L767" s="13">
        <f t="shared" si="330"/>
        <v>0.1080899999999998</v>
      </c>
      <c r="M767" s="13">
        <f t="shared" si="338"/>
        <v>0.13336357142857144</v>
      </c>
      <c r="N767" s="13">
        <f t="shared" si="331"/>
        <v>0</v>
      </c>
      <c r="O767" s="13">
        <f t="shared" si="332"/>
        <v>0</v>
      </c>
      <c r="P767" s="13">
        <f t="shared" si="360"/>
        <v>0.38325000000000031</v>
      </c>
      <c r="Q767" s="13">
        <f t="shared" si="360"/>
        <v>0.58961999999999914</v>
      </c>
      <c r="R767" s="13">
        <f t="shared" si="340"/>
        <v>287.37232806131487</v>
      </c>
      <c r="S767" s="13">
        <f t="shared" si="341"/>
        <v>442.11473469409543</v>
      </c>
      <c r="T767" s="13">
        <f t="shared" si="342"/>
        <v>21.212494989052892</v>
      </c>
      <c r="U767" s="13">
        <f t="shared" si="349"/>
        <v>22.575711608443122</v>
      </c>
      <c r="V767" s="13">
        <f t="shared" si="353"/>
        <v>-6.4463027065527922E-2</v>
      </c>
      <c r="W767" s="13">
        <f t="shared" si="354"/>
        <v>0</v>
      </c>
      <c r="X767" s="13">
        <f t="shared" si="355"/>
        <v>0</v>
      </c>
      <c r="Y767" s="13">
        <f t="shared" si="350"/>
        <v>0</v>
      </c>
      <c r="Z767" s="13">
        <f t="shared" si="356"/>
        <v>0</v>
      </c>
      <c r="AA767" s="13">
        <f t="shared" si="357"/>
        <v>0</v>
      </c>
      <c r="AB767" s="13">
        <f t="shared" si="358"/>
        <v>0</v>
      </c>
      <c r="AC767" s="17">
        <f t="shared" si="351"/>
        <v>0</v>
      </c>
      <c r="AD767" s="13" t="str">
        <f t="shared" si="343"/>
        <v/>
      </c>
      <c r="AE767" s="13" t="str">
        <f t="shared" si="344"/>
        <v/>
      </c>
      <c r="AF767" s="17">
        <f t="shared" si="346"/>
        <v>0</v>
      </c>
      <c r="AG767" s="17" t="str">
        <f t="shared" si="345"/>
        <v xml:space="preserve"> </v>
      </c>
      <c r="AH767" s="13"/>
      <c r="AI767" s="31">
        <f t="shared" si="359"/>
        <v>1.0639619613307041</v>
      </c>
      <c r="AJ767">
        <f t="shared" si="333"/>
        <v>6.3961961330704087E-2</v>
      </c>
      <c r="AK767">
        <f t="shared" si="335"/>
        <v>1.018255226394531</v>
      </c>
      <c r="AL767">
        <f t="shared" si="336"/>
        <v>1.2871803301787137</v>
      </c>
      <c r="AM767">
        <f t="shared" si="334"/>
        <v>0.28718033017871369</v>
      </c>
      <c r="AN767" s="39">
        <v>40199</v>
      </c>
      <c r="AO767" s="31">
        <v>6.3961961330704087E-2</v>
      </c>
      <c r="AP767" s="40">
        <v>0.28718033017871369</v>
      </c>
    </row>
    <row r="768" spans="1:42">
      <c r="A768" s="16">
        <v>40200</v>
      </c>
      <c r="B768" s="11">
        <v>4.89377</v>
      </c>
      <c r="C768" s="11">
        <v>5.0510000000000002</v>
      </c>
      <c r="D768" s="11">
        <v>4.8642899999999996</v>
      </c>
      <c r="E768" s="11">
        <v>4.9920400000000003</v>
      </c>
      <c r="F768" s="11">
        <v>346080000</v>
      </c>
      <c r="G768" s="11">
        <v>3.6348600000000002</v>
      </c>
      <c r="H768" s="12">
        <f t="shared" si="337"/>
        <v>5.0370808333333335</v>
      </c>
      <c r="I768" s="13">
        <f t="shared" si="347"/>
        <v>5.0952226923076918</v>
      </c>
      <c r="J768" s="13">
        <f t="shared" si="348"/>
        <v>-5.8141858974358307E-2</v>
      </c>
      <c r="K768" s="14">
        <f t="shared" si="352"/>
        <v>1.1843675213675809E-2</v>
      </c>
      <c r="L768" s="13">
        <f t="shared" si="330"/>
        <v>0.1867100000000006</v>
      </c>
      <c r="M768" s="13">
        <f t="shared" si="338"/>
        <v>0.13617142857142861</v>
      </c>
      <c r="N768" s="13">
        <f t="shared" si="331"/>
        <v>9.8270000000000302E-2</v>
      </c>
      <c r="O768" s="13">
        <f t="shared" si="332"/>
        <v>0</v>
      </c>
      <c r="P768" s="13">
        <f t="shared" si="360"/>
        <v>0.44221000000000021</v>
      </c>
      <c r="Q768" s="13">
        <f t="shared" si="360"/>
        <v>0.58961999999999914</v>
      </c>
      <c r="R768" s="13">
        <f t="shared" si="340"/>
        <v>324.74506924045323</v>
      </c>
      <c r="S768" s="13">
        <f t="shared" si="341"/>
        <v>432.99832144355781</v>
      </c>
      <c r="T768" s="13">
        <f t="shared" si="342"/>
        <v>14.286268086797158</v>
      </c>
      <c r="U768" s="13">
        <f t="shared" si="349"/>
        <v>21.915493347797241</v>
      </c>
      <c r="V768" s="13">
        <f t="shared" si="353"/>
        <v>-6.9985534188034118E-2</v>
      </c>
      <c r="W768" s="13">
        <f t="shared" si="354"/>
        <v>0</v>
      </c>
      <c r="X768" s="13">
        <f t="shared" si="355"/>
        <v>0</v>
      </c>
      <c r="Y768" s="13">
        <f t="shared" si="350"/>
        <v>0</v>
      </c>
      <c r="Z768" s="13">
        <f t="shared" si="356"/>
        <v>0</v>
      </c>
      <c r="AA768" s="13">
        <f t="shared" si="357"/>
        <v>0</v>
      </c>
      <c r="AB768" s="13">
        <f t="shared" si="358"/>
        <v>0</v>
      </c>
      <c r="AC768" s="17">
        <f t="shared" si="351"/>
        <v>0</v>
      </c>
      <c r="AD768" s="13" t="str">
        <f t="shared" si="343"/>
        <v/>
      </c>
      <c r="AE768" s="13" t="str">
        <f t="shared" si="344"/>
        <v/>
      </c>
      <c r="AF768" s="17">
        <f t="shared" si="346"/>
        <v>0</v>
      </c>
      <c r="AG768" s="17" t="str">
        <f t="shared" si="345"/>
        <v xml:space="preserve"> </v>
      </c>
      <c r="AH768" s="13"/>
      <c r="AI768" s="31">
        <f t="shared" si="359"/>
        <v>1.0639619613307041</v>
      </c>
      <c r="AJ768">
        <f t="shared" si="333"/>
        <v>6.3961961330704087E-2</v>
      </c>
      <c r="AK768">
        <f t="shared" si="335"/>
        <v>1.0119519651009106</v>
      </c>
      <c r="AL768">
        <f t="shared" si="336"/>
        <v>1.3025646645635882</v>
      </c>
      <c r="AM768">
        <f t="shared" si="334"/>
        <v>0.30256466456358821</v>
      </c>
      <c r="AN768" s="39">
        <v>40200</v>
      </c>
      <c r="AO768" s="31">
        <v>6.3961961330704087E-2</v>
      </c>
      <c r="AP768" s="40">
        <v>0.30256466456358821</v>
      </c>
    </row>
    <row r="769" spans="1:42">
      <c r="A769" s="16">
        <v>40203</v>
      </c>
      <c r="B769" s="11">
        <v>4.9330800000000004</v>
      </c>
      <c r="C769" s="11">
        <v>5.0510000000000002</v>
      </c>
      <c r="D769" s="11">
        <v>4.9232500000000003</v>
      </c>
      <c r="E769" s="11">
        <v>4.9429100000000004</v>
      </c>
      <c r="F769" s="11">
        <v>149970800</v>
      </c>
      <c r="G769" s="11">
        <v>3.5990899999999999</v>
      </c>
      <c r="H769" s="12">
        <f t="shared" si="337"/>
        <v>5.0223408333333337</v>
      </c>
      <c r="I769" s="13">
        <f t="shared" si="347"/>
        <v>5.0899315384615385</v>
      </c>
      <c r="J769" s="13">
        <f t="shared" si="348"/>
        <v>-6.7590705128204753E-2</v>
      </c>
      <c r="K769" s="14">
        <f t="shared" si="352"/>
        <v>-1.2378774928770832E-3</v>
      </c>
      <c r="L769" s="13">
        <f t="shared" si="330"/>
        <v>0.12774999999999981</v>
      </c>
      <c r="M769" s="13">
        <f t="shared" si="338"/>
        <v>0.13617142857142861</v>
      </c>
      <c r="N769" s="13">
        <f t="shared" si="331"/>
        <v>0</v>
      </c>
      <c r="O769" s="13">
        <f t="shared" si="332"/>
        <v>0</v>
      </c>
      <c r="P769" s="13">
        <f t="shared" si="360"/>
        <v>0.44221000000000021</v>
      </c>
      <c r="Q769" s="13">
        <f t="shared" si="360"/>
        <v>0.56012999999999913</v>
      </c>
      <c r="R769" s="13">
        <f t="shared" si="340"/>
        <v>324.74506924045323</v>
      </c>
      <c r="S769" s="13">
        <f t="shared" si="341"/>
        <v>411.34179605539163</v>
      </c>
      <c r="T769" s="13">
        <f t="shared" si="342"/>
        <v>11.764471137538068</v>
      </c>
      <c r="U769" s="13">
        <f t="shared" si="349"/>
        <v>21.448083867334653</v>
      </c>
      <c r="V769" s="13">
        <f t="shared" si="353"/>
        <v>-6.6352827635327669E-2</v>
      </c>
      <c r="W769" s="13">
        <f t="shared" si="354"/>
        <v>0</v>
      </c>
      <c r="X769" s="13">
        <f t="shared" si="355"/>
        <v>0</v>
      </c>
      <c r="Y769" s="13">
        <f t="shared" si="350"/>
        <v>0</v>
      </c>
      <c r="Z769" s="13">
        <f t="shared" si="356"/>
        <v>0</v>
      </c>
      <c r="AA769" s="13">
        <f t="shared" si="357"/>
        <v>0</v>
      </c>
      <c r="AB769" s="13">
        <f t="shared" si="358"/>
        <v>0</v>
      </c>
      <c r="AC769" s="17">
        <f t="shared" si="351"/>
        <v>0</v>
      </c>
      <c r="AD769" s="13" t="str">
        <f t="shared" si="343"/>
        <v/>
      </c>
      <c r="AE769" s="13" t="str">
        <f t="shared" si="344"/>
        <v/>
      </c>
      <c r="AF769" s="17">
        <f t="shared" si="346"/>
        <v>0</v>
      </c>
      <c r="AG769" s="17" t="str">
        <f t="shared" si="345"/>
        <v xml:space="preserve"> </v>
      </c>
      <c r="AH769" s="13"/>
      <c r="AI769" s="31">
        <f t="shared" si="359"/>
        <v>1.0639619613307041</v>
      </c>
      <c r="AJ769">
        <f t="shared" si="333"/>
        <v>6.3961961330704087E-2</v>
      </c>
      <c r="AK769">
        <f t="shared" si="335"/>
        <v>0.99015833206464698</v>
      </c>
      <c r="AL769">
        <f t="shared" si="336"/>
        <v>1.2897452556706288</v>
      </c>
      <c r="AM769">
        <f t="shared" si="334"/>
        <v>0.28974525567062881</v>
      </c>
      <c r="AN769" s="39">
        <v>40203</v>
      </c>
      <c r="AO769" s="31">
        <v>6.3961961330704087E-2</v>
      </c>
      <c r="AP769" s="40">
        <v>0.28974525567062881</v>
      </c>
    </row>
    <row r="770" spans="1:42">
      <c r="A770" s="16">
        <v>40204</v>
      </c>
      <c r="B770" s="11">
        <v>4.9429100000000004</v>
      </c>
      <c r="C770" s="11">
        <v>4.9723899999999999</v>
      </c>
      <c r="D770" s="11">
        <v>4.8741199999999996</v>
      </c>
      <c r="E770" s="11">
        <v>4.9036</v>
      </c>
      <c r="F770" s="11">
        <v>161895000</v>
      </c>
      <c r="G770" s="11">
        <v>3.5704600000000002</v>
      </c>
      <c r="H770" s="12">
        <f t="shared" si="337"/>
        <v>5.0026874999999995</v>
      </c>
      <c r="I770" s="13">
        <f t="shared" si="347"/>
        <v>5.0846403846153843</v>
      </c>
      <c r="J770" s="13">
        <f t="shared" si="348"/>
        <v>-8.1952884615384747E-2</v>
      </c>
      <c r="K770" s="14">
        <f t="shared" si="352"/>
        <v>-1.6678183760683554E-2</v>
      </c>
      <c r="L770" s="13">
        <f t="shared" si="330"/>
        <v>9.8270000000000302E-2</v>
      </c>
      <c r="M770" s="13">
        <f t="shared" si="338"/>
        <v>0.13827714285714293</v>
      </c>
      <c r="N770" s="13">
        <f t="shared" si="331"/>
        <v>0</v>
      </c>
      <c r="O770" s="13">
        <f t="shared" si="332"/>
        <v>4.9130000000000784E-2</v>
      </c>
      <c r="P770" s="13">
        <f t="shared" si="360"/>
        <v>0.44221000000000021</v>
      </c>
      <c r="Q770" s="13">
        <f t="shared" si="360"/>
        <v>0.60925999999999991</v>
      </c>
      <c r="R770" s="13">
        <f t="shared" si="340"/>
        <v>319.79978097815979</v>
      </c>
      <c r="S770" s="13">
        <f t="shared" si="341"/>
        <v>440.60788891873432</v>
      </c>
      <c r="T770" s="13">
        <f t="shared" si="342"/>
        <v>15.887281615262411</v>
      </c>
      <c r="U770" s="13">
        <f t="shared" si="349"/>
        <v>20.902355757094419</v>
      </c>
      <c r="V770" s="13">
        <f t="shared" si="353"/>
        <v>-6.527470085470119E-2</v>
      </c>
      <c r="W770" s="13">
        <f t="shared" si="354"/>
        <v>0</v>
      </c>
      <c r="X770" s="13">
        <f t="shared" si="355"/>
        <v>0</v>
      </c>
      <c r="Y770" s="13">
        <f t="shared" si="350"/>
        <v>0</v>
      </c>
      <c r="Z770" s="13">
        <f t="shared" si="356"/>
        <v>0</v>
      </c>
      <c r="AA770" s="13">
        <f t="shared" si="357"/>
        <v>0</v>
      </c>
      <c r="AB770" s="13">
        <f t="shared" si="358"/>
        <v>0</v>
      </c>
      <c r="AC770" s="17">
        <f t="shared" si="351"/>
        <v>0</v>
      </c>
      <c r="AD770" s="13" t="str">
        <f t="shared" si="343"/>
        <v/>
      </c>
      <c r="AE770" s="13" t="str">
        <f t="shared" si="344"/>
        <v/>
      </c>
      <c r="AF770" s="17">
        <f t="shared" si="346"/>
        <v>0</v>
      </c>
      <c r="AG770" s="17" t="str">
        <f t="shared" si="345"/>
        <v xml:space="preserve"> </v>
      </c>
      <c r="AH770" s="13"/>
      <c r="AI770" s="31">
        <f t="shared" si="359"/>
        <v>1.0639619613307041</v>
      </c>
      <c r="AJ770">
        <f t="shared" si="333"/>
        <v>6.3961961330704087E-2</v>
      </c>
      <c r="AK770">
        <f t="shared" si="335"/>
        <v>0.99204719487103743</v>
      </c>
      <c r="AL770">
        <f t="shared" si="336"/>
        <v>1.2794881629862762</v>
      </c>
      <c r="AM770">
        <f t="shared" si="334"/>
        <v>0.27948816298627621</v>
      </c>
      <c r="AN770" s="39">
        <v>40204</v>
      </c>
      <c r="AO770" s="31">
        <v>6.3961961330704087E-2</v>
      </c>
      <c r="AP770" s="40">
        <v>0.27948816298627621</v>
      </c>
    </row>
    <row r="771" spans="1:42">
      <c r="A771" s="16">
        <v>40205</v>
      </c>
      <c r="B771" s="11">
        <v>4.9232500000000003</v>
      </c>
      <c r="C771" s="11">
        <v>4.9330800000000004</v>
      </c>
      <c r="D771" s="11">
        <v>4.7561999999999998</v>
      </c>
      <c r="E771" s="11">
        <v>4.8151599999999997</v>
      </c>
      <c r="F771" s="11">
        <v>153543100</v>
      </c>
      <c r="G771" s="11">
        <v>3.5060699999999998</v>
      </c>
      <c r="H771" s="12">
        <f t="shared" si="337"/>
        <v>4.9699316666666666</v>
      </c>
      <c r="I771" s="13">
        <f t="shared" si="347"/>
        <v>5.075569615384615</v>
      </c>
      <c r="J771" s="13">
        <f t="shared" si="348"/>
        <v>-0.1056379487179484</v>
      </c>
      <c r="K771" s="14">
        <f t="shared" si="352"/>
        <v>-3.4449173789173573E-2</v>
      </c>
      <c r="L771" s="13">
        <f t="shared" si="330"/>
        <v>0.17688000000000059</v>
      </c>
      <c r="M771" s="13">
        <f t="shared" si="338"/>
        <v>0.13827714285714293</v>
      </c>
      <c r="N771" s="13">
        <f t="shared" si="331"/>
        <v>0</v>
      </c>
      <c r="O771" s="13">
        <f t="shared" si="332"/>
        <v>0.1179199999999998</v>
      </c>
      <c r="P771" s="13">
        <f t="shared" si="360"/>
        <v>0.44221000000000021</v>
      </c>
      <c r="Q771" s="13">
        <f t="shared" si="360"/>
        <v>0.58960999999999952</v>
      </c>
      <c r="R771" s="13">
        <f t="shared" si="340"/>
        <v>319.79978097815979</v>
      </c>
      <c r="S771" s="13">
        <f t="shared" si="341"/>
        <v>426.3972973531412</v>
      </c>
      <c r="T771" s="13">
        <f t="shared" si="342"/>
        <v>14.285437382489135</v>
      </c>
      <c r="U771" s="13">
        <f t="shared" si="349"/>
        <v>21.17091981271011</v>
      </c>
      <c r="V771" s="13">
        <f t="shared" si="353"/>
        <v>-7.1188774928774831E-2</v>
      </c>
      <c r="W771" s="13">
        <f t="shared" si="354"/>
        <v>0</v>
      </c>
      <c r="X771" s="13">
        <f t="shared" si="355"/>
        <v>0</v>
      </c>
      <c r="Y771" s="13">
        <f t="shared" si="350"/>
        <v>0</v>
      </c>
      <c r="Z771" s="13">
        <f t="shared" si="356"/>
        <v>0</v>
      </c>
      <c r="AA771" s="13">
        <f t="shared" si="357"/>
        <v>0</v>
      </c>
      <c r="AB771" s="13">
        <f t="shared" si="358"/>
        <v>0</v>
      </c>
      <c r="AC771" s="17">
        <f t="shared" si="351"/>
        <v>0</v>
      </c>
      <c r="AD771" s="13" t="str">
        <f t="shared" si="343"/>
        <v/>
      </c>
      <c r="AE771" s="13" t="str">
        <f t="shared" si="344"/>
        <v/>
      </c>
      <c r="AF771" s="17">
        <f t="shared" si="346"/>
        <v>0</v>
      </c>
      <c r="AG771" s="17" t="str">
        <f t="shared" si="345"/>
        <v xml:space="preserve"> </v>
      </c>
      <c r="AH771" s="13"/>
      <c r="AI771" s="31">
        <f t="shared" si="359"/>
        <v>1.0639619613307041</v>
      </c>
      <c r="AJ771">
        <f t="shared" si="333"/>
        <v>6.3961961330704087E-2</v>
      </c>
      <c r="AK771">
        <f t="shared" si="335"/>
        <v>0.98196427114772811</v>
      </c>
      <c r="AL771">
        <f t="shared" si="336"/>
        <v>1.2564116614089642</v>
      </c>
      <c r="AM771">
        <f t="shared" si="334"/>
        <v>0.25641166140896421</v>
      </c>
      <c r="AN771" s="39">
        <v>40205</v>
      </c>
      <c r="AO771" s="31">
        <v>6.3961961330704087E-2</v>
      </c>
      <c r="AP771" s="40">
        <v>0.25641166140896421</v>
      </c>
    </row>
    <row r="772" spans="1:42">
      <c r="A772" s="16">
        <v>40206</v>
      </c>
      <c r="B772" s="11">
        <v>4.7954999999999997</v>
      </c>
      <c r="C772" s="11">
        <v>4.8348100000000001</v>
      </c>
      <c r="D772" s="11">
        <v>4.7267200000000003</v>
      </c>
      <c r="E772" s="11">
        <v>4.7758500000000002</v>
      </c>
      <c r="F772" s="11">
        <v>123075300</v>
      </c>
      <c r="G772" s="11">
        <v>3.4774500000000002</v>
      </c>
      <c r="H772" s="12">
        <f t="shared" si="337"/>
        <v>4.930624166666667</v>
      </c>
      <c r="I772" s="13">
        <f t="shared" si="347"/>
        <v>5.0676326923076926</v>
      </c>
      <c r="J772" s="13">
        <f t="shared" si="348"/>
        <v>-0.13700852564102561</v>
      </c>
      <c r="K772" s="14">
        <f t="shared" si="352"/>
        <v>-5.4473917378917193E-2</v>
      </c>
      <c r="L772" s="13">
        <f t="shared" ref="L772:L835" si="361">MAX(C772-D772,C772-E771,D772-E771)</f>
        <v>0.1080899999999998</v>
      </c>
      <c r="M772" s="13">
        <f t="shared" si="338"/>
        <v>0.14178642857142862</v>
      </c>
      <c r="N772" s="13">
        <f t="shared" ref="N772:N835" si="362">IF(OR(AND(C772-C771&gt;0,D772-D771&gt;0),AND(C772-C771&gt;0,ABS(C772-C771)&gt;ABS(D772-D771))),C772-C771,0)</f>
        <v>0</v>
      </c>
      <c r="O772" s="13">
        <f t="shared" ref="O772:O835" si="363">IF(OR(AND(C772-C771&lt;0,D772-D771&lt;0),AND(D772-D771&lt;0,ABS(D772-D771)&gt;ABS(C772-C771))),D771-D772,0)</f>
        <v>2.9479999999999507E-2</v>
      </c>
      <c r="P772" s="13">
        <f t="shared" si="360"/>
        <v>0.44221000000000021</v>
      </c>
      <c r="Q772" s="13">
        <f t="shared" si="360"/>
        <v>0.60925999999999902</v>
      </c>
      <c r="R772" s="13">
        <f t="shared" si="340"/>
        <v>311.88457488879158</v>
      </c>
      <c r="S772" s="13">
        <f t="shared" si="341"/>
        <v>429.70262114548456</v>
      </c>
      <c r="T772" s="13">
        <f t="shared" si="342"/>
        <v>15.887281615262333</v>
      </c>
      <c r="U772" s="13">
        <f t="shared" si="349"/>
        <v>20.877237283560191</v>
      </c>
      <c r="V772" s="13">
        <f t="shared" si="353"/>
        <v>-8.2534608262108428E-2</v>
      </c>
      <c r="W772" s="13">
        <f t="shared" si="354"/>
        <v>0</v>
      </c>
      <c r="X772" s="13">
        <f t="shared" si="355"/>
        <v>0</v>
      </c>
      <c r="Y772" s="13">
        <f t="shared" si="350"/>
        <v>0</v>
      </c>
      <c r="Z772" s="13">
        <f t="shared" si="356"/>
        <v>0</v>
      </c>
      <c r="AA772" s="13">
        <f t="shared" si="357"/>
        <v>0</v>
      </c>
      <c r="AB772" s="13">
        <f t="shared" si="358"/>
        <v>0</v>
      </c>
      <c r="AC772" s="17">
        <f t="shared" si="351"/>
        <v>0</v>
      </c>
      <c r="AD772" s="13" t="str">
        <f t="shared" si="343"/>
        <v/>
      </c>
      <c r="AE772" s="13" t="str">
        <f t="shared" si="344"/>
        <v/>
      </c>
      <c r="AF772" s="17">
        <f t="shared" si="346"/>
        <v>0</v>
      </c>
      <c r="AG772" s="17" t="str">
        <f t="shared" si="345"/>
        <v xml:space="preserve"> </v>
      </c>
      <c r="AH772" s="13"/>
      <c r="AI772" s="31">
        <f t="shared" si="359"/>
        <v>1.0639619613307041</v>
      </c>
      <c r="AJ772">
        <f t="shared" ref="AJ772:AJ835" si="364">AI772-1</f>
        <v>6.3961961330704087E-2</v>
      </c>
      <c r="AK772">
        <f t="shared" si="335"/>
        <v>0.99183620066622924</v>
      </c>
      <c r="AL772">
        <f t="shared" si="336"/>
        <v>1.2461545687246118</v>
      </c>
      <c r="AM772">
        <f t="shared" ref="AM772:AM835" si="365">AL772-1</f>
        <v>0.24615456872461183</v>
      </c>
      <c r="AN772" s="39">
        <v>40206</v>
      </c>
      <c r="AO772" s="31">
        <v>6.3961961330704087E-2</v>
      </c>
      <c r="AP772" s="40">
        <v>0.24615456872461183</v>
      </c>
    </row>
    <row r="773" spans="1:42">
      <c r="A773" s="16">
        <v>40207</v>
      </c>
      <c r="B773" s="11">
        <v>4.7561999999999998</v>
      </c>
      <c r="C773" s="11">
        <v>4.8151599999999997</v>
      </c>
      <c r="D773" s="11">
        <v>4.7463699999999998</v>
      </c>
      <c r="E773" s="11">
        <v>4.7660200000000001</v>
      </c>
      <c r="F773" s="11">
        <v>99853800</v>
      </c>
      <c r="G773" s="11">
        <v>3.4702899999999999</v>
      </c>
      <c r="H773" s="12">
        <f t="shared" si="337"/>
        <v>4.9109699999999989</v>
      </c>
      <c r="I773" s="13">
        <f t="shared" si="347"/>
        <v>5.059317692307693</v>
      </c>
      <c r="J773" s="13">
        <f t="shared" si="348"/>
        <v>-0.14834769230769407</v>
      </c>
      <c r="K773" s="14">
        <f t="shared" si="352"/>
        <v>-7.3609843304843298E-2</v>
      </c>
      <c r="L773" s="13">
        <f t="shared" si="361"/>
        <v>6.8789999999999907E-2</v>
      </c>
      <c r="M773" s="13">
        <f t="shared" si="338"/>
        <v>0.12494000000000005</v>
      </c>
      <c r="N773" s="13">
        <f t="shared" si="362"/>
        <v>0</v>
      </c>
      <c r="O773" s="13">
        <f t="shared" si="363"/>
        <v>0</v>
      </c>
      <c r="P773" s="13">
        <f t="shared" si="360"/>
        <v>0.1474000000000002</v>
      </c>
      <c r="Q773" s="13">
        <f t="shared" si="360"/>
        <v>0.60925999999999902</v>
      </c>
      <c r="R773" s="13">
        <f t="shared" si="340"/>
        <v>117.97662878181538</v>
      </c>
      <c r="S773" s="13">
        <f t="shared" si="341"/>
        <v>487.64206819273153</v>
      </c>
      <c r="T773" s="13">
        <f t="shared" si="342"/>
        <v>61.039304311051112</v>
      </c>
      <c r="U773" s="13">
        <f t="shared" si="349"/>
        <v>22.094388597467212</v>
      </c>
      <c r="V773" s="13">
        <f t="shared" si="353"/>
        <v>-7.473784900285077E-2</v>
      </c>
      <c r="W773" s="13">
        <f t="shared" si="354"/>
        <v>0</v>
      </c>
      <c r="X773" s="13">
        <f t="shared" si="355"/>
        <v>0</v>
      </c>
      <c r="Y773" s="13">
        <f t="shared" si="350"/>
        <v>0</v>
      </c>
      <c r="Z773" s="13">
        <f t="shared" si="356"/>
        <v>0</v>
      </c>
      <c r="AA773" s="13">
        <f t="shared" si="357"/>
        <v>0</v>
      </c>
      <c r="AB773" s="13">
        <f t="shared" si="358"/>
        <v>0</v>
      </c>
      <c r="AC773" s="17">
        <f t="shared" si="351"/>
        <v>0</v>
      </c>
      <c r="AD773" s="13" t="str">
        <f t="shared" si="343"/>
        <v/>
      </c>
      <c r="AE773" s="13" t="str">
        <f t="shared" si="344"/>
        <v/>
      </c>
      <c r="AF773" s="17">
        <f t="shared" si="346"/>
        <v>0</v>
      </c>
      <c r="AG773" s="17" t="str">
        <f t="shared" si="345"/>
        <v xml:space="preserve"> </v>
      </c>
      <c r="AH773" s="13"/>
      <c r="AI773" s="31">
        <f t="shared" si="359"/>
        <v>1.0639619613307041</v>
      </c>
      <c r="AJ773">
        <f t="shared" si="364"/>
        <v>6.3961961330704087E-2</v>
      </c>
      <c r="AK773">
        <f t="shared" ref="AK773:AK836" si="366">E773/E772</f>
        <v>0.99794172765057532</v>
      </c>
      <c r="AL773">
        <f t="shared" ref="AL773:AL836" si="367">AK773*AL772</f>
        <v>1.2435896432326967</v>
      </c>
      <c r="AM773">
        <f t="shared" si="365"/>
        <v>0.24358964323269672</v>
      </c>
      <c r="AN773" s="39">
        <v>40207</v>
      </c>
      <c r="AO773" s="31">
        <v>6.3961961330704087E-2</v>
      </c>
      <c r="AP773" s="40">
        <v>0.24358964323269672</v>
      </c>
    </row>
    <row r="774" spans="1:42">
      <c r="A774" s="16">
        <v>40210</v>
      </c>
      <c r="B774" s="11">
        <v>4.7561999999999998</v>
      </c>
      <c r="C774" s="11">
        <v>4.7660200000000001</v>
      </c>
      <c r="D774" s="11">
        <v>4.6775799999999998</v>
      </c>
      <c r="E774" s="11">
        <v>4.7168900000000002</v>
      </c>
      <c r="F774" s="11">
        <v>107380100</v>
      </c>
      <c r="G774" s="11">
        <v>3.43452</v>
      </c>
      <c r="H774" s="12">
        <f t="shared" si="337"/>
        <v>4.8872216666666661</v>
      </c>
      <c r="I774" s="13">
        <f t="shared" si="347"/>
        <v>5.0457111538461552</v>
      </c>
      <c r="J774" s="13">
        <f t="shared" si="348"/>
        <v>-0.15848948717948907</v>
      </c>
      <c r="K774" s="14">
        <f t="shared" si="352"/>
        <v>-9.1128931623931805E-2</v>
      </c>
      <c r="L774" s="13">
        <f t="shared" si="361"/>
        <v>8.8440000000000296E-2</v>
      </c>
      <c r="M774" s="13">
        <f t="shared" si="338"/>
        <v>0.12072857142857149</v>
      </c>
      <c r="N774" s="13">
        <f t="shared" si="362"/>
        <v>0</v>
      </c>
      <c r="O774" s="13">
        <f t="shared" si="363"/>
        <v>6.8789999999999907E-2</v>
      </c>
      <c r="P774" s="13">
        <f t="shared" si="360"/>
        <v>0.1474000000000002</v>
      </c>
      <c r="Q774" s="13">
        <f t="shared" si="360"/>
        <v>0.63873999999999942</v>
      </c>
      <c r="R774" s="13">
        <f t="shared" si="340"/>
        <v>122.09206011122956</v>
      </c>
      <c r="S774" s="13">
        <f t="shared" si="341"/>
        <v>529.0711158442781</v>
      </c>
      <c r="T774" s="13">
        <f t="shared" si="342"/>
        <v>62.500318009514778</v>
      </c>
      <c r="U774" s="13">
        <f t="shared" si="349"/>
        <v>22.987306312682414</v>
      </c>
      <c r="V774" s="13">
        <f t="shared" si="353"/>
        <v>-6.7360555555557269E-2</v>
      </c>
      <c r="W774" s="13">
        <f t="shared" si="354"/>
        <v>0</v>
      </c>
      <c r="X774" s="13">
        <f t="shared" si="355"/>
        <v>0</v>
      </c>
      <c r="Y774" s="13">
        <f t="shared" si="350"/>
        <v>0</v>
      </c>
      <c r="Z774" s="13">
        <f t="shared" si="356"/>
        <v>0</v>
      </c>
      <c r="AA774" s="13">
        <f t="shared" si="357"/>
        <v>0</v>
      </c>
      <c r="AB774" s="13">
        <f t="shared" si="358"/>
        <v>0</v>
      </c>
      <c r="AC774" s="17">
        <f t="shared" si="351"/>
        <v>0</v>
      </c>
      <c r="AD774" s="13" t="str">
        <f t="shared" si="343"/>
        <v/>
      </c>
      <c r="AE774" s="13" t="str">
        <f t="shared" si="344"/>
        <v/>
      </c>
      <c r="AF774" s="17">
        <f t="shared" si="346"/>
        <v>0</v>
      </c>
      <c r="AG774" s="17" t="str">
        <f t="shared" si="345"/>
        <v xml:space="preserve"> </v>
      </c>
      <c r="AH774" s="13"/>
      <c r="AI774" s="31">
        <f t="shared" si="359"/>
        <v>1.0639619613307041</v>
      </c>
      <c r="AJ774">
        <f t="shared" si="364"/>
        <v>6.3961961330704087E-2</v>
      </c>
      <c r="AK774">
        <f t="shared" si="366"/>
        <v>0.98969160851192406</v>
      </c>
      <c r="AL774">
        <f t="shared" si="367"/>
        <v>1.2307702343397373</v>
      </c>
      <c r="AM774">
        <f t="shared" si="365"/>
        <v>0.23077023433973731</v>
      </c>
      <c r="AN774" s="39">
        <v>40210</v>
      </c>
      <c r="AO774" s="31">
        <v>6.3961961330704087E-2</v>
      </c>
      <c r="AP774" s="40">
        <v>0.23077023433973731</v>
      </c>
    </row>
    <row r="775" spans="1:42">
      <c r="A775" s="16">
        <v>40211</v>
      </c>
      <c r="B775" s="11">
        <v>4.7267200000000003</v>
      </c>
      <c r="C775" s="11">
        <v>4.7954999999999997</v>
      </c>
      <c r="D775" s="11">
        <v>4.6972300000000002</v>
      </c>
      <c r="E775" s="11">
        <v>4.7168900000000002</v>
      </c>
      <c r="F775" s="11">
        <v>108647700</v>
      </c>
      <c r="G775" s="11">
        <v>3.43452</v>
      </c>
      <c r="H775" s="12">
        <f t="shared" si="337"/>
        <v>4.8642924999999995</v>
      </c>
      <c r="I775" s="13">
        <f t="shared" si="347"/>
        <v>5.0328607692307701</v>
      </c>
      <c r="J775" s="13">
        <f t="shared" si="348"/>
        <v>-0.16856826923077062</v>
      </c>
      <c r="K775" s="14">
        <f t="shared" si="352"/>
        <v>-0.10758408831908876</v>
      </c>
      <c r="L775" s="13">
        <f t="shared" si="361"/>
        <v>9.8269999999999413E-2</v>
      </c>
      <c r="M775" s="13">
        <f t="shared" si="338"/>
        <v>0.11230571428571436</v>
      </c>
      <c r="N775" s="13">
        <f t="shared" si="362"/>
        <v>2.9479999999999507E-2</v>
      </c>
      <c r="O775" s="13">
        <f t="shared" si="363"/>
        <v>0</v>
      </c>
      <c r="P775" s="13">
        <f t="shared" si="360"/>
        <v>0.1768799999999997</v>
      </c>
      <c r="Q775" s="13">
        <f t="shared" si="360"/>
        <v>0.45202999999999971</v>
      </c>
      <c r="R775" s="13">
        <f t="shared" si="340"/>
        <v>157.49866436003731</v>
      </c>
      <c r="S775" s="13">
        <f t="shared" si="341"/>
        <v>402.49955478667869</v>
      </c>
      <c r="T775" s="13">
        <f t="shared" si="342"/>
        <v>43.750298134868295</v>
      </c>
      <c r="U775" s="13">
        <f t="shared" si="349"/>
        <v>24.152825990281872</v>
      </c>
      <c r="V775" s="13">
        <f t="shared" si="353"/>
        <v>-6.0984180911681854E-2</v>
      </c>
      <c r="W775" s="13">
        <f t="shared" si="354"/>
        <v>0</v>
      </c>
      <c r="X775" s="13">
        <f t="shared" si="355"/>
        <v>0</v>
      </c>
      <c r="Y775" s="13">
        <f t="shared" si="350"/>
        <v>0</v>
      </c>
      <c r="Z775" s="13">
        <f t="shared" si="356"/>
        <v>0</v>
      </c>
      <c r="AA775" s="13">
        <f t="shared" si="357"/>
        <v>0</v>
      </c>
      <c r="AB775" s="13">
        <f t="shared" si="358"/>
        <v>0</v>
      </c>
      <c r="AC775" s="17">
        <f t="shared" si="351"/>
        <v>0</v>
      </c>
      <c r="AD775" s="13" t="str">
        <f t="shared" si="343"/>
        <v/>
      </c>
      <c r="AE775" s="13" t="str">
        <f t="shared" si="344"/>
        <v/>
      </c>
      <c r="AF775" s="17">
        <f t="shared" si="346"/>
        <v>0</v>
      </c>
      <c r="AG775" s="17" t="str">
        <f t="shared" si="345"/>
        <v xml:space="preserve"> </v>
      </c>
      <c r="AH775" s="13"/>
      <c r="AI775" s="31">
        <f t="shared" si="359"/>
        <v>1.0639619613307041</v>
      </c>
      <c r="AJ775">
        <f t="shared" si="364"/>
        <v>6.3961961330704087E-2</v>
      </c>
      <c r="AK775">
        <f t="shared" si="366"/>
        <v>1</v>
      </c>
      <c r="AL775">
        <f t="shared" si="367"/>
        <v>1.2307702343397373</v>
      </c>
      <c r="AM775">
        <f t="shared" si="365"/>
        <v>0.23077023433973731</v>
      </c>
      <c r="AN775" s="39">
        <v>40211</v>
      </c>
      <c r="AO775" s="31">
        <v>6.3961961330704087E-2</v>
      </c>
      <c r="AP775" s="40">
        <v>0.23077023433973731</v>
      </c>
    </row>
    <row r="776" spans="1:42">
      <c r="A776" s="16">
        <v>40212</v>
      </c>
      <c r="B776" s="11">
        <v>4.7267200000000003</v>
      </c>
      <c r="C776" s="11">
        <v>4.8642899999999996</v>
      </c>
      <c r="D776" s="11">
        <v>4.6874099999999999</v>
      </c>
      <c r="E776" s="11">
        <v>4.8348100000000001</v>
      </c>
      <c r="F776" s="11">
        <v>199041500</v>
      </c>
      <c r="G776" s="11">
        <v>3.5203799999999998</v>
      </c>
      <c r="H776" s="12">
        <f t="shared" si="337"/>
        <v>4.8511899999999999</v>
      </c>
      <c r="I776" s="13">
        <f t="shared" si="347"/>
        <v>5.0215219230769241</v>
      </c>
      <c r="J776" s="13">
        <f t="shared" si="348"/>
        <v>-0.17033192307692424</v>
      </c>
      <c r="K776" s="14">
        <f t="shared" si="352"/>
        <v>-0.12178547720797776</v>
      </c>
      <c r="L776" s="13">
        <f t="shared" si="361"/>
        <v>0.1768799999999997</v>
      </c>
      <c r="M776" s="13">
        <f t="shared" si="338"/>
        <v>0.11792071428571431</v>
      </c>
      <c r="N776" s="13">
        <f t="shared" si="362"/>
        <v>6.8789999999999907E-2</v>
      </c>
      <c r="O776" s="13">
        <f t="shared" si="363"/>
        <v>0</v>
      </c>
      <c r="P776" s="13">
        <f t="shared" si="360"/>
        <v>0.24566999999999961</v>
      </c>
      <c r="Q776" s="13">
        <f t="shared" si="360"/>
        <v>0.45202999999999971</v>
      </c>
      <c r="R776" s="13">
        <f t="shared" si="340"/>
        <v>208.33489814584826</v>
      </c>
      <c r="S776" s="13">
        <f t="shared" si="341"/>
        <v>383.33383811156375</v>
      </c>
      <c r="T776" s="13">
        <f t="shared" si="342"/>
        <v>29.577182169987143</v>
      </c>
      <c r="U776" s="13">
        <f t="shared" si="349"/>
        <v>24.754523761588867</v>
      </c>
      <c r="V776" s="13">
        <f t="shared" si="353"/>
        <v>-4.8546445868946478E-2</v>
      </c>
      <c r="W776" s="13">
        <f t="shared" si="354"/>
        <v>0</v>
      </c>
      <c r="X776" s="13">
        <f t="shared" si="355"/>
        <v>0</v>
      </c>
      <c r="Y776" s="13">
        <f t="shared" si="350"/>
        <v>0</v>
      </c>
      <c r="Z776" s="13">
        <f t="shared" si="356"/>
        <v>0</v>
      </c>
      <c r="AA776" s="13">
        <f t="shared" si="357"/>
        <v>0</v>
      </c>
      <c r="AB776" s="13">
        <f t="shared" si="358"/>
        <v>0</v>
      </c>
      <c r="AC776" s="17">
        <f t="shared" si="351"/>
        <v>0</v>
      </c>
      <c r="AD776" s="13" t="str">
        <f t="shared" si="343"/>
        <v/>
      </c>
      <c r="AE776" s="13" t="str">
        <f t="shared" si="344"/>
        <v/>
      </c>
      <c r="AF776" s="17">
        <f t="shared" si="346"/>
        <v>0</v>
      </c>
      <c r="AG776" s="17" t="str">
        <f t="shared" si="345"/>
        <v xml:space="preserve"> </v>
      </c>
      <c r="AH776" s="13"/>
      <c r="AI776" s="31">
        <f t="shared" si="359"/>
        <v>1.0639619613307041</v>
      </c>
      <c r="AJ776">
        <f t="shared" si="364"/>
        <v>6.3961961330704087E-2</v>
      </c>
      <c r="AK776">
        <f t="shared" si="366"/>
        <v>1.0249995229907842</v>
      </c>
      <c r="AL776">
        <f t="shared" si="367"/>
        <v>1.2615389031094866</v>
      </c>
      <c r="AM776">
        <f t="shared" si="365"/>
        <v>0.26153890310948658</v>
      </c>
      <c r="AN776" s="39">
        <v>40212</v>
      </c>
      <c r="AO776" s="31">
        <v>6.3961961330704087E-2</v>
      </c>
      <c r="AP776" s="40">
        <v>0.26153890310948658</v>
      </c>
    </row>
    <row r="777" spans="1:42">
      <c r="A777" s="16">
        <v>40213</v>
      </c>
      <c r="B777" s="11">
        <v>4.7954999999999997</v>
      </c>
      <c r="C777" s="11">
        <v>4.8348100000000001</v>
      </c>
      <c r="D777" s="11">
        <v>4.7758500000000002</v>
      </c>
      <c r="E777" s="11">
        <v>4.7954999999999997</v>
      </c>
      <c r="F777" s="11">
        <v>77924000</v>
      </c>
      <c r="G777" s="11">
        <v>3.4917500000000001</v>
      </c>
      <c r="H777" s="12">
        <f t="shared" si="337"/>
        <v>4.8364491666666662</v>
      </c>
      <c r="I777" s="13">
        <f t="shared" si="347"/>
        <v>5.0064034615384632</v>
      </c>
      <c r="J777" s="13">
        <f t="shared" si="348"/>
        <v>-0.16995429487179692</v>
      </c>
      <c r="K777" s="14">
        <f t="shared" si="352"/>
        <v>-0.13420908119658204</v>
      </c>
      <c r="L777" s="13">
        <f t="shared" si="361"/>
        <v>5.8959999999999901E-2</v>
      </c>
      <c r="M777" s="13">
        <f t="shared" si="338"/>
        <v>0.11721857142857146</v>
      </c>
      <c r="N777" s="13">
        <f t="shared" si="362"/>
        <v>0</v>
      </c>
      <c r="O777" s="13">
        <f t="shared" si="363"/>
        <v>0</v>
      </c>
      <c r="P777" s="13">
        <f t="shared" si="360"/>
        <v>0.24566999999999961</v>
      </c>
      <c r="Q777" s="13">
        <f t="shared" si="360"/>
        <v>0.45202999999999971</v>
      </c>
      <c r="R777" s="13">
        <f t="shared" si="340"/>
        <v>209.58283060948369</v>
      </c>
      <c r="S777" s="13">
        <f t="shared" si="341"/>
        <v>385.63001962146382</v>
      </c>
      <c r="T777" s="13">
        <f t="shared" si="342"/>
        <v>29.577182169987147</v>
      </c>
      <c r="U777" s="13">
        <f t="shared" si="349"/>
        <v>25.356221532895862</v>
      </c>
      <c r="V777" s="13">
        <f t="shared" si="353"/>
        <v>-3.5745213675214882E-2</v>
      </c>
      <c r="W777" s="13">
        <f t="shared" si="354"/>
        <v>0</v>
      </c>
      <c r="X777" s="13">
        <f t="shared" si="355"/>
        <v>0</v>
      </c>
      <c r="Y777" s="13">
        <f t="shared" si="350"/>
        <v>0</v>
      </c>
      <c r="Z777" s="13">
        <f t="shared" si="356"/>
        <v>0</v>
      </c>
      <c r="AA777" s="13">
        <f t="shared" si="357"/>
        <v>0</v>
      </c>
      <c r="AB777" s="13">
        <f t="shared" si="358"/>
        <v>0</v>
      </c>
      <c r="AC777" s="17">
        <f t="shared" si="351"/>
        <v>0</v>
      </c>
      <c r="AD777" s="13" t="str">
        <f t="shared" si="343"/>
        <v/>
      </c>
      <c r="AE777" s="13" t="str">
        <f t="shared" si="344"/>
        <v/>
      </c>
      <c r="AF777" s="17">
        <f t="shared" si="346"/>
        <v>0</v>
      </c>
      <c r="AG777" s="17" t="str">
        <f t="shared" si="345"/>
        <v xml:space="preserve"> </v>
      </c>
      <c r="AH777" s="13"/>
      <c r="AI777" s="31">
        <f t="shared" si="359"/>
        <v>1.0639619613307041</v>
      </c>
      <c r="AJ777">
        <f t="shared" si="364"/>
        <v>6.3961961330704087E-2</v>
      </c>
      <c r="AK777">
        <f t="shared" si="366"/>
        <v>0.99186938059613505</v>
      </c>
      <c r="AL777">
        <f t="shared" si="367"/>
        <v>1.251281810425134</v>
      </c>
      <c r="AM777">
        <f t="shared" si="365"/>
        <v>0.25128181042513398</v>
      </c>
      <c r="AN777" s="39">
        <v>40213</v>
      </c>
      <c r="AO777" s="31">
        <v>6.3961961330704087E-2</v>
      </c>
      <c r="AP777" s="40">
        <v>0.25128181042513398</v>
      </c>
    </row>
    <row r="778" spans="1:42">
      <c r="A778" s="16">
        <v>40214</v>
      </c>
      <c r="B778" s="11">
        <v>4.7267200000000003</v>
      </c>
      <c r="C778" s="11">
        <v>4.7463699999999998</v>
      </c>
      <c r="D778" s="11">
        <v>4.7070600000000002</v>
      </c>
      <c r="E778" s="11">
        <v>4.7365399999999998</v>
      </c>
      <c r="F778" s="11">
        <v>116045700</v>
      </c>
      <c r="G778" s="11">
        <v>3.44882</v>
      </c>
      <c r="H778" s="12">
        <f t="shared" si="337"/>
        <v>4.8274408333333323</v>
      </c>
      <c r="I778" s="13">
        <f t="shared" si="347"/>
        <v>4.9848600000000012</v>
      </c>
      <c r="J778" s="13">
        <f t="shared" si="348"/>
        <v>-0.15741916666666889</v>
      </c>
      <c r="K778" s="14">
        <f t="shared" si="352"/>
        <v>-0.14419002136752251</v>
      </c>
      <c r="L778" s="13">
        <f t="shared" si="361"/>
        <v>3.9309999999999512E-2</v>
      </c>
      <c r="M778" s="13">
        <f t="shared" si="338"/>
        <v>0.11441142857142854</v>
      </c>
      <c r="N778" s="13">
        <f t="shared" si="362"/>
        <v>0</v>
      </c>
      <c r="O778" s="13">
        <f t="shared" si="363"/>
        <v>6.8789999999999907E-2</v>
      </c>
      <c r="P778" s="13">
        <f t="shared" si="360"/>
        <v>0.24566999999999961</v>
      </c>
      <c r="Q778" s="13">
        <f t="shared" si="360"/>
        <v>0.47168999999999972</v>
      </c>
      <c r="R778" s="13">
        <f t="shared" si="340"/>
        <v>214.72505244231317</v>
      </c>
      <c r="S778" s="13">
        <f t="shared" si="341"/>
        <v>412.27524722804907</v>
      </c>
      <c r="T778" s="13">
        <f t="shared" si="342"/>
        <v>31.507193041150938</v>
      </c>
      <c r="U778" s="13">
        <f t="shared" si="349"/>
        <v>26.97026020194053</v>
      </c>
      <c r="V778" s="13">
        <f t="shared" si="353"/>
        <v>-1.3229145299146372E-2</v>
      </c>
      <c r="W778" s="13">
        <f t="shared" si="354"/>
        <v>0</v>
      </c>
      <c r="X778" s="13">
        <f t="shared" si="355"/>
        <v>0</v>
      </c>
      <c r="Y778" s="13">
        <f t="shared" si="350"/>
        <v>0</v>
      </c>
      <c r="Z778" s="13">
        <f t="shared" si="356"/>
        <v>0</v>
      </c>
      <c r="AA778" s="13">
        <f t="shared" si="357"/>
        <v>0</v>
      </c>
      <c r="AB778" s="13">
        <f t="shared" si="358"/>
        <v>0</v>
      </c>
      <c r="AC778" s="17">
        <f t="shared" si="351"/>
        <v>0</v>
      </c>
      <c r="AD778" s="13" t="str">
        <f t="shared" si="343"/>
        <v/>
      </c>
      <c r="AE778" s="13" t="str">
        <f t="shared" si="344"/>
        <v/>
      </c>
      <c r="AF778" s="17">
        <f t="shared" si="346"/>
        <v>0</v>
      </c>
      <c r="AG778" s="17" t="str">
        <f t="shared" si="345"/>
        <v xml:space="preserve"> </v>
      </c>
      <c r="AH778" s="13"/>
      <c r="AI778" s="31">
        <f t="shared" si="359"/>
        <v>1.0639619613307041</v>
      </c>
      <c r="AJ778">
        <f t="shared" si="364"/>
        <v>6.3961961330704087E-2</v>
      </c>
      <c r="AK778">
        <f t="shared" si="366"/>
        <v>0.9877051402356376</v>
      </c>
      <c r="AL778">
        <f t="shared" si="367"/>
        <v>1.2358974760402595</v>
      </c>
      <c r="AM778">
        <f t="shared" si="365"/>
        <v>0.23589747604025946</v>
      </c>
      <c r="AN778" s="39">
        <v>40214</v>
      </c>
      <c r="AO778" s="31">
        <v>6.3961961330704087E-2</v>
      </c>
      <c r="AP778" s="40">
        <v>0.23589747604025946</v>
      </c>
    </row>
    <row r="779" spans="1:42">
      <c r="A779" s="16">
        <v>40217</v>
      </c>
      <c r="B779" s="11">
        <v>4.7267200000000003</v>
      </c>
      <c r="C779" s="11">
        <v>4.7463699999999998</v>
      </c>
      <c r="D779" s="11">
        <v>4.6972300000000002</v>
      </c>
      <c r="E779" s="11">
        <v>4.7168900000000002</v>
      </c>
      <c r="F779" s="11">
        <v>49240800</v>
      </c>
      <c r="G779" s="11">
        <v>3.43452</v>
      </c>
      <c r="H779" s="12">
        <f t="shared" si="337"/>
        <v>4.8094250000000001</v>
      </c>
      <c r="I779" s="13">
        <f t="shared" si="347"/>
        <v>4.9606707692307701</v>
      </c>
      <c r="J779" s="13">
        <f t="shared" si="348"/>
        <v>-0.15124576923077004</v>
      </c>
      <c r="K779" s="14">
        <f t="shared" si="352"/>
        <v>-0.151889230769232</v>
      </c>
      <c r="L779" s="13">
        <f t="shared" si="361"/>
        <v>4.9139999999999517E-2</v>
      </c>
      <c r="M779" s="13">
        <f t="shared" si="338"/>
        <v>0.11230642857142849</v>
      </c>
      <c r="N779" s="13">
        <f t="shared" si="362"/>
        <v>0</v>
      </c>
      <c r="O779" s="13">
        <f t="shared" si="363"/>
        <v>9.8300000000000054E-3</v>
      </c>
      <c r="P779" s="13">
        <f t="shared" si="360"/>
        <v>0.19653999999999971</v>
      </c>
      <c r="Q779" s="13">
        <f t="shared" si="360"/>
        <v>0.48151999999999973</v>
      </c>
      <c r="R779" s="13">
        <f t="shared" si="340"/>
        <v>175.00333907866857</v>
      </c>
      <c r="S779" s="13">
        <f t="shared" si="341"/>
        <v>428.75550947980344</v>
      </c>
      <c r="T779" s="13">
        <f t="shared" si="342"/>
        <v>42.028729021030628</v>
      </c>
      <c r="U779" s="13">
        <f t="shared" si="349"/>
        <v>29.27202936827322</v>
      </c>
      <c r="V779" s="13">
        <f t="shared" si="353"/>
        <v>6.4346153846195353E-4</v>
      </c>
      <c r="W779" s="13">
        <f t="shared" si="354"/>
        <v>1</v>
      </c>
      <c r="X779" s="13">
        <f t="shared" si="355"/>
        <v>0</v>
      </c>
      <c r="Y779" s="13">
        <f t="shared" si="350"/>
        <v>0</v>
      </c>
      <c r="Z779" s="13">
        <f t="shared" si="356"/>
        <v>1</v>
      </c>
      <c r="AA779" s="13">
        <f t="shared" si="357"/>
        <v>0</v>
      </c>
      <c r="AB779" s="13">
        <f t="shared" si="358"/>
        <v>0</v>
      </c>
      <c r="AC779" s="17">
        <f t="shared" si="351"/>
        <v>0</v>
      </c>
      <c r="AD779" s="13" t="str">
        <f t="shared" si="343"/>
        <v/>
      </c>
      <c r="AE779" s="13" t="str">
        <f t="shared" si="344"/>
        <v/>
      </c>
      <c r="AF779" s="17">
        <f t="shared" si="346"/>
        <v>0</v>
      </c>
      <c r="AG779" s="17" t="str">
        <f t="shared" si="345"/>
        <v xml:space="preserve"> </v>
      </c>
      <c r="AH779" s="13"/>
      <c r="AI779" s="31">
        <f t="shared" si="359"/>
        <v>1.0639619613307041</v>
      </c>
      <c r="AJ779">
        <f t="shared" si="364"/>
        <v>6.3961961330704087E-2</v>
      </c>
      <c r="AK779">
        <f t="shared" si="366"/>
        <v>0.99585140207831047</v>
      </c>
      <c r="AL779">
        <f t="shared" si="367"/>
        <v>1.2307702343397375</v>
      </c>
      <c r="AM779">
        <f t="shared" si="365"/>
        <v>0.23077023433973753</v>
      </c>
      <c r="AN779" s="39">
        <v>40217</v>
      </c>
      <c r="AO779" s="31">
        <v>6.3961961330704087E-2</v>
      </c>
      <c r="AP779" s="40">
        <v>0.23077023433973753</v>
      </c>
    </row>
    <row r="780" spans="1:42">
      <c r="A780" s="16">
        <v>40218</v>
      </c>
      <c r="B780" s="11">
        <v>4.7168900000000002</v>
      </c>
      <c r="C780" s="11">
        <v>4.7561999999999998</v>
      </c>
      <c r="D780" s="11">
        <v>4.7070600000000002</v>
      </c>
      <c r="E780" s="11">
        <v>4.7463699999999998</v>
      </c>
      <c r="F780" s="11">
        <v>49537800</v>
      </c>
      <c r="G780" s="11">
        <v>3.4559799999999998</v>
      </c>
      <c r="H780" s="12">
        <f t="shared" si="337"/>
        <v>4.7889524999999997</v>
      </c>
      <c r="I780" s="13">
        <f t="shared" si="347"/>
        <v>4.9410169230769245</v>
      </c>
      <c r="J780" s="13">
        <f t="shared" si="348"/>
        <v>-0.1520644230769248</v>
      </c>
      <c r="K780" s="14">
        <f t="shared" si="352"/>
        <v>-0.15704772792022936</v>
      </c>
      <c r="L780" s="13">
        <f t="shared" si="361"/>
        <v>4.9139999999999517E-2</v>
      </c>
      <c r="M780" s="13">
        <f t="shared" si="338"/>
        <v>0.1024799999999999</v>
      </c>
      <c r="N780" s="13">
        <f t="shared" si="362"/>
        <v>9.8300000000000054E-3</v>
      </c>
      <c r="O780" s="13">
        <f t="shared" si="363"/>
        <v>0</v>
      </c>
      <c r="P780" s="13">
        <f t="shared" si="360"/>
        <v>0.20636999999999972</v>
      </c>
      <c r="Q780" s="13">
        <f t="shared" si="360"/>
        <v>0.34393999999999991</v>
      </c>
      <c r="R780" s="13">
        <f t="shared" si="340"/>
        <v>201.37587822014044</v>
      </c>
      <c r="S780" s="13">
        <f t="shared" si="341"/>
        <v>335.61670569867317</v>
      </c>
      <c r="T780" s="13">
        <f t="shared" si="342"/>
        <v>24.9986371317985</v>
      </c>
      <c r="U780" s="13">
        <f t="shared" si="349"/>
        <v>29.878719915413608</v>
      </c>
      <c r="V780" s="13">
        <f t="shared" si="353"/>
        <v>4.983304843304559E-3</v>
      </c>
      <c r="W780" s="13">
        <f t="shared" si="354"/>
        <v>0</v>
      </c>
      <c r="X780" s="13">
        <f t="shared" si="355"/>
        <v>0</v>
      </c>
      <c r="Y780" s="13">
        <f t="shared" si="350"/>
        <v>0</v>
      </c>
      <c r="Z780" s="13">
        <f t="shared" si="356"/>
        <v>1</v>
      </c>
      <c r="AA780" s="13">
        <f t="shared" si="357"/>
        <v>0</v>
      </c>
      <c r="AB780" s="13">
        <f t="shared" si="358"/>
        <v>0</v>
      </c>
      <c r="AC780" s="17">
        <f t="shared" si="351"/>
        <v>0</v>
      </c>
      <c r="AD780" s="13" t="str">
        <f t="shared" si="343"/>
        <v/>
      </c>
      <c r="AE780" s="13" t="str">
        <f t="shared" si="344"/>
        <v/>
      </c>
      <c r="AF780" s="17">
        <f t="shared" si="346"/>
        <v>0</v>
      </c>
      <c r="AG780" s="17" t="str">
        <f t="shared" si="345"/>
        <v xml:space="preserve"> </v>
      </c>
      <c r="AH780" s="13"/>
      <c r="AI780" s="31">
        <f t="shared" si="359"/>
        <v>1.0639619613307041</v>
      </c>
      <c r="AJ780">
        <f t="shared" si="364"/>
        <v>6.3961961330704087E-2</v>
      </c>
      <c r="AK780">
        <f t="shared" si="366"/>
        <v>1.0062498807476958</v>
      </c>
      <c r="AL780">
        <f t="shared" si="367"/>
        <v>1.2384624015321746</v>
      </c>
      <c r="AM780">
        <f t="shared" si="365"/>
        <v>0.23846240153217457</v>
      </c>
      <c r="AN780" s="39">
        <v>40218</v>
      </c>
      <c r="AO780" s="31">
        <v>6.3961961330704087E-2</v>
      </c>
      <c r="AP780" s="40">
        <v>0.23846240153217457</v>
      </c>
    </row>
    <row r="781" spans="1:42">
      <c r="A781" s="16">
        <v>40219</v>
      </c>
      <c r="B781" s="11">
        <v>4.7660200000000001</v>
      </c>
      <c r="C781" s="11">
        <v>4.7856800000000002</v>
      </c>
      <c r="D781" s="11">
        <v>4.7463699999999998</v>
      </c>
      <c r="E781" s="11">
        <v>4.7758500000000002</v>
      </c>
      <c r="F781" s="11">
        <v>52135500</v>
      </c>
      <c r="G781" s="11">
        <v>3.4774500000000002</v>
      </c>
      <c r="H781" s="12">
        <f t="shared" si="337"/>
        <v>4.7750308333333322</v>
      </c>
      <c r="I781" s="13">
        <f t="shared" si="347"/>
        <v>4.9206073076923094</v>
      </c>
      <c r="J781" s="13">
        <f t="shared" si="348"/>
        <v>-0.14557647435897714</v>
      </c>
      <c r="K781" s="14">
        <f t="shared" si="352"/>
        <v>-0.15799972222222397</v>
      </c>
      <c r="L781" s="13">
        <f t="shared" si="361"/>
        <v>3.93100000000004E-2</v>
      </c>
      <c r="M781" s="13">
        <f t="shared" si="338"/>
        <v>9.7567142857142811E-2</v>
      </c>
      <c r="N781" s="13">
        <f t="shared" si="362"/>
        <v>2.9480000000000395E-2</v>
      </c>
      <c r="O781" s="13">
        <f t="shared" si="363"/>
        <v>0</v>
      </c>
      <c r="P781" s="13">
        <f t="shared" si="360"/>
        <v>0.23585000000000012</v>
      </c>
      <c r="Q781" s="13">
        <f t="shared" si="360"/>
        <v>0.34393999999999991</v>
      </c>
      <c r="R781" s="13">
        <f t="shared" si="340"/>
        <v>241.73096914945043</v>
      </c>
      <c r="S781" s="13">
        <f t="shared" si="341"/>
        <v>352.5162159392068</v>
      </c>
      <c r="T781" s="13">
        <f t="shared" si="342"/>
        <v>18.642956932682488</v>
      </c>
      <c r="U781" s="13">
        <f t="shared" si="349"/>
        <v>29.695181482815723</v>
      </c>
      <c r="V781" s="13">
        <f t="shared" si="353"/>
        <v>1.2423247863246834E-2</v>
      </c>
      <c r="W781" s="13">
        <f t="shared" si="354"/>
        <v>0</v>
      </c>
      <c r="X781" s="13">
        <f t="shared" si="355"/>
        <v>0</v>
      </c>
      <c r="Y781" s="13">
        <f t="shared" si="350"/>
        <v>0</v>
      </c>
      <c r="Z781" s="13">
        <f t="shared" si="356"/>
        <v>1</v>
      </c>
      <c r="AA781" s="13">
        <f t="shared" si="357"/>
        <v>0</v>
      </c>
      <c r="AB781" s="13">
        <f t="shared" si="358"/>
        <v>0</v>
      </c>
      <c r="AC781" s="17">
        <f t="shared" si="351"/>
        <v>0</v>
      </c>
      <c r="AD781" s="13" t="str">
        <f t="shared" si="343"/>
        <v/>
      </c>
      <c r="AE781" s="13" t="str">
        <f t="shared" si="344"/>
        <v/>
      </c>
      <c r="AF781" s="17">
        <f t="shared" si="346"/>
        <v>0</v>
      </c>
      <c r="AG781" s="17" t="str">
        <f t="shared" si="345"/>
        <v xml:space="preserve"> </v>
      </c>
      <c r="AH781" s="13"/>
      <c r="AI781" s="31">
        <f t="shared" si="359"/>
        <v>1.0639619613307041</v>
      </c>
      <c r="AJ781">
        <f t="shared" si="364"/>
        <v>6.3961961330704087E-2</v>
      </c>
      <c r="AK781">
        <f t="shared" si="366"/>
        <v>1.0062110623487002</v>
      </c>
      <c r="AL781">
        <f t="shared" si="367"/>
        <v>1.2461545687246118</v>
      </c>
      <c r="AM781">
        <f t="shared" si="365"/>
        <v>0.24615456872461183</v>
      </c>
      <c r="AN781" s="39">
        <v>40219</v>
      </c>
      <c r="AO781" s="31">
        <v>6.3961961330704087E-2</v>
      </c>
      <c r="AP781" s="40">
        <v>0.24615456872461183</v>
      </c>
    </row>
    <row r="782" spans="1:42">
      <c r="A782" s="16">
        <v>40220</v>
      </c>
      <c r="B782" s="11">
        <v>4.7758500000000002</v>
      </c>
      <c r="C782" s="11">
        <v>4.7856800000000002</v>
      </c>
      <c r="D782" s="11">
        <v>4.7561999999999998</v>
      </c>
      <c r="E782" s="11">
        <v>4.7758500000000002</v>
      </c>
      <c r="F782" s="11">
        <v>38902300</v>
      </c>
      <c r="G782" s="11">
        <v>3.4774500000000002</v>
      </c>
      <c r="H782" s="12">
        <f t="shared" ref="H782:H845" si="368">AVERAGE(E771:E782)</f>
        <v>4.7643849999999999</v>
      </c>
      <c r="I782" s="13">
        <f t="shared" si="347"/>
        <v>4.9024653846153861</v>
      </c>
      <c r="J782" s="13">
        <f t="shared" si="348"/>
        <v>-0.13808038461538619</v>
      </c>
      <c r="K782" s="14">
        <f t="shared" si="352"/>
        <v>-0.15685891025641199</v>
      </c>
      <c r="L782" s="13">
        <f t="shared" si="361"/>
        <v>2.9480000000000395E-2</v>
      </c>
      <c r="M782" s="13">
        <f t="shared" si="338"/>
        <v>8.6336428571428508E-2</v>
      </c>
      <c r="N782" s="13">
        <f t="shared" si="362"/>
        <v>0</v>
      </c>
      <c r="O782" s="13">
        <f t="shared" si="363"/>
        <v>0</v>
      </c>
      <c r="P782" s="13">
        <f t="shared" si="360"/>
        <v>0.13757999999999981</v>
      </c>
      <c r="Q782" s="13">
        <f t="shared" si="360"/>
        <v>0.34393999999999991</v>
      </c>
      <c r="R782" s="13">
        <f t="shared" si="340"/>
        <v>159.35336019392565</v>
      </c>
      <c r="S782" s="13">
        <f t="shared" si="341"/>
        <v>398.3718178884929</v>
      </c>
      <c r="T782" s="13">
        <f t="shared" si="342"/>
        <v>42.855956138893553</v>
      </c>
      <c r="U782" s="13">
        <f t="shared" si="349"/>
        <v>31.735873486536892</v>
      </c>
      <c r="V782" s="13">
        <f t="shared" si="353"/>
        <v>1.8778525641025806E-2</v>
      </c>
      <c r="W782" s="13">
        <f t="shared" si="354"/>
        <v>0</v>
      </c>
      <c r="X782" s="13">
        <f t="shared" si="355"/>
        <v>0</v>
      </c>
      <c r="Y782" s="13">
        <f t="shared" si="350"/>
        <v>0</v>
      </c>
      <c r="Z782" s="13">
        <f t="shared" si="356"/>
        <v>1</v>
      </c>
      <c r="AA782" s="13">
        <f t="shared" si="357"/>
        <v>0</v>
      </c>
      <c r="AB782" s="13">
        <f t="shared" si="358"/>
        <v>0</v>
      </c>
      <c r="AC782" s="17">
        <f t="shared" si="351"/>
        <v>0</v>
      </c>
      <c r="AD782" s="13" t="str">
        <f t="shared" si="343"/>
        <v/>
      </c>
      <c r="AE782" s="13" t="str">
        <f t="shared" si="344"/>
        <v/>
      </c>
      <c r="AF782" s="17">
        <f t="shared" si="346"/>
        <v>0</v>
      </c>
      <c r="AG782" s="17" t="str">
        <f t="shared" si="345"/>
        <v xml:space="preserve"> </v>
      </c>
      <c r="AH782" s="13"/>
      <c r="AI782" s="31">
        <f t="shared" si="359"/>
        <v>1.0639619613307041</v>
      </c>
      <c r="AJ782">
        <f t="shared" si="364"/>
        <v>6.3961961330704087E-2</v>
      </c>
      <c r="AK782">
        <f t="shared" si="366"/>
        <v>1</v>
      </c>
      <c r="AL782">
        <f t="shared" si="367"/>
        <v>1.2461545687246118</v>
      </c>
      <c r="AM782">
        <f t="shared" si="365"/>
        <v>0.24615456872461183</v>
      </c>
      <c r="AN782" s="39">
        <v>40220</v>
      </c>
      <c r="AO782" s="31">
        <v>6.3961961330704087E-2</v>
      </c>
      <c r="AP782" s="40">
        <v>0.24615456872461183</v>
      </c>
    </row>
    <row r="783" spans="1:42">
      <c r="A783" s="16">
        <v>40221</v>
      </c>
      <c r="B783" s="11">
        <v>4.7856800000000002</v>
      </c>
      <c r="C783" s="11">
        <v>4.8348100000000001</v>
      </c>
      <c r="D783" s="11">
        <v>4.7758500000000002</v>
      </c>
      <c r="E783" s="11">
        <v>4.82498</v>
      </c>
      <c r="F783" s="11">
        <v>68908900</v>
      </c>
      <c r="G783" s="11">
        <v>3.51322</v>
      </c>
      <c r="H783" s="12">
        <f t="shared" si="368"/>
        <v>4.765203333333333</v>
      </c>
      <c r="I783" s="13">
        <f t="shared" si="347"/>
        <v>4.8911265384615401</v>
      </c>
      <c r="J783" s="13">
        <f t="shared" si="348"/>
        <v>-0.12592320512820709</v>
      </c>
      <c r="K783" s="14">
        <f t="shared" si="352"/>
        <v>-0.15324043447293623</v>
      </c>
      <c r="L783" s="13">
        <f t="shared" si="361"/>
        <v>5.8959999999999901E-2</v>
      </c>
      <c r="M783" s="13">
        <f t="shared" si="338"/>
        <v>8.1422857142857089E-2</v>
      </c>
      <c r="N783" s="13">
        <f t="shared" si="362"/>
        <v>4.9129999999999896E-2</v>
      </c>
      <c r="O783" s="13">
        <f t="shared" si="363"/>
        <v>0</v>
      </c>
      <c r="P783" s="13">
        <f t="shared" si="360"/>
        <v>0.18670999999999971</v>
      </c>
      <c r="Q783" s="13">
        <f t="shared" si="360"/>
        <v>0.34393999999999991</v>
      </c>
      <c r="R783" s="13">
        <f t="shared" si="340"/>
        <v>229.30907432100474</v>
      </c>
      <c r="S783" s="13">
        <f t="shared" si="341"/>
        <v>422.41209909467347</v>
      </c>
      <c r="T783" s="13">
        <f t="shared" si="342"/>
        <v>29.629699425233269</v>
      </c>
      <c r="U783" s="13">
        <f t="shared" si="349"/>
        <v>33.01196122137226</v>
      </c>
      <c r="V783" s="13">
        <f t="shared" si="353"/>
        <v>2.7317229344729133E-2</v>
      </c>
      <c r="W783" s="13">
        <f t="shared" si="354"/>
        <v>0</v>
      </c>
      <c r="X783" s="13">
        <f t="shared" si="355"/>
        <v>0</v>
      </c>
      <c r="Y783" s="13">
        <f t="shared" si="350"/>
        <v>0</v>
      </c>
      <c r="Z783" s="13">
        <f t="shared" si="356"/>
        <v>1</v>
      </c>
      <c r="AA783" s="13">
        <f t="shared" si="357"/>
        <v>0</v>
      </c>
      <c r="AB783" s="13">
        <f t="shared" si="358"/>
        <v>0</v>
      </c>
      <c r="AC783" s="17">
        <f t="shared" si="351"/>
        <v>0</v>
      </c>
      <c r="AD783" s="13" t="str">
        <f t="shared" si="343"/>
        <v/>
      </c>
      <c r="AE783" s="13" t="str">
        <f t="shared" si="344"/>
        <v/>
      </c>
      <c r="AF783" s="17">
        <f t="shared" si="346"/>
        <v>0</v>
      </c>
      <c r="AG783" s="17" t="str">
        <f t="shared" si="345"/>
        <v xml:space="preserve"> </v>
      </c>
      <c r="AH783" s="13"/>
      <c r="AI783" s="31">
        <f t="shared" si="359"/>
        <v>1.0639619613307041</v>
      </c>
      <c r="AJ783">
        <f t="shared" si="364"/>
        <v>6.3961961330704087E-2</v>
      </c>
      <c r="AK783">
        <f t="shared" si="366"/>
        <v>1.010287174010909</v>
      </c>
      <c r="AL783">
        <f t="shared" si="367"/>
        <v>1.258973977617571</v>
      </c>
      <c r="AM783">
        <f t="shared" si="365"/>
        <v>0.25897397761757102</v>
      </c>
      <c r="AN783" s="39">
        <v>40221</v>
      </c>
      <c r="AO783" s="31">
        <v>6.3961961330704087E-2</v>
      </c>
      <c r="AP783" s="40">
        <v>0.25897397761757102</v>
      </c>
    </row>
    <row r="784" spans="1:42">
      <c r="A784" s="16">
        <v>40224</v>
      </c>
      <c r="B784" s="11">
        <v>4.7856800000000002</v>
      </c>
      <c r="C784" s="11">
        <v>4.8348100000000001</v>
      </c>
      <c r="D784" s="11">
        <v>4.7758500000000002</v>
      </c>
      <c r="E784" s="11">
        <v>4.82498</v>
      </c>
      <c r="F784" s="11">
        <v>68908900</v>
      </c>
      <c r="G784" s="11">
        <v>3.51322</v>
      </c>
      <c r="H784" s="12">
        <f t="shared" si="368"/>
        <v>4.7692974999999995</v>
      </c>
      <c r="I784" s="13">
        <f t="shared" si="347"/>
        <v>4.8790319230769246</v>
      </c>
      <c r="J784" s="13">
        <f t="shared" si="348"/>
        <v>-0.10973442307692505</v>
      </c>
      <c r="K784" s="14">
        <f t="shared" si="352"/>
        <v>-0.14670334045584227</v>
      </c>
      <c r="L784" s="13">
        <f t="shared" si="361"/>
        <v>5.8959999999999901E-2</v>
      </c>
      <c r="M784" s="13">
        <f t="shared" si="338"/>
        <v>7.8614999999999907E-2</v>
      </c>
      <c r="N784" s="13">
        <f t="shared" si="362"/>
        <v>0</v>
      </c>
      <c r="O784" s="13">
        <f t="shared" si="363"/>
        <v>0</v>
      </c>
      <c r="P784" s="13">
        <f t="shared" si="360"/>
        <v>0.18670999999999971</v>
      </c>
      <c r="Q784" s="13">
        <f t="shared" si="360"/>
        <v>0.29480999999999913</v>
      </c>
      <c r="R784" s="13">
        <f t="shared" si="340"/>
        <v>237.49920498632568</v>
      </c>
      <c r="S784" s="13">
        <f t="shared" si="341"/>
        <v>375.00477008204473</v>
      </c>
      <c r="T784" s="13">
        <f t="shared" si="342"/>
        <v>22.449742482139818</v>
      </c>
      <c r="U784" s="13">
        <f t="shared" si="349"/>
        <v>33.480708426149221</v>
      </c>
      <c r="V784" s="13">
        <f t="shared" si="353"/>
        <v>3.6968917378917221E-2</v>
      </c>
      <c r="W784" s="13">
        <f t="shared" si="354"/>
        <v>0</v>
      </c>
      <c r="X784" s="13">
        <f t="shared" si="355"/>
        <v>0</v>
      </c>
      <c r="Y784" s="13">
        <f t="shared" si="350"/>
        <v>0</v>
      </c>
      <c r="Z784" s="13">
        <f t="shared" si="356"/>
        <v>1</v>
      </c>
      <c r="AA784" s="13">
        <f t="shared" si="357"/>
        <v>0</v>
      </c>
      <c r="AB784" s="13">
        <f t="shared" si="358"/>
        <v>0</v>
      </c>
      <c r="AC784" s="17">
        <f t="shared" si="351"/>
        <v>0</v>
      </c>
      <c r="AD784" s="13" t="str">
        <f t="shared" si="343"/>
        <v/>
      </c>
      <c r="AE784" s="13" t="str">
        <f t="shared" si="344"/>
        <v/>
      </c>
      <c r="AF784" s="17">
        <f t="shared" si="346"/>
        <v>0</v>
      </c>
      <c r="AG784" s="17" t="str">
        <f t="shared" si="345"/>
        <v xml:space="preserve"> </v>
      </c>
      <c r="AH784" s="13"/>
      <c r="AI784" s="31">
        <f t="shared" si="359"/>
        <v>1.0639619613307041</v>
      </c>
      <c r="AJ784">
        <f t="shared" si="364"/>
        <v>6.3961961330704087E-2</v>
      </c>
      <c r="AK784">
        <f t="shared" si="366"/>
        <v>1</v>
      </c>
      <c r="AL784">
        <f t="shared" si="367"/>
        <v>1.258973977617571</v>
      </c>
      <c r="AM784">
        <f t="shared" si="365"/>
        <v>0.25897397761757102</v>
      </c>
      <c r="AN784" s="39">
        <v>40224</v>
      </c>
      <c r="AO784" s="31">
        <v>6.3961961330704087E-2</v>
      </c>
      <c r="AP784" s="40">
        <v>0.25897397761757102</v>
      </c>
    </row>
    <row r="785" spans="1:42">
      <c r="A785" s="16">
        <v>40225</v>
      </c>
      <c r="B785" s="11">
        <v>4.7856800000000002</v>
      </c>
      <c r="C785" s="11">
        <v>4.8348100000000001</v>
      </c>
      <c r="D785" s="11">
        <v>4.7758500000000002</v>
      </c>
      <c r="E785" s="11">
        <v>4.82498</v>
      </c>
      <c r="F785" s="11">
        <v>68908900</v>
      </c>
      <c r="G785" s="11">
        <v>3.51322</v>
      </c>
      <c r="H785" s="12">
        <f t="shared" si="368"/>
        <v>4.7742108333333322</v>
      </c>
      <c r="I785" s="13">
        <f t="shared" si="347"/>
        <v>4.8642915384615399</v>
      </c>
      <c r="J785" s="13">
        <f t="shared" si="348"/>
        <v>-9.0080705128207761E-2</v>
      </c>
      <c r="K785" s="14">
        <f t="shared" si="352"/>
        <v>-0.13778653846154043</v>
      </c>
      <c r="L785" s="13">
        <f t="shared" si="361"/>
        <v>5.8959999999999901E-2</v>
      </c>
      <c r="M785" s="13">
        <f t="shared" ref="M785:M848" si="369">AVERAGE(L772:L785)</f>
        <v>7.0192142857142717E-2</v>
      </c>
      <c r="N785" s="13">
        <f t="shared" si="362"/>
        <v>0</v>
      </c>
      <c r="O785" s="13">
        <f t="shared" si="363"/>
        <v>0</v>
      </c>
      <c r="P785" s="13">
        <f t="shared" si="360"/>
        <v>0.18670999999999971</v>
      </c>
      <c r="Q785" s="13">
        <f t="shared" si="360"/>
        <v>0.17688999999999933</v>
      </c>
      <c r="R785" s="13">
        <f t="shared" si="340"/>
        <v>265.9984328730323</v>
      </c>
      <c r="S785" s="13">
        <f t="shared" si="341"/>
        <v>252.00826303310257</v>
      </c>
      <c r="T785" s="13">
        <f t="shared" si="342"/>
        <v>2.7007700770078107</v>
      </c>
      <c r="U785" s="13">
        <f t="shared" si="349"/>
        <v>32.653232190043411</v>
      </c>
      <c r="V785" s="13">
        <f t="shared" si="353"/>
        <v>4.770583333333267E-2</v>
      </c>
      <c r="W785" s="13">
        <f t="shared" si="354"/>
        <v>0</v>
      </c>
      <c r="X785" s="13">
        <f t="shared" si="355"/>
        <v>1</v>
      </c>
      <c r="Y785" s="13">
        <f t="shared" si="350"/>
        <v>0</v>
      </c>
      <c r="Z785" s="13">
        <f t="shared" si="356"/>
        <v>1</v>
      </c>
      <c r="AA785" s="13">
        <f t="shared" si="357"/>
        <v>0</v>
      </c>
      <c r="AB785" s="13">
        <f t="shared" si="358"/>
        <v>0</v>
      </c>
      <c r="AC785" s="17">
        <f t="shared" si="351"/>
        <v>0</v>
      </c>
      <c r="AD785" s="13" t="str">
        <f t="shared" si="343"/>
        <v/>
      </c>
      <c r="AE785" s="13" t="str">
        <f t="shared" si="344"/>
        <v/>
      </c>
      <c r="AF785" s="17">
        <f t="shared" si="346"/>
        <v>0</v>
      </c>
      <c r="AG785" s="17" t="str">
        <f t="shared" si="345"/>
        <v xml:space="preserve"> </v>
      </c>
      <c r="AH785" s="13"/>
      <c r="AI785" s="31">
        <f t="shared" si="359"/>
        <v>1.0639619613307041</v>
      </c>
      <c r="AJ785">
        <f t="shared" si="364"/>
        <v>6.3961961330704087E-2</v>
      </c>
      <c r="AK785">
        <f t="shared" si="366"/>
        <v>1</v>
      </c>
      <c r="AL785">
        <f t="shared" si="367"/>
        <v>1.258973977617571</v>
      </c>
      <c r="AM785">
        <f t="shared" si="365"/>
        <v>0.25897397761757102</v>
      </c>
      <c r="AN785" s="39">
        <v>40225</v>
      </c>
      <c r="AO785" s="31">
        <v>6.3961961330704087E-2</v>
      </c>
      <c r="AP785" s="40">
        <v>0.25897397761757102</v>
      </c>
    </row>
    <row r="786" spans="1:42">
      <c r="A786" s="16">
        <v>40226</v>
      </c>
      <c r="B786" s="11">
        <v>4.7856800000000002</v>
      </c>
      <c r="C786" s="11">
        <v>4.8348100000000001</v>
      </c>
      <c r="D786" s="11">
        <v>4.7758500000000002</v>
      </c>
      <c r="E786" s="11">
        <v>4.82498</v>
      </c>
      <c r="F786" s="11">
        <v>68908900</v>
      </c>
      <c r="G786" s="11">
        <v>3.51322</v>
      </c>
      <c r="H786" s="12">
        <f t="shared" si="368"/>
        <v>4.7832183333333314</v>
      </c>
      <c r="I786" s="13">
        <f t="shared" si="347"/>
        <v>4.8480392307692322</v>
      </c>
      <c r="J786" s="13">
        <f t="shared" si="348"/>
        <v>-6.4820897435900804E-2</v>
      </c>
      <c r="K786" s="14">
        <f t="shared" si="352"/>
        <v>-0.12610504985755197</v>
      </c>
      <c r="L786" s="13">
        <f t="shared" si="361"/>
        <v>5.8959999999999901E-2</v>
      </c>
      <c r="M786" s="13">
        <f t="shared" si="369"/>
        <v>6.6682857142857016E-2</v>
      </c>
      <c r="N786" s="13">
        <f t="shared" si="362"/>
        <v>0</v>
      </c>
      <c r="O786" s="13">
        <f t="shared" si="363"/>
        <v>0</v>
      </c>
      <c r="P786" s="13">
        <f t="shared" si="360"/>
        <v>0.18670999999999971</v>
      </c>
      <c r="Q786" s="13">
        <f t="shared" si="360"/>
        <v>0.14740999999999982</v>
      </c>
      <c r="R786" s="13">
        <f t="shared" ref="R786:R849" si="370">P786/M786*100</f>
        <v>279.99700072839465</v>
      </c>
      <c r="S786" s="13">
        <f t="shared" ref="S786:S849" si="371">Q786/M786*100</f>
        <v>221.06131368096334</v>
      </c>
      <c r="T786" s="13">
        <f t="shared" ref="T786:T849" si="372">ABS((R786-S786)/(R786+S786))*100</f>
        <v>11.762241110978081</v>
      </c>
      <c r="U786" s="13">
        <f t="shared" si="349"/>
        <v>32.358586439737387</v>
      </c>
      <c r="V786" s="13">
        <f t="shared" si="353"/>
        <v>6.1284152421651167E-2</v>
      </c>
      <c r="W786" s="13">
        <f t="shared" si="354"/>
        <v>0</v>
      </c>
      <c r="X786" s="13">
        <f t="shared" si="355"/>
        <v>0</v>
      </c>
      <c r="Y786" s="13">
        <f t="shared" si="350"/>
        <v>0</v>
      </c>
      <c r="Z786" s="13">
        <f t="shared" si="356"/>
        <v>1</v>
      </c>
      <c r="AA786" s="13">
        <f t="shared" si="357"/>
        <v>0</v>
      </c>
      <c r="AB786" s="13">
        <f t="shared" si="358"/>
        <v>0</v>
      </c>
      <c r="AC786" s="17">
        <f t="shared" si="351"/>
        <v>0</v>
      </c>
      <c r="AD786" s="13" t="str">
        <f t="shared" si="343"/>
        <v/>
      </c>
      <c r="AE786" s="13" t="str">
        <f t="shared" si="344"/>
        <v/>
      </c>
      <c r="AF786" s="17">
        <f t="shared" si="346"/>
        <v>0</v>
      </c>
      <c r="AG786" s="17" t="str">
        <f t="shared" si="345"/>
        <v xml:space="preserve"> </v>
      </c>
      <c r="AH786" s="13"/>
      <c r="AI786" s="31">
        <f t="shared" si="359"/>
        <v>1.0639619613307041</v>
      </c>
      <c r="AJ786">
        <f t="shared" si="364"/>
        <v>6.3961961330704087E-2</v>
      </c>
      <c r="AK786">
        <f t="shared" si="366"/>
        <v>1</v>
      </c>
      <c r="AL786">
        <f t="shared" si="367"/>
        <v>1.258973977617571</v>
      </c>
      <c r="AM786">
        <f t="shared" si="365"/>
        <v>0.25897397761757102</v>
      </c>
      <c r="AN786" s="39">
        <v>40226</v>
      </c>
      <c r="AO786" s="31">
        <v>6.3961961330704087E-2</v>
      </c>
      <c r="AP786" s="40">
        <v>0.25897397761757102</v>
      </c>
    </row>
    <row r="787" spans="1:42">
      <c r="A787" s="16">
        <v>40227</v>
      </c>
      <c r="B787" s="11">
        <v>4.7856800000000002</v>
      </c>
      <c r="C787" s="11">
        <v>4.8348100000000001</v>
      </c>
      <c r="D787" s="11">
        <v>4.7758500000000002</v>
      </c>
      <c r="E787" s="11">
        <v>4.82498</v>
      </c>
      <c r="F787" s="11">
        <v>68908900</v>
      </c>
      <c r="G787" s="11">
        <v>3.51322</v>
      </c>
      <c r="H787" s="12">
        <f t="shared" si="368"/>
        <v>4.7922258333333323</v>
      </c>
      <c r="I787" s="13">
        <f t="shared" si="347"/>
        <v>4.841235769230769</v>
      </c>
      <c r="J787" s="13">
        <f t="shared" si="348"/>
        <v>-4.9009935897436741E-2</v>
      </c>
      <c r="K787" s="14">
        <f t="shared" si="352"/>
        <v>-0.11405957977208174</v>
      </c>
      <c r="L787" s="13">
        <f t="shared" si="361"/>
        <v>5.8959999999999901E-2</v>
      </c>
      <c r="M787" s="13">
        <f t="shared" si="369"/>
        <v>6.5980714285714157E-2</v>
      </c>
      <c r="N787" s="13">
        <f t="shared" si="362"/>
        <v>0</v>
      </c>
      <c r="O787" s="13">
        <f t="shared" si="363"/>
        <v>0</v>
      </c>
      <c r="P787" s="13">
        <f t="shared" si="360"/>
        <v>0.18670999999999971</v>
      </c>
      <c r="Q787" s="13">
        <f t="shared" si="360"/>
        <v>0.14740999999999982</v>
      </c>
      <c r="R787" s="13">
        <f t="shared" si="370"/>
        <v>282.97662736946955</v>
      </c>
      <c r="S787" s="13">
        <f t="shared" si="371"/>
        <v>223.41376809240811</v>
      </c>
      <c r="T787" s="13">
        <f t="shared" si="372"/>
        <v>11.76224111097808</v>
      </c>
      <c r="U787" s="13">
        <f t="shared" si="349"/>
        <v>28.838796211160748</v>
      </c>
      <c r="V787" s="13">
        <f t="shared" si="353"/>
        <v>6.5049643874645E-2</v>
      </c>
      <c r="W787" s="13">
        <f t="shared" si="354"/>
        <v>0</v>
      </c>
      <c r="X787" s="13">
        <f t="shared" si="355"/>
        <v>0</v>
      </c>
      <c r="Y787" s="13">
        <f t="shared" si="350"/>
        <v>0</v>
      </c>
      <c r="Z787" s="13">
        <f t="shared" si="356"/>
        <v>1</v>
      </c>
      <c r="AA787" s="13">
        <f t="shared" si="357"/>
        <v>0</v>
      </c>
      <c r="AB787" s="13">
        <f t="shared" si="358"/>
        <v>0</v>
      </c>
      <c r="AC787" s="17">
        <f t="shared" si="351"/>
        <v>0</v>
      </c>
      <c r="AD787" s="13" t="str">
        <f t="shared" si="343"/>
        <v/>
      </c>
      <c r="AE787" s="13" t="str">
        <f t="shared" si="344"/>
        <v/>
      </c>
      <c r="AF787" s="17">
        <f t="shared" si="346"/>
        <v>0</v>
      </c>
      <c r="AG787" s="17" t="str">
        <f t="shared" si="345"/>
        <v xml:space="preserve"> </v>
      </c>
      <c r="AH787" s="13"/>
      <c r="AI787" s="31">
        <f t="shared" si="359"/>
        <v>1.0639619613307041</v>
      </c>
      <c r="AJ787">
        <f t="shared" si="364"/>
        <v>6.3961961330704087E-2</v>
      </c>
      <c r="AK787">
        <f t="shared" si="366"/>
        <v>1</v>
      </c>
      <c r="AL787">
        <f t="shared" si="367"/>
        <v>1.258973977617571</v>
      </c>
      <c r="AM787">
        <f t="shared" si="365"/>
        <v>0.25897397761757102</v>
      </c>
      <c r="AN787" s="39">
        <v>40227</v>
      </c>
      <c r="AO787" s="31">
        <v>6.3961961330704087E-2</v>
      </c>
      <c r="AP787" s="40">
        <v>0.25897397761757102</v>
      </c>
    </row>
    <row r="788" spans="1:42">
      <c r="A788" s="16">
        <v>40231</v>
      </c>
      <c r="B788" s="11">
        <v>4.8151599999999997</v>
      </c>
      <c r="C788" s="11">
        <v>4.8348100000000001</v>
      </c>
      <c r="D788" s="11">
        <v>4.7856800000000002</v>
      </c>
      <c r="E788" s="11">
        <v>4.7954999999999997</v>
      </c>
      <c r="F788" s="11">
        <v>49335000</v>
      </c>
      <c r="G788" s="11">
        <v>3.4917500000000001</v>
      </c>
      <c r="H788" s="12">
        <f t="shared" si="368"/>
        <v>4.788949999999998</v>
      </c>
      <c r="I788" s="13">
        <f t="shared" si="347"/>
        <v>4.8332984615384618</v>
      </c>
      <c r="J788" s="13">
        <f t="shared" si="348"/>
        <v>-4.4348461538463724E-2</v>
      </c>
      <c r="K788" s="14">
        <f t="shared" si="352"/>
        <v>-0.10218210113960326</v>
      </c>
      <c r="L788" s="13">
        <f t="shared" si="361"/>
        <v>4.9129999999999896E-2</v>
      </c>
      <c r="M788" s="13">
        <f t="shared" si="369"/>
        <v>6.3172857142856989E-2</v>
      </c>
      <c r="N788" s="13">
        <f t="shared" si="362"/>
        <v>0</v>
      </c>
      <c r="O788" s="13">
        <f t="shared" si="363"/>
        <v>0</v>
      </c>
      <c r="P788" s="13">
        <f t="shared" si="360"/>
        <v>0.18670999999999971</v>
      </c>
      <c r="Q788" s="13">
        <f t="shared" si="360"/>
        <v>7.8619999999999912E-2</v>
      </c>
      <c r="R788" s="13">
        <f t="shared" si="370"/>
        <v>295.55414848149098</v>
      </c>
      <c r="S788" s="13">
        <f t="shared" si="371"/>
        <v>124.45218335180135</v>
      </c>
      <c r="T788" s="13">
        <f t="shared" si="372"/>
        <v>40.737948969208141</v>
      </c>
      <c r="U788" s="13">
        <f t="shared" si="349"/>
        <v>27.284341279710283</v>
      </c>
      <c r="V788" s="13">
        <f t="shared" si="353"/>
        <v>5.7833639601139533E-2</v>
      </c>
      <c r="W788" s="13">
        <f t="shared" si="354"/>
        <v>0</v>
      </c>
      <c r="X788" s="13">
        <f t="shared" si="355"/>
        <v>0</v>
      </c>
      <c r="Y788" s="13">
        <f t="shared" si="350"/>
        <v>0</v>
      </c>
      <c r="Z788" s="13">
        <f t="shared" si="356"/>
        <v>1</v>
      </c>
      <c r="AA788" s="13">
        <f t="shared" si="357"/>
        <v>0</v>
      </c>
      <c r="AB788" s="13">
        <f t="shared" si="358"/>
        <v>0</v>
      </c>
      <c r="AC788" s="17">
        <f t="shared" si="351"/>
        <v>0</v>
      </c>
      <c r="AD788" s="13" t="str">
        <f t="shared" si="343"/>
        <v/>
      </c>
      <c r="AE788" s="13" t="str">
        <f t="shared" si="344"/>
        <v/>
      </c>
      <c r="AF788" s="17">
        <f t="shared" si="346"/>
        <v>0</v>
      </c>
      <c r="AG788" s="17" t="str">
        <f t="shared" si="345"/>
        <v xml:space="preserve"> </v>
      </c>
      <c r="AH788" s="13"/>
      <c r="AI788" s="31">
        <f t="shared" si="359"/>
        <v>1.0639619613307041</v>
      </c>
      <c r="AJ788">
        <f t="shared" si="364"/>
        <v>6.3961961330704087E-2</v>
      </c>
      <c r="AK788">
        <f t="shared" si="366"/>
        <v>0.99389013011452887</v>
      </c>
      <c r="AL788">
        <f t="shared" si="367"/>
        <v>1.2512818104251335</v>
      </c>
      <c r="AM788">
        <f t="shared" si="365"/>
        <v>0.25128181042513353</v>
      </c>
      <c r="AN788" s="39">
        <v>40231</v>
      </c>
      <c r="AO788" s="31">
        <v>6.3961961330704087E-2</v>
      </c>
      <c r="AP788" s="40">
        <v>0.25128181042513353</v>
      </c>
    </row>
    <row r="789" spans="1:42">
      <c r="A789" s="16">
        <v>40232</v>
      </c>
      <c r="B789" s="11">
        <v>4.8053299999999997</v>
      </c>
      <c r="C789" s="11">
        <v>4.8053299999999997</v>
      </c>
      <c r="D789" s="11">
        <v>4.7070600000000002</v>
      </c>
      <c r="E789" s="11">
        <v>4.7463699999999998</v>
      </c>
      <c r="F789" s="11">
        <v>67379700</v>
      </c>
      <c r="G789" s="11">
        <v>3.4559799999999998</v>
      </c>
      <c r="H789" s="12">
        <f t="shared" si="368"/>
        <v>4.7848558333333324</v>
      </c>
      <c r="I789" s="13">
        <f t="shared" si="347"/>
        <v>4.8238496153846153</v>
      </c>
      <c r="J789" s="13">
        <f t="shared" si="348"/>
        <v>-3.8993782051282899E-2</v>
      </c>
      <c r="K789" s="14">
        <f t="shared" si="352"/>
        <v>-8.9618696581198601E-2</v>
      </c>
      <c r="L789" s="13">
        <f t="shared" si="361"/>
        <v>9.8269999999999413E-2</v>
      </c>
      <c r="M789" s="13">
        <f t="shared" si="369"/>
        <v>6.3172857142856989E-2</v>
      </c>
      <c r="N789" s="13">
        <f t="shared" si="362"/>
        <v>0</v>
      </c>
      <c r="O789" s="13">
        <f t="shared" si="363"/>
        <v>7.8619999999999912E-2</v>
      </c>
      <c r="P789" s="13">
        <f t="shared" si="360"/>
        <v>0.1572300000000002</v>
      </c>
      <c r="Q789" s="13">
        <f t="shared" si="360"/>
        <v>0.15723999999999982</v>
      </c>
      <c r="R789" s="13">
        <f t="shared" si="370"/>
        <v>248.8885371203736</v>
      </c>
      <c r="S789" s="13">
        <f t="shared" si="371"/>
        <v>248.9043667036027</v>
      </c>
      <c r="T789" s="13">
        <f t="shared" si="372"/>
        <v>3.1799535725610634E-3</v>
      </c>
      <c r="U789" s="13">
        <f t="shared" si="349"/>
        <v>24.159547123903444</v>
      </c>
      <c r="V789" s="13">
        <f t="shared" si="353"/>
        <v>5.0624914529915702E-2</v>
      </c>
      <c r="W789" s="13">
        <f t="shared" si="354"/>
        <v>0</v>
      </c>
      <c r="X789" s="13">
        <f t="shared" si="355"/>
        <v>-1</v>
      </c>
      <c r="Y789" s="13">
        <f t="shared" si="350"/>
        <v>0</v>
      </c>
      <c r="Z789" s="13">
        <f t="shared" si="356"/>
        <v>1</v>
      </c>
      <c r="AA789" s="13">
        <f t="shared" si="357"/>
        <v>0</v>
      </c>
      <c r="AB789" s="13">
        <f t="shared" si="358"/>
        <v>0</v>
      </c>
      <c r="AC789" s="17">
        <f t="shared" si="351"/>
        <v>0</v>
      </c>
      <c r="AD789" s="13" t="str">
        <f t="shared" si="343"/>
        <v/>
      </c>
      <c r="AE789" s="13" t="str">
        <f t="shared" si="344"/>
        <v/>
      </c>
      <c r="AF789" s="17">
        <f t="shared" si="346"/>
        <v>0</v>
      </c>
      <c r="AG789" s="17" t="str">
        <f t="shared" si="345"/>
        <v xml:space="preserve"> </v>
      </c>
      <c r="AH789" s="13"/>
      <c r="AI789" s="31">
        <f t="shared" si="359"/>
        <v>1.0639619613307041</v>
      </c>
      <c r="AJ789">
        <f t="shared" si="364"/>
        <v>6.3961961330704087E-2</v>
      </c>
      <c r="AK789">
        <f t="shared" si="366"/>
        <v>0.98975497862579509</v>
      </c>
      <c r="AL789">
        <f t="shared" si="367"/>
        <v>1.2384624015321741</v>
      </c>
      <c r="AM789">
        <f t="shared" si="365"/>
        <v>0.23846240153217413</v>
      </c>
      <c r="AN789" s="39">
        <v>40232</v>
      </c>
      <c r="AO789" s="31">
        <v>6.3961961330704087E-2</v>
      </c>
      <c r="AP789" s="40">
        <v>0.23846240153217413</v>
      </c>
    </row>
    <row r="790" spans="1:42">
      <c r="A790" s="16">
        <v>40233</v>
      </c>
      <c r="B790" s="11">
        <v>4.7267200000000003</v>
      </c>
      <c r="C790" s="11">
        <v>4.7660200000000001</v>
      </c>
      <c r="D790" s="11">
        <v>4.7070600000000002</v>
      </c>
      <c r="E790" s="11">
        <v>4.7463699999999998</v>
      </c>
      <c r="F790" s="11">
        <v>142190200</v>
      </c>
      <c r="G790" s="11">
        <v>3.4559799999999998</v>
      </c>
      <c r="H790" s="12">
        <f t="shared" si="368"/>
        <v>4.7856749999999995</v>
      </c>
      <c r="I790" s="13">
        <f t="shared" si="347"/>
        <v>4.8144007692307689</v>
      </c>
      <c r="J790" s="13">
        <f t="shared" si="348"/>
        <v>-2.8725769230769416E-2</v>
      </c>
      <c r="K790" s="14">
        <f t="shared" si="352"/>
        <v>-7.6635284900286635E-2</v>
      </c>
      <c r="L790" s="13">
        <f t="shared" si="361"/>
        <v>5.8959999999999901E-2</v>
      </c>
      <c r="M790" s="13">
        <f t="shared" si="369"/>
        <v>5.4749999999999854E-2</v>
      </c>
      <c r="N790" s="13">
        <f t="shared" si="362"/>
        <v>0</v>
      </c>
      <c r="O790" s="13">
        <f t="shared" si="363"/>
        <v>0</v>
      </c>
      <c r="P790" s="13">
        <f t="shared" si="360"/>
        <v>8.8440000000000296E-2</v>
      </c>
      <c r="Q790" s="13">
        <f t="shared" si="360"/>
        <v>0.15723999999999982</v>
      </c>
      <c r="R790" s="13">
        <f t="shared" si="370"/>
        <v>161.53424657534345</v>
      </c>
      <c r="S790" s="13">
        <f t="shared" si="371"/>
        <v>287.19634703196391</v>
      </c>
      <c r="T790" s="13">
        <f t="shared" si="372"/>
        <v>28.003907521979603</v>
      </c>
      <c r="U790" s="13">
        <f t="shared" si="349"/>
        <v>24.047170363331475</v>
      </c>
      <c r="V790" s="13">
        <f t="shared" si="353"/>
        <v>4.7909515669517219E-2</v>
      </c>
      <c r="W790" s="13">
        <f t="shared" si="354"/>
        <v>0</v>
      </c>
      <c r="X790" s="13">
        <f t="shared" si="355"/>
        <v>0</v>
      </c>
      <c r="Y790" s="13">
        <f t="shared" si="350"/>
        <v>0</v>
      </c>
      <c r="Z790" s="13">
        <f t="shared" si="356"/>
        <v>1</v>
      </c>
      <c r="AA790" s="13">
        <f t="shared" si="357"/>
        <v>0</v>
      </c>
      <c r="AB790" s="13">
        <f t="shared" si="358"/>
        <v>0</v>
      </c>
      <c r="AC790" s="17">
        <f t="shared" si="351"/>
        <v>0</v>
      </c>
      <c r="AD790" s="13" t="str">
        <f t="shared" ref="AD790:AD853" si="373">IF(AA790=1,E790,"")</f>
        <v/>
      </c>
      <c r="AE790" s="13" t="str">
        <f t="shared" ref="AE790:AE853" si="374">IF(AB790=-1,E790,"")</f>
        <v/>
      </c>
      <c r="AF790" s="17">
        <f t="shared" si="346"/>
        <v>0</v>
      </c>
      <c r="AG790" s="17" t="str">
        <f t="shared" ref="AG790:AG853" si="375">IF(AB790=-1,(AE790/AF789)," ")</f>
        <v xml:space="preserve"> </v>
      </c>
      <c r="AH790" s="13"/>
      <c r="AI790" s="31">
        <f t="shared" si="359"/>
        <v>1.0639619613307041</v>
      </c>
      <c r="AJ790">
        <f t="shared" si="364"/>
        <v>6.3961961330704087E-2</v>
      </c>
      <c r="AK790">
        <f t="shared" si="366"/>
        <v>1</v>
      </c>
      <c r="AL790">
        <f t="shared" si="367"/>
        <v>1.2384624015321741</v>
      </c>
      <c r="AM790">
        <f t="shared" si="365"/>
        <v>0.23846240153217413</v>
      </c>
      <c r="AN790" s="39">
        <v>40233</v>
      </c>
      <c r="AO790" s="31">
        <v>6.3961961330704087E-2</v>
      </c>
      <c r="AP790" s="40">
        <v>0.23846240153217413</v>
      </c>
    </row>
    <row r="791" spans="1:42">
      <c r="A791" s="16">
        <v>40234</v>
      </c>
      <c r="B791" s="11">
        <v>4.7561999999999998</v>
      </c>
      <c r="C791" s="11">
        <v>4.8151599999999997</v>
      </c>
      <c r="D791" s="11">
        <v>4.7463699999999998</v>
      </c>
      <c r="E791" s="11">
        <v>4.7954999999999997</v>
      </c>
      <c r="F791" s="11">
        <v>184138700</v>
      </c>
      <c r="G791" s="11">
        <v>3.4917500000000001</v>
      </c>
      <c r="H791" s="12">
        <f t="shared" si="368"/>
        <v>4.7922258333333323</v>
      </c>
      <c r="I791" s="13">
        <f t="shared" si="347"/>
        <v>4.8075973076923075</v>
      </c>
      <c r="J791" s="13">
        <f t="shared" si="348"/>
        <v>-1.5371474358975235E-2</v>
      </c>
      <c r="K791" s="14">
        <f t="shared" si="352"/>
        <v>-6.3000961538463185E-2</v>
      </c>
      <c r="L791" s="13">
        <f t="shared" si="361"/>
        <v>6.8789999999999907E-2</v>
      </c>
      <c r="M791" s="13">
        <f t="shared" si="369"/>
        <v>5.5452142857142714E-2</v>
      </c>
      <c r="N791" s="13">
        <f t="shared" si="362"/>
        <v>4.9139999999999517E-2</v>
      </c>
      <c r="O791" s="13">
        <f t="shared" si="363"/>
        <v>0</v>
      </c>
      <c r="P791" s="13">
        <f t="shared" si="360"/>
        <v>0.13757999999999981</v>
      </c>
      <c r="Q791" s="13">
        <f t="shared" si="360"/>
        <v>0.15723999999999982</v>
      </c>
      <c r="R791" s="13">
        <f t="shared" si="370"/>
        <v>248.10583128308869</v>
      </c>
      <c r="S791" s="13">
        <f t="shared" si="371"/>
        <v>283.55982636250087</v>
      </c>
      <c r="T791" s="13">
        <f t="shared" si="372"/>
        <v>6.668475680075983</v>
      </c>
      <c r="U791" s="13">
        <f t="shared" si="349"/>
        <v>22.410834185480674</v>
      </c>
      <c r="V791" s="13">
        <f t="shared" si="353"/>
        <v>4.762948717948795E-2</v>
      </c>
      <c r="W791" s="13">
        <f t="shared" si="354"/>
        <v>0</v>
      </c>
      <c r="X791" s="13">
        <f t="shared" si="355"/>
        <v>0</v>
      </c>
      <c r="Y791" s="13">
        <f t="shared" si="350"/>
        <v>0</v>
      </c>
      <c r="Z791" s="13">
        <f t="shared" si="356"/>
        <v>1</v>
      </c>
      <c r="AA791" s="13">
        <f t="shared" si="357"/>
        <v>0</v>
      </c>
      <c r="AB791" s="13">
        <f t="shared" si="358"/>
        <v>0</v>
      </c>
      <c r="AC791" s="17">
        <f t="shared" si="351"/>
        <v>0</v>
      </c>
      <c r="AD791" s="13" t="str">
        <f t="shared" si="373"/>
        <v/>
      </c>
      <c r="AE791" s="13" t="str">
        <f t="shared" si="374"/>
        <v/>
      </c>
      <c r="AF791" s="17">
        <f t="shared" ref="AF791:AF854" si="376">IF(AA791=1,AD791,IF(AB791=-1,0,AF790))</f>
        <v>0</v>
      </c>
      <c r="AG791" s="17" t="str">
        <f t="shared" si="375"/>
        <v xml:space="preserve"> </v>
      </c>
      <c r="AH791" s="13"/>
      <c r="AI791" s="31">
        <f t="shared" si="359"/>
        <v>1.0639619613307041</v>
      </c>
      <c r="AJ791">
        <f t="shared" si="364"/>
        <v>6.3961961330704087E-2</v>
      </c>
      <c r="AK791">
        <f t="shared" si="366"/>
        <v>1.0103510682900827</v>
      </c>
      <c r="AL791">
        <f t="shared" si="367"/>
        <v>1.2512818104251335</v>
      </c>
      <c r="AM791">
        <f t="shared" si="365"/>
        <v>0.25128181042513353</v>
      </c>
      <c r="AN791" s="39">
        <v>40234</v>
      </c>
      <c r="AO791" s="31">
        <v>6.3961961330704087E-2</v>
      </c>
      <c r="AP791" s="40">
        <v>0.25128181042513353</v>
      </c>
    </row>
    <row r="792" spans="1:42">
      <c r="A792" s="16">
        <v>40235</v>
      </c>
      <c r="B792" s="11">
        <v>4.7856800000000002</v>
      </c>
      <c r="C792" s="11">
        <v>4.8151599999999997</v>
      </c>
      <c r="D792" s="11">
        <v>4.7660200000000001</v>
      </c>
      <c r="E792" s="11">
        <v>4.7856800000000002</v>
      </c>
      <c r="F792" s="11">
        <v>78903100</v>
      </c>
      <c r="G792" s="11">
        <v>3.4845999999999999</v>
      </c>
      <c r="H792" s="12">
        <f t="shared" si="368"/>
        <v>4.7955016666666657</v>
      </c>
      <c r="I792" s="13">
        <f t="shared" si="347"/>
        <v>4.8053296153846148</v>
      </c>
      <c r="J792" s="13">
        <f t="shared" si="348"/>
        <v>-9.8279487179491198E-3</v>
      </c>
      <c r="K792" s="14">
        <f t="shared" si="352"/>
        <v>-5.010148860399008E-2</v>
      </c>
      <c r="L792" s="13">
        <f t="shared" si="361"/>
        <v>4.9139999999999517E-2</v>
      </c>
      <c r="M792" s="13">
        <f t="shared" si="369"/>
        <v>5.6154285714285566E-2</v>
      </c>
      <c r="N792" s="13">
        <f t="shared" si="362"/>
        <v>0</v>
      </c>
      <c r="O792" s="13">
        <f t="shared" si="363"/>
        <v>0</v>
      </c>
      <c r="P792" s="13">
        <f t="shared" si="360"/>
        <v>0.13757999999999981</v>
      </c>
      <c r="Q792" s="13">
        <f t="shared" si="360"/>
        <v>8.8449999999999918E-2</v>
      </c>
      <c r="R792" s="13">
        <f t="shared" si="370"/>
        <v>245.00356161595636</v>
      </c>
      <c r="S792" s="13">
        <f t="shared" si="371"/>
        <v>157.5124656558464</v>
      </c>
      <c r="T792" s="13">
        <f t="shared" si="372"/>
        <v>21.736052736362417</v>
      </c>
      <c r="U792" s="13">
        <f t="shared" si="349"/>
        <v>21.712895592281491</v>
      </c>
      <c r="V792" s="13">
        <f t="shared" si="353"/>
        <v>4.027353988604096E-2</v>
      </c>
      <c r="W792" s="13">
        <f t="shared" si="354"/>
        <v>0</v>
      </c>
      <c r="X792" s="13">
        <f t="shared" si="355"/>
        <v>1</v>
      </c>
      <c r="Y792" s="13">
        <f t="shared" si="350"/>
        <v>0</v>
      </c>
      <c r="Z792" s="13">
        <f t="shared" si="356"/>
        <v>1</v>
      </c>
      <c r="AA792" s="13">
        <f t="shared" si="357"/>
        <v>0</v>
      </c>
      <c r="AB792" s="13">
        <f t="shared" si="358"/>
        <v>0</v>
      </c>
      <c r="AC792" s="17">
        <f t="shared" si="351"/>
        <v>0</v>
      </c>
      <c r="AD792" s="13" t="str">
        <f t="shared" si="373"/>
        <v/>
      </c>
      <c r="AE792" s="13" t="str">
        <f t="shared" si="374"/>
        <v/>
      </c>
      <c r="AF792" s="17">
        <f t="shared" si="376"/>
        <v>0</v>
      </c>
      <c r="AG792" s="17" t="str">
        <f t="shared" si="375"/>
        <v xml:space="preserve"> </v>
      </c>
      <c r="AH792" s="13"/>
      <c r="AI792" s="31">
        <f t="shared" si="359"/>
        <v>1.0639619613307041</v>
      </c>
      <c r="AJ792">
        <f t="shared" si="364"/>
        <v>6.3961961330704087E-2</v>
      </c>
      <c r="AK792">
        <f t="shared" si="366"/>
        <v>0.99795224689813378</v>
      </c>
      <c r="AL792">
        <f t="shared" si="367"/>
        <v>1.2487194942165267</v>
      </c>
      <c r="AM792">
        <f t="shared" si="365"/>
        <v>0.24871949421652673</v>
      </c>
      <c r="AN792" s="39">
        <v>40235</v>
      </c>
      <c r="AO792" s="31">
        <v>6.3961961330704087E-2</v>
      </c>
      <c r="AP792" s="40">
        <v>0.24871949421652673</v>
      </c>
    </row>
    <row r="793" spans="1:42">
      <c r="A793" s="16">
        <v>40238</v>
      </c>
      <c r="B793" s="11">
        <v>4.7954999999999997</v>
      </c>
      <c r="C793" s="11">
        <v>4.8348100000000001</v>
      </c>
      <c r="D793" s="11">
        <v>4.7758500000000002</v>
      </c>
      <c r="E793" s="11">
        <v>4.82498</v>
      </c>
      <c r="F793" s="11">
        <v>130665900</v>
      </c>
      <c r="G793" s="11">
        <v>3.51322</v>
      </c>
      <c r="H793" s="12">
        <f t="shared" si="368"/>
        <v>4.7995958333333322</v>
      </c>
      <c r="I793" s="13">
        <f t="shared" si="347"/>
        <v>4.8011719230769225</v>
      </c>
      <c r="J793" s="13">
        <f t="shared" si="348"/>
        <v>-1.5760897435903587E-3</v>
      </c>
      <c r="K793" s="14">
        <f t="shared" si="352"/>
        <v>-3.808389601139734E-2</v>
      </c>
      <c r="L793" s="13">
        <f t="shared" si="361"/>
        <v>5.8959999999999901E-2</v>
      </c>
      <c r="M793" s="13">
        <f t="shared" si="369"/>
        <v>5.6855714285714169E-2</v>
      </c>
      <c r="N793" s="13">
        <f t="shared" si="362"/>
        <v>1.9650000000000389E-2</v>
      </c>
      <c r="O793" s="13">
        <f t="shared" si="363"/>
        <v>0</v>
      </c>
      <c r="P793" s="13">
        <f t="shared" si="360"/>
        <v>0.1572300000000002</v>
      </c>
      <c r="Q793" s="13">
        <f t="shared" si="360"/>
        <v>7.8619999999999912E-2</v>
      </c>
      <c r="R793" s="13">
        <f t="shared" si="370"/>
        <v>276.54212417397514</v>
      </c>
      <c r="S793" s="13">
        <f t="shared" si="371"/>
        <v>138.27985627779606</v>
      </c>
      <c r="T793" s="13">
        <f t="shared" si="372"/>
        <v>33.330506677973389</v>
      </c>
      <c r="U793" s="13">
        <f t="shared" si="349"/>
        <v>21.091593996348831</v>
      </c>
      <c r="V793" s="13">
        <f t="shared" si="353"/>
        <v>3.6507806267806982E-2</v>
      </c>
      <c r="W793" s="13">
        <f t="shared" si="354"/>
        <v>0</v>
      </c>
      <c r="X793" s="13">
        <f t="shared" si="355"/>
        <v>0</v>
      </c>
      <c r="Y793" s="13">
        <f t="shared" si="350"/>
        <v>0</v>
      </c>
      <c r="Z793" s="13">
        <f t="shared" si="356"/>
        <v>1</v>
      </c>
      <c r="AA793" s="13">
        <f t="shared" si="357"/>
        <v>0</v>
      </c>
      <c r="AB793" s="13">
        <f t="shared" si="358"/>
        <v>0</v>
      </c>
      <c r="AC793" s="17">
        <f t="shared" si="351"/>
        <v>0</v>
      </c>
      <c r="AD793" s="13" t="str">
        <f t="shared" si="373"/>
        <v/>
      </c>
      <c r="AE793" s="13" t="str">
        <f t="shared" si="374"/>
        <v/>
      </c>
      <c r="AF793" s="17">
        <f t="shared" si="376"/>
        <v>0</v>
      </c>
      <c r="AG793" s="17" t="str">
        <f t="shared" si="375"/>
        <v xml:space="preserve"> </v>
      </c>
      <c r="AH793" s="13"/>
      <c r="AI793" s="31">
        <f t="shared" si="359"/>
        <v>1.0639619613307041</v>
      </c>
      <c r="AJ793">
        <f t="shared" si="364"/>
        <v>6.3961961330704087E-2</v>
      </c>
      <c r="AK793">
        <f t="shared" si="366"/>
        <v>1.0082119991307401</v>
      </c>
      <c r="AL793">
        <f t="shared" si="367"/>
        <v>1.258973977617571</v>
      </c>
      <c r="AM793">
        <f t="shared" si="365"/>
        <v>0.25897397761757102</v>
      </c>
      <c r="AN793" s="39">
        <v>40238</v>
      </c>
      <c r="AO793" s="31">
        <v>6.3961961330704087E-2</v>
      </c>
      <c r="AP793" s="40">
        <v>0.25897397761757102</v>
      </c>
    </row>
    <row r="794" spans="1:42">
      <c r="A794" s="16">
        <v>40239</v>
      </c>
      <c r="B794" s="11">
        <v>4.8348100000000001</v>
      </c>
      <c r="C794" s="11">
        <v>4.8544600000000004</v>
      </c>
      <c r="D794" s="11">
        <v>4.8053299999999997</v>
      </c>
      <c r="E794" s="11">
        <v>4.82498</v>
      </c>
      <c r="F794" s="11">
        <v>97640000</v>
      </c>
      <c r="G794" s="11">
        <v>3.51322</v>
      </c>
      <c r="H794" s="12">
        <f t="shared" si="368"/>
        <v>4.8036899999999996</v>
      </c>
      <c r="I794" s="13">
        <f t="shared" si="347"/>
        <v>4.7947465384615375</v>
      </c>
      <c r="J794" s="13">
        <f t="shared" si="348"/>
        <v>8.9434615384620386E-3</v>
      </c>
      <c r="K794" s="14">
        <f t="shared" si="352"/>
        <v>-2.7081210826211805E-2</v>
      </c>
      <c r="L794" s="13">
        <f t="shared" si="361"/>
        <v>4.9130000000000784E-2</v>
      </c>
      <c r="M794" s="13">
        <f t="shared" si="369"/>
        <v>5.6854999999999975E-2</v>
      </c>
      <c r="N794" s="13">
        <f t="shared" si="362"/>
        <v>1.9650000000000389E-2</v>
      </c>
      <c r="O794" s="13">
        <f t="shared" si="363"/>
        <v>0</v>
      </c>
      <c r="P794" s="13">
        <f t="shared" si="360"/>
        <v>0.16705000000000059</v>
      </c>
      <c r="Q794" s="13">
        <f t="shared" si="360"/>
        <v>7.8619999999999912E-2</v>
      </c>
      <c r="R794" s="13">
        <f t="shared" si="370"/>
        <v>293.81760619118927</v>
      </c>
      <c r="S794" s="13">
        <f t="shared" si="371"/>
        <v>138.28159352739416</v>
      </c>
      <c r="T794" s="13">
        <f t="shared" si="372"/>
        <v>35.995441038792073</v>
      </c>
      <c r="U794" s="13">
        <f t="shared" si="349"/>
        <v>21.877079989705518</v>
      </c>
      <c r="V794" s="13">
        <f t="shared" si="353"/>
        <v>3.602467236467384E-2</v>
      </c>
      <c r="W794" s="13">
        <f t="shared" si="354"/>
        <v>0</v>
      </c>
      <c r="X794" s="13">
        <f t="shared" si="355"/>
        <v>0</v>
      </c>
      <c r="Y794" s="13">
        <f t="shared" si="350"/>
        <v>0</v>
      </c>
      <c r="Z794" s="13">
        <f t="shared" si="356"/>
        <v>1</v>
      </c>
      <c r="AA794" s="13">
        <f t="shared" si="357"/>
        <v>0</v>
      </c>
      <c r="AB794" s="13">
        <f t="shared" si="358"/>
        <v>0</v>
      </c>
      <c r="AC794" s="17">
        <f t="shared" si="351"/>
        <v>0</v>
      </c>
      <c r="AD794" s="13" t="str">
        <f t="shared" si="373"/>
        <v/>
      </c>
      <c r="AE794" s="13" t="str">
        <f t="shared" si="374"/>
        <v/>
      </c>
      <c r="AF794" s="17">
        <f t="shared" si="376"/>
        <v>0</v>
      </c>
      <c r="AG794" s="17" t="str">
        <f t="shared" si="375"/>
        <v xml:space="preserve"> </v>
      </c>
      <c r="AH794" s="13"/>
      <c r="AI794" s="31">
        <f t="shared" si="359"/>
        <v>1.0639619613307041</v>
      </c>
      <c r="AJ794">
        <f t="shared" si="364"/>
        <v>6.3961961330704087E-2</v>
      </c>
      <c r="AK794">
        <f t="shared" si="366"/>
        <v>1</v>
      </c>
      <c r="AL794">
        <f t="shared" si="367"/>
        <v>1.258973977617571</v>
      </c>
      <c r="AM794">
        <f t="shared" si="365"/>
        <v>0.25897397761757102</v>
      </c>
      <c r="AN794" s="39">
        <v>40239</v>
      </c>
      <c r="AO794" s="31">
        <v>6.3961961330704087E-2</v>
      </c>
      <c r="AP794" s="40">
        <v>0.25897397761757102</v>
      </c>
    </row>
    <row r="795" spans="1:42">
      <c r="A795" s="16">
        <v>40240</v>
      </c>
      <c r="B795" s="11">
        <v>4.82498</v>
      </c>
      <c r="C795" s="11">
        <v>4.8446400000000001</v>
      </c>
      <c r="D795" s="11">
        <v>4.8053299999999997</v>
      </c>
      <c r="E795" s="11">
        <v>4.8446400000000001</v>
      </c>
      <c r="F795" s="11">
        <v>79726800</v>
      </c>
      <c r="G795" s="11">
        <v>3.5275300000000001</v>
      </c>
      <c r="H795" s="12">
        <f t="shared" si="368"/>
        <v>4.8053283333333328</v>
      </c>
      <c r="I795" s="13">
        <f t="shared" si="347"/>
        <v>4.7909669230769216</v>
      </c>
      <c r="J795" s="13">
        <f t="shared" si="348"/>
        <v>1.4361410256411133E-2</v>
      </c>
      <c r="K795" s="14">
        <f t="shared" si="352"/>
        <v>-1.8283176638177148E-2</v>
      </c>
      <c r="L795" s="13">
        <f t="shared" si="361"/>
        <v>3.93100000000004E-2</v>
      </c>
      <c r="M795" s="13">
        <f t="shared" si="369"/>
        <v>5.6854999999999975E-2</v>
      </c>
      <c r="N795" s="13">
        <f t="shared" si="362"/>
        <v>0</v>
      </c>
      <c r="O795" s="13">
        <f t="shared" si="363"/>
        <v>0</v>
      </c>
      <c r="P795" s="13">
        <f t="shared" si="360"/>
        <v>0.13757000000000019</v>
      </c>
      <c r="Q795" s="13">
        <f t="shared" si="360"/>
        <v>7.8619999999999912E-2</v>
      </c>
      <c r="R795" s="13">
        <f t="shared" si="370"/>
        <v>241.96640576906208</v>
      </c>
      <c r="S795" s="13">
        <f t="shared" si="371"/>
        <v>138.28159352739416</v>
      </c>
      <c r="T795" s="13">
        <f t="shared" si="372"/>
        <v>27.267681206346385</v>
      </c>
      <c r="U795" s="13">
        <f t="shared" si="349"/>
        <v>22.493131723538653</v>
      </c>
      <c r="V795" s="13">
        <f t="shared" si="353"/>
        <v>3.2644586894588282E-2</v>
      </c>
      <c r="W795" s="13">
        <f t="shared" si="354"/>
        <v>0</v>
      </c>
      <c r="X795" s="13">
        <f t="shared" si="355"/>
        <v>0</v>
      </c>
      <c r="Y795" s="13">
        <f t="shared" si="350"/>
        <v>0</v>
      </c>
      <c r="Z795" s="13">
        <f t="shared" si="356"/>
        <v>1</v>
      </c>
      <c r="AA795" s="13">
        <f t="shared" si="357"/>
        <v>0</v>
      </c>
      <c r="AB795" s="13">
        <f t="shared" si="358"/>
        <v>0</v>
      </c>
      <c r="AC795" s="17">
        <f t="shared" si="351"/>
        <v>0</v>
      </c>
      <c r="AD795" s="13" t="str">
        <f t="shared" si="373"/>
        <v/>
      </c>
      <c r="AE795" s="13" t="str">
        <f t="shared" si="374"/>
        <v/>
      </c>
      <c r="AF795" s="17">
        <f t="shared" si="376"/>
        <v>0</v>
      </c>
      <c r="AG795" s="17" t="str">
        <f t="shared" si="375"/>
        <v xml:space="preserve"> </v>
      </c>
      <c r="AH795" s="13"/>
      <c r="AI795" s="31">
        <f t="shared" si="359"/>
        <v>1.0639619613307041</v>
      </c>
      <c r="AJ795">
        <f t="shared" si="364"/>
        <v>6.3961961330704087E-2</v>
      </c>
      <c r="AK795">
        <f t="shared" si="366"/>
        <v>1.0040746282886146</v>
      </c>
      <c r="AL795">
        <f t="shared" si="367"/>
        <v>1.2641038286014012</v>
      </c>
      <c r="AM795">
        <f t="shared" si="365"/>
        <v>0.26410382860140125</v>
      </c>
      <c r="AN795" s="39">
        <v>40240</v>
      </c>
      <c r="AO795" s="31">
        <v>6.3961961330704087E-2</v>
      </c>
      <c r="AP795" s="40">
        <v>0.26410382860140125</v>
      </c>
    </row>
    <row r="796" spans="1:42">
      <c r="A796" s="16">
        <v>40241</v>
      </c>
      <c r="B796" s="11">
        <v>4.8348100000000001</v>
      </c>
      <c r="C796" s="11">
        <v>4.8446400000000001</v>
      </c>
      <c r="D796" s="11">
        <v>4.7463699999999998</v>
      </c>
      <c r="E796" s="11">
        <v>4.7561999999999998</v>
      </c>
      <c r="F796" s="11">
        <v>87080100</v>
      </c>
      <c r="G796" s="11">
        <v>3.4631400000000001</v>
      </c>
      <c r="H796" s="12">
        <f t="shared" si="368"/>
        <v>4.7995966666666652</v>
      </c>
      <c r="I796" s="13">
        <f t="shared" ref="I796:I859" si="377">AVERAGE(E771:E796)</f>
        <v>4.785297692307692</v>
      </c>
      <c r="J796" s="13">
        <f t="shared" si="348"/>
        <v>1.4298974358973204E-2</v>
      </c>
      <c r="K796" s="14">
        <f t="shared" si="352"/>
        <v>-1.124885327635382E-2</v>
      </c>
      <c r="L796" s="13">
        <f t="shared" si="361"/>
        <v>9.8270000000000302E-2</v>
      </c>
      <c r="M796" s="13">
        <f t="shared" si="369"/>
        <v>6.1768571428571395E-2</v>
      </c>
      <c r="N796" s="13">
        <f t="shared" si="362"/>
        <v>0</v>
      </c>
      <c r="O796" s="13">
        <f t="shared" si="363"/>
        <v>5.8959999999999901E-2</v>
      </c>
      <c r="P796" s="13">
        <f t="shared" si="360"/>
        <v>0.13757000000000019</v>
      </c>
      <c r="Q796" s="13">
        <f t="shared" si="360"/>
        <v>0.13757999999999981</v>
      </c>
      <c r="R796" s="13">
        <f t="shared" si="370"/>
        <v>222.71844211110641</v>
      </c>
      <c r="S796" s="13">
        <f t="shared" si="371"/>
        <v>222.73463157407818</v>
      </c>
      <c r="T796" s="13">
        <f t="shared" si="372"/>
        <v>3.6343812464538256E-3</v>
      </c>
      <c r="U796" s="13">
        <f t="shared" si="349"/>
        <v>19.432251597992433</v>
      </c>
      <c r="V796" s="13">
        <f t="shared" si="353"/>
        <v>2.5547827635327022E-2</v>
      </c>
      <c r="W796" s="13">
        <f t="shared" si="354"/>
        <v>0</v>
      </c>
      <c r="X796" s="13">
        <f t="shared" si="355"/>
        <v>-1</v>
      </c>
      <c r="Y796" s="13">
        <f t="shared" si="350"/>
        <v>0</v>
      </c>
      <c r="Z796" s="13">
        <f t="shared" si="356"/>
        <v>1</v>
      </c>
      <c r="AA796" s="13">
        <f t="shared" si="357"/>
        <v>0</v>
      </c>
      <c r="AB796" s="13">
        <f t="shared" si="358"/>
        <v>0</v>
      </c>
      <c r="AC796" s="17">
        <f t="shared" si="351"/>
        <v>0</v>
      </c>
      <c r="AD796" s="13" t="str">
        <f t="shared" si="373"/>
        <v/>
      </c>
      <c r="AE796" s="13" t="str">
        <f t="shared" si="374"/>
        <v/>
      </c>
      <c r="AF796" s="17">
        <f t="shared" si="376"/>
        <v>0</v>
      </c>
      <c r="AG796" s="17" t="str">
        <f t="shared" si="375"/>
        <v xml:space="preserve"> </v>
      </c>
      <c r="AH796" s="13"/>
      <c r="AI796" s="31">
        <f t="shared" si="359"/>
        <v>1.0639619613307041</v>
      </c>
      <c r="AJ796">
        <f t="shared" si="364"/>
        <v>6.3961961330704087E-2</v>
      </c>
      <c r="AK796">
        <f t="shared" si="366"/>
        <v>0.98174477360546908</v>
      </c>
      <c r="AL796">
        <f t="shared" si="367"/>
        <v>1.2410273270240895</v>
      </c>
      <c r="AM796">
        <f t="shared" si="365"/>
        <v>0.24102732702408947</v>
      </c>
      <c r="AN796" s="39">
        <v>40241</v>
      </c>
      <c r="AO796" s="31">
        <v>6.3961961330704087E-2</v>
      </c>
      <c r="AP796" s="40">
        <v>0.24102732702408947</v>
      </c>
    </row>
    <row r="797" spans="1:42">
      <c r="A797" s="16">
        <v>40242</v>
      </c>
      <c r="B797" s="11">
        <v>4.7758500000000002</v>
      </c>
      <c r="C797" s="11">
        <v>4.7954999999999997</v>
      </c>
      <c r="D797" s="11">
        <v>4.7463699999999998</v>
      </c>
      <c r="E797" s="11">
        <v>4.7561999999999998</v>
      </c>
      <c r="F797" s="11">
        <v>57448400</v>
      </c>
      <c r="G797" s="11">
        <v>3.4631400000000001</v>
      </c>
      <c r="H797" s="12">
        <f t="shared" si="368"/>
        <v>4.7938649999999994</v>
      </c>
      <c r="I797" s="13">
        <f t="shared" si="377"/>
        <v>4.7830300000000001</v>
      </c>
      <c r="J797" s="13">
        <f t="shared" ref="J797:J860" si="378">H797-I797</f>
        <v>1.0834999999999262E-2</v>
      </c>
      <c r="K797" s="14">
        <f t="shared" si="352"/>
        <v>-5.1173575498579321E-3</v>
      </c>
      <c r="L797" s="13">
        <f t="shared" si="361"/>
        <v>4.9129999999999896E-2</v>
      </c>
      <c r="M797" s="13">
        <f t="shared" si="369"/>
        <v>6.1066428571428535E-2</v>
      </c>
      <c r="N797" s="13">
        <f t="shared" si="362"/>
        <v>0</v>
      </c>
      <c r="O797" s="13">
        <f t="shared" si="363"/>
        <v>0</v>
      </c>
      <c r="P797" s="13">
        <f t="shared" si="360"/>
        <v>8.8440000000000296E-2</v>
      </c>
      <c r="Q797" s="13">
        <f t="shared" si="360"/>
        <v>0.13757999999999981</v>
      </c>
      <c r="R797" s="13">
        <f t="shared" si="370"/>
        <v>144.82589217830758</v>
      </c>
      <c r="S797" s="13">
        <f t="shared" si="371"/>
        <v>225.29563823938784</v>
      </c>
      <c r="T797" s="13">
        <f t="shared" si="372"/>
        <v>21.741438810724482</v>
      </c>
      <c r="U797" s="13">
        <f t="shared" si="349"/>
        <v>18.868804411241804</v>
      </c>
      <c r="V797" s="13">
        <f t="shared" si="353"/>
        <v>1.5952357549857195E-2</v>
      </c>
      <c r="W797" s="13">
        <f t="shared" si="354"/>
        <v>0</v>
      </c>
      <c r="X797" s="13">
        <f t="shared" si="355"/>
        <v>0</v>
      </c>
      <c r="Y797" s="13">
        <f t="shared" si="350"/>
        <v>0</v>
      </c>
      <c r="Z797" s="13">
        <f t="shared" si="356"/>
        <v>1</v>
      </c>
      <c r="AA797" s="13">
        <f t="shared" si="357"/>
        <v>0</v>
      </c>
      <c r="AB797" s="13">
        <f t="shared" si="358"/>
        <v>0</v>
      </c>
      <c r="AC797" s="17">
        <f t="shared" si="351"/>
        <v>0</v>
      </c>
      <c r="AD797" s="13" t="str">
        <f t="shared" si="373"/>
        <v/>
      </c>
      <c r="AE797" s="13" t="str">
        <f t="shared" si="374"/>
        <v/>
      </c>
      <c r="AF797" s="17">
        <f t="shared" si="376"/>
        <v>0</v>
      </c>
      <c r="AG797" s="17" t="str">
        <f t="shared" si="375"/>
        <v xml:space="preserve"> </v>
      </c>
      <c r="AH797" s="13"/>
      <c r="AI797" s="31">
        <f t="shared" si="359"/>
        <v>1.0639619613307041</v>
      </c>
      <c r="AJ797">
        <f t="shared" si="364"/>
        <v>6.3961961330704087E-2</v>
      </c>
      <c r="AK797">
        <f t="shared" si="366"/>
        <v>1</v>
      </c>
      <c r="AL797">
        <f t="shared" si="367"/>
        <v>1.2410273270240895</v>
      </c>
      <c r="AM797">
        <f t="shared" si="365"/>
        <v>0.24102732702408947</v>
      </c>
      <c r="AN797" s="39">
        <v>40242</v>
      </c>
      <c r="AO797" s="31">
        <v>6.3961961330704087E-2</v>
      </c>
      <c r="AP797" s="40">
        <v>0.24102732702408947</v>
      </c>
    </row>
    <row r="798" spans="1:42">
      <c r="A798" s="16">
        <v>40245</v>
      </c>
      <c r="B798" s="11">
        <v>4.7758500000000002</v>
      </c>
      <c r="C798" s="11">
        <v>4.7856800000000002</v>
      </c>
      <c r="D798" s="11">
        <v>4.7463699999999998</v>
      </c>
      <c r="E798" s="11">
        <v>4.7758500000000002</v>
      </c>
      <c r="F798" s="11">
        <v>55530000</v>
      </c>
      <c r="G798" s="11">
        <v>3.4774500000000002</v>
      </c>
      <c r="H798" s="12">
        <f t="shared" si="368"/>
        <v>4.7897708333333329</v>
      </c>
      <c r="I798" s="13">
        <f t="shared" si="377"/>
        <v>4.7830299999999992</v>
      </c>
      <c r="J798" s="13">
        <f t="shared" si="378"/>
        <v>6.7408333333336401E-3</v>
      </c>
      <c r="K798" s="14">
        <f t="shared" si="352"/>
        <v>-3.5733618233872257E-5</v>
      </c>
      <c r="L798" s="13">
        <f t="shared" si="361"/>
        <v>3.93100000000004E-2</v>
      </c>
      <c r="M798" s="13">
        <f t="shared" si="369"/>
        <v>5.9662857142857142E-2</v>
      </c>
      <c r="N798" s="13">
        <f t="shared" si="362"/>
        <v>0</v>
      </c>
      <c r="O798" s="13">
        <f t="shared" si="363"/>
        <v>0</v>
      </c>
      <c r="P798" s="13">
        <f t="shared" si="360"/>
        <v>8.8440000000000296E-2</v>
      </c>
      <c r="Q798" s="13">
        <f t="shared" si="360"/>
        <v>0.13757999999999981</v>
      </c>
      <c r="R798" s="13">
        <f t="shared" si="370"/>
        <v>148.23292788047172</v>
      </c>
      <c r="S798" s="13">
        <f t="shared" si="371"/>
        <v>230.59572837850749</v>
      </c>
      <c r="T798" s="13">
        <f t="shared" si="372"/>
        <v>21.741438810724485</v>
      </c>
      <c r="U798" s="13">
        <f t="shared" si="349"/>
        <v>18.818211291854997</v>
      </c>
      <c r="V798" s="13">
        <f t="shared" si="353"/>
        <v>6.7765669515675126E-3</v>
      </c>
      <c r="W798" s="13">
        <f t="shared" si="354"/>
        <v>0</v>
      </c>
      <c r="X798" s="13">
        <f t="shared" si="355"/>
        <v>0</v>
      </c>
      <c r="Y798" s="13">
        <f t="shared" si="350"/>
        <v>0</v>
      </c>
      <c r="Z798" s="13">
        <f t="shared" si="356"/>
        <v>1</v>
      </c>
      <c r="AA798" s="13">
        <f t="shared" si="357"/>
        <v>0</v>
      </c>
      <c r="AB798" s="13">
        <f t="shared" si="358"/>
        <v>0</v>
      </c>
      <c r="AC798" s="17">
        <f t="shared" si="351"/>
        <v>0</v>
      </c>
      <c r="AD798" s="13" t="str">
        <f t="shared" si="373"/>
        <v/>
      </c>
      <c r="AE798" s="13" t="str">
        <f t="shared" si="374"/>
        <v/>
      </c>
      <c r="AF798" s="17">
        <f t="shared" si="376"/>
        <v>0</v>
      </c>
      <c r="AG798" s="17" t="str">
        <f t="shared" si="375"/>
        <v xml:space="preserve"> </v>
      </c>
      <c r="AH798" s="13"/>
      <c r="AI798" s="31">
        <f t="shared" si="359"/>
        <v>1.0639619613307041</v>
      </c>
      <c r="AJ798">
        <f t="shared" si="364"/>
        <v>6.3961961330704087E-2</v>
      </c>
      <c r="AK798">
        <f t="shared" si="366"/>
        <v>1.0041314494764728</v>
      </c>
      <c r="AL798">
        <f t="shared" si="367"/>
        <v>1.2461545687246116</v>
      </c>
      <c r="AM798">
        <f t="shared" si="365"/>
        <v>0.24615456872461161</v>
      </c>
      <c r="AN798" s="39">
        <v>40245</v>
      </c>
      <c r="AO798" s="31">
        <v>6.3961961330704087E-2</v>
      </c>
      <c r="AP798" s="40">
        <v>0.24615456872461161</v>
      </c>
    </row>
    <row r="799" spans="1:42">
      <c r="A799" s="16">
        <v>40246</v>
      </c>
      <c r="B799" s="11">
        <v>4.7660200000000001</v>
      </c>
      <c r="C799" s="11">
        <v>4.8642899999999996</v>
      </c>
      <c r="D799" s="11">
        <v>4.7463699999999998</v>
      </c>
      <c r="E799" s="11">
        <v>4.82498</v>
      </c>
      <c r="F799" s="11">
        <v>124676900</v>
      </c>
      <c r="G799" s="11">
        <v>3.51322</v>
      </c>
      <c r="H799" s="12">
        <f t="shared" si="368"/>
        <v>4.7897708333333329</v>
      </c>
      <c r="I799" s="13">
        <f t="shared" si="377"/>
        <v>4.785297692307692</v>
      </c>
      <c r="J799" s="13">
        <f t="shared" si="378"/>
        <v>4.4731410256408921E-3</v>
      </c>
      <c r="K799" s="14">
        <f t="shared" si="352"/>
        <v>3.6530341880339399E-3</v>
      </c>
      <c r="L799" s="13">
        <f t="shared" si="361"/>
        <v>0.1179199999999998</v>
      </c>
      <c r="M799" s="13">
        <f t="shared" si="369"/>
        <v>6.3874285714285703E-2</v>
      </c>
      <c r="N799" s="13">
        <f t="shared" si="362"/>
        <v>7.8609999999999403E-2</v>
      </c>
      <c r="O799" s="13">
        <f t="shared" si="363"/>
        <v>0</v>
      </c>
      <c r="P799" s="13">
        <f t="shared" si="360"/>
        <v>0.1670499999999997</v>
      </c>
      <c r="Q799" s="13">
        <f t="shared" si="360"/>
        <v>0.13757999999999981</v>
      </c>
      <c r="R799" s="13">
        <f t="shared" si="370"/>
        <v>261.52934335301438</v>
      </c>
      <c r="S799" s="13">
        <f t="shared" si="371"/>
        <v>215.39184111647853</v>
      </c>
      <c r="T799" s="13">
        <f t="shared" si="372"/>
        <v>9.6740307914518979</v>
      </c>
      <c r="U799" s="13">
        <f t="shared" ref="U799:U862" si="379">AVERAGE(T786:T799)</f>
        <v>19.316301342886721</v>
      </c>
      <c r="V799" s="13">
        <f t="shared" si="353"/>
        <v>8.2010683760695225E-4</v>
      </c>
      <c r="W799" s="13">
        <f t="shared" si="354"/>
        <v>0</v>
      </c>
      <c r="X799" s="13">
        <f t="shared" si="355"/>
        <v>1</v>
      </c>
      <c r="Y799" s="13">
        <f t="shared" si="350"/>
        <v>0</v>
      </c>
      <c r="Z799" s="13">
        <f t="shared" si="356"/>
        <v>1</v>
      </c>
      <c r="AA799" s="13">
        <f t="shared" si="357"/>
        <v>0</v>
      </c>
      <c r="AB799" s="13">
        <f t="shared" si="358"/>
        <v>0</v>
      </c>
      <c r="AC799" s="17">
        <f t="shared" si="351"/>
        <v>0</v>
      </c>
      <c r="AD799" s="13" t="str">
        <f t="shared" si="373"/>
        <v/>
      </c>
      <c r="AE799" s="13" t="str">
        <f t="shared" si="374"/>
        <v/>
      </c>
      <c r="AF799" s="17">
        <f t="shared" si="376"/>
        <v>0</v>
      </c>
      <c r="AG799" s="17" t="str">
        <f t="shared" si="375"/>
        <v xml:space="preserve"> </v>
      </c>
      <c r="AH799" s="13"/>
      <c r="AI799" s="31">
        <f t="shared" si="359"/>
        <v>1.0639619613307041</v>
      </c>
      <c r="AJ799">
        <f t="shared" si="364"/>
        <v>6.3961961330704087E-2</v>
      </c>
      <c r="AK799">
        <f t="shared" si="366"/>
        <v>1.010287174010909</v>
      </c>
      <c r="AL799">
        <f t="shared" si="367"/>
        <v>1.2589739776175708</v>
      </c>
      <c r="AM799">
        <f t="shared" si="365"/>
        <v>0.25897397761757079</v>
      </c>
      <c r="AN799" s="39">
        <v>40246</v>
      </c>
      <c r="AO799" s="31">
        <v>6.3961961330704087E-2</v>
      </c>
      <c r="AP799" s="40">
        <v>0.25897397761757079</v>
      </c>
    </row>
    <row r="800" spans="1:42">
      <c r="A800" s="16">
        <v>40247</v>
      </c>
      <c r="B800" s="11">
        <v>4.8151599999999997</v>
      </c>
      <c r="C800" s="11">
        <v>4.8741199999999996</v>
      </c>
      <c r="D800" s="11">
        <v>4.7758500000000002</v>
      </c>
      <c r="E800" s="11">
        <v>4.7954999999999997</v>
      </c>
      <c r="F800" s="11">
        <v>77632500</v>
      </c>
      <c r="G800" s="11">
        <v>3.4917500000000001</v>
      </c>
      <c r="H800" s="12">
        <f t="shared" si="368"/>
        <v>4.7897708333333329</v>
      </c>
      <c r="I800" s="13">
        <f t="shared" si="377"/>
        <v>4.7883211538461534</v>
      </c>
      <c r="J800" s="13">
        <f t="shared" si="378"/>
        <v>1.4496794871794449E-3</v>
      </c>
      <c r="K800" s="14">
        <f t="shared" si="352"/>
        <v>5.5220512820511264E-3</v>
      </c>
      <c r="L800" s="13">
        <f t="shared" si="361"/>
        <v>9.8269999999999413E-2</v>
      </c>
      <c r="M800" s="13">
        <f t="shared" si="369"/>
        <v>6.6682142857142815E-2</v>
      </c>
      <c r="N800" s="13">
        <f t="shared" si="362"/>
        <v>9.8300000000000054E-3</v>
      </c>
      <c r="O800" s="13">
        <f t="shared" si="363"/>
        <v>0</v>
      </c>
      <c r="P800" s="13">
        <f t="shared" si="360"/>
        <v>0.1768799999999997</v>
      </c>
      <c r="Q800" s="13">
        <f t="shared" si="360"/>
        <v>0.13757999999999981</v>
      </c>
      <c r="R800" s="13">
        <f t="shared" si="370"/>
        <v>265.25842215200015</v>
      </c>
      <c r="S800" s="13">
        <f t="shared" si="371"/>
        <v>206.32210379733263</v>
      </c>
      <c r="T800" s="13">
        <f t="shared" si="372"/>
        <v>12.497614958977273</v>
      </c>
      <c r="U800" s="13">
        <f t="shared" si="379"/>
        <v>19.36882804631523</v>
      </c>
      <c r="V800" s="13">
        <f t="shared" si="353"/>
        <v>-4.0723717948716815E-3</v>
      </c>
      <c r="W800" s="13">
        <f t="shared" si="354"/>
        <v>-1</v>
      </c>
      <c r="X800" s="13">
        <f t="shared" si="355"/>
        <v>0</v>
      </c>
      <c r="Y800" s="13">
        <f t="shared" si="350"/>
        <v>0</v>
      </c>
      <c r="Z800" s="13">
        <f t="shared" si="356"/>
        <v>0</v>
      </c>
      <c r="AA800" s="13">
        <f t="shared" si="357"/>
        <v>0</v>
      </c>
      <c r="AB800" s="13">
        <f t="shared" si="358"/>
        <v>0</v>
      </c>
      <c r="AC800" s="17">
        <f t="shared" si="351"/>
        <v>0</v>
      </c>
      <c r="AD800" s="13" t="str">
        <f t="shared" si="373"/>
        <v/>
      </c>
      <c r="AE800" s="13" t="str">
        <f t="shared" si="374"/>
        <v/>
      </c>
      <c r="AF800" s="17">
        <f t="shared" si="376"/>
        <v>0</v>
      </c>
      <c r="AG800" s="17" t="str">
        <f t="shared" si="375"/>
        <v xml:space="preserve"> </v>
      </c>
      <c r="AH800" s="13"/>
      <c r="AI800" s="31">
        <f t="shared" si="359"/>
        <v>1.0639619613307041</v>
      </c>
      <c r="AJ800">
        <f t="shared" si="364"/>
        <v>6.3961961330704087E-2</v>
      </c>
      <c r="AK800">
        <f t="shared" si="366"/>
        <v>0.99389013011452887</v>
      </c>
      <c r="AL800">
        <f t="shared" si="367"/>
        <v>1.2512818104251333</v>
      </c>
      <c r="AM800">
        <f t="shared" si="365"/>
        <v>0.25128181042513331</v>
      </c>
      <c r="AN800" s="39">
        <v>40247</v>
      </c>
      <c r="AO800" s="31">
        <v>6.3961961330704087E-2</v>
      </c>
      <c r="AP800" s="40">
        <v>0.25128181042513331</v>
      </c>
    </row>
    <row r="801" spans="1:42">
      <c r="A801" s="16">
        <v>40248</v>
      </c>
      <c r="B801" s="11">
        <v>4.8053299999999997</v>
      </c>
      <c r="C801" s="11">
        <v>4.8741199999999996</v>
      </c>
      <c r="D801" s="11">
        <v>4.7856800000000002</v>
      </c>
      <c r="E801" s="11">
        <v>4.8151599999999997</v>
      </c>
      <c r="F801" s="11">
        <v>127626800</v>
      </c>
      <c r="G801" s="11">
        <v>3.5060699999999998</v>
      </c>
      <c r="H801" s="12">
        <f t="shared" si="368"/>
        <v>4.7955033333333326</v>
      </c>
      <c r="I801" s="13">
        <f t="shared" si="377"/>
        <v>4.7921007692307693</v>
      </c>
      <c r="J801" s="13">
        <f t="shared" si="378"/>
        <v>3.4025641025632325E-3</v>
      </c>
      <c r="K801" s="14">
        <f t="shared" si="352"/>
        <v>6.9921082621080544E-3</v>
      </c>
      <c r="L801" s="13">
        <f t="shared" si="361"/>
        <v>8.8439999999999408E-2</v>
      </c>
      <c r="M801" s="13">
        <f t="shared" si="369"/>
        <v>6.8787857142857067E-2</v>
      </c>
      <c r="N801" s="13">
        <f t="shared" si="362"/>
        <v>0</v>
      </c>
      <c r="O801" s="13">
        <f t="shared" si="363"/>
        <v>0</v>
      </c>
      <c r="P801" s="13">
        <f t="shared" si="360"/>
        <v>0.1768799999999997</v>
      </c>
      <c r="Q801" s="13">
        <f t="shared" si="360"/>
        <v>0.13757999999999981</v>
      </c>
      <c r="R801" s="13">
        <f t="shared" si="370"/>
        <v>257.13840690321155</v>
      </c>
      <c r="S801" s="13">
        <f t="shared" si="371"/>
        <v>200.00623033550352</v>
      </c>
      <c r="T801" s="13">
        <f t="shared" si="372"/>
        <v>12.49761495897727</v>
      </c>
      <c r="U801" s="13">
        <f t="shared" si="379"/>
        <v>19.421354749743749</v>
      </c>
      <c r="V801" s="13">
        <f t="shared" si="353"/>
        <v>-3.5895441595448219E-3</v>
      </c>
      <c r="W801" s="13">
        <f t="shared" si="354"/>
        <v>0</v>
      </c>
      <c r="X801" s="13">
        <f t="shared" si="355"/>
        <v>0</v>
      </c>
      <c r="Y801" s="13">
        <f t="shared" si="350"/>
        <v>0</v>
      </c>
      <c r="Z801" s="13">
        <f t="shared" si="356"/>
        <v>0</v>
      </c>
      <c r="AA801" s="13">
        <f t="shared" si="357"/>
        <v>0</v>
      </c>
      <c r="AB801" s="13">
        <f t="shared" si="358"/>
        <v>0</v>
      </c>
      <c r="AC801" s="17">
        <f t="shared" si="351"/>
        <v>0</v>
      </c>
      <c r="AD801" s="13" t="str">
        <f t="shared" si="373"/>
        <v/>
      </c>
      <c r="AE801" s="13" t="str">
        <f t="shared" si="374"/>
        <v/>
      </c>
      <c r="AF801" s="17">
        <f t="shared" si="376"/>
        <v>0</v>
      </c>
      <c r="AG801" s="17" t="str">
        <f t="shared" si="375"/>
        <v xml:space="preserve"> </v>
      </c>
      <c r="AH801" s="13"/>
      <c r="AI801" s="31">
        <f t="shared" si="359"/>
        <v>1.0639619613307041</v>
      </c>
      <c r="AJ801">
        <f t="shared" si="364"/>
        <v>6.3961961330704087E-2</v>
      </c>
      <c r="AK801">
        <f t="shared" si="366"/>
        <v>1.004099676780315</v>
      </c>
      <c r="AL801">
        <f t="shared" si="367"/>
        <v>1.2564116614089638</v>
      </c>
      <c r="AM801">
        <f t="shared" si="365"/>
        <v>0.25641166140896376</v>
      </c>
      <c r="AN801" s="39">
        <v>40248</v>
      </c>
      <c r="AO801" s="31">
        <v>6.3961961330704087E-2</v>
      </c>
      <c r="AP801" s="40">
        <v>0.25641166140896376</v>
      </c>
    </row>
    <row r="802" spans="1:42">
      <c r="A802" s="16">
        <v>40249</v>
      </c>
      <c r="B802" s="11">
        <v>4.8151599999999997</v>
      </c>
      <c r="C802" s="11">
        <v>4.8446400000000001</v>
      </c>
      <c r="D802" s="11">
        <v>4.7561999999999998</v>
      </c>
      <c r="E802" s="11">
        <v>4.7758500000000002</v>
      </c>
      <c r="F802" s="11">
        <v>79828800</v>
      </c>
      <c r="G802" s="11">
        <v>3.4774500000000002</v>
      </c>
      <c r="H802" s="12">
        <f t="shared" si="368"/>
        <v>4.7979599999999989</v>
      </c>
      <c r="I802" s="13">
        <f t="shared" si="377"/>
        <v>4.7898330769230775</v>
      </c>
      <c r="J802" s="13">
        <f t="shared" si="378"/>
        <v>8.1269230769214218E-3</v>
      </c>
      <c r="K802" s="14">
        <f t="shared" si="352"/>
        <v>8.0702207977204742E-3</v>
      </c>
      <c r="L802" s="13">
        <f t="shared" si="361"/>
        <v>8.8440000000000296E-2</v>
      </c>
      <c r="M802" s="13">
        <f t="shared" si="369"/>
        <v>7.1595714285714235E-2</v>
      </c>
      <c r="N802" s="13">
        <f t="shared" si="362"/>
        <v>0</v>
      </c>
      <c r="O802" s="13">
        <f t="shared" si="363"/>
        <v>2.9480000000000395E-2</v>
      </c>
      <c r="P802" s="13">
        <f t="shared" si="360"/>
        <v>0.1768799999999997</v>
      </c>
      <c r="Q802" s="13">
        <f t="shared" si="360"/>
        <v>0.16706000000000021</v>
      </c>
      <c r="R802" s="13">
        <f t="shared" si="370"/>
        <v>247.05389388830113</v>
      </c>
      <c r="S802" s="13">
        <f t="shared" si="371"/>
        <v>233.33798910549359</v>
      </c>
      <c r="T802" s="13">
        <f t="shared" si="372"/>
        <v>2.8551491539220515</v>
      </c>
      <c r="U802" s="13">
        <f t="shared" si="379"/>
        <v>16.715440477223307</v>
      </c>
      <c r="V802" s="13">
        <f t="shared" si="353"/>
        <v>5.6702279200947572E-5</v>
      </c>
      <c r="W802" s="13">
        <f t="shared" si="354"/>
        <v>1</v>
      </c>
      <c r="X802" s="13">
        <f t="shared" si="355"/>
        <v>0</v>
      </c>
      <c r="Y802" s="13">
        <f t="shared" si="350"/>
        <v>0</v>
      </c>
      <c r="Z802" s="13">
        <f t="shared" si="356"/>
        <v>1</v>
      </c>
      <c r="AA802" s="13">
        <f t="shared" si="357"/>
        <v>0</v>
      </c>
      <c r="AB802" s="13">
        <f t="shared" si="358"/>
        <v>0</v>
      </c>
      <c r="AC802" s="17">
        <f t="shared" si="351"/>
        <v>0</v>
      </c>
      <c r="AD802" s="13" t="str">
        <f t="shared" si="373"/>
        <v/>
      </c>
      <c r="AE802" s="13" t="str">
        <f t="shared" si="374"/>
        <v/>
      </c>
      <c r="AF802" s="17">
        <f t="shared" si="376"/>
        <v>0</v>
      </c>
      <c r="AG802" s="17" t="str">
        <f t="shared" si="375"/>
        <v xml:space="preserve"> </v>
      </c>
      <c r="AH802" s="13"/>
      <c r="AI802" s="31">
        <f t="shared" si="359"/>
        <v>1.0639619613307041</v>
      </c>
      <c r="AJ802">
        <f t="shared" si="364"/>
        <v>6.3961961330704087E-2</v>
      </c>
      <c r="AK802">
        <f t="shared" si="366"/>
        <v>0.99183620066622924</v>
      </c>
      <c r="AL802">
        <f t="shared" si="367"/>
        <v>1.2461545687246114</v>
      </c>
      <c r="AM802">
        <f t="shared" si="365"/>
        <v>0.24615456872461139</v>
      </c>
      <c r="AN802" s="39">
        <v>40249</v>
      </c>
      <c r="AO802" s="31">
        <v>6.3961961330704087E-2</v>
      </c>
      <c r="AP802" s="40">
        <v>0.24615456872461139</v>
      </c>
    </row>
    <row r="803" spans="1:42">
      <c r="A803" s="16">
        <v>40252</v>
      </c>
      <c r="B803" s="11">
        <v>4.7758500000000002</v>
      </c>
      <c r="C803" s="11">
        <v>4.7758500000000002</v>
      </c>
      <c r="D803" s="11">
        <v>4.7168900000000002</v>
      </c>
      <c r="E803" s="11">
        <v>4.7463699999999998</v>
      </c>
      <c r="F803" s="11">
        <v>62049300</v>
      </c>
      <c r="G803" s="11">
        <v>3.4559799999999998</v>
      </c>
      <c r="H803" s="12">
        <f t="shared" si="368"/>
        <v>4.7938658333333324</v>
      </c>
      <c r="I803" s="13">
        <f t="shared" si="377"/>
        <v>4.787943461538462</v>
      </c>
      <c r="J803" s="13">
        <f t="shared" si="378"/>
        <v>5.9223717948704291E-3</v>
      </c>
      <c r="K803" s="14">
        <f t="shared" si="352"/>
        <v>7.7345441595436286E-3</v>
      </c>
      <c r="L803" s="13">
        <f t="shared" si="361"/>
        <v>5.8959999999999901E-2</v>
      </c>
      <c r="M803" s="13">
        <f t="shared" si="369"/>
        <v>6.8787857142857137E-2</v>
      </c>
      <c r="N803" s="13">
        <f t="shared" si="362"/>
        <v>0</v>
      </c>
      <c r="O803" s="13">
        <f t="shared" si="363"/>
        <v>3.9309999999999512E-2</v>
      </c>
      <c r="P803" s="13">
        <f t="shared" si="360"/>
        <v>0.1768799999999997</v>
      </c>
      <c r="Q803" s="13">
        <f t="shared" si="360"/>
        <v>0.12774999999999981</v>
      </c>
      <c r="R803" s="13">
        <f t="shared" si="370"/>
        <v>257.13840690321138</v>
      </c>
      <c r="S803" s="13">
        <f t="shared" si="371"/>
        <v>185.71591746882211</v>
      </c>
      <c r="T803" s="13">
        <f t="shared" si="372"/>
        <v>16.127761546794471</v>
      </c>
      <c r="U803" s="13">
        <f t="shared" si="379"/>
        <v>17.867196305310586</v>
      </c>
      <c r="V803" s="13">
        <f t="shared" si="353"/>
        <v>-1.8121723646731995E-3</v>
      </c>
      <c r="W803" s="13">
        <f t="shared" si="354"/>
        <v>-1</v>
      </c>
      <c r="X803" s="13">
        <f t="shared" si="355"/>
        <v>0</v>
      </c>
      <c r="Y803" s="13">
        <f t="shared" si="350"/>
        <v>0</v>
      </c>
      <c r="Z803" s="13">
        <f t="shared" si="356"/>
        <v>0</v>
      </c>
      <c r="AA803" s="13">
        <f t="shared" si="357"/>
        <v>0</v>
      </c>
      <c r="AB803" s="13">
        <f t="shared" si="358"/>
        <v>0</v>
      </c>
      <c r="AC803" s="17">
        <f t="shared" si="351"/>
        <v>0</v>
      </c>
      <c r="AD803" s="13" t="str">
        <f t="shared" si="373"/>
        <v/>
      </c>
      <c r="AE803" s="13" t="str">
        <f t="shared" si="374"/>
        <v/>
      </c>
      <c r="AF803" s="17">
        <f t="shared" si="376"/>
        <v>0</v>
      </c>
      <c r="AG803" s="17" t="str">
        <f t="shared" si="375"/>
        <v xml:space="preserve"> </v>
      </c>
      <c r="AH803" s="13"/>
      <c r="AI803" s="31">
        <f t="shared" si="359"/>
        <v>1.0639619613307041</v>
      </c>
      <c r="AJ803">
        <f t="shared" si="364"/>
        <v>6.3961961330704087E-2</v>
      </c>
      <c r="AK803">
        <f t="shared" si="366"/>
        <v>0.99382727681983307</v>
      </c>
      <c r="AL803">
        <f t="shared" si="367"/>
        <v>1.2384624015321741</v>
      </c>
      <c r="AM803">
        <f t="shared" si="365"/>
        <v>0.23846240153217413</v>
      </c>
      <c r="AN803" s="39">
        <v>40252</v>
      </c>
      <c r="AO803" s="31">
        <v>6.3961961330704087E-2</v>
      </c>
      <c r="AP803" s="40">
        <v>0.23846240153217413</v>
      </c>
    </row>
    <row r="804" spans="1:42">
      <c r="A804" s="16">
        <v>40253</v>
      </c>
      <c r="B804" s="11">
        <v>4.7463699999999998</v>
      </c>
      <c r="C804" s="11">
        <v>4.7856800000000002</v>
      </c>
      <c r="D804" s="11">
        <v>4.7070600000000002</v>
      </c>
      <c r="E804" s="11">
        <v>4.7365399999999998</v>
      </c>
      <c r="F804" s="11">
        <v>91114700</v>
      </c>
      <c r="G804" s="11">
        <v>3.44882</v>
      </c>
      <c r="H804" s="12">
        <f t="shared" si="368"/>
        <v>4.789770833333332</v>
      </c>
      <c r="I804" s="13">
        <f t="shared" si="377"/>
        <v>4.787943461538462</v>
      </c>
      <c r="J804" s="13">
        <f t="shared" si="378"/>
        <v>1.8273717948700252E-3</v>
      </c>
      <c r="K804" s="14">
        <f t="shared" si="352"/>
        <v>6.3418732193723949E-3</v>
      </c>
      <c r="L804" s="13">
        <f t="shared" si="361"/>
        <v>7.8619999999999912E-2</v>
      </c>
      <c r="M804" s="13">
        <f t="shared" si="369"/>
        <v>7.0192142857142842E-2</v>
      </c>
      <c r="N804" s="13">
        <f t="shared" si="362"/>
        <v>0</v>
      </c>
      <c r="O804" s="13">
        <f t="shared" si="363"/>
        <v>0</v>
      </c>
      <c r="P804" s="13">
        <f t="shared" si="360"/>
        <v>0.1768799999999997</v>
      </c>
      <c r="Q804" s="13">
        <f t="shared" si="360"/>
        <v>0.12774999999999981</v>
      </c>
      <c r="R804" s="13">
        <f t="shared" si="370"/>
        <v>251.99401642430436</v>
      </c>
      <c r="S804" s="13">
        <f t="shared" si="371"/>
        <v>182.00042739826372</v>
      </c>
      <c r="T804" s="13">
        <f t="shared" si="372"/>
        <v>16.127761546794463</v>
      </c>
      <c r="U804" s="13">
        <f t="shared" si="379"/>
        <v>17.018900164225933</v>
      </c>
      <c r="V804" s="13">
        <f t="shared" si="353"/>
        <v>-4.5145014245023696E-3</v>
      </c>
      <c r="W804" s="13">
        <f t="shared" si="354"/>
        <v>0</v>
      </c>
      <c r="X804" s="13">
        <f t="shared" si="355"/>
        <v>0</v>
      </c>
      <c r="Y804" s="13">
        <f t="shared" ref="Y804:Y867" si="380">IF(AND(U803&gt;40,U804&lt;40),-1,IF(AND(U803&lt;20,U804&gt;20),1,0))</f>
        <v>0</v>
      </c>
      <c r="Z804" s="13">
        <f t="shared" si="356"/>
        <v>0</v>
      </c>
      <c r="AA804" s="13">
        <f t="shared" si="357"/>
        <v>0</v>
      </c>
      <c r="AB804" s="13">
        <f t="shared" si="358"/>
        <v>0</v>
      </c>
      <c r="AC804" s="17">
        <f t="shared" ref="AC804:AC867" si="381">(AA804+AB804+AC803)</f>
        <v>0</v>
      </c>
      <c r="AD804" s="13" t="str">
        <f t="shared" si="373"/>
        <v/>
      </c>
      <c r="AE804" s="13" t="str">
        <f t="shared" si="374"/>
        <v/>
      </c>
      <c r="AF804" s="17">
        <f t="shared" si="376"/>
        <v>0</v>
      </c>
      <c r="AG804" s="17" t="str">
        <f t="shared" si="375"/>
        <v xml:space="preserve"> </v>
      </c>
      <c r="AH804" s="13"/>
      <c r="AI804" s="31">
        <f t="shared" si="359"/>
        <v>1.0639619613307041</v>
      </c>
      <c r="AJ804">
        <f t="shared" si="364"/>
        <v>6.3961961330704087E-2</v>
      </c>
      <c r="AK804">
        <f t="shared" si="366"/>
        <v>0.99792894359268236</v>
      </c>
      <c r="AL804">
        <f t="shared" si="367"/>
        <v>1.235897476040259</v>
      </c>
      <c r="AM804">
        <f t="shared" si="365"/>
        <v>0.23589747604025901</v>
      </c>
      <c r="AN804" s="39">
        <v>40253</v>
      </c>
      <c r="AO804" s="31">
        <v>6.3961961330704087E-2</v>
      </c>
      <c r="AP804" s="40">
        <v>0.23589747604025901</v>
      </c>
    </row>
    <row r="805" spans="1:42">
      <c r="A805" s="16">
        <v>40254</v>
      </c>
      <c r="B805" s="11">
        <v>4.7463699999999998</v>
      </c>
      <c r="C805" s="11">
        <v>4.7954999999999997</v>
      </c>
      <c r="D805" s="11">
        <v>4.7267200000000003</v>
      </c>
      <c r="E805" s="11">
        <v>4.7954999999999997</v>
      </c>
      <c r="F805" s="11">
        <v>92197100</v>
      </c>
      <c r="G805" s="11">
        <v>3.4917500000000001</v>
      </c>
      <c r="H805" s="12">
        <f t="shared" si="368"/>
        <v>4.7873141666666656</v>
      </c>
      <c r="I805" s="13">
        <f t="shared" si="377"/>
        <v>4.7909669230769234</v>
      </c>
      <c r="J805" s="13">
        <f t="shared" si="378"/>
        <v>-3.6527564102577514E-3</v>
      </c>
      <c r="K805" s="14">
        <f t="shared" ref="K805:K868" si="382">AVERAGE(J797:J805)</f>
        <v>4.3472364672356217E-3</v>
      </c>
      <c r="L805" s="13">
        <f t="shared" si="361"/>
        <v>6.8779999999999397E-2</v>
      </c>
      <c r="M805" s="13">
        <f t="shared" si="369"/>
        <v>7.019142857142853E-2</v>
      </c>
      <c r="N805" s="13">
        <f t="shared" si="362"/>
        <v>9.8199999999994958E-3</v>
      </c>
      <c r="O805" s="13">
        <f t="shared" si="363"/>
        <v>0</v>
      </c>
      <c r="P805" s="13">
        <f t="shared" si="360"/>
        <v>0.13755999999999968</v>
      </c>
      <c r="Q805" s="13">
        <f t="shared" si="360"/>
        <v>0.12774999999999981</v>
      </c>
      <c r="R805" s="13">
        <f t="shared" si="370"/>
        <v>195.97834493426106</v>
      </c>
      <c r="S805" s="13">
        <f t="shared" si="371"/>
        <v>182.0022794806039</v>
      </c>
      <c r="T805" s="13">
        <f t="shared" si="372"/>
        <v>3.6975613433341681</v>
      </c>
      <c r="U805" s="13">
        <f t="shared" si="379"/>
        <v>16.806691997315802</v>
      </c>
      <c r="V805" s="13">
        <f t="shared" ref="V805:V868" si="383">J805-K805</f>
        <v>-7.999992877493374E-3</v>
      </c>
      <c r="W805" s="13">
        <f t="shared" ref="W805:W868" si="384">IF(AND(V804&lt;0,V805&gt;0),1,IF(AND(V804&gt;0,V805&lt;0),-1,0))</f>
        <v>0</v>
      </c>
      <c r="X805" s="13">
        <f t="shared" ref="X805:X868" si="385">IF(AND(R804-S804&lt;0,R805-S805&gt;0),1,IF(AND(R804-S804&gt;0,R805-S805&lt;0),-1,0))</f>
        <v>0</v>
      </c>
      <c r="Y805" s="13">
        <f t="shared" si="380"/>
        <v>0</v>
      </c>
      <c r="Z805" s="13">
        <f t="shared" ref="Z805:Z868" si="386">IF(W805=1,1,IF(W805=-1,0,Z804))</f>
        <v>0</v>
      </c>
      <c r="AA805" s="13">
        <f t="shared" ref="AA805:AA868" si="387">IF(AND(Z805=1,AC804=0,Y805=1),1,0)</f>
        <v>0</v>
      </c>
      <c r="AB805" s="13">
        <f t="shared" ref="AB805:AB868" si="388">IF(AND(W805=-1,AC804=1),-1,0)</f>
        <v>0</v>
      </c>
      <c r="AC805" s="17">
        <f t="shared" si="381"/>
        <v>0</v>
      </c>
      <c r="AD805" s="13" t="str">
        <f t="shared" si="373"/>
        <v/>
      </c>
      <c r="AE805" s="13" t="str">
        <f t="shared" si="374"/>
        <v/>
      </c>
      <c r="AF805" s="17">
        <f t="shared" si="376"/>
        <v>0</v>
      </c>
      <c r="AG805" s="17" t="str">
        <f t="shared" si="375"/>
        <v xml:space="preserve"> </v>
      </c>
      <c r="AH805" s="13"/>
      <c r="AI805" s="31">
        <f t="shared" ref="AI805:AI868" si="389">IF(AG805=" ",AI804,AG805*AI804)</f>
        <v>1.0639619613307041</v>
      </c>
      <c r="AJ805">
        <f t="shared" si="364"/>
        <v>6.3961961330704087E-2</v>
      </c>
      <c r="AK805">
        <f t="shared" si="366"/>
        <v>1.0124479050108306</v>
      </c>
      <c r="AL805">
        <f t="shared" si="367"/>
        <v>1.2512818104251335</v>
      </c>
      <c r="AM805">
        <f t="shared" si="365"/>
        <v>0.25128181042513353</v>
      </c>
      <c r="AN805" s="39">
        <v>40254</v>
      </c>
      <c r="AO805" s="31">
        <v>6.3961961330704087E-2</v>
      </c>
      <c r="AP805" s="40">
        <v>0.25128181042513353</v>
      </c>
    </row>
    <row r="806" spans="1:42">
      <c r="A806" s="16">
        <v>40255</v>
      </c>
      <c r="B806" s="11">
        <v>4.7954999999999997</v>
      </c>
      <c r="C806" s="11">
        <v>4.7954999999999997</v>
      </c>
      <c r="D806" s="11">
        <v>4.7561999999999998</v>
      </c>
      <c r="E806" s="11">
        <v>4.7758500000000002</v>
      </c>
      <c r="F806" s="11">
        <v>86870400</v>
      </c>
      <c r="G806" s="11">
        <v>3.4774500000000002</v>
      </c>
      <c r="H806" s="12">
        <f t="shared" si="368"/>
        <v>4.7832199999999991</v>
      </c>
      <c r="I806" s="13">
        <f t="shared" si="377"/>
        <v>4.7921007692307702</v>
      </c>
      <c r="J806" s="13">
        <f t="shared" si="378"/>
        <v>-8.8807692307710795E-3</v>
      </c>
      <c r="K806" s="14">
        <f t="shared" si="382"/>
        <v>2.1565954415944727E-3</v>
      </c>
      <c r="L806" s="13">
        <f t="shared" si="361"/>
        <v>3.9299999999999891E-2</v>
      </c>
      <c r="M806" s="13">
        <f t="shared" si="369"/>
        <v>6.9488571428571413E-2</v>
      </c>
      <c r="N806" s="13">
        <f t="shared" si="362"/>
        <v>0</v>
      </c>
      <c r="O806" s="13">
        <f t="shared" si="363"/>
        <v>0</v>
      </c>
      <c r="P806" s="13">
        <f t="shared" si="360"/>
        <v>0.13755999999999968</v>
      </c>
      <c r="Q806" s="13">
        <f t="shared" si="360"/>
        <v>0.12774999999999981</v>
      </c>
      <c r="R806" s="13">
        <f t="shared" si="370"/>
        <v>197.96061017227868</v>
      </c>
      <c r="S806" s="13">
        <f t="shared" si="371"/>
        <v>183.84318079026332</v>
      </c>
      <c r="T806" s="13">
        <f t="shared" si="372"/>
        <v>3.6975613433341712</v>
      </c>
      <c r="U806" s="13">
        <f t="shared" si="379"/>
        <v>15.518228326385215</v>
      </c>
      <c r="V806" s="13">
        <f t="shared" si="383"/>
        <v>-1.1037364672365553E-2</v>
      </c>
      <c r="W806" s="13">
        <f t="shared" si="384"/>
        <v>0</v>
      </c>
      <c r="X806" s="13">
        <f t="shared" si="385"/>
        <v>0</v>
      </c>
      <c r="Y806" s="13">
        <f t="shared" si="380"/>
        <v>0</v>
      </c>
      <c r="Z806" s="13">
        <f t="shared" si="386"/>
        <v>0</v>
      </c>
      <c r="AA806" s="13">
        <f t="shared" si="387"/>
        <v>0</v>
      </c>
      <c r="AB806" s="13">
        <f t="shared" si="388"/>
        <v>0</v>
      </c>
      <c r="AC806" s="17">
        <f t="shared" si="381"/>
        <v>0</v>
      </c>
      <c r="AD806" s="13" t="str">
        <f t="shared" si="373"/>
        <v/>
      </c>
      <c r="AE806" s="13" t="str">
        <f t="shared" si="374"/>
        <v/>
      </c>
      <c r="AF806" s="17">
        <f t="shared" si="376"/>
        <v>0</v>
      </c>
      <c r="AG806" s="17" t="str">
        <f t="shared" si="375"/>
        <v xml:space="preserve"> </v>
      </c>
      <c r="AH806" s="13"/>
      <c r="AI806" s="31">
        <f t="shared" si="389"/>
        <v>1.0639619613307041</v>
      </c>
      <c r="AJ806">
        <f t="shared" si="364"/>
        <v>6.3961961330704087E-2</v>
      </c>
      <c r="AK806">
        <f t="shared" si="366"/>
        <v>0.99590240850797629</v>
      </c>
      <c r="AL806">
        <f t="shared" si="367"/>
        <v>1.2461545687246114</v>
      </c>
      <c r="AM806">
        <f t="shared" si="365"/>
        <v>0.24615456872461139</v>
      </c>
      <c r="AN806" s="39">
        <v>40255</v>
      </c>
      <c r="AO806" s="31">
        <v>6.3961961330704087E-2</v>
      </c>
      <c r="AP806" s="40">
        <v>0.24615456872461139</v>
      </c>
    </row>
    <row r="807" spans="1:42">
      <c r="A807" s="16">
        <v>40256</v>
      </c>
      <c r="B807" s="11">
        <v>4.7758500000000002</v>
      </c>
      <c r="C807" s="11">
        <v>4.7856800000000002</v>
      </c>
      <c r="D807" s="11">
        <v>4.7365399999999998</v>
      </c>
      <c r="E807" s="11">
        <v>4.7758500000000002</v>
      </c>
      <c r="F807" s="11">
        <v>71420800</v>
      </c>
      <c r="G807" s="11">
        <v>3.4774500000000002</v>
      </c>
      <c r="H807" s="12">
        <f t="shared" si="368"/>
        <v>4.7774874999999994</v>
      </c>
      <c r="I807" s="13">
        <f t="shared" si="377"/>
        <v>4.7921007692307702</v>
      </c>
      <c r="J807" s="13">
        <f t="shared" si="378"/>
        <v>-1.4613269230770776E-2</v>
      </c>
      <c r="K807" s="14">
        <f t="shared" si="382"/>
        <v>-2.1608262108379565E-4</v>
      </c>
      <c r="L807" s="13">
        <f t="shared" si="361"/>
        <v>4.9140000000000406E-2</v>
      </c>
      <c r="M807" s="13">
        <f t="shared" si="369"/>
        <v>6.8787142857142866E-2</v>
      </c>
      <c r="N807" s="13">
        <f t="shared" si="362"/>
        <v>0</v>
      </c>
      <c r="O807" s="13">
        <f t="shared" si="363"/>
        <v>1.9660000000000011E-2</v>
      </c>
      <c r="P807" s="13">
        <f t="shared" si="360"/>
        <v>0.11790999999999929</v>
      </c>
      <c r="Q807" s="13">
        <f t="shared" si="360"/>
        <v>0.14740999999999982</v>
      </c>
      <c r="R807" s="13">
        <f t="shared" si="370"/>
        <v>171.41284708521005</v>
      </c>
      <c r="S807" s="13">
        <f t="shared" si="371"/>
        <v>214.2987684575603</v>
      </c>
      <c r="T807" s="13">
        <f t="shared" si="372"/>
        <v>11.118649178350909</v>
      </c>
      <c r="U807" s="13">
        <f t="shared" si="379"/>
        <v>13.931667076412182</v>
      </c>
      <c r="V807" s="13">
        <f t="shared" si="383"/>
        <v>-1.4397186609686981E-2</v>
      </c>
      <c r="W807" s="13">
        <f t="shared" si="384"/>
        <v>0</v>
      </c>
      <c r="X807" s="13">
        <f t="shared" si="385"/>
        <v>-1</v>
      </c>
      <c r="Y807" s="13">
        <f t="shared" si="380"/>
        <v>0</v>
      </c>
      <c r="Z807" s="13">
        <f t="shared" si="386"/>
        <v>0</v>
      </c>
      <c r="AA807" s="13">
        <f t="shared" si="387"/>
        <v>0</v>
      </c>
      <c r="AB807" s="13">
        <f t="shared" si="388"/>
        <v>0</v>
      </c>
      <c r="AC807" s="17">
        <f t="shared" si="381"/>
        <v>0</v>
      </c>
      <c r="AD807" s="13" t="str">
        <f t="shared" si="373"/>
        <v/>
      </c>
      <c r="AE807" s="13" t="str">
        <f t="shared" si="374"/>
        <v/>
      </c>
      <c r="AF807" s="17">
        <f t="shared" si="376"/>
        <v>0</v>
      </c>
      <c r="AG807" s="17" t="str">
        <f t="shared" si="375"/>
        <v xml:space="preserve"> </v>
      </c>
      <c r="AH807" s="13"/>
      <c r="AI807" s="31">
        <f t="shared" si="389"/>
        <v>1.0639619613307041</v>
      </c>
      <c r="AJ807">
        <f t="shared" si="364"/>
        <v>6.3961961330704087E-2</v>
      </c>
      <c r="AK807">
        <f t="shared" si="366"/>
        <v>1</v>
      </c>
      <c r="AL807">
        <f t="shared" si="367"/>
        <v>1.2461545687246114</v>
      </c>
      <c r="AM807">
        <f t="shared" si="365"/>
        <v>0.24615456872461139</v>
      </c>
      <c r="AN807" s="39">
        <v>40256</v>
      </c>
      <c r="AO807" s="31">
        <v>6.3961961330704087E-2</v>
      </c>
      <c r="AP807" s="40">
        <v>0.24615456872461139</v>
      </c>
    </row>
    <row r="808" spans="1:42">
      <c r="A808" s="16">
        <v>40259</v>
      </c>
      <c r="B808" s="11">
        <v>4.7758500000000002</v>
      </c>
      <c r="C808" s="11">
        <v>4.8151599999999997</v>
      </c>
      <c r="D808" s="11">
        <v>4.7660200000000001</v>
      </c>
      <c r="E808" s="11">
        <v>4.7856800000000002</v>
      </c>
      <c r="F808" s="11">
        <v>100874600</v>
      </c>
      <c r="G808" s="11">
        <v>3.4845999999999999</v>
      </c>
      <c r="H808" s="12">
        <f t="shared" si="368"/>
        <v>4.7799441666666658</v>
      </c>
      <c r="I808" s="13">
        <f t="shared" si="377"/>
        <v>4.7924788461538474</v>
      </c>
      <c r="J808" s="13">
        <f t="shared" si="378"/>
        <v>-1.2534679487181677E-2</v>
      </c>
      <c r="K808" s="14">
        <f t="shared" si="382"/>
        <v>-2.1058404558418589E-3</v>
      </c>
      <c r="L808" s="13">
        <f t="shared" si="361"/>
        <v>4.9139999999999517E-2</v>
      </c>
      <c r="M808" s="13">
        <f t="shared" si="369"/>
        <v>6.8787857142857067E-2</v>
      </c>
      <c r="N808" s="13">
        <f t="shared" si="362"/>
        <v>2.9479999999999507E-2</v>
      </c>
      <c r="O808" s="13">
        <f t="shared" si="363"/>
        <v>0</v>
      </c>
      <c r="P808" s="13">
        <f t="shared" si="360"/>
        <v>0.12773999999999841</v>
      </c>
      <c r="Q808" s="13">
        <f t="shared" si="360"/>
        <v>0.14740999999999982</v>
      </c>
      <c r="R808" s="13">
        <f t="shared" si="370"/>
        <v>185.70138001931193</v>
      </c>
      <c r="S808" s="13">
        <f t="shared" si="371"/>
        <v>214.29654320218475</v>
      </c>
      <c r="T808" s="13">
        <f t="shared" si="372"/>
        <v>7.1488279120485361</v>
      </c>
      <c r="U808" s="13">
        <f t="shared" si="379"/>
        <v>11.871194710216217</v>
      </c>
      <c r="V808" s="13">
        <f t="shared" si="383"/>
        <v>-1.0428839031339818E-2</v>
      </c>
      <c r="W808" s="13">
        <f t="shared" si="384"/>
        <v>0</v>
      </c>
      <c r="X808" s="13">
        <f t="shared" si="385"/>
        <v>0</v>
      </c>
      <c r="Y808" s="13">
        <f t="shared" si="380"/>
        <v>0</v>
      </c>
      <c r="Z808" s="13">
        <f t="shared" si="386"/>
        <v>0</v>
      </c>
      <c r="AA808" s="13">
        <f t="shared" si="387"/>
        <v>0</v>
      </c>
      <c r="AB808" s="13">
        <f t="shared" si="388"/>
        <v>0</v>
      </c>
      <c r="AC808" s="17">
        <f t="shared" si="381"/>
        <v>0</v>
      </c>
      <c r="AD808" s="13" t="str">
        <f t="shared" si="373"/>
        <v/>
      </c>
      <c r="AE808" s="13" t="str">
        <f t="shared" si="374"/>
        <v/>
      </c>
      <c r="AF808" s="17">
        <f t="shared" si="376"/>
        <v>0</v>
      </c>
      <c r="AG808" s="17" t="str">
        <f t="shared" si="375"/>
        <v xml:space="preserve"> </v>
      </c>
      <c r="AH808" s="13"/>
      <c r="AI808" s="31">
        <f t="shared" si="389"/>
        <v>1.0639619613307041</v>
      </c>
      <c r="AJ808">
        <f t="shared" si="364"/>
        <v>6.3961961330704087E-2</v>
      </c>
      <c r="AK808">
        <f t="shared" si="366"/>
        <v>1.0020582723494247</v>
      </c>
      <c r="AL808">
        <f t="shared" si="367"/>
        <v>1.2487194942165265</v>
      </c>
      <c r="AM808">
        <f t="shared" si="365"/>
        <v>0.2487194942165265</v>
      </c>
      <c r="AN808" s="39">
        <v>40259</v>
      </c>
      <c r="AO808" s="31">
        <v>6.3961961330704087E-2</v>
      </c>
      <c r="AP808" s="40">
        <v>0.2487194942165265</v>
      </c>
    </row>
    <row r="809" spans="1:42">
      <c r="A809" s="16">
        <v>40260</v>
      </c>
      <c r="B809" s="11">
        <v>4.7954999999999997</v>
      </c>
      <c r="C809" s="11">
        <v>4.8053299999999997</v>
      </c>
      <c r="D809" s="11">
        <v>4.7561999999999998</v>
      </c>
      <c r="E809" s="11">
        <v>4.7660200000000001</v>
      </c>
      <c r="F809" s="11">
        <v>68755500</v>
      </c>
      <c r="G809" s="11">
        <v>3.4702899999999999</v>
      </c>
      <c r="H809" s="12">
        <f t="shared" si="368"/>
        <v>4.7807624999999989</v>
      </c>
      <c r="I809" s="13">
        <f t="shared" si="377"/>
        <v>4.7902111538461547</v>
      </c>
      <c r="J809" s="13">
        <f t="shared" si="378"/>
        <v>-9.4486538461557856E-3</v>
      </c>
      <c r="K809" s="14">
        <f t="shared" si="382"/>
        <v>-3.3167663817679958E-3</v>
      </c>
      <c r="L809" s="13">
        <f t="shared" si="361"/>
        <v>4.9129999999999896E-2</v>
      </c>
      <c r="M809" s="13">
        <f t="shared" si="369"/>
        <v>6.9489285714285601E-2</v>
      </c>
      <c r="N809" s="13">
        <f t="shared" si="362"/>
        <v>0</v>
      </c>
      <c r="O809" s="13">
        <f t="shared" si="363"/>
        <v>9.820000000000384E-3</v>
      </c>
      <c r="P809" s="13">
        <f t="shared" si="360"/>
        <v>0.12773999999999841</v>
      </c>
      <c r="Q809" s="13">
        <f t="shared" si="360"/>
        <v>0.1572300000000002</v>
      </c>
      <c r="R809" s="13">
        <f t="shared" si="370"/>
        <v>183.82690034434711</v>
      </c>
      <c r="S809" s="13">
        <f t="shared" si="371"/>
        <v>226.26509739425464</v>
      </c>
      <c r="T809" s="13">
        <f t="shared" si="372"/>
        <v>10.348457732393552</v>
      </c>
      <c r="U809" s="13">
        <f t="shared" si="379"/>
        <v>10.662678747791015</v>
      </c>
      <c r="V809" s="13">
        <f t="shared" si="383"/>
        <v>-6.1318874643877894E-3</v>
      </c>
      <c r="W809" s="13">
        <f t="shared" si="384"/>
        <v>0</v>
      </c>
      <c r="X809" s="13">
        <f t="shared" si="385"/>
        <v>0</v>
      </c>
      <c r="Y809" s="13">
        <f t="shared" si="380"/>
        <v>0</v>
      </c>
      <c r="Z809" s="13">
        <f t="shared" si="386"/>
        <v>0</v>
      </c>
      <c r="AA809" s="13">
        <f t="shared" si="387"/>
        <v>0</v>
      </c>
      <c r="AB809" s="13">
        <f t="shared" si="388"/>
        <v>0</v>
      </c>
      <c r="AC809" s="17">
        <f t="shared" si="381"/>
        <v>0</v>
      </c>
      <c r="AD809" s="13" t="str">
        <f t="shared" si="373"/>
        <v/>
      </c>
      <c r="AE809" s="13" t="str">
        <f t="shared" si="374"/>
        <v/>
      </c>
      <c r="AF809" s="17">
        <f t="shared" si="376"/>
        <v>0</v>
      </c>
      <c r="AG809" s="17" t="str">
        <f t="shared" si="375"/>
        <v xml:space="preserve"> </v>
      </c>
      <c r="AH809" s="13"/>
      <c r="AI809" s="31">
        <f t="shared" si="389"/>
        <v>1.0639619613307041</v>
      </c>
      <c r="AJ809">
        <f t="shared" si="364"/>
        <v>6.3961961330704087E-2</v>
      </c>
      <c r="AK809">
        <f t="shared" si="366"/>
        <v>0.99589191086742113</v>
      </c>
      <c r="AL809">
        <f t="shared" si="367"/>
        <v>1.2435896432326963</v>
      </c>
      <c r="AM809">
        <f t="shared" si="365"/>
        <v>0.24358964323269627</v>
      </c>
      <c r="AN809" s="39">
        <v>40260</v>
      </c>
      <c r="AO809" s="31">
        <v>6.3961961330704087E-2</v>
      </c>
      <c r="AP809" s="40">
        <v>0.24358964323269627</v>
      </c>
    </row>
    <row r="810" spans="1:42">
      <c r="A810" s="16">
        <v>40261</v>
      </c>
      <c r="B810" s="11">
        <v>4.7856800000000002</v>
      </c>
      <c r="C810" s="11">
        <v>4.82498</v>
      </c>
      <c r="D810" s="11">
        <v>4.7758500000000002</v>
      </c>
      <c r="E810" s="11">
        <v>4.7954999999999997</v>
      </c>
      <c r="F810" s="11">
        <v>86392400</v>
      </c>
      <c r="G810" s="11">
        <v>3.4917500000000001</v>
      </c>
      <c r="H810" s="12">
        <f t="shared" si="368"/>
        <v>4.7823999999999982</v>
      </c>
      <c r="I810" s="13">
        <f t="shared" si="377"/>
        <v>4.7890773076923088</v>
      </c>
      <c r="J810" s="13">
        <f t="shared" si="378"/>
        <v>-6.6773076923105634E-3</v>
      </c>
      <c r="K810" s="14">
        <f t="shared" si="382"/>
        <v>-4.4367521367539731E-3</v>
      </c>
      <c r="L810" s="13">
        <f t="shared" si="361"/>
        <v>5.8959999999999901E-2</v>
      </c>
      <c r="M810" s="13">
        <f t="shared" si="369"/>
        <v>6.6681428571428433E-2</v>
      </c>
      <c r="N810" s="13">
        <f t="shared" si="362"/>
        <v>1.9650000000000389E-2</v>
      </c>
      <c r="O810" s="13">
        <f t="shared" si="363"/>
        <v>0</v>
      </c>
      <c r="P810" s="13">
        <f t="shared" si="360"/>
        <v>0.1473899999999988</v>
      </c>
      <c r="Q810" s="13">
        <f t="shared" si="360"/>
        <v>9.8270000000000302E-2</v>
      </c>
      <c r="R810" s="13">
        <f t="shared" si="370"/>
        <v>221.03605630181752</v>
      </c>
      <c r="S810" s="13">
        <f t="shared" si="371"/>
        <v>147.37236754718674</v>
      </c>
      <c r="T810" s="13">
        <f t="shared" si="372"/>
        <v>19.995115199869197</v>
      </c>
      <c r="U810" s="13">
        <f t="shared" si="379"/>
        <v>12.090641663406924</v>
      </c>
      <c r="V810" s="13">
        <f t="shared" si="383"/>
        <v>-2.2405555555565903E-3</v>
      </c>
      <c r="W810" s="13">
        <f t="shared" si="384"/>
        <v>0</v>
      </c>
      <c r="X810" s="13">
        <f t="shared" si="385"/>
        <v>1</v>
      </c>
      <c r="Y810" s="13">
        <f t="shared" si="380"/>
        <v>0</v>
      </c>
      <c r="Z810" s="13">
        <f t="shared" si="386"/>
        <v>0</v>
      </c>
      <c r="AA810" s="13">
        <f t="shared" si="387"/>
        <v>0</v>
      </c>
      <c r="AB810" s="13">
        <f t="shared" si="388"/>
        <v>0</v>
      </c>
      <c r="AC810" s="17">
        <f t="shared" si="381"/>
        <v>0</v>
      </c>
      <c r="AD810" s="13" t="str">
        <f t="shared" si="373"/>
        <v/>
      </c>
      <c r="AE810" s="13" t="str">
        <f t="shared" si="374"/>
        <v/>
      </c>
      <c r="AF810" s="17">
        <f t="shared" si="376"/>
        <v>0</v>
      </c>
      <c r="AG810" s="17" t="str">
        <f t="shared" si="375"/>
        <v xml:space="preserve"> </v>
      </c>
      <c r="AH810" s="13"/>
      <c r="AI810" s="31">
        <f t="shared" si="389"/>
        <v>1.0639619613307041</v>
      </c>
      <c r="AJ810">
        <f t="shared" si="364"/>
        <v>6.3961961330704087E-2</v>
      </c>
      <c r="AK810">
        <f t="shared" si="366"/>
        <v>1.0061854545301949</v>
      </c>
      <c r="AL810">
        <f t="shared" si="367"/>
        <v>1.2512818104251335</v>
      </c>
      <c r="AM810">
        <f t="shared" si="365"/>
        <v>0.25128181042513353</v>
      </c>
      <c r="AN810" s="39">
        <v>40261</v>
      </c>
      <c r="AO810" s="31">
        <v>6.3961961330704087E-2</v>
      </c>
      <c r="AP810" s="40">
        <v>0.25128181042513353</v>
      </c>
    </row>
    <row r="811" spans="1:42">
      <c r="A811" s="16">
        <v>40262</v>
      </c>
      <c r="B811" s="11">
        <v>4.7856800000000002</v>
      </c>
      <c r="C811" s="11">
        <v>4.7954999999999997</v>
      </c>
      <c r="D811" s="11">
        <v>4.7365399999999998</v>
      </c>
      <c r="E811" s="11">
        <v>4.7856800000000002</v>
      </c>
      <c r="F811" s="11">
        <v>82865500</v>
      </c>
      <c r="G811" s="11">
        <v>3.4845999999999999</v>
      </c>
      <c r="H811" s="12">
        <f t="shared" si="368"/>
        <v>4.7791249999999996</v>
      </c>
      <c r="I811" s="13">
        <f t="shared" si="377"/>
        <v>4.7875657692307705</v>
      </c>
      <c r="J811" s="13">
        <f t="shared" si="378"/>
        <v>-8.4407692307708615E-3</v>
      </c>
      <c r="K811" s="14">
        <f t="shared" si="382"/>
        <v>-6.2776068376086715E-3</v>
      </c>
      <c r="L811" s="13">
        <f t="shared" si="361"/>
        <v>5.8959999999999901E-2</v>
      </c>
      <c r="M811" s="13">
        <f t="shared" si="369"/>
        <v>6.7383571428571293E-2</v>
      </c>
      <c r="N811" s="13">
        <f t="shared" si="362"/>
        <v>0</v>
      </c>
      <c r="O811" s="13">
        <f t="shared" si="363"/>
        <v>3.93100000000004E-2</v>
      </c>
      <c r="P811" s="13">
        <f t="shared" si="360"/>
        <v>0.1473899999999988</v>
      </c>
      <c r="Q811" s="13">
        <f t="shared" si="360"/>
        <v>0.1375800000000007</v>
      </c>
      <c r="R811" s="13">
        <f t="shared" si="370"/>
        <v>218.73284077297214</v>
      </c>
      <c r="S811" s="13">
        <f t="shared" si="371"/>
        <v>204.17439604821161</v>
      </c>
      <c r="T811" s="13">
        <f t="shared" si="372"/>
        <v>3.4424676281707201</v>
      </c>
      <c r="U811" s="13">
        <f t="shared" si="379"/>
        <v>10.783572293224511</v>
      </c>
      <c r="V811" s="13">
        <f t="shared" si="383"/>
        <v>-2.16316239316219E-3</v>
      </c>
      <c r="W811" s="13">
        <f t="shared" si="384"/>
        <v>0</v>
      </c>
      <c r="X811" s="13">
        <f t="shared" si="385"/>
        <v>0</v>
      </c>
      <c r="Y811" s="13">
        <f t="shared" si="380"/>
        <v>0</v>
      </c>
      <c r="Z811" s="13">
        <f t="shared" si="386"/>
        <v>0</v>
      </c>
      <c r="AA811" s="13">
        <f t="shared" si="387"/>
        <v>0</v>
      </c>
      <c r="AB811" s="13">
        <f t="shared" si="388"/>
        <v>0</v>
      </c>
      <c r="AC811" s="17">
        <f t="shared" si="381"/>
        <v>0</v>
      </c>
      <c r="AD811" s="13" t="str">
        <f t="shared" si="373"/>
        <v/>
      </c>
      <c r="AE811" s="13" t="str">
        <f t="shared" si="374"/>
        <v/>
      </c>
      <c r="AF811" s="17">
        <f t="shared" si="376"/>
        <v>0</v>
      </c>
      <c r="AG811" s="17" t="str">
        <f t="shared" si="375"/>
        <v xml:space="preserve"> </v>
      </c>
      <c r="AH811" s="13"/>
      <c r="AI811" s="31">
        <f t="shared" si="389"/>
        <v>1.0639619613307041</v>
      </c>
      <c r="AJ811">
        <f t="shared" si="364"/>
        <v>6.3961961330704087E-2</v>
      </c>
      <c r="AK811">
        <f t="shared" si="366"/>
        <v>0.99795224689813378</v>
      </c>
      <c r="AL811">
        <f t="shared" si="367"/>
        <v>1.2487194942165267</v>
      </c>
      <c r="AM811">
        <f t="shared" si="365"/>
        <v>0.24871949421652673</v>
      </c>
      <c r="AN811" s="39">
        <v>40262</v>
      </c>
      <c r="AO811" s="31">
        <v>6.3961961330704087E-2</v>
      </c>
      <c r="AP811" s="40">
        <v>0.24871949421652673</v>
      </c>
    </row>
    <row r="812" spans="1:42">
      <c r="A812" s="16">
        <v>40263</v>
      </c>
      <c r="B812" s="11">
        <v>4.7856800000000002</v>
      </c>
      <c r="C812" s="11">
        <v>4.8642899999999996</v>
      </c>
      <c r="D812" s="11">
        <v>4.7561999999999998</v>
      </c>
      <c r="E812" s="11">
        <v>4.8151599999999997</v>
      </c>
      <c r="F812" s="11">
        <v>167708000</v>
      </c>
      <c r="G812" s="11">
        <v>3.5060699999999998</v>
      </c>
      <c r="H812" s="12">
        <f t="shared" si="368"/>
        <v>4.7807633333333328</v>
      </c>
      <c r="I812" s="13">
        <f t="shared" si="377"/>
        <v>4.7871880769230781</v>
      </c>
      <c r="J812" s="13">
        <f t="shared" si="378"/>
        <v>-6.4247435897453187E-3</v>
      </c>
      <c r="K812" s="14">
        <f t="shared" si="382"/>
        <v>-7.6495085470104206E-3</v>
      </c>
      <c r="L812" s="13">
        <f t="shared" si="361"/>
        <v>0.1080899999999998</v>
      </c>
      <c r="M812" s="13">
        <f t="shared" si="369"/>
        <v>7.2296428571428387E-2</v>
      </c>
      <c r="N812" s="13">
        <f t="shared" si="362"/>
        <v>6.8789999999999907E-2</v>
      </c>
      <c r="O812" s="13">
        <f t="shared" si="363"/>
        <v>0</v>
      </c>
      <c r="P812" s="13">
        <f t="shared" ref="P812:Q875" si="390">SUM(N799:N812)</f>
        <v>0.21617999999999871</v>
      </c>
      <c r="Q812" s="13">
        <f t="shared" si="390"/>
        <v>0.1375800000000007</v>
      </c>
      <c r="R812" s="13">
        <f t="shared" si="370"/>
        <v>299.01892012053446</v>
      </c>
      <c r="S812" s="13">
        <f t="shared" si="371"/>
        <v>190.29985674060313</v>
      </c>
      <c r="T812" s="13">
        <f t="shared" si="372"/>
        <v>22.218453188601917</v>
      </c>
      <c r="U812" s="13">
        <f t="shared" si="379"/>
        <v>10.817644748787187</v>
      </c>
      <c r="V812" s="13">
        <f t="shared" si="383"/>
        <v>1.224764957265102E-3</v>
      </c>
      <c r="W812" s="13">
        <f t="shared" si="384"/>
        <v>1</v>
      </c>
      <c r="X812" s="13">
        <f t="shared" si="385"/>
        <v>0</v>
      </c>
      <c r="Y812" s="13">
        <f t="shared" si="380"/>
        <v>0</v>
      </c>
      <c r="Z812" s="13">
        <f t="shared" si="386"/>
        <v>1</v>
      </c>
      <c r="AA812" s="13">
        <f t="shared" si="387"/>
        <v>0</v>
      </c>
      <c r="AB812" s="13">
        <f t="shared" si="388"/>
        <v>0</v>
      </c>
      <c r="AC812" s="17">
        <f t="shared" si="381"/>
        <v>0</v>
      </c>
      <c r="AD812" s="13" t="str">
        <f t="shared" si="373"/>
        <v/>
      </c>
      <c r="AE812" s="13" t="str">
        <f t="shared" si="374"/>
        <v/>
      </c>
      <c r="AF812" s="17">
        <f t="shared" si="376"/>
        <v>0</v>
      </c>
      <c r="AG812" s="17" t="str">
        <f t="shared" si="375"/>
        <v xml:space="preserve"> </v>
      </c>
      <c r="AH812" s="13"/>
      <c r="AI812" s="31">
        <f t="shared" si="389"/>
        <v>1.0639619613307041</v>
      </c>
      <c r="AJ812">
        <f t="shared" si="364"/>
        <v>6.3961961330704087E-2</v>
      </c>
      <c r="AK812">
        <f t="shared" si="366"/>
        <v>1.0061600441316594</v>
      </c>
      <c r="AL812">
        <f t="shared" si="367"/>
        <v>1.256411661408964</v>
      </c>
      <c r="AM812">
        <f t="shared" si="365"/>
        <v>0.25641166140896399</v>
      </c>
      <c r="AN812" s="39">
        <v>40263</v>
      </c>
      <c r="AO812" s="31">
        <v>6.3961961330704087E-2</v>
      </c>
      <c r="AP812" s="40">
        <v>0.25641166140896399</v>
      </c>
    </row>
    <row r="813" spans="1:42">
      <c r="A813" s="16">
        <v>40266</v>
      </c>
      <c r="B813" s="11">
        <v>4.8544600000000004</v>
      </c>
      <c r="C813" s="11">
        <v>4.9625599999999999</v>
      </c>
      <c r="D813" s="11">
        <v>4.8151599999999997</v>
      </c>
      <c r="E813" s="11">
        <v>4.9232500000000003</v>
      </c>
      <c r="F813" s="11">
        <v>301087300</v>
      </c>
      <c r="G813" s="11">
        <v>3.5847699999999998</v>
      </c>
      <c r="H813" s="12">
        <f t="shared" si="368"/>
        <v>4.7897708333333329</v>
      </c>
      <c r="I813" s="13">
        <f t="shared" si="377"/>
        <v>4.7909676923076931</v>
      </c>
      <c r="J813" s="13">
        <f t="shared" si="378"/>
        <v>-1.196858974360282E-3</v>
      </c>
      <c r="K813" s="14">
        <f t="shared" si="382"/>
        <v>-7.9855341880360111E-3</v>
      </c>
      <c r="L813" s="13">
        <f t="shared" si="361"/>
        <v>0.1474000000000002</v>
      </c>
      <c r="M813" s="13">
        <f t="shared" si="369"/>
        <v>7.4402142857142708E-2</v>
      </c>
      <c r="N813" s="13">
        <f t="shared" si="362"/>
        <v>9.8270000000000302E-2</v>
      </c>
      <c r="O813" s="13">
        <f t="shared" si="363"/>
        <v>0</v>
      </c>
      <c r="P813" s="13">
        <f t="shared" si="390"/>
        <v>0.23583999999999961</v>
      </c>
      <c r="Q813" s="13">
        <f t="shared" si="390"/>
        <v>0.1375800000000007</v>
      </c>
      <c r="R813" s="13">
        <f t="shared" si="370"/>
        <v>316.98011770014313</v>
      </c>
      <c r="S813" s="13">
        <f t="shared" si="371"/>
        <v>184.91402897382119</v>
      </c>
      <c r="T813" s="13">
        <f t="shared" si="372"/>
        <v>26.313534358095126</v>
      </c>
      <c r="U813" s="13">
        <f t="shared" si="379"/>
        <v>12.006180717833129</v>
      </c>
      <c r="V813" s="13">
        <f t="shared" si="383"/>
        <v>6.7886752136757291E-3</v>
      </c>
      <c r="W813" s="13">
        <f t="shared" si="384"/>
        <v>0</v>
      </c>
      <c r="X813" s="13">
        <f t="shared" si="385"/>
        <v>0</v>
      </c>
      <c r="Y813" s="13">
        <f t="shared" si="380"/>
        <v>0</v>
      </c>
      <c r="Z813" s="13">
        <f t="shared" si="386"/>
        <v>1</v>
      </c>
      <c r="AA813" s="13">
        <f t="shared" si="387"/>
        <v>0</v>
      </c>
      <c r="AB813" s="13">
        <f t="shared" si="388"/>
        <v>0</v>
      </c>
      <c r="AC813" s="17">
        <f t="shared" si="381"/>
        <v>0</v>
      </c>
      <c r="AD813" s="13" t="str">
        <f t="shared" si="373"/>
        <v/>
      </c>
      <c r="AE813" s="13" t="str">
        <f t="shared" si="374"/>
        <v/>
      </c>
      <c r="AF813" s="17">
        <f t="shared" si="376"/>
        <v>0</v>
      </c>
      <c r="AG813" s="17" t="str">
        <f t="shared" si="375"/>
        <v xml:space="preserve"> </v>
      </c>
      <c r="AH813" s="13"/>
      <c r="AI813" s="31">
        <f t="shared" si="389"/>
        <v>1.0639619613307041</v>
      </c>
      <c r="AJ813">
        <f t="shared" si="364"/>
        <v>6.3961961330704087E-2</v>
      </c>
      <c r="AK813">
        <f t="shared" si="366"/>
        <v>1.0224478522001348</v>
      </c>
      <c r="AL813">
        <f t="shared" si="367"/>
        <v>1.2846154046867981</v>
      </c>
      <c r="AM813">
        <f t="shared" si="365"/>
        <v>0.28461540468679813</v>
      </c>
      <c r="AN813" s="39">
        <v>40266</v>
      </c>
      <c r="AO813" s="31">
        <v>6.3961961330704087E-2</v>
      </c>
      <c r="AP813" s="40">
        <v>0.28461540468679813</v>
      </c>
    </row>
    <row r="814" spans="1:42">
      <c r="A814" s="16">
        <v>40267</v>
      </c>
      <c r="B814" s="11">
        <v>4.9232500000000003</v>
      </c>
      <c r="C814" s="11">
        <v>4.9429100000000004</v>
      </c>
      <c r="D814" s="11">
        <v>4.89377</v>
      </c>
      <c r="E814" s="11">
        <v>4.9330800000000004</v>
      </c>
      <c r="F814" s="11">
        <v>114042100</v>
      </c>
      <c r="G814" s="11">
        <v>3.5919300000000001</v>
      </c>
      <c r="H814" s="12">
        <f t="shared" si="368"/>
        <v>4.8028733333333333</v>
      </c>
      <c r="I814" s="13">
        <f t="shared" si="377"/>
        <v>4.7962592307692313</v>
      </c>
      <c r="J814" s="13">
        <f t="shared" si="378"/>
        <v>6.6141025641019979E-3</v>
      </c>
      <c r="K814" s="14">
        <f t="shared" si="382"/>
        <v>-6.8447720797738159E-3</v>
      </c>
      <c r="L814" s="13">
        <f t="shared" si="361"/>
        <v>4.9140000000000406E-2</v>
      </c>
      <c r="M814" s="13">
        <f t="shared" si="369"/>
        <v>7.0892857142857063E-2</v>
      </c>
      <c r="N814" s="13">
        <f t="shared" si="362"/>
        <v>0</v>
      </c>
      <c r="O814" s="13">
        <f t="shared" si="363"/>
        <v>0</v>
      </c>
      <c r="P814" s="13">
        <f t="shared" si="390"/>
        <v>0.2260099999999996</v>
      </c>
      <c r="Q814" s="13">
        <f t="shared" si="390"/>
        <v>0.1375800000000007</v>
      </c>
      <c r="R814" s="13">
        <f t="shared" si="370"/>
        <v>318.8050377833751</v>
      </c>
      <c r="S814" s="13">
        <f t="shared" si="371"/>
        <v>194.06750629723041</v>
      </c>
      <c r="T814" s="13">
        <f t="shared" si="372"/>
        <v>24.321350972248641</v>
      </c>
      <c r="U814" s="13">
        <f t="shared" si="379"/>
        <v>12.850733290209657</v>
      </c>
      <c r="V814" s="13">
        <f t="shared" si="383"/>
        <v>1.3458874643875813E-2</v>
      </c>
      <c r="W814" s="13">
        <f t="shared" si="384"/>
        <v>0</v>
      </c>
      <c r="X814" s="13">
        <f t="shared" si="385"/>
        <v>0</v>
      </c>
      <c r="Y814" s="13">
        <f t="shared" si="380"/>
        <v>0</v>
      </c>
      <c r="Z814" s="13">
        <f t="shared" si="386"/>
        <v>1</v>
      </c>
      <c r="AA814" s="13">
        <f t="shared" si="387"/>
        <v>0</v>
      </c>
      <c r="AB814" s="13">
        <f t="shared" si="388"/>
        <v>0</v>
      </c>
      <c r="AC814" s="17">
        <f t="shared" si="381"/>
        <v>0</v>
      </c>
      <c r="AD814" s="13" t="str">
        <f t="shared" si="373"/>
        <v/>
      </c>
      <c r="AE814" s="13" t="str">
        <f t="shared" si="374"/>
        <v/>
      </c>
      <c r="AF814" s="17">
        <f t="shared" si="376"/>
        <v>0</v>
      </c>
      <c r="AG814" s="17" t="str">
        <f t="shared" si="375"/>
        <v xml:space="preserve"> </v>
      </c>
      <c r="AH814" s="13"/>
      <c r="AI814" s="31">
        <f t="shared" si="389"/>
        <v>1.0639619613307041</v>
      </c>
      <c r="AJ814">
        <f t="shared" si="364"/>
        <v>6.3961961330704087E-2</v>
      </c>
      <c r="AK814">
        <f t="shared" si="366"/>
        <v>1.0019966485553242</v>
      </c>
      <c r="AL814">
        <f t="shared" si="367"/>
        <v>1.2871803301787133</v>
      </c>
      <c r="AM814">
        <f t="shared" si="365"/>
        <v>0.28718033017871325</v>
      </c>
      <c r="AN814" s="39">
        <v>40267</v>
      </c>
      <c r="AO814" s="31">
        <v>6.3961961330704087E-2</v>
      </c>
      <c r="AP814" s="40">
        <v>0.28718033017871325</v>
      </c>
    </row>
    <row r="815" spans="1:42">
      <c r="A815" s="16">
        <v>40268</v>
      </c>
      <c r="B815" s="11">
        <v>4.9429100000000004</v>
      </c>
      <c r="C815" s="11">
        <v>4.9429100000000004</v>
      </c>
      <c r="D815" s="11">
        <v>4.8741199999999996</v>
      </c>
      <c r="E815" s="11">
        <v>4.89377</v>
      </c>
      <c r="F815" s="11">
        <v>87560900</v>
      </c>
      <c r="G815" s="11">
        <v>3.56331</v>
      </c>
      <c r="H815" s="12">
        <f t="shared" si="368"/>
        <v>4.8151566666666668</v>
      </c>
      <c r="I815" s="13">
        <f t="shared" si="377"/>
        <v>4.8019284615384628</v>
      </c>
      <c r="J815" s="13">
        <f t="shared" si="378"/>
        <v>1.3228205128203996E-2</v>
      </c>
      <c r="K815" s="14">
        <f t="shared" si="382"/>
        <v>-4.3882193732210301E-3</v>
      </c>
      <c r="L815" s="13">
        <f t="shared" si="361"/>
        <v>6.8790000000000795E-2</v>
      </c>
      <c r="M815" s="13">
        <f t="shared" si="369"/>
        <v>6.9489285714285726E-2</v>
      </c>
      <c r="N815" s="13">
        <f t="shared" si="362"/>
        <v>0</v>
      </c>
      <c r="O815" s="13">
        <f t="shared" si="363"/>
        <v>1.9650000000000389E-2</v>
      </c>
      <c r="P815" s="13">
        <f t="shared" si="390"/>
        <v>0.2260099999999996</v>
      </c>
      <c r="Q815" s="13">
        <f t="shared" si="390"/>
        <v>0.15723000000000109</v>
      </c>
      <c r="R815" s="13">
        <f t="shared" si="370"/>
        <v>325.24438505422148</v>
      </c>
      <c r="S815" s="13">
        <f t="shared" si="371"/>
        <v>226.26509739425552</v>
      </c>
      <c r="T815" s="13">
        <f t="shared" si="372"/>
        <v>17.946978394739165</v>
      </c>
      <c r="U815" s="13">
        <f t="shared" si="379"/>
        <v>13.239973535621221</v>
      </c>
      <c r="V815" s="13">
        <f t="shared" si="383"/>
        <v>1.7616424501425025E-2</v>
      </c>
      <c r="W815" s="13">
        <f t="shared" si="384"/>
        <v>0</v>
      </c>
      <c r="X815" s="13">
        <f t="shared" si="385"/>
        <v>0</v>
      </c>
      <c r="Y815" s="13">
        <f t="shared" si="380"/>
        <v>0</v>
      </c>
      <c r="Z815" s="13">
        <f t="shared" si="386"/>
        <v>1</v>
      </c>
      <c r="AA815" s="13">
        <f t="shared" si="387"/>
        <v>0</v>
      </c>
      <c r="AB815" s="13">
        <f t="shared" si="388"/>
        <v>0</v>
      </c>
      <c r="AC815" s="17">
        <f t="shared" si="381"/>
        <v>0</v>
      </c>
      <c r="AD815" s="13" t="str">
        <f t="shared" si="373"/>
        <v/>
      </c>
      <c r="AE815" s="13" t="str">
        <f t="shared" si="374"/>
        <v/>
      </c>
      <c r="AF815" s="17">
        <f t="shared" si="376"/>
        <v>0</v>
      </c>
      <c r="AG815" s="17" t="str">
        <f t="shared" si="375"/>
        <v xml:space="preserve"> </v>
      </c>
      <c r="AH815" s="13"/>
      <c r="AI815" s="31">
        <f t="shared" si="389"/>
        <v>1.0639619613307041</v>
      </c>
      <c r="AJ815">
        <f t="shared" si="364"/>
        <v>6.3961961330704087E-2</v>
      </c>
      <c r="AK815">
        <f t="shared" si="366"/>
        <v>0.99203134755568523</v>
      </c>
      <c r="AL815">
        <f t="shared" si="367"/>
        <v>1.2769232374943607</v>
      </c>
      <c r="AM815">
        <f t="shared" si="365"/>
        <v>0.27692323749436065</v>
      </c>
      <c r="AN815" s="39">
        <v>40268</v>
      </c>
      <c r="AO815" s="31">
        <v>6.3961961330704087E-2</v>
      </c>
      <c r="AP815" s="40">
        <v>0.27692323749436065</v>
      </c>
    </row>
    <row r="816" spans="1:42">
      <c r="A816" s="16">
        <v>40269</v>
      </c>
      <c r="B816" s="11">
        <v>4.89377</v>
      </c>
      <c r="C816" s="11">
        <v>4.9429100000000004</v>
      </c>
      <c r="D816" s="11">
        <v>4.89377</v>
      </c>
      <c r="E816" s="11">
        <v>4.9330800000000004</v>
      </c>
      <c r="F816" s="11">
        <v>92984900</v>
      </c>
      <c r="G816" s="11">
        <v>3.5919300000000001</v>
      </c>
      <c r="H816" s="12">
        <f t="shared" si="368"/>
        <v>4.8315350000000015</v>
      </c>
      <c r="I816" s="13">
        <f t="shared" si="377"/>
        <v>4.8091096153846156</v>
      </c>
      <c r="J816" s="13">
        <f t="shared" si="378"/>
        <v>2.2425384615385902E-2</v>
      </c>
      <c r="K816" s="14">
        <f t="shared" si="382"/>
        <v>-2.7281339031473253E-4</v>
      </c>
      <c r="L816" s="13">
        <f t="shared" si="361"/>
        <v>4.9140000000000406E-2</v>
      </c>
      <c r="M816" s="13">
        <f t="shared" si="369"/>
        <v>6.6682142857142884E-2</v>
      </c>
      <c r="N816" s="13">
        <f t="shared" si="362"/>
        <v>0</v>
      </c>
      <c r="O816" s="13">
        <f t="shared" si="363"/>
        <v>0</v>
      </c>
      <c r="P816" s="13">
        <f t="shared" si="390"/>
        <v>0.2260099999999996</v>
      </c>
      <c r="Q816" s="13">
        <f t="shared" si="390"/>
        <v>0.1277500000000007</v>
      </c>
      <c r="R816" s="13">
        <f t="shared" si="370"/>
        <v>338.93631835466692</v>
      </c>
      <c r="S816" s="13">
        <f t="shared" si="371"/>
        <v>191.58052594933415</v>
      </c>
      <c r="T816" s="13">
        <f t="shared" si="372"/>
        <v>27.775893260967553</v>
      </c>
      <c r="U816" s="13">
        <f t="shared" si="379"/>
        <v>15.020026686124471</v>
      </c>
      <c r="V816" s="13">
        <f t="shared" si="383"/>
        <v>2.2698198005700634E-2</v>
      </c>
      <c r="W816" s="13">
        <f t="shared" si="384"/>
        <v>0</v>
      </c>
      <c r="X816" s="13">
        <f t="shared" si="385"/>
        <v>0</v>
      </c>
      <c r="Y816" s="13">
        <f t="shared" si="380"/>
        <v>0</v>
      </c>
      <c r="Z816" s="13">
        <f t="shared" si="386"/>
        <v>1</v>
      </c>
      <c r="AA816" s="13">
        <f t="shared" si="387"/>
        <v>0</v>
      </c>
      <c r="AB816" s="13">
        <f t="shared" si="388"/>
        <v>0</v>
      </c>
      <c r="AC816" s="17">
        <f t="shared" si="381"/>
        <v>0</v>
      </c>
      <c r="AD816" s="13" t="str">
        <f t="shared" si="373"/>
        <v/>
      </c>
      <c r="AE816" s="13" t="str">
        <f t="shared" si="374"/>
        <v/>
      </c>
      <c r="AF816" s="17">
        <f t="shared" si="376"/>
        <v>0</v>
      </c>
      <c r="AG816" s="17" t="str">
        <f t="shared" si="375"/>
        <v xml:space="preserve"> </v>
      </c>
      <c r="AH816" s="13"/>
      <c r="AI816" s="31">
        <f t="shared" si="389"/>
        <v>1.0639619613307041</v>
      </c>
      <c r="AJ816">
        <f t="shared" si="364"/>
        <v>6.3961961330704087E-2</v>
      </c>
      <c r="AK816">
        <f t="shared" si="366"/>
        <v>1.0080326619354814</v>
      </c>
      <c r="AL816">
        <f t="shared" si="367"/>
        <v>1.2871803301787133</v>
      </c>
      <c r="AM816">
        <f t="shared" si="365"/>
        <v>0.28718033017871325</v>
      </c>
      <c r="AN816" s="39">
        <v>40269</v>
      </c>
      <c r="AO816" s="31">
        <v>6.3961961330704087E-2</v>
      </c>
      <c r="AP816" s="40">
        <v>0.28718033017871325</v>
      </c>
    </row>
    <row r="817" spans="1:42">
      <c r="A817" s="16">
        <v>40270</v>
      </c>
      <c r="B817" s="11">
        <v>4.9330800000000004</v>
      </c>
      <c r="C817" s="11">
        <v>4.9429100000000004</v>
      </c>
      <c r="D817" s="11">
        <v>4.9036</v>
      </c>
      <c r="E817" s="11">
        <v>4.9232500000000003</v>
      </c>
      <c r="F817" s="11">
        <v>86744300</v>
      </c>
      <c r="G817" s="11">
        <v>3.5847699999999998</v>
      </c>
      <c r="H817" s="12">
        <f t="shared" si="368"/>
        <v>4.8421808333333347</v>
      </c>
      <c r="I817" s="13">
        <f t="shared" si="377"/>
        <v>4.8140230769230774</v>
      </c>
      <c r="J817" s="13">
        <f t="shared" si="378"/>
        <v>2.8157756410257306E-2</v>
      </c>
      <c r="K817" s="14">
        <f t="shared" si="382"/>
        <v>4.2485683760673763E-3</v>
      </c>
      <c r="L817" s="13">
        <f t="shared" si="361"/>
        <v>3.93100000000004E-2</v>
      </c>
      <c r="M817" s="13">
        <f t="shared" si="369"/>
        <v>6.5278571428571491E-2</v>
      </c>
      <c r="N817" s="13">
        <f t="shared" si="362"/>
        <v>0</v>
      </c>
      <c r="O817" s="13">
        <f t="shared" si="363"/>
        <v>0</v>
      </c>
      <c r="P817" s="13">
        <f t="shared" si="390"/>
        <v>0.2260099999999996</v>
      </c>
      <c r="Q817" s="13">
        <f t="shared" si="390"/>
        <v>8.8440000000001184E-2</v>
      </c>
      <c r="R817" s="13">
        <f t="shared" si="370"/>
        <v>346.22387569755892</v>
      </c>
      <c r="S817" s="13">
        <f t="shared" si="371"/>
        <v>135.4809060072235</v>
      </c>
      <c r="T817" s="13">
        <f t="shared" si="372"/>
        <v>43.7494037207817</v>
      </c>
      <c r="U817" s="13">
        <f t="shared" si="379"/>
        <v>16.993001127123559</v>
      </c>
      <c r="V817" s="13">
        <f t="shared" si="383"/>
        <v>2.390918803418993E-2</v>
      </c>
      <c r="W817" s="13">
        <f t="shared" si="384"/>
        <v>0</v>
      </c>
      <c r="X817" s="13">
        <f t="shared" si="385"/>
        <v>0</v>
      </c>
      <c r="Y817" s="13">
        <f t="shared" si="380"/>
        <v>0</v>
      </c>
      <c r="Z817" s="13">
        <f t="shared" si="386"/>
        <v>1</v>
      </c>
      <c r="AA817" s="13">
        <f t="shared" si="387"/>
        <v>0</v>
      </c>
      <c r="AB817" s="13">
        <f t="shared" si="388"/>
        <v>0</v>
      </c>
      <c r="AC817" s="17">
        <f t="shared" si="381"/>
        <v>0</v>
      </c>
      <c r="AD817" s="13" t="str">
        <f t="shared" si="373"/>
        <v/>
      </c>
      <c r="AE817" s="13" t="str">
        <f t="shared" si="374"/>
        <v/>
      </c>
      <c r="AF817" s="17">
        <f t="shared" si="376"/>
        <v>0</v>
      </c>
      <c r="AG817" s="17" t="str">
        <f t="shared" si="375"/>
        <v xml:space="preserve"> </v>
      </c>
      <c r="AH817" s="13"/>
      <c r="AI817" s="31">
        <f t="shared" si="389"/>
        <v>1.0639619613307041</v>
      </c>
      <c r="AJ817">
        <f t="shared" si="364"/>
        <v>6.3961961330704087E-2</v>
      </c>
      <c r="AK817">
        <f t="shared" si="366"/>
        <v>0.99800733010614062</v>
      </c>
      <c r="AL817">
        <f t="shared" si="367"/>
        <v>1.2846154046867981</v>
      </c>
      <c r="AM817">
        <f t="shared" si="365"/>
        <v>0.28461540468679813</v>
      </c>
      <c r="AN817" s="39">
        <v>40270</v>
      </c>
      <c r="AO817" s="31">
        <v>6.3961961330704087E-2</v>
      </c>
      <c r="AP817" s="40">
        <v>0.28461540468679813</v>
      </c>
    </row>
    <row r="818" spans="1:42">
      <c r="A818" s="16">
        <v>40274</v>
      </c>
      <c r="B818" s="11">
        <v>4.9330800000000004</v>
      </c>
      <c r="C818" s="11">
        <v>4.9625599999999999</v>
      </c>
      <c r="D818" s="11">
        <v>4.9036</v>
      </c>
      <c r="E818" s="11">
        <v>4.91343</v>
      </c>
      <c r="F818" s="11">
        <v>118695500</v>
      </c>
      <c r="G818" s="11">
        <v>3.57762</v>
      </c>
      <c r="H818" s="12">
        <f t="shared" si="368"/>
        <v>4.8536458333333341</v>
      </c>
      <c r="I818" s="13">
        <f t="shared" si="377"/>
        <v>4.8189365384615384</v>
      </c>
      <c r="J818" s="13">
        <f t="shared" si="378"/>
        <v>3.4709294871795748E-2</v>
      </c>
      <c r="K818" s="14">
        <f t="shared" si="382"/>
        <v>9.1550071225064353E-3</v>
      </c>
      <c r="L818" s="13">
        <f t="shared" si="361"/>
        <v>5.8959999999999901E-2</v>
      </c>
      <c r="M818" s="13">
        <f t="shared" si="369"/>
        <v>6.3874285714285772E-2</v>
      </c>
      <c r="N818" s="13">
        <f t="shared" si="362"/>
        <v>1.9649999999999501E-2</v>
      </c>
      <c r="O818" s="13">
        <f t="shared" si="363"/>
        <v>0</v>
      </c>
      <c r="P818" s="13">
        <f t="shared" si="390"/>
        <v>0.2456599999999991</v>
      </c>
      <c r="Q818" s="13">
        <f t="shared" si="390"/>
        <v>8.8440000000001184E-2</v>
      </c>
      <c r="R818" s="13">
        <f t="shared" si="370"/>
        <v>384.59921273930757</v>
      </c>
      <c r="S818" s="13">
        <f t="shared" si="371"/>
        <v>138.45947396672207</v>
      </c>
      <c r="T818" s="13">
        <f t="shared" si="372"/>
        <v>47.057767135587483</v>
      </c>
      <c r="U818" s="13">
        <f t="shared" si="379"/>
        <v>19.202287240608776</v>
      </c>
      <c r="V818" s="13">
        <f t="shared" si="383"/>
        <v>2.5554287749289313E-2</v>
      </c>
      <c r="W818" s="13">
        <f t="shared" si="384"/>
        <v>0</v>
      </c>
      <c r="X818" s="13">
        <f t="shared" si="385"/>
        <v>0</v>
      </c>
      <c r="Y818" s="13">
        <f t="shared" si="380"/>
        <v>0</v>
      </c>
      <c r="Z818" s="13">
        <f t="shared" si="386"/>
        <v>1</v>
      </c>
      <c r="AA818" s="13">
        <f t="shared" si="387"/>
        <v>0</v>
      </c>
      <c r="AB818" s="13">
        <f t="shared" si="388"/>
        <v>0</v>
      </c>
      <c r="AC818" s="17">
        <f t="shared" si="381"/>
        <v>0</v>
      </c>
      <c r="AD818" s="13" t="str">
        <f t="shared" si="373"/>
        <v/>
      </c>
      <c r="AE818" s="13" t="str">
        <f t="shared" si="374"/>
        <v/>
      </c>
      <c r="AF818" s="17">
        <f t="shared" si="376"/>
        <v>0</v>
      </c>
      <c r="AG818" s="17" t="str">
        <f t="shared" si="375"/>
        <v xml:space="preserve"> </v>
      </c>
      <c r="AH818" s="13"/>
      <c r="AI818" s="31">
        <f t="shared" si="389"/>
        <v>1.0639619613307041</v>
      </c>
      <c r="AJ818">
        <f t="shared" si="364"/>
        <v>6.3961961330704087E-2</v>
      </c>
      <c r="AK818">
        <f t="shared" si="366"/>
        <v>0.9980053826232671</v>
      </c>
      <c r="AL818">
        <f t="shared" si="367"/>
        <v>1.2820530884781911</v>
      </c>
      <c r="AM818">
        <f t="shared" si="365"/>
        <v>0.28205308847819111</v>
      </c>
      <c r="AN818" s="39">
        <v>40274</v>
      </c>
      <c r="AO818" s="31">
        <v>6.3961961330704087E-2</v>
      </c>
      <c r="AP818" s="40">
        <v>0.28205308847819111</v>
      </c>
    </row>
    <row r="819" spans="1:42">
      <c r="A819" s="16">
        <v>40275</v>
      </c>
      <c r="B819" s="11">
        <v>4.91343</v>
      </c>
      <c r="C819" s="11">
        <v>4.9232500000000003</v>
      </c>
      <c r="D819" s="11">
        <v>4.8839399999999999</v>
      </c>
      <c r="E819" s="11">
        <v>4.9036</v>
      </c>
      <c r="F819" s="11">
        <v>94755400</v>
      </c>
      <c r="G819" s="11">
        <v>3.5704600000000002</v>
      </c>
      <c r="H819" s="12">
        <f t="shared" si="368"/>
        <v>4.8642916666666665</v>
      </c>
      <c r="I819" s="13">
        <f t="shared" si="377"/>
        <v>4.8219603846153847</v>
      </c>
      <c r="J819" s="13">
        <f t="shared" si="378"/>
        <v>4.2331282051281782E-2</v>
      </c>
      <c r="K819" s="14">
        <f t="shared" si="382"/>
        <v>1.4600405982905585E-2</v>
      </c>
      <c r="L819" s="13">
        <f t="shared" si="361"/>
        <v>3.93100000000004E-2</v>
      </c>
      <c r="M819" s="13">
        <f t="shared" si="369"/>
        <v>6.1769285714285846E-2</v>
      </c>
      <c r="N819" s="13">
        <f t="shared" si="362"/>
        <v>0</v>
      </c>
      <c r="O819" s="13">
        <f t="shared" si="363"/>
        <v>1.9660000000000011E-2</v>
      </c>
      <c r="P819" s="13">
        <f t="shared" si="390"/>
        <v>0.23583999999999961</v>
      </c>
      <c r="Q819" s="13">
        <f t="shared" si="390"/>
        <v>0.1081000000000012</v>
      </c>
      <c r="R819" s="13">
        <f t="shared" si="370"/>
        <v>381.80787955178687</v>
      </c>
      <c r="S819" s="13">
        <f t="shared" si="371"/>
        <v>175.006070978412</v>
      </c>
      <c r="T819" s="13">
        <f t="shared" si="372"/>
        <v>37.140198871895713</v>
      </c>
      <c r="U819" s="13">
        <f t="shared" si="379"/>
        <v>21.591047064077458</v>
      </c>
      <c r="V819" s="13">
        <f t="shared" si="383"/>
        <v>2.7730876068376195E-2</v>
      </c>
      <c r="W819" s="13">
        <f t="shared" si="384"/>
        <v>0</v>
      </c>
      <c r="X819" s="13">
        <f t="shared" si="385"/>
        <v>0</v>
      </c>
      <c r="Y819" s="13">
        <f t="shared" si="380"/>
        <v>1</v>
      </c>
      <c r="Z819" s="13">
        <f t="shared" si="386"/>
        <v>1</v>
      </c>
      <c r="AA819" s="13">
        <f t="shared" si="387"/>
        <v>1</v>
      </c>
      <c r="AB819" s="13">
        <f t="shared" si="388"/>
        <v>0</v>
      </c>
      <c r="AC819" s="17">
        <f t="shared" si="381"/>
        <v>1</v>
      </c>
      <c r="AD819" s="13">
        <f t="shared" si="373"/>
        <v>4.9036</v>
      </c>
      <c r="AE819" s="13" t="str">
        <f t="shared" si="374"/>
        <v/>
      </c>
      <c r="AF819" s="17">
        <f t="shared" si="376"/>
        <v>4.9036</v>
      </c>
      <c r="AG819" s="17" t="str">
        <f t="shared" si="375"/>
        <v xml:space="preserve"> </v>
      </c>
      <c r="AH819" s="13"/>
      <c r="AI819" s="31">
        <f t="shared" si="389"/>
        <v>1.0639619613307041</v>
      </c>
      <c r="AJ819">
        <f t="shared" si="364"/>
        <v>6.3961961330704087E-2</v>
      </c>
      <c r="AK819">
        <f t="shared" si="366"/>
        <v>0.99799936093523267</v>
      </c>
      <c r="AL819">
        <f t="shared" si="367"/>
        <v>1.279488162986276</v>
      </c>
      <c r="AM819">
        <f t="shared" si="365"/>
        <v>0.27948816298627599</v>
      </c>
      <c r="AN819" s="39">
        <v>40275</v>
      </c>
      <c r="AO819" s="31">
        <v>6.3961961330704087E-2</v>
      </c>
      <c r="AP819" s="40">
        <v>0.27948816298627599</v>
      </c>
    </row>
    <row r="820" spans="1:42">
      <c r="A820" s="16">
        <v>40277</v>
      </c>
      <c r="B820" s="11">
        <v>4.8741199999999996</v>
      </c>
      <c r="C820" s="11">
        <v>4.9036</v>
      </c>
      <c r="D820" s="11">
        <v>4.8642899999999996</v>
      </c>
      <c r="E820" s="11">
        <v>4.8839399999999999</v>
      </c>
      <c r="F820" s="11">
        <v>119571200</v>
      </c>
      <c r="G820" s="11">
        <v>3.5561500000000001</v>
      </c>
      <c r="H820" s="12">
        <f t="shared" si="368"/>
        <v>4.8724800000000004</v>
      </c>
      <c r="I820" s="13">
        <f t="shared" si="377"/>
        <v>4.8242280769230765</v>
      </c>
      <c r="J820" s="13">
        <f t="shared" si="378"/>
        <v>4.8251923076923831E-2</v>
      </c>
      <c r="K820" s="14">
        <f t="shared" si="382"/>
        <v>2.0899594017093886E-2</v>
      </c>
      <c r="L820" s="13">
        <f t="shared" si="361"/>
        <v>3.93100000000004E-2</v>
      </c>
      <c r="M820" s="13">
        <f t="shared" si="369"/>
        <v>6.1770000000000165E-2</v>
      </c>
      <c r="N820" s="13">
        <f t="shared" si="362"/>
        <v>0</v>
      </c>
      <c r="O820" s="13">
        <f t="shared" si="363"/>
        <v>1.9650000000000389E-2</v>
      </c>
      <c r="P820" s="13">
        <f t="shared" si="390"/>
        <v>0.23583999999999961</v>
      </c>
      <c r="Q820" s="13">
        <f t="shared" si="390"/>
        <v>0.12775000000000158</v>
      </c>
      <c r="R820" s="13">
        <f t="shared" si="370"/>
        <v>381.80346446494895</v>
      </c>
      <c r="S820" s="13">
        <f t="shared" si="371"/>
        <v>206.81560628136836</v>
      </c>
      <c r="T820" s="13">
        <f t="shared" si="372"/>
        <v>29.728540388898946</v>
      </c>
      <c r="U820" s="13">
        <f t="shared" si="379"/>
        <v>23.450402710189227</v>
      </c>
      <c r="V820" s="13">
        <f t="shared" si="383"/>
        <v>2.7352329059829945E-2</v>
      </c>
      <c r="W820" s="13">
        <f t="shared" si="384"/>
        <v>0</v>
      </c>
      <c r="X820" s="13">
        <f t="shared" si="385"/>
        <v>0</v>
      </c>
      <c r="Y820" s="13">
        <f t="shared" si="380"/>
        <v>0</v>
      </c>
      <c r="Z820" s="13">
        <f t="shared" si="386"/>
        <v>1</v>
      </c>
      <c r="AA820" s="13">
        <f t="shared" si="387"/>
        <v>0</v>
      </c>
      <c r="AB820" s="13">
        <f t="shared" si="388"/>
        <v>0</v>
      </c>
      <c r="AC820" s="17">
        <f t="shared" si="381"/>
        <v>1</v>
      </c>
      <c r="AD820" s="13" t="str">
        <f t="shared" si="373"/>
        <v/>
      </c>
      <c r="AE820" s="13" t="str">
        <f t="shared" si="374"/>
        <v/>
      </c>
      <c r="AF820" s="17">
        <f t="shared" si="376"/>
        <v>4.9036</v>
      </c>
      <c r="AG820" s="17" t="str">
        <f t="shared" si="375"/>
        <v xml:space="preserve"> </v>
      </c>
      <c r="AH820" s="13"/>
      <c r="AI820" s="31">
        <f t="shared" si="389"/>
        <v>1.0639619613307041</v>
      </c>
      <c r="AJ820">
        <f t="shared" si="364"/>
        <v>6.3961961330704087E-2</v>
      </c>
      <c r="AK820">
        <f t="shared" si="366"/>
        <v>0.99599070070968265</v>
      </c>
      <c r="AL820">
        <f t="shared" si="367"/>
        <v>1.2743583120024458</v>
      </c>
      <c r="AM820">
        <f t="shared" si="365"/>
        <v>0.27435831200244576</v>
      </c>
      <c r="AN820" s="39">
        <v>40277</v>
      </c>
      <c r="AO820" s="31">
        <v>6.3961961330704087E-2</v>
      </c>
      <c r="AP820" s="40">
        <v>0.27435831200244576</v>
      </c>
    </row>
    <row r="821" spans="1:42">
      <c r="A821" s="16">
        <v>40280</v>
      </c>
      <c r="B821" s="11">
        <v>4.89377</v>
      </c>
      <c r="C821" s="11">
        <v>4.9036</v>
      </c>
      <c r="D821" s="11">
        <v>4.8053299999999997</v>
      </c>
      <c r="E821" s="11">
        <v>4.8348100000000001</v>
      </c>
      <c r="F821" s="11">
        <v>146831000</v>
      </c>
      <c r="G821" s="11">
        <v>3.5203799999999998</v>
      </c>
      <c r="H821" s="12">
        <f t="shared" si="368"/>
        <v>4.8782125000000001</v>
      </c>
      <c r="I821" s="13">
        <f t="shared" si="377"/>
        <v>4.8238500000000002</v>
      </c>
      <c r="J821" s="13">
        <f t="shared" si="378"/>
        <v>5.4362499999999869E-2</v>
      </c>
      <c r="K821" s="14">
        <f t="shared" si="382"/>
        <v>2.7653732193732239E-2</v>
      </c>
      <c r="L821" s="13">
        <f t="shared" si="361"/>
        <v>9.8270000000000302E-2</v>
      </c>
      <c r="M821" s="13">
        <f t="shared" si="369"/>
        <v>6.5279285714285873E-2</v>
      </c>
      <c r="N821" s="13">
        <f t="shared" si="362"/>
        <v>0</v>
      </c>
      <c r="O821" s="13">
        <f t="shared" si="363"/>
        <v>5.8959999999999901E-2</v>
      </c>
      <c r="P821" s="13">
        <f t="shared" si="390"/>
        <v>0.23583999999999961</v>
      </c>
      <c r="Q821" s="13">
        <f t="shared" si="390"/>
        <v>0.16705000000000148</v>
      </c>
      <c r="R821" s="13">
        <f t="shared" si="370"/>
        <v>361.27846286833346</v>
      </c>
      <c r="S821" s="13">
        <f t="shared" si="371"/>
        <v>255.9004716000498</v>
      </c>
      <c r="T821" s="13">
        <f t="shared" si="372"/>
        <v>17.074139343244543</v>
      </c>
      <c r="U821" s="13">
        <f t="shared" si="379"/>
        <v>23.875794864824485</v>
      </c>
      <c r="V821" s="13">
        <f t="shared" si="383"/>
        <v>2.670876780626763E-2</v>
      </c>
      <c r="W821" s="13">
        <f t="shared" si="384"/>
        <v>0</v>
      </c>
      <c r="X821" s="13">
        <f t="shared" si="385"/>
        <v>0</v>
      </c>
      <c r="Y821" s="13">
        <f t="shared" si="380"/>
        <v>0</v>
      </c>
      <c r="Z821" s="13">
        <f t="shared" si="386"/>
        <v>1</v>
      </c>
      <c r="AA821" s="13">
        <f t="shared" si="387"/>
        <v>0</v>
      </c>
      <c r="AB821" s="13">
        <f t="shared" si="388"/>
        <v>0</v>
      </c>
      <c r="AC821" s="17">
        <f t="shared" si="381"/>
        <v>1</v>
      </c>
      <c r="AD821" s="13" t="str">
        <f t="shared" si="373"/>
        <v/>
      </c>
      <c r="AE821" s="13" t="str">
        <f t="shared" si="374"/>
        <v/>
      </c>
      <c r="AF821" s="17">
        <f t="shared" si="376"/>
        <v>4.9036</v>
      </c>
      <c r="AG821" s="17" t="str">
        <f t="shared" si="375"/>
        <v xml:space="preserve"> </v>
      </c>
      <c r="AH821" s="13"/>
      <c r="AI821" s="31">
        <f t="shared" si="389"/>
        <v>1.0639619613307041</v>
      </c>
      <c r="AJ821">
        <f t="shared" si="364"/>
        <v>6.3961961330704087E-2</v>
      </c>
      <c r="AK821">
        <f t="shared" si="366"/>
        <v>0.9899404988595274</v>
      </c>
      <c r="AL821">
        <f t="shared" si="367"/>
        <v>1.2615389031094864</v>
      </c>
      <c r="AM821">
        <f t="shared" si="365"/>
        <v>0.26153890310948635</v>
      </c>
      <c r="AN821" s="39">
        <v>40280</v>
      </c>
      <c r="AO821" s="31">
        <v>6.3961961330704087E-2</v>
      </c>
      <c r="AP821" s="40">
        <v>0.26153890310948635</v>
      </c>
    </row>
    <row r="822" spans="1:42">
      <c r="A822" s="16">
        <v>40281</v>
      </c>
      <c r="B822" s="11">
        <v>4.8348100000000001</v>
      </c>
      <c r="C822" s="11">
        <v>4.9232500000000003</v>
      </c>
      <c r="D822" s="11">
        <v>4.82498</v>
      </c>
      <c r="E822" s="11">
        <v>4.9036</v>
      </c>
      <c r="F822" s="11">
        <v>165258000</v>
      </c>
      <c r="G822" s="11">
        <v>3.5704600000000002</v>
      </c>
      <c r="H822" s="12">
        <f t="shared" si="368"/>
        <v>4.8872208333333331</v>
      </c>
      <c r="I822" s="13">
        <f t="shared" si="377"/>
        <v>4.8295192307692307</v>
      </c>
      <c r="J822" s="13">
        <f t="shared" si="378"/>
        <v>5.7701602564102394E-2</v>
      </c>
      <c r="K822" s="14">
        <f t="shared" si="382"/>
        <v>3.4198005698005872E-2</v>
      </c>
      <c r="L822" s="13">
        <f t="shared" si="361"/>
        <v>9.8270000000000302E-2</v>
      </c>
      <c r="M822" s="13">
        <f t="shared" si="369"/>
        <v>6.8788571428571643E-2</v>
      </c>
      <c r="N822" s="13">
        <f t="shared" si="362"/>
        <v>1.9650000000000389E-2</v>
      </c>
      <c r="O822" s="13">
        <f t="shared" si="363"/>
        <v>0</v>
      </c>
      <c r="P822" s="13">
        <f t="shared" si="390"/>
        <v>0.22601000000000049</v>
      </c>
      <c r="Q822" s="13">
        <f t="shared" si="390"/>
        <v>0.16705000000000148</v>
      </c>
      <c r="R822" s="13">
        <f t="shared" si="370"/>
        <v>328.55748463199836</v>
      </c>
      <c r="S822" s="13">
        <f t="shared" si="371"/>
        <v>242.84557235421306</v>
      </c>
      <c r="T822" s="13">
        <f t="shared" si="372"/>
        <v>15.000254414084038</v>
      </c>
      <c r="U822" s="13">
        <f t="shared" si="379"/>
        <v>24.436611043541308</v>
      </c>
      <c r="V822" s="13">
        <f t="shared" si="383"/>
        <v>2.3503596866096522E-2</v>
      </c>
      <c r="W822" s="13">
        <f t="shared" si="384"/>
        <v>0</v>
      </c>
      <c r="X822" s="13">
        <f t="shared" si="385"/>
        <v>0</v>
      </c>
      <c r="Y822" s="13">
        <f t="shared" si="380"/>
        <v>0</v>
      </c>
      <c r="Z822" s="13">
        <f t="shared" si="386"/>
        <v>1</v>
      </c>
      <c r="AA822" s="13">
        <f t="shared" si="387"/>
        <v>0</v>
      </c>
      <c r="AB822" s="13">
        <f t="shared" si="388"/>
        <v>0</v>
      </c>
      <c r="AC822" s="17">
        <f t="shared" si="381"/>
        <v>1</v>
      </c>
      <c r="AD822" s="13" t="str">
        <f t="shared" si="373"/>
        <v/>
      </c>
      <c r="AE822" s="13" t="str">
        <f t="shared" si="374"/>
        <v/>
      </c>
      <c r="AF822" s="17">
        <f t="shared" si="376"/>
        <v>4.9036</v>
      </c>
      <c r="AG822" s="17" t="str">
        <f t="shared" si="375"/>
        <v xml:space="preserve"> </v>
      </c>
      <c r="AH822" s="13"/>
      <c r="AI822" s="31">
        <f t="shared" si="389"/>
        <v>1.0639619613307041</v>
      </c>
      <c r="AJ822">
        <f t="shared" si="364"/>
        <v>6.3961961330704087E-2</v>
      </c>
      <c r="AK822">
        <f t="shared" si="366"/>
        <v>1.0142280668733621</v>
      </c>
      <c r="AL822">
        <f t="shared" si="367"/>
        <v>1.279488162986276</v>
      </c>
      <c r="AM822">
        <f t="shared" si="365"/>
        <v>0.27948816298627599</v>
      </c>
      <c r="AN822" s="39">
        <v>40281</v>
      </c>
      <c r="AO822" s="31">
        <v>6.3961961330704087E-2</v>
      </c>
      <c r="AP822" s="40">
        <v>0.27948816298627599</v>
      </c>
    </row>
    <row r="823" spans="1:42">
      <c r="A823" s="16">
        <v>40282</v>
      </c>
      <c r="B823" s="11">
        <v>4.89377</v>
      </c>
      <c r="C823" s="11">
        <v>4.9036</v>
      </c>
      <c r="D823" s="11">
        <v>4.8446400000000001</v>
      </c>
      <c r="E823" s="11">
        <v>4.8642899999999996</v>
      </c>
      <c r="F823" s="11">
        <v>102678300</v>
      </c>
      <c r="G823" s="11">
        <v>3.5418400000000001</v>
      </c>
      <c r="H823" s="12">
        <f t="shared" si="368"/>
        <v>4.893771666666666</v>
      </c>
      <c r="I823" s="13">
        <f t="shared" si="377"/>
        <v>4.8336765384615381</v>
      </c>
      <c r="J823" s="13">
        <f t="shared" si="378"/>
        <v>6.0095128205127857E-2</v>
      </c>
      <c r="K823" s="14">
        <f t="shared" si="382"/>
        <v>4.0140341880342073E-2</v>
      </c>
      <c r="L823" s="13">
        <f t="shared" si="361"/>
        <v>5.8959999999999901E-2</v>
      </c>
      <c r="M823" s="13">
        <f t="shared" si="369"/>
        <v>6.9490714285714503E-2</v>
      </c>
      <c r="N823" s="13">
        <f t="shared" si="362"/>
        <v>0</v>
      </c>
      <c r="O823" s="13">
        <f t="shared" si="363"/>
        <v>0</v>
      </c>
      <c r="P823" s="13">
        <f t="shared" si="390"/>
        <v>0.22601000000000049</v>
      </c>
      <c r="Q823" s="13">
        <f t="shared" si="390"/>
        <v>0.15723000000000109</v>
      </c>
      <c r="R823" s="13">
        <f t="shared" si="370"/>
        <v>325.2376987675637</v>
      </c>
      <c r="S823" s="13">
        <f t="shared" si="371"/>
        <v>226.26044589719166</v>
      </c>
      <c r="T823" s="13">
        <f t="shared" si="372"/>
        <v>17.946978394739354</v>
      </c>
      <c r="U823" s="13">
        <f t="shared" si="379"/>
        <v>24.979362519423152</v>
      </c>
      <c r="V823" s="13">
        <f t="shared" si="383"/>
        <v>1.9954786324785784E-2</v>
      </c>
      <c r="W823" s="13">
        <f t="shared" si="384"/>
        <v>0</v>
      </c>
      <c r="X823" s="13">
        <f t="shared" si="385"/>
        <v>0</v>
      </c>
      <c r="Y823" s="13">
        <f t="shared" si="380"/>
        <v>0</v>
      </c>
      <c r="Z823" s="13">
        <f t="shared" si="386"/>
        <v>1</v>
      </c>
      <c r="AA823" s="13">
        <f t="shared" si="387"/>
        <v>0</v>
      </c>
      <c r="AB823" s="13">
        <f t="shared" si="388"/>
        <v>0</v>
      </c>
      <c r="AC823" s="17">
        <f t="shared" si="381"/>
        <v>1</v>
      </c>
      <c r="AD823" s="13" t="str">
        <f t="shared" si="373"/>
        <v/>
      </c>
      <c r="AE823" s="13" t="str">
        <f t="shared" si="374"/>
        <v/>
      </c>
      <c r="AF823" s="17">
        <f t="shared" si="376"/>
        <v>4.9036</v>
      </c>
      <c r="AG823" s="17" t="str">
        <f t="shared" si="375"/>
        <v xml:space="preserve"> </v>
      </c>
      <c r="AH823" s="13"/>
      <c r="AI823" s="31">
        <f t="shared" si="389"/>
        <v>1.0639619613307041</v>
      </c>
      <c r="AJ823">
        <f t="shared" si="364"/>
        <v>6.3961961330704087E-2</v>
      </c>
      <c r="AK823">
        <f t="shared" si="366"/>
        <v>0.99198344073741729</v>
      </c>
      <c r="AL823">
        <f t="shared" si="367"/>
        <v>1.2692310703019234</v>
      </c>
      <c r="AM823">
        <f t="shared" si="365"/>
        <v>0.26923107030192339</v>
      </c>
      <c r="AN823" s="39">
        <v>40282</v>
      </c>
      <c r="AO823" s="31">
        <v>6.3961961330704087E-2</v>
      </c>
      <c r="AP823" s="40">
        <v>0.26923107030192339</v>
      </c>
    </row>
    <row r="824" spans="1:42">
      <c r="A824" s="16">
        <v>40283</v>
      </c>
      <c r="B824" s="11">
        <v>4.8642899999999996</v>
      </c>
      <c r="C824" s="11">
        <v>4.8839399999999999</v>
      </c>
      <c r="D824" s="11">
        <v>4.8151599999999997</v>
      </c>
      <c r="E824" s="11">
        <v>4.8642899999999996</v>
      </c>
      <c r="F824" s="11">
        <v>81954000</v>
      </c>
      <c r="G824" s="11">
        <v>3.5418400000000001</v>
      </c>
      <c r="H824" s="12">
        <f t="shared" si="368"/>
        <v>4.8978658333333325</v>
      </c>
      <c r="I824" s="13">
        <f t="shared" si="377"/>
        <v>4.8370780769230759</v>
      </c>
      <c r="J824" s="13">
        <f t="shared" si="378"/>
        <v>6.0787756410256577E-2</v>
      </c>
      <c r="K824" s="14">
        <f t="shared" si="382"/>
        <v>4.5424736467236805E-2</v>
      </c>
      <c r="L824" s="13">
        <f t="shared" si="361"/>
        <v>6.8780000000000285E-2</v>
      </c>
      <c r="M824" s="13">
        <f t="shared" si="369"/>
        <v>7.0192142857143106E-2</v>
      </c>
      <c r="N824" s="13">
        <f t="shared" si="362"/>
        <v>0</v>
      </c>
      <c r="O824" s="13">
        <f t="shared" si="363"/>
        <v>2.9480000000000395E-2</v>
      </c>
      <c r="P824" s="13">
        <f t="shared" si="390"/>
        <v>0.2063600000000001</v>
      </c>
      <c r="Q824" s="13">
        <f t="shared" si="390"/>
        <v>0.18671000000000149</v>
      </c>
      <c r="R824" s="13">
        <f t="shared" si="370"/>
        <v>293.99301916168793</v>
      </c>
      <c r="S824" s="13">
        <f t="shared" si="371"/>
        <v>265.99843287303338</v>
      </c>
      <c r="T824" s="13">
        <f t="shared" si="372"/>
        <v>4.9991095733580568</v>
      </c>
      <c r="U824" s="13">
        <f t="shared" si="379"/>
        <v>23.908219260386637</v>
      </c>
      <c r="V824" s="13">
        <f t="shared" si="383"/>
        <v>1.5363019943019772E-2</v>
      </c>
      <c r="W824" s="13">
        <f t="shared" si="384"/>
        <v>0</v>
      </c>
      <c r="X824" s="13">
        <f t="shared" si="385"/>
        <v>0</v>
      </c>
      <c r="Y824" s="13">
        <f t="shared" si="380"/>
        <v>0</v>
      </c>
      <c r="Z824" s="13">
        <f t="shared" si="386"/>
        <v>1</v>
      </c>
      <c r="AA824" s="13">
        <f t="shared" si="387"/>
        <v>0</v>
      </c>
      <c r="AB824" s="13">
        <f t="shared" si="388"/>
        <v>0</v>
      </c>
      <c r="AC824" s="17">
        <f t="shared" si="381"/>
        <v>1</v>
      </c>
      <c r="AD824" s="13" t="str">
        <f t="shared" si="373"/>
        <v/>
      </c>
      <c r="AE824" s="13" t="str">
        <f t="shared" si="374"/>
        <v/>
      </c>
      <c r="AF824" s="17">
        <f t="shared" si="376"/>
        <v>4.9036</v>
      </c>
      <c r="AG824" s="17" t="str">
        <f t="shared" si="375"/>
        <v xml:space="preserve"> </v>
      </c>
      <c r="AH824" s="13"/>
      <c r="AI824" s="31">
        <f t="shared" si="389"/>
        <v>1.0639619613307041</v>
      </c>
      <c r="AJ824">
        <f t="shared" si="364"/>
        <v>6.3961961330704087E-2</v>
      </c>
      <c r="AK824">
        <f t="shared" si="366"/>
        <v>1</v>
      </c>
      <c r="AL824">
        <f t="shared" si="367"/>
        <v>1.2692310703019234</v>
      </c>
      <c r="AM824">
        <f t="shared" si="365"/>
        <v>0.26923107030192339</v>
      </c>
      <c r="AN824" s="39">
        <v>40283</v>
      </c>
      <c r="AO824" s="31">
        <v>6.3961961330704087E-2</v>
      </c>
      <c r="AP824" s="40">
        <v>0.26923107030192339</v>
      </c>
    </row>
    <row r="825" spans="1:42">
      <c r="A825" s="16">
        <v>40284</v>
      </c>
      <c r="B825" s="11">
        <v>4.8642899999999996</v>
      </c>
      <c r="C825" s="11">
        <v>4.8642899999999996</v>
      </c>
      <c r="D825" s="11">
        <v>4.8053299999999997</v>
      </c>
      <c r="E825" s="11">
        <v>4.8151599999999997</v>
      </c>
      <c r="F825" s="11">
        <v>81574900</v>
      </c>
      <c r="G825" s="11">
        <v>3.5060699999999998</v>
      </c>
      <c r="H825" s="12">
        <f t="shared" si="368"/>
        <v>4.8888583333333324</v>
      </c>
      <c r="I825" s="13">
        <f t="shared" si="377"/>
        <v>4.8367003846153844</v>
      </c>
      <c r="J825" s="13">
        <f t="shared" si="378"/>
        <v>5.2157948717947988E-2</v>
      </c>
      <c r="K825" s="14">
        <f t="shared" si="382"/>
        <v>4.872835470085482E-2</v>
      </c>
      <c r="L825" s="13">
        <f t="shared" si="361"/>
        <v>5.8959999999999901E-2</v>
      </c>
      <c r="M825" s="13">
        <f t="shared" si="369"/>
        <v>7.0192142857143106E-2</v>
      </c>
      <c r="N825" s="13">
        <f t="shared" si="362"/>
        <v>0</v>
      </c>
      <c r="O825" s="13">
        <f t="shared" si="363"/>
        <v>9.8300000000000054E-3</v>
      </c>
      <c r="P825" s="13">
        <f t="shared" si="390"/>
        <v>0.2063600000000001</v>
      </c>
      <c r="Q825" s="13">
        <f t="shared" si="390"/>
        <v>0.15723000000000109</v>
      </c>
      <c r="R825" s="13">
        <f t="shared" si="370"/>
        <v>293.99301916168793</v>
      </c>
      <c r="S825" s="13">
        <f t="shared" si="371"/>
        <v>223.99943013564885</v>
      </c>
      <c r="T825" s="13">
        <f t="shared" si="372"/>
        <v>13.512472840286815</v>
      </c>
      <c r="U825" s="13">
        <f t="shared" si="379"/>
        <v>24.627505346966359</v>
      </c>
      <c r="V825" s="13">
        <f t="shared" si="383"/>
        <v>3.4295940170931682E-3</v>
      </c>
      <c r="W825" s="13">
        <f t="shared" si="384"/>
        <v>0</v>
      </c>
      <c r="X825" s="13">
        <f t="shared" si="385"/>
        <v>0</v>
      </c>
      <c r="Y825" s="13">
        <f t="shared" si="380"/>
        <v>0</v>
      </c>
      <c r="Z825" s="13">
        <f t="shared" si="386"/>
        <v>1</v>
      </c>
      <c r="AA825" s="13">
        <f t="shared" si="387"/>
        <v>0</v>
      </c>
      <c r="AB825" s="13">
        <f t="shared" si="388"/>
        <v>0</v>
      </c>
      <c r="AC825" s="17">
        <f t="shared" si="381"/>
        <v>1</v>
      </c>
      <c r="AD825" s="13" t="str">
        <f t="shared" si="373"/>
        <v/>
      </c>
      <c r="AE825" s="13" t="str">
        <f t="shared" si="374"/>
        <v/>
      </c>
      <c r="AF825" s="17">
        <f t="shared" si="376"/>
        <v>4.9036</v>
      </c>
      <c r="AG825" s="17" t="str">
        <f t="shared" si="375"/>
        <v xml:space="preserve"> </v>
      </c>
      <c r="AH825" s="13"/>
      <c r="AI825" s="31">
        <f t="shared" si="389"/>
        <v>1.0639619613307041</v>
      </c>
      <c r="AJ825">
        <f t="shared" si="364"/>
        <v>6.3961961330704087E-2</v>
      </c>
      <c r="AK825">
        <f t="shared" si="366"/>
        <v>0.98989986205592184</v>
      </c>
      <c r="AL825">
        <f t="shared" si="367"/>
        <v>1.256411661408964</v>
      </c>
      <c r="AM825">
        <f t="shared" si="365"/>
        <v>0.25641166140896399</v>
      </c>
      <c r="AN825" s="39">
        <v>40284</v>
      </c>
      <c r="AO825" s="31">
        <v>6.3961961330704087E-2</v>
      </c>
      <c r="AP825" s="40">
        <v>0.25641166140896399</v>
      </c>
    </row>
    <row r="826" spans="1:42">
      <c r="A826" s="16">
        <v>40287</v>
      </c>
      <c r="B826" s="11">
        <v>4.7660200000000001</v>
      </c>
      <c r="C826" s="11">
        <v>4.7660200000000001</v>
      </c>
      <c r="D826" s="11">
        <v>4.54983</v>
      </c>
      <c r="E826" s="11">
        <v>4.5793100000000004</v>
      </c>
      <c r="F826" s="11">
        <v>308797600</v>
      </c>
      <c r="G826" s="11">
        <v>3.3343400000000001</v>
      </c>
      <c r="H826" s="12">
        <f t="shared" si="368"/>
        <v>4.859377499999999</v>
      </c>
      <c r="I826" s="13">
        <f t="shared" si="377"/>
        <v>4.8283853846153848</v>
      </c>
      <c r="J826" s="13">
        <f t="shared" si="378"/>
        <v>3.0992115384614216E-2</v>
      </c>
      <c r="K826" s="14">
        <f t="shared" si="382"/>
        <v>4.9043283475783364E-2</v>
      </c>
      <c r="L826" s="13">
        <f t="shared" si="361"/>
        <v>0.2161900000000001</v>
      </c>
      <c r="M826" s="13">
        <f t="shared" si="369"/>
        <v>7.7913571428571693E-2</v>
      </c>
      <c r="N826" s="13">
        <f t="shared" si="362"/>
        <v>0</v>
      </c>
      <c r="O826" s="13">
        <f t="shared" si="363"/>
        <v>0.25549999999999962</v>
      </c>
      <c r="P826" s="13">
        <f t="shared" si="390"/>
        <v>0.13757000000000019</v>
      </c>
      <c r="Q826" s="13">
        <f t="shared" si="390"/>
        <v>0.41273000000000071</v>
      </c>
      <c r="R826" s="13">
        <f t="shared" si="370"/>
        <v>176.56744194574537</v>
      </c>
      <c r="S826" s="13">
        <f t="shared" si="371"/>
        <v>529.72799530615339</v>
      </c>
      <c r="T826" s="13">
        <f t="shared" si="372"/>
        <v>50.001817190623314</v>
      </c>
      <c r="U826" s="13">
        <f t="shared" si="379"/>
        <v>26.612031347110751</v>
      </c>
      <c r="V826" s="13">
        <f t="shared" si="383"/>
        <v>-1.8051168091169148E-2</v>
      </c>
      <c r="W826" s="13">
        <f t="shared" si="384"/>
        <v>-1</v>
      </c>
      <c r="X826" s="13">
        <f t="shared" si="385"/>
        <v>-1</v>
      </c>
      <c r="Y826" s="13">
        <f t="shared" si="380"/>
        <v>0</v>
      </c>
      <c r="Z826" s="13">
        <f t="shared" si="386"/>
        <v>0</v>
      </c>
      <c r="AA826" s="13">
        <f t="shared" si="387"/>
        <v>0</v>
      </c>
      <c r="AB826" s="13">
        <f t="shared" si="388"/>
        <v>-1</v>
      </c>
      <c r="AC826" s="17">
        <f t="shared" si="381"/>
        <v>0</v>
      </c>
      <c r="AD826" s="13" t="str">
        <f t="shared" si="373"/>
        <v/>
      </c>
      <c r="AE826" s="13">
        <f t="shared" si="374"/>
        <v>4.5793100000000004</v>
      </c>
      <c r="AF826" s="17">
        <f t="shared" si="376"/>
        <v>0</v>
      </c>
      <c r="AG826" s="17">
        <f t="shared" si="375"/>
        <v>0.93386695489028482</v>
      </c>
      <c r="AH826" s="13"/>
      <c r="AI826" s="31">
        <f t="shared" si="389"/>
        <v>0.99359891694699964</v>
      </c>
      <c r="AJ826">
        <f t="shared" si="364"/>
        <v>-6.401083053000356E-3</v>
      </c>
      <c r="AK826">
        <f t="shared" si="366"/>
        <v>0.95101928077156328</v>
      </c>
      <c r="AL826">
        <f t="shared" si="367"/>
        <v>1.1948717145861578</v>
      </c>
      <c r="AM826">
        <f t="shared" si="365"/>
        <v>0.19487171458615782</v>
      </c>
      <c r="AN826" s="39">
        <v>40287</v>
      </c>
      <c r="AO826" s="31">
        <v>-6.401083053000356E-3</v>
      </c>
      <c r="AP826" s="40">
        <v>0.19487171458615782</v>
      </c>
    </row>
    <row r="827" spans="1:42">
      <c r="A827" s="16">
        <v>40288</v>
      </c>
      <c r="B827" s="11">
        <v>4.5989699999999996</v>
      </c>
      <c r="C827" s="11">
        <v>4.6087899999999999</v>
      </c>
      <c r="D827" s="11">
        <v>4.5105199999999996</v>
      </c>
      <c r="E827" s="11">
        <v>4.5301799999999997</v>
      </c>
      <c r="F827" s="11">
        <v>165876600</v>
      </c>
      <c r="G827" s="11">
        <v>3.2985699999999998</v>
      </c>
      <c r="H827" s="12">
        <f t="shared" si="368"/>
        <v>4.8290783333333325</v>
      </c>
      <c r="I827" s="13">
        <f t="shared" si="377"/>
        <v>4.8174246153846152</v>
      </c>
      <c r="J827" s="13">
        <f t="shared" si="378"/>
        <v>1.1653717948717279E-2</v>
      </c>
      <c r="K827" s="14">
        <f t="shared" si="382"/>
        <v>4.6481552706552423E-2</v>
      </c>
      <c r="L827" s="13">
        <f t="shared" si="361"/>
        <v>9.8270000000000302E-2</v>
      </c>
      <c r="M827" s="13">
        <f t="shared" si="369"/>
        <v>7.4404285714285992E-2</v>
      </c>
      <c r="N827" s="13">
        <f t="shared" si="362"/>
        <v>0</v>
      </c>
      <c r="O827" s="13">
        <f t="shared" si="363"/>
        <v>3.93100000000004E-2</v>
      </c>
      <c r="P827" s="13">
        <f t="shared" si="390"/>
        <v>3.9299999999999891E-2</v>
      </c>
      <c r="Q827" s="13">
        <f t="shared" si="390"/>
        <v>0.45204000000000111</v>
      </c>
      <c r="R827" s="13">
        <f t="shared" si="370"/>
        <v>52.819538045043146</v>
      </c>
      <c r="S827" s="13">
        <f t="shared" si="371"/>
        <v>607.54564829214837</v>
      </c>
      <c r="T827" s="13">
        <f t="shared" si="372"/>
        <v>84.002930760776735</v>
      </c>
      <c r="U827" s="13">
        <f t="shared" si="379"/>
        <v>30.732702518730864</v>
      </c>
      <c r="V827" s="13">
        <f t="shared" si="383"/>
        <v>-3.4827834757835144E-2</v>
      </c>
      <c r="W827" s="13">
        <f t="shared" si="384"/>
        <v>0</v>
      </c>
      <c r="X827" s="13">
        <f t="shared" si="385"/>
        <v>0</v>
      </c>
      <c r="Y827" s="13">
        <f t="shared" si="380"/>
        <v>0</v>
      </c>
      <c r="Z827" s="13">
        <f t="shared" si="386"/>
        <v>0</v>
      </c>
      <c r="AA827" s="13">
        <f t="shared" si="387"/>
        <v>0</v>
      </c>
      <c r="AB827" s="13">
        <f t="shared" si="388"/>
        <v>0</v>
      </c>
      <c r="AC827" s="17">
        <f t="shared" si="381"/>
        <v>0</v>
      </c>
      <c r="AD827" s="13" t="str">
        <f t="shared" si="373"/>
        <v/>
      </c>
      <c r="AE827" s="13" t="str">
        <f t="shared" si="374"/>
        <v/>
      </c>
      <c r="AF827" s="17">
        <f t="shared" si="376"/>
        <v>0</v>
      </c>
      <c r="AG827" s="17" t="str">
        <f t="shared" si="375"/>
        <v xml:space="preserve"> </v>
      </c>
      <c r="AH827" s="13"/>
      <c r="AI827" s="31">
        <f t="shared" si="389"/>
        <v>0.99359891694699964</v>
      </c>
      <c r="AJ827">
        <f t="shared" si="364"/>
        <v>-6.401083053000356E-3</v>
      </c>
      <c r="AK827">
        <f t="shared" si="366"/>
        <v>0.98927130943308039</v>
      </c>
      <c r="AL827">
        <f t="shared" si="367"/>
        <v>1.1820523056931982</v>
      </c>
      <c r="AM827">
        <f t="shared" si="365"/>
        <v>0.18205230569319819</v>
      </c>
      <c r="AN827" s="39">
        <v>40288</v>
      </c>
      <c r="AO827" s="31">
        <v>-6.401083053000356E-3</v>
      </c>
      <c r="AP827" s="40">
        <v>0.18205230569319819</v>
      </c>
    </row>
    <row r="828" spans="1:42">
      <c r="A828" s="16">
        <v>40289</v>
      </c>
      <c r="B828" s="11">
        <v>4.54983</v>
      </c>
      <c r="C828" s="11">
        <v>4.5793100000000004</v>
      </c>
      <c r="D828" s="11">
        <v>4.5105199999999996</v>
      </c>
      <c r="E828" s="11">
        <v>4.5694900000000001</v>
      </c>
      <c r="F828" s="11">
        <v>129417300</v>
      </c>
      <c r="G828" s="11">
        <v>3.3271899999999999</v>
      </c>
      <c r="H828" s="12">
        <f t="shared" si="368"/>
        <v>4.7987791666666668</v>
      </c>
      <c r="I828" s="13">
        <f t="shared" si="377"/>
        <v>4.8094876923076928</v>
      </c>
      <c r="J828" s="13">
        <f t="shared" si="378"/>
        <v>-1.0708525641025979E-2</v>
      </c>
      <c r="K828" s="14">
        <f t="shared" si="382"/>
        <v>4.0588240740740446E-2</v>
      </c>
      <c r="L828" s="13">
        <f t="shared" si="361"/>
        <v>6.8790000000000795E-2</v>
      </c>
      <c r="M828" s="13">
        <f t="shared" si="369"/>
        <v>7.580785714285744E-2</v>
      </c>
      <c r="N828" s="13">
        <f t="shared" si="362"/>
        <v>0</v>
      </c>
      <c r="O828" s="13">
        <f t="shared" si="363"/>
        <v>0</v>
      </c>
      <c r="P828" s="13">
        <f t="shared" si="390"/>
        <v>3.9299999999999891E-2</v>
      </c>
      <c r="Q828" s="13">
        <f t="shared" si="390"/>
        <v>0.45204000000000111</v>
      </c>
      <c r="R828" s="13">
        <f t="shared" si="370"/>
        <v>51.841591994798527</v>
      </c>
      <c r="S828" s="13">
        <f t="shared" si="371"/>
        <v>596.29702914322775</v>
      </c>
      <c r="T828" s="13">
        <f t="shared" si="372"/>
        <v>84.002930760776735</v>
      </c>
      <c r="U828" s="13">
        <f t="shared" si="379"/>
        <v>34.995672503625727</v>
      </c>
      <c r="V828" s="13">
        <f t="shared" si="383"/>
        <v>-5.1296766381766425E-2</v>
      </c>
      <c r="W828" s="13">
        <f t="shared" si="384"/>
        <v>0</v>
      </c>
      <c r="X828" s="13">
        <f t="shared" si="385"/>
        <v>0</v>
      </c>
      <c r="Y828" s="13">
        <f t="shared" si="380"/>
        <v>0</v>
      </c>
      <c r="Z828" s="13">
        <f t="shared" si="386"/>
        <v>0</v>
      </c>
      <c r="AA828" s="13">
        <f t="shared" si="387"/>
        <v>0</v>
      </c>
      <c r="AB828" s="13">
        <f t="shared" si="388"/>
        <v>0</v>
      </c>
      <c r="AC828" s="17">
        <f t="shared" si="381"/>
        <v>0</v>
      </c>
      <c r="AD828" s="13" t="str">
        <f t="shared" si="373"/>
        <v/>
      </c>
      <c r="AE828" s="13" t="str">
        <f t="shared" si="374"/>
        <v/>
      </c>
      <c r="AF828" s="17">
        <f t="shared" si="376"/>
        <v>0</v>
      </c>
      <c r="AG828" s="17" t="str">
        <f t="shared" si="375"/>
        <v xml:space="preserve"> </v>
      </c>
      <c r="AH828" s="13"/>
      <c r="AI828" s="31">
        <f t="shared" si="389"/>
        <v>0.99359891694699964</v>
      </c>
      <c r="AJ828">
        <f t="shared" si="364"/>
        <v>-6.401083053000356E-3</v>
      </c>
      <c r="AK828">
        <f t="shared" si="366"/>
        <v>1.008677359398523</v>
      </c>
      <c r="AL828">
        <f t="shared" si="367"/>
        <v>1.1923093983775508</v>
      </c>
      <c r="AM828">
        <f t="shared" si="365"/>
        <v>0.19230939837755079</v>
      </c>
      <c r="AN828" s="39">
        <v>40289</v>
      </c>
      <c r="AO828" s="31">
        <v>-6.401083053000356E-3</v>
      </c>
      <c r="AP828" s="40">
        <v>0.19230939837755079</v>
      </c>
    </row>
    <row r="829" spans="1:42">
      <c r="A829" s="16">
        <v>40290</v>
      </c>
      <c r="B829" s="11">
        <v>4.54983</v>
      </c>
      <c r="C829" s="11">
        <v>4.54983</v>
      </c>
      <c r="D829" s="11">
        <v>4.4319100000000002</v>
      </c>
      <c r="E829" s="11">
        <v>4.5007000000000001</v>
      </c>
      <c r="F829" s="11">
        <v>222300800</v>
      </c>
      <c r="G829" s="11">
        <v>3.2770999999999999</v>
      </c>
      <c r="H829" s="12">
        <f t="shared" si="368"/>
        <v>4.7635666666666667</v>
      </c>
      <c r="I829" s="13">
        <f t="shared" si="377"/>
        <v>4.8000388461538464</v>
      </c>
      <c r="J829" s="13">
        <f t="shared" si="378"/>
        <v>-3.6472179487179623E-2</v>
      </c>
      <c r="K829" s="14">
        <f t="shared" si="382"/>
        <v>3.1174451566951176E-2</v>
      </c>
      <c r="L829" s="13">
        <f t="shared" si="361"/>
        <v>0.1179199999999998</v>
      </c>
      <c r="M829" s="13">
        <f t="shared" si="369"/>
        <v>7.9317142857143086E-2</v>
      </c>
      <c r="N829" s="13">
        <f t="shared" si="362"/>
        <v>0</v>
      </c>
      <c r="O829" s="13">
        <f t="shared" si="363"/>
        <v>7.8609999999999403E-2</v>
      </c>
      <c r="P829" s="13">
        <f t="shared" si="390"/>
        <v>3.9299999999999891E-2</v>
      </c>
      <c r="Q829" s="13">
        <f t="shared" si="390"/>
        <v>0.51100000000000012</v>
      </c>
      <c r="R829" s="13">
        <f t="shared" si="370"/>
        <v>49.547926947876235</v>
      </c>
      <c r="S829" s="13">
        <f t="shared" si="371"/>
        <v>644.24912647238762</v>
      </c>
      <c r="T829" s="13">
        <f t="shared" si="372"/>
        <v>85.716881700890454</v>
      </c>
      <c r="U829" s="13">
        <f t="shared" si="379"/>
        <v>39.836379882636535</v>
      </c>
      <c r="V829" s="13">
        <f t="shared" si="383"/>
        <v>-6.7646631054130796E-2</v>
      </c>
      <c r="W829" s="13">
        <f t="shared" si="384"/>
        <v>0</v>
      </c>
      <c r="X829" s="13">
        <f t="shared" si="385"/>
        <v>0</v>
      </c>
      <c r="Y829" s="13">
        <f t="shared" si="380"/>
        <v>0</v>
      </c>
      <c r="Z829" s="13">
        <f t="shared" si="386"/>
        <v>0</v>
      </c>
      <c r="AA829" s="13">
        <f t="shared" si="387"/>
        <v>0</v>
      </c>
      <c r="AB829" s="13">
        <f t="shared" si="388"/>
        <v>0</v>
      </c>
      <c r="AC829" s="17">
        <f t="shared" si="381"/>
        <v>0</v>
      </c>
      <c r="AD829" s="13" t="str">
        <f t="shared" si="373"/>
        <v/>
      </c>
      <c r="AE829" s="13" t="str">
        <f t="shared" si="374"/>
        <v/>
      </c>
      <c r="AF829" s="17">
        <f t="shared" si="376"/>
        <v>0</v>
      </c>
      <c r="AG829" s="17" t="str">
        <f t="shared" si="375"/>
        <v xml:space="preserve"> </v>
      </c>
      <c r="AH829" s="13"/>
      <c r="AI829" s="31">
        <f t="shared" si="389"/>
        <v>0.99359891694699964</v>
      </c>
      <c r="AJ829">
        <f t="shared" si="364"/>
        <v>-6.401083053000356E-3</v>
      </c>
      <c r="AK829">
        <f t="shared" si="366"/>
        <v>0.98494580357983064</v>
      </c>
      <c r="AL829">
        <f t="shared" si="367"/>
        <v>1.1743601385007612</v>
      </c>
      <c r="AM829">
        <f t="shared" si="365"/>
        <v>0.17436013850076115</v>
      </c>
      <c r="AN829" s="39">
        <v>40290</v>
      </c>
      <c r="AO829" s="31">
        <v>-6.401083053000356E-3</v>
      </c>
      <c r="AP829" s="40">
        <v>0.17436013850076115</v>
      </c>
    </row>
    <row r="830" spans="1:42">
      <c r="A830" s="16">
        <v>40291</v>
      </c>
      <c r="B830" s="11">
        <v>4.4712199999999998</v>
      </c>
      <c r="C830" s="11">
        <v>4.5007000000000001</v>
      </c>
      <c r="D830" s="11">
        <v>4.4319100000000002</v>
      </c>
      <c r="E830" s="11">
        <v>4.4712199999999998</v>
      </c>
      <c r="F830" s="11">
        <v>123914100</v>
      </c>
      <c r="G830" s="11">
        <v>3.2556400000000001</v>
      </c>
      <c r="H830" s="12">
        <f t="shared" si="368"/>
        <v>4.7267158333333343</v>
      </c>
      <c r="I830" s="13">
        <f t="shared" si="377"/>
        <v>4.7898342307692312</v>
      </c>
      <c r="J830" s="13">
        <f t="shared" si="378"/>
        <v>-6.3118397435896867E-2</v>
      </c>
      <c r="K830" s="14">
        <f t="shared" si="382"/>
        <v>1.8121018518518203E-2</v>
      </c>
      <c r="L830" s="13">
        <f t="shared" si="361"/>
        <v>6.8789999999999907E-2</v>
      </c>
      <c r="M830" s="13">
        <f t="shared" si="369"/>
        <v>8.0720714285714479E-2</v>
      </c>
      <c r="N830" s="13">
        <f t="shared" si="362"/>
        <v>0</v>
      </c>
      <c r="O830" s="13">
        <f t="shared" si="363"/>
        <v>0</v>
      </c>
      <c r="P830" s="13">
        <f t="shared" si="390"/>
        <v>3.9299999999999891E-2</v>
      </c>
      <c r="Q830" s="13">
        <f t="shared" si="390"/>
        <v>0.51100000000000012</v>
      </c>
      <c r="R830" s="13">
        <f t="shared" si="370"/>
        <v>48.686387809820204</v>
      </c>
      <c r="S830" s="13">
        <f t="shared" si="371"/>
        <v>633.04692546611193</v>
      </c>
      <c r="T830" s="13">
        <f t="shared" si="372"/>
        <v>85.716881700890468</v>
      </c>
      <c r="U830" s="13">
        <f t="shared" si="379"/>
        <v>43.975021914059596</v>
      </c>
      <c r="V830" s="13">
        <f t="shared" si="383"/>
        <v>-8.123941595441507E-2</v>
      </c>
      <c r="W830" s="13">
        <f t="shared" si="384"/>
        <v>0</v>
      </c>
      <c r="X830" s="13">
        <f t="shared" si="385"/>
        <v>0</v>
      </c>
      <c r="Y830" s="13">
        <f t="shared" si="380"/>
        <v>0</v>
      </c>
      <c r="Z830" s="13">
        <f t="shared" si="386"/>
        <v>0</v>
      </c>
      <c r="AA830" s="13">
        <f t="shared" si="387"/>
        <v>0</v>
      </c>
      <c r="AB830" s="13">
        <f t="shared" si="388"/>
        <v>0</v>
      </c>
      <c r="AC830" s="17">
        <f t="shared" si="381"/>
        <v>0</v>
      </c>
      <c r="AD830" s="13" t="str">
        <f t="shared" si="373"/>
        <v/>
      </c>
      <c r="AE830" s="13" t="str">
        <f t="shared" si="374"/>
        <v/>
      </c>
      <c r="AF830" s="17">
        <f t="shared" si="376"/>
        <v>0</v>
      </c>
      <c r="AG830" s="17" t="str">
        <f t="shared" si="375"/>
        <v xml:space="preserve"> </v>
      </c>
      <c r="AH830" s="13"/>
      <c r="AI830" s="31">
        <f t="shared" si="389"/>
        <v>0.99359891694699964</v>
      </c>
      <c r="AJ830">
        <f t="shared" si="364"/>
        <v>-6.401083053000356E-3</v>
      </c>
      <c r="AK830">
        <f t="shared" si="366"/>
        <v>0.99344990779212117</v>
      </c>
      <c r="AL830">
        <f t="shared" si="367"/>
        <v>1.1666679713083239</v>
      </c>
      <c r="AM830">
        <f t="shared" si="365"/>
        <v>0.16666797130832389</v>
      </c>
      <c r="AN830" s="39">
        <v>40291</v>
      </c>
      <c r="AO830" s="31">
        <v>-6.401083053000356E-3</v>
      </c>
      <c r="AP830" s="40">
        <v>0.16666797130832389</v>
      </c>
    </row>
    <row r="831" spans="1:42">
      <c r="A831" s="16">
        <v>40294</v>
      </c>
      <c r="B831" s="11">
        <v>4.4810400000000001</v>
      </c>
      <c r="C831" s="11">
        <v>4.4908700000000001</v>
      </c>
      <c r="D831" s="11">
        <v>4.4319100000000002</v>
      </c>
      <c r="E831" s="11">
        <v>4.4515599999999997</v>
      </c>
      <c r="F831" s="11">
        <v>82060300</v>
      </c>
      <c r="G831" s="11">
        <v>3.24132</v>
      </c>
      <c r="H831" s="12">
        <f t="shared" si="368"/>
        <v>4.689045833333334</v>
      </c>
      <c r="I831" s="13">
        <f t="shared" si="377"/>
        <v>4.7766057692307697</v>
      </c>
      <c r="J831" s="13">
        <f t="shared" si="378"/>
        <v>-8.7559935897435714E-2</v>
      </c>
      <c r="K831" s="14">
        <f t="shared" si="382"/>
        <v>1.9808475783473036E-3</v>
      </c>
      <c r="L831" s="13">
        <f t="shared" si="361"/>
        <v>5.8959999999999901E-2</v>
      </c>
      <c r="M831" s="13">
        <f t="shared" si="369"/>
        <v>8.2124285714285872E-2</v>
      </c>
      <c r="N831" s="13">
        <f t="shared" si="362"/>
        <v>0</v>
      </c>
      <c r="O831" s="13">
        <f t="shared" si="363"/>
        <v>0</v>
      </c>
      <c r="P831" s="13">
        <f t="shared" si="390"/>
        <v>3.9299999999999891E-2</v>
      </c>
      <c r="Q831" s="13">
        <f t="shared" si="390"/>
        <v>0.51100000000000012</v>
      </c>
      <c r="R831" s="13">
        <f t="shared" si="370"/>
        <v>47.854297493346095</v>
      </c>
      <c r="S831" s="13">
        <f t="shared" si="371"/>
        <v>622.22763407378955</v>
      </c>
      <c r="T831" s="13">
        <f t="shared" si="372"/>
        <v>85.716881700890482</v>
      </c>
      <c r="U831" s="13">
        <f t="shared" si="379"/>
        <v>46.972698912638791</v>
      </c>
      <c r="V831" s="13">
        <f t="shared" si="383"/>
        <v>-8.9540783475783023E-2</v>
      </c>
      <c r="W831" s="13">
        <f t="shared" si="384"/>
        <v>0</v>
      </c>
      <c r="X831" s="13">
        <f t="shared" si="385"/>
        <v>0</v>
      </c>
      <c r="Y831" s="13">
        <f t="shared" si="380"/>
        <v>0</v>
      </c>
      <c r="Z831" s="13">
        <f t="shared" si="386"/>
        <v>0</v>
      </c>
      <c r="AA831" s="13">
        <f t="shared" si="387"/>
        <v>0</v>
      </c>
      <c r="AB831" s="13">
        <f t="shared" si="388"/>
        <v>0</v>
      </c>
      <c r="AC831" s="17">
        <f t="shared" si="381"/>
        <v>0</v>
      </c>
      <c r="AD831" s="13" t="str">
        <f t="shared" si="373"/>
        <v/>
      </c>
      <c r="AE831" s="13" t="str">
        <f t="shared" si="374"/>
        <v/>
      </c>
      <c r="AF831" s="17">
        <f t="shared" si="376"/>
        <v>0</v>
      </c>
      <c r="AG831" s="17" t="str">
        <f t="shared" si="375"/>
        <v xml:space="preserve"> </v>
      </c>
      <c r="AH831" s="13"/>
      <c r="AI831" s="31">
        <f t="shared" si="389"/>
        <v>0.99359891694699964</v>
      </c>
      <c r="AJ831">
        <f t="shared" si="364"/>
        <v>-6.401083053000356E-3</v>
      </c>
      <c r="AK831">
        <f t="shared" si="366"/>
        <v>0.99560298978802209</v>
      </c>
      <c r="AL831">
        <f t="shared" si="367"/>
        <v>1.1615381203244937</v>
      </c>
      <c r="AM831">
        <f t="shared" si="365"/>
        <v>0.16153812032449366</v>
      </c>
      <c r="AN831" s="39">
        <v>40294</v>
      </c>
      <c r="AO831" s="31">
        <v>-6.401083053000356E-3</v>
      </c>
      <c r="AP831" s="40">
        <v>0.16153812032449366</v>
      </c>
    </row>
    <row r="832" spans="1:42">
      <c r="A832" s="16">
        <v>40295</v>
      </c>
      <c r="B832" s="11">
        <v>4.4515599999999997</v>
      </c>
      <c r="C832" s="11">
        <v>4.4515599999999997</v>
      </c>
      <c r="D832" s="11">
        <v>4.3336399999999999</v>
      </c>
      <c r="E832" s="11">
        <v>4.3827800000000003</v>
      </c>
      <c r="F832" s="11">
        <v>152622200</v>
      </c>
      <c r="G832" s="11">
        <v>3.1912400000000001</v>
      </c>
      <c r="H832" s="12">
        <f t="shared" si="368"/>
        <v>4.6472825000000002</v>
      </c>
      <c r="I832" s="13">
        <f t="shared" si="377"/>
        <v>4.7614876923076928</v>
      </c>
      <c r="J832" s="13">
        <f t="shared" si="378"/>
        <v>-0.11420519230769255</v>
      </c>
      <c r="K832" s="14">
        <f t="shared" si="382"/>
        <v>-1.7385854700854964E-2</v>
      </c>
      <c r="L832" s="13">
        <f t="shared" si="361"/>
        <v>0.1179199999999998</v>
      </c>
      <c r="M832" s="13">
        <f t="shared" si="369"/>
        <v>8.6335714285714432E-2</v>
      </c>
      <c r="N832" s="13">
        <f t="shared" si="362"/>
        <v>0</v>
      </c>
      <c r="O832" s="13">
        <f t="shared" si="363"/>
        <v>9.8270000000000302E-2</v>
      </c>
      <c r="P832" s="13">
        <f t="shared" si="390"/>
        <v>1.9650000000000389E-2</v>
      </c>
      <c r="Q832" s="13">
        <f t="shared" si="390"/>
        <v>0.60927000000000042</v>
      </c>
      <c r="R832" s="13">
        <f t="shared" si="370"/>
        <v>22.759990071978571</v>
      </c>
      <c r="S832" s="13">
        <f t="shared" si="371"/>
        <v>705.69868453710524</v>
      </c>
      <c r="T832" s="13">
        <f t="shared" si="372"/>
        <v>93.751192520511239</v>
      </c>
      <c r="U832" s="13">
        <f t="shared" si="379"/>
        <v>50.30794358299049</v>
      </c>
      <c r="V832" s="13">
        <f t="shared" si="383"/>
        <v>-9.6819337606837585E-2</v>
      </c>
      <c r="W832" s="13">
        <f t="shared" si="384"/>
        <v>0</v>
      </c>
      <c r="X832" s="13">
        <f t="shared" si="385"/>
        <v>0</v>
      </c>
      <c r="Y832" s="13">
        <f t="shared" si="380"/>
        <v>0</v>
      </c>
      <c r="Z832" s="13">
        <f t="shared" si="386"/>
        <v>0</v>
      </c>
      <c r="AA832" s="13">
        <f t="shared" si="387"/>
        <v>0</v>
      </c>
      <c r="AB832" s="13">
        <f t="shared" si="388"/>
        <v>0</v>
      </c>
      <c r="AC832" s="17">
        <f t="shared" si="381"/>
        <v>0</v>
      </c>
      <c r="AD832" s="13" t="str">
        <f t="shared" si="373"/>
        <v/>
      </c>
      <c r="AE832" s="13" t="str">
        <f t="shared" si="374"/>
        <v/>
      </c>
      <c r="AF832" s="17">
        <f t="shared" si="376"/>
        <v>0</v>
      </c>
      <c r="AG832" s="17" t="str">
        <f t="shared" si="375"/>
        <v xml:space="preserve"> </v>
      </c>
      <c r="AH832" s="13"/>
      <c r="AI832" s="31">
        <f t="shared" si="389"/>
        <v>0.99359891694699964</v>
      </c>
      <c r="AJ832">
        <f t="shared" si="364"/>
        <v>-6.401083053000356E-3</v>
      </c>
      <c r="AK832">
        <f t="shared" si="366"/>
        <v>0.98454923667208816</v>
      </c>
      <c r="AL832">
        <f t="shared" si="367"/>
        <v>1.1435914697310123</v>
      </c>
      <c r="AM832">
        <f t="shared" si="365"/>
        <v>0.14359146973101233</v>
      </c>
      <c r="AN832" s="39">
        <v>40295</v>
      </c>
      <c r="AO832" s="31">
        <v>-6.401083053000356E-3</v>
      </c>
      <c r="AP832" s="40">
        <v>0.14359146973101233</v>
      </c>
    </row>
    <row r="833" spans="1:42">
      <c r="A833" s="16">
        <v>40296</v>
      </c>
      <c r="B833" s="11">
        <v>4.3434699999999999</v>
      </c>
      <c r="C833" s="11">
        <v>4.4024299999999998</v>
      </c>
      <c r="D833" s="11">
        <v>4.3238099999999999</v>
      </c>
      <c r="E833" s="11">
        <v>4.4024299999999998</v>
      </c>
      <c r="F833" s="11">
        <v>127343500</v>
      </c>
      <c r="G833" s="11">
        <v>3.2055500000000001</v>
      </c>
      <c r="H833" s="12">
        <f t="shared" si="368"/>
        <v>4.611250833333334</v>
      </c>
      <c r="I833" s="13">
        <f t="shared" si="377"/>
        <v>4.7471253846153845</v>
      </c>
      <c r="J833" s="13">
        <f t="shared" si="378"/>
        <v>-0.1358745512820505</v>
      </c>
      <c r="K833" s="14">
        <f t="shared" si="382"/>
        <v>-3.9237222222222416E-2</v>
      </c>
      <c r="L833" s="13">
        <f t="shared" si="361"/>
        <v>7.8619999999999912E-2</v>
      </c>
      <c r="M833" s="13">
        <f t="shared" si="369"/>
        <v>8.9143571428571544E-2</v>
      </c>
      <c r="N833" s="13">
        <f t="shared" si="362"/>
        <v>0</v>
      </c>
      <c r="O833" s="13">
        <f t="shared" si="363"/>
        <v>9.8300000000000054E-3</v>
      </c>
      <c r="P833" s="13">
        <f t="shared" si="390"/>
        <v>1.9650000000000389E-2</v>
      </c>
      <c r="Q833" s="13">
        <f t="shared" si="390"/>
        <v>0.59944000000000042</v>
      </c>
      <c r="R833" s="13">
        <f t="shared" si="370"/>
        <v>22.043092603425059</v>
      </c>
      <c r="S833" s="13">
        <f t="shared" si="371"/>
        <v>672.4433297810109</v>
      </c>
      <c r="T833" s="13">
        <f t="shared" si="372"/>
        <v>93.651973057229043</v>
      </c>
      <c r="U833" s="13">
        <f t="shared" si="379"/>
        <v>54.344498881942869</v>
      </c>
      <c r="V833" s="13">
        <f t="shared" si="383"/>
        <v>-9.6637329059828081E-2</v>
      </c>
      <c r="W833" s="13">
        <f t="shared" si="384"/>
        <v>0</v>
      </c>
      <c r="X833" s="13">
        <f t="shared" si="385"/>
        <v>0</v>
      </c>
      <c r="Y833" s="13">
        <f t="shared" si="380"/>
        <v>0</v>
      </c>
      <c r="Z833" s="13">
        <f t="shared" si="386"/>
        <v>0</v>
      </c>
      <c r="AA833" s="13">
        <f t="shared" si="387"/>
        <v>0</v>
      </c>
      <c r="AB833" s="13">
        <f t="shared" si="388"/>
        <v>0</v>
      </c>
      <c r="AC833" s="17">
        <f t="shared" si="381"/>
        <v>0</v>
      </c>
      <c r="AD833" s="13" t="str">
        <f t="shared" si="373"/>
        <v/>
      </c>
      <c r="AE833" s="13" t="str">
        <f t="shared" si="374"/>
        <v/>
      </c>
      <c r="AF833" s="17">
        <f t="shared" si="376"/>
        <v>0</v>
      </c>
      <c r="AG833" s="17" t="str">
        <f t="shared" si="375"/>
        <v xml:space="preserve"> </v>
      </c>
      <c r="AH833" s="13"/>
      <c r="AI833" s="31">
        <f t="shared" si="389"/>
        <v>0.99359891694699964</v>
      </c>
      <c r="AJ833">
        <f t="shared" si="364"/>
        <v>-6.401083053000356E-3</v>
      </c>
      <c r="AK833">
        <f t="shared" si="366"/>
        <v>1.0044834557061955</v>
      </c>
      <c r="AL833">
        <f t="shared" si="367"/>
        <v>1.1487187114315343</v>
      </c>
      <c r="AM833">
        <f t="shared" si="365"/>
        <v>0.14871871143153426</v>
      </c>
      <c r="AN833" s="39">
        <v>40296</v>
      </c>
      <c r="AO833" s="31">
        <v>-6.401083053000356E-3</v>
      </c>
      <c r="AP833" s="40">
        <v>0.14871871143153426</v>
      </c>
    </row>
    <row r="834" spans="1:42">
      <c r="A834" s="16">
        <v>40297</v>
      </c>
      <c r="B834" s="11">
        <v>4.4024299999999998</v>
      </c>
      <c r="C834" s="11">
        <v>4.4810400000000001</v>
      </c>
      <c r="D834" s="11">
        <v>4.4024299999999998</v>
      </c>
      <c r="E834" s="11">
        <v>4.4122599999999998</v>
      </c>
      <c r="F834" s="11">
        <v>116803800</v>
      </c>
      <c r="G834" s="11">
        <v>3.2126999999999999</v>
      </c>
      <c r="H834" s="12">
        <f t="shared" si="368"/>
        <v>4.5703058333333333</v>
      </c>
      <c r="I834" s="13">
        <f t="shared" si="377"/>
        <v>4.7327630769230771</v>
      </c>
      <c r="J834" s="13">
        <f t="shared" si="378"/>
        <v>-0.16245724358974378</v>
      </c>
      <c r="K834" s="14">
        <f t="shared" si="382"/>
        <v>-6.3083354700854841E-2</v>
      </c>
      <c r="L834" s="13">
        <f t="shared" si="361"/>
        <v>7.8610000000000291E-2</v>
      </c>
      <c r="M834" s="13">
        <f t="shared" si="369"/>
        <v>9.1950714285714399E-2</v>
      </c>
      <c r="N834" s="13">
        <f t="shared" si="362"/>
        <v>7.8610000000000291E-2</v>
      </c>
      <c r="O834" s="13">
        <f t="shared" si="363"/>
        <v>0</v>
      </c>
      <c r="P834" s="13">
        <f t="shared" si="390"/>
        <v>9.826000000000068E-2</v>
      </c>
      <c r="Q834" s="13">
        <f t="shared" si="390"/>
        <v>0.57979000000000003</v>
      </c>
      <c r="R834" s="13">
        <f t="shared" si="370"/>
        <v>106.86159510918176</v>
      </c>
      <c r="S834" s="13">
        <f t="shared" si="371"/>
        <v>630.54431333555942</v>
      </c>
      <c r="T834" s="13">
        <f t="shared" si="372"/>
        <v>71.016886660275631</v>
      </c>
      <c r="U834" s="13">
        <f t="shared" si="379"/>
        <v>57.29366647275549</v>
      </c>
      <c r="V834" s="13">
        <f t="shared" si="383"/>
        <v>-9.9373888888888942E-2</v>
      </c>
      <c r="W834" s="13">
        <f t="shared" si="384"/>
        <v>0</v>
      </c>
      <c r="X834" s="13">
        <f t="shared" si="385"/>
        <v>0</v>
      </c>
      <c r="Y834" s="13">
        <f t="shared" si="380"/>
        <v>0</v>
      </c>
      <c r="Z834" s="13">
        <f t="shared" si="386"/>
        <v>0</v>
      </c>
      <c r="AA834" s="13">
        <f t="shared" si="387"/>
        <v>0</v>
      </c>
      <c r="AB834" s="13">
        <f t="shared" si="388"/>
        <v>0</v>
      </c>
      <c r="AC834" s="17">
        <f t="shared" si="381"/>
        <v>0</v>
      </c>
      <c r="AD834" s="13" t="str">
        <f t="shared" si="373"/>
        <v/>
      </c>
      <c r="AE834" s="13" t="str">
        <f t="shared" si="374"/>
        <v/>
      </c>
      <c r="AF834" s="17">
        <f t="shared" si="376"/>
        <v>0</v>
      </c>
      <c r="AG834" s="17" t="str">
        <f t="shared" si="375"/>
        <v xml:space="preserve"> </v>
      </c>
      <c r="AH834" s="13"/>
      <c r="AI834" s="31">
        <f t="shared" si="389"/>
        <v>0.99359891694699964</v>
      </c>
      <c r="AJ834">
        <f t="shared" si="364"/>
        <v>-6.401083053000356E-3</v>
      </c>
      <c r="AK834">
        <f t="shared" si="366"/>
        <v>1.0022328577626447</v>
      </c>
      <c r="AL834">
        <f t="shared" si="367"/>
        <v>1.1512836369234494</v>
      </c>
      <c r="AM834">
        <f t="shared" si="365"/>
        <v>0.15128363692344937</v>
      </c>
      <c r="AN834" s="39">
        <v>40297</v>
      </c>
      <c r="AO834" s="31">
        <v>-6.401083053000356E-3</v>
      </c>
      <c r="AP834" s="40">
        <v>0.15128363692344937</v>
      </c>
    </row>
    <row r="835" spans="1:42">
      <c r="A835" s="16">
        <v>40298</v>
      </c>
      <c r="B835" s="11">
        <v>4.4319100000000002</v>
      </c>
      <c r="C835" s="11">
        <v>4.4613899999999997</v>
      </c>
      <c r="D835" s="11">
        <v>4.3827800000000003</v>
      </c>
      <c r="E835" s="11">
        <v>4.4613899999999997</v>
      </c>
      <c r="F835" s="11">
        <v>148264900</v>
      </c>
      <c r="G835" s="11">
        <v>3.2484799999999998</v>
      </c>
      <c r="H835" s="12">
        <f t="shared" si="368"/>
        <v>4.5367308333333343</v>
      </c>
      <c r="I835" s="13">
        <f t="shared" si="377"/>
        <v>4.7210465384615379</v>
      </c>
      <c r="J835" s="13">
        <f t="shared" si="378"/>
        <v>-0.18431570512820361</v>
      </c>
      <c r="K835" s="14">
        <f t="shared" si="382"/>
        <v>-8.7006445868945709E-2</v>
      </c>
      <c r="L835" s="13">
        <f t="shared" si="361"/>
        <v>7.8609999999999403E-2</v>
      </c>
      <c r="M835" s="13">
        <f t="shared" si="369"/>
        <v>9.0546428571428611E-2</v>
      </c>
      <c r="N835" s="13">
        <f t="shared" si="362"/>
        <v>0</v>
      </c>
      <c r="O835" s="13">
        <f t="shared" si="363"/>
        <v>1.9649999999999501E-2</v>
      </c>
      <c r="P835" s="13">
        <f t="shared" si="390"/>
        <v>9.826000000000068E-2</v>
      </c>
      <c r="Q835" s="13">
        <f t="shared" si="390"/>
        <v>0.54047999999999963</v>
      </c>
      <c r="R835" s="13">
        <f t="shared" si="370"/>
        <v>108.51891294915859</v>
      </c>
      <c r="S835" s="13">
        <f t="shared" si="371"/>
        <v>596.90924150987973</v>
      </c>
      <c r="T835" s="13">
        <f t="shared" si="372"/>
        <v>69.233177818830626</v>
      </c>
      <c r="U835" s="13">
        <f t="shared" si="379"/>
        <v>61.019312078154499</v>
      </c>
      <c r="V835" s="13">
        <f t="shared" si="383"/>
        <v>-9.7309259259257902E-2</v>
      </c>
      <c r="W835" s="13">
        <f t="shared" si="384"/>
        <v>0</v>
      </c>
      <c r="X835" s="13">
        <f t="shared" si="385"/>
        <v>0</v>
      </c>
      <c r="Y835" s="13">
        <f t="shared" si="380"/>
        <v>0</v>
      </c>
      <c r="Z835" s="13">
        <f t="shared" si="386"/>
        <v>0</v>
      </c>
      <c r="AA835" s="13">
        <f t="shared" si="387"/>
        <v>0</v>
      </c>
      <c r="AB835" s="13">
        <f t="shared" si="388"/>
        <v>0</v>
      </c>
      <c r="AC835" s="17">
        <f t="shared" si="381"/>
        <v>0</v>
      </c>
      <c r="AD835" s="13" t="str">
        <f t="shared" si="373"/>
        <v/>
      </c>
      <c r="AE835" s="13" t="str">
        <f t="shared" si="374"/>
        <v/>
      </c>
      <c r="AF835" s="17">
        <f t="shared" si="376"/>
        <v>0</v>
      </c>
      <c r="AG835" s="17" t="str">
        <f t="shared" si="375"/>
        <v xml:space="preserve"> </v>
      </c>
      <c r="AH835" s="13"/>
      <c r="AI835" s="31">
        <f t="shared" si="389"/>
        <v>0.99359891694699964</v>
      </c>
      <c r="AJ835">
        <f t="shared" si="364"/>
        <v>-6.401083053000356E-3</v>
      </c>
      <c r="AK835">
        <f t="shared" si="366"/>
        <v>1.0111348832571063</v>
      </c>
      <c r="AL835">
        <f t="shared" si="367"/>
        <v>1.1641030458164088</v>
      </c>
      <c r="AM835">
        <f t="shared" si="365"/>
        <v>0.16410304581640878</v>
      </c>
      <c r="AN835" s="39">
        <v>40298</v>
      </c>
      <c r="AO835" s="31">
        <v>-6.401083053000356E-3</v>
      </c>
      <c r="AP835" s="40">
        <v>0.16410304581640878</v>
      </c>
    </row>
    <row r="836" spans="1:42">
      <c r="A836" s="16">
        <v>40302</v>
      </c>
      <c r="B836" s="11">
        <v>4.3925999999999998</v>
      </c>
      <c r="C836" s="11">
        <v>4.4220800000000002</v>
      </c>
      <c r="D836" s="11">
        <v>4.3729500000000003</v>
      </c>
      <c r="E836" s="11">
        <v>4.4122599999999998</v>
      </c>
      <c r="F836" s="11">
        <v>98072500</v>
      </c>
      <c r="G836" s="11">
        <v>3.2126999999999999</v>
      </c>
      <c r="H836" s="12">
        <f t="shared" si="368"/>
        <v>4.499061666666667</v>
      </c>
      <c r="I836" s="13">
        <f t="shared" si="377"/>
        <v>4.7063065384615381</v>
      </c>
      <c r="J836" s="13">
        <f t="shared" si="378"/>
        <v>-0.20724487179487117</v>
      </c>
      <c r="K836" s="14">
        <f t="shared" si="382"/>
        <v>-0.11132851139601109</v>
      </c>
      <c r="L836" s="13">
        <f t="shared" ref="L836:L899" si="391">MAX(C836-D836,C836-E835,D836-E835)</f>
        <v>4.9129999999999896E-2</v>
      </c>
      <c r="M836" s="13">
        <f t="shared" si="369"/>
        <v>8.7036428571428584E-2</v>
      </c>
      <c r="N836" s="13">
        <f t="shared" ref="N836:N899" si="392">IF(OR(AND(C836-C835&gt;0,D836-D835&gt;0),AND(C836-C835&gt;0,ABS(C836-C835)&gt;ABS(D836-D835))),C836-C835,0)</f>
        <v>0</v>
      </c>
      <c r="O836" s="13">
        <f t="shared" ref="O836:O899" si="393">IF(OR(AND(C836-C835&lt;0,D836-D835&lt;0),AND(D836-D835&lt;0,ABS(D836-D835)&gt;ABS(C836-C835))),D835-D836,0)</f>
        <v>9.8300000000000054E-3</v>
      </c>
      <c r="P836" s="13">
        <f t="shared" si="390"/>
        <v>7.8610000000000291E-2</v>
      </c>
      <c r="Q836" s="13">
        <f t="shared" si="390"/>
        <v>0.55030999999999963</v>
      </c>
      <c r="R836" s="13">
        <f t="shared" si="370"/>
        <v>90.318503746379093</v>
      </c>
      <c r="S836" s="13">
        <f t="shared" si="371"/>
        <v>632.27548399274474</v>
      </c>
      <c r="T836" s="13">
        <f t="shared" si="372"/>
        <v>75.001590027348385</v>
      </c>
      <c r="U836" s="13">
        <f t="shared" si="379"/>
        <v>65.305121764816235</v>
      </c>
      <c r="V836" s="13">
        <f t="shared" si="383"/>
        <v>-9.5916360398860076E-2</v>
      </c>
      <c r="W836" s="13">
        <f t="shared" si="384"/>
        <v>0</v>
      </c>
      <c r="X836" s="13">
        <f t="shared" si="385"/>
        <v>0</v>
      </c>
      <c r="Y836" s="13">
        <f t="shared" si="380"/>
        <v>0</v>
      </c>
      <c r="Z836" s="13">
        <f t="shared" si="386"/>
        <v>0</v>
      </c>
      <c r="AA836" s="13">
        <f t="shared" si="387"/>
        <v>0</v>
      </c>
      <c r="AB836" s="13">
        <f t="shared" si="388"/>
        <v>0</v>
      </c>
      <c r="AC836" s="17">
        <f t="shared" si="381"/>
        <v>0</v>
      </c>
      <c r="AD836" s="13" t="str">
        <f t="shared" si="373"/>
        <v/>
      </c>
      <c r="AE836" s="13" t="str">
        <f t="shared" si="374"/>
        <v/>
      </c>
      <c r="AF836" s="17">
        <f t="shared" si="376"/>
        <v>0</v>
      </c>
      <c r="AG836" s="17" t="str">
        <f t="shared" si="375"/>
        <v xml:space="preserve"> </v>
      </c>
      <c r="AH836" s="13"/>
      <c r="AI836" s="31">
        <f t="shared" si="389"/>
        <v>0.99359891694699964</v>
      </c>
      <c r="AJ836">
        <f t="shared" ref="AJ836:AJ899" si="394">AI836-1</f>
        <v>-6.401083053000356E-3</v>
      </c>
      <c r="AK836">
        <f t="shared" si="366"/>
        <v>0.98898773700573139</v>
      </c>
      <c r="AL836">
        <f t="shared" si="367"/>
        <v>1.1512836369234494</v>
      </c>
      <c r="AM836">
        <f t="shared" ref="AM836:AM899" si="395">AL836-1</f>
        <v>0.15128363692344937</v>
      </c>
      <c r="AN836" s="39">
        <v>40302</v>
      </c>
      <c r="AO836" s="31">
        <v>-6.401083053000356E-3</v>
      </c>
      <c r="AP836" s="40">
        <v>0.15128363692344937</v>
      </c>
    </row>
    <row r="837" spans="1:42">
      <c r="A837" s="16">
        <v>40303</v>
      </c>
      <c r="B837" s="11">
        <v>4.3827800000000003</v>
      </c>
      <c r="C837" s="11">
        <v>4.4319100000000002</v>
      </c>
      <c r="D837" s="11">
        <v>4.3238099999999999</v>
      </c>
      <c r="E837" s="11">
        <v>4.4220800000000002</v>
      </c>
      <c r="F837" s="11">
        <v>89139600</v>
      </c>
      <c r="G837" s="11">
        <v>3.2198500000000001</v>
      </c>
      <c r="H837" s="12">
        <f t="shared" si="368"/>
        <v>4.4663050000000002</v>
      </c>
      <c r="I837" s="13">
        <f t="shared" si="377"/>
        <v>4.6923219230769231</v>
      </c>
      <c r="J837" s="13">
        <f t="shared" si="378"/>
        <v>-0.22601692307692289</v>
      </c>
      <c r="K837" s="14">
        <f t="shared" si="382"/>
        <v>-0.1352516666666663</v>
      </c>
      <c r="L837" s="13">
        <f t="shared" si="391"/>
        <v>0.10810000000000031</v>
      </c>
      <c r="M837" s="13">
        <f t="shared" si="369"/>
        <v>9.0546428571428611E-2</v>
      </c>
      <c r="N837" s="13">
        <f t="shared" si="392"/>
        <v>0</v>
      </c>
      <c r="O837" s="13">
        <f t="shared" si="393"/>
        <v>4.9140000000000406E-2</v>
      </c>
      <c r="P837" s="13">
        <f t="shared" si="390"/>
        <v>7.8610000000000291E-2</v>
      </c>
      <c r="Q837" s="13">
        <f t="shared" si="390"/>
        <v>0.59945000000000004</v>
      </c>
      <c r="R837" s="13">
        <f t="shared" si="370"/>
        <v>86.817339170907076</v>
      </c>
      <c r="S837" s="13">
        <f t="shared" si="371"/>
        <v>662.03605096043839</v>
      </c>
      <c r="T837" s="13">
        <f t="shared" si="372"/>
        <v>76.813261363301109</v>
      </c>
      <c r="U837" s="13">
        <f t="shared" si="379"/>
        <v>69.509856262570651</v>
      </c>
      <c r="V837" s="13">
        <f t="shared" si="383"/>
        <v>-9.0765256410256595E-2</v>
      </c>
      <c r="W837" s="13">
        <f t="shared" si="384"/>
        <v>0</v>
      </c>
      <c r="X837" s="13">
        <f t="shared" si="385"/>
        <v>0</v>
      </c>
      <c r="Y837" s="13">
        <f t="shared" si="380"/>
        <v>0</v>
      </c>
      <c r="Z837" s="13">
        <f t="shared" si="386"/>
        <v>0</v>
      </c>
      <c r="AA837" s="13">
        <f t="shared" si="387"/>
        <v>0</v>
      </c>
      <c r="AB837" s="13">
        <f t="shared" si="388"/>
        <v>0</v>
      </c>
      <c r="AC837" s="17">
        <f t="shared" si="381"/>
        <v>0</v>
      </c>
      <c r="AD837" s="13" t="str">
        <f t="shared" si="373"/>
        <v/>
      </c>
      <c r="AE837" s="13" t="str">
        <f t="shared" si="374"/>
        <v/>
      </c>
      <c r="AF837" s="17">
        <f t="shared" si="376"/>
        <v>0</v>
      </c>
      <c r="AG837" s="17" t="str">
        <f t="shared" si="375"/>
        <v xml:space="preserve"> </v>
      </c>
      <c r="AH837" s="13"/>
      <c r="AI837" s="31">
        <f t="shared" si="389"/>
        <v>0.99359891694699964</v>
      </c>
      <c r="AJ837">
        <f t="shared" si="394"/>
        <v>-6.401083053000356E-3</v>
      </c>
      <c r="AK837">
        <f t="shared" ref="AK837:AK900" si="396">E837/E836</f>
        <v>1.0022256168040868</v>
      </c>
      <c r="AL837">
        <f t="shared" ref="AL837:AL900" si="397">AK837*AL836</f>
        <v>1.1538459531320564</v>
      </c>
      <c r="AM837">
        <f t="shared" si="395"/>
        <v>0.1538459531320564</v>
      </c>
      <c r="AN837" s="39">
        <v>40303</v>
      </c>
      <c r="AO837" s="31">
        <v>-6.401083053000356E-3</v>
      </c>
      <c r="AP837" s="40">
        <v>0.1538459531320564</v>
      </c>
    </row>
    <row r="838" spans="1:42">
      <c r="A838" s="16">
        <v>40304</v>
      </c>
      <c r="B838" s="11">
        <v>4.3925999999999998</v>
      </c>
      <c r="C838" s="11">
        <v>4.3925999999999998</v>
      </c>
      <c r="D838" s="11">
        <v>4.28451</v>
      </c>
      <c r="E838" s="11">
        <v>4.3238099999999999</v>
      </c>
      <c r="F838" s="11">
        <v>125363800</v>
      </c>
      <c r="G838" s="11">
        <v>3.1482999999999999</v>
      </c>
      <c r="H838" s="12">
        <f t="shared" si="368"/>
        <v>4.4450133333333328</v>
      </c>
      <c r="I838" s="13">
        <f t="shared" si="377"/>
        <v>4.6734238461538453</v>
      </c>
      <c r="J838" s="13">
        <f t="shared" si="378"/>
        <v>-0.2284105128205125</v>
      </c>
      <c r="K838" s="14">
        <f t="shared" si="382"/>
        <v>-0.15657814814814774</v>
      </c>
      <c r="L838" s="13">
        <f t="shared" si="391"/>
        <v>0.1080899999999998</v>
      </c>
      <c r="M838" s="13">
        <f t="shared" si="369"/>
        <v>9.3354285714285723E-2</v>
      </c>
      <c r="N838" s="13">
        <f t="shared" si="392"/>
        <v>0</v>
      </c>
      <c r="O838" s="13">
        <f t="shared" si="393"/>
        <v>3.9299999999999891E-2</v>
      </c>
      <c r="P838" s="13">
        <f t="shared" si="390"/>
        <v>7.8610000000000291E-2</v>
      </c>
      <c r="Q838" s="13">
        <f t="shared" si="390"/>
        <v>0.60926999999999953</v>
      </c>
      <c r="R838" s="13">
        <f t="shared" si="370"/>
        <v>84.206096590561614</v>
      </c>
      <c r="S838" s="13">
        <f t="shared" si="371"/>
        <v>652.64277407112627</v>
      </c>
      <c r="T838" s="13">
        <f t="shared" si="372"/>
        <v>77.14426934930502</v>
      </c>
      <c r="U838" s="13">
        <f t="shared" si="379"/>
        <v>74.663081960852566</v>
      </c>
      <c r="V838" s="13">
        <f t="shared" si="383"/>
        <v>-7.1832364672364757E-2</v>
      </c>
      <c r="W838" s="13">
        <f t="shared" si="384"/>
        <v>0</v>
      </c>
      <c r="X838" s="13">
        <f t="shared" si="385"/>
        <v>0</v>
      </c>
      <c r="Y838" s="13">
        <f t="shared" si="380"/>
        <v>0</v>
      </c>
      <c r="Z838" s="13">
        <f t="shared" si="386"/>
        <v>0</v>
      </c>
      <c r="AA838" s="13">
        <f t="shared" si="387"/>
        <v>0</v>
      </c>
      <c r="AB838" s="13">
        <f t="shared" si="388"/>
        <v>0</v>
      </c>
      <c r="AC838" s="17">
        <f t="shared" si="381"/>
        <v>0</v>
      </c>
      <c r="AD838" s="13" t="str">
        <f t="shared" si="373"/>
        <v/>
      </c>
      <c r="AE838" s="13" t="str">
        <f t="shared" si="374"/>
        <v/>
      </c>
      <c r="AF838" s="17">
        <f t="shared" si="376"/>
        <v>0</v>
      </c>
      <c r="AG838" s="17" t="str">
        <f t="shared" si="375"/>
        <v xml:space="preserve"> </v>
      </c>
      <c r="AH838" s="13"/>
      <c r="AI838" s="31">
        <f t="shared" si="389"/>
        <v>0.99359891694699964</v>
      </c>
      <c r="AJ838">
        <f t="shared" si="394"/>
        <v>-6.401083053000356E-3</v>
      </c>
      <c r="AK838">
        <f t="shared" si="396"/>
        <v>0.97777742600767048</v>
      </c>
      <c r="AL838">
        <f t="shared" si="397"/>
        <v>1.1282045260628293</v>
      </c>
      <c r="AM838">
        <f t="shared" si="395"/>
        <v>0.12820452606282928</v>
      </c>
      <c r="AN838" s="39">
        <v>40304</v>
      </c>
      <c r="AO838" s="31">
        <v>-6.401083053000356E-3</v>
      </c>
      <c r="AP838" s="40">
        <v>0.12820452606282928</v>
      </c>
    </row>
    <row r="839" spans="1:42">
      <c r="A839" s="16">
        <v>40305</v>
      </c>
      <c r="B839" s="11">
        <v>4.26485</v>
      </c>
      <c r="C839" s="11">
        <v>4.3729500000000003</v>
      </c>
      <c r="D839" s="11">
        <v>4.2255500000000001</v>
      </c>
      <c r="E839" s="11">
        <v>4.3139900000000004</v>
      </c>
      <c r="F839" s="11">
        <v>121570100</v>
      </c>
      <c r="G839" s="11">
        <v>3.1411500000000001</v>
      </c>
      <c r="H839" s="12">
        <f t="shared" si="368"/>
        <v>4.4269974999999997</v>
      </c>
      <c r="I839" s="13">
        <f t="shared" si="377"/>
        <v>4.6499907692307678</v>
      </c>
      <c r="J839" s="13">
        <f t="shared" si="378"/>
        <v>-0.22299326923076812</v>
      </c>
      <c r="K839" s="14">
        <f t="shared" si="382"/>
        <v>-0.17434202279202232</v>
      </c>
      <c r="L839" s="13">
        <f t="shared" si="391"/>
        <v>0.1474000000000002</v>
      </c>
      <c r="M839" s="13">
        <f t="shared" si="369"/>
        <v>9.9671428571428605E-2</v>
      </c>
      <c r="N839" s="13">
        <f t="shared" si="392"/>
        <v>0</v>
      </c>
      <c r="O839" s="13">
        <f t="shared" si="393"/>
        <v>5.8959999999999901E-2</v>
      </c>
      <c r="P839" s="13">
        <f t="shared" si="390"/>
        <v>7.8610000000000291E-2</v>
      </c>
      <c r="Q839" s="13">
        <f t="shared" si="390"/>
        <v>0.65839999999999943</v>
      </c>
      <c r="R839" s="13">
        <f t="shared" si="370"/>
        <v>78.869141464813225</v>
      </c>
      <c r="S839" s="13">
        <f t="shared" si="371"/>
        <v>660.57044575032171</v>
      </c>
      <c r="T839" s="13">
        <f t="shared" si="372"/>
        <v>78.667860680316338</v>
      </c>
      <c r="U839" s="13">
        <f t="shared" si="379"/>
        <v>79.317038235140402</v>
      </c>
      <c r="V839" s="13">
        <f t="shared" si="383"/>
        <v>-4.8651246438745799E-2</v>
      </c>
      <c r="W839" s="13">
        <f t="shared" si="384"/>
        <v>0</v>
      </c>
      <c r="X839" s="13">
        <f t="shared" si="385"/>
        <v>0</v>
      </c>
      <c r="Y839" s="13">
        <f t="shared" si="380"/>
        <v>0</v>
      </c>
      <c r="Z839" s="13">
        <f t="shared" si="386"/>
        <v>0</v>
      </c>
      <c r="AA839" s="13">
        <f t="shared" si="387"/>
        <v>0</v>
      </c>
      <c r="AB839" s="13">
        <f t="shared" si="388"/>
        <v>0</v>
      </c>
      <c r="AC839" s="17">
        <f t="shared" si="381"/>
        <v>0</v>
      </c>
      <c r="AD839" s="13" t="str">
        <f t="shared" si="373"/>
        <v/>
      </c>
      <c r="AE839" s="13" t="str">
        <f t="shared" si="374"/>
        <v/>
      </c>
      <c r="AF839" s="17">
        <f t="shared" si="376"/>
        <v>0</v>
      </c>
      <c r="AG839" s="17" t="str">
        <f t="shared" si="375"/>
        <v xml:space="preserve"> </v>
      </c>
      <c r="AH839" s="13"/>
      <c r="AI839" s="31">
        <f t="shared" si="389"/>
        <v>0.99359891694699964</v>
      </c>
      <c r="AJ839">
        <f t="shared" si="394"/>
        <v>-6.401083053000356E-3</v>
      </c>
      <c r="AK839">
        <f t="shared" si="396"/>
        <v>0.99772885487567686</v>
      </c>
      <c r="AL839">
        <f t="shared" si="397"/>
        <v>1.1256422098542225</v>
      </c>
      <c r="AM839">
        <f t="shared" si="395"/>
        <v>0.12564220985422248</v>
      </c>
      <c r="AN839" s="39">
        <v>40305</v>
      </c>
      <c r="AO839" s="31">
        <v>-6.401083053000356E-3</v>
      </c>
      <c r="AP839" s="40">
        <v>0.12564220985422248</v>
      </c>
    </row>
    <row r="840" spans="1:42">
      <c r="A840" s="16">
        <v>40308</v>
      </c>
      <c r="B840" s="11">
        <v>4.3041600000000004</v>
      </c>
      <c r="C840" s="11">
        <v>4.3532900000000003</v>
      </c>
      <c r="D840" s="11">
        <v>4.27468</v>
      </c>
      <c r="E840" s="11">
        <v>4.3532900000000003</v>
      </c>
      <c r="F840" s="11">
        <v>73683500</v>
      </c>
      <c r="G840" s="11">
        <v>3.1697700000000002</v>
      </c>
      <c r="H840" s="12">
        <f t="shared" si="368"/>
        <v>4.4089808333333345</v>
      </c>
      <c r="I840" s="13">
        <f t="shared" si="377"/>
        <v>4.6276911538461523</v>
      </c>
      <c r="J840" s="13">
        <f t="shared" si="378"/>
        <v>-0.2187103205128178</v>
      </c>
      <c r="K840" s="14">
        <f t="shared" si="382"/>
        <v>-0.18891428774928698</v>
      </c>
      <c r="L840" s="13">
        <f t="shared" si="391"/>
        <v>7.8610000000000291E-2</v>
      </c>
      <c r="M840" s="13">
        <f t="shared" si="369"/>
        <v>8.9844285714285751E-2</v>
      </c>
      <c r="N840" s="13">
        <f t="shared" si="392"/>
        <v>0</v>
      </c>
      <c r="O840" s="13">
        <f t="shared" si="393"/>
        <v>0</v>
      </c>
      <c r="P840" s="13">
        <f t="shared" si="390"/>
        <v>7.8610000000000291E-2</v>
      </c>
      <c r="Q840" s="13">
        <f t="shared" si="390"/>
        <v>0.40289999999999981</v>
      </c>
      <c r="R840" s="13">
        <f t="shared" si="370"/>
        <v>87.495826111844593</v>
      </c>
      <c r="S840" s="13">
        <f t="shared" si="371"/>
        <v>448.44254344818768</v>
      </c>
      <c r="T840" s="13">
        <f t="shared" si="372"/>
        <v>67.348549355153466</v>
      </c>
      <c r="U840" s="13">
        <f t="shared" si="379"/>
        <v>80.556090532606831</v>
      </c>
      <c r="V840" s="13">
        <f t="shared" si="383"/>
        <v>-2.9796032763530822E-2</v>
      </c>
      <c r="W840" s="13">
        <f t="shared" si="384"/>
        <v>0</v>
      </c>
      <c r="X840" s="13">
        <f t="shared" si="385"/>
        <v>0</v>
      </c>
      <c r="Y840" s="13">
        <f t="shared" si="380"/>
        <v>0</v>
      </c>
      <c r="Z840" s="13">
        <f t="shared" si="386"/>
        <v>0</v>
      </c>
      <c r="AA840" s="13">
        <f t="shared" si="387"/>
        <v>0</v>
      </c>
      <c r="AB840" s="13">
        <f t="shared" si="388"/>
        <v>0</v>
      </c>
      <c r="AC840" s="17">
        <f t="shared" si="381"/>
        <v>0</v>
      </c>
      <c r="AD840" s="13" t="str">
        <f t="shared" si="373"/>
        <v/>
      </c>
      <c r="AE840" s="13" t="str">
        <f t="shared" si="374"/>
        <v/>
      </c>
      <c r="AF840" s="17">
        <f t="shared" si="376"/>
        <v>0</v>
      </c>
      <c r="AG840" s="17" t="str">
        <f t="shared" si="375"/>
        <v xml:space="preserve"> </v>
      </c>
      <c r="AH840" s="13"/>
      <c r="AI840" s="31">
        <f t="shared" si="389"/>
        <v>0.99359891694699964</v>
      </c>
      <c r="AJ840">
        <f t="shared" si="394"/>
        <v>-6.401083053000356E-3</v>
      </c>
      <c r="AK840">
        <f t="shared" si="396"/>
        <v>1.0091098959431988</v>
      </c>
      <c r="AL840">
        <f t="shared" si="397"/>
        <v>1.1358966932552668</v>
      </c>
      <c r="AM840">
        <f t="shared" si="395"/>
        <v>0.13589669325526677</v>
      </c>
      <c r="AN840" s="39">
        <v>40308</v>
      </c>
      <c r="AO840" s="31">
        <v>-6.401083053000356E-3</v>
      </c>
      <c r="AP840" s="40">
        <v>0.13589669325526677</v>
      </c>
    </row>
    <row r="841" spans="1:42">
      <c r="A841" s="16">
        <v>40309</v>
      </c>
      <c r="B841" s="11">
        <v>4.4024299999999998</v>
      </c>
      <c r="C841" s="11">
        <v>4.4220800000000002</v>
      </c>
      <c r="D841" s="11">
        <v>4.3238099999999999</v>
      </c>
      <c r="E841" s="11">
        <v>4.3532900000000003</v>
      </c>
      <c r="F841" s="11">
        <v>136566300</v>
      </c>
      <c r="G841" s="11">
        <v>3.1697700000000002</v>
      </c>
      <c r="H841" s="12">
        <f t="shared" si="368"/>
        <v>4.3966966666666671</v>
      </c>
      <c r="I841" s="13">
        <f t="shared" si="377"/>
        <v>4.6069034615384608</v>
      </c>
      <c r="J841" s="13">
        <f t="shared" si="378"/>
        <v>-0.21020679487179361</v>
      </c>
      <c r="K841" s="14">
        <f t="shared" si="382"/>
        <v>-0.19958113247863155</v>
      </c>
      <c r="L841" s="13">
        <f t="shared" si="391"/>
        <v>9.8270000000000302E-2</v>
      </c>
      <c r="M841" s="13">
        <f t="shared" si="369"/>
        <v>8.9844285714285751E-2</v>
      </c>
      <c r="N841" s="13">
        <f t="shared" si="392"/>
        <v>6.8789999999999907E-2</v>
      </c>
      <c r="O841" s="13">
        <f t="shared" si="393"/>
        <v>0</v>
      </c>
      <c r="P841" s="13">
        <f t="shared" si="390"/>
        <v>0.1474000000000002</v>
      </c>
      <c r="Q841" s="13">
        <f t="shared" si="390"/>
        <v>0.36358999999999941</v>
      </c>
      <c r="R841" s="13">
        <f t="shared" si="370"/>
        <v>164.0616304399677</v>
      </c>
      <c r="S841" s="13">
        <f t="shared" si="371"/>
        <v>404.68906520805757</v>
      </c>
      <c r="T841" s="13">
        <f t="shared" si="372"/>
        <v>42.308068651049808</v>
      </c>
      <c r="U841" s="13">
        <f t="shared" si="379"/>
        <v>77.577886096197759</v>
      </c>
      <c r="V841" s="13">
        <f t="shared" si="383"/>
        <v>-1.0625662393162066E-2</v>
      </c>
      <c r="W841" s="13">
        <f t="shared" si="384"/>
        <v>0</v>
      </c>
      <c r="X841" s="13">
        <f t="shared" si="385"/>
        <v>0</v>
      </c>
      <c r="Y841" s="13">
        <f t="shared" si="380"/>
        <v>0</v>
      </c>
      <c r="Z841" s="13">
        <f t="shared" si="386"/>
        <v>0</v>
      </c>
      <c r="AA841" s="13">
        <f t="shared" si="387"/>
        <v>0</v>
      </c>
      <c r="AB841" s="13">
        <f t="shared" si="388"/>
        <v>0</v>
      </c>
      <c r="AC841" s="17">
        <f t="shared" si="381"/>
        <v>0</v>
      </c>
      <c r="AD841" s="13" t="str">
        <f t="shared" si="373"/>
        <v/>
      </c>
      <c r="AE841" s="13" t="str">
        <f t="shared" si="374"/>
        <v/>
      </c>
      <c r="AF841" s="17">
        <f t="shared" si="376"/>
        <v>0</v>
      </c>
      <c r="AG841" s="17" t="str">
        <f t="shared" si="375"/>
        <v xml:space="preserve"> </v>
      </c>
      <c r="AH841" s="13"/>
      <c r="AI841" s="31">
        <f t="shared" si="389"/>
        <v>0.99359891694699964</v>
      </c>
      <c r="AJ841">
        <f t="shared" si="394"/>
        <v>-6.401083053000356E-3</v>
      </c>
      <c r="AK841">
        <f t="shared" si="396"/>
        <v>1</v>
      </c>
      <c r="AL841">
        <f t="shared" si="397"/>
        <v>1.1358966932552668</v>
      </c>
      <c r="AM841">
        <f t="shared" si="395"/>
        <v>0.13589669325526677</v>
      </c>
      <c r="AN841" s="39">
        <v>40309</v>
      </c>
      <c r="AO841" s="31">
        <v>-6.401083053000356E-3</v>
      </c>
      <c r="AP841" s="40">
        <v>0.13589669325526677</v>
      </c>
    </row>
    <row r="842" spans="1:42">
      <c r="A842" s="16">
        <v>40310</v>
      </c>
      <c r="B842" s="11">
        <v>4.3238099999999999</v>
      </c>
      <c r="C842" s="11">
        <v>4.5400099999999997</v>
      </c>
      <c r="D842" s="11">
        <v>4.28451</v>
      </c>
      <c r="E842" s="11">
        <v>4.4810400000000001</v>
      </c>
      <c r="F842" s="11">
        <v>210851300</v>
      </c>
      <c r="G842" s="11">
        <v>3.2627899999999999</v>
      </c>
      <c r="H842" s="12">
        <f t="shared" si="368"/>
        <v>4.3975150000000003</v>
      </c>
      <c r="I842" s="13">
        <f t="shared" si="377"/>
        <v>4.5895173076923079</v>
      </c>
      <c r="J842" s="13">
        <f t="shared" si="378"/>
        <v>-0.19200230769230764</v>
      </c>
      <c r="K842" s="14">
        <f t="shared" si="382"/>
        <v>-0.20581754985754902</v>
      </c>
      <c r="L842" s="13">
        <f t="shared" si="391"/>
        <v>0.25549999999999962</v>
      </c>
      <c r="M842" s="13">
        <f t="shared" si="369"/>
        <v>0.10318071428571425</v>
      </c>
      <c r="N842" s="13">
        <f t="shared" si="392"/>
        <v>0.11792999999999942</v>
      </c>
      <c r="O842" s="13">
        <f t="shared" si="393"/>
        <v>0</v>
      </c>
      <c r="P842" s="13">
        <f t="shared" si="390"/>
        <v>0.26532999999999962</v>
      </c>
      <c r="Q842" s="13">
        <f t="shared" si="390"/>
        <v>0.36358999999999941</v>
      </c>
      <c r="R842" s="13">
        <f t="shared" si="370"/>
        <v>257.15076876215767</v>
      </c>
      <c r="S842" s="13">
        <f t="shared" si="371"/>
        <v>352.38174354288202</v>
      </c>
      <c r="T842" s="13">
        <f t="shared" si="372"/>
        <v>15.623608726070076</v>
      </c>
      <c r="U842" s="13">
        <f t="shared" si="379"/>
        <v>72.69364880800444</v>
      </c>
      <c r="V842" s="13">
        <f t="shared" si="383"/>
        <v>1.3815242165241381E-2</v>
      </c>
      <c r="W842" s="13">
        <f t="shared" si="384"/>
        <v>1</v>
      </c>
      <c r="X842" s="13">
        <f t="shared" si="385"/>
        <v>0</v>
      </c>
      <c r="Y842" s="13">
        <f t="shared" si="380"/>
        <v>0</v>
      </c>
      <c r="Z842" s="13">
        <f t="shared" si="386"/>
        <v>1</v>
      </c>
      <c r="AA842" s="13">
        <f t="shared" si="387"/>
        <v>0</v>
      </c>
      <c r="AB842" s="13">
        <f t="shared" si="388"/>
        <v>0</v>
      </c>
      <c r="AC842" s="17">
        <f t="shared" si="381"/>
        <v>0</v>
      </c>
      <c r="AD842" s="13" t="str">
        <f t="shared" si="373"/>
        <v/>
      </c>
      <c r="AE842" s="13" t="str">
        <f t="shared" si="374"/>
        <v/>
      </c>
      <c r="AF842" s="17">
        <f t="shared" si="376"/>
        <v>0</v>
      </c>
      <c r="AG842" s="17" t="str">
        <f t="shared" si="375"/>
        <v xml:space="preserve"> </v>
      </c>
      <c r="AH842" s="13"/>
      <c r="AI842" s="31">
        <f t="shared" si="389"/>
        <v>0.99359891694699964</v>
      </c>
      <c r="AJ842">
        <f t="shared" si="394"/>
        <v>-6.401083053000356E-3</v>
      </c>
      <c r="AK842">
        <f t="shared" si="396"/>
        <v>1.0293456213576397</v>
      </c>
      <c r="AL842">
        <f t="shared" si="397"/>
        <v>1.1692302875169309</v>
      </c>
      <c r="AM842">
        <f t="shared" si="395"/>
        <v>0.16923028751693092</v>
      </c>
      <c r="AN842" s="39">
        <v>40310</v>
      </c>
      <c r="AO842" s="31">
        <v>-6.401083053000356E-3</v>
      </c>
      <c r="AP842" s="40">
        <v>0.16923028751693092</v>
      </c>
    </row>
    <row r="843" spans="1:42">
      <c r="A843" s="16">
        <v>40311</v>
      </c>
      <c r="B843" s="11">
        <v>4.4515599999999997</v>
      </c>
      <c r="C843" s="11">
        <v>4.55966</v>
      </c>
      <c r="D843" s="11">
        <v>4.4417400000000002</v>
      </c>
      <c r="E843" s="11">
        <v>4.5007000000000001</v>
      </c>
      <c r="F843" s="11">
        <v>173365000</v>
      </c>
      <c r="G843" s="11">
        <v>3.2770999999999999</v>
      </c>
      <c r="H843" s="12">
        <f t="shared" si="368"/>
        <v>4.4016100000000007</v>
      </c>
      <c r="I843" s="13">
        <f t="shared" si="377"/>
        <v>4.5732653846153841</v>
      </c>
      <c r="J843" s="13">
        <f t="shared" si="378"/>
        <v>-0.17165538461538343</v>
      </c>
      <c r="K843" s="14">
        <f t="shared" si="382"/>
        <v>-0.20683956552706453</v>
      </c>
      <c r="L843" s="13">
        <f t="shared" si="391"/>
        <v>0.1179199999999998</v>
      </c>
      <c r="M843" s="13">
        <f t="shared" si="369"/>
        <v>0.10318071428571425</v>
      </c>
      <c r="N843" s="13">
        <f t="shared" si="392"/>
        <v>1.9650000000000389E-2</v>
      </c>
      <c r="O843" s="13">
        <f t="shared" si="393"/>
        <v>0</v>
      </c>
      <c r="P843" s="13">
        <f t="shared" si="390"/>
        <v>0.28498000000000001</v>
      </c>
      <c r="Q843" s="13">
        <f t="shared" si="390"/>
        <v>0.28498000000000001</v>
      </c>
      <c r="R843" s="13">
        <f t="shared" si="370"/>
        <v>276.19502537157422</v>
      </c>
      <c r="S843" s="13">
        <f t="shared" si="371"/>
        <v>276.19502537157422</v>
      </c>
      <c r="T843" s="13">
        <f t="shared" si="372"/>
        <v>0</v>
      </c>
      <c r="U843" s="13">
        <f t="shared" si="379"/>
        <v>66.571014400797978</v>
      </c>
      <c r="V843" s="13">
        <f t="shared" si="383"/>
        <v>3.5184180911681101E-2</v>
      </c>
      <c r="W843" s="13">
        <f t="shared" si="384"/>
        <v>0</v>
      </c>
      <c r="X843" s="13">
        <f t="shared" si="385"/>
        <v>0</v>
      </c>
      <c r="Y843" s="13">
        <f t="shared" si="380"/>
        <v>0</v>
      </c>
      <c r="Z843" s="13">
        <f t="shared" si="386"/>
        <v>1</v>
      </c>
      <c r="AA843" s="13">
        <f t="shared" si="387"/>
        <v>0</v>
      </c>
      <c r="AB843" s="13">
        <f t="shared" si="388"/>
        <v>0</v>
      </c>
      <c r="AC843" s="17">
        <f t="shared" si="381"/>
        <v>0</v>
      </c>
      <c r="AD843" s="13" t="str">
        <f t="shared" si="373"/>
        <v/>
      </c>
      <c r="AE843" s="13" t="str">
        <f t="shared" si="374"/>
        <v/>
      </c>
      <c r="AF843" s="17">
        <f t="shared" si="376"/>
        <v>0</v>
      </c>
      <c r="AG843" s="17" t="str">
        <f t="shared" si="375"/>
        <v xml:space="preserve"> </v>
      </c>
      <c r="AH843" s="13"/>
      <c r="AI843" s="31">
        <f t="shared" si="389"/>
        <v>0.99359891694699964</v>
      </c>
      <c r="AJ843">
        <f t="shared" si="394"/>
        <v>-6.401083053000356E-3</v>
      </c>
      <c r="AK843">
        <f t="shared" si="396"/>
        <v>1.0043873743595237</v>
      </c>
      <c r="AL843">
        <f t="shared" si="397"/>
        <v>1.1743601385007614</v>
      </c>
      <c r="AM843">
        <f t="shared" si="395"/>
        <v>0.17436013850076137</v>
      </c>
      <c r="AN843" s="39">
        <v>40311</v>
      </c>
      <c r="AO843" s="31">
        <v>-6.401083053000356E-3</v>
      </c>
      <c r="AP843" s="40">
        <v>0.17436013850076137</v>
      </c>
    </row>
    <row r="844" spans="1:42">
      <c r="A844" s="16">
        <v>40312</v>
      </c>
      <c r="B844" s="11">
        <v>4.4908700000000001</v>
      </c>
      <c r="C844" s="11">
        <v>4.4908700000000001</v>
      </c>
      <c r="D844" s="11">
        <v>4.4122599999999998</v>
      </c>
      <c r="E844" s="11">
        <v>4.4515599999999997</v>
      </c>
      <c r="F844" s="11">
        <v>85062600</v>
      </c>
      <c r="G844" s="11">
        <v>3.24132</v>
      </c>
      <c r="H844" s="12">
        <f t="shared" si="368"/>
        <v>4.4073416666666665</v>
      </c>
      <c r="I844" s="13">
        <f t="shared" si="377"/>
        <v>4.5555011538461532</v>
      </c>
      <c r="J844" s="13">
        <f t="shared" si="378"/>
        <v>-0.14815948717948668</v>
      </c>
      <c r="K844" s="14">
        <f t="shared" si="382"/>
        <v>-0.2028222079772071</v>
      </c>
      <c r="L844" s="13">
        <f t="shared" si="391"/>
        <v>7.8610000000000291E-2</v>
      </c>
      <c r="M844" s="13">
        <f t="shared" si="369"/>
        <v>0.10388214285714284</v>
      </c>
      <c r="N844" s="13">
        <f t="shared" si="392"/>
        <v>0</v>
      </c>
      <c r="O844" s="13">
        <f t="shared" si="393"/>
        <v>2.9480000000000395E-2</v>
      </c>
      <c r="P844" s="13">
        <f t="shared" si="390"/>
        <v>0.28498000000000001</v>
      </c>
      <c r="Q844" s="13">
        <f t="shared" si="390"/>
        <v>0.31446000000000041</v>
      </c>
      <c r="R844" s="13">
        <f t="shared" si="370"/>
        <v>274.33011310894904</v>
      </c>
      <c r="S844" s="13">
        <f t="shared" si="371"/>
        <v>302.70842644480399</v>
      </c>
      <c r="T844" s="13">
        <f t="shared" si="372"/>
        <v>4.9179233951688976</v>
      </c>
      <c r="U844" s="13">
        <f t="shared" si="379"/>
        <v>60.799660236103577</v>
      </c>
      <c r="V844" s="13">
        <f t="shared" si="383"/>
        <v>5.4662720797720415E-2</v>
      </c>
      <c r="W844" s="13">
        <f t="shared" si="384"/>
        <v>0</v>
      </c>
      <c r="X844" s="13">
        <f t="shared" si="385"/>
        <v>0</v>
      </c>
      <c r="Y844" s="13">
        <f t="shared" si="380"/>
        <v>0</v>
      </c>
      <c r="Z844" s="13">
        <f t="shared" si="386"/>
        <v>1</v>
      </c>
      <c r="AA844" s="13">
        <f t="shared" si="387"/>
        <v>0</v>
      </c>
      <c r="AB844" s="13">
        <f t="shared" si="388"/>
        <v>0</v>
      </c>
      <c r="AC844" s="17">
        <f t="shared" si="381"/>
        <v>0</v>
      </c>
      <c r="AD844" s="13" t="str">
        <f t="shared" si="373"/>
        <v/>
      </c>
      <c r="AE844" s="13" t="str">
        <f t="shared" si="374"/>
        <v/>
      </c>
      <c r="AF844" s="17">
        <f t="shared" si="376"/>
        <v>0</v>
      </c>
      <c r="AG844" s="17" t="str">
        <f t="shared" si="375"/>
        <v xml:space="preserve"> </v>
      </c>
      <c r="AH844" s="13"/>
      <c r="AI844" s="31">
        <f t="shared" si="389"/>
        <v>0.99359891694699964</v>
      </c>
      <c r="AJ844">
        <f t="shared" si="394"/>
        <v>-6.401083053000356E-3</v>
      </c>
      <c r="AK844">
        <f t="shared" si="396"/>
        <v>0.98908169840247062</v>
      </c>
      <c r="AL844">
        <f t="shared" si="397"/>
        <v>1.1615381203244937</v>
      </c>
      <c r="AM844">
        <f t="shared" si="395"/>
        <v>0.16153812032449366</v>
      </c>
      <c r="AN844" s="39">
        <v>40312</v>
      </c>
      <c r="AO844" s="31">
        <v>-6.401083053000356E-3</v>
      </c>
      <c r="AP844" s="40">
        <v>0.16153812032449366</v>
      </c>
    </row>
    <row r="845" spans="1:42">
      <c r="A845" s="16">
        <v>40315</v>
      </c>
      <c r="B845" s="11">
        <v>4.4024299999999998</v>
      </c>
      <c r="C845" s="11">
        <v>4.4122599999999998</v>
      </c>
      <c r="D845" s="11">
        <v>4.3041600000000004</v>
      </c>
      <c r="E845" s="11">
        <v>4.3139900000000004</v>
      </c>
      <c r="F845" s="11">
        <v>97050900</v>
      </c>
      <c r="G845" s="11">
        <v>3.1411500000000001</v>
      </c>
      <c r="H845" s="12">
        <f t="shared" si="368"/>
        <v>4.3999716666666666</v>
      </c>
      <c r="I845" s="13">
        <f t="shared" si="377"/>
        <v>4.532823846153847</v>
      </c>
      <c r="J845" s="13">
        <f t="shared" si="378"/>
        <v>-0.13285217948718042</v>
      </c>
      <c r="K845" s="14">
        <f t="shared" si="382"/>
        <v>-0.19455635327635257</v>
      </c>
      <c r="L845" s="13">
        <f t="shared" si="391"/>
        <v>0.10809999999999942</v>
      </c>
      <c r="M845" s="13">
        <f t="shared" si="369"/>
        <v>0.10739214285714281</v>
      </c>
      <c r="N845" s="13">
        <f t="shared" si="392"/>
        <v>0</v>
      </c>
      <c r="O845" s="13">
        <f t="shared" si="393"/>
        <v>0.10809999999999942</v>
      </c>
      <c r="P845" s="13">
        <f t="shared" si="390"/>
        <v>0.28498000000000001</v>
      </c>
      <c r="Q845" s="13">
        <f t="shared" si="390"/>
        <v>0.42255999999999982</v>
      </c>
      <c r="R845" s="13">
        <f t="shared" si="370"/>
        <v>265.36391994625848</v>
      </c>
      <c r="S845" s="13">
        <f t="shared" si="371"/>
        <v>393.47385084037808</v>
      </c>
      <c r="T845" s="13">
        <f t="shared" si="372"/>
        <v>19.44483704101533</v>
      </c>
      <c r="U845" s="13">
        <f t="shared" si="379"/>
        <v>56.065942760398208</v>
      </c>
      <c r="V845" s="13">
        <f t="shared" si="383"/>
        <v>6.1704173789172145E-2</v>
      </c>
      <c r="W845" s="13">
        <f t="shared" si="384"/>
        <v>0</v>
      </c>
      <c r="X845" s="13">
        <f t="shared" si="385"/>
        <v>0</v>
      </c>
      <c r="Y845" s="13">
        <f t="shared" si="380"/>
        <v>0</v>
      </c>
      <c r="Z845" s="13">
        <f t="shared" si="386"/>
        <v>1</v>
      </c>
      <c r="AA845" s="13">
        <f t="shared" si="387"/>
        <v>0</v>
      </c>
      <c r="AB845" s="13">
        <f t="shared" si="388"/>
        <v>0</v>
      </c>
      <c r="AC845" s="17">
        <f t="shared" si="381"/>
        <v>0</v>
      </c>
      <c r="AD845" s="13" t="str">
        <f t="shared" si="373"/>
        <v/>
      </c>
      <c r="AE845" s="13" t="str">
        <f t="shared" si="374"/>
        <v/>
      </c>
      <c r="AF845" s="17">
        <f t="shared" si="376"/>
        <v>0</v>
      </c>
      <c r="AG845" s="17" t="str">
        <f t="shared" si="375"/>
        <v xml:space="preserve"> </v>
      </c>
      <c r="AH845" s="13"/>
      <c r="AI845" s="31">
        <f t="shared" si="389"/>
        <v>0.99359891694699964</v>
      </c>
      <c r="AJ845">
        <f t="shared" si="394"/>
        <v>-6.401083053000356E-3</v>
      </c>
      <c r="AK845">
        <f t="shared" si="396"/>
        <v>0.9690962269406681</v>
      </c>
      <c r="AL845">
        <f t="shared" si="397"/>
        <v>1.1256422098542225</v>
      </c>
      <c r="AM845">
        <f t="shared" si="395"/>
        <v>0.12564220985422248</v>
      </c>
      <c r="AN845" s="39">
        <v>40315</v>
      </c>
      <c r="AO845" s="31">
        <v>-6.401083053000356E-3</v>
      </c>
      <c r="AP845" s="40">
        <v>0.12564220985422248</v>
      </c>
    </row>
    <row r="846" spans="1:42">
      <c r="A846" s="16">
        <v>40317</v>
      </c>
      <c r="B846" s="11">
        <v>4.3532900000000003</v>
      </c>
      <c r="C846" s="11">
        <v>4.3925999999999998</v>
      </c>
      <c r="D846" s="11">
        <v>4.3041600000000004</v>
      </c>
      <c r="E846" s="11">
        <v>4.3139900000000004</v>
      </c>
      <c r="F846" s="11">
        <v>131638400</v>
      </c>
      <c r="G846" s="11">
        <v>3.1411500000000001</v>
      </c>
      <c r="H846" s="12">
        <f t="shared" ref="H846:H909" si="398">AVERAGE(E835:E846)</f>
        <v>4.3917825000000006</v>
      </c>
      <c r="I846" s="13">
        <f t="shared" si="377"/>
        <v>4.5109026923076918</v>
      </c>
      <c r="J846" s="13">
        <f t="shared" si="378"/>
        <v>-0.11912019230769122</v>
      </c>
      <c r="K846" s="14">
        <f t="shared" si="382"/>
        <v>-0.18267893874643792</v>
      </c>
      <c r="L846" s="13">
        <f t="shared" si="391"/>
        <v>8.8439999999999408E-2</v>
      </c>
      <c r="M846" s="13">
        <f t="shared" si="369"/>
        <v>0.10528642857142849</v>
      </c>
      <c r="N846" s="13">
        <f t="shared" si="392"/>
        <v>0</v>
      </c>
      <c r="O846" s="13">
        <f t="shared" si="393"/>
        <v>0</v>
      </c>
      <c r="P846" s="13">
        <f t="shared" si="390"/>
        <v>0.28498000000000001</v>
      </c>
      <c r="Q846" s="13">
        <f t="shared" si="390"/>
        <v>0.32428999999999952</v>
      </c>
      <c r="R846" s="13">
        <f t="shared" si="370"/>
        <v>270.67116233946871</v>
      </c>
      <c r="S846" s="13">
        <f t="shared" si="371"/>
        <v>308.00740836222258</v>
      </c>
      <c r="T846" s="13">
        <f t="shared" si="372"/>
        <v>6.4519835212630845</v>
      </c>
      <c r="U846" s="13">
        <f t="shared" si="379"/>
        <v>49.830284974737637</v>
      </c>
      <c r="V846" s="13">
        <f t="shared" si="383"/>
        <v>6.3558746438746705E-2</v>
      </c>
      <c r="W846" s="13">
        <f t="shared" si="384"/>
        <v>0</v>
      </c>
      <c r="X846" s="13">
        <f t="shared" si="385"/>
        <v>0</v>
      </c>
      <c r="Y846" s="13">
        <f t="shared" si="380"/>
        <v>0</v>
      </c>
      <c r="Z846" s="13">
        <f t="shared" si="386"/>
        <v>1</v>
      </c>
      <c r="AA846" s="13">
        <f t="shared" si="387"/>
        <v>0</v>
      </c>
      <c r="AB846" s="13">
        <f t="shared" si="388"/>
        <v>0</v>
      </c>
      <c r="AC846" s="17">
        <f t="shared" si="381"/>
        <v>0</v>
      </c>
      <c r="AD846" s="13" t="str">
        <f t="shared" si="373"/>
        <v/>
      </c>
      <c r="AE846" s="13" t="str">
        <f t="shared" si="374"/>
        <v/>
      </c>
      <c r="AF846" s="17">
        <f t="shared" si="376"/>
        <v>0</v>
      </c>
      <c r="AG846" s="17" t="str">
        <f t="shared" si="375"/>
        <v xml:space="preserve"> </v>
      </c>
      <c r="AH846" s="13"/>
      <c r="AI846" s="31">
        <f t="shared" si="389"/>
        <v>0.99359891694699964</v>
      </c>
      <c r="AJ846">
        <f t="shared" si="394"/>
        <v>-6.401083053000356E-3</v>
      </c>
      <c r="AK846">
        <f t="shared" si="396"/>
        <v>1</v>
      </c>
      <c r="AL846">
        <f t="shared" si="397"/>
        <v>1.1256422098542225</v>
      </c>
      <c r="AM846">
        <f t="shared" si="395"/>
        <v>0.12564220985422248</v>
      </c>
      <c r="AN846" s="39">
        <v>40317</v>
      </c>
      <c r="AO846" s="31">
        <v>-6.401083053000356E-3</v>
      </c>
      <c r="AP846" s="40">
        <v>0.12564220985422248</v>
      </c>
    </row>
    <row r="847" spans="1:42">
      <c r="A847" s="16">
        <v>40318</v>
      </c>
      <c r="B847" s="11">
        <v>4.3238099999999999</v>
      </c>
      <c r="C847" s="11">
        <v>4.3925999999999998</v>
      </c>
      <c r="D847" s="11">
        <v>4.3139900000000004</v>
      </c>
      <c r="E847" s="11">
        <v>4.3336399999999999</v>
      </c>
      <c r="F847" s="11">
        <v>82092000</v>
      </c>
      <c r="G847" s="11">
        <v>3.1554600000000002</v>
      </c>
      <c r="H847" s="12">
        <f t="shared" si="398"/>
        <v>4.3811366666666673</v>
      </c>
      <c r="I847" s="13">
        <f t="shared" si="377"/>
        <v>4.4916269230769226</v>
      </c>
      <c r="J847" s="13">
        <f t="shared" si="378"/>
        <v>-0.11049025641025523</v>
      </c>
      <c r="K847" s="14">
        <f t="shared" si="382"/>
        <v>-0.16957668803418713</v>
      </c>
      <c r="L847" s="13">
        <f t="shared" si="391"/>
        <v>7.8609999999999403E-2</v>
      </c>
      <c r="M847" s="13">
        <f t="shared" si="369"/>
        <v>0.10528571428571418</v>
      </c>
      <c r="N847" s="13">
        <f t="shared" si="392"/>
        <v>0</v>
      </c>
      <c r="O847" s="13">
        <f t="shared" si="393"/>
        <v>0</v>
      </c>
      <c r="P847" s="13">
        <f t="shared" si="390"/>
        <v>0.28498000000000001</v>
      </c>
      <c r="Q847" s="13">
        <f t="shared" si="390"/>
        <v>0.31445999999999952</v>
      </c>
      <c r="R847" s="13">
        <f t="shared" si="370"/>
        <v>270.67299864314822</v>
      </c>
      <c r="S847" s="13">
        <f t="shared" si="371"/>
        <v>298.67299864314771</v>
      </c>
      <c r="T847" s="13">
        <f t="shared" si="372"/>
        <v>4.9179233951687333</v>
      </c>
      <c r="U847" s="13">
        <f t="shared" si="379"/>
        <v>43.492138570304753</v>
      </c>
      <c r="V847" s="13">
        <f t="shared" si="383"/>
        <v>5.9086431623931901E-2</v>
      </c>
      <c r="W847" s="13">
        <f t="shared" si="384"/>
        <v>0</v>
      </c>
      <c r="X847" s="13">
        <f t="shared" si="385"/>
        <v>0</v>
      </c>
      <c r="Y847" s="13">
        <f t="shared" si="380"/>
        <v>0</v>
      </c>
      <c r="Z847" s="13">
        <f t="shared" si="386"/>
        <v>1</v>
      </c>
      <c r="AA847" s="13">
        <f t="shared" si="387"/>
        <v>0</v>
      </c>
      <c r="AB847" s="13">
        <f t="shared" si="388"/>
        <v>0</v>
      </c>
      <c r="AC847" s="17">
        <f t="shared" si="381"/>
        <v>0</v>
      </c>
      <c r="AD847" s="13" t="str">
        <f t="shared" si="373"/>
        <v/>
      </c>
      <c r="AE847" s="13" t="str">
        <f t="shared" si="374"/>
        <v/>
      </c>
      <c r="AF847" s="17">
        <f t="shared" si="376"/>
        <v>0</v>
      </c>
      <c r="AG847" s="17" t="str">
        <f t="shared" si="375"/>
        <v xml:space="preserve"> </v>
      </c>
      <c r="AH847" s="13"/>
      <c r="AI847" s="31">
        <f t="shared" si="389"/>
        <v>0.99359891694699964</v>
      </c>
      <c r="AJ847">
        <f t="shared" si="394"/>
        <v>-6.401083053000356E-3</v>
      </c>
      <c r="AK847">
        <f t="shared" si="396"/>
        <v>1.0045549479715992</v>
      </c>
      <c r="AL847">
        <f t="shared" si="397"/>
        <v>1.1307694515547444</v>
      </c>
      <c r="AM847">
        <f t="shared" si="395"/>
        <v>0.1307694515547444</v>
      </c>
      <c r="AN847" s="39">
        <v>40318</v>
      </c>
      <c r="AO847" s="31">
        <v>-6.401083053000356E-3</v>
      </c>
      <c r="AP847" s="40">
        <v>0.1307694515547444</v>
      </c>
    </row>
    <row r="848" spans="1:42">
      <c r="A848" s="16">
        <v>40319</v>
      </c>
      <c r="B848" s="11">
        <v>4.27468</v>
      </c>
      <c r="C848" s="11">
        <v>4.4024299999999998</v>
      </c>
      <c r="D848" s="11">
        <v>4.2451999999999996</v>
      </c>
      <c r="E848" s="11">
        <v>4.3827800000000003</v>
      </c>
      <c r="F848" s="11">
        <v>110145500</v>
      </c>
      <c r="G848" s="11">
        <v>3.1912400000000001</v>
      </c>
      <c r="H848" s="12">
        <f t="shared" si="398"/>
        <v>4.3786800000000001</v>
      </c>
      <c r="I848" s="13">
        <f t="shared" si="377"/>
        <v>4.4715953846153846</v>
      </c>
      <c r="J848" s="13">
        <f t="shared" si="378"/>
        <v>-9.2915384615384511E-2</v>
      </c>
      <c r="K848" s="14">
        <f t="shared" si="382"/>
        <v>-0.15512358974358895</v>
      </c>
      <c r="L848" s="13">
        <f t="shared" si="391"/>
        <v>0.1572300000000002</v>
      </c>
      <c r="M848" s="13">
        <f t="shared" si="369"/>
        <v>0.11090142857142846</v>
      </c>
      <c r="N848" s="13">
        <f t="shared" si="392"/>
        <v>0</v>
      </c>
      <c r="O848" s="13">
        <f t="shared" si="393"/>
        <v>6.8790000000000795E-2</v>
      </c>
      <c r="P848" s="13">
        <f t="shared" si="390"/>
        <v>0.20636999999999972</v>
      </c>
      <c r="Q848" s="13">
        <f t="shared" si="390"/>
        <v>0.38325000000000031</v>
      </c>
      <c r="R848" s="13">
        <f t="shared" si="370"/>
        <v>186.08416740735009</v>
      </c>
      <c r="S848" s="13">
        <f t="shared" si="371"/>
        <v>345.5771534567383</v>
      </c>
      <c r="T848" s="13">
        <f t="shared" si="372"/>
        <v>29.998982395441239</v>
      </c>
      <c r="U848" s="13">
        <f t="shared" si="379"/>
        <v>40.562288265673715</v>
      </c>
      <c r="V848" s="13">
        <f t="shared" si="383"/>
        <v>6.2208205128204436E-2</v>
      </c>
      <c r="W848" s="13">
        <f t="shared" si="384"/>
        <v>0</v>
      </c>
      <c r="X848" s="13">
        <f t="shared" si="385"/>
        <v>0</v>
      </c>
      <c r="Y848" s="13">
        <f t="shared" si="380"/>
        <v>0</v>
      </c>
      <c r="Z848" s="13">
        <f t="shared" si="386"/>
        <v>1</v>
      </c>
      <c r="AA848" s="13">
        <f t="shared" si="387"/>
        <v>0</v>
      </c>
      <c r="AB848" s="13">
        <f t="shared" si="388"/>
        <v>0</v>
      </c>
      <c r="AC848" s="17">
        <f t="shared" si="381"/>
        <v>0</v>
      </c>
      <c r="AD848" s="13" t="str">
        <f t="shared" si="373"/>
        <v/>
      </c>
      <c r="AE848" s="13" t="str">
        <f t="shared" si="374"/>
        <v/>
      </c>
      <c r="AF848" s="17">
        <f t="shared" si="376"/>
        <v>0</v>
      </c>
      <c r="AG848" s="17" t="str">
        <f t="shared" si="375"/>
        <v xml:space="preserve"> </v>
      </c>
      <c r="AH848" s="13"/>
      <c r="AI848" s="31">
        <f t="shared" si="389"/>
        <v>0.99359891694699964</v>
      </c>
      <c r="AJ848">
        <f t="shared" si="394"/>
        <v>-6.401083053000356E-3</v>
      </c>
      <c r="AK848">
        <f t="shared" si="396"/>
        <v>1.0113391975337132</v>
      </c>
      <c r="AL848">
        <f t="shared" si="397"/>
        <v>1.1435914697310121</v>
      </c>
      <c r="AM848">
        <f t="shared" si="395"/>
        <v>0.14359146973101211</v>
      </c>
      <c r="AN848" s="39">
        <v>40319</v>
      </c>
      <c r="AO848" s="31">
        <v>-6.401083053000356E-3</v>
      </c>
      <c r="AP848" s="40">
        <v>0.14359146973101211</v>
      </c>
    </row>
    <row r="849" spans="1:42">
      <c r="A849" s="16">
        <v>40322</v>
      </c>
      <c r="B849" s="11">
        <v>4.4024299999999998</v>
      </c>
      <c r="C849" s="11">
        <v>4.4908700000000001</v>
      </c>
      <c r="D849" s="11">
        <v>4.3925999999999998</v>
      </c>
      <c r="E849" s="11">
        <v>4.4712199999999998</v>
      </c>
      <c r="F849" s="11">
        <v>137136900</v>
      </c>
      <c r="G849" s="11">
        <v>3.2556400000000001</v>
      </c>
      <c r="H849" s="12">
        <f t="shared" si="398"/>
        <v>4.3827750000000014</v>
      </c>
      <c r="I849" s="13">
        <f t="shared" si="377"/>
        <v>4.4564773076923085</v>
      </c>
      <c r="J849" s="13">
        <f t="shared" si="378"/>
        <v>-7.3702307692307123E-2</v>
      </c>
      <c r="K849" s="14">
        <f t="shared" si="382"/>
        <v>-0.13901158831908778</v>
      </c>
      <c r="L849" s="13">
        <f t="shared" si="391"/>
        <v>0.1080899999999998</v>
      </c>
      <c r="M849" s="13">
        <f t="shared" ref="M849:M912" si="399">AVERAGE(L836:L849)</f>
        <v>0.11300714285714276</v>
      </c>
      <c r="N849" s="13">
        <f t="shared" si="392"/>
        <v>8.8440000000000296E-2</v>
      </c>
      <c r="O849" s="13">
        <f t="shared" si="393"/>
        <v>0</v>
      </c>
      <c r="P849" s="13">
        <f t="shared" si="390"/>
        <v>0.29481000000000002</v>
      </c>
      <c r="Q849" s="13">
        <f t="shared" si="390"/>
        <v>0.36360000000000081</v>
      </c>
      <c r="R849" s="13">
        <f t="shared" si="370"/>
        <v>260.87731496112781</v>
      </c>
      <c r="S849" s="13">
        <f t="shared" si="371"/>
        <v>321.74957335187509</v>
      </c>
      <c r="T849" s="13">
        <f t="shared" si="372"/>
        <v>10.447897206907667</v>
      </c>
      <c r="U849" s="13">
        <f t="shared" si="379"/>
        <v>36.363339650536361</v>
      </c>
      <c r="V849" s="13">
        <f t="shared" si="383"/>
        <v>6.5309280626780652E-2</v>
      </c>
      <c r="W849" s="13">
        <f t="shared" si="384"/>
        <v>0</v>
      </c>
      <c r="X849" s="13">
        <f t="shared" si="385"/>
        <v>0</v>
      </c>
      <c r="Y849" s="13">
        <f t="shared" si="380"/>
        <v>-1</v>
      </c>
      <c r="Z849" s="13">
        <f t="shared" si="386"/>
        <v>1</v>
      </c>
      <c r="AA849" s="13">
        <f t="shared" si="387"/>
        <v>0</v>
      </c>
      <c r="AB849" s="13">
        <f t="shared" si="388"/>
        <v>0</v>
      </c>
      <c r="AC849" s="17">
        <f t="shared" si="381"/>
        <v>0</v>
      </c>
      <c r="AD849" s="13" t="str">
        <f t="shared" si="373"/>
        <v/>
      </c>
      <c r="AE849" s="13" t="str">
        <f t="shared" si="374"/>
        <v/>
      </c>
      <c r="AF849" s="17">
        <f t="shared" si="376"/>
        <v>0</v>
      </c>
      <c r="AG849" s="17" t="str">
        <f t="shared" si="375"/>
        <v xml:space="preserve"> </v>
      </c>
      <c r="AH849" s="13"/>
      <c r="AI849" s="31">
        <f t="shared" si="389"/>
        <v>0.99359891694699964</v>
      </c>
      <c r="AJ849">
        <f t="shared" si="394"/>
        <v>-6.401083053000356E-3</v>
      </c>
      <c r="AK849">
        <f t="shared" si="396"/>
        <v>1.0201789731631521</v>
      </c>
      <c r="AL849">
        <f t="shared" si="397"/>
        <v>1.1666679713083239</v>
      </c>
      <c r="AM849">
        <f t="shared" si="395"/>
        <v>0.16666797130832389</v>
      </c>
      <c r="AN849" s="39">
        <v>40322</v>
      </c>
      <c r="AO849" s="31">
        <v>-6.401083053000356E-3</v>
      </c>
      <c r="AP849" s="40">
        <v>0.16666797130832389</v>
      </c>
    </row>
    <row r="850" spans="1:42">
      <c r="A850" s="16">
        <v>40323</v>
      </c>
      <c r="B850" s="11">
        <v>4.4319100000000002</v>
      </c>
      <c r="C850" s="11">
        <v>4.4712199999999998</v>
      </c>
      <c r="D850" s="11">
        <v>4.4122599999999998</v>
      </c>
      <c r="E850" s="11">
        <v>4.4220800000000002</v>
      </c>
      <c r="F850" s="11">
        <v>113599500</v>
      </c>
      <c r="G850" s="11">
        <v>3.2198500000000001</v>
      </c>
      <c r="H850" s="12">
        <f t="shared" si="398"/>
        <v>4.3909641666666674</v>
      </c>
      <c r="I850" s="13">
        <f t="shared" si="377"/>
        <v>4.4394692307692312</v>
      </c>
      <c r="J850" s="13">
        <f t="shared" si="378"/>
        <v>-4.8505064102563722E-2</v>
      </c>
      <c r="K850" s="14">
        <f t="shared" si="382"/>
        <v>-0.12104472934472889</v>
      </c>
      <c r="L850" s="13">
        <f t="shared" si="391"/>
        <v>5.8959999999999901E-2</v>
      </c>
      <c r="M850" s="13">
        <f t="shared" si="399"/>
        <v>0.11370928571428562</v>
      </c>
      <c r="N850" s="13">
        <f t="shared" si="392"/>
        <v>0</v>
      </c>
      <c r="O850" s="13">
        <f t="shared" si="393"/>
        <v>0</v>
      </c>
      <c r="P850" s="13">
        <f t="shared" si="390"/>
        <v>0.29481000000000002</v>
      </c>
      <c r="Q850" s="13">
        <f t="shared" si="390"/>
        <v>0.35377000000000081</v>
      </c>
      <c r="R850" s="13">
        <f t="shared" ref="R850:R913" si="400">P850/M850*100</f>
        <v>259.26642503125163</v>
      </c>
      <c r="S850" s="13">
        <f t="shared" ref="S850:S913" si="401">Q850/M850*100</f>
        <v>311.11795116619544</v>
      </c>
      <c r="T850" s="13">
        <f t="shared" ref="T850:T913" si="402">ABS((R850-S850)/(R850+S850))*100</f>
        <v>9.0906287582103467</v>
      </c>
      <c r="U850" s="13">
        <f t="shared" si="379"/>
        <v>31.655413845597934</v>
      </c>
      <c r="V850" s="13">
        <f t="shared" si="383"/>
        <v>7.2539665242165166E-2</v>
      </c>
      <c r="W850" s="13">
        <f t="shared" si="384"/>
        <v>0</v>
      </c>
      <c r="X850" s="13">
        <f t="shared" si="385"/>
        <v>0</v>
      </c>
      <c r="Y850" s="13">
        <f t="shared" si="380"/>
        <v>0</v>
      </c>
      <c r="Z850" s="13">
        <f t="shared" si="386"/>
        <v>1</v>
      </c>
      <c r="AA850" s="13">
        <f t="shared" si="387"/>
        <v>0</v>
      </c>
      <c r="AB850" s="13">
        <f t="shared" si="388"/>
        <v>0</v>
      </c>
      <c r="AC850" s="17">
        <f t="shared" si="381"/>
        <v>0</v>
      </c>
      <c r="AD850" s="13" t="str">
        <f t="shared" si="373"/>
        <v/>
      </c>
      <c r="AE850" s="13" t="str">
        <f t="shared" si="374"/>
        <v/>
      </c>
      <c r="AF850" s="17">
        <f t="shared" si="376"/>
        <v>0</v>
      </c>
      <c r="AG850" s="17" t="str">
        <f t="shared" si="375"/>
        <v xml:space="preserve"> </v>
      </c>
      <c r="AH850" s="13"/>
      <c r="AI850" s="31">
        <f t="shared" si="389"/>
        <v>0.99359891694699964</v>
      </c>
      <c r="AJ850">
        <f t="shared" si="394"/>
        <v>-6.401083053000356E-3</v>
      </c>
      <c r="AK850">
        <f t="shared" si="396"/>
        <v>0.98900971099610413</v>
      </c>
      <c r="AL850">
        <f t="shared" si="397"/>
        <v>1.1538459531320566</v>
      </c>
      <c r="AM850">
        <f t="shared" si="395"/>
        <v>0.15384595313205662</v>
      </c>
      <c r="AN850" s="39">
        <v>40323</v>
      </c>
      <c r="AO850" s="31">
        <v>-6.401083053000356E-3</v>
      </c>
      <c r="AP850" s="40">
        <v>0.15384595313205662</v>
      </c>
    </row>
    <row r="851" spans="1:42">
      <c r="A851" s="16">
        <v>40324</v>
      </c>
      <c r="B851" s="11">
        <v>4.4319100000000002</v>
      </c>
      <c r="C851" s="11">
        <v>4.4712199999999998</v>
      </c>
      <c r="D851" s="11">
        <v>4.4122599999999998</v>
      </c>
      <c r="E851" s="11">
        <v>4.4417400000000002</v>
      </c>
      <c r="F851" s="11">
        <v>132354100</v>
      </c>
      <c r="G851" s="11">
        <v>3.2341700000000002</v>
      </c>
      <c r="H851" s="12">
        <f t="shared" si="398"/>
        <v>4.4016100000000007</v>
      </c>
      <c r="I851" s="13">
        <f t="shared" si="377"/>
        <v>4.4251069230769238</v>
      </c>
      <c r="J851" s="13">
        <f t="shared" si="378"/>
        <v>-2.3496923076923082E-2</v>
      </c>
      <c r="K851" s="14">
        <f t="shared" si="382"/>
        <v>-0.10232190883190838</v>
      </c>
      <c r="L851" s="13">
        <f t="shared" si="391"/>
        <v>5.8959999999999901E-2</v>
      </c>
      <c r="M851" s="13">
        <f t="shared" si="399"/>
        <v>0.1101992857142856</v>
      </c>
      <c r="N851" s="13">
        <f t="shared" si="392"/>
        <v>0</v>
      </c>
      <c r="O851" s="13">
        <f t="shared" si="393"/>
        <v>0</v>
      </c>
      <c r="P851" s="13">
        <f t="shared" si="390"/>
        <v>0.29481000000000002</v>
      </c>
      <c r="Q851" s="13">
        <f t="shared" si="390"/>
        <v>0.3046300000000004</v>
      </c>
      <c r="R851" s="13">
        <f t="shared" si="400"/>
        <v>267.5244200442059</v>
      </c>
      <c r="S851" s="13">
        <f t="shared" si="401"/>
        <v>276.4355485840594</v>
      </c>
      <c r="T851" s="13">
        <f t="shared" si="402"/>
        <v>1.6381956492727223</v>
      </c>
      <c r="U851" s="13">
        <f t="shared" si="379"/>
        <v>26.285766294595909</v>
      </c>
      <c r="V851" s="13">
        <f t="shared" si="383"/>
        <v>7.8824985754985297E-2</v>
      </c>
      <c r="W851" s="13">
        <f t="shared" si="384"/>
        <v>0</v>
      </c>
      <c r="X851" s="13">
        <f t="shared" si="385"/>
        <v>0</v>
      </c>
      <c r="Y851" s="13">
        <f t="shared" si="380"/>
        <v>0</v>
      </c>
      <c r="Z851" s="13">
        <f t="shared" si="386"/>
        <v>1</v>
      </c>
      <c r="AA851" s="13">
        <f t="shared" si="387"/>
        <v>0</v>
      </c>
      <c r="AB851" s="13">
        <f t="shared" si="388"/>
        <v>0</v>
      </c>
      <c r="AC851" s="17">
        <f t="shared" si="381"/>
        <v>0</v>
      </c>
      <c r="AD851" s="13" t="str">
        <f t="shared" si="373"/>
        <v/>
      </c>
      <c r="AE851" s="13" t="str">
        <f t="shared" si="374"/>
        <v/>
      </c>
      <c r="AF851" s="17">
        <f t="shared" si="376"/>
        <v>0</v>
      </c>
      <c r="AG851" s="17" t="str">
        <f t="shared" si="375"/>
        <v xml:space="preserve"> </v>
      </c>
      <c r="AH851" s="13"/>
      <c r="AI851" s="31">
        <f t="shared" si="389"/>
        <v>0.99359891694699964</v>
      </c>
      <c r="AJ851">
        <f t="shared" si="394"/>
        <v>-6.401083053000356E-3</v>
      </c>
      <c r="AK851">
        <f t="shared" si="396"/>
        <v>1.0044458716260221</v>
      </c>
      <c r="AL851">
        <f t="shared" si="397"/>
        <v>1.1589758041158869</v>
      </c>
      <c r="AM851">
        <f t="shared" si="395"/>
        <v>0.15897580411588685</v>
      </c>
      <c r="AN851" s="39">
        <v>40324</v>
      </c>
      <c r="AO851" s="31">
        <v>-6.401083053000356E-3</v>
      </c>
      <c r="AP851" s="40">
        <v>0.15897580411588685</v>
      </c>
    </row>
    <row r="852" spans="1:42">
      <c r="A852" s="16">
        <v>40325</v>
      </c>
      <c r="B852" s="11">
        <v>4.28451</v>
      </c>
      <c r="C852" s="11">
        <v>4.2943300000000004</v>
      </c>
      <c r="D852" s="11">
        <v>4.2058900000000001</v>
      </c>
      <c r="E852" s="11">
        <v>4.2943300000000004</v>
      </c>
      <c r="F852" s="11">
        <v>111034300</v>
      </c>
      <c r="G852" s="11">
        <v>3.2383899999999999</v>
      </c>
      <c r="H852" s="12">
        <f t="shared" si="398"/>
        <v>4.3966966666666671</v>
      </c>
      <c r="I852" s="13">
        <f t="shared" si="377"/>
        <v>4.4141461538461533</v>
      </c>
      <c r="J852" s="13">
        <f t="shared" si="378"/>
        <v>-1.7449487179486134E-2</v>
      </c>
      <c r="K852" s="14">
        <f t="shared" si="382"/>
        <v>-8.5187920227919794E-2</v>
      </c>
      <c r="L852" s="13">
        <f t="shared" si="391"/>
        <v>8.8440000000000296E-2</v>
      </c>
      <c r="M852" s="13">
        <f t="shared" si="399"/>
        <v>0.1087957142857142</v>
      </c>
      <c r="N852" s="13">
        <f t="shared" si="392"/>
        <v>0</v>
      </c>
      <c r="O852" s="13">
        <f t="shared" si="393"/>
        <v>0.20636999999999972</v>
      </c>
      <c r="P852" s="13">
        <f t="shared" si="390"/>
        <v>0.29481000000000002</v>
      </c>
      <c r="Q852" s="13">
        <f t="shared" si="390"/>
        <v>0.47170000000000023</v>
      </c>
      <c r="R852" s="13">
        <f t="shared" si="400"/>
        <v>270.97574746904445</v>
      </c>
      <c r="S852" s="13">
        <f t="shared" si="401"/>
        <v>433.56487256588412</v>
      </c>
      <c r="T852" s="13">
        <f t="shared" si="402"/>
        <v>23.077324496744996</v>
      </c>
      <c r="U852" s="13">
        <f t="shared" si="379"/>
        <v>22.423841662270195</v>
      </c>
      <c r="V852" s="13">
        <f t="shared" si="383"/>
        <v>6.7738433048433661E-2</v>
      </c>
      <c r="W852" s="13">
        <f t="shared" si="384"/>
        <v>0</v>
      </c>
      <c r="X852" s="13">
        <f t="shared" si="385"/>
        <v>0</v>
      </c>
      <c r="Y852" s="13">
        <f t="shared" si="380"/>
        <v>0</v>
      </c>
      <c r="Z852" s="13">
        <f t="shared" si="386"/>
        <v>1</v>
      </c>
      <c r="AA852" s="13">
        <f t="shared" si="387"/>
        <v>0</v>
      </c>
      <c r="AB852" s="13">
        <f t="shared" si="388"/>
        <v>0</v>
      </c>
      <c r="AC852" s="17">
        <f t="shared" si="381"/>
        <v>0</v>
      </c>
      <c r="AD852" s="13" t="str">
        <f t="shared" si="373"/>
        <v/>
      </c>
      <c r="AE852" s="13" t="str">
        <f t="shared" si="374"/>
        <v/>
      </c>
      <c r="AF852" s="17">
        <f t="shared" si="376"/>
        <v>0</v>
      </c>
      <c r="AG852" s="17" t="str">
        <f t="shared" si="375"/>
        <v xml:space="preserve"> </v>
      </c>
      <c r="AH852" s="13"/>
      <c r="AI852" s="31">
        <f t="shared" si="389"/>
        <v>0.99359891694699964</v>
      </c>
      <c r="AJ852">
        <f t="shared" si="394"/>
        <v>-6.401083053000356E-3</v>
      </c>
      <c r="AK852">
        <f t="shared" si="396"/>
        <v>0.96681255543998523</v>
      </c>
      <c r="AL852">
        <f t="shared" si="397"/>
        <v>1.1205123588703922</v>
      </c>
      <c r="AM852">
        <f t="shared" si="395"/>
        <v>0.12051235887039224</v>
      </c>
      <c r="AN852" s="39">
        <v>40325</v>
      </c>
      <c r="AO852" s="31">
        <v>-6.401083053000356E-3</v>
      </c>
      <c r="AP852" s="40">
        <v>0.12051235887039224</v>
      </c>
    </row>
    <row r="853" spans="1:42">
      <c r="A853" s="16">
        <v>40326</v>
      </c>
      <c r="B853" s="11">
        <v>4.3139900000000004</v>
      </c>
      <c r="C853" s="11">
        <v>4.3238099999999999</v>
      </c>
      <c r="D853" s="11">
        <v>4.2451999999999996</v>
      </c>
      <c r="E853" s="11">
        <v>4.2550299999999996</v>
      </c>
      <c r="F853" s="11">
        <v>70228800</v>
      </c>
      <c r="G853" s="11">
        <v>3.2087500000000002</v>
      </c>
      <c r="H853" s="12">
        <f t="shared" si="398"/>
        <v>4.3885083333333332</v>
      </c>
      <c r="I853" s="13">
        <f t="shared" si="377"/>
        <v>4.4035634615384618</v>
      </c>
      <c r="J853" s="13">
        <f t="shared" si="378"/>
        <v>-1.5055128205128554E-2</v>
      </c>
      <c r="K853" s="14">
        <f t="shared" si="382"/>
        <v>-7.0398547008546669E-2</v>
      </c>
      <c r="L853" s="13">
        <f t="shared" si="391"/>
        <v>7.8610000000000291E-2</v>
      </c>
      <c r="M853" s="13">
        <f t="shared" si="399"/>
        <v>0.10388214285714278</v>
      </c>
      <c r="N853" s="13">
        <f t="shared" si="392"/>
        <v>2.9479999999999507E-2</v>
      </c>
      <c r="O853" s="13">
        <f t="shared" si="393"/>
        <v>0</v>
      </c>
      <c r="P853" s="13">
        <f t="shared" si="390"/>
        <v>0.32428999999999952</v>
      </c>
      <c r="Q853" s="13">
        <f t="shared" si="390"/>
        <v>0.41274000000000033</v>
      </c>
      <c r="R853" s="13">
        <f t="shared" si="400"/>
        <v>312.17107298793252</v>
      </c>
      <c r="S853" s="13">
        <f t="shared" si="401"/>
        <v>397.31563928903006</v>
      </c>
      <c r="T853" s="13">
        <f t="shared" si="402"/>
        <v>12.000868349999431</v>
      </c>
      <c r="U853" s="13">
        <f t="shared" si="379"/>
        <v>17.661913638676129</v>
      </c>
      <c r="V853" s="13">
        <f t="shared" si="383"/>
        <v>5.5343418803418115E-2</v>
      </c>
      <c r="W853" s="13">
        <f t="shared" si="384"/>
        <v>0</v>
      </c>
      <c r="X853" s="13">
        <f t="shared" si="385"/>
        <v>0</v>
      </c>
      <c r="Y853" s="13">
        <f t="shared" si="380"/>
        <v>0</v>
      </c>
      <c r="Z853" s="13">
        <f t="shared" si="386"/>
        <v>1</v>
      </c>
      <c r="AA853" s="13">
        <f t="shared" si="387"/>
        <v>0</v>
      </c>
      <c r="AB853" s="13">
        <f t="shared" si="388"/>
        <v>0</v>
      </c>
      <c r="AC853" s="17">
        <f t="shared" si="381"/>
        <v>0</v>
      </c>
      <c r="AD853" s="13" t="str">
        <f t="shared" si="373"/>
        <v/>
      </c>
      <c r="AE853" s="13" t="str">
        <f t="shared" si="374"/>
        <v/>
      </c>
      <c r="AF853" s="17">
        <f t="shared" si="376"/>
        <v>0</v>
      </c>
      <c r="AG853" s="17" t="str">
        <f t="shared" si="375"/>
        <v xml:space="preserve"> </v>
      </c>
      <c r="AH853" s="13"/>
      <c r="AI853" s="31">
        <f t="shared" si="389"/>
        <v>0.99359891694699964</v>
      </c>
      <c r="AJ853">
        <f t="shared" si="394"/>
        <v>-6.401083053000356E-3</v>
      </c>
      <c r="AK853">
        <f t="shared" si="396"/>
        <v>0.99084839777101419</v>
      </c>
      <c r="AL853">
        <f t="shared" si="397"/>
        <v>1.1102578754693477</v>
      </c>
      <c r="AM853">
        <f t="shared" si="395"/>
        <v>0.11025787546934773</v>
      </c>
      <c r="AN853" s="39">
        <v>40326</v>
      </c>
      <c r="AO853" s="31">
        <v>-6.401083053000356E-3</v>
      </c>
      <c r="AP853" s="40">
        <v>0.11025787546934773</v>
      </c>
    </row>
    <row r="854" spans="1:42">
      <c r="A854" s="16">
        <v>40329</v>
      </c>
      <c r="B854" s="11">
        <v>4.2451999999999996</v>
      </c>
      <c r="C854" s="11">
        <v>4.26485</v>
      </c>
      <c r="D854" s="11">
        <v>4.1764099999999997</v>
      </c>
      <c r="E854" s="11">
        <v>4.1862399999999997</v>
      </c>
      <c r="F854" s="11">
        <v>90879500</v>
      </c>
      <c r="G854" s="11">
        <v>3.1568700000000001</v>
      </c>
      <c r="H854" s="12">
        <f t="shared" si="398"/>
        <v>4.3639416666666664</v>
      </c>
      <c r="I854" s="13">
        <f t="shared" si="377"/>
        <v>4.388823076923078</v>
      </c>
      <c r="J854" s="13">
        <f t="shared" si="378"/>
        <v>-2.4881410256411662E-2</v>
      </c>
      <c r="K854" s="14">
        <f t="shared" si="382"/>
        <v>-5.8401794871794581E-2</v>
      </c>
      <c r="L854" s="13">
        <f t="shared" si="391"/>
        <v>8.8440000000000296E-2</v>
      </c>
      <c r="M854" s="13">
        <f t="shared" si="399"/>
        <v>0.10458428571428564</v>
      </c>
      <c r="N854" s="13">
        <f t="shared" si="392"/>
        <v>0</v>
      </c>
      <c r="O854" s="13">
        <f t="shared" si="393"/>
        <v>6.8789999999999907E-2</v>
      </c>
      <c r="P854" s="13">
        <f t="shared" si="390"/>
        <v>0.32428999999999952</v>
      </c>
      <c r="Q854" s="13">
        <f t="shared" si="390"/>
        <v>0.48153000000000024</v>
      </c>
      <c r="R854" s="13">
        <f t="shared" si="400"/>
        <v>310.07526397027664</v>
      </c>
      <c r="S854" s="13">
        <f t="shared" si="401"/>
        <v>460.4228988239156</v>
      </c>
      <c r="T854" s="13">
        <f t="shared" si="402"/>
        <v>19.51304261497614</v>
      </c>
      <c r="U854" s="13">
        <f t="shared" si="379"/>
        <v>14.245091728663464</v>
      </c>
      <c r="V854" s="13">
        <f t="shared" si="383"/>
        <v>3.3520384615382919E-2</v>
      </c>
      <c r="W854" s="13">
        <f t="shared" si="384"/>
        <v>0</v>
      </c>
      <c r="X854" s="13">
        <f t="shared" si="385"/>
        <v>0</v>
      </c>
      <c r="Y854" s="13">
        <f t="shared" si="380"/>
        <v>0</v>
      </c>
      <c r="Z854" s="13">
        <f t="shared" si="386"/>
        <v>1</v>
      </c>
      <c r="AA854" s="13">
        <f t="shared" si="387"/>
        <v>0</v>
      </c>
      <c r="AB854" s="13">
        <f t="shared" si="388"/>
        <v>0</v>
      </c>
      <c r="AC854" s="17">
        <f t="shared" si="381"/>
        <v>0</v>
      </c>
      <c r="AD854" s="13" t="str">
        <f t="shared" ref="AD854:AD917" si="403">IF(AA854=1,E854,"")</f>
        <v/>
      </c>
      <c r="AE854" s="13" t="str">
        <f t="shared" ref="AE854:AE917" si="404">IF(AB854=-1,E854,"")</f>
        <v/>
      </c>
      <c r="AF854" s="17">
        <f t="shared" si="376"/>
        <v>0</v>
      </c>
      <c r="AG854" s="17" t="str">
        <f t="shared" ref="AG854:AG917" si="405">IF(AB854=-1,(AE854/AF853)," ")</f>
        <v xml:space="preserve"> </v>
      </c>
      <c r="AH854" s="13"/>
      <c r="AI854" s="31">
        <f t="shared" si="389"/>
        <v>0.99359891694699964</v>
      </c>
      <c r="AJ854">
        <f t="shared" si="394"/>
        <v>-6.401083053000356E-3</v>
      </c>
      <c r="AK854">
        <f t="shared" si="396"/>
        <v>0.98383325146943734</v>
      </c>
      <c r="AL854">
        <f t="shared" si="397"/>
        <v>1.0923086155925581</v>
      </c>
      <c r="AM854">
        <f t="shared" si="395"/>
        <v>9.2308615592558096E-2</v>
      </c>
      <c r="AN854" s="39">
        <v>40329</v>
      </c>
      <c r="AO854" s="31">
        <v>-6.401083053000356E-3</v>
      </c>
      <c r="AP854" s="40">
        <v>9.2308615592558096E-2</v>
      </c>
    </row>
    <row r="855" spans="1:42">
      <c r="A855" s="16">
        <v>40330</v>
      </c>
      <c r="B855" s="11">
        <v>4.1764099999999997</v>
      </c>
      <c r="C855" s="11">
        <v>4.1960699999999997</v>
      </c>
      <c r="D855" s="11">
        <v>4.1371000000000002</v>
      </c>
      <c r="E855" s="11">
        <v>4.1567600000000002</v>
      </c>
      <c r="F855" s="11">
        <v>100827300</v>
      </c>
      <c r="G855" s="11">
        <v>3.1346400000000001</v>
      </c>
      <c r="H855" s="12">
        <f t="shared" si="398"/>
        <v>4.33528</v>
      </c>
      <c r="I855" s="13">
        <f t="shared" si="377"/>
        <v>4.3755946153846157</v>
      </c>
      <c r="J855" s="13">
        <f t="shared" si="378"/>
        <v>-4.0314615384615671E-2</v>
      </c>
      <c r="K855" s="14">
        <f t="shared" si="382"/>
        <v>-4.9645619658119519E-2</v>
      </c>
      <c r="L855" s="13">
        <f t="shared" si="391"/>
        <v>5.8969999999999523E-2</v>
      </c>
      <c r="M855" s="13">
        <f t="shared" si="399"/>
        <v>0.10177714285714272</v>
      </c>
      <c r="N855" s="13">
        <f t="shared" si="392"/>
        <v>0</v>
      </c>
      <c r="O855" s="13">
        <f t="shared" si="393"/>
        <v>3.9309999999999512E-2</v>
      </c>
      <c r="P855" s="13">
        <f t="shared" si="390"/>
        <v>0.25549999999999962</v>
      </c>
      <c r="Q855" s="13">
        <f t="shared" si="390"/>
        <v>0.52083999999999975</v>
      </c>
      <c r="R855" s="13">
        <f t="shared" si="400"/>
        <v>251.03868395935095</v>
      </c>
      <c r="S855" s="13">
        <f t="shared" si="401"/>
        <v>511.74555050249893</v>
      </c>
      <c r="T855" s="13">
        <f t="shared" si="402"/>
        <v>34.178323930236793</v>
      </c>
      <c r="U855" s="13">
        <f t="shared" si="379"/>
        <v>13.664395677176817</v>
      </c>
      <c r="V855" s="13">
        <f t="shared" si="383"/>
        <v>9.3310042735038484E-3</v>
      </c>
      <c r="W855" s="13">
        <f t="shared" si="384"/>
        <v>0</v>
      </c>
      <c r="X855" s="13">
        <f t="shared" si="385"/>
        <v>0</v>
      </c>
      <c r="Y855" s="13">
        <f t="shared" si="380"/>
        <v>0</v>
      </c>
      <c r="Z855" s="13">
        <f t="shared" si="386"/>
        <v>1</v>
      </c>
      <c r="AA855" s="13">
        <f t="shared" si="387"/>
        <v>0</v>
      </c>
      <c r="AB855" s="13">
        <f t="shared" si="388"/>
        <v>0</v>
      </c>
      <c r="AC855" s="17">
        <f t="shared" si="381"/>
        <v>0</v>
      </c>
      <c r="AD855" s="13" t="str">
        <f t="shared" si="403"/>
        <v/>
      </c>
      <c r="AE855" s="13" t="str">
        <f t="shared" si="404"/>
        <v/>
      </c>
      <c r="AF855" s="17">
        <f t="shared" ref="AF855:AF918" si="406">IF(AA855=1,AD855,IF(AB855=-1,0,AF854))</f>
        <v>0</v>
      </c>
      <c r="AG855" s="17" t="str">
        <f t="shared" si="405"/>
        <v xml:space="preserve"> </v>
      </c>
      <c r="AH855" s="13"/>
      <c r="AI855" s="31">
        <f t="shared" si="389"/>
        <v>0.99359891694699964</v>
      </c>
      <c r="AJ855">
        <f t="shared" si="394"/>
        <v>-6.401083053000356E-3</v>
      </c>
      <c r="AK855">
        <f t="shared" si="396"/>
        <v>0.99295788105794236</v>
      </c>
      <c r="AL855">
        <f t="shared" si="397"/>
        <v>1.0846164484001211</v>
      </c>
      <c r="AM855">
        <f t="shared" si="395"/>
        <v>8.4616448400121058E-2</v>
      </c>
      <c r="AN855" s="39">
        <v>40330</v>
      </c>
      <c r="AO855" s="31">
        <v>-6.401083053000356E-3</v>
      </c>
      <c r="AP855" s="40">
        <v>8.4616448400121058E-2</v>
      </c>
    </row>
    <row r="856" spans="1:42">
      <c r="A856" s="16">
        <v>40331</v>
      </c>
      <c r="B856" s="11">
        <v>4.1371000000000002</v>
      </c>
      <c r="C856" s="11">
        <v>4.1567600000000002</v>
      </c>
      <c r="D856" s="11">
        <v>4.0879700000000003</v>
      </c>
      <c r="E856" s="11">
        <v>4.1371000000000002</v>
      </c>
      <c r="F856" s="11">
        <v>83692100</v>
      </c>
      <c r="G856" s="11">
        <v>3.1198199999999998</v>
      </c>
      <c r="H856" s="12">
        <f t="shared" si="398"/>
        <v>4.309075</v>
      </c>
      <c r="I856" s="13">
        <f t="shared" si="377"/>
        <v>4.3627438461538466</v>
      </c>
      <c r="J856" s="13">
        <f t="shared" si="378"/>
        <v>-5.3668846153846594E-2</v>
      </c>
      <c r="K856" s="14">
        <f t="shared" si="382"/>
        <v>-4.3332129629629672E-2</v>
      </c>
      <c r="L856" s="13">
        <f t="shared" si="391"/>
        <v>6.8789999999999907E-2</v>
      </c>
      <c r="M856" s="13">
        <f t="shared" si="399"/>
        <v>8.8440714285714178E-2</v>
      </c>
      <c r="N856" s="13">
        <f t="shared" si="392"/>
        <v>0</v>
      </c>
      <c r="O856" s="13">
        <f t="shared" si="393"/>
        <v>4.9129999999999896E-2</v>
      </c>
      <c r="P856" s="13">
        <f t="shared" si="390"/>
        <v>0.13757000000000019</v>
      </c>
      <c r="Q856" s="13">
        <f t="shared" si="390"/>
        <v>0.56996999999999964</v>
      </c>
      <c r="R856" s="13">
        <f t="shared" si="400"/>
        <v>155.55053021798341</v>
      </c>
      <c r="S856" s="13">
        <f t="shared" si="401"/>
        <v>644.46562265278635</v>
      </c>
      <c r="T856" s="13">
        <f t="shared" si="402"/>
        <v>61.113152613279752</v>
      </c>
      <c r="U856" s="13">
        <f t="shared" si="379"/>
        <v>16.913648811977509</v>
      </c>
      <c r="V856" s="13">
        <f t="shared" si="383"/>
        <v>-1.0336716524216923E-2</v>
      </c>
      <c r="W856" s="13">
        <f t="shared" si="384"/>
        <v>-1</v>
      </c>
      <c r="X856" s="13">
        <f t="shared" si="385"/>
        <v>0</v>
      </c>
      <c r="Y856" s="13">
        <f t="shared" si="380"/>
        <v>0</v>
      </c>
      <c r="Z856" s="13">
        <f t="shared" si="386"/>
        <v>0</v>
      </c>
      <c r="AA856" s="13">
        <f t="shared" si="387"/>
        <v>0</v>
      </c>
      <c r="AB856" s="13">
        <f t="shared" si="388"/>
        <v>0</v>
      </c>
      <c r="AC856" s="17">
        <f t="shared" si="381"/>
        <v>0</v>
      </c>
      <c r="AD856" s="13" t="str">
        <f t="shared" si="403"/>
        <v/>
      </c>
      <c r="AE856" s="13" t="str">
        <f t="shared" si="404"/>
        <v/>
      </c>
      <c r="AF856" s="17">
        <f t="shared" si="406"/>
        <v>0</v>
      </c>
      <c r="AG856" s="17" t="str">
        <f t="shared" si="405"/>
        <v xml:space="preserve"> </v>
      </c>
      <c r="AH856" s="13"/>
      <c r="AI856" s="31">
        <f t="shared" si="389"/>
        <v>0.99359891694699964</v>
      </c>
      <c r="AJ856">
        <f t="shared" si="394"/>
        <v>-6.401083053000356E-3</v>
      </c>
      <c r="AK856">
        <f t="shared" si="396"/>
        <v>0.99527035479556192</v>
      </c>
      <c r="AL856">
        <f t="shared" si="397"/>
        <v>1.0794865974162908</v>
      </c>
      <c r="AM856">
        <f t="shared" si="395"/>
        <v>7.9486597416290827E-2</v>
      </c>
      <c r="AN856" s="39">
        <v>40331</v>
      </c>
      <c r="AO856" s="31">
        <v>-6.401083053000356E-3</v>
      </c>
      <c r="AP856" s="40">
        <v>7.9486597416290827E-2</v>
      </c>
    </row>
    <row r="857" spans="1:42">
      <c r="A857" s="16">
        <v>40332</v>
      </c>
      <c r="B857" s="11">
        <v>4.1567600000000002</v>
      </c>
      <c r="C857" s="11">
        <v>4.1960699999999997</v>
      </c>
      <c r="D857" s="11">
        <v>4.1076199999999998</v>
      </c>
      <c r="E857" s="11">
        <v>4.1469300000000002</v>
      </c>
      <c r="F857" s="11">
        <v>83375600</v>
      </c>
      <c r="G857" s="11">
        <v>3.12723</v>
      </c>
      <c r="H857" s="12">
        <f t="shared" si="398"/>
        <v>4.2951533333333325</v>
      </c>
      <c r="I857" s="13">
        <f t="shared" si="377"/>
        <v>4.3510273076923083</v>
      </c>
      <c r="J857" s="13">
        <f t="shared" si="378"/>
        <v>-5.5873974358975786E-2</v>
      </c>
      <c r="K857" s="14">
        <f t="shared" si="382"/>
        <v>-3.9216417378917595E-2</v>
      </c>
      <c r="L857" s="13">
        <f t="shared" si="391"/>
        <v>8.8449999999999918E-2</v>
      </c>
      <c r="M857" s="13">
        <f t="shared" si="399"/>
        <v>8.6335714285714182E-2</v>
      </c>
      <c r="N857" s="13">
        <f t="shared" si="392"/>
        <v>3.9309999999999512E-2</v>
      </c>
      <c r="O857" s="13">
        <f t="shared" si="393"/>
        <v>0</v>
      </c>
      <c r="P857" s="13">
        <f t="shared" si="390"/>
        <v>0.15722999999999931</v>
      </c>
      <c r="Q857" s="13">
        <f t="shared" si="390"/>
        <v>0.56996999999999964</v>
      </c>
      <c r="R857" s="13">
        <f t="shared" si="400"/>
        <v>182.11466865227047</v>
      </c>
      <c r="S857" s="13">
        <f t="shared" si="401"/>
        <v>660.17870439315004</v>
      </c>
      <c r="T857" s="13">
        <f t="shared" si="402"/>
        <v>56.757425742574384</v>
      </c>
      <c r="U857" s="13">
        <f t="shared" si="379"/>
        <v>20.967750650732821</v>
      </c>
      <c r="V857" s="13">
        <f t="shared" si="383"/>
        <v>-1.6657556980058191E-2</v>
      </c>
      <c r="W857" s="13">
        <f t="shared" si="384"/>
        <v>0</v>
      </c>
      <c r="X857" s="13">
        <f t="shared" si="385"/>
        <v>0</v>
      </c>
      <c r="Y857" s="13">
        <f t="shared" si="380"/>
        <v>1</v>
      </c>
      <c r="Z857" s="13">
        <f t="shared" si="386"/>
        <v>0</v>
      </c>
      <c r="AA857" s="13">
        <f t="shared" si="387"/>
        <v>0</v>
      </c>
      <c r="AB857" s="13">
        <f t="shared" si="388"/>
        <v>0</v>
      </c>
      <c r="AC857" s="17">
        <f t="shared" si="381"/>
        <v>0</v>
      </c>
      <c r="AD857" s="13" t="str">
        <f t="shared" si="403"/>
        <v/>
      </c>
      <c r="AE857" s="13" t="str">
        <f t="shared" si="404"/>
        <v/>
      </c>
      <c r="AF857" s="17">
        <f t="shared" si="406"/>
        <v>0</v>
      </c>
      <c r="AG857" s="17" t="str">
        <f t="shared" si="405"/>
        <v xml:space="preserve"> </v>
      </c>
      <c r="AH857" s="13"/>
      <c r="AI857" s="31">
        <f t="shared" si="389"/>
        <v>0.99359891694699964</v>
      </c>
      <c r="AJ857">
        <f t="shared" si="394"/>
        <v>-6.401083053000356E-3</v>
      </c>
      <c r="AK857">
        <f t="shared" si="396"/>
        <v>1.0023760605254888</v>
      </c>
      <c r="AL857">
        <f t="shared" si="397"/>
        <v>1.0820515229082059</v>
      </c>
      <c r="AM857">
        <f t="shared" si="395"/>
        <v>8.2051522908205943E-2</v>
      </c>
      <c r="AN857" s="39">
        <v>40332</v>
      </c>
      <c r="AO857" s="31">
        <v>-6.401083053000356E-3</v>
      </c>
      <c r="AP857" s="40">
        <v>8.2051522908205943E-2</v>
      </c>
    </row>
    <row r="858" spans="1:42">
      <c r="A858" s="16">
        <v>40333</v>
      </c>
      <c r="B858" s="11">
        <v>4.1272799999999998</v>
      </c>
      <c r="C858" s="11">
        <v>4.1469300000000002</v>
      </c>
      <c r="D858" s="11">
        <v>4.1174499999999998</v>
      </c>
      <c r="E858" s="11">
        <v>4.1469300000000002</v>
      </c>
      <c r="F858" s="11">
        <v>33826200</v>
      </c>
      <c r="G858" s="11">
        <v>3.12723</v>
      </c>
      <c r="H858" s="12">
        <f t="shared" si="398"/>
        <v>4.2812316666666659</v>
      </c>
      <c r="I858" s="13">
        <f t="shared" si="377"/>
        <v>4.3419561538461542</v>
      </c>
      <c r="J858" s="13">
        <f t="shared" si="378"/>
        <v>-6.0724487179488307E-2</v>
      </c>
      <c r="K858" s="14">
        <f t="shared" si="382"/>
        <v>-3.7774437321937721E-2</v>
      </c>
      <c r="L858" s="13">
        <f t="shared" si="391"/>
        <v>2.9480000000000395E-2</v>
      </c>
      <c r="M858" s="13">
        <f t="shared" si="399"/>
        <v>8.2826428571428481E-2</v>
      </c>
      <c r="N858" s="13">
        <f t="shared" si="392"/>
        <v>0</v>
      </c>
      <c r="O858" s="13">
        <f t="shared" si="393"/>
        <v>0</v>
      </c>
      <c r="P858" s="13">
        <f t="shared" si="390"/>
        <v>0.15722999999999931</v>
      </c>
      <c r="Q858" s="13">
        <f t="shared" si="390"/>
        <v>0.54048999999999925</v>
      </c>
      <c r="R858" s="13">
        <f t="shared" si="400"/>
        <v>189.83071310916915</v>
      </c>
      <c r="S858" s="13">
        <f t="shared" si="401"/>
        <v>652.55741352397854</v>
      </c>
      <c r="T858" s="13">
        <f t="shared" si="402"/>
        <v>54.930344550822788</v>
      </c>
      <c r="U858" s="13">
        <f t="shared" si="379"/>
        <v>24.540066447565238</v>
      </c>
      <c r="V858" s="13">
        <f t="shared" si="383"/>
        <v>-2.2950049857550586E-2</v>
      </c>
      <c r="W858" s="13">
        <f t="shared" si="384"/>
        <v>0</v>
      </c>
      <c r="X858" s="13">
        <f t="shared" si="385"/>
        <v>0</v>
      </c>
      <c r="Y858" s="13">
        <f t="shared" si="380"/>
        <v>0</v>
      </c>
      <c r="Z858" s="13">
        <f t="shared" si="386"/>
        <v>0</v>
      </c>
      <c r="AA858" s="13">
        <f t="shared" si="387"/>
        <v>0</v>
      </c>
      <c r="AB858" s="13">
        <f t="shared" si="388"/>
        <v>0</v>
      </c>
      <c r="AC858" s="17">
        <f t="shared" si="381"/>
        <v>0</v>
      </c>
      <c r="AD858" s="13" t="str">
        <f t="shared" si="403"/>
        <v/>
      </c>
      <c r="AE858" s="13" t="str">
        <f t="shared" si="404"/>
        <v/>
      </c>
      <c r="AF858" s="17">
        <f t="shared" si="406"/>
        <v>0</v>
      </c>
      <c r="AG858" s="17" t="str">
        <f t="shared" si="405"/>
        <v xml:space="preserve"> </v>
      </c>
      <c r="AH858" s="13"/>
      <c r="AI858" s="31">
        <f t="shared" si="389"/>
        <v>0.99359891694699964</v>
      </c>
      <c r="AJ858">
        <f t="shared" si="394"/>
        <v>-6.401083053000356E-3</v>
      </c>
      <c r="AK858">
        <f t="shared" si="396"/>
        <v>1</v>
      </c>
      <c r="AL858">
        <f t="shared" si="397"/>
        <v>1.0820515229082059</v>
      </c>
      <c r="AM858">
        <f t="shared" si="395"/>
        <v>8.2051522908205943E-2</v>
      </c>
      <c r="AN858" s="39">
        <v>40333</v>
      </c>
      <c r="AO858" s="31">
        <v>-6.401083053000356E-3</v>
      </c>
      <c r="AP858" s="40">
        <v>8.2051522908205943E-2</v>
      </c>
    </row>
    <row r="859" spans="1:42">
      <c r="A859" s="16">
        <v>40336</v>
      </c>
      <c r="B859" s="11">
        <v>4.0978000000000003</v>
      </c>
      <c r="C859" s="11">
        <v>4.1076199999999998</v>
      </c>
      <c r="D859" s="11">
        <v>4.0388400000000004</v>
      </c>
      <c r="E859" s="11">
        <v>4.0486599999999999</v>
      </c>
      <c r="F859" s="11">
        <v>57224700</v>
      </c>
      <c r="G859" s="11">
        <v>3.0531199999999998</v>
      </c>
      <c r="H859" s="12">
        <f t="shared" si="398"/>
        <v>4.2574833333333322</v>
      </c>
      <c r="I859" s="13">
        <f t="shared" si="377"/>
        <v>4.3283496153846155</v>
      </c>
      <c r="J859" s="13">
        <f t="shared" si="378"/>
        <v>-7.0866282051283314E-2</v>
      </c>
      <c r="K859" s="14">
        <f t="shared" si="382"/>
        <v>-4.0259017094017677E-2</v>
      </c>
      <c r="L859" s="13">
        <f t="shared" si="391"/>
        <v>6.8779999999999397E-2</v>
      </c>
      <c r="M859" s="13">
        <f t="shared" si="399"/>
        <v>8.0017857142857043E-2</v>
      </c>
      <c r="N859" s="13">
        <f t="shared" si="392"/>
        <v>0</v>
      </c>
      <c r="O859" s="13">
        <f t="shared" si="393"/>
        <v>7.8609999999999403E-2</v>
      </c>
      <c r="P859" s="13">
        <f t="shared" si="390"/>
        <v>0.15722999999999931</v>
      </c>
      <c r="Q859" s="13">
        <f t="shared" si="390"/>
        <v>0.51099999999999923</v>
      </c>
      <c r="R859" s="13">
        <f t="shared" si="400"/>
        <v>196.49363981254123</v>
      </c>
      <c r="S859" s="13">
        <f t="shared" si="401"/>
        <v>638.60745369337189</v>
      </c>
      <c r="T859" s="13">
        <f t="shared" si="402"/>
        <v>52.941352528321197</v>
      </c>
      <c r="U859" s="13">
        <f t="shared" si="379"/>
        <v>26.93267469665852</v>
      </c>
      <c r="V859" s="13">
        <f t="shared" si="383"/>
        <v>-3.0607264957265637E-2</v>
      </c>
      <c r="W859" s="13">
        <f t="shared" si="384"/>
        <v>0</v>
      </c>
      <c r="X859" s="13">
        <f t="shared" si="385"/>
        <v>0</v>
      </c>
      <c r="Y859" s="13">
        <f t="shared" si="380"/>
        <v>0</v>
      </c>
      <c r="Z859" s="13">
        <f t="shared" si="386"/>
        <v>0</v>
      </c>
      <c r="AA859" s="13">
        <f t="shared" si="387"/>
        <v>0</v>
      </c>
      <c r="AB859" s="13">
        <f t="shared" si="388"/>
        <v>0</v>
      </c>
      <c r="AC859" s="17">
        <f t="shared" si="381"/>
        <v>0</v>
      </c>
      <c r="AD859" s="13" t="str">
        <f t="shared" si="403"/>
        <v/>
      </c>
      <c r="AE859" s="13" t="str">
        <f t="shared" si="404"/>
        <v/>
      </c>
      <c r="AF859" s="17">
        <f t="shared" si="406"/>
        <v>0</v>
      </c>
      <c r="AG859" s="17" t="str">
        <f t="shared" si="405"/>
        <v xml:space="preserve"> </v>
      </c>
      <c r="AH859" s="13"/>
      <c r="AI859" s="31">
        <f t="shared" si="389"/>
        <v>0.99359891694699964</v>
      </c>
      <c r="AJ859">
        <f t="shared" si="394"/>
        <v>-6.401083053000356E-3</v>
      </c>
      <c r="AK859">
        <f t="shared" si="396"/>
        <v>0.97630295182219129</v>
      </c>
      <c r="AL859">
        <f t="shared" si="397"/>
        <v>1.0564100958389788</v>
      </c>
      <c r="AM859">
        <f t="shared" si="395"/>
        <v>5.6410095838978824E-2</v>
      </c>
      <c r="AN859" s="39">
        <v>40336</v>
      </c>
      <c r="AO859" s="31">
        <v>-6.401083053000356E-3</v>
      </c>
      <c r="AP859" s="40">
        <v>5.6410095838978824E-2</v>
      </c>
    </row>
    <row r="860" spans="1:42">
      <c r="A860" s="16">
        <v>40337</v>
      </c>
      <c r="B860" s="11">
        <v>4.0486599999999999</v>
      </c>
      <c r="C860" s="11">
        <v>4.0683199999999999</v>
      </c>
      <c r="D860" s="11">
        <v>4.00936</v>
      </c>
      <c r="E860" s="11">
        <v>4.0290100000000004</v>
      </c>
      <c r="F860" s="11">
        <v>47149700</v>
      </c>
      <c r="G860" s="11">
        <v>3.0383100000000001</v>
      </c>
      <c r="H860" s="12">
        <f t="shared" si="398"/>
        <v>4.2280024999999988</v>
      </c>
      <c r="I860" s="13">
        <f t="shared" ref="I860:I923" si="407">AVERAGE(E835:E860)</f>
        <v>4.3136092307692309</v>
      </c>
      <c r="J860" s="13">
        <f t="shared" si="378"/>
        <v>-8.5606730769232087E-2</v>
      </c>
      <c r="K860" s="14">
        <f t="shared" si="382"/>
        <v>-4.7160106837607567E-2</v>
      </c>
      <c r="L860" s="13">
        <f t="shared" si="391"/>
        <v>5.8959999999999901E-2</v>
      </c>
      <c r="M860" s="13">
        <f t="shared" si="399"/>
        <v>7.7912142857142791E-2</v>
      </c>
      <c r="N860" s="13">
        <f t="shared" si="392"/>
        <v>0</v>
      </c>
      <c r="O860" s="13">
        <f t="shared" si="393"/>
        <v>2.9480000000000395E-2</v>
      </c>
      <c r="P860" s="13">
        <f t="shared" si="390"/>
        <v>0.15722999999999931</v>
      </c>
      <c r="Q860" s="13">
        <f t="shared" si="390"/>
        <v>0.54047999999999963</v>
      </c>
      <c r="R860" s="13">
        <f t="shared" si="400"/>
        <v>201.80423003932933</v>
      </c>
      <c r="S860" s="13">
        <f t="shared" si="401"/>
        <v>693.7044473170331</v>
      </c>
      <c r="T860" s="13">
        <f t="shared" si="402"/>
        <v>54.929698585372265</v>
      </c>
      <c r="U860" s="13">
        <f t="shared" si="379"/>
        <v>30.395368629809177</v>
      </c>
      <c r="V860" s="13">
        <f t="shared" si="383"/>
        <v>-3.844662393162452E-2</v>
      </c>
      <c r="W860" s="13">
        <f t="shared" si="384"/>
        <v>0</v>
      </c>
      <c r="X860" s="13">
        <f t="shared" si="385"/>
        <v>0</v>
      </c>
      <c r="Y860" s="13">
        <f t="shared" si="380"/>
        <v>0</v>
      </c>
      <c r="Z860" s="13">
        <f t="shared" si="386"/>
        <v>0</v>
      </c>
      <c r="AA860" s="13">
        <f t="shared" si="387"/>
        <v>0</v>
      </c>
      <c r="AB860" s="13">
        <f t="shared" si="388"/>
        <v>0</v>
      </c>
      <c r="AC860" s="17">
        <f t="shared" si="381"/>
        <v>0</v>
      </c>
      <c r="AD860" s="13" t="str">
        <f t="shared" si="403"/>
        <v/>
      </c>
      <c r="AE860" s="13" t="str">
        <f t="shared" si="404"/>
        <v/>
      </c>
      <c r="AF860" s="17">
        <f t="shared" si="406"/>
        <v>0</v>
      </c>
      <c r="AG860" s="17" t="str">
        <f t="shared" si="405"/>
        <v xml:space="preserve"> </v>
      </c>
      <c r="AH860" s="13"/>
      <c r="AI860" s="31">
        <f t="shared" si="389"/>
        <v>0.99359891694699964</v>
      </c>
      <c r="AJ860">
        <f t="shared" si="394"/>
        <v>-6.401083053000356E-3</v>
      </c>
      <c r="AK860">
        <f t="shared" si="396"/>
        <v>0.99514654231276534</v>
      </c>
      <c r="AL860">
        <f t="shared" si="397"/>
        <v>1.0512828541384569</v>
      </c>
      <c r="AM860">
        <f t="shared" si="395"/>
        <v>5.1282854138456901E-2</v>
      </c>
      <c r="AN860" s="39">
        <v>40337</v>
      </c>
      <c r="AO860" s="31">
        <v>-6.401083053000356E-3</v>
      </c>
      <c r="AP860" s="40">
        <v>5.1282854138456901E-2</v>
      </c>
    </row>
    <row r="861" spans="1:42">
      <c r="A861" s="16">
        <v>40338</v>
      </c>
      <c r="B861" s="11">
        <v>4.0388400000000004</v>
      </c>
      <c r="C861" s="11">
        <v>4.1567600000000002</v>
      </c>
      <c r="D861" s="11">
        <v>4.0191800000000004</v>
      </c>
      <c r="E861" s="11">
        <v>4.1272799999999998</v>
      </c>
      <c r="F861" s="11">
        <v>119588700</v>
      </c>
      <c r="G861" s="11">
        <v>3.1124100000000001</v>
      </c>
      <c r="H861" s="12">
        <f t="shared" si="398"/>
        <v>4.1993408333333333</v>
      </c>
      <c r="I861" s="13">
        <f t="shared" si="407"/>
        <v>4.3007588461538466</v>
      </c>
      <c r="J861" s="13">
        <f t="shared" ref="J861:J924" si="408">H861-I861</f>
        <v>-0.10141801282051333</v>
      </c>
      <c r="K861" s="14">
        <f t="shared" si="382"/>
        <v>-5.6489943019943922E-2</v>
      </c>
      <c r="L861" s="13">
        <f t="shared" si="391"/>
        <v>0.13757999999999981</v>
      </c>
      <c r="M861" s="13">
        <f t="shared" si="399"/>
        <v>8.2124285714285677E-2</v>
      </c>
      <c r="N861" s="13">
        <f t="shared" si="392"/>
        <v>8.8440000000000296E-2</v>
      </c>
      <c r="O861" s="13">
        <f t="shared" si="393"/>
        <v>0</v>
      </c>
      <c r="P861" s="13">
        <f t="shared" si="390"/>
        <v>0.24566999999999961</v>
      </c>
      <c r="Q861" s="13">
        <f t="shared" si="390"/>
        <v>0.54047999999999963</v>
      </c>
      <c r="R861" s="13">
        <f t="shared" si="400"/>
        <v>299.14415433054398</v>
      </c>
      <c r="S861" s="13">
        <f t="shared" si="401"/>
        <v>658.12444552681461</v>
      </c>
      <c r="T861" s="13">
        <f t="shared" si="402"/>
        <v>37.500477008204577</v>
      </c>
      <c r="U861" s="13">
        <f t="shared" si="379"/>
        <v>32.722693887883167</v>
      </c>
      <c r="V861" s="13">
        <f t="shared" si="383"/>
        <v>-4.4928069800569403E-2</v>
      </c>
      <c r="W861" s="13">
        <f t="shared" si="384"/>
        <v>0</v>
      </c>
      <c r="X861" s="13">
        <f t="shared" si="385"/>
        <v>0</v>
      </c>
      <c r="Y861" s="13">
        <f t="shared" si="380"/>
        <v>0</v>
      </c>
      <c r="Z861" s="13">
        <f t="shared" si="386"/>
        <v>0</v>
      </c>
      <c r="AA861" s="13">
        <f t="shared" si="387"/>
        <v>0</v>
      </c>
      <c r="AB861" s="13">
        <f t="shared" si="388"/>
        <v>0</v>
      </c>
      <c r="AC861" s="17">
        <f t="shared" si="381"/>
        <v>0</v>
      </c>
      <c r="AD861" s="13" t="str">
        <f t="shared" si="403"/>
        <v/>
      </c>
      <c r="AE861" s="13" t="str">
        <f t="shared" si="404"/>
        <v/>
      </c>
      <c r="AF861" s="17">
        <f t="shared" si="406"/>
        <v>0</v>
      </c>
      <c r="AG861" s="17" t="str">
        <f t="shared" si="405"/>
        <v xml:space="preserve"> </v>
      </c>
      <c r="AH861" s="13"/>
      <c r="AI861" s="31">
        <f t="shared" si="389"/>
        <v>0.99359891694699964</v>
      </c>
      <c r="AJ861">
        <f t="shared" si="394"/>
        <v>-6.401083053000356E-3</v>
      </c>
      <c r="AK861">
        <f t="shared" si="396"/>
        <v>1.0243906071218487</v>
      </c>
      <c r="AL861">
        <f t="shared" si="397"/>
        <v>1.0769242812076838</v>
      </c>
      <c r="AM861">
        <f t="shared" si="395"/>
        <v>7.6924281207683798E-2</v>
      </c>
      <c r="AN861" s="39">
        <v>40338</v>
      </c>
      <c r="AO861" s="31">
        <v>-6.401083053000356E-3</v>
      </c>
      <c r="AP861" s="40">
        <v>7.6924281207683798E-2</v>
      </c>
    </row>
    <row r="862" spans="1:42">
      <c r="A862" s="16">
        <v>40339</v>
      </c>
      <c r="B862" s="11">
        <v>4.0978000000000003</v>
      </c>
      <c r="C862" s="11">
        <v>4.1076199999999998</v>
      </c>
      <c r="D862" s="11">
        <v>4.0486599999999999</v>
      </c>
      <c r="E862" s="11">
        <v>4.0683199999999999</v>
      </c>
      <c r="F862" s="11">
        <v>58734200</v>
      </c>
      <c r="G862" s="11">
        <v>3.0679500000000002</v>
      </c>
      <c r="H862" s="12">
        <f t="shared" si="398"/>
        <v>4.1698608333333329</v>
      </c>
      <c r="I862" s="13">
        <f t="shared" si="407"/>
        <v>4.2875303846153852</v>
      </c>
      <c r="J862" s="13">
        <f t="shared" si="408"/>
        <v>-0.11766955128205225</v>
      </c>
      <c r="K862" s="14">
        <f t="shared" si="382"/>
        <v>-6.7891545584046559E-2</v>
      </c>
      <c r="L862" s="13">
        <f t="shared" si="391"/>
        <v>5.8959999999999901E-2</v>
      </c>
      <c r="M862" s="13">
        <f t="shared" si="399"/>
        <v>7.510499999999995E-2</v>
      </c>
      <c r="N862" s="13">
        <f t="shared" si="392"/>
        <v>0</v>
      </c>
      <c r="O862" s="13">
        <f t="shared" si="393"/>
        <v>0</v>
      </c>
      <c r="P862" s="13">
        <f t="shared" si="390"/>
        <v>0.24566999999999961</v>
      </c>
      <c r="Q862" s="13">
        <f t="shared" si="390"/>
        <v>0.47168999999999883</v>
      </c>
      <c r="R862" s="13">
        <f t="shared" si="400"/>
        <v>327.10205712003165</v>
      </c>
      <c r="S862" s="13">
        <f t="shared" si="401"/>
        <v>628.04074295985504</v>
      </c>
      <c r="T862" s="13">
        <f t="shared" si="402"/>
        <v>31.507193041150845</v>
      </c>
      <c r="U862" s="13">
        <f t="shared" si="379"/>
        <v>32.83042321971957</v>
      </c>
      <c r="V862" s="13">
        <f t="shared" si="383"/>
        <v>-4.9778005698005695E-2</v>
      </c>
      <c r="W862" s="13">
        <f t="shared" si="384"/>
        <v>0</v>
      </c>
      <c r="X862" s="13">
        <f t="shared" si="385"/>
        <v>0</v>
      </c>
      <c r="Y862" s="13">
        <f t="shared" si="380"/>
        <v>0</v>
      </c>
      <c r="Z862" s="13">
        <f t="shared" si="386"/>
        <v>0</v>
      </c>
      <c r="AA862" s="13">
        <f t="shared" si="387"/>
        <v>0</v>
      </c>
      <c r="AB862" s="13">
        <f t="shared" si="388"/>
        <v>0</v>
      </c>
      <c r="AC862" s="17">
        <f t="shared" si="381"/>
        <v>0</v>
      </c>
      <c r="AD862" s="13" t="str">
        <f t="shared" si="403"/>
        <v/>
      </c>
      <c r="AE862" s="13" t="str">
        <f t="shared" si="404"/>
        <v/>
      </c>
      <c r="AF862" s="17">
        <f t="shared" si="406"/>
        <v>0</v>
      </c>
      <c r="AG862" s="17" t="str">
        <f t="shared" si="405"/>
        <v xml:space="preserve"> </v>
      </c>
      <c r="AH862" s="13"/>
      <c r="AI862" s="31">
        <f t="shared" si="389"/>
        <v>0.99359891694699964</v>
      </c>
      <c r="AJ862">
        <f t="shared" si="394"/>
        <v>-6.401083053000356E-3</v>
      </c>
      <c r="AK862">
        <f t="shared" si="396"/>
        <v>0.98571456261751078</v>
      </c>
      <c r="AL862">
        <f t="shared" si="397"/>
        <v>1.0615399468228093</v>
      </c>
      <c r="AM862">
        <f t="shared" si="395"/>
        <v>6.1539946822809277E-2</v>
      </c>
      <c r="AN862" s="39">
        <v>40339</v>
      </c>
      <c r="AO862" s="31">
        <v>-6.401083053000356E-3</v>
      </c>
      <c r="AP862" s="40">
        <v>6.1539946822809277E-2</v>
      </c>
    </row>
    <row r="863" spans="1:42">
      <c r="A863" s="16">
        <v>40340</v>
      </c>
      <c r="B863" s="11">
        <v>4.0781400000000003</v>
      </c>
      <c r="C863" s="11">
        <v>4.1272799999999998</v>
      </c>
      <c r="D863" s="11">
        <v>4.0683199999999999</v>
      </c>
      <c r="E863" s="11">
        <v>4.0978000000000003</v>
      </c>
      <c r="F863" s="11">
        <v>52765700</v>
      </c>
      <c r="G863" s="11">
        <v>3.0901800000000001</v>
      </c>
      <c r="H863" s="12">
        <f t="shared" si="398"/>
        <v>4.1411991666666665</v>
      </c>
      <c r="I863" s="13">
        <f t="shared" si="407"/>
        <v>4.2750580769230782</v>
      </c>
      <c r="J863" s="13">
        <f t="shared" si="408"/>
        <v>-0.13385891025641161</v>
      </c>
      <c r="K863" s="14">
        <f t="shared" si="382"/>
        <v>-8.0000156695157656E-2</v>
      </c>
      <c r="L863" s="13">
        <f t="shared" si="391"/>
        <v>5.8959999999999901E-2</v>
      </c>
      <c r="M863" s="13">
        <f t="shared" si="399"/>
        <v>7.1595714285714235E-2</v>
      </c>
      <c r="N863" s="13">
        <f t="shared" si="392"/>
        <v>1.9660000000000011E-2</v>
      </c>
      <c r="O863" s="13">
        <f t="shared" si="393"/>
        <v>0</v>
      </c>
      <c r="P863" s="13">
        <f t="shared" si="390"/>
        <v>0.17688999999999933</v>
      </c>
      <c r="Q863" s="13">
        <f t="shared" si="390"/>
        <v>0.47168999999999883</v>
      </c>
      <c r="R863" s="13">
        <f t="shared" si="400"/>
        <v>247.06786120478003</v>
      </c>
      <c r="S863" s="13">
        <f t="shared" si="401"/>
        <v>658.82435101861529</v>
      </c>
      <c r="T863" s="13">
        <f t="shared" si="402"/>
        <v>45.453143791051282</v>
      </c>
      <c r="U863" s="13">
        <f t="shared" ref="U863:U926" si="409">AVERAGE(T850:T863)</f>
        <v>35.330797975729823</v>
      </c>
      <c r="V863" s="13">
        <f t="shared" si="383"/>
        <v>-5.3858753561253955E-2</v>
      </c>
      <c r="W863" s="13">
        <f t="shared" si="384"/>
        <v>0</v>
      </c>
      <c r="X863" s="13">
        <f t="shared" si="385"/>
        <v>0</v>
      </c>
      <c r="Y863" s="13">
        <f t="shared" si="380"/>
        <v>0</v>
      </c>
      <c r="Z863" s="13">
        <f t="shared" si="386"/>
        <v>0</v>
      </c>
      <c r="AA863" s="13">
        <f t="shared" si="387"/>
        <v>0</v>
      </c>
      <c r="AB863" s="13">
        <f t="shared" si="388"/>
        <v>0</v>
      </c>
      <c r="AC863" s="17">
        <f t="shared" si="381"/>
        <v>0</v>
      </c>
      <c r="AD863" s="13" t="str">
        <f t="shared" si="403"/>
        <v/>
      </c>
      <c r="AE863" s="13" t="str">
        <f t="shared" si="404"/>
        <v/>
      </c>
      <c r="AF863" s="17">
        <f t="shared" si="406"/>
        <v>0</v>
      </c>
      <c r="AG863" s="17" t="str">
        <f t="shared" si="405"/>
        <v xml:space="preserve"> </v>
      </c>
      <c r="AH863" s="13"/>
      <c r="AI863" s="31">
        <f t="shared" si="389"/>
        <v>0.99359891694699964</v>
      </c>
      <c r="AJ863">
        <f t="shared" si="394"/>
        <v>-6.401083053000356E-3</v>
      </c>
      <c r="AK863">
        <f t="shared" si="396"/>
        <v>1.0072462343178512</v>
      </c>
      <c r="AL863">
        <f t="shared" si="397"/>
        <v>1.0692321140152468</v>
      </c>
      <c r="AM863">
        <f t="shared" si="395"/>
        <v>6.923211401524676E-2</v>
      </c>
      <c r="AN863" s="39">
        <v>40340</v>
      </c>
      <c r="AO863" s="31">
        <v>-6.401083053000356E-3</v>
      </c>
      <c r="AP863" s="40">
        <v>6.923211401524676E-2</v>
      </c>
    </row>
    <row r="864" spans="1:42">
      <c r="A864" s="16">
        <v>40346</v>
      </c>
      <c r="B864" s="11">
        <v>4.1174499999999998</v>
      </c>
      <c r="C864" s="11">
        <v>4.1665799999999997</v>
      </c>
      <c r="D864" s="11">
        <v>4.1076199999999998</v>
      </c>
      <c r="E864" s="11">
        <v>4.1567600000000002</v>
      </c>
      <c r="F864" s="11">
        <v>75564000</v>
      </c>
      <c r="G864" s="11">
        <v>3.1346400000000001</v>
      </c>
      <c r="H864" s="12">
        <f t="shared" si="398"/>
        <v>4.1297349999999993</v>
      </c>
      <c r="I864" s="13">
        <f t="shared" si="407"/>
        <v>4.268633076923078</v>
      </c>
      <c r="J864" s="13">
        <f t="shared" si="408"/>
        <v>-0.13889807692307876</v>
      </c>
      <c r="K864" s="14">
        <f t="shared" si="382"/>
        <v>-9.0953874643875776E-2</v>
      </c>
      <c r="L864" s="13">
        <f t="shared" si="391"/>
        <v>6.8779999999999397E-2</v>
      </c>
      <c r="M864" s="13">
        <f t="shared" si="399"/>
        <v>7.2297142857142768E-2</v>
      </c>
      <c r="N864" s="13">
        <f t="shared" si="392"/>
        <v>3.9299999999999891E-2</v>
      </c>
      <c r="O864" s="13">
        <f t="shared" si="393"/>
        <v>0</v>
      </c>
      <c r="P864" s="13">
        <f t="shared" si="390"/>
        <v>0.21618999999999922</v>
      </c>
      <c r="Q864" s="13">
        <f t="shared" si="390"/>
        <v>0.47168999999999883</v>
      </c>
      <c r="R864" s="13">
        <f t="shared" si="400"/>
        <v>299.0297976604482</v>
      </c>
      <c r="S864" s="13">
        <f t="shared" si="401"/>
        <v>652.43242175150101</v>
      </c>
      <c r="T864" s="13">
        <f t="shared" si="402"/>
        <v>37.143106355759784</v>
      </c>
      <c r="U864" s="13">
        <f t="shared" si="409"/>
        <v>37.334546375554787</v>
      </c>
      <c r="V864" s="13">
        <f t="shared" si="383"/>
        <v>-4.7944202279202985E-2</v>
      </c>
      <c r="W864" s="13">
        <f t="shared" si="384"/>
        <v>0</v>
      </c>
      <c r="X864" s="13">
        <f t="shared" si="385"/>
        <v>0</v>
      </c>
      <c r="Y864" s="13">
        <f t="shared" si="380"/>
        <v>0</v>
      </c>
      <c r="Z864" s="13">
        <f t="shared" si="386"/>
        <v>0</v>
      </c>
      <c r="AA864" s="13">
        <f t="shared" si="387"/>
        <v>0</v>
      </c>
      <c r="AB864" s="13">
        <f t="shared" si="388"/>
        <v>0</v>
      </c>
      <c r="AC864" s="17">
        <f t="shared" si="381"/>
        <v>0</v>
      </c>
      <c r="AD864" s="13" t="str">
        <f t="shared" si="403"/>
        <v/>
      </c>
      <c r="AE864" s="13" t="str">
        <f t="shared" si="404"/>
        <v/>
      </c>
      <c r="AF864" s="17">
        <f t="shared" si="406"/>
        <v>0</v>
      </c>
      <c r="AG864" s="17" t="str">
        <f t="shared" si="405"/>
        <v xml:space="preserve"> </v>
      </c>
      <c r="AH864" s="13"/>
      <c r="AI864" s="31">
        <f t="shared" si="389"/>
        <v>0.99359891694699964</v>
      </c>
      <c r="AJ864">
        <f t="shared" si="394"/>
        <v>-6.401083053000356E-3</v>
      </c>
      <c r="AK864">
        <f t="shared" si="396"/>
        <v>1.0143882083068965</v>
      </c>
      <c r="AL864">
        <f t="shared" si="397"/>
        <v>1.0846164484001215</v>
      </c>
      <c r="AM864">
        <f t="shared" si="395"/>
        <v>8.4616448400121502E-2</v>
      </c>
      <c r="AN864" s="39">
        <v>40346</v>
      </c>
      <c r="AO864" s="31">
        <v>-6.401083053000356E-3</v>
      </c>
      <c r="AP864" s="40">
        <v>8.4616448400121502E-2</v>
      </c>
    </row>
    <row r="865" spans="1:42">
      <c r="A865" s="16">
        <v>40347</v>
      </c>
      <c r="B865" s="11">
        <v>4.1469300000000002</v>
      </c>
      <c r="C865" s="11">
        <v>4.2058900000000001</v>
      </c>
      <c r="D865" s="11">
        <v>4.0879700000000003</v>
      </c>
      <c r="E865" s="11">
        <v>4.0978000000000003</v>
      </c>
      <c r="F865" s="11">
        <v>99180700</v>
      </c>
      <c r="G865" s="11">
        <v>3.0901800000000001</v>
      </c>
      <c r="H865" s="12">
        <f t="shared" si="398"/>
        <v>4.1166324999999997</v>
      </c>
      <c r="I865" s="13">
        <f t="shared" si="407"/>
        <v>4.2603180769230784</v>
      </c>
      <c r="J865" s="13">
        <f t="shared" si="408"/>
        <v>-0.14368557692307871</v>
      </c>
      <c r="K865" s="14">
        <f t="shared" si="382"/>
        <v>-0.1009557336182349</v>
      </c>
      <c r="L865" s="13">
        <f t="shared" si="391"/>
        <v>0.1179199999999998</v>
      </c>
      <c r="M865" s="13">
        <f t="shared" si="399"/>
        <v>7.6508571428571343E-2</v>
      </c>
      <c r="N865" s="13">
        <f t="shared" si="392"/>
        <v>3.93100000000004E-2</v>
      </c>
      <c r="O865" s="13">
        <f t="shared" si="393"/>
        <v>0</v>
      </c>
      <c r="P865" s="13">
        <f t="shared" si="390"/>
        <v>0.25549999999999962</v>
      </c>
      <c r="Q865" s="13">
        <f t="shared" si="390"/>
        <v>0.47168999999999883</v>
      </c>
      <c r="R865" s="13">
        <f t="shared" si="400"/>
        <v>333.9495107924414</v>
      </c>
      <c r="S865" s="13">
        <f t="shared" si="401"/>
        <v>616.51915751736408</v>
      </c>
      <c r="T865" s="13">
        <f t="shared" si="402"/>
        <v>29.729506731390646</v>
      </c>
      <c r="U865" s="13">
        <f t="shared" si="409"/>
        <v>39.341068595706069</v>
      </c>
      <c r="V865" s="13">
        <f t="shared" si="383"/>
        <v>-4.2729843304843806E-2</v>
      </c>
      <c r="W865" s="13">
        <f t="shared" si="384"/>
        <v>0</v>
      </c>
      <c r="X865" s="13">
        <f t="shared" si="385"/>
        <v>0</v>
      </c>
      <c r="Y865" s="13">
        <f t="shared" si="380"/>
        <v>0</v>
      </c>
      <c r="Z865" s="13">
        <f t="shared" si="386"/>
        <v>0</v>
      </c>
      <c r="AA865" s="13">
        <f t="shared" si="387"/>
        <v>0</v>
      </c>
      <c r="AB865" s="13">
        <f t="shared" si="388"/>
        <v>0</v>
      </c>
      <c r="AC865" s="17">
        <f t="shared" si="381"/>
        <v>0</v>
      </c>
      <c r="AD865" s="13" t="str">
        <f t="shared" si="403"/>
        <v/>
      </c>
      <c r="AE865" s="13" t="str">
        <f t="shared" si="404"/>
        <v/>
      </c>
      <c r="AF865" s="17">
        <f t="shared" si="406"/>
        <v>0</v>
      </c>
      <c r="AG865" s="17" t="str">
        <f t="shared" si="405"/>
        <v xml:space="preserve"> </v>
      </c>
      <c r="AH865" s="13"/>
      <c r="AI865" s="31">
        <f t="shared" si="389"/>
        <v>0.99359891694699964</v>
      </c>
      <c r="AJ865">
        <f t="shared" si="394"/>
        <v>-6.401083053000356E-3</v>
      </c>
      <c r="AK865">
        <f t="shared" si="396"/>
        <v>0.98581587582636476</v>
      </c>
      <c r="AL865">
        <f t="shared" si="397"/>
        <v>1.069232114015247</v>
      </c>
      <c r="AM865">
        <f t="shared" si="395"/>
        <v>6.9232114015246982E-2</v>
      </c>
      <c r="AN865" s="39">
        <v>40347</v>
      </c>
      <c r="AO865" s="31">
        <v>-6.401083053000356E-3</v>
      </c>
      <c r="AP865" s="40">
        <v>6.9232114015246982E-2</v>
      </c>
    </row>
    <row r="866" spans="1:42">
      <c r="A866" s="16">
        <v>40350</v>
      </c>
      <c r="B866" s="11">
        <v>4.1272799999999998</v>
      </c>
      <c r="C866" s="11">
        <v>4.2157200000000001</v>
      </c>
      <c r="D866" s="11">
        <v>4.0978000000000003</v>
      </c>
      <c r="E866" s="11">
        <v>4.2058900000000001</v>
      </c>
      <c r="F866" s="11">
        <v>85607800</v>
      </c>
      <c r="G866" s="11">
        <v>3.1716899999999999</v>
      </c>
      <c r="H866" s="12">
        <f t="shared" si="398"/>
        <v>4.1182699999999999</v>
      </c>
      <c r="I866" s="13">
        <f t="shared" si="407"/>
        <v>4.254648846153847</v>
      </c>
      <c r="J866" s="13">
        <f t="shared" si="408"/>
        <v>-0.1363788461538471</v>
      </c>
      <c r="K866" s="14">
        <f t="shared" si="382"/>
        <v>-0.1099007193732206</v>
      </c>
      <c r="L866" s="13">
        <f t="shared" si="391"/>
        <v>0.1179199999999998</v>
      </c>
      <c r="M866" s="13">
        <f t="shared" si="399"/>
        <v>7.8614285714285595E-2</v>
      </c>
      <c r="N866" s="13">
        <f t="shared" si="392"/>
        <v>9.8300000000000054E-3</v>
      </c>
      <c r="O866" s="13">
        <f t="shared" si="393"/>
        <v>0</v>
      </c>
      <c r="P866" s="13">
        <f t="shared" si="390"/>
        <v>0.26532999999999962</v>
      </c>
      <c r="Q866" s="13">
        <f t="shared" si="390"/>
        <v>0.26531999999999911</v>
      </c>
      <c r="R866" s="13">
        <f t="shared" si="400"/>
        <v>337.5086316554607</v>
      </c>
      <c r="S866" s="13">
        <f t="shared" si="401"/>
        <v>337.49591132109697</v>
      </c>
      <c r="T866" s="13">
        <f t="shared" si="402"/>
        <v>1.8844812966209222E-3</v>
      </c>
      <c r="U866" s="13">
        <f t="shared" si="409"/>
        <v>37.692822880316896</v>
      </c>
      <c r="V866" s="13">
        <f t="shared" si="383"/>
        <v>-2.6478126780626499E-2</v>
      </c>
      <c r="W866" s="13">
        <f t="shared" si="384"/>
        <v>0</v>
      </c>
      <c r="X866" s="13">
        <f t="shared" si="385"/>
        <v>1</v>
      </c>
      <c r="Y866" s="13">
        <f t="shared" si="380"/>
        <v>0</v>
      </c>
      <c r="Z866" s="13">
        <f t="shared" si="386"/>
        <v>0</v>
      </c>
      <c r="AA866" s="13">
        <f t="shared" si="387"/>
        <v>0</v>
      </c>
      <c r="AB866" s="13">
        <f t="shared" si="388"/>
        <v>0</v>
      </c>
      <c r="AC866" s="17">
        <f t="shared" si="381"/>
        <v>0</v>
      </c>
      <c r="AD866" s="13" t="str">
        <f t="shared" si="403"/>
        <v/>
      </c>
      <c r="AE866" s="13" t="str">
        <f t="shared" si="404"/>
        <v/>
      </c>
      <c r="AF866" s="17">
        <f t="shared" si="406"/>
        <v>0</v>
      </c>
      <c r="AG866" s="17" t="str">
        <f t="shared" si="405"/>
        <v xml:space="preserve"> </v>
      </c>
      <c r="AH866" s="13"/>
      <c r="AI866" s="31">
        <f t="shared" si="389"/>
        <v>0.99359891694699964</v>
      </c>
      <c r="AJ866">
        <f t="shared" si="394"/>
        <v>-6.401083053000356E-3</v>
      </c>
      <c r="AK866">
        <f t="shared" si="396"/>
        <v>1.0263775684513641</v>
      </c>
      <c r="AL866">
        <f t="shared" si="397"/>
        <v>1.0974358572930809</v>
      </c>
      <c r="AM866">
        <f t="shared" si="395"/>
        <v>9.7435857293080907E-2</v>
      </c>
      <c r="AN866" s="39">
        <v>40350</v>
      </c>
      <c r="AO866" s="31">
        <v>-6.401083053000356E-3</v>
      </c>
      <c r="AP866" s="40">
        <v>9.7435857293080907E-2</v>
      </c>
    </row>
    <row r="867" spans="1:42">
      <c r="A867" s="16">
        <v>40351</v>
      </c>
      <c r="B867" s="11">
        <v>4.1960699999999997</v>
      </c>
      <c r="C867" s="11">
        <v>4.2157200000000001</v>
      </c>
      <c r="D867" s="11">
        <v>4.1665799999999997</v>
      </c>
      <c r="E867" s="11">
        <v>4.1960699999999997</v>
      </c>
      <c r="F867" s="11">
        <v>42970400</v>
      </c>
      <c r="G867" s="11">
        <v>3.1642899999999998</v>
      </c>
      <c r="H867" s="12">
        <f t="shared" si="398"/>
        <v>4.1215458333333332</v>
      </c>
      <c r="I867" s="13">
        <f t="shared" si="407"/>
        <v>4.2486019230769241</v>
      </c>
      <c r="J867" s="13">
        <f t="shared" si="408"/>
        <v>-0.12705608974359084</v>
      </c>
      <c r="K867" s="14">
        <f t="shared" si="382"/>
        <v>-0.11727089743589866</v>
      </c>
      <c r="L867" s="13">
        <f t="shared" si="391"/>
        <v>4.9140000000000406E-2</v>
      </c>
      <c r="M867" s="13">
        <f t="shared" si="399"/>
        <v>7.6509285714285599E-2</v>
      </c>
      <c r="N867" s="13">
        <f t="shared" si="392"/>
        <v>0</v>
      </c>
      <c r="O867" s="13">
        <f t="shared" si="393"/>
        <v>0</v>
      </c>
      <c r="P867" s="13">
        <f t="shared" si="390"/>
        <v>0.23585000000000012</v>
      </c>
      <c r="Q867" s="13">
        <f t="shared" si="390"/>
        <v>0.26531999999999911</v>
      </c>
      <c r="R867" s="13">
        <f t="shared" si="400"/>
        <v>308.26323602177206</v>
      </c>
      <c r="S867" s="13">
        <f t="shared" si="401"/>
        <v>346.78143642695034</v>
      </c>
      <c r="T867" s="13">
        <f t="shared" si="402"/>
        <v>5.8802402378432479</v>
      </c>
      <c r="U867" s="13">
        <f t="shared" si="409"/>
        <v>37.255635158020027</v>
      </c>
      <c r="V867" s="13">
        <f t="shared" si="383"/>
        <v>-9.7851923076921754E-3</v>
      </c>
      <c r="W867" s="13">
        <f t="shared" si="384"/>
        <v>0</v>
      </c>
      <c r="X867" s="13">
        <f t="shared" si="385"/>
        <v>-1</v>
      </c>
      <c r="Y867" s="13">
        <f t="shared" si="380"/>
        <v>0</v>
      </c>
      <c r="Z867" s="13">
        <f t="shared" si="386"/>
        <v>0</v>
      </c>
      <c r="AA867" s="13">
        <f t="shared" si="387"/>
        <v>0</v>
      </c>
      <c r="AB867" s="13">
        <f t="shared" si="388"/>
        <v>0</v>
      </c>
      <c r="AC867" s="17">
        <f t="shared" si="381"/>
        <v>0</v>
      </c>
      <c r="AD867" s="13" t="str">
        <f t="shared" si="403"/>
        <v/>
      </c>
      <c r="AE867" s="13" t="str">
        <f t="shared" si="404"/>
        <v/>
      </c>
      <c r="AF867" s="17">
        <f t="shared" si="406"/>
        <v>0</v>
      </c>
      <c r="AG867" s="17" t="str">
        <f t="shared" si="405"/>
        <v xml:space="preserve"> </v>
      </c>
      <c r="AH867" s="13"/>
      <c r="AI867" s="31">
        <f t="shared" si="389"/>
        <v>0.99359891694699964</v>
      </c>
      <c r="AJ867">
        <f t="shared" si="394"/>
        <v>-6.401083053000356E-3</v>
      </c>
      <c r="AK867">
        <f t="shared" si="396"/>
        <v>0.99766517907030372</v>
      </c>
      <c r="AL867">
        <f t="shared" si="397"/>
        <v>1.0948735410844739</v>
      </c>
      <c r="AM867">
        <f t="shared" si="395"/>
        <v>9.4873541084473878E-2</v>
      </c>
      <c r="AN867" s="39">
        <v>40351</v>
      </c>
      <c r="AO867" s="31">
        <v>-6.401083053000356E-3</v>
      </c>
      <c r="AP867" s="40">
        <v>9.4873541084473878E-2</v>
      </c>
    </row>
    <row r="868" spans="1:42">
      <c r="A868" s="16">
        <v>40352</v>
      </c>
      <c r="B868" s="11">
        <v>4.1764099999999997</v>
      </c>
      <c r="C868" s="11">
        <v>4.2157200000000001</v>
      </c>
      <c r="D868" s="11">
        <v>4.1272799999999998</v>
      </c>
      <c r="E868" s="11">
        <v>4.1665799999999997</v>
      </c>
      <c r="F868" s="11">
        <v>41380100</v>
      </c>
      <c r="G868" s="11">
        <v>3.1420499999999998</v>
      </c>
      <c r="H868" s="12">
        <f t="shared" si="398"/>
        <v>4.1240024999999996</v>
      </c>
      <c r="I868" s="13">
        <f t="shared" si="407"/>
        <v>4.2365073076923077</v>
      </c>
      <c r="J868" s="13">
        <f t="shared" si="408"/>
        <v>-0.11250480769230808</v>
      </c>
      <c r="K868" s="14">
        <f t="shared" si="382"/>
        <v>-0.12189740028490142</v>
      </c>
      <c r="L868" s="13">
        <f t="shared" si="391"/>
        <v>8.8440000000000296E-2</v>
      </c>
      <c r="M868" s="13">
        <f t="shared" si="399"/>
        <v>7.6509285714285599E-2</v>
      </c>
      <c r="N868" s="13">
        <f t="shared" si="392"/>
        <v>0</v>
      </c>
      <c r="O868" s="13">
        <f t="shared" si="393"/>
        <v>3.9299999999999891E-2</v>
      </c>
      <c r="P868" s="13">
        <f t="shared" si="390"/>
        <v>0.23585000000000012</v>
      </c>
      <c r="Q868" s="13">
        <f t="shared" si="390"/>
        <v>0.2358299999999991</v>
      </c>
      <c r="R868" s="13">
        <f t="shared" si="400"/>
        <v>308.26323602177206</v>
      </c>
      <c r="S868" s="13">
        <f t="shared" si="401"/>
        <v>308.23709540391849</v>
      </c>
      <c r="T868" s="13">
        <f t="shared" si="402"/>
        <v>4.2401628224788138E-3</v>
      </c>
      <c r="U868" s="13">
        <f t="shared" si="409"/>
        <v>35.862149268580474</v>
      </c>
      <c r="V868" s="13">
        <f t="shared" si="383"/>
        <v>9.3925925925933407E-3</v>
      </c>
      <c r="W868" s="13">
        <f t="shared" si="384"/>
        <v>1</v>
      </c>
      <c r="X868" s="13">
        <f t="shared" si="385"/>
        <v>1</v>
      </c>
      <c r="Y868" s="13">
        <f t="shared" ref="Y868:Y931" si="410">IF(AND(U867&gt;40,U868&lt;40),-1,IF(AND(U867&lt;20,U868&gt;20),1,0))</f>
        <v>0</v>
      </c>
      <c r="Z868" s="13">
        <f t="shared" si="386"/>
        <v>1</v>
      </c>
      <c r="AA868" s="13">
        <f t="shared" si="387"/>
        <v>0</v>
      </c>
      <c r="AB868" s="13">
        <f t="shared" si="388"/>
        <v>0</v>
      </c>
      <c r="AC868" s="17">
        <f t="shared" ref="AC868:AC931" si="411">(AA868+AB868+AC867)</f>
        <v>0</v>
      </c>
      <c r="AD868" s="13" t="str">
        <f t="shared" si="403"/>
        <v/>
      </c>
      <c r="AE868" s="13" t="str">
        <f t="shared" si="404"/>
        <v/>
      </c>
      <c r="AF868" s="17">
        <f t="shared" si="406"/>
        <v>0</v>
      </c>
      <c r="AG868" s="17" t="str">
        <f t="shared" si="405"/>
        <v xml:space="preserve"> </v>
      </c>
      <c r="AH868" s="13"/>
      <c r="AI868" s="31">
        <f t="shared" si="389"/>
        <v>0.99359891694699964</v>
      </c>
      <c r="AJ868">
        <f t="shared" si="394"/>
        <v>-6.401083053000356E-3</v>
      </c>
      <c r="AK868">
        <f t="shared" si="396"/>
        <v>0.99297199522410251</v>
      </c>
      <c r="AL868">
        <f t="shared" si="397"/>
        <v>1.0871787646087283</v>
      </c>
      <c r="AM868">
        <f t="shared" si="395"/>
        <v>8.717876460872831E-2</v>
      </c>
      <c r="AN868" s="39">
        <v>40352</v>
      </c>
      <c r="AO868" s="31">
        <v>-6.401083053000356E-3</v>
      </c>
      <c r="AP868" s="40">
        <v>8.717876460872831E-2</v>
      </c>
    </row>
    <row r="869" spans="1:42">
      <c r="A869" s="16">
        <v>40353</v>
      </c>
      <c r="B869" s="11">
        <v>4.1567600000000002</v>
      </c>
      <c r="C869" s="11">
        <v>4.2058900000000001</v>
      </c>
      <c r="D869" s="11">
        <v>4.1371000000000002</v>
      </c>
      <c r="E869" s="11">
        <v>4.1960699999999997</v>
      </c>
      <c r="F869" s="11">
        <v>47918000</v>
      </c>
      <c r="G869" s="11">
        <v>3.1642899999999998</v>
      </c>
      <c r="H869" s="12">
        <f t="shared" si="398"/>
        <v>4.1280975</v>
      </c>
      <c r="I869" s="13">
        <f t="shared" si="407"/>
        <v>4.2247907692307702</v>
      </c>
      <c r="J869" s="13">
        <f t="shared" si="408"/>
        <v>-9.6693269230770262E-2</v>
      </c>
      <c r="K869" s="14">
        <f t="shared" ref="K869:K932" si="412">AVERAGE(J861:J869)</f>
        <v>-0.12312923789173899</v>
      </c>
      <c r="L869" s="13">
        <f t="shared" si="391"/>
        <v>6.8789999999999907E-2</v>
      </c>
      <c r="M869" s="13">
        <f t="shared" si="399"/>
        <v>7.7210714285714202E-2</v>
      </c>
      <c r="N869" s="13">
        <f t="shared" si="392"/>
        <v>0</v>
      </c>
      <c r="O869" s="13">
        <f t="shared" si="393"/>
        <v>0</v>
      </c>
      <c r="P869" s="13">
        <f t="shared" si="390"/>
        <v>0.23585000000000012</v>
      </c>
      <c r="Q869" s="13">
        <f t="shared" si="390"/>
        <v>0.19651999999999958</v>
      </c>
      <c r="R869" s="13">
        <f t="shared" si="400"/>
        <v>305.46278736296824</v>
      </c>
      <c r="S869" s="13">
        <f t="shared" si="401"/>
        <v>254.52426106665408</v>
      </c>
      <c r="T869" s="13">
        <f t="shared" si="402"/>
        <v>9.0963757892547008</v>
      </c>
      <c r="U869" s="13">
        <f t="shared" si="409"/>
        <v>34.070581544224616</v>
      </c>
      <c r="V869" s="13">
        <f t="shared" ref="V869:V932" si="413">J869-K869</f>
        <v>2.6435968660968728E-2</v>
      </c>
      <c r="W869" s="13">
        <f t="shared" ref="W869:W932" si="414">IF(AND(V868&lt;0,V869&gt;0),1,IF(AND(V868&gt;0,V869&lt;0),-1,0))</f>
        <v>0</v>
      </c>
      <c r="X869" s="13">
        <f t="shared" ref="X869:X932" si="415">IF(AND(R868-S868&lt;0,R869-S869&gt;0),1,IF(AND(R868-S868&gt;0,R869-S869&lt;0),-1,0))</f>
        <v>0</v>
      </c>
      <c r="Y869" s="13">
        <f t="shared" si="410"/>
        <v>0</v>
      </c>
      <c r="Z869" s="13">
        <f t="shared" ref="Z869:Z932" si="416">IF(W869=1,1,IF(W869=-1,0,Z868))</f>
        <v>1</v>
      </c>
      <c r="AA869" s="13">
        <f t="shared" ref="AA869:AA932" si="417">IF(AND(Z869=1,AC868=0,Y869=1),1,0)</f>
        <v>0</v>
      </c>
      <c r="AB869" s="13">
        <f t="shared" ref="AB869:AB932" si="418">IF(AND(W869=-1,AC868=1),-1,0)</f>
        <v>0</v>
      </c>
      <c r="AC869" s="17">
        <f t="shared" si="411"/>
        <v>0</v>
      </c>
      <c r="AD869" s="13" t="str">
        <f t="shared" si="403"/>
        <v/>
      </c>
      <c r="AE869" s="13" t="str">
        <f t="shared" si="404"/>
        <v/>
      </c>
      <c r="AF869" s="17">
        <f t="shared" si="406"/>
        <v>0</v>
      </c>
      <c r="AG869" s="17" t="str">
        <f t="shared" si="405"/>
        <v xml:space="preserve"> </v>
      </c>
      <c r="AH869" s="13"/>
      <c r="AI869" s="31">
        <f t="shared" ref="AI869:AI932" si="419">IF(AG869=" ",AI868,AG869*AI868)</f>
        <v>0.99359891694699964</v>
      </c>
      <c r="AJ869">
        <f t="shared" si="394"/>
        <v>-6.401083053000356E-3</v>
      </c>
      <c r="AK869">
        <f t="shared" si="396"/>
        <v>1.0070777472171422</v>
      </c>
      <c r="AL869">
        <f t="shared" si="397"/>
        <v>1.0948735410844739</v>
      </c>
      <c r="AM869">
        <f t="shared" si="395"/>
        <v>9.4873541084473878E-2</v>
      </c>
      <c r="AN869" s="39">
        <v>40353</v>
      </c>
      <c r="AO869" s="31">
        <v>-6.401083053000356E-3</v>
      </c>
      <c r="AP869" s="40">
        <v>9.4873541084473878E-2</v>
      </c>
    </row>
    <row r="870" spans="1:42">
      <c r="A870" s="16">
        <v>40354</v>
      </c>
      <c r="B870" s="11">
        <v>4.1764099999999997</v>
      </c>
      <c r="C870" s="11">
        <v>4.2157200000000001</v>
      </c>
      <c r="D870" s="11">
        <v>4.1665799999999997</v>
      </c>
      <c r="E870" s="11">
        <v>4.1960699999999997</v>
      </c>
      <c r="F870" s="11">
        <v>56928500</v>
      </c>
      <c r="G870" s="11">
        <v>3.1642899999999998</v>
      </c>
      <c r="H870" s="12">
        <f t="shared" si="398"/>
        <v>4.1321924999999995</v>
      </c>
      <c r="I870" s="13">
        <f t="shared" si="407"/>
        <v>4.2149642307692314</v>
      </c>
      <c r="J870" s="13">
        <f t="shared" si="408"/>
        <v>-8.2771730769231944E-2</v>
      </c>
      <c r="K870" s="14">
        <f t="shared" si="412"/>
        <v>-0.12105742877492995</v>
      </c>
      <c r="L870" s="13">
        <f t="shared" si="391"/>
        <v>4.9140000000000406E-2</v>
      </c>
      <c r="M870" s="13">
        <f t="shared" si="399"/>
        <v>7.5807142857142809E-2</v>
      </c>
      <c r="N870" s="13">
        <f t="shared" si="392"/>
        <v>9.8300000000000054E-3</v>
      </c>
      <c r="O870" s="13">
        <f t="shared" si="393"/>
        <v>0</v>
      </c>
      <c r="P870" s="13">
        <f t="shared" si="390"/>
        <v>0.24568000000000012</v>
      </c>
      <c r="Q870" s="13">
        <f t="shared" si="390"/>
        <v>0.14738999999999969</v>
      </c>
      <c r="R870" s="13">
        <f t="shared" si="400"/>
        <v>324.0855554508625</v>
      </c>
      <c r="S870" s="13">
        <f t="shared" si="401"/>
        <v>194.42758880618081</v>
      </c>
      <c r="T870" s="13">
        <f t="shared" si="402"/>
        <v>25.005724171267325</v>
      </c>
      <c r="U870" s="13">
        <f t="shared" si="409"/>
        <v>31.491479512652294</v>
      </c>
      <c r="V870" s="13">
        <f t="shared" si="413"/>
        <v>3.8285698005698005E-2</v>
      </c>
      <c r="W870" s="13">
        <f t="shared" si="414"/>
        <v>0</v>
      </c>
      <c r="X870" s="13">
        <f t="shared" si="415"/>
        <v>0</v>
      </c>
      <c r="Y870" s="13">
        <f t="shared" si="410"/>
        <v>0</v>
      </c>
      <c r="Z870" s="13">
        <f t="shared" si="416"/>
        <v>1</v>
      </c>
      <c r="AA870" s="13">
        <f t="shared" si="417"/>
        <v>0</v>
      </c>
      <c r="AB870" s="13">
        <f t="shared" si="418"/>
        <v>0</v>
      </c>
      <c r="AC870" s="17">
        <f t="shared" si="411"/>
        <v>0</v>
      </c>
      <c r="AD870" s="13" t="str">
        <f t="shared" si="403"/>
        <v/>
      </c>
      <c r="AE870" s="13" t="str">
        <f t="shared" si="404"/>
        <v/>
      </c>
      <c r="AF870" s="17">
        <f t="shared" si="406"/>
        <v>0</v>
      </c>
      <c r="AG870" s="17" t="str">
        <f t="shared" si="405"/>
        <v xml:space="preserve"> </v>
      </c>
      <c r="AH870" s="13"/>
      <c r="AI870" s="31">
        <f t="shared" si="419"/>
        <v>0.99359891694699964</v>
      </c>
      <c r="AJ870">
        <f t="shared" si="394"/>
        <v>-6.401083053000356E-3</v>
      </c>
      <c r="AK870">
        <f t="shared" si="396"/>
        <v>1</v>
      </c>
      <c r="AL870">
        <f t="shared" si="397"/>
        <v>1.0948735410844739</v>
      </c>
      <c r="AM870">
        <f t="shared" si="395"/>
        <v>9.4873541084473878E-2</v>
      </c>
      <c r="AN870" s="39">
        <v>40354</v>
      </c>
      <c r="AO870" s="31">
        <v>-6.401083053000356E-3</v>
      </c>
      <c r="AP870" s="40">
        <v>9.4873541084473878E-2</v>
      </c>
    </row>
    <row r="871" spans="1:42">
      <c r="A871" s="16">
        <v>40357</v>
      </c>
      <c r="B871" s="11">
        <v>4.1960699999999997</v>
      </c>
      <c r="C871" s="11">
        <v>4.2157200000000001</v>
      </c>
      <c r="D871" s="11">
        <v>4.1567600000000002</v>
      </c>
      <c r="E871" s="11">
        <v>4.1862399999999997</v>
      </c>
      <c r="F871" s="11">
        <v>48939700</v>
      </c>
      <c r="G871" s="11">
        <v>3.1568700000000001</v>
      </c>
      <c r="H871" s="12">
        <f t="shared" si="398"/>
        <v>4.1436574999999998</v>
      </c>
      <c r="I871" s="13">
        <f t="shared" si="407"/>
        <v>4.2100507692307696</v>
      </c>
      <c r="J871" s="13">
        <f t="shared" si="408"/>
        <v>-6.6393269230769825E-2</v>
      </c>
      <c r="K871" s="14">
        <f t="shared" si="412"/>
        <v>-0.11536006410256523</v>
      </c>
      <c r="L871" s="13">
        <f t="shared" si="391"/>
        <v>5.8959999999999901E-2</v>
      </c>
      <c r="M871" s="13">
        <f t="shared" si="399"/>
        <v>7.3700714285714231E-2</v>
      </c>
      <c r="N871" s="13">
        <f t="shared" si="392"/>
        <v>0</v>
      </c>
      <c r="O871" s="13">
        <f t="shared" si="393"/>
        <v>9.8199999999994958E-3</v>
      </c>
      <c r="P871" s="13">
        <f t="shared" si="390"/>
        <v>0.20637000000000061</v>
      </c>
      <c r="Q871" s="13">
        <f t="shared" si="390"/>
        <v>0.15720999999999918</v>
      </c>
      <c r="R871" s="13">
        <f t="shared" si="400"/>
        <v>280.01085471162429</v>
      </c>
      <c r="S871" s="13">
        <f t="shared" si="401"/>
        <v>213.30865178666519</v>
      </c>
      <c r="T871" s="13">
        <f t="shared" si="402"/>
        <v>13.521095769844727</v>
      </c>
      <c r="U871" s="13">
        <f t="shared" si="409"/>
        <v>28.403170228885894</v>
      </c>
      <c r="V871" s="13">
        <f t="shared" si="413"/>
        <v>4.8966794871795408E-2</v>
      </c>
      <c r="W871" s="13">
        <f t="shared" si="414"/>
        <v>0</v>
      </c>
      <c r="X871" s="13">
        <f t="shared" si="415"/>
        <v>0</v>
      </c>
      <c r="Y871" s="13">
        <f t="shared" si="410"/>
        <v>0</v>
      </c>
      <c r="Z871" s="13">
        <f t="shared" si="416"/>
        <v>1</v>
      </c>
      <c r="AA871" s="13">
        <f t="shared" si="417"/>
        <v>0</v>
      </c>
      <c r="AB871" s="13">
        <f t="shared" si="418"/>
        <v>0</v>
      </c>
      <c r="AC871" s="17">
        <f t="shared" si="411"/>
        <v>0</v>
      </c>
      <c r="AD871" s="13" t="str">
        <f t="shared" si="403"/>
        <v/>
      </c>
      <c r="AE871" s="13" t="str">
        <f t="shared" si="404"/>
        <v/>
      </c>
      <c r="AF871" s="17">
        <f t="shared" si="406"/>
        <v>0</v>
      </c>
      <c r="AG871" s="17" t="str">
        <f t="shared" si="405"/>
        <v xml:space="preserve"> </v>
      </c>
      <c r="AH871" s="13"/>
      <c r="AI871" s="31">
        <f t="shared" si="419"/>
        <v>0.99359891694699964</v>
      </c>
      <c r="AJ871">
        <f t="shared" si="394"/>
        <v>-6.401083053000356E-3</v>
      </c>
      <c r="AK871">
        <f t="shared" si="396"/>
        <v>0.9976573317413675</v>
      </c>
      <c r="AL871">
        <f t="shared" si="397"/>
        <v>1.0923086155925588</v>
      </c>
      <c r="AM871">
        <f t="shared" si="395"/>
        <v>9.2308615592558763E-2</v>
      </c>
      <c r="AN871" s="39">
        <v>40357</v>
      </c>
      <c r="AO871" s="31">
        <v>-6.401083053000356E-3</v>
      </c>
      <c r="AP871" s="40">
        <v>9.2308615592558763E-2</v>
      </c>
    </row>
    <row r="872" spans="1:42">
      <c r="A872" s="16">
        <v>40358</v>
      </c>
      <c r="B872" s="11">
        <v>4.1862399999999997</v>
      </c>
      <c r="C872" s="11">
        <v>4.1960699999999997</v>
      </c>
      <c r="D872" s="11">
        <v>4.0388400000000004</v>
      </c>
      <c r="E872" s="11">
        <v>4.0486599999999999</v>
      </c>
      <c r="F872" s="11">
        <v>86992600</v>
      </c>
      <c r="G872" s="11">
        <v>3.0531199999999998</v>
      </c>
      <c r="H872" s="12">
        <f t="shared" si="398"/>
        <v>4.1452949999999991</v>
      </c>
      <c r="I872" s="13">
        <f t="shared" si="407"/>
        <v>4.1998457692307696</v>
      </c>
      <c r="J872" s="13">
        <f t="shared" si="408"/>
        <v>-5.4550769230770513E-2</v>
      </c>
      <c r="K872" s="14">
        <f t="shared" si="412"/>
        <v>-0.10654804843304956</v>
      </c>
      <c r="L872" s="13">
        <f t="shared" si="391"/>
        <v>0.15722999999999931</v>
      </c>
      <c r="M872" s="13">
        <f t="shared" si="399"/>
        <v>8.2825714285714155E-2</v>
      </c>
      <c r="N872" s="13">
        <f t="shared" si="392"/>
        <v>0</v>
      </c>
      <c r="O872" s="13">
        <f t="shared" si="393"/>
        <v>0.1179199999999998</v>
      </c>
      <c r="P872" s="13">
        <f t="shared" si="390"/>
        <v>0.20637000000000061</v>
      </c>
      <c r="Q872" s="13">
        <f t="shared" si="390"/>
        <v>0.27512999999999899</v>
      </c>
      <c r="R872" s="13">
        <f t="shared" si="400"/>
        <v>249.16175100900455</v>
      </c>
      <c r="S872" s="13">
        <f t="shared" si="401"/>
        <v>332.17944737659042</v>
      </c>
      <c r="T872" s="13">
        <f t="shared" si="402"/>
        <v>14.280373831775375</v>
      </c>
      <c r="U872" s="13">
        <f t="shared" si="409"/>
        <v>25.499600891811074</v>
      </c>
      <c r="V872" s="13">
        <f t="shared" si="413"/>
        <v>5.1997279202279048E-2</v>
      </c>
      <c r="W872" s="13">
        <f t="shared" si="414"/>
        <v>0</v>
      </c>
      <c r="X872" s="13">
        <f t="shared" si="415"/>
        <v>-1</v>
      </c>
      <c r="Y872" s="13">
        <f t="shared" si="410"/>
        <v>0</v>
      </c>
      <c r="Z872" s="13">
        <f t="shared" si="416"/>
        <v>1</v>
      </c>
      <c r="AA872" s="13">
        <f t="shared" si="417"/>
        <v>0</v>
      </c>
      <c r="AB872" s="13">
        <f t="shared" si="418"/>
        <v>0</v>
      </c>
      <c r="AC872" s="17">
        <f t="shared" si="411"/>
        <v>0</v>
      </c>
      <c r="AD872" s="13" t="str">
        <f t="shared" si="403"/>
        <v/>
      </c>
      <c r="AE872" s="13" t="str">
        <f t="shared" si="404"/>
        <v/>
      </c>
      <c r="AF872" s="17">
        <f t="shared" si="406"/>
        <v>0</v>
      </c>
      <c r="AG872" s="17" t="str">
        <f t="shared" si="405"/>
        <v xml:space="preserve"> </v>
      </c>
      <c r="AH872" s="13"/>
      <c r="AI872" s="31">
        <f t="shared" si="419"/>
        <v>0.99359891694699964</v>
      </c>
      <c r="AJ872">
        <f t="shared" si="394"/>
        <v>-6.401083053000356E-3</v>
      </c>
      <c r="AK872">
        <f t="shared" si="396"/>
        <v>0.96713518575141422</v>
      </c>
      <c r="AL872">
        <f t="shared" si="397"/>
        <v>1.0564100958389795</v>
      </c>
      <c r="AM872">
        <f t="shared" si="395"/>
        <v>5.641009583897949E-2</v>
      </c>
      <c r="AN872" s="39">
        <v>40358</v>
      </c>
      <c r="AO872" s="31">
        <v>-6.401083053000356E-3</v>
      </c>
      <c r="AP872" s="40">
        <v>5.641009583897949E-2</v>
      </c>
    </row>
    <row r="873" spans="1:42">
      <c r="A873" s="16">
        <v>40359</v>
      </c>
      <c r="B873" s="11">
        <v>4.0290100000000004</v>
      </c>
      <c r="C873" s="11">
        <v>4.0584899999999999</v>
      </c>
      <c r="D873" s="11">
        <v>3.9503900000000001</v>
      </c>
      <c r="E873" s="11">
        <v>3.9897</v>
      </c>
      <c r="F873" s="11">
        <v>86436900</v>
      </c>
      <c r="G873" s="11">
        <v>3.0086599999999999</v>
      </c>
      <c r="H873" s="12">
        <f t="shared" si="398"/>
        <v>4.1338299999999997</v>
      </c>
      <c r="I873" s="13">
        <f t="shared" si="407"/>
        <v>4.1866173076923081</v>
      </c>
      <c r="J873" s="13">
        <f t="shared" si="408"/>
        <v>-5.2787307692308438E-2</v>
      </c>
      <c r="K873" s="14">
        <f t="shared" si="412"/>
        <v>-9.6980185185186196E-2</v>
      </c>
      <c r="L873" s="13">
        <f t="shared" si="391"/>
        <v>0.10809999999999986</v>
      </c>
      <c r="M873" s="13">
        <f t="shared" si="399"/>
        <v>8.5634285714285621E-2</v>
      </c>
      <c r="N873" s="13">
        <f t="shared" si="392"/>
        <v>0</v>
      </c>
      <c r="O873" s="13">
        <f t="shared" si="393"/>
        <v>8.8450000000000362E-2</v>
      </c>
      <c r="P873" s="13">
        <f t="shared" si="390"/>
        <v>0.20637000000000061</v>
      </c>
      <c r="Q873" s="13">
        <f t="shared" si="390"/>
        <v>0.28496999999999995</v>
      </c>
      <c r="R873" s="13">
        <f t="shared" si="400"/>
        <v>240.98992392900138</v>
      </c>
      <c r="S873" s="13">
        <f t="shared" si="401"/>
        <v>332.77559055118144</v>
      </c>
      <c r="T873" s="13">
        <f t="shared" si="402"/>
        <v>15.997069239223199</v>
      </c>
      <c r="U873" s="13">
        <f t="shared" si="409"/>
        <v>22.860723514018364</v>
      </c>
      <c r="V873" s="13">
        <f t="shared" si="413"/>
        <v>4.4192877492877758E-2</v>
      </c>
      <c r="W873" s="13">
        <f t="shared" si="414"/>
        <v>0</v>
      </c>
      <c r="X873" s="13">
        <f t="shared" si="415"/>
        <v>0</v>
      </c>
      <c r="Y873" s="13">
        <f t="shared" si="410"/>
        <v>0</v>
      </c>
      <c r="Z873" s="13">
        <f t="shared" si="416"/>
        <v>1</v>
      </c>
      <c r="AA873" s="13">
        <f t="shared" si="417"/>
        <v>0</v>
      </c>
      <c r="AB873" s="13">
        <f t="shared" si="418"/>
        <v>0</v>
      </c>
      <c r="AC873" s="17">
        <f t="shared" si="411"/>
        <v>0</v>
      </c>
      <c r="AD873" s="13" t="str">
        <f t="shared" si="403"/>
        <v/>
      </c>
      <c r="AE873" s="13" t="str">
        <f t="shared" si="404"/>
        <v/>
      </c>
      <c r="AF873" s="17">
        <f t="shared" si="406"/>
        <v>0</v>
      </c>
      <c r="AG873" s="17" t="str">
        <f t="shared" si="405"/>
        <v xml:space="preserve"> </v>
      </c>
      <c r="AH873" s="13"/>
      <c r="AI873" s="31">
        <f t="shared" si="419"/>
        <v>0.99359891694699964</v>
      </c>
      <c r="AJ873">
        <f t="shared" si="394"/>
        <v>-6.401083053000356E-3</v>
      </c>
      <c r="AK873">
        <f t="shared" si="396"/>
        <v>0.98543715698527412</v>
      </c>
      <c r="AL873">
        <f t="shared" si="397"/>
        <v>1.041025761454105</v>
      </c>
      <c r="AM873">
        <f t="shared" si="395"/>
        <v>4.102576145410497E-2</v>
      </c>
      <c r="AN873" s="39">
        <v>40359</v>
      </c>
      <c r="AO873" s="31">
        <v>-6.401083053000356E-3</v>
      </c>
      <c r="AP873" s="40">
        <v>4.102576145410497E-2</v>
      </c>
    </row>
    <row r="874" spans="1:42">
      <c r="A874" s="16">
        <v>40360</v>
      </c>
      <c r="B874" s="11">
        <v>3.97987</v>
      </c>
      <c r="C874" s="11">
        <v>4.0191800000000004</v>
      </c>
      <c r="D874" s="11">
        <v>3.9602200000000001</v>
      </c>
      <c r="E874" s="11">
        <v>3.9700500000000001</v>
      </c>
      <c r="F874" s="11">
        <v>37652800</v>
      </c>
      <c r="G874" s="11">
        <v>2.9938400000000001</v>
      </c>
      <c r="H874" s="12">
        <f t="shared" si="398"/>
        <v>4.1256408333333328</v>
      </c>
      <c r="I874" s="13">
        <f t="shared" si="407"/>
        <v>4.1707430769230767</v>
      </c>
      <c r="J874" s="13">
        <f t="shared" si="408"/>
        <v>-4.5102243589743907E-2</v>
      </c>
      <c r="K874" s="14">
        <f t="shared" si="412"/>
        <v>-8.6026481481482328E-2</v>
      </c>
      <c r="L874" s="13">
        <f t="shared" si="391"/>
        <v>5.8960000000000345E-2</v>
      </c>
      <c r="M874" s="13">
        <f t="shared" si="399"/>
        <v>8.5634285714285649E-2</v>
      </c>
      <c r="N874" s="13">
        <f t="shared" si="392"/>
        <v>0</v>
      </c>
      <c r="O874" s="13">
        <f t="shared" si="393"/>
        <v>0</v>
      </c>
      <c r="P874" s="13">
        <f t="shared" si="390"/>
        <v>0.20637000000000061</v>
      </c>
      <c r="Q874" s="13">
        <f t="shared" si="390"/>
        <v>0.25548999999999955</v>
      </c>
      <c r="R874" s="13">
        <f t="shared" si="400"/>
        <v>240.98992392900129</v>
      </c>
      <c r="S874" s="13">
        <f t="shared" si="401"/>
        <v>298.35012678499902</v>
      </c>
      <c r="T874" s="13">
        <f t="shared" si="402"/>
        <v>10.635257437318433</v>
      </c>
      <c r="U874" s="13">
        <f t="shared" si="409"/>
        <v>19.696834860585945</v>
      </c>
      <c r="V874" s="13">
        <f t="shared" si="413"/>
        <v>4.0924237891738421E-2</v>
      </c>
      <c r="W874" s="13">
        <f t="shared" si="414"/>
        <v>0</v>
      </c>
      <c r="X874" s="13">
        <f t="shared" si="415"/>
        <v>0</v>
      </c>
      <c r="Y874" s="13">
        <f t="shared" si="410"/>
        <v>0</v>
      </c>
      <c r="Z874" s="13">
        <f t="shared" si="416"/>
        <v>1</v>
      </c>
      <c r="AA874" s="13">
        <f t="shared" si="417"/>
        <v>0</v>
      </c>
      <c r="AB874" s="13">
        <f t="shared" si="418"/>
        <v>0</v>
      </c>
      <c r="AC874" s="17">
        <f t="shared" si="411"/>
        <v>0</v>
      </c>
      <c r="AD874" s="13" t="str">
        <f t="shared" si="403"/>
        <v/>
      </c>
      <c r="AE874" s="13" t="str">
        <f t="shared" si="404"/>
        <v/>
      </c>
      <c r="AF874" s="17">
        <f t="shared" si="406"/>
        <v>0</v>
      </c>
      <c r="AG874" s="17" t="str">
        <f t="shared" si="405"/>
        <v xml:space="preserve"> </v>
      </c>
      <c r="AH874" s="13"/>
      <c r="AI874" s="31">
        <f t="shared" si="419"/>
        <v>0.99359891694699964</v>
      </c>
      <c r="AJ874">
        <f t="shared" si="394"/>
        <v>-6.401083053000356E-3</v>
      </c>
      <c r="AK874">
        <f t="shared" si="396"/>
        <v>0.9950748176554628</v>
      </c>
      <c r="AL874">
        <f t="shared" si="397"/>
        <v>1.0358985197535828</v>
      </c>
      <c r="AM874">
        <f t="shared" si="395"/>
        <v>3.5898519753582825E-2</v>
      </c>
      <c r="AN874" s="39">
        <v>40360</v>
      </c>
      <c r="AO874" s="31">
        <v>-6.401083053000356E-3</v>
      </c>
      <c r="AP874" s="40">
        <v>3.5898519753582825E-2</v>
      </c>
    </row>
    <row r="875" spans="1:42">
      <c r="A875" s="16">
        <v>40361</v>
      </c>
      <c r="B875" s="11">
        <v>3.97987</v>
      </c>
      <c r="C875" s="11">
        <v>4.00936</v>
      </c>
      <c r="D875" s="11">
        <v>3.9405700000000001</v>
      </c>
      <c r="E875" s="11">
        <v>3.9897</v>
      </c>
      <c r="F875" s="11">
        <v>86413400</v>
      </c>
      <c r="G875" s="11">
        <v>3.0086599999999999</v>
      </c>
      <c r="H875" s="12">
        <f t="shared" si="398"/>
        <v>4.1166324999999997</v>
      </c>
      <c r="I875" s="13">
        <f t="shared" si="407"/>
        <v>4.152223076923077</v>
      </c>
      <c r="J875" s="13">
        <f t="shared" si="408"/>
        <v>-3.5590576923077322E-2</v>
      </c>
      <c r="K875" s="14">
        <f t="shared" si="412"/>
        <v>-7.4827784900285688E-2</v>
      </c>
      <c r="L875" s="13">
        <f t="shared" si="391"/>
        <v>6.8789999999999907E-2</v>
      </c>
      <c r="M875" s="13">
        <f t="shared" si="399"/>
        <v>8.0720714285714229E-2</v>
      </c>
      <c r="N875" s="13">
        <f t="shared" si="392"/>
        <v>0</v>
      </c>
      <c r="O875" s="13">
        <f t="shared" si="393"/>
        <v>1.9649999999999945E-2</v>
      </c>
      <c r="P875" s="13">
        <f t="shared" si="390"/>
        <v>0.11793000000000031</v>
      </c>
      <c r="Q875" s="13">
        <f t="shared" si="390"/>
        <v>0.2751399999999995</v>
      </c>
      <c r="R875" s="13">
        <f t="shared" si="400"/>
        <v>146.0963286109961</v>
      </c>
      <c r="S875" s="13">
        <f t="shared" si="401"/>
        <v>340.85426824412173</v>
      </c>
      <c r="T875" s="13">
        <f t="shared" si="402"/>
        <v>39.995420662986035</v>
      </c>
      <c r="U875" s="13">
        <f t="shared" si="409"/>
        <v>19.875045121641765</v>
      </c>
      <c r="V875" s="13">
        <f t="shared" si="413"/>
        <v>3.9237207977208366E-2</v>
      </c>
      <c r="W875" s="13">
        <f t="shared" si="414"/>
        <v>0</v>
      </c>
      <c r="X875" s="13">
        <f t="shared" si="415"/>
        <v>0</v>
      </c>
      <c r="Y875" s="13">
        <f t="shared" si="410"/>
        <v>0</v>
      </c>
      <c r="Z875" s="13">
        <f t="shared" si="416"/>
        <v>1</v>
      </c>
      <c r="AA875" s="13">
        <f t="shared" si="417"/>
        <v>0</v>
      </c>
      <c r="AB875" s="13">
        <f t="shared" si="418"/>
        <v>0</v>
      </c>
      <c r="AC875" s="17">
        <f t="shared" si="411"/>
        <v>0</v>
      </c>
      <c r="AD875" s="13" t="str">
        <f t="shared" si="403"/>
        <v/>
      </c>
      <c r="AE875" s="13" t="str">
        <f t="shared" si="404"/>
        <v/>
      </c>
      <c r="AF875" s="17">
        <f t="shared" si="406"/>
        <v>0</v>
      </c>
      <c r="AG875" s="17" t="str">
        <f t="shared" si="405"/>
        <v xml:space="preserve"> </v>
      </c>
      <c r="AH875" s="13"/>
      <c r="AI875" s="31">
        <f t="shared" si="419"/>
        <v>0.99359891694699964</v>
      </c>
      <c r="AJ875">
        <f t="shared" si="394"/>
        <v>-6.401083053000356E-3</v>
      </c>
      <c r="AK875">
        <f t="shared" si="396"/>
        <v>1.0049495598292213</v>
      </c>
      <c r="AL875">
        <f t="shared" si="397"/>
        <v>1.041025761454105</v>
      </c>
      <c r="AM875">
        <f t="shared" si="395"/>
        <v>4.102576145410497E-2</v>
      </c>
      <c r="AN875" s="39">
        <v>40361</v>
      </c>
      <c r="AO875" s="31">
        <v>-6.401083053000356E-3</v>
      </c>
      <c r="AP875" s="40">
        <v>4.102576145410497E-2</v>
      </c>
    </row>
    <row r="876" spans="1:42">
      <c r="A876" s="16">
        <v>40364</v>
      </c>
      <c r="B876" s="11">
        <v>3.9700500000000001</v>
      </c>
      <c r="C876" s="11">
        <v>4.00936</v>
      </c>
      <c r="D876" s="11">
        <v>3.9503900000000001</v>
      </c>
      <c r="E876" s="11">
        <v>3.9897</v>
      </c>
      <c r="F876" s="11">
        <v>55709100</v>
      </c>
      <c r="G876" s="11">
        <v>3.0086599999999999</v>
      </c>
      <c r="H876" s="12">
        <f t="shared" si="398"/>
        <v>4.1027108333333322</v>
      </c>
      <c r="I876" s="13">
        <f t="shared" si="407"/>
        <v>4.1355930769230769</v>
      </c>
      <c r="J876" s="13">
        <f t="shared" si="408"/>
        <v>-3.2882243589744675E-2</v>
      </c>
      <c r="K876" s="14">
        <f t="shared" si="412"/>
        <v>-6.4364024216524998E-2</v>
      </c>
      <c r="L876" s="13">
        <f t="shared" si="391"/>
        <v>5.8969999999999967E-2</v>
      </c>
      <c r="M876" s="13">
        <f t="shared" si="399"/>
        <v>8.0721428571428513E-2</v>
      </c>
      <c r="N876" s="13">
        <f t="shared" si="392"/>
        <v>0</v>
      </c>
      <c r="O876" s="13">
        <f t="shared" si="393"/>
        <v>0</v>
      </c>
      <c r="P876" s="13">
        <f t="shared" ref="P876:Q939" si="420">SUM(N863:N876)</f>
        <v>0.11793000000000031</v>
      </c>
      <c r="Q876" s="13">
        <f t="shared" si="420"/>
        <v>0.2751399999999995</v>
      </c>
      <c r="R876" s="13">
        <f t="shared" si="400"/>
        <v>146.09503583753701</v>
      </c>
      <c r="S876" s="13">
        <f t="shared" si="401"/>
        <v>340.85125210158355</v>
      </c>
      <c r="T876" s="13">
        <f t="shared" si="402"/>
        <v>39.995420662986042</v>
      </c>
      <c r="U876" s="13">
        <f t="shared" si="409"/>
        <v>20.481347094629992</v>
      </c>
      <c r="V876" s="13">
        <f t="shared" si="413"/>
        <v>3.1481780626780323E-2</v>
      </c>
      <c r="W876" s="13">
        <f t="shared" si="414"/>
        <v>0</v>
      </c>
      <c r="X876" s="13">
        <f t="shared" si="415"/>
        <v>0</v>
      </c>
      <c r="Y876" s="13">
        <f t="shared" si="410"/>
        <v>1</v>
      </c>
      <c r="Z876" s="13">
        <f t="shared" si="416"/>
        <v>1</v>
      </c>
      <c r="AA876" s="13">
        <f t="shared" si="417"/>
        <v>1</v>
      </c>
      <c r="AB876" s="13">
        <f t="shared" si="418"/>
        <v>0</v>
      </c>
      <c r="AC876" s="17">
        <f t="shared" si="411"/>
        <v>1</v>
      </c>
      <c r="AD876" s="13">
        <f t="shared" si="403"/>
        <v>3.9897</v>
      </c>
      <c r="AE876" s="13" t="str">
        <f t="shared" si="404"/>
        <v/>
      </c>
      <c r="AF876" s="17">
        <f t="shared" si="406"/>
        <v>3.9897</v>
      </c>
      <c r="AG876" s="17" t="str">
        <f t="shared" si="405"/>
        <v xml:space="preserve"> </v>
      </c>
      <c r="AH876" s="13"/>
      <c r="AI876" s="31">
        <f t="shared" si="419"/>
        <v>0.99359891694699964</v>
      </c>
      <c r="AJ876">
        <f t="shared" si="394"/>
        <v>-6.401083053000356E-3</v>
      </c>
      <c r="AK876">
        <f t="shared" si="396"/>
        <v>1</v>
      </c>
      <c r="AL876">
        <f t="shared" si="397"/>
        <v>1.041025761454105</v>
      </c>
      <c r="AM876">
        <f t="shared" si="395"/>
        <v>4.102576145410497E-2</v>
      </c>
      <c r="AN876" s="39">
        <v>40364</v>
      </c>
      <c r="AO876" s="31">
        <v>-6.401083053000356E-3</v>
      </c>
      <c r="AP876" s="40">
        <v>4.102576145410497E-2</v>
      </c>
    </row>
    <row r="877" spans="1:42">
      <c r="A877" s="16">
        <v>40365</v>
      </c>
      <c r="B877" s="11">
        <v>3.97987</v>
      </c>
      <c r="C877" s="11">
        <v>4.0879700000000003</v>
      </c>
      <c r="D877" s="11">
        <v>3.9700500000000001</v>
      </c>
      <c r="E877" s="11">
        <v>4.0683199999999999</v>
      </c>
      <c r="F877" s="11">
        <v>108911800</v>
      </c>
      <c r="G877" s="11">
        <v>3.0679500000000002</v>
      </c>
      <c r="H877" s="12">
        <f t="shared" si="398"/>
        <v>4.1002541666666659</v>
      </c>
      <c r="I877" s="13">
        <f t="shared" si="407"/>
        <v>4.1212307692307695</v>
      </c>
      <c r="J877" s="13">
        <f t="shared" si="408"/>
        <v>-2.0976602564103608E-2</v>
      </c>
      <c r="K877" s="14">
        <f t="shared" si="412"/>
        <v>-5.41942236467245E-2</v>
      </c>
      <c r="L877" s="13">
        <f t="shared" si="391"/>
        <v>0.11792000000000025</v>
      </c>
      <c r="M877" s="13">
        <f t="shared" si="399"/>
        <v>8.4932857142857116E-2</v>
      </c>
      <c r="N877" s="13">
        <f t="shared" si="392"/>
        <v>7.8610000000000291E-2</v>
      </c>
      <c r="O877" s="13">
        <f t="shared" si="393"/>
        <v>0</v>
      </c>
      <c r="P877" s="13">
        <f t="shared" si="420"/>
        <v>0.17688000000000059</v>
      </c>
      <c r="Q877" s="13">
        <f t="shared" si="420"/>
        <v>0.2751399999999995</v>
      </c>
      <c r="R877" s="13">
        <f t="shared" si="400"/>
        <v>208.25862445965799</v>
      </c>
      <c r="S877" s="13">
        <f t="shared" si="401"/>
        <v>323.95001093300539</v>
      </c>
      <c r="T877" s="13">
        <f t="shared" si="402"/>
        <v>21.737976195743293</v>
      </c>
      <c r="U877" s="13">
        <f t="shared" si="409"/>
        <v>18.787406552107996</v>
      </c>
      <c r="V877" s="13">
        <f t="shared" si="413"/>
        <v>3.3217621082620892E-2</v>
      </c>
      <c r="W877" s="13">
        <f t="shared" si="414"/>
        <v>0</v>
      </c>
      <c r="X877" s="13">
        <f t="shared" si="415"/>
        <v>0</v>
      </c>
      <c r="Y877" s="13">
        <f t="shared" si="410"/>
        <v>0</v>
      </c>
      <c r="Z877" s="13">
        <f t="shared" si="416"/>
        <v>1</v>
      </c>
      <c r="AA877" s="13">
        <f t="shared" si="417"/>
        <v>0</v>
      </c>
      <c r="AB877" s="13">
        <f t="shared" si="418"/>
        <v>0</v>
      </c>
      <c r="AC877" s="17">
        <f t="shared" si="411"/>
        <v>1</v>
      </c>
      <c r="AD877" s="13" t="str">
        <f t="shared" si="403"/>
        <v/>
      </c>
      <c r="AE877" s="13" t="str">
        <f t="shared" si="404"/>
        <v/>
      </c>
      <c r="AF877" s="17">
        <f t="shared" si="406"/>
        <v>3.9897</v>
      </c>
      <c r="AG877" s="17" t="str">
        <f t="shared" si="405"/>
        <v xml:space="preserve"> </v>
      </c>
      <c r="AH877" s="13"/>
      <c r="AI877" s="31">
        <f t="shared" si="419"/>
        <v>0.99359891694699964</v>
      </c>
      <c r="AJ877">
        <f t="shared" si="394"/>
        <v>-6.401083053000356E-3</v>
      </c>
      <c r="AK877">
        <f t="shared" si="396"/>
        <v>1.0197057422863873</v>
      </c>
      <c r="AL877">
        <f t="shared" si="397"/>
        <v>1.0615399468228097</v>
      </c>
      <c r="AM877">
        <f t="shared" si="395"/>
        <v>6.1539946822809721E-2</v>
      </c>
      <c r="AN877" s="39">
        <v>40365</v>
      </c>
      <c r="AO877" s="31">
        <v>-6.401083053000356E-3</v>
      </c>
      <c r="AP877" s="40">
        <v>6.1539946822809721E-2</v>
      </c>
    </row>
    <row r="878" spans="1:42">
      <c r="A878" s="16">
        <v>40366</v>
      </c>
      <c r="B878" s="11">
        <v>4.0683199999999999</v>
      </c>
      <c r="C878" s="11">
        <v>4.0781400000000003</v>
      </c>
      <c r="D878" s="11">
        <v>4.0290100000000004</v>
      </c>
      <c r="E878" s="11">
        <v>4.0486599999999999</v>
      </c>
      <c r="F878" s="11">
        <v>45153700</v>
      </c>
      <c r="G878" s="11">
        <v>3.0531199999999998</v>
      </c>
      <c r="H878" s="12">
        <f t="shared" si="398"/>
        <v>4.0871516666666663</v>
      </c>
      <c r="I878" s="13">
        <f t="shared" si="407"/>
        <v>4.111781923076923</v>
      </c>
      <c r="J878" s="13">
        <f t="shared" si="408"/>
        <v>-2.4630256410256735E-2</v>
      </c>
      <c r="K878" s="14">
        <f t="shared" si="412"/>
        <v>-4.6187222222222997E-2</v>
      </c>
      <c r="L878" s="13">
        <f t="shared" si="391"/>
        <v>4.9129999999999896E-2</v>
      </c>
      <c r="M878" s="13">
        <f t="shared" si="399"/>
        <v>8.3529285714285723E-2</v>
      </c>
      <c r="N878" s="13">
        <f t="shared" si="392"/>
        <v>0</v>
      </c>
      <c r="O878" s="13">
        <f t="shared" si="393"/>
        <v>0</v>
      </c>
      <c r="P878" s="13">
        <f t="shared" si="420"/>
        <v>0.1375800000000007</v>
      </c>
      <c r="Q878" s="13">
        <f t="shared" si="420"/>
        <v>0.2751399999999995</v>
      </c>
      <c r="R878" s="13">
        <f t="shared" si="400"/>
        <v>164.70869925860131</v>
      </c>
      <c r="S878" s="13">
        <f t="shared" si="401"/>
        <v>329.39345481909618</v>
      </c>
      <c r="T878" s="13">
        <f t="shared" si="402"/>
        <v>33.3301027330875</v>
      </c>
      <c r="U878" s="13">
        <f t="shared" si="409"/>
        <v>18.515049150488544</v>
      </c>
      <c r="V878" s="13">
        <f t="shared" si="413"/>
        <v>2.1556965811966262E-2</v>
      </c>
      <c r="W878" s="13">
        <f t="shared" si="414"/>
        <v>0</v>
      </c>
      <c r="X878" s="13">
        <f t="shared" si="415"/>
        <v>0</v>
      </c>
      <c r="Y878" s="13">
        <f t="shared" si="410"/>
        <v>0</v>
      </c>
      <c r="Z878" s="13">
        <f t="shared" si="416"/>
        <v>1</v>
      </c>
      <c r="AA878" s="13">
        <f t="shared" si="417"/>
        <v>0</v>
      </c>
      <c r="AB878" s="13">
        <f t="shared" si="418"/>
        <v>0</v>
      </c>
      <c r="AC878" s="17">
        <f t="shared" si="411"/>
        <v>1</v>
      </c>
      <c r="AD878" s="13" t="str">
        <f t="shared" si="403"/>
        <v/>
      </c>
      <c r="AE878" s="13" t="str">
        <f t="shared" si="404"/>
        <v/>
      </c>
      <c r="AF878" s="17">
        <f t="shared" si="406"/>
        <v>3.9897</v>
      </c>
      <c r="AG878" s="17" t="str">
        <f t="shared" si="405"/>
        <v xml:space="preserve"> </v>
      </c>
      <c r="AH878" s="13"/>
      <c r="AI878" s="31">
        <f t="shared" si="419"/>
        <v>0.99359891694699964</v>
      </c>
      <c r="AJ878">
        <f t="shared" si="394"/>
        <v>-6.401083053000356E-3</v>
      </c>
      <c r="AK878">
        <f t="shared" si="396"/>
        <v>0.9951675384433869</v>
      </c>
      <c r="AL878">
        <f t="shared" si="397"/>
        <v>1.0564100958389795</v>
      </c>
      <c r="AM878">
        <f t="shared" si="395"/>
        <v>5.641009583897949E-2</v>
      </c>
      <c r="AN878" s="39">
        <v>40366</v>
      </c>
      <c r="AO878" s="31">
        <v>-6.401083053000356E-3</v>
      </c>
      <c r="AP878" s="40">
        <v>5.641009583897949E-2</v>
      </c>
    </row>
    <row r="879" spans="1:42">
      <c r="A879" s="16">
        <v>40367</v>
      </c>
      <c r="B879" s="11">
        <v>4.0683199999999999</v>
      </c>
      <c r="C879" s="11">
        <v>4.0781400000000003</v>
      </c>
      <c r="D879" s="11">
        <v>4.0290100000000004</v>
      </c>
      <c r="E879" s="11">
        <v>4.0584899999999999</v>
      </c>
      <c r="F879" s="11">
        <v>24463300</v>
      </c>
      <c r="G879" s="11">
        <v>3.06054</v>
      </c>
      <c r="H879" s="12">
        <f t="shared" si="398"/>
        <v>4.075686666666666</v>
      </c>
      <c r="I879" s="13">
        <f t="shared" si="407"/>
        <v>4.104222692307693</v>
      </c>
      <c r="J879" s="13">
        <f t="shared" si="408"/>
        <v>-2.8536025641026974E-2</v>
      </c>
      <c r="K879" s="14">
        <f t="shared" si="412"/>
        <v>-4.0161032763533555E-2</v>
      </c>
      <c r="L879" s="13">
        <f t="shared" si="391"/>
        <v>4.9129999999999896E-2</v>
      </c>
      <c r="M879" s="13">
        <f t="shared" si="399"/>
        <v>7.8615714285714303E-2</v>
      </c>
      <c r="N879" s="13">
        <f t="shared" si="392"/>
        <v>0</v>
      </c>
      <c r="O879" s="13">
        <f t="shared" si="393"/>
        <v>0</v>
      </c>
      <c r="P879" s="13">
        <f t="shared" si="420"/>
        <v>9.8270000000000302E-2</v>
      </c>
      <c r="Q879" s="13">
        <f t="shared" si="420"/>
        <v>0.2751399999999995</v>
      </c>
      <c r="R879" s="13">
        <f t="shared" si="400"/>
        <v>125.00045428940088</v>
      </c>
      <c r="S879" s="13">
        <f t="shared" si="401"/>
        <v>349.98091984517743</v>
      </c>
      <c r="T879" s="13">
        <f t="shared" si="402"/>
        <v>47.366165876650143</v>
      </c>
      <c r="U879" s="13">
        <f t="shared" si="409"/>
        <v>19.774810518007079</v>
      </c>
      <c r="V879" s="13">
        <f t="shared" si="413"/>
        <v>1.1625007122506581E-2</v>
      </c>
      <c r="W879" s="13">
        <f t="shared" si="414"/>
        <v>0</v>
      </c>
      <c r="X879" s="13">
        <f t="shared" si="415"/>
        <v>0</v>
      </c>
      <c r="Y879" s="13">
        <f t="shared" si="410"/>
        <v>0</v>
      </c>
      <c r="Z879" s="13">
        <f t="shared" si="416"/>
        <v>1</v>
      </c>
      <c r="AA879" s="13">
        <f t="shared" si="417"/>
        <v>0</v>
      </c>
      <c r="AB879" s="13">
        <f t="shared" si="418"/>
        <v>0</v>
      </c>
      <c r="AC879" s="17">
        <f t="shared" si="411"/>
        <v>1</v>
      </c>
      <c r="AD879" s="13" t="str">
        <f t="shared" si="403"/>
        <v/>
      </c>
      <c r="AE879" s="13" t="str">
        <f t="shared" si="404"/>
        <v/>
      </c>
      <c r="AF879" s="17">
        <f t="shared" si="406"/>
        <v>3.9897</v>
      </c>
      <c r="AG879" s="17" t="str">
        <f t="shared" si="405"/>
        <v xml:space="preserve"> </v>
      </c>
      <c r="AH879" s="13"/>
      <c r="AI879" s="31">
        <f t="shared" si="419"/>
        <v>0.99359891694699964</v>
      </c>
      <c r="AJ879">
        <f t="shared" si="394"/>
        <v>-6.401083053000356E-3</v>
      </c>
      <c r="AK879">
        <f t="shared" si="396"/>
        <v>1.0024279638201281</v>
      </c>
      <c r="AL879">
        <f t="shared" si="397"/>
        <v>1.0589750213308946</v>
      </c>
      <c r="AM879">
        <f t="shared" si="395"/>
        <v>5.8975021330894606E-2</v>
      </c>
      <c r="AN879" s="39">
        <v>40367</v>
      </c>
      <c r="AO879" s="31">
        <v>-6.401083053000356E-3</v>
      </c>
      <c r="AP879" s="40">
        <v>5.8975021330894606E-2</v>
      </c>
    </row>
    <row r="880" spans="1:42">
      <c r="A880" s="16">
        <v>40368</v>
      </c>
      <c r="B880" s="11">
        <v>4.0584899999999999</v>
      </c>
      <c r="C880" s="11">
        <v>4.1567600000000002</v>
      </c>
      <c r="D880" s="11">
        <v>4.0191800000000004</v>
      </c>
      <c r="E880" s="11">
        <v>4.1174499999999998</v>
      </c>
      <c r="F880" s="11">
        <v>77080100</v>
      </c>
      <c r="G880" s="11">
        <v>3.105</v>
      </c>
      <c r="H880" s="12">
        <f t="shared" si="398"/>
        <v>4.0715924999999995</v>
      </c>
      <c r="I880" s="13">
        <f t="shared" si="407"/>
        <v>4.101576923076923</v>
      </c>
      <c r="J880" s="13">
        <f t="shared" si="408"/>
        <v>-2.9984423076923505E-2</v>
      </c>
      <c r="K880" s="14">
        <f t="shared" si="412"/>
        <v>-3.6115605413106183E-2</v>
      </c>
      <c r="L880" s="13">
        <f t="shared" si="391"/>
        <v>0.13757999999999981</v>
      </c>
      <c r="M880" s="13">
        <f t="shared" si="399"/>
        <v>8.0020000000000008E-2</v>
      </c>
      <c r="N880" s="13">
        <f t="shared" si="392"/>
        <v>7.8619999999999912E-2</v>
      </c>
      <c r="O880" s="13">
        <f t="shared" si="393"/>
        <v>0</v>
      </c>
      <c r="P880" s="13">
        <f t="shared" si="420"/>
        <v>0.16706000000000021</v>
      </c>
      <c r="Q880" s="13">
        <f t="shared" si="420"/>
        <v>0.2751399999999995</v>
      </c>
      <c r="R880" s="13">
        <f t="shared" si="400"/>
        <v>208.77280679830065</v>
      </c>
      <c r="S880" s="13">
        <f t="shared" si="401"/>
        <v>343.83904023993932</v>
      </c>
      <c r="T880" s="13">
        <f t="shared" si="402"/>
        <v>24.441429217548478</v>
      </c>
      <c r="U880" s="13">
        <f t="shared" si="409"/>
        <v>21.520492284882213</v>
      </c>
      <c r="V880" s="13">
        <f t="shared" si="413"/>
        <v>6.1311823361826778E-3</v>
      </c>
      <c r="W880" s="13">
        <f t="shared" si="414"/>
        <v>0</v>
      </c>
      <c r="X880" s="13">
        <f t="shared" si="415"/>
        <v>0</v>
      </c>
      <c r="Y880" s="13">
        <f t="shared" si="410"/>
        <v>1</v>
      </c>
      <c r="Z880" s="13">
        <f t="shared" si="416"/>
        <v>1</v>
      </c>
      <c r="AA880" s="13">
        <f t="shared" si="417"/>
        <v>0</v>
      </c>
      <c r="AB880" s="13">
        <f t="shared" si="418"/>
        <v>0</v>
      </c>
      <c r="AC880" s="17">
        <f t="shared" si="411"/>
        <v>1</v>
      </c>
      <c r="AD880" s="13" t="str">
        <f t="shared" si="403"/>
        <v/>
      </c>
      <c r="AE880" s="13" t="str">
        <f t="shared" si="404"/>
        <v/>
      </c>
      <c r="AF880" s="17">
        <f t="shared" si="406"/>
        <v>3.9897</v>
      </c>
      <c r="AG880" s="17" t="str">
        <f t="shared" si="405"/>
        <v xml:space="preserve"> </v>
      </c>
      <c r="AH880" s="13"/>
      <c r="AI880" s="31">
        <f t="shared" si="419"/>
        <v>0.99359891694699964</v>
      </c>
      <c r="AJ880">
        <f t="shared" si="394"/>
        <v>-6.401083053000356E-3</v>
      </c>
      <c r="AK880">
        <f t="shared" si="396"/>
        <v>1.0145275705989174</v>
      </c>
      <c r="AL880">
        <f t="shared" si="397"/>
        <v>1.0743593557157693</v>
      </c>
      <c r="AM880">
        <f t="shared" si="395"/>
        <v>7.4359355715769349E-2</v>
      </c>
      <c r="AN880" s="39">
        <v>40368</v>
      </c>
      <c r="AO880" s="31">
        <v>-6.401083053000356E-3</v>
      </c>
      <c r="AP880" s="40">
        <v>7.4359355715769349E-2</v>
      </c>
    </row>
    <row r="881" spans="1:42">
      <c r="A881" s="16">
        <v>40371</v>
      </c>
      <c r="B881" s="11">
        <v>4.1174499999999998</v>
      </c>
      <c r="C881" s="11">
        <v>4.28451</v>
      </c>
      <c r="D881" s="11">
        <v>4.0879700000000003</v>
      </c>
      <c r="E881" s="11">
        <v>4.2255500000000001</v>
      </c>
      <c r="F881" s="11">
        <v>136601200</v>
      </c>
      <c r="G881" s="11">
        <v>3.1865199999999998</v>
      </c>
      <c r="H881" s="12">
        <f t="shared" si="398"/>
        <v>4.0740491666666658</v>
      </c>
      <c r="I881" s="13">
        <f t="shared" si="407"/>
        <v>4.1042226923076921</v>
      </c>
      <c r="J881" s="13">
        <f t="shared" si="408"/>
        <v>-3.0173525641026266E-2</v>
      </c>
      <c r="K881" s="14">
        <f t="shared" si="412"/>
        <v>-3.340702279202349E-2</v>
      </c>
      <c r="L881" s="13">
        <f t="shared" si="391"/>
        <v>0.19653999999999971</v>
      </c>
      <c r="M881" s="13">
        <f t="shared" si="399"/>
        <v>9.0548571428571395E-2</v>
      </c>
      <c r="N881" s="13">
        <f t="shared" si="392"/>
        <v>0.12774999999999981</v>
      </c>
      <c r="O881" s="13">
        <f t="shared" si="393"/>
        <v>0</v>
      </c>
      <c r="P881" s="13">
        <f t="shared" si="420"/>
        <v>0.29481000000000002</v>
      </c>
      <c r="Q881" s="13">
        <f t="shared" si="420"/>
        <v>0.2751399999999995</v>
      </c>
      <c r="R881" s="13">
        <f t="shared" si="400"/>
        <v>325.58216584627047</v>
      </c>
      <c r="S881" s="13">
        <f t="shared" si="401"/>
        <v>303.8590180487185</v>
      </c>
      <c r="T881" s="13">
        <f t="shared" si="402"/>
        <v>3.451179928063953</v>
      </c>
      <c r="U881" s="13">
        <f t="shared" si="409"/>
        <v>21.346987977040836</v>
      </c>
      <c r="V881" s="13">
        <f t="shared" si="413"/>
        <v>3.2334971509972235E-3</v>
      </c>
      <c r="W881" s="13">
        <f t="shared" si="414"/>
        <v>0</v>
      </c>
      <c r="X881" s="13">
        <f t="shared" si="415"/>
        <v>1</v>
      </c>
      <c r="Y881" s="13">
        <f t="shared" si="410"/>
        <v>0</v>
      </c>
      <c r="Z881" s="13">
        <f t="shared" si="416"/>
        <v>1</v>
      </c>
      <c r="AA881" s="13">
        <f t="shared" si="417"/>
        <v>0</v>
      </c>
      <c r="AB881" s="13">
        <f t="shared" si="418"/>
        <v>0</v>
      </c>
      <c r="AC881" s="17">
        <f t="shared" si="411"/>
        <v>1</v>
      </c>
      <c r="AD881" s="13" t="str">
        <f t="shared" si="403"/>
        <v/>
      </c>
      <c r="AE881" s="13" t="str">
        <f t="shared" si="404"/>
        <v/>
      </c>
      <c r="AF881" s="17">
        <f t="shared" si="406"/>
        <v>3.9897</v>
      </c>
      <c r="AG881" s="17" t="str">
        <f t="shared" si="405"/>
        <v xml:space="preserve"> </v>
      </c>
      <c r="AH881" s="13"/>
      <c r="AI881" s="31">
        <f t="shared" si="419"/>
        <v>0.99359891694699964</v>
      </c>
      <c r="AJ881">
        <f t="shared" si="394"/>
        <v>-6.401083053000356E-3</v>
      </c>
      <c r="AK881">
        <f t="shared" si="396"/>
        <v>1.0262541135897219</v>
      </c>
      <c r="AL881">
        <f t="shared" si="397"/>
        <v>1.1025657082769116</v>
      </c>
      <c r="AM881">
        <f t="shared" si="395"/>
        <v>0.10256570827691158</v>
      </c>
      <c r="AN881" s="39">
        <v>40371</v>
      </c>
      <c r="AO881" s="31">
        <v>-6.401083053000356E-3</v>
      </c>
      <c r="AP881" s="40">
        <v>0.10256570827691158</v>
      </c>
    </row>
    <row r="882" spans="1:42">
      <c r="A882" s="16">
        <v>40372</v>
      </c>
      <c r="B882" s="11">
        <v>4.2058900000000001</v>
      </c>
      <c r="C882" s="11">
        <v>4.2157200000000001</v>
      </c>
      <c r="D882" s="11">
        <v>4.1665799999999997</v>
      </c>
      <c r="E882" s="11">
        <v>4.1764099999999997</v>
      </c>
      <c r="F882" s="11">
        <v>56622700</v>
      </c>
      <c r="G882" s="11">
        <v>3.1494599999999999</v>
      </c>
      <c r="H882" s="12">
        <f t="shared" si="398"/>
        <v>4.0724108333333326</v>
      </c>
      <c r="I882" s="13">
        <f t="shared" si="407"/>
        <v>4.1057346153846153</v>
      </c>
      <c r="J882" s="13">
        <f t="shared" si="408"/>
        <v>-3.3323782051282613E-2</v>
      </c>
      <c r="K882" s="14">
        <f t="shared" si="412"/>
        <v>-3.1244408831909511E-2</v>
      </c>
      <c r="L882" s="13">
        <f t="shared" si="391"/>
        <v>4.9140000000000406E-2</v>
      </c>
      <c r="M882" s="13">
        <f t="shared" si="399"/>
        <v>8.774142857142854E-2</v>
      </c>
      <c r="N882" s="13">
        <f t="shared" si="392"/>
        <v>0</v>
      </c>
      <c r="O882" s="13">
        <f t="shared" si="393"/>
        <v>0</v>
      </c>
      <c r="P882" s="13">
        <f t="shared" si="420"/>
        <v>0.29481000000000002</v>
      </c>
      <c r="Q882" s="13">
        <f t="shared" si="420"/>
        <v>0.23583999999999961</v>
      </c>
      <c r="R882" s="13">
        <f t="shared" si="400"/>
        <v>335.99863234503994</v>
      </c>
      <c r="S882" s="13">
        <f t="shared" si="401"/>
        <v>268.7897881762969</v>
      </c>
      <c r="T882" s="13">
        <f t="shared" si="402"/>
        <v>11.112786205596992</v>
      </c>
      <c r="U882" s="13">
        <f t="shared" si="409"/>
        <v>22.140455551524727</v>
      </c>
      <c r="V882" s="13">
        <f t="shared" si="413"/>
        <v>-2.079373219373102E-3</v>
      </c>
      <c r="W882" s="13">
        <f t="shared" si="414"/>
        <v>-1</v>
      </c>
      <c r="X882" s="13">
        <f t="shared" si="415"/>
        <v>0</v>
      </c>
      <c r="Y882" s="13">
        <f t="shared" si="410"/>
        <v>0</v>
      </c>
      <c r="Z882" s="13">
        <f t="shared" si="416"/>
        <v>0</v>
      </c>
      <c r="AA882" s="13">
        <f t="shared" si="417"/>
        <v>0</v>
      </c>
      <c r="AB882" s="13">
        <f t="shared" si="418"/>
        <v>-1</v>
      </c>
      <c r="AC882" s="17">
        <f t="shared" si="411"/>
        <v>0</v>
      </c>
      <c r="AD882" s="13" t="str">
        <f t="shared" si="403"/>
        <v/>
      </c>
      <c r="AE882" s="13">
        <f t="shared" si="404"/>
        <v>4.1764099999999997</v>
      </c>
      <c r="AF882" s="17">
        <f t="shared" si="406"/>
        <v>0</v>
      </c>
      <c r="AG882" s="17">
        <f t="shared" si="405"/>
        <v>1.0467980048625209</v>
      </c>
      <c r="AH882" s="13"/>
      <c r="AI882" s="31">
        <f t="shared" si="419"/>
        <v>1.0400973638936808</v>
      </c>
      <c r="AJ882">
        <f t="shared" si="394"/>
        <v>4.0097363893680793E-2</v>
      </c>
      <c r="AK882">
        <f t="shared" si="396"/>
        <v>0.98837074463679275</v>
      </c>
      <c r="AL882">
        <f t="shared" si="397"/>
        <v>1.0897436901006439</v>
      </c>
      <c r="AM882">
        <f t="shared" si="395"/>
        <v>8.9743690100643869E-2</v>
      </c>
      <c r="AN882" s="39">
        <v>40372</v>
      </c>
      <c r="AO882" s="31">
        <v>4.0097363893680793E-2</v>
      </c>
      <c r="AP882" s="40">
        <v>8.9743690100643869E-2</v>
      </c>
    </row>
    <row r="883" spans="1:42">
      <c r="A883" s="16">
        <v>40373</v>
      </c>
      <c r="B883" s="11">
        <v>4.1764099999999997</v>
      </c>
      <c r="C883" s="11">
        <v>4.2255500000000001</v>
      </c>
      <c r="D883" s="11">
        <v>4.1272799999999998</v>
      </c>
      <c r="E883" s="11">
        <v>4.1764099999999997</v>
      </c>
      <c r="F883" s="11">
        <v>66966900</v>
      </c>
      <c r="G883" s="11">
        <v>3.1494599999999999</v>
      </c>
      <c r="H883" s="12">
        <f t="shared" si="398"/>
        <v>4.0715916666666656</v>
      </c>
      <c r="I883" s="13">
        <f t="shared" si="407"/>
        <v>4.1068684615384621</v>
      </c>
      <c r="J883" s="13">
        <f t="shared" si="408"/>
        <v>-3.5276794871796469E-2</v>
      </c>
      <c r="K883" s="14">
        <f t="shared" si="412"/>
        <v>-3.015269230769313E-2</v>
      </c>
      <c r="L883" s="13">
        <f t="shared" si="391"/>
        <v>9.8270000000000302E-2</v>
      </c>
      <c r="M883" s="13">
        <f t="shared" si="399"/>
        <v>8.9847142857142862E-2</v>
      </c>
      <c r="N883" s="13">
        <f t="shared" si="392"/>
        <v>0</v>
      </c>
      <c r="O883" s="13">
        <f t="shared" si="393"/>
        <v>3.9299999999999891E-2</v>
      </c>
      <c r="P883" s="13">
        <f t="shared" si="420"/>
        <v>0.29481000000000002</v>
      </c>
      <c r="Q883" s="13">
        <f t="shared" si="420"/>
        <v>0.2751399999999995</v>
      </c>
      <c r="R883" s="13">
        <f t="shared" si="400"/>
        <v>328.12395656114353</v>
      </c>
      <c r="S883" s="13">
        <f t="shared" si="401"/>
        <v>306.23121810058296</v>
      </c>
      <c r="T883" s="13">
        <f t="shared" si="402"/>
        <v>3.451179928063957</v>
      </c>
      <c r="U883" s="13">
        <f t="shared" si="409"/>
        <v>21.737227275725388</v>
      </c>
      <c r="V883" s="13">
        <f t="shared" si="413"/>
        <v>-5.1241025641033389E-3</v>
      </c>
      <c r="W883" s="13">
        <f t="shared" si="414"/>
        <v>0</v>
      </c>
      <c r="X883" s="13">
        <f t="shared" si="415"/>
        <v>0</v>
      </c>
      <c r="Y883" s="13">
        <f t="shared" si="410"/>
        <v>0</v>
      </c>
      <c r="Z883" s="13">
        <f t="shared" si="416"/>
        <v>0</v>
      </c>
      <c r="AA883" s="13">
        <f t="shared" si="417"/>
        <v>0</v>
      </c>
      <c r="AB883" s="13">
        <f t="shared" si="418"/>
        <v>0</v>
      </c>
      <c r="AC883" s="17">
        <f t="shared" si="411"/>
        <v>0</v>
      </c>
      <c r="AD883" s="13" t="str">
        <f t="shared" si="403"/>
        <v/>
      </c>
      <c r="AE883" s="13" t="str">
        <f t="shared" si="404"/>
        <v/>
      </c>
      <c r="AF883" s="17">
        <f t="shared" si="406"/>
        <v>0</v>
      </c>
      <c r="AG883" s="17" t="str">
        <f t="shared" si="405"/>
        <v xml:space="preserve"> </v>
      </c>
      <c r="AH883" s="13"/>
      <c r="AI883" s="31">
        <f t="shared" si="419"/>
        <v>1.0400973638936808</v>
      </c>
      <c r="AJ883">
        <f t="shared" si="394"/>
        <v>4.0097363893680793E-2</v>
      </c>
      <c r="AK883">
        <f t="shared" si="396"/>
        <v>1</v>
      </c>
      <c r="AL883">
        <f t="shared" si="397"/>
        <v>1.0897436901006439</v>
      </c>
      <c r="AM883">
        <f t="shared" si="395"/>
        <v>8.9743690100643869E-2</v>
      </c>
      <c r="AN883" s="39">
        <v>40373</v>
      </c>
      <c r="AO883" s="31">
        <v>4.0097363893680793E-2</v>
      </c>
      <c r="AP883" s="40">
        <v>8.9743690100643869E-2</v>
      </c>
    </row>
    <row r="884" spans="1:42">
      <c r="A884" s="16">
        <v>40374</v>
      </c>
      <c r="B884" s="11">
        <v>4.1665799999999997</v>
      </c>
      <c r="C884" s="11">
        <v>4.2157200000000001</v>
      </c>
      <c r="D884" s="11">
        <v>4.1076199999999998</v>
      </c>
      <c r="E884" s="11">
        <v>4.1076199999999998</v>
      </c>
      <c r="F884" s="11">
        <v>37265400</v>
      </c>
      <c r="G884" s="11">
        <v>3.0975899999999998</v>
      </c>
      <c r="H884" s="12">
        <f t="shared" si="398"/>
        <v>4.0765049999999983</v>
      </c>
      <c r="I884" s="13">
        <f t="shared" si="407"/>
        <v>4.1053565384615389</v>
      </c>
      <c r="J884" s="13">
        <f t="shared" si="408"/>
        <v>-2.8851538461540649E-2</v>
      </c>
      <c r="K884" s="14">
        <f t="shared" si="412"/>
        <v>-2.9403910256411276E-2</v>
      </c>
      <c r="L884" s="13">
        <f t="shared" si="391"/>
        <v>0.10810000000000031</v>
      </c>
      <c r="M884" s="13">
        <f t="shared" si="399"/>
        <v>9.4058571428571422E-2</v>
      </c>
      <c r="N884" s="13">
        <f t="shared" si="392"/>
        <v>0</v>
      </c>
      <c r="O884" s="13">
        <f t="shared" si="393"/>
        <v>1.9660000000000011E-2</v>
      </c>
      <c r="P884" s="13">
        <f t="shared" si="420"/>
        <v>0.28498000000000001</v>
      </c>
      <c r="Q884" s="13">
        <f t="shared" si="420"/>
        <v>0.29479999999999951</v>
      </c>
      <c r="R884" s="13">
        <f t="shared" si="400"/>
        <v>302.98142494798077</v>
      </c>
      <c r="S884" s="13">
        <f t="shared" si="401"/>
        <v>313.42172810254959</v>
      </c>
      <c r="T884" s="13">
        <f t="shared" si="402"/>
        <v>1.6937459036185314</v>
      </c>
      <c r="U884" s="13">
        <f t="shared" si="409"/>
        <v>20.072085970893333</v>
      </c>
      <c r="V884" s="13">
        <f t="shared" si="413"/>
        <v>5.5237179487062707E-4</v>
      </c>
      <c r="W884" s="13">
        <f t="shared" si="414"/>
        <v>1</v>
      </c>
      <c r="X884" s="13">
        <f t="shared" si="415"/>
        <v>-1</v>
      </c>
      <c r="Y884" s="13">
        <f t="shared" si="410"/>
        <v>0</v>
      </c>
      <c r="Z884" s="13">
        <f t="shared" si="416"/>
        <v>1</v>
      </c>
      <c r="AA884" s="13">
        <f t="shared" si="417"/>
        <v>0</v>
      </c>
      <c r="AB884" s="13">
        <f t="shared" si="418"/>
        <v>0</v>
      </c>
      <c r="AC884" s="17">
        <f t="shared" si="411"/>
        <v>0</v>
      </c>
      <c r="AD884" s="13" t="str">
        <f t="shared" si="403"/>
        <v/>
      </c>
      <c r="AE884" s="13" t="str">
        <f t="shared" si="404"/>
        <v/>
      </c>
      <c r="AF884" s="17">
        <f t="shared" si="406"/>
        <v>0</v>
      </c>
      <c r="AG884" s="17" t="str">
        <f t="shared" si="405"/>
        <v xml:space="preserve"> </v>
      </c>
      <c r="AH884" s="13"/>
      <c r="AI884" s="31">
        <f t="shared" si="419"/>
        <v>1.0400973638936808</v>
      </c>
      <c r="AJ884">
        <f t="shared" si="394"/>
        <v>4.0097363893680793E-2</v>
      </c>
      <c r="AK884">
        <f t="shared" si="396"/>
        <v>0.98352891598286574</v>
      </c>
      <c r="AL884">
        <f t="shared" si="397"/>
        <v>1.0717944302238542</v>
      </c>
      <c r="AM884">
        <f t="shared" si="395"/>
        <v>7.1794430223854233E-2</v>
      </c>
      <c r="AN884" s="39">
        <v>40374</v>
      </c>
      <c r="AO884" s="31">
        <v>4.0097363893680793E-2</v>
      </c>
      <c r="AP884" s="40">
        <v>7.1794430223854233E-2</v>
      </c>
    </row>
    <row r="885" spans="1:42">
      <c r="A885" s="16">
        <v>40375</v>
      </c>
      <c r="B885" s="11">
        <v>4.0978000000000003</v>
      </c>
      <c r="C885" s="11">
        <v>4.1174499999999998</v>
      </c>
      <c r="D885" s="11">
        <v>4.0486599999999999</v>
      </c>
      <c r="E885" s="11">
        <v>4.0781400000000003</v>
      </c>
      <c r="F885" s="11">
        <v>31370500</v>
      </c>
      <c r="G885" s="11">
        <v>3.0753499999999998</v>
      </c>
      <c r="H885" s="12">
        <f t="shared" si="398"/>
        <v>4.0838749999999981</v>
      </c>
      <c r="I885" s="13">
        <f t="shared" si="407"/>
        <v>4.1064903846153848</v>
      </c>
      <c r="J885" s="13">
        <f t="shared" si="408"/>
        <v>-2.2615384615386702E-2</v>
      </c>
      <c r="K885" s="14">
        <f t="shared" si="412"/>
        <v>-2.8263148148149279E-2</v>
      </c>
      <c r="L885" s="13">
        <f t="shared" si="391"/>
        <v>6.8789999999999907E-2</v>
      </c>
      <c r="M885" s="13">
        <f t="shared" si="399"/>
        <v>9.4760714285714281E-2</v>
      </c>
      <c r="N885" s="13">
        <f t="shared" si="392"/>
        <v>0</v>
      </c>
      <c r="O885" s="13">
        <f t="shared" si="393"/>
        <v>5.8959999999999901E-2</v>
      </c>
      <c r="P885" s="13">
        <f t="shared" si="420"/>
        <v>0.28498000000000001</v>
      </c>
      <c r="Q885" s="13">
        <f t="shared" si="420"/>
        <v>0.34393999999999991</v>
      </c>
      <c r="R885" s="13">
        <f t="shared" si="400"/>
        <v>300.73644141258058</v>
      </c>
      <c r="S885" s="13">
        <f t="shared" si="401"/>
        <v>362.95631854671535</v>
      </c>
      <c r="T885" s="13">
        <f t="shared" si="402"/>
        <v>9.3748012465814305</v>
      </c>
      <c r="U885" s="13">
        <f t="shared" si="409"/>
        <v>19.775922076374531</v>
      </c>
      <c r="V885" s="13">
        <f t="shared" si="413"/>
        <v>5.6477635327625772E-3</v>
      </c>
      <c r="W885" s="13">
        <f t="shared" si="414"/>
        <v>0</v>
      </c>
      <c r="X885" s="13">
        <f t="shared" si="415"/>
        <v>0</v>
      </c>
      <c r="Y885" s="13">
        <f t="shared" si="410"/>
        <v>0</v>
      </c>
      <c r="Z885" s="13">
        <f t="shared" si="416"/>
        <v>1</v>
      </c>
      <c r="AA885" s="13">
        <f t="shared" si="417"/>
        <v>0</v>
      </c>
      <c r="AB885" s="13">
        <f t="shared" si="418"/>
        <v>0</v>
      </c>
      <c r="AC885" s="17">
        <f t="shared" si="411"/>
        <v>0</v>
      </c>
      <c r="AD885" s="13" t="str">
        <f t="shared" si="403"/>
        <v/>
      </c>
      <c r="AE885" s="13" t="str">
        <f t="shared" si="404"/>
        <v/>
      </c>
      <c r="AF885" s="17">
        <f t="shared" si="406"/>
        <v>0</v>
      </c>
      <c r="AG885" s="17" t="str">
        <f t="shared" si="405"/>
        <v xml:space="preserve"> </v>
      </c>
      <c r="AH885" s="13"/>
      <c r="AI885" s="31">
        <f t="shared" si="419"/>
        <v>1.0400973638936808</v>
      </c>
      <c r="AJ885">
        <f t="shared" si="394"/>
        <v>4.0097363893680793E-2</v>
      </c>
      <c r="AK885">
        <f t="shared" si="396"/>
        <v>0.99282309463874474</v>
      </c>
      <c r="AL885">
        <f t="shared" si="397"/>
        <v>1.0641022630314172</v>
      </c>
      <c r="AM885">
        <f t="shared" si="395"/>
        <v>6.4102263031417195E-2</v>
      </c>
      <c r="AN885" s="39">
        <v>40375</v>
      </c>
      <c r="AO885" s="31">
        <v>4.0097363893680793E-2</v>
      </c>
      <c r="AP885" s="40">
        <v>6.4102263031417195E-2</v>
      </c>
    </row>
    <row r="886" spans="1:42">
      <c r="A886" s="16">
        <v>40378</v>
      </c>
      <c r="B886" s="11">
        <v>4.0683199999999999</v>
      </c>
      <c r="C886" s="11">
        <v>4.1665799999999997</v>
      </c>
      <c r="D886" s="11">
        <v>4.0388400000000004</v>
      </c>
      <c r="E886" s="11">
        <v>4.1174499999999998</v>
      </c>
      <c r="F886" s="11">
        <v>38266200</v>
      </c>
      <c r="G886" s="11">
        <v>3.105</v>
      </c>
      <c r="H886" s="12">
        <f t="shared" si="398"/>
        <v>4.0961583333333325</v>
      </c>
      <c r="I886" s="13">
        <f t="shared" si="407"/>
        <v>4.1098919230769235</v>
      </c>
      <c r="J886" s="13">
        <f t="shared" si="408"/>
        <v>-1.3733589743591068E-2</v>
      </c>
      <c r="K886" s="14">
        <f t="shared" si="412"/>
        <v>-2.7458368945870108E-2</v>
      </c>
      <c r="L886" s="13">
        <f t="shared" si="391"/>
        <v>0.1277399999999993</v>
      </c>
      <c r="M886" s="13">
        <f t="shared" si="399"/>
        <v>9.2654285714285703E-2</v>
      </c>
      <c r="N886" s="13">
        <f t="shared" si="392"/>
        <v>4.9129999999999896E-2</v>
      </c>
      <c r="O886" s="13">
        <f t="shared" si="393"/>
        <v>0</v>
      </c>
      <c r="P886" s="13">
        <f t="shared" si="420"/>
        <v>0.33410999999999991</v>
      </c>
      <c r="Q886" s="13">
        <f t="shared" si="420"/>
        <v>0.22602000000000011</v>
      </c>
      <c r="R886" s="13">
        <f t="shared" si="400"/>
        <v>360.59853834530816</v>
      </c>
      <c r="S886" s="13">
        <f t="shared" si="401"/>
        <v>243.93906688457875</v>
      </c>
      <c r="T886" s="13">
        <f t="shared" si="402"/>
        <v>19.297305982539733</v>
      </c>
      <c r="U886" s="13">
        <f t="shared" si="409"/>
        <v>20.1342743728577</v>
      </c>
      <c r="V886" s="13">
        <f t="shared" si="413"/>
        <v>1.372477920227904E-2</v>
      </c>
      <c r="W886" s="13">
        <f t="shared" si="414"/>
        <v>0</v>
      </c>
      <c r="X886" s="13">
        <f t="shared" si="415"/>
        <v>1</v>
      </c>
      <c r="Y886" s="13">
        <f t="shared" si="410"/>
        <v>1</v>
      </c>
      <c r="Z886" s="13">
        <f t="shared" si="416"/>
        <v>1</v>
      </c>
      <c r="AA886" s="13">
        <f t="shared" si="417"/>
        <v>1</v>
      </c>
      <c r="AB886" s="13">
        <f t="shared" si="418"/>
        <v>0</v>
      </c>
      <c r="AC886" s="17">
        <f t="shared" si="411"/>
        <v>1</v>
      </c>
      <c r="AD886" s="13">
        <f t="shared" si="403"/>
        <v>4.1174499999999998</v>
      </c>
      <c r="AE886" s="13" t="str">
        <f t="shared" si="404"/>
        <v/>
      </c>
      <c r="AF886" s="17">
        <f t="shared" si="406"/>
        <v>4.1174499999999998</v>
      </c>
      <c r="AG886" s="17" t="str">
        <f t="shared" si="405"/>
        <v xml:space="preserve"> </v>
      </c>
      <c r="AH886" s="13"/>
      <c r="AI886" s="31">
        <f t="shared" si="419"/>
        <v>1.0400973638936808</v>
      </c>
      <c r="AJ886">
        <f t="shared" si="394"/>
        <v>4.0097363893680793E-2</v>
      </c>
      <c r="AK886">
        <f t="shared" si="396"/>
        <v>1.0096391982619526</v>
      </c>
      <c r="AL886">
        <f t="shared" si="397"/>
        <v>1.0743593557157693</v>
      </c>
      <c r="AM886">
        <f t="shared" si="395"/>
        <v>7.4359355715769349E-2</v>
      </c>
      <c r="AN886" s="39">
        <v>40378</v>
      </c>
      <c r="AO886" s="31">
        <v>4.0097363893680793E-2</v>
      </c>
      <c r="AP886" s="40">
        <v>7.4359355715769349E-2</v>
      </c>
    </row>
    <row r="887" spans="1:42">
      <c r="A887" s="16">
        <v>40379</v>
      </c>
      <c r="B887" s="11">
        <v>4.1371000000000002</v>
      </c>
      <c r="C887" s="11">
        <v>4.2058900000000001</v>
      </c>
      <c r="D887" s="11">
        <v>4.1272799999999998</v>
      </c>
      <c r="E887" s="11">
        <v>4.1665799999999997</v>
      </c>
      <c r="F887" s="11">
        <v>55290900</v>
      </c>
      <c r="G887" s="11">
        <v>3.1420499999999998</v>
      </c>
      <c r="H887" s="12">
        <f t="shared" si="398"/>
        <v>4.1108983333333322</v>
      </c>
      <c r="I887" s="13">
        <f t="shared" si="407"/>
        <v>4.1114034615384618</v>
      </c>
      <c r="J887" s="13">
        <f t="shared" si="408"/>
        <v>-5.0512820512960133E-4</v>
      </c>
      <c r="K887" s="14">
        <f t="shared" si="412"/>
        <v>-2.4777799145300428E-2</v>
      </c>
      <c r="L887" s="13">
        <f t="shared" si="391"/>
        <v>8.8440000000000296E-2</v>
      </c>
      <c r="M887" s="13">
        <f t="shared" si="399"/>
        <v>9.1250000000000026E-2</v>
      </c>
      <c r="N887" s="13">
        <f t="shared" si="392"/>
        <v>3.93100000000004E-2</v>
      </c>
      <c r="O887" s="13">
        <f t="shared" si="393"/>
        <v>0</v>
      </c>
      <c r="P887" s="13">
        <f t="shared" si="420"/>
        <v>0.37342000000000031</v>
      </c>
      <c r="Q887" s="13">
        <f t="shared" si="420"/>
        <v>0.13756999999999975</v>
      </c>
      <c r="R887" s="13">
        <f t="shared" si="400"/>
        <v>409.22739726027419</v>
      </c>
      <c r="S887" s="13">
        <f t="shared" si="401"/>
        <v>150.76164383561613</v>
      </c>
      <c r="T887" s="13">
        <f t="shared" si="402"/>
        <v>46.155502064619753</v>
      </c>
      <c r="U887" s="13">
        <f t="shared" si="409"/>
        <v>22.288448146100304</v>
      </c>
      <c r="V887" s="13">
        <f t="shared" si="413"/>
        <v>2.4272670940170826E-2</v>
      </c>
      <c r="W887" s="13">
        <f t="shared" si="414"/>
        <v>0</v>
      </c>
      <c r="X887" s="13">
        <f t="shared" si="415"/>
        <v>0</v>
      </c>
      <c r="Y887" s="13">
        <f t="shared" si="410"/>
        <v>0</v>
      </c>
      <c r="Z887" s="13">
        <f t="shared" si="416"/>
        <v>1</v>
      </c>
      <c r="AA887" s="13">
        <f t="shared" si="417"/>
        <v>0</v>
      </c>
      <c r="AB887" s="13">
        <f t="shared" si="418"/>
        <v>0</v>
      </c>
      <c r="AC887" s="17">
        <f t="shared" si="411"/>
        <v>1</v>
      </c>
      <c r="AD887" s="13" t="str">
        <f t="shared" si="403"/>
        <v/>
      </c>
      <c r="AE887" s="13" t="str">
        <f t="shared" si="404"/>
        <v/>
      </c>
      <c r="AF887" s="17">
        <f t="shared" si="406"/>
        <v>4.1174499999999998</v>
      </c>
      <c r="AG887" s="17" t="str">
        <f t="shared" si="405"/>
        <v xml:space="preserve"> </v>
      </c>
      <c r="AH887" s="13"/>
      <c r="AI887" s="31">
        <f t="shared" si="419"/>
        <v>1.0400973638936808</v>
      </c>
      <c r="AJ887">
        <f t="shared" si="394"/>
        <v>4.0097363893680793E-2</v>
      </c>
      <c r="AK887">
        <f t="shared" si="396"/>
        <v>1.011932142466818</v>
      </c>
      <c r="AL887">
        <f t="shared" si="397"/>
        <v>1.0871787646087288</v>
      </c>
      <c r="AM887">
        <f t="shared" si="395"/>
        <v>8.7178764608728754E-2</v>
      </c>
      <c r="AN887" s="39">
        <v>40379</v>
      </c>
      <c r="AO887" s="31">
        <v>4.0097363893680793E-2</v>
      </c>
      <c r="AP887" s="40">
        <v>8.7178764608728754E-2</v>
      </c>
    </row>
    <row r="888" spans="1:42">
      <c r="A888" s="16">
        <v>40380</v>
      </c>
      <c r="B888" s="11">
        <v>4.1764099999999997</v>
      </c>
      <c r="C888" s="11">
        <v>4.1862399999999997</v>
      </c>
      <c r="D888" s="11">
        <v>4.1272799999999998</v>
      </c>
      <c r="E888" s="11">
        <v>4.1469300000000002</v>
      </c>
      <c r="F888" s="11">
        <v>60966700</v>
      </c>
      <c r="G888" s="11">
        <v>3.12723</v>
      </c>
      <c r="H888" s="12">
        <f t="shared" si="398"/>
        <v>4.1240008333333327</v>
      </c>
      <c r="I888" s="13">
        <f t="shared" si="407"/>
        <v>4.1144269230769233</v>
      </c>
      <c r="J888" s="13">
        <f t="shared" si="408"/>
        <v>9.5739102564094125E-3</v>
      </c>
      <c r="K888" s="14">
        <f t="shared" si="412"/>
        <v>-2.0543361823363051E-2</v>
      </c>
      <c r="L888" s="13">
        <f t="shared" si="391"/>
        <v>5.8959999999999901E-2</v>
      </c>
      <c r="M888" s="13">
        <f t="shared" si="399"/>
        <v>9.1249999999999984E-2</v>
      </c>
      <c r="N888" s="13">
        <f t="shared" si="392"/>
        <v>0</v>
      </c>
      <c r="O888" s="13">
        <f t="shared" si="393"/>
        <v>0</v>
      </c>
      <c r="P888" s="13">
        <f t="shared" si="420"/>
        <v>0.37342000000000031</v>
      </c>
      <c r="Q888" s="13">
        <f t="shared" si="420"/>
        <v>0.13756999999999975</v>
      </c>
      <c r="R888" s="13">
        <f t="shared" si="400"/>
        <v>409.22739726027436</v>
      </c>
      <c r="S888" s="13">
        <f t="shared" si="401"/>
        <v>150.76164383561618</v>
      </c>
      <c r="T888" s="13">
        <f t="shared" si="402"/>
        <v>46.15550206461976</v>
      </c>
      <c r="U888" s="13">
        <f t="shared" si="409"/>
        <v>24.825608476621831</v>
      </c>
      <c r="V888" s="13">
        <f t="shared" si="413"/>
        <v>3.0117272079772463E-2</v>
      </c>
      <c r="W888" s="13">
        <f t="shared" si="414"/>
        <v>0</v>
      </c>
      <c r="X888" s="13">
        <f t="shared" si="415"/>
        <v>0</v>
      </c>
      <c r="Y888" s="13">
        <f t="shared" si="410"/>
        <v>0</v>
      </c>
      <c r="Z888" s="13">
        <f t="shared" si="416"/>
        <v>1</v>
      </c>
      <c r="AA888" s="13">
        <f t="shared" si="417"/>
        <v>0</v>
      </c>
      <c r="AB888" s="13">
        <f t="shared" si="418"/>
        <v>0</v>
      </c>
      <c r="AC888" s="17">
        <f t="shared" si="411"/>
        <v>1</v>
      </c>
      <c r="AD888" s="13" t="str">
        <f t="shared" si="403"/>
        <v/>
      </c>
      <c r="AE888" s="13" t="str">
        <f t="shared" si="404"/>
        <v/>
      </c>
      <c r="AF888" s="17">
        <f t="shared" si="406"/>
        <v>4.1174499999999998</v>
      </c>
      <c r="AG888" s="17" t="str">
        <f t="shared" si="405"/>
        <v xml:space="preserve"> </v>
      </c>
      <c r="AH888" s="13"/>
      <c r="AI888" s="31">
        <f t="shared" si="419"/>
        <v>1.0400973638936808</v>
      </c>
      <c r="AJ888">
        <f t="shared" si="394"/>
        <v>4.0097363893680793E-2</v>
      </c>
      <c r="AK888">
        <f t="shared" si="396"/>
        <v>0.9952839019051597</v>
      </c>
      <c r="AL888">
        <f t="shared" si="397"/>
        <v>1.0820515229082066</v>
      </c>
      <c r="AM888">
        <f t="shared" si="395"/>
        <v>8.2051522908206609E-2</v>
      </c>
      <c r="AN888" s="39">
        <v>40380</v>
      </c>
      <c r="AO888" s="31">
        <v>4.0097363893680793E-2</v>
      </c>
      <c r="AP888" s="40">
        <v>8.2051522908206609E-2</v>
      </c>
    </row>
    <row r="889" spans="1:42">
      <c r="A889" s="16">
        <v>40381</v>
      </c>
      <c r="B889" s="11">
        <v>4.1371000000000002</v>
      </c>
      <c r="C889" s="11">
        <v>4.1960699999999997</v>
      </c>
      <c r="D889" s="11">
        <v>4.1272799999999998</v>
      </c>
      <c r="E889" s="11">
        <v>4.1862399999999997</v>
      </c>
      <c r="F889" s="11">
        <v>71073800</v>
      </c>
      <c r="G889" s="11">
        <v>3.1568700000000001</v>
      </c>
      <c r="H889" s="12">
        <f t="shared" si="398"/>
        <v>4.1338274999999998</v>
      </c>
      <c r="I889" s="13">
        <f t="shared" si="407"/>
        <v>4.1178284615384619</v>
      </c>
      <c r="J889" s="13">
        <f t="shared" si="408"/>
        <v>1.5999038461537829E-2</v>
      </c>
      <c r="K889" s="14">
        <f t="shared" si="412"/>
        <v>-1.5434088319089569E-2</v>
      </c>
      <c r="L889" s="13">
        <f t="shared" si="391"/>
        <v>6.8789999999999907E-2</v>
      </c>
      <c r="M889" s="13">
        <f t="shared" si="399"/>
        <v>9.1249999999999984E-2</v>
      </c>
      <c r="N889" s="13">
        <f t="shared" si="392"/>
        <v>9.8300000000000054E-3</v>
      </c>
      <c r="O889" s="13">
        <f t="shared" si="393"/>
        <v>0</v>
      </c>
      <c r="P889" s="13">
        <f t="shared" si="420"/>
        <v>0.38325000000000031</v>
      </c>
      <c r="Q889" s="13">
        <f t="shared" si="420"/>
        <v>0.1179199999999998</v>
      </c>
      <c r="R889" s="13">
        <f t="shared" si="400"/>
        <v>420.0000000000004</v>
      </c>
      <c r="S889" s="13">
        <f t="shared" si="401"/>
        <v>129.22739726027376</v>
      </c>
      <c r="T889" s="13">
        <f t="shared" si="402"/>
        <v>52.942115449847435</v>
      </c>
      <c r="U889" s="13">
        <f t="shared" si="409"/>
        <v>25.750372389969076</v>
      </c>
      <c r="V889" s="13">
        <f t="shared" si="413"/>
        <v>3.1433126780627402E-2</v>
      </c>
      <c r="W889" s="13">
        <f t="shared" si="414"/>
        <v>0</v>
      </c>
      <c r="X889" s="13">
        <f t="shared" si="415"/>
        <v>0</v>
      </c>
      <c r="Y889" s="13">
        <f t="shared" si="410"/>
        <v>0</v>
      </c>
      <c r="Z889" s="13">
        <f t="shared" si="416"/>
        <v>1</v>
      </c>
      <c r="AA889" s="13">
        <f t="shared" si="417"/>
        <v>0</v>
      </c>
      <c r="AB889" s="13">
        <f t="shared" si="418"/>
        <v>0</v>
      </c>
      <c r="AC889" s="17">
        <f t="shared" si="411"/>
        <v>1</v>
      </c>
      <c r="AD889" s="13" t="str">
        <f t="shared" si="403"/>
        <v/>
      </c>
      <c r="AE889" s="13" t="str">
        <f t="shared" si="404"/>
        <v/>
      </c>
      <c r="AF889" s="17">
        <f t="shared" si="406"/>
        <v>4.1174499999999998</v>
      </c>
      <c r="AG889" s="17" t="str">
        <f t="shared" si="405"/>
        <v xml:space="preserve"> </v>
      </c>
      <c r="AH889" s="13"/>
      <c r="AI889" s="31">
        <f t="shared" si="419"/>
        <v>1.0400973638936808</v>
      </c>
      <c r="AJ889">
        <f t="shared" si="394"/>
        <v>4.0097363893680793E-2</v>
      </c>
      <c r="AK889">
        <f t="shared" si="396"/>
        <v>1.0094793015556085</v>
      </c>
      <c r="AL889">
        <f t="shared" si="397"/>
        <v>1.092308615592559</v>
      </c>
      <c r="AM889">
        <f t="shared" si="395"/>
        <v>9.2308615592558985E-2</v>
      </c>
      <c r="AN889" s="39">
        <v>40381</v>
      </c>
      <c r="AO889" s="31">
        <v>4.0097363893680793E-2</v>
      </c>
      <c r="AP889" s="40">
        <v>9.2308615592558985E-2</v>
      </c>
    </row>
    <row r="890" spans="1:42">
      <c r="A890" s="16">
        <v>40382</v>
      </c>
      <c r="B890" s="11">
        <v>4.1960699999999997</v>
      </c>
      <c r="C890" s="11">
        <v>4.28451</v>
      </c>
      <c r="D890" s="11">
        <v>4.1764099999999997</v>
      </c>
      <c r="E890" s="11">
        <v>4.2451999999999996</v>
      </c>
      <c r="F890" s="11">
        <v>164808700</v>
      </c>
      <c r="G890" s="11">
        <v>3.2013400000000001</v>
      </c>
      <c r="H890" s="12">
        <f t="shared" si="398"/>
        <v>4.1502058333333336</v>
      </c>
      <c r="I890" s="13">
        <f t="shared" si="407"/>
        <v>4.1212299999999997</v>
      </c>
      <c r="J890" s="13">
        <f t="shared" si="408"/>
        <v>2.8975833333333867E-2</v>
      </c>
      <c r="K890" s="14">
        <f t="shared" si="412"/>
        <v>-8.8619373219384432E-3</v>
      </c>
      <c r="L890" s="13">
        <f t="shared" si="391"/>
        <v>0.10810000000000031</v>
      </c>
      <c r="M890" s="13">
        <f t="shared" si="399"/>
        <v>9.4759285714285726E-2</v>
      </c>
      <c r="N890" s="13">
        <f t="shared" si="392"/>
        <v>8.8440000000000296E-2</v>
      </c>
      <c r="O890" s="13">
        <f t="shared" si="393"/>
        <v>0</v>
      </c>
      <c r="P890" s="13">
        <f t="shared" si="420"/>
        <v>0.47169000000000061</v>
      </c>
      <c r="Q890" s="13">
        <f t="shared" si="420"/>
        <v>0.1179199999999998</v>
      </c>
      <c r="R890" s="13">
        <f t="shared" si="400"/>
        <v>497.77707424074595</v>
      </c>
      <c r="S890" s="13">
        <f t="shared" si="401"/>
        <v>124.4416302963145</v>
      </c>
      <c r="T890" s="13">
        <f t="shared" si="402"/>
        <v>60.000678414545305</v>
      </c>
      <c r="U890" s="13">
        <f t="shared" si="409"/>
        <v>27.179319372223308</v>
      </c>
      <c r="V890" s="13">
        <f t="shared" si="413"/>
        <v>3.7837770655272308E-2</v>
      </c>
      <c r="W890" s="13">
        <f t="shared" si="414"/>
        <v>0</v>
      </c>
      <c r="X890" s="13">
        <f t="shared" si="415"/>
        <v>0</v>
      </c>
      <c r="Y890" s="13">
        <f t="shared" si="410"/>
        <v>0</v>
      </c>
      <c r="Z890" s="13">
        <f t="shared" si="416"/>
        <v>1</v>
      </c>
      <c r="AA890" s="13">
        <f t="shared" si="417"/>
        <v>0</v>
      </c>
      <c r="AB890" s="13">
        <f t="shared" si="418"/>
        <v>0</v>
      </c>
      <c r="AC890" s="17">
        <f t="shared" si="411"/>
        <v>1</v>
      </c>
      <c r="AD890" s="13" t="str">
        <f t="shared" si="403"/>
        <v/>
      </c>
      <c r="AE890" s="13" t="str">
        <f t="shared" si="404"/>
        <v/>
      </c>
      <c r="AF890" s="17">
        <f t="shared" si="406"/>
        <v>4.1174499999999998</v>
      </c>
      <c r="AG890" s="17" t="str">
        <f t="shared" si="405"/>
        <v xml:space="preserve"> </v>
      </c>
      <c r="AH890" s="13"/>
      <c r="AI890" s="31">
        <f t="shared" si="419"/>
        <v>1.0400973638936808</v>
      </c>
      <c r="AJ890">
        <f t="shared" si="394"/>
        <v>4.0097363893680793E-2</v>
      </c>
      <c r="AK890">
        <f t="shared" si="396"/>
        <v>1.0140842378841155</v>
      </c>
      <c r="AL890">
        <f t="shared" si="397"/>
        <v>1.1076929499774335</v>
      </c>
      <c r="AM890">
        <f t="shared" si="395"/>
        <v>0.10769294997743351</v>
      </c>
      <c r="AN890" s="39">
        <v>40382</v>
      </c>
      <c r="AO890" s="31">
        <v>4.0097363893680793E-2</v>
      </c>
      <c r="AP890" s="40">
        <v>0.10769294997743351</v>
      </c>
    </row>
    <row r="891" spans="1:42">
      <c r="A891" s="16">
        <v>40385</v>
      </c>
      <c r="B891" s="11">
        <v>4.2550299999999996</v>
      </c>
      <c r="C891" s="11">
        <v>4.26485</v>
      </c>
      <c r="D891" s="11">
        <v>4.2058900000000001</v>
      </c>
      <c r="E891" s="11">
        <v>4.2550299999999996</v>
      </c>
      <c r="F891" s="11">
        <v>55177700</v>
      </c>
      <c r="G891" s="11">
        <v>3.2087500000000002</v>
      </c>
      <c r="H891" s="12">
        <f t="shared" si="398"/>
        <v>4.1665841666666656</v>
      </c>
      <c r="I891" s="13">
        <f t="shared" si="407"/>
        <v>4.1272773076923075</v>
      </c>
      <c r="J891" s="13">
        <f t="shared" si="408"/>
        <v>3.930685897435815E-2</v>
      </c>
      <c r="K891" s="14">
        <f t="shared" si="412"/>
        <v>-7.9186609686724785E-4</v>
      </c>
      <c r="L891" s="13">
        <f t="shared" si="391"/>
        <v>5.8959999999999901E-2</v>
      </c>
      <c r="M891" s="13">
        <f t="shared" si="399"/>
        <v>9.0547857142857138E-2</v>
      </c>
      <c r="N891" s="13">
        <f t="shared" si="392"/>
        <v>0</v>
      </c>
      <c r="O891" s="13">
        <f t="shared" si="393"/>
        <v>0</v>
      </c>
      <c r="P891" s="13">
        <f t="shared" si="420"/>
        <v>0.39308000000000032</v>
      </c>
      <c r="Q891" s="13">
        <f t="shared" si="420"/>
        <v>0.1179199999999998</v>
      </c>
      <c r="R891" s="13">
        <f t="shared" si="400"/>
        <v>434.11297892984805</v>
      </c>
      <c r="S891" s="13">
        <f t="shared" si="401"/>
        <v>130.22947612548984</v>
      </c>
      <c r="T891" s="13">
        <f t="shared" si="402"/>
        <v>53.847358121330814</v>
      </c>
      <c r="U891" s="13">
        <f t="shared" si="409"/>
        <v>29.472846652622415</v>
      </c>
      <c r="V891" s="13">
        <f t="shared" si="413"/>
        <v>4.0098725071225395E-2</v>
      </c>
      <c r="W891" s="13">
        <f t="shared" si="414"/>
        <v>0</v>
      </c>
      <c r="X891" s="13">
        <f t="shared" si="415"/>
        <v>0</v>
      </c>
      <c r="Y891" s="13">
        <f t="shared" si="410"/>
        <v>0</v>
      </c>
      <c r="Z891" s="13">
        <f t="shared" si="416"/>
        <v>1</v>
      </c>
      <c r="AA891" s="13">
        <f t="shared" si="417"/>
        <v>0</v>
      </c>
      <c r="AB891" s="13">
        <f t="shared" si="418"/>
        <v>0</v>
      </c>
      <c r="AC891" s="17">
        <f t="shared" si="411"/>
        <v>1</v>
      </c>
      <c r="AD891" s="13" t="str">
        <f t="shared" si="403"/>
        <v/>
      </c>
      <c r="AE891" s="13" t="str">
        <f t="shared" si="404"/>
        <v/>
      </c>
      <c r="AF891" s="17">
        <f t="shared" si="406"/>
        <v>4.1174499999999998</v>
      </c>
      <c r="AG891" s="17" t="str">
        <f t="shared" si="405"/>
        <v xml:space="preserve"> </v>
      </c>
      <c r="AH891" s="13"/>
      <c r="AI891" s="31">
        <f t="shared" si="419"/>
        <v>1.0400973638936808</v>
      </c>
      <c r="AJ891">
        <f t="shared" si="394"/>
        <v>4.0097363893680793E-2</v>
      </c>
      <c r="AK891">
        <f t="shared" si="396"/>
        <v>1.0023155563931028</v>
      </c>
      <c r="AL891">
        <f t="shared" si="397"/>
        <v>1.1102578754693486</v>
      </c>
      <c r="AM891">
        <f t="shared" si="395"/>
        <v>0.11025787546934862</v>
      </c>
      <c r="AN891" s="39">
        <v>40385</v>
      </c>
      <c r="AO891" s="31">
        <v>4.0097363893680793E-2</v>
      </c>
      <c r="AP891" s="40">
        <v>0.11025787546934862</v>
      </c>
    </row>
    <row r="892" spans="1:42">
      <c r="A892" s="16">
        <v>40386</v>
      </c>
      <c r="B892" s="11">
        <v>4.2255500000000001</v>
      </c>
      <c r="C892" s="11">
        <v>4.2353699999999996</v>
      </c>
      <c r="D892" s="11">
        <v>4.2058900000000001</v>
      </c>
      <c r="E892" s="11">
        <v>4.2058900000000001</v>
      </c>
      <c r="F892" s="11">
        <v>48697000</v>
      </c>
      <c r="G892" s="11">
        <v>3.1716899999999999</v>
      </c>
      <c r="H892" s="12">
        <f t="shared" si="398"/>
        <v>4.1739541666666655</v>
      </c>
      <c r="I892" s="13">
        <f t="shared" si="407"/>
        <v>4.1272773076923075</v>
      </c>
      <c r="J892" s="13">
        <f t="shared" si="408"/>
        <v>4.6676858974358026E-2</v>
      </c>
      <c r="K892" s="14">
        <f t="shared" si="412"/>
        <v>8.3140954415943623E-3</v>
      </c>
      <c r="L892" s="13">
        <f t="shared" si="391"/>
        <v>2.9479999999999507E-2</v>
      </c>
      <c r="M892" s="13">
        <f t="shared" si="399"/>
        <v>8.9144285714285676E-2</v>
      </c>
      <c r="N892" s="13">
        <f t="shared" si="392"/>
        <v>0</v>
      </c>
      <c r="O892" s="13">
        <f t="shared" si="393"/>
        <v>0</v>
      </c>
      <c r="P892" s="13">
        <f t="shared" si="420"/>
        <v>0.39308000000000032</v>
      </c>
      <c r="Q892" s="13">
        <f t="shared" si="420"/>
        <v>0.1179199999999998</v>
      </c>
      <c r="R892" s="13">
        <f t="shared" si="400"/>
        <v>440.94806172978053</v>
      </c>
      <c r="S892" s="13">
        <f t="shared" si="401"/>
        <v>132.27993141135542</v>
      </c>
      <c r="T892" s="13">
        <f t="shared" si="402"/>
        <v>53.847358121330821</v>
      </c>
      <c r="U892" s="13">
        <f t="shared" si="409"/>
        <v>30.938364894639793</v>
      </c>
      <c r="V892" s="13">
        <f t="shared" si="413"/>
        <v>3.8362763532763661E-2</v>
      </c>
      <c r="W892" s="13">
        <f t="shared" si="414"/>
        <v>0</v>
      </c>
      <c r="X892" s="13">
        <f t="shared" si="415"/>
        <v>0</v>
      </c>
      <c r="Y892" s="13">
        <f t="shared" si="410"/>
        <v>0</v>
      </c>
      <c r="Z892" s="13">
        <f t="shared" si="416"/>
        <v>1</v>
      </c>
      <c r="AA892" s="13">
        <f t="shared" si="417"/>
        <v>0</v>
      </c>
      <c r="AB892" s="13">
        <f t="shared" si="418"/>
        <v>0</v>
      </c>
      <c r="AC892" s="17">
        <f t="shared" si="411"/>
        <v>1</v>
      </c>
      <c r="AD892" s="13" t="str">
        <f t="shared" si="403"/>
        <v/>
      </c>
      <c r="AE892" s="13" t="str">
        <f t="shared" si="404"/>
        <v/>
      </c>
      <c r="AF892" s="17">
        <f t="shared" si="406"/>
        <v>4.1174499999999998</v>
      </c>
      <c r="AG892" s="17" t="str">
        <f t="shared" si="405"/>
        <v xml:space="preserve"> </v>
      </c>
      <c r="AH892" s="13"/>
      <c r="AI892" s="31">
        <f t="shared" si="419"/>
        <v>1.0400973638936808</v>
      </c>
      <c r="AJ892">
        <f t="shared" si="394"/>
        <v>4.0097363893680793E-2</v>
      </c>
      <c r="AK892">
        <f t="shared" si="396"/>
        <v>0.98845131526687247</v>
      </c>
      <c r="AL892">
        <f t="shared" si="397"/>
        <v>1.0974358572930811</v>
      </c>
      <c r="AM892">
        <f t="shared" si="395"/>
        <v>9.743585729308113E-2</v>
      </c>
      <c r="AN892" s="39">
        <v>40386</v>
      </c>
      <c r="AO892" s="31">
        <v>4.0097363893680793E-2</v>
      </c>
      <c r="AP892" s="40">
        <v>9.743585729308113E-2</v>
      </c>
    </row>
    <row r="893" spans="1:42">
      <c r="A893" s="16">
        <v>40387</v>
      </c>
      <c r="B893" s="11">
        <v>4.2058900000000001</v>
      </c>
      <c r="C893" s="11">
        <v>4.2943300000000004</v>
      </c>
      <c r="D893" s="11">
        <v>4.1764099999999997</v>
      </c>
      <c r="E893" s="11">
        <v>4.28451</v>
      </c>
      <c r="F893" s="11">
        <v>119442800</v>
      </c>
      <c r="G893" s="11">
        <v>3.2309800000000002</v>
      </c>
      <c r="H893" s="12">
        <f t="shared" si="398"/>
        <v>4.1788674999999991</v>
      </c>
      <c r="I893" s="13">
        <f t="shared" si="407"/>
        <v>4.1306788461538453</v>
      </c>
      <c r="J893" s="13">
        <f t="shared" si="408"/>
        <v>4.8188653846153784E-2</v>
      </c>
      <c r="K893" s="14">
        <f t="shared" si="412"/>
        <v>1.6874116809115967E-2</v>
      </c>
      <c r="L893" s="13">
        <f t="shared" si="391"/>
        <v>0.11792000000000069</v>
      </c>
      <c r="M893" s="13">
        <f t="shared" si="399"/>
        <v>9.4057857142857165E-2</v>
      </c>
      <c r="N893" s="13">
        <f t="shared" si="392"/>
        <v>5.896000000000079E-2</v>
      </c>
      <c r="O893" s="13">
        <f t="shared" si="393"/>
        <v>0</v>
      </c>
      <c r="P893" s="13">
        <f t="shared" si="420"/>
        <v>0.45204000000000111</v>
      </c>
      <c r="Q893" s="13">
        <f t="shared" si="420"/>
        <v>0.1179199999999998</v>
      </c>
      <c r="R893" s="13">
        <f t="shared" si="400"/>
        <v>480.59780833985269</v>
      </c>
      <c r="S893" s="13">
        <f t="shared" si="401"/>
        <v>125.36964330465268</v>
      </c>
      <c r="T893" s="13">
        <f t="shared" si="402"/>
        <v>58.621657660186813</v>
      </c>
      <c r="U893" s="13">
        <f t="shared" si="409"/>
        <v>31.742328593463842</v>
      </c>
      <c r="V893" s="13">
        <f t="shared" si="413"/>
        <v>3.1314537037037821E-2</v>
      </c>
      <c r="W893" s="13">
        <f t="shared" si="414"/>
        <v>0</v>
      </c>
      <c r="X893" s="13">
        <f t="shared" si="415"/>
        <v>0</v>
      </c>
      <c r="Y893" s="13">
        <f t="shared" si="410"/>
        <v>0</v>
      </c>
      <c r="Z893" s="13">
        <f t="shared" si="416"/>
        <v>1</v>
      </c>
      <c r="AA893" s="13">
        <f t="shared" si="417"/>
        <v>0</v>
      </c>
      <c r="AB893" s="13">
        <f t="shared" si="418"/>
        <v>0</v>
      </c>
      <c r="AC893" s="17">
        <f t="shared" si="411"/>
        <v>1</v>
      </c>
      <c r="AD893" s="13" t="str">
        <f t="shared" si="403"/>
        <v/>
      </c>
      <c r="AE893" s="13" t="str">
        <f t="shared" si="404"/>
        <v/>
      </c>
      <c r="AF893" s="17">
        <f t="shared" si="406"/>
        <v>4.1174499999999998</v>
      </c>
      <c r="AG893" s="17" t="str">
        <f t="shared" si="405"/>
        <v xml:space="preserve"> </v>
      </c>
      <c r="AH893" s="13"/>
      <c r="AI893" s="31">
        <f t="shared" si="419"/>
        <v>1.0400973638936808</v>
      </c>
      <c r="AJ893">
        <f t="shared" si="394"/>
        <v>4.0097363893680793E-2</v>
      </c>
      <c r="AK893">
        <f t="shared" si="396"/>
        <v>1.0186928331458978</v>
      </c>
      <c r="AL893">
        <f t="shared" si="397"/>
        <v>1.1179500426617859</v>
      </c>
      <c r="AM893">
        <f t="shared" si="395"/>
        <v>0.11795004266178588</v>
      </c>
      <c r="AN893" s="39">
        <v>40387</v>
      </c>
      <c r="AO893" s="31">
        <v>4.0097363893680793E-2</v>
      </c>
      <c r="AP893" s="40">
        <v>0.11795004266178588</v>
      </c>
    </row>
    <row r="894" spans="1:42">
      <c r="A894" s="16">
        <v>40388</v>
      </c>
      <c r="B894" s="11">
        <v>4.26485</v>
      </c>
      <c r="C894" s="11">
        <v>4.2943300000000004</v>
      </c>
      <c r="D894" s="11">
        <v>4.2451999999999996</v>
      </c>
      <c r="E894" s="11">
        <v>4.28451</v>
      </c>
      <c r="F894" s="11">
        <v>82611100</v>
      </c>
      <c r="G894" s="11">
        <v>3.2309800000000002</v>
      </c>
      <c r="H894" s="12">
        <f t="shared" si="398"/>
        <v>4.1878758333333321</v>
      </c>
      <c r="I894" s="13">
        <f t="shared" si="407"/>
        <v>4.1352146153846148</v>
      </c>
      <c r="J894" s="13">
        <f t="shared" si="408"/>
        <v>5.2661217948717365E-2</v>
      </c>
      <c r="K894" s="14">
        <f t="shared" si="412"/>
        <v>2.5238183760683083E-2</v>
      </c>
      <c r="L894" s="13">
        <f t="shared" si="391"/>
        <v>4.9130000000000784E-2</v>
      </c>
      <c r="M894" s="13">
        <f t="shared" si="399"/>
        <v>8.7740000000000082E-2</v>
      </c>
      <c r="N894" s="13">
        <f t="shared" si="392"/>
        <v>0</v>
      </c>
      <c r="O894" s="13">
        <f t="shared" si="393"/>
        <v>0</v>
      </c>
      <c r="P894" s="13">
        <f t="shared" si="420"/>
        <v>0.3734200000000012</v>
      </c>
      <c r="Q894" s="13">
        <f t="shared" si="420"/>
        <v>0.1179199999999998</v>
      </c>
      <c r="R894" s="13">
        <f t="shared" si="400"/>
        <v>425.59835878732713</v>
      </c>
      <c r="S894" s="13">
        <f t="shared" si="401"/>
        <v>134.39708228857953</v>
      </c>
      <c r="T894" s="13">
        <f t="shared" si="402"/>
        <v>52.000651280172761</v>
      </c>
      <c r="U894" s="13">
        <f t="shared" si="409"/>
        <v>33.710844455079858</v>
      </c>
      <c r="V894" s="13">
        <f t="shared" si="413"/>
        <v>2.7423034188034281E-2</v>
      </c>
      <c r="W894" s="13">
        <f t="shared" si="414"/>
        <v>0</v>
      </c>
      <c r="X894" s="13">
        <f t="shared" si="415"/>
        <v>0</v>
      </c>
      <c r="Y894" s="13">
        <f t="shared" si="410"/>
        <v>0</v>
      </c>
      <c r="Z894" s="13">
        <f t="shared" si="416"/>
        <v>1</v>
      </c>
      <c r="AA894" s="13">
        <f t="shared" si="417"/>
        <v>0</v>
      </c>
      <c r="AB894" s="13">
        <f t="shared" si="418"/>
        <v>0</v>
      </c>
      <c r="AC894" s="17">
        <f t="shared" si="411"/>
        <v>1</v>
      </c>
      <c r="AD894" s="13" t="str">
        <f t="shared" si="403"/>
        <v/>
      </c>
      <c r="AE894" s="13" t="str">
        <f t="shared" si="404"/>
        <v/>
      </c>
      <c r="AF894" s="17">
        <f t="shared" si="406"/>
        <v>4.1174499999999998</v>
      </c>
      <c r="AG894" s="17" t="str">
        <f t="shared" si="405"/>
        <v xml:space="preserve"> </v>
      </c>
      <c r="AH894" s="13"/>
      <c r="AI894" s="31">
        <f t="shared" si="419"/>
        <v>1.0400973638936808</v>
      </c>
      <c r="AJ894">
        <f t="shared" si="394"/>
        <v>4.0097363893680793E-2</v>
      </c>
      <c r="AK894">
        <f t="shared" si="396"/>
        <v>1</v>
      </c>
      <c r="AL894">
        <f t="shared" si="397"/>
        <v>1.1179500426617859</v>
      </c>
      <c r="AM894">
        <f t="shared" si="395"/>
        <v>0.11795004266178588</v>
      </c>
      <c r="AN894" s="39">
        <v>40388</v>
      </c>
      <c r="AO894" s="31">
        <v>4.0097363893680793E-2</v>
      </c>
      <c r="AP894" s="40">
        <v>0.11795004266178588</v>
      </c>
    </row>
    <row r="895" spans="1:42">
      <c r="A895" s="16">
        <v>40389</v>
      </c>
      <c r="B895" s="11">
        <v>4.26485</v>
      </c>
      <c r="C895" s="11">
        <v>4.27468</v>
      </c>
      <c r="D895" s="11">
        <v>4.2255500000000001</v>
      </c>
      <c r="E895" s="11">
        <v>4.2353699999999996</v>
      </c>
      <c r="F895" s="11">
        <v>50888100</v>
      </c>
      <c r="G895" s="11">
        <v>3.1939199999999999</v>
      </c>
      <c r="H895" s="12">
        <f t="shared" si="398"/>
        <v>4.1927891666666666</v>
      </c>
      <c r="I895" s="13">
        <f t="shared" si="407"/>
        <v>4.1367261538461531</v>
      </c>
      <c r="J895" s="13">
        <f t="shared" si="408"/>
        <v>5.6063012820513514E-2</v>
      </c>
      <c r="K895" s="14">
        <f t="shared" si="412"/>
        <v>3.2993361823361371E-2</v>
      </c>
      <c r="L895" s="13">
        <f t="shared" si="391"/>
        <v>4.9129999999999896E-2</v>
      </c>
      <c r="M895" s="13">
        <f t="shared" si="399"/>
        <v>7.7210714285714382E-2</v>
      </c>
      <c r="N895" s="13">
        <f t="shared" si="392"/>
        <v>0</v>
      </c>
      <c r="O895" s="13">
        <f t="shared" si="393"/>
        <v>1.9649999999999501E-2</v>
      </c>
      <c r="P895" s="13">
        <f t="shared" si="420"/>
        <v>0.24567000000000139</v>
      </c>
      <c r="Q895" s="13">
        <f t="shared" si="420"/>
        <v>0.1375699999999993</v>
      </c>
      <c r="R895" s="13">
        <f t="shared" si="400"/>
        <v>318.18122947407511</v>
      </c>
      <c r="S895" s="13">
        <f t="shared" si="401"/>
        <v>178.17475368888364</v>
      </c>
      <c r="T895" s="13">
        <f t="shared" si="402"/>
        <v>28.206867759107055</v>
      </c>
      <c r="U895" s="13">
        <f t="shared" si="409"/>
        <v>35.47910787158294</v>
      </c>
      <c r="V895" s="13">
        <f t="shared" si="413"/>
        <v>2.3069650997152143E-2</v>
      </c>
      <c r="W895" s="13">
        <f t="shared" si="414"/>
        <v>0</v>
      </c>
      <c r="X895" s="13">
        <f t="shared" si="415"/>
        <v>0</v>
      </c>
      <c r="Y895" s="13">
        <f t="shared" si="410"/>
        <v>0</v>
      </c>
      <c r="Z895" s="13">
        <f t="shared" si="416"/>
        <v>1</v>
      </c>
      <c r="AA895" s="13">
        <f t="shared" si="417"/>
        <v>0</v>
      </c>
      <c r="AB895" s="13">
        <f t="shared" si="418"/>
        <v>0</v>
      </c>
      <c r="AC895" s="17">
        <f t="shared" si="411"/>
        <v>1</v>
      </c>
      <c r="AD895" s="13" t="str">
        <f t="shared" si="403"/>
        <v/>
      </c>
      <c r="AE895" s="13" t="str">
        <f t="shared" si="404"/>
        <v/>
      </c>
      <c r="AF895" s="17">
        <f t="shared" si="406"/>
        <v>4.1174499999999998</v>
      </c>
      <c r="AG895" s="17" t="str">
        <f t="shared" si="405"/>
        <v xml:space="preserve"> </v>
      </c>
      <c r="AH895" s="13"/>
      <c r="AI895" s="31">
        <f t="shared" si="419"/>
        <v>1.0400973638936808</v>
      </c>
      <c r="AJ895">
        <f t="shared" si="394"/>
        <v>4.0097363893680793E-2</v>
      </c>
      <c r="AK895">
        <f t="shared" si="396"/>
        <v>0.98853077714837856</v>
      </c>
      <c r="AL895">
        <f t="shared" si="397"/>
        <v>1.1051280244855182</v>
      </c>
      <c r="AM895">
        <f t="shared" si="395"/>
        <v>0.10512802448551817</v>
      </c>
      <c r="AN895" s="39">
        <v>40389</v>
      </c>
      <c r="AO895" s="31">
        <v>4.0097363893680793E-2</v>
      </c>
      <c r="AP895" s="40">
        <v>0.10512802448551817</v>
      </c>
    </row>
    <row r="896" spans="1:42">
      <c r="A896" s="16">
        <v>40392</v>
      </c>
      <c r="B896" s="11">
        <v>4.2255500000000001</v>
      </c>
      <c r="C896" s="11">
        <v>4.3041600000000004</v>
      </c>
      <c r="D896" s="11">
        <v>4.2157200000000001</v>
      </c>
      <c r="E896" s="11">
        <v>4.2943300000000004</v>
      </c>
      <c r="F896" s="11">
        <v>98491000</v>
      </c>
      <c r="G896" s="11">
        <v>3.2383899999999999</v>
      </c>
      <c r="H896" s="12">
        <f t="shared" si="398"/>
        <v>4.2083483333333334</v>
      </c>
      <c r="I896" s="13">
        <f t="shared" si="407"/>
        <v>4.1405053846153841</v>
      </c>
      <c r="J896" s="13">
        <f t="shared" si="408"/>
        <v>6.784294871794927E-2</v>
      </c>
      <c r="K896" s="14">
        <f t="shared" si="412"/>
        <v>4.0587592592592356E-2</v>
      </c>
      <c r="L896" s="13">
        <f t="shared" si="391"/>
        <v>8.8440000000000296E-2</v>
      </c>
      <c r="M896" s="13">
        <f t="shared" si="399"/>
        <v>8.0017857142857238E-2</v>
      </c>
      <c r="N896" s="13">
        <f t="shared" si="392"/>
        <v>2.9480000000000395E-2</v>
      </c>
      <c r="O896" s="13">
        <f t="shared" si="393"/>
        <v>0</v>
      </c>
      <c r="P896" s="13">
        <f t="shared" si="420"/>
        <v>0.27515000000000178</v>
      </c>
      <c r="Q896" s="13">
        <f t="shared" si="420"/>
        <v>0.1375699999999993</v>
      </c>
      <c r="R896" s="13">
        <f t="shared" si="400"/>
        <v>343.86074536933904</v>
      </c>
      <c r="S896" s="13">
        <f t="shared" si="401"/>
        <v>171.92412407944548</v>
      </c>
      <c r="T896" s="13">
        <f t="shared" si="402"/>
        <v>33.334948633456612</v>
      </c>
      <c r="U896" s="13">
        <f t="shared" si="409"/>
        <v>37.066405187858621</v>
      </c>
      <c r="V896" s="13">
        <f t="shared" si="413"/>
        <v>2.7255356125356914E-2</v>
      </c>
      <c r="W896" s="13">
        <f t="shared" si="414"/>
        <v>0</v>
      </c>
      <c r="X896" s="13">
        <f t="shared" si="415"/>
        <v>0</v>
      </c>
      <c r="Y896" s="13">
        <f t="shared" si="410"/>
        <v>0</v>
      </c>
      <c r="Z896" s="13">
        <f t="shared" si="416"/>
        <v>1</v>
      </c>
      <c r="AA896" s="13">
        <f t="shared" si="417"/>
        <v>0</v>
      </c>
      <c r="AB896" s="13">
        <f t="shared" si="418"/>
        <v>0</v>
      </c>
      <c r="AC896" s="17">
        <f t="shared" si="411"/>
        <v>1</v>
      </c>
      <c r="AD896" s="13" t="str">
        <f t="shared" si="403"/>
        <v/>
      </c>
      <c r="AE896" s="13" t="str">
        <f t="shared" si="404"/>
        <v/>
      </c>
      <c r="AF896" s="17">
        <f t="shared" si="406"/>
        <v>4.1174499999999998</v>
      </c>
      <c r="AG896" s="17" t="str">
        <f t="shared" si="405"/>
        <v xml:space="preserve"> </v>
      </c>
      <c r="AH896" s="13"/>
      <c r="AI896" s="31">
        <f t="shared" si="419"/>
        <v>1.0400973638936808</v>
      </c>
      <c r="AJ896">
        <f t="shared" si="394"/>
        <v>4.0097363893680793E-2</v>
      </c>
      <c r="AK896">
        <f t="shared" si="396"/>
        <v>1.0139208616956725</v>
      </c>
      <c r="AL896">
        <f t="shared" si="397"/>
        <v>1.1205123588703929</v>
      </c>
      <c r="AM896">
        <f t="shared" si="395"/>
        <v>0.12051235887039291</v>
      </c>
      <c r="AN896" s="39">
        <v>40392</v>
      </c>
      <c r="AO896" s="31">
        <v>4.0097363893680793E-2</v>
      </c>
      <c r="AP896" s="40">
        <v>0.12051235887039291</v>
      </c>
    </row>
    <row r="897" spans="1:42">
      <c r="A897" s="16">
        <v>40393</v>
      </c>
      <c r="B897" s="11">
        <v>4.28451</v>
      </c>
      <c r="C897" s="11">
        <v>4.2943300000000004</v>
      </c>
      <c r="D897" s="11">
        <v>4.2157200000000001</v>
      </c>
      <c r="E897" s="11">
        <v>4.2255500000000001</v>
      </c>
      <c r="F897" s="11">
        <v>90732700</v>
      </c>
      <c r="G897" s="11">
        <v>3.1865199999999998</v>
      </c>
      <c r="H897" s="12">
        <f t="shared" si="398"/>
        <v>4.2206324999999998</v>
      </c>
      <c r="I897" s="13">
        <f t="shared" si="407"/>
        <v>4.1420173076923072</v>
      </c>
      <c r="J897" s="13">
        <f t="shared" si="408"/>
        <v>7.8615192307692539E-2</v>
      </c>
      <c r="K897" s="14">
        <f t="shared" si="412"/>
        <v>4.8258846153846041E-2</v>
      </c>
      <c r="L897" s="13">
        <f t="shared" si="391"/>
        <v>7.8610000000000291E-2</v>
      </c>
      <c r="M897" s="13">
        <f t="shared" si="399"/>
        <v>7.8613571428571519E-2</v>
      </c>
      <c r="N897" s="13">
        <f t="shared" si="392"/>
        <v>0</v>
      </c>
      <c r="O897" s="13">
        <f t="shared" si="393"/>
        <v>0</v>
      </c>
      <c r="P897" s="13">
        <f t="shared" si="420"/>
        <v>0.27515000000000178</v>
      </c>
      <c r="Q897" s="13">
        <f t="shared" si="420"/>
        <v>9.8269999999999413E-2</v>
      </c>
      <c r="R897" s="13">
        <f t="shared" si="400"/>
        <v>350.00318011248697</v>
      </c>
      <c r="S897" s="13">
        <f t="shared" si="401"/>
        <v>125.00386156515961</v>
      </c>
      <c r="T897" s="13">
        <f t="shared" si="402"/>
        <v>47.367575384286269</v>
      </c>
      <c r="U897" s="13">
        <f t="shared" si="409"/>
        <v>40.203290577588795</v>
      </c>
      <c r="V897" s="13">
        <f t="shared" si="413"/>
        <v>3.0356346153846497E-2</v>
      </c>
      <c r="W897" s="13">
        <f t="shared" si="414"/>
        <v>0</v>
      </c>
      <c r="X897" s="13">
        <f t="shared" si="415"/>
        <v>0</v>
      </c>
      <c r="Y897" s="13">
        <f t="shared" si="410"/>
        <v>0</v>
      </c>
      <c r="Z897" s="13">
        <f t="shared" si="416"/>
        <v>1</v>
      </c>
      <c r="AA897" s="13">
        <f t="shared" si="417"/>
        <v>0</v>
      </c>
      <c r="AB897" s="13">
        <f t="shared" si="418"/>
        <v>0</v>
      </c>
      <c r="AC897" s="17">
        <f t="shared" si="411"/>
        <v>1</v>
      </c>
      <c r="AD897" s="13" t="str">
        <f t="shared" si="403"/>
        <v/>
      </c>
      <c r="AE897" s="13" t="str">
        <f t="shared" si="404"/>
        <v/>
      </c>
      <c r="AF897" s="17">
        <f t="shared" si="406"/>
        <v>4.1174499999999998</v>
      </c>
      <c r="AG897" s="17" t="str">
        <f t="shared" si="405"/>
        <v xml:space="preserve"> </v>
      </c>
      <c r="AH897" s="13"/>
      <c r="AI897" s="31">
        <f t="shared" si="419"/>
        <v>1.0400973638936808</v>
      </c>
      <c r="AJ897">
        <f t="shared" si="394"/>
        <v>4.0097363893680793E-2</v>
      </c>
      <c r="AK897">
        <f t="shared" si="396"/>
        <v>0.98398353177329168</v>
      </c>
      <c r="AL897">
        <f t="shared" si="397"/>
        <v>1.1025657082769114</v>
      </c>
      <c r="AM897">
        <f t="shared" si="395"/>
        <v>0.10256570827691136</v>
      </c>
      <c r="AN897" s="39">
        <v>40393</v>
      </c>
      <c r="AO897" s="31">
        <v>4.0097363893680793E-2</v>
      </c>
      <c r="AP897" s="40">
        <v>0.10256570827691136</v>
      </c>
    </row>
    <row r="898" spans="1:42">
      <c r="A898" s="16">
        <v>40394</v>
      </c>
      <c r="B898" s="11">
        <v>4.2058900000000001</v>
      </c>
      <c r="C898" s="11">
        <v>4.2353699999999996</v>
      </c>
      <c r="D898" s="11">
        <v>4.1862399999999997</v>
      </c>
      <c r="E898" s="11">
        <v>4.2157200000000001</v>
      </c>
      <c r="F898" s="11">
        <v>60373700</v>
      </c>
      <c r="G898" s="11">
        <v>3.1791100000000001</v>
      </c>
      <c r="H898" s="12">
        <f t="shared" si="398"/>
        <v>4.2288216666666667</v>
      </c>
      <c r="I898" s="13">
        <f t="shared" si="407"/>
        <v>4.1484426923076914</v>
      </c>
      <c r="J898" s="13">
        <f t="shared" si="408"/>
        <v>8.0378974358975341E-2</v>
      </c>
      <c r="K898" s="14">
        <f t="shared" si="412"/>
        <v>5.5412172364672427E-2</v>
      </c>
      <c r="L898" s="13">
        <f t="shared" si="391"/>
        <v>4.9129999999999896E-2</v>
      </c>
      <c r="M898" s="13">
        <f t="shared" si="399"/>
        <v>7.4401428571428632E-2</v>
      </c>
      <c r="N898" s="13">
        <f t="shared" si="392"/>
        <v>0</v>
      </c>
      <c r="O898" s="13">
        <f t="shared" si="393"/>
        <v>2.9480000000000395E-2</v>
      </c>
      <c r="P898" s="13">
        <f t="shared" si="420"/>
        <v>0.27515000000000178</v>
      </c>
      <c r="Q898" s="13">
        <f t="shared" si="420"/>
        <v>0.1080899999999998</v>
      </c>
      <c r="R898" s="13">
        <f t="shared" si="400"/>
        <v>369.81816785392192</v>
      </c>
      <c r="S898" s="13">
        <f t="shared" si="401"/>
        <v>145.27946852018931</v>
      </c>
      <c r="T898" s="13">
        <f t="shared" si="402"/>
        <v>43.591483143722279</v>
      </c>
      <c r="U898" s="13">
        <f t="shared" si="409"/>
        <v>43.195986094739055</v>
      </c>
      <c r="V898" s="13">
        <f t="shared" si="413"/>
        <v>2.4966801994302915E-2</v>
      </c>
      <c r="W898" s="13">
        <f t="shared" si="414"/>
        <v>0</v>
      </c>
      <c r="X898" s="13">
        <f t="shared" si="415"/>
        <v>0</v>
      </c>
      <c r="Y898" s="13">
        <f t="shared" si="410"/>
        <v>0</v>
      </c>
      <c r="Z898" s="13">
        <f t="shared" si="416"/>
        <v>1</v>
      </c>
      <c r="AA898" s="13">
        <f t="shared" si="417"/>
        <v>0</v>
      </c>
      <c r="AB898" s="13">
        <f t="shared" si="418"/>
        <v>0</v>
      </c>
      <c r="AC898" s="17">
        <f t="shared" si="411"/>
        <v>1</v>
      </c>
      <c r="AD898" s="13" t="str">
        <f t="shared" si="403"/>
        <v/>
      </c>
      <c r="AE898" s="13" t="str">
        <f t="shared" si="404"/>
        <v/>
      </c>
      <c r="AF898" s="17">
        <f t="shared" si="406"/>
        <v>4.1174499999999998</v>
      </c>
      <c r="AG898" s="17" t="str">
        <f t="shared" si="405"/>
        <v xml:space="preserve"> </v>
      </c>
      <c r="AH898" s="13"/>
      <c r="AI898" s="31">
        <f t="shared" si="419"/>
        <v>1.0400973638936808</v>
      </c>
      <c r="AJ898">
        <f t="shared" si="394"/>
        <v>4.0097363893680793E-2</v>
      </c>
      <c r="AK898">
        <f t="shared" si="396"/>
        <v>0.99767367561619202</v>
      </c>
      <c r="AL898">
        <f t="shared" si="397"/>
        <v>1.1000007827849962</v>
      </c>
      <c r="AM898">
        <f t="shared" si="395"/>
        <v>0.10000078278499624</v>
      </c>
      <c r="AN898" s="39">
        <v>40394</v>
      </c>
      <c r="AO898" s="31">
        <v>4.0097363893680793E-2</v>
      </c>
      <c r="AP898" s="40">
        <v>0.10000078278499624</v>
      </c>
    </row>
    <row r="899" spans="1:42">
      <c r="A899" s="16">
        <v>40395</v>
      </c>
      <c r="B899" s="11">
        <v>4.2058900000000001</v>
      </c>
      <c r="C899" s="11">
        <v>4.2157200000000001</v>
      </c>
      <c r="D899" s="11">
        <v>4.1272799999999998</v>
      </c>
      <c r="E899" s="11">
        <v>4.1567600000000002</v>
      </c>
      <c r="F899" s="11">
        <v>71196700</v>
      </c>
      <c r="G899" s="11">
        <v>3.1346400000000001</v>
      </c>
      <c r="H899" s="12">
        <f t="shared" si="398"/>
        <v>4.2280033333333327</v>
      </c>
      <c r="I899" s="13">
        <f t="shared" si="407"/>
        <v>4.1548680769230764</v>
      </c>
      <c r="J899" s="13">
        <f t="shared" si="408"/>
        <v>7.3135256410256311E-2</v>
      </c>
      <c r="K899" s="14">
        <f t="shared" si="412"/>
        <v>6.0318774928774924E-2</v>
      </c>
      <c r="L899" s="13">
        <f t="shared" si="391"/>
        <v>8.8440000000000296E-2</v>
      </c>
      <c r="M899" s="13">
        <f t="shared" si="399"/>
        <v>7.5805000000000095E-2</v>
      </c>
      <c r="N899" s="13">
        <f t="shared" si="392"/>
        <v>0</v>
      </c>
      <c r="O899" s="13">
        <f t="shared" si="393"/>
        <v>5.8959999999999901E-2</v>
      </c>
      <c r="P899" s="13">
        <f t="shared" si="420"/>
        <v>0.27515000000000178</v>
      </c>
      <c r="Q899" s="13">
        <f t="shared" si="420"/>
        <v>0.1080899999999998</v>
      </c>
      <c r="R899" s="13">
        <f t="shared" si="400"/>
        <v>362.97078029153937</v>
      </c>
      <c r="S899" s="13">
        <f t="shared" si="401"/>
        <v>142.58953894861773</v>
      </c>
      <c r="T899" s="13">
        <f t="shared" si="402"/>
        <v>43.591483143722279</v>
      </c>
      <c r="U899" s="13">
        <f t="shared" si="409"/>
        <v>45.640034801677693</v>
      </c>
      <c r="V899" s="13">
        <f t="shared" si="413"/>
        <v>1.2816481481481387E-2</v>
      </c>
      <c r="W899" s="13">
        <f t="shared" si="414"/>
        <v>0</v>
      </c>
      <c r="X899" s="13">
        <f t="shared" si="415"/>
        <v>0</v>
      </c>
      <c r="Y899" s="13">
        <f t="shared" si="410"/>
        <v>0</v>
      </c>
      <c r="Z899" s="13">
        <f t="shared" si="416"/>
        <v>1</v>
      </c>
      <c r="AA899" s="13">
        <f t="shared" si="417"/>
        <v>0</v>
      </c>
      <c r="AB899" s="13">
        <f t="shared" si="418"/>
        <v>0</v>
      </c>
      <c r="AC899" s="17">
        <f t="shared" si="411"/>
        <v>1</v>
      </c>
      <c r="AD899" s="13" t="str">
        <f t="shared" si="403"/>
        <v/>
      </c>
      <c r="AE899" s="13" t="str">
        <f t="shared" si="404"/>
        <v/>
      </c>
      <c r="AF899" s="17">
        <f t="shared" si="406"/>
        <v>4.1174499999999998</v>
      </c>
      <c r="AG899" s="17" t="str">
        <f t="shared" si="405"/>
        <v xml:space="preserve"> </v>
      </c>
      <c r="AH899" s="13"/>
      <c r="AI899" s="31">
        <f t="shared" si="419"/>
        <v>1.0400973638936808</v>
      </c>
      <c r="AJ899">
        <f t="shared" si="394"/>
        <v>4.0097363893680793E-2</v>
      </c>
      <c r="AK899">
        <f t="shared" si="396"/>
        <v>0.9860142514208724</v>
      </c>
      <c r="AL899">
        <f t="shared" si="397"/>
        <v>1.0846164484001217</v>
      </c>
      <c r="AM899">
        <f t="shared" si="395"/>
        <v>8.4616448400121724E-2</v>
      </c>
      <c r="AN899" s="39">
        <v>40395</v>
      </c>
      <c r="AO899" s="31">
        <v>4.0097363893680793E-2</v>
      </c>
      <c r="AP899" s="40">
        <v>8.4616448400121724E-2</v>
      </c>
    </row>
    <row r="900" spans="1:42">
      <c r="A900" s="16">
        <v>40396</v>
      </c>
      <c r="B900" s="11">
        <v>4.1567600000000002</v>
      </c>
      <c r="C900" s="11">
        <v>4.1960699999999997</v>
      </c>
      <c r="D900" s="11">
        <v>4.1174499999999998</v>
      </c>
      <c r="E900" s="11">
        <v>4.1862399999999997</v>
      </c>
      <c r="F900" s="11">
        <v>67999700</v>
      </c>
      <c r="G900" s="11">
        <v>3.1568700000000001</v>
      </c>
      <c r="H900" s="12">
        <f t="shared" si="398"/>
        <v>4.231279166666666</v>
      </c>
      <c r="I900" s="13">
        <f t="shared" si="407"/>
        <v>4.1631830769230769</v>
      </c>
      <c r="J900" s="13">
        <f t="shared" si="408"/>
        <v>6.8096089743589161E-2</v>
      </c>
      <c r="K900" s="14">
        <f t="shared" si="412"/>
        <v>6.3517578347578374E-2</v>
      </c>
      <c r="L900" s="13">
        <f t="shared" ref="L900:L963" si="421">MAX(C900-D900,C900-E899,D900-E899)</f>
        <v>7.8619999999999912E-2</v>
      </c>
      <c r="M900" s="13">
        <f t="shared" si="399"/>
        <v>7.2296428571428706E-2</v>
      </c>
      <c r="N900" s="13">
        <f t="shared" ref="N900:N963" si="422">IF(OR(AND(C900-C899&gt;0,D900-D899&gt;0),AND(C900-C899&gt;0,ABS(C900-C899)&gt;ABS(D900-D899))),C900-C899,0)</f>
        <v>0</v>
      </c>
      <c r="O900" s="13">
        <f t="shared" ref="O900:O963" si="423">IF(OR(AND(C900-C899&lt;0,D900-D899&lt;0),AND(D900-D899&lt;0,ABS(D900-D899)&gt;ABS(C900-C899))),D899-D900,0)</f>
        <v>9.8300000000000054E-3</v>
      </c>
      <c r="P900" s="13">
        <f t="shared" si="420"/>
        <v>0.22602000000000189</v>
      </c>
      <c r="Q900" s="13">
        <f t="shared" si="420"/>
        <v>0.1179199999999998</v>
      </c>
      <c r="R900" s="13">
        <f t="shared" si="400"/>
        <v>312.62955095588802</v>
      </c>
      <c r="S900" s="13">
        <f t="shared" si="401"/>
        <v>163.10625895371183</v>
      </c>
      <c r="T900" s="13">
        <f t="shared" si="402"/>
        <v>31.429900564052314</v>
      </c>
      <c r="U900" s="13">
        <f t="shared" si="409"/>
        <v>46.506648700357161</v>
      </c>
      <c r="V900" s="13">
        <f t="shared" si="413"/>
        <v>4.578511396010787E-3</v>
      </c>
      <c r="W900" s="13">
        <f t="shared" si="414"/>
        <v>0</v>
      </c>
      <c r="X900" s="13">
        <f t="shared" si="415"/>
        <v>0</v>
      </c>
      <c r="Y900" s="13">
        <f t="shared" si="410"/>
        <v>0</v>
      </c>
      <c r="Z900" s="13">
        <f t="shared" si="416"/>
        <v>1</v>
      </c>
      <c r="AA900" s="13">
        <f t="shared" si="417"/>
        <v>0</v>
      </c>
      <c r="AB900" s="13">
        <f t="shared" si="418"/>
        <v>0</v>
      </c>
      <c r="AC900" s="17">
        <f t="shared" si="411"/>
        <v>1</v>
      </c>
      <c r="AD900" s="13" t="str">
        <f t="shared" si="403"/>
        <v/>
      </c>
      <c r="AE900" s="13" t="str">
        <f t="shared" si="404"/>
        <v/>
      </c>
      <c r="AF900" s="17">
        <f t="shared" si="406"/>
        <v>4.1174499999999998</v>
      </c>
      <c r="AG900" s="17" t="str">
        <f t="shared" si="405"/>
        <v xml:space="preserve"> </v>
      </c>
      <c r="AH900" s="13"/>
      <c r="AI900" s="31">
        <f t="shared" si="419"/>
        <v>1.0400973638936808</v>
      </c>
      <c r="AJ900">
        <f t="shared" ref="AJ900:AJ963" si="424">AI900-1</f>
        <v>4.0097363893680793E-2</v>
      </c>
      <c r="AK900">
        <f t="shared" si="396"/>
        <v>1.0070920620868176</v>
      </c>
      <c r="AL900">
        <f t="shared" si="397"/>
        <v>1.092308615592559</v>
      </c>
      <c r="AM900">
        <f t="shared" ref="AM900:AM963" si="425">AL900-1</f>
        <v>9.2308615592558985E-2</v>
      </c>
      <c r="AN900" s="39">
        <v>40396</v>
      </c>
      <c r="AO900" s="31">
        <v>4.0097363893680793E-2</v>
      </c>
      <c r="AP900" s="40">
        <v>9.2308615592558985E-2</v>
      </c>
    </row>
    <row r="901" spans="1:42">
      <c r="A901" s="16">
        <v>40399</v>
      </c>
      <c r="B901" s="11">
        <v>4.1764099999999997</v>
      </c>
      <c r="C901" s="11">
        <v>4.1960699999999997</v>
      </c>
      <c r="D901" s="11">
        <v>4.1469300000000002</v>
      </c>
      <c r="E901" s="11">
        <v>4.1665799999999997</v>
      </c>
      <c r="F901" s="11">
        <v>46228200</v>
      </c>
      <c r="G901" s="11">
        <v>3.1420499999999998</v>
      </c>
      <c r="H901" s="12">
        <f t="shared" si="398"/>
        <v>4.229640833333332</v>
      </c>
      <c r="I901" s="13">
        <f t="shared" si="407"/>
        <v>4.1699861538461533</v>
      </c>
      <c r="J901" s="13">
        <f t="shared" si="408"/>
        <v>5.9654679487178619E-2</v>
      </c>
      <c r="K901" s="14">
        <f t="shared" si="412"/>
        <v>6.4959558404558429E-2</v>
      </c>
      <c r="L901" s="13">
        <f t="shared" si="421"/>
        <v>4.9139999999999517E-2</v>
      </c>
      <c r="M901" s="13">
        <f t="shared" si="399"/>
        <v>6.9489285714285795E-2</v>
      </c>
      <c r="N901" s="13">
        <f t="shared" si="422"/>
        <v>0</v>
      </c>
      <c r="O901" s="13">
        <f t="shared" si="423"/>
        <v>0</v>
      </c>
      <c r="P901" s="13">
        <f t="shared" si="420"/>
        <v>0.18671000000000149</v>
      </c>
      <c r="Q901" s="13">
        <f t="shared" si="420"/>
        <v>0.1179199999999998</v>
      </c>
      <c r="R901" s="13">
        <f t="shared" si="400"/>
        <v>268.68890373644632</v>
      </c>
      <c r="S901" s="13">
        <f t="shared" si="401"/>
        <v>169.69522536876141</v>
      </c>
      <c r="T901" s="13">
        <f t="shared" si="402"/>
        <v>22.581492302137477</v>
      </c>
      <c r="U901" s="13">
        <f t="shared" si="409"/>
        <v>44.822790860179857</v>
      </c>
      <c r="V901" s="13">
        <f t="shared" si="413"/>
        <v>-5.30487891737981E-3</v>
      </c>
      <c r="W901" s="13">
        <f t="shared" si="414"/>
        <v>-1</v>
      </c>
      <c r="X901" s="13">
        <f t="shared" si="415"/>
        <v>0</v>
      </c>
      <c r="Y901" s="13">
        <f t="shared" si="410"/>
        <v>0</v>
      </c>
      <c r="Z901" s="13">
        <f t="shared" si="416"/>
        <v>0</v>
      </c>
      <c r="AA901" s="13">
        <f t="shared" si="417"/>
        <v>0</v>
      </c>
      <c r="AB901" s="13">
        <f t="shared" si="418"/>
        <v>-1</v>
      </c>
      <c r="AC901" s="17">
        <f t="shared" si="411"/>
        <v>0</v>
      </c>
      <c r="AD901" s="13" t="str">
        <f t="shared" si="403"/>
        <v/>
      </c>
      <c r="AE901" s="13">
        <f t="shared" si="404"/>
        <v>4.1665799999999997</v>
      </c>
      <c r="AF901" s="17">
        <f t="shared" si="406"/>
        <v>0</v>
      </c>
      <c r="AG901" s="17">
        <f t="shared" si="405"/>
        <v>1.011932142466818</v>
      </c>
      <c r="AH901" s="13"/>
      <c r="AI901" s="31">
        <f t="shared" si="419"/>
        <v>1.0525079538190221</v>
      </c>
      <c r="AJ901">
        <f t="shared" si="424"/>
        <v>5.2507953819022068E-2</v>
      </c>
      <c r="AK901">
        <f t="shared" ref="AK901:AK964" si="426">E901/E900</f>
        <v>0.99530366151964533</v>
      </c>
      <c r="AL901">
        <f t="shared" ref="AL901:AL964" si="427">AK901*AL900</f>
        <v>1.0871787646087288</v>
      </c>
      <c r="AM901">
        <f t="shared" si="425"/>
        <v>8.7178764608728754E-2</v>
      </c>
      <c r="AN901" s="39">
        <v>40399</v>
      </c>
      <c r="AO901" s="31">
        <v>5.2507953819022068E-2</v>
      </c>
      <c r="AP901" s="40">
        <v>8.7178764608728754E-2</v>
      </c>
    </row>
    <row r="902" spans="1:42">
      <c r="A902" s="16">
        <v>40400</v>
      </c>
      <c r="B902" s="11">
        <v>4.1665799999999997</v>
      </c>
      <c r="C902" s="11">
        <v>4.1764099999999997</v>
      </c>
      <c r="D902" s="11">
        <v>4.0879700000000003</v>
      </c>
      <c r="E902" s="11">
        <v>4.0978000000000003</v>
      </c>
      <c r="F902" s="11">
        <v>83376200</v>
      </c>
      <c r="G902" s="11">
        <v>3.0901800000000001</v>
      </c>
      <c r="H902" s="12">
        <f t="shared" si="398"/>
        <v>4.2173574999999994</v>
      </c>
      <c r="I902" s="13">
        <f t="shared" si="407"/>
        <v>4.1741438461538456</v>
      </c>
      <c r="J902" s="13">
        <f t="shared" si="408"/>
        <v>4.3213653846153832E-2</v>
      </c>
      <c r="K902" s="14">
        <f t="shared" si="412"/>
        <v>6.4406780626780666E-2</v>
      </c>
      <c r="L902" s="13">
        <f t="shared" si="421"/>
        <v>8.8439999999999408E-2</v>
      </c>
      <c r="M902" s="13">
        <f t="shared" si="399"/>
        <v>7.1595000000000047E-2</v>
      </c>
      <c r="N902" s="13">
        <f t="shared" si="422"/>
        <v>0</v>
      </c>
      <c r="O902" s="13">
        <f t="shared" si="423"/>
        <v>5.8959999999999901E-2</v>
      </c>
      <c r="P902" s="13">
        <f t="shared" si="420"/>
        <v>0.18671000000000149</v>
      </c>
      <c r="Q902" s="13">
        <f t="shared" si="420"/>
        <v>0.1768799999999997</v>
      </c>
      <c r="R902" s="13">
        <f t="shared" si="400"/>
        <v>260.78636776311384</v>
      </c>
      <c r="S902" s="13">
        <f t="shared" si="401"/>
        <v>247.05635868426506</v>
      </c>
      <c r="T902" s="13">
        <f t="shared" si="402"/>
        <v>2.7035947083257952</v>
      </c>
      <c r="U902" s="13">
        <f t="shared" si="409"/>
        <v>41.719083191873146</v>
      </c>
      <c r="V902" s="13">
        <f t="shared" si="413"/>
        <v>-2.1193126780626834E-2</v>
      </c>
      <c r="W902" s="13">
        <f t="shared" si="414"/>
        <v>0</v>
      </c>
      <c r="X902" s="13">
        <f t="shared" si="415"/>
        <v>0</v>
      </c>
      <c r="Y902" s="13">
        <f t="shared" si="410"/>
        <v>0</v>
      </c>
      <c r="Z902" s="13">
        <f t="shared" si="416"/>
        <v>0</v>
      </c>
      <c r="AA902" s="13">
        <f t="shared" si="417"/>
        <v>0</v>
      </c>
      <c r="AB902" s="13">
        <f t="shared" si="418"/>
        <v>0</v>
      </c>
      <c r="AC902" s="17">
        <f t="shared" si="411"/>
        <v>0</v>
      </c>
      <c r="AD902" s="13" t="str">
        <f t="shared" si="403"/>
        <v/>
      </c>
      <c r="AE902" s="13" t="str">
        <f t="shared" si="404"/>
        <v/>
      </c>
      <c r="AF902" s="17">
        <f t="shared" si="406"/>
        <v>0</v>
      </c>
      <c r="AG902" s="17" t="str">
        <f t="shared" si="405"/>
        <v xml:space="preserve"> </v>
      </c>
      <c r="AH902" s="13"/>
      <c r="AI902" s="31">
        <f t="shared" si="419"/>
        <v>1.0525079538190221</v>
      </c>
      <c r="AJ902">
        <f t="shared" si="424"/>
        <v>5.2507953819022068E-2</v>
      </c>
      <c r="AK902">
        <f t="shared" si="426"/>
        <v>0.98349245664309837</v>
      </c>
      <c r="AL902">
        <f t="shared" si="427"/>
        <v>1.0692321140152474</v>
      </c>
      <c r="AM902">
        <f t="shared" si="425"/>
        <v>6.9232114015247426E-2</v>
      </c>
      <c r="AN902" s="39">
        <v>40400</v>
      </c>
      <c r="AO902" s="31">
        <v>5.2507953819022068E-2</v>
      </c>
      <c r="AP902" s="40">
        <v>6.9232114015247426E-2</v>
      </c>
    </row>
    <row r="903" spans="1:42">
      <c r="A903" s="16">
        <v>40401</v>
      </c>
      <c r="B903" s="11">
        <v>4.0879700000000003</v>
      </c>
      <c r="C903" s="11">
        <v>4.1174499999999998</v>
      </c>
      <c r="D903" s="11">
        <v>4.0781400000000003</v>
      </c>
      <c r="E903" s="11">
        <v>4.1174499999999998</v>
      </c>
      <c r="F903" s="11">
        <v>46379600</v>
      </c>
      <c r="G903" s="11">
        <v>3.105</v>
      </c>
      <c r="H903" s="12">
        <f t="shared" si="398"/>
        <v>4.2058925</v>
      </c>
      <c r="I903" s="13">
        <f t="shared" si="407"/>
        <v>4.176033461538462</v>
      </c>
      <c r="J903" s="13">
        <f t="shared" si="408"/>
        <v>2.9859038461538034E-2</v>
      </c>
      <c r="K903" s="14">
        <f t="shared" si="412"/>
        <v>6.1873205128205183E-2</v>
      </c>
      <c r="L903" s="13">
        <f t="shared" si="421"/>
        <v>3.9309999999999512E-2</v>
      </c>
      <c r="M903" s="13">
        <f t="shared" si="399"/>
        <v>6.9489285714285726E-2</v>
      </c>
      <c r="N903" s="13">
        <f t="shared" si="422"/>
        <v>0</v>
      </c>
      <c r="O903" s="13">
        <f t="shared" si="423"/>
        <v>9.8300000000000054E-3</v>
      </c>
      <c r="P903" s="13">
        <f t="shared" si="420"/>
        <v>0.17688000000000148</v>
      </c>
      <c r="Q903" s="13">
        <f t="shared" si="420"/>
        <v>0.18670999999999971</v>
      </c>
      <c r="R903" s="13">
        <f t="shared" si="400"/>
        <v>254.54283805314492</v>
      </c>
      <c r="S903" s="13">
        <f t="shared" si="401"/>
        <v>268.68890373644399</v>
      </c>
      <c r="T903" s="13">
        <f t="shared" si="402"/>
        <v>2.703594708324812</v>
      </c>
      <c r="U903" s="13">
        <f t="shared" si="409"/>
        <v>38.130617424621526</v>
      </c>
      <c r="V903" s="13">
        <f t="shared" si="413"/>
        <v>-3.2014166666667149E-2</v>
      </c>
      <c r="W903" s="13">
        <f t="shared" si="414"/>
        <v>0</v>
      </c>
      <c r="X903" s="13">
        <f t="shared" si="415"/>
        <v>-1</v>
      </c>
      <c r="Y903" s="13">
        <f t="shared" si="410"/>
        <v>-1</v>
      </c>
      <c r="Z903" s="13">
        <f t="shared" si="416"/>
        <v>0</v>
      </c>
      <c r="AA903" s="13">
        <f t="shared" si="417"/>
        <v>0</v>
      </c>
      <c r="AB903" s="13">
        <f t="shared" si="418"/>
        <v>0</v>
      </c>
      <c r="AC903" s="17">
        <f t="shared" si="411"/>
        <v>0</v>
      </c>
      <c r="AD903" s="13" t="str">
        <f t="shared" si="403"/>
        <v/>
      </c>
      <c r="AE903" s="13" t="str">
        <f t="shared" si="404"/>
        <v/>
      </c>
      <c r="AF903" s="17">
        <f t="shared" si="406"/>
        <v>0</v>
      </c>
      <c r="AG903" s="17" t="str">
        <f t="shared" si="405"/>
        <v xml:space="preserve"> </v>
      </c>
      <c r="AH903" s="13"/>
      <c r="AI903" s="31">
        <f t="shared" si="419"/>
        <v>1.0525079538190221</v>
      </c>
      <c r="AJ903">
        <f t="shared" si="424"/>
        <v>5.2507953819022068E-2</v>
      </c>
      <c r="AK903">
        <f t="shared" si="426"/>
        <v>1.0047952559910194</v>
      </c>
      <c r="AL903">
        <f t="shared" si="427"/>
        <v>1.0743593557157693</v>
      </c>
      <c r="AM903">
        <f t="shared" si="425"/>
        <v>7.4359355715769349E-2</v>
      </c>
      <c r="AN903" s="39">
        <v>40401</v>
      </c>
      <c r="AO903" s="31">
        <v>5.2507953819022068E-2</v>
      </c>
      <c r="AP903" s="40">
        <v>7.4359355715769349E-2</v>
      </c>
    </row>
    <row r="904" spans="1:42">
      <c r="A904" s="16">
        <v>40402</v>
      </c>
      <c r="B904" s="11">
        <v>4.0879700000000003</v>
      </c>
      <c r="C904" s="11">
        <v>4.0879700000000003</v>
      </c>
      <c r="D904" s="11">
        <v>4.0388400000000004</v>
      </c>
      <c r="E904" s="11">
        <v>4.0486599999999999</v>
      </c>
      <c r="F904" s="11">
        <v>61026100</v>
      </c>
      <c r="G904" s="11">
        <v>3.0531199999999998</v>
      </c>
      <c r="H904" s="12">
        <f t="shared" si="398"/>
        <v>4.1927899999999996</v>
      </c>
      <c r="I904" s="13">
        <f t="shared" si="407"/>
        <v>4.176033461538462</v>
      </c>
      <c r="J904" s="13">
        <f t="shared" si="408"/>
        <v>1.6756538461537573E-2</v>
      </c>
      <c r="K904" s="14">
        <f t="shared" si="412"/>
        <v>5.7505819088318963E-2</v>
      </c>
      <c r="L904" s="13">
        <f t="shared" si="421"/>
        <v>4.9129999999999896E-2</v>
      </c>
      <c r="M904" s="13">
        <f t="shared" si="399"/>
        <v>6.5277142857142839E-2</v>
      </c>
      <c r="N904" s="13">
        <f t="shared" si="422"/>
        <v>0</v>
      </c>
      <c r="O904" s="13">
        <f t="shared" si="423"/>
        <v>3.9299999999999891E-2</v>
      </c>
      <c r="P904" s="13">
        <f t="shared" si="420"/>
        <v>8.8440000000001184E-2</v>
      </c>
      <c r="Q904" s="13">
        <f t="shared" si="420"/>
        <v>0.2260099999999996</v>
      </c>
      <c r="R904" s="13">
        <f t="shared" si="400"/>
        <v>135.4838709677438</v>
      </c>
      <c r="S904" s="13">
        <f t="shared" si="401"/>
        <v>346.23145270713826</v>
      </c>
      <c r="T904" s="13">
        <f t="shared" si="402"/>
        <v>43.749403720781707</v>
      </c>
      <c r="U904" s="13">
        <f t="shared" si="409"/>
        <v>36.969812089352708</v>
      </c>
      <c r="V904" s="13">
        <f t="shared" si="413"/>
        <v>-4.074928062678139E-2</v>
      </c>
      <c r="W904" s="13">
        <f t="shared" si="414"/>
        <v>0</v>
      </c>
      <c r="X904" s="13">
        <f t="shared" si="415"/>
        <v>0</v>
      </c>
      <c r="Y904" s="13">
        <f t="shared" si="410"/>
        <v>0</v>
      </c>
      <c r="Z904" s="13">
        <f t="shared" si="416"/>
        <v>0</v>
      </c>
      <c r="AA904" s="13">
        <f t="shared" si="417"/>
        <v>0</v>
      </c>
      <c r="AB904" s="13">
        <f t="shared" si="418"/>
        <v>0</v>
      </c>
      <c r="AC904" s="17">
        <f t="shared" si="411"/>
        <v>0</v>
      </c>
      <c r="AD904" s="13" t="str">
        <f t="shared" si="403"/>
        <v/>
      </c>
      <c r="AE904" s="13" t="str">
        <f t="shared" si="404"/>
        <v/>
      </c>
      <c r="AF904" s="17">
        <f t="shared" si="406"/>
        <v>0</v>
      </c>
      <c r="AG904" s="17" t="str">
        <f t="shared" si="405"/>
        <v xml:space="preserve"> </v>
      </c>
      <c r="AH904" s="13"/>
      <c r="AI904" s="31">
        <f t="shared" si="419"/>
        <v>1.0525079538190221</v>
      </c>
      <c r="AJ904">
        <f t="shared" si="424"/>
        <v>5.2507953819022068E-2</v>
      </c>
      <c r="AK904">
        <f t="shared" si="426"/>
        <v>0.98329305759632779</v>
      </c>
      <c r="AL904">
        <f t="shared" si="427"/>
        <v>1.0564100958389797</v>
      </c>
      <c r="AM904">
        <f t="shared" si="425"/>
        <v>5.6410095838979712E-2</v>
      </c>
      <c r="AN904" s="39">
        <v>40402</v>
      </c>
      <c r="AO904" s="31">
        <v>5.2507953819022068E-2</v>
      </c>
      <c r="AP904" s="40">
        <v>5.6410095838979712E-2</v>
      </c>
    </row>
    <row r="905" spans="1:42">
      <c r="A905" s="16">
        <v>40403</v>
      </c>
      <c r="B905" s="11">
        <v>4.0486599999999999</v>
      </c>
      <c r="C905" s="11">
        <v>4.0683199999999999</v>
      </c>
      <c r="D905" s="11">
        <v>4.0290100000000004</v>
      </c>
      <c r="E905" s="11">
        <v>4.0584899999999999</v>
      </c>
      <c r="F905" s="11">
        <v>95954900</v>
      </c>
      <c r="G905" s="11">
        <v>3.06054</v>
      </c>
      <c r="H905" s="12">
        <f t="shared" si="398"/>
        <v>4.1739550000000003</v>
      </c>
      <c r="I905" s="13">
        <f t="shared" si="407"/>
        <v>4.176033461538462</v>
      </c>
      <c r="J905" s="13">
        <f t="shared" si="408"/>
        <v>-2.0784615384616956E-3</v>
      </c>
      <c r="K905" s="14">
        <f t="shared" si="412"/>
        <v>4.9736773504273302E-2</v>
      </c>
      <c r="L905" s="13">
        <f t="shared" si="421"/>
        <v>3.9309999999999512E-2</v>
      </c>
      <c r="M905" s="13">
        <f t="shared" si="399"/>
        <v>6.3873571428571391E-2</v>
      </c>
      <c r="N905" s="13">
        <f t="shared" si="422"/>
        <v>0</v>
      </c>
      <c r="O905" s="13">
        <f t="shared" si="423"/>
        <v>9.8300000000000054E-3</v>
      </c>
      <c r="P905" s="13">
        <f t="shared" si="420"/>
        <v>8.8440000000001184E-2</v>
      </c>
      <c r="Q905" s="13">
        <f t="shared" si="420"/>
        <v>0.23583999999999961</v>
      </c>
      <c r="R905" s="13">
        <f t="shared" si="400"/>
        <v>138.46102233206418</v>
      </c>
      <c r="S905" s="13">
        <f t="shared" si="401"/>
        <v>369.2293928854989</v>
      </c>
      <c r="T905" s="13">
        <f t="shared" si="402"/>
        <v>45.454545454544856</v>
      </c>
      <c r="U905" s="13">
        <f t="shared" si="409"/>
        <v>36.370325470296557</v>
      </c>
      <c r="V905" s="13">
        <f t="shared" si="413"/>
        <v>-5.1815235042734997E-2</v>
      </c>
      <c r="W905" s="13">
        <f t="shared" si="414"/>
        <v>0</v>
      </c>
      <c r="X905" s="13">
        <f t="shared" si="415"/>
        <v>0</v>
      </c>
      <c r="Y905" s="13">
        <f t="shared" si="410"/>
        <v>0</v>
      </c>
      <c r="Z905" s="13">
        <f t="shared" si="416"/>
        <v>0</v>
      </c>
      <c r="AA905" s="13">
        <f t="shared" si="417"/>
        <v>0</v>
      </c>
      <c r="AB905" s="13">
        <f t="shared" si="418"/>
        <v>0</v>
      </c>
      <c r="AC905" s="17">
        <f t="shared" si="411"/>
        <v>0</v>
      </c>
      <c r="AD905" s="13" t="str">
        <f t="shared" si="403"/>
        <v/>
      </c>
      <c r="AE905" s="13" t="str">
        <f t="shared" si="404"/>
        <v/>
      </c>
      <c r="AF905" s="17">
        <f t="shared" si="406"/>
        <v>0</v>
      </c>
      <c r="AG905" s="17" t="str">
        <f t="shared" si="405"/>
        <v xml:space="preserve"> </v>
      </c>
      <c r="AH905" s="13"/>
      <c r="AI905" s="31">
        <f t="shared" si="419"/>
        <v>1.0525079538190221</v>
      </c>
      <c r="AJ905">
        <f t="shared" si="424"/>
        <v>5.2507953819022068E-2</v>
      </c>
      <c r="AK905">
        <f t="shared" si="426"/>
        <v>1.0024279638201281</v>
      </c>
      <c r="AL905">
        <f t="shared" si="427"/>
        <v>1.0589750213308948</v>
      </c>
      <c r="AM905">
        <f t="shared" si="425"/>
        <v>5.8975021330894828E-2</v>
      </c>
      <c r="AN905" s="39">
        <v>40403</v>
      </c>
      <c r="AO905" s="31">
        <v>5.2507953819022068E-2</v>
      </c>
      <c r="AP905" s="40">
        <v>5.8975021330894828E-2</v>
      </c>
    </row>
    <row r="906" spans="1:42">
      <c r="A906" s="16">
        <v>40406</v>
      </c>
      <c r="B906" s="11">
        <v>4.0486599999999999</v>
      </c>
      <c r="C906" s="11">
        <v>4.1174499999999998</v>
      </c>
      <c r="D906" s="11">
        <v>4.0290100000000004</v>
      </c>
      <c r="E906" s="11">
        <v>4.1174499999999998</v>
      </c>
      <c r="F906" s="11">
        <v>99070500</v>
      </c>
      <c r="G906" s="11">
        <v>3.105</v>
      </c>
      <c r="H906" s="12">
        <f t="shared" si="398"/>
        <v>4.1600333333333328</v>
      </c>
      <c r="I906" s="13">
        <f t="shared" si="407"/>
        <v>4.176033461538462</v>
      </c>
      <c r="J906" s="13">
        <f t="shared" si="408"/>
        <v>-1.6000128205129194E-2</v>
      </c>
      <c r="K906" s="14">
        <f t="shared" si="412"/>
        <v>3.9223960113959774E-2</v>
      </c>
      <c r="L906" s="13">
        <f t="shared" si="421"/>
        <v>8.8439999999999408E-2</v>
      </c>
      <c r="M906" s="13">
        <f t="shared" si="399"/>
        <v>6.8084999999999951E-2</v>
      </c>
      <c r="N906" s="13">
        <f t="shared" si="422"/>
        <v>4.9129999999999896E-2</v>
      </c>
      <c r="O906" s="13">
        <f t="shared" si="423"/>
        <v>0</v>
      </c>
      <c r="P906" s="13">
        <f t="shared" si="420"/>
        <v>0.13757000000000108</v>
      </c>
      <c r="Q906" s="13">
        <f t="shared" si="420"/>
        <v>0.23583999999999961</v>
      </c>
      <c r="R906" s="13">
        <f t="shared" si="400"/>
        <v>202.05625321289739</v>
      </c>
      <c r="S906" s="13">
        <f t="shared" si="401"/>
        <v>346.39054123522033</v>
      </c>
      <c r="T906" s="13">
        <f t="shared" si="402"/>
        <v>26.316917061674381</v>
      </c>
      <c r="U906" s="13">
        <f t="shared" si="409"/>
        <v>34.403865394606811</v>
      </c>
      <c r="V906" s="13">
        <f t="shared" si="413"/>
        <v>-5.5224088319088968E-2</v>
      </c>
      <c r="W906" s="13">
        <f t="shared" si="414"/>
        <v>0</v>
      </c>
      <c r="X906" s="13">
        <f t="shared" si="415"/>
        <v>0</v>
      </c>
      <c r="Y906" s="13">
        <f t="shared" si="410"/>
        <v>0</v>
      </c>
      <c r="Z906" s="13">
        <f t="shared" si="416"/>
        <v>0</v>
      </c>
      <c r="AA906" s="13">
        <f t="shared" si="417"/>
        <v>0</v>
      </c>
      <c r="AB906" s="13">
        <f t="shared" si="418"/>
        <v>0</v>
      </c>
      <c r="AC906" s="17">
        <f t="shared" si="411"/>
        <v>0</v>
      </c>
      <c r="AD906" s="13" t="str">
        <f t="shared" si="403"/>
        <v/>
      </c>
      <c r="AE906" s="13" t="str">
        <f t="shared" si="404"/>
        <v/>
      </c>
      <c r="AF906" s="17">
        <f t="shared" si="406"/>
        <v>0</v>
      </c>
      <c r="AG906" s="17" t="str">
        <f t="shared" si="405"/>
        <v xml:space="preserve"> </v>
      </c>
      <c r="AH906" s="13"/>
      <c r="AI906" s="31">
        <f t="shared" si="419"/>
        <v>1.0525079538190221</v>
      </c>
      <c r="AJ906">
        <f t="shared" si="424"/>
        <v>5.2507953819022068E-2</v>
      </c>
      <c r="AK906">
        <f t="shared" si="426"/>
        <v>1.0145275705989174</v>
      </c>
      <c r="AL906">
        <f t="shared" si="427"/>
        <v>1.0743593557157696</v>
      </c>
      <c r="AM906">
        <f t="shared" si="425"/>
        <v>7.4359355715769571E-2</v>
      </c>
      <c r="AN906" s="39">
        <v>40406</v>
      </c>
      <c r="AO906" s="31">
        <v>5.2507953819022068E-2</v>
      </c>
      <c r="AP906" s="40">
        <v>7.4359355715769571E-2</v>
      </c>
    </row>
    <row r="907" spans="1:42">
      <c r="A907" s="16">
        <v>40407</v>
      </c>
      <c r="B907" s="11">
        <v>4.1076199999999998</v>
      </c>
      <c r="C907" s="11">
        <v>4.1174499999999998</v>
      </c>
      <c r="D907" s="11">
        <v>4.0781400000000003</v>
      </c>
      <c r="E907" s="11">
        <v>4.0879700000000003</v>
      </c>
      <c r="F907" s="11">
        <v>116428200</v>
      </c>
      <c r="G907" s="11">
        <v>3.08277</v>
      </c>
      <c r="H907" s="12">
        <f t="shared" si="398"/>
        <v>4.1477499999999994</v>
      </c>
      <c r="I907" s="13">
        <f t="shared" si="407"/>
        <v>4.1707419230769238</v>
      </c>
      <c r="J907" s="13">
        <f t="shared" si="408"/>
        <v>-2.2991923076924436E-2</v>
      </c>
      <c r="K907" s="14">
        <f t="shared" si="412"/>
        <v>2.7738304843304244E-2</v>
      </c>
      <c r="L907" s="13">
        <f t="shared" si="421"/>
        <v>3.9309999999999512E-2</v>
      </c>
      <c r="M907" s="13">
        <f t="shared" si="399"/>
        <v>6.2469999999999866E-2</v>
      </c>
      <c r="N907" s="13">
        <f t="shared" si="422"/>
        <v>0</v>
      </c>
      <c r="O907" s="13">
        <f t="shared" si="423"/>
        <v>0</v>
      </c>
      <c r="P907" s="13">
        <f t="shared" si="420"/>
        <v>7.8610000000000291E-2</v>
      </c>
      <c r="Q907" s="13">
        <f t="shared" si="420"/>
        <v>0.23583999999999961</v>
      </c>
      <c r="R907" s="13">
        <f t="shared" si="400"/>
        <v>125.83640147270762</v>
      </c>
      <c r="S907" s="13">
        <f t="shared" si="401"/>
        <v>377.52521210180902</v>
      </c>
      <c r="T907" s="13">
        <f t="shared" si="402"/>
        <v>50.001590077913619</v>
      </c>
      <c r="U907" s="13">
        <f t="shared" si="409"/>
        <v>33.788146281587295</v>
      </c>
      <c r="V907" s="13">
        <f t="shared" si="413"/>
        <v>-5.0730227920228681E-2</v>
      </c>
      <c r="W907" s="13">
        <f t="shared" si="414"/>
        <v>0</v>
      </c>
      <c r="X907" s="13">
        <f t="shared" si="415"/>
        <v>0</v>
      </c>
      <c r="Y907" s="13">
        <f t="shared" si="410"/>
        <v>0</v>
      </c>
      <c r="Z907" s="13">
        <f t="shared" si="416"/>
        <v>0</v>
      </c>
      <c r="AA907" s="13">
        <f t="shared" si="417"/>
        <v>0</v>
      </c>
      <c r="AB907" s="13">
        <f t="shared" si="418"/>
        <v>0</v>
      </c>
      <c r="AC907" s="17">
        <f t="shared" si="411"/>
        <v>0</v>
      </c>
      <c r="AD907" s="13" t="str">
        <f t="shared" si="403"/>
        <v/>
      </c>
      <c r="AE907" s="13" t="str">
        <f t="shared" si="404"/>
        <v/>
      </c>
      <c r="AF907" s="17">
        <f t="shared" si="406"/>
        <v>0</v>
      </c>
      <c r="AG907" s="17" t="str">
        <f t="shared" si="405"/>
        <v xml:space="preserve"> </v>
      </c>
      <c r="AH907" s="13"/>
      <c r="AI907" s="31">
        <f t="shared" si="419"/>
        <v>1.0525079538190221</v>
      </c>
      <c r="AJ907">
        <f t="shared" si="424"/>
        <v>5.2507953819022068E-2</v>
      </c>
      <c r="AK907">
        <f t="shared" si="426"/>
        <v>0.99284022878237754</v>
      </c>
      <c r="AL907">
        <f t="shared" si="427"/>
        <v>1.0666671885233323</v>
      </c>
      <c r="AM907">
        <f t="shared" si="425"/>
        <v>6.666718852333231E-2</v>
      </c>
      <c r="AN907" s="39">
        <v>40407</v>
      </c>
      <c r="AO907" s="31">
        <v>5.2507953819022068E-2</v>
      </c>
      <c r="AP907" s="40">
        <v>6.666718852333231E-2</v>
      </c>
    </row>
    <row r="908" spans="1:42">
      <c r="A908" s="16">
        <v>40408</v>
      </c>
      <c r="B908" s="11">
        <v>4.0978000000000003</v>
      </c>
      <c r="C908" s="11">
        <v>4.1567600000000002</v>
      </c>
      <c r="D908" s="11">
        <v>4.0584899999999999</v>
      </c>
      <c r="E908" s="11">
        <v>4.0781400000000003</v>
      </c>
      <c r="F908" s="11">
        <v>110122600</v>
      </c>
      <c r="G908" s="11">
        <v>3.0753499999999998</v>
      </c>
      <c r="H908" s="12">
        <f t="shared" si="398"/>
        <v>4.1297341666666663</v>
      </c>
      <c r="I908" s="13">
        <f t="shared" si="407"/>
        <v>4.1669623076923079</v>
      </c>
      <c r="J908" s="13">
        <f t="shared" si="408"/>
        <v>-3.7228141025641648E-2</v>
      </c>
      <c r="K908" s="14">
        <f t="shared" si="412"/>
        <v>1.5475705128204472E-2</v>
      </c>
      <c r="L908" s="13">
        <f t="shared" si="421"/>
        <v>9.8270000000000302E-2</v>
      </c>
      <c r="M908" s="13">
        <f t="shared" si="399"/>
        <v>6.597999999999983E-2</v>
      </c>
      <c r="N908" s="13">
        <f t="shared" si="422"/>
        <v>3.93100000000004E-2</v>
      </c>
      <c r="O908" s="13">
        <f t="shared" si="423"/>
        <v>0</v>
      </c>
      <c r="P908" s="13">
        <f t="shared" si="420"/>
        <v>0.11792000000000069</v>
      </c>
      <c r="Q908" s="13">
        <f t="shared" si="420"/>
        <v>0.23583999999999961</v>
      </c>
      <c r="R908" s="13">
        <f t="shared" si="400"/>
        <v>178.7208244922719</v>
      </c>
      <c r="S908" s="13">
        <f t="shared" si="401"/>
        <v>357.44164898454108</v>
      </c>
      <c r="T908" s="13">
        <f t="shared" si="402"/>
        <v>33.333333333333002</v>
      </c>
      <c r="U908" s="13">
        <f t="shared" si="409"/>
        <v>32.454766428241605</v>
      </c>
      <c r="V908" s="13">
        <f t="shared" si="413"/>
        <v>-5.2703846153846122E-2</v>
      </c>
      <c r="W908" s="13">
        <f t="shared" si="414"/>
        <v>0</v>
      </c>
      <c r="X908" s="13">
        <f t="shared" si="415"/>
        <v>0</v>
      </c>
      <c r="Y908" s="13">
        <f t="shared" si="410"/>
        <v>0</v>
      </c>
      <c r="Z908" s="13">
        <f t="shared" si="416"/>
        <v>0</v>
      </c>
      <c r="AA908" s="13">
        <f t="shared" si="417"/>
        <v>0</v>
      </c>
      <c r="AB908" s="13">
        <f t="shared" si="418"/>
        <v>0</v>
      </c>
      <c r="AC908" s="17">
        <f t="shared" si="411"/>
        <v>0</v>
      </c>
      <c r="AD908" s="13" t="str">
        <f t="shared" si="403"/>
        <v/>
      </c>
      <c r="AE908" s="13" t="str">
        <f t="shared" si="404"/>
        <v/>
      </c>
      <c r="AF908" s="17">
        <f t="shared" si="406"/>
        <v>0</v>
      </c>
      <c r="AG908" s="17" t="str">
        <f t="shared" si="405"/>
        <v xml:space="preserve"> </v>
      </c>
      <c r="AH908" s="13"/>
      <c r="AI908" s="31">
        <f t="shared" si="419"/>
        <v>1.0525079538190221</v>
      </c>
      <c r="AJ908">
        <f t="shared" si="424"/>
        <v>5.2507953819022068E-2</v>
      </c>
      <c r="AK908">
        <f t="shared" si="426"/>
        <v>0.99759538352776567</v>
      </c>
      <c r="AL908">
        <f t="shared" si="427"/>
        <v>1.0641022630314172</v>
      </c>
      <c r="AM908">
        <f t="shared" si="425"/>
        <v>6.4102263031417195E-2</v>
      </c>
      <c r="AN908" s="39">
        <v>40408</v>
      </c>
      <c r="AO908" s="31">
        <v>5.2507953819022068E-2</v>
      </c>
      <c r="AP908" s="40">
        <v>6.4102263031417195E-2</v>
      </c>
    </row>
    <row r="909" spans="1:42">
      <c r="A909" s="16">
        <v>40409</v>
      </c>
      <c r="B909" s="11">
        <v>4.0879700000000003</v>
      </c>
      <c r="C909" s="11">
        <v>4.1174499999999998</v>
      </c>
      <c r="D909" s="11">
        <v>4.0683199999999999</v>
      </c>
      <c r="E909" s="11">
        <v>4.1076199999999998</v>
      </c>
      <c r="F909" s="11">
        <v>119401300</v>
      </c>
      <c r="G909" s="11">
        <v>3.0975899999999998</v>
      </c>
      <c r="H909" s="12">
        <f t="shared" si="398"/>
        <v>4.1199066666666653</v>
      </c>
      <c r="I909" s="13">
        <f t="shared" si="407"/>
        <v>4.1643165384615388</v>
      </c>
      <c r="J909" s="13">
        <f t="shared" si="408"/>
        <v>-4.4409871794873546E-2</v>
      </c>
      <c r="K909" s="14">
        <f t="shared" si="412"/>
        <v>2.975042735041949E-3</v>
      </c>
      <c r="L909" s="13">
        <f t="shared" si="421"/>
        <v>4.9129999999999896E-2</v>
      </c>
      <c r="M909" s="13">
        <f t="shared" si="399"/>
        <v>6.597999999999983E-2</v>
      </c>
      <c r="N909" s="13">
        <f t="shared" si="422"/>
        <v>0</v>
      </c>
      <c r="O909" s="13">
        <f t="shared" si="423"/>
        <v>0</v>
      </c>
      <c r="P909" s="13">
        <f t="shared" si="420"/>
        <v>0.11792000000000069</v>
      </c>
      <c r="Q909" s="13">
        <f t="shared" si="420"/>
        <v>0.2161900000000001</v>
      </c>
      <c r="R909" s="13">
        <f t="shared" si="400"/>
        <v>178.7208244922719</v>
      </c>
      <c r="S909" s="13">
        <f t="shared" si="401"/>
        <v>327.65989693846723</v>
      </c>
      <c r="T909" s="13">
        <f t="shared" si="402"/>
        <v>29.412468947352423</v>
      </c>
      <c r="U909" s="13">
        <f t="shared" si="409"/>
        <v>32.540880798830564</v>
      </c>
      <c r="V909" s="13">
        <f t="shared" si="413"/>
        <v>-4.7384914529915494E-2</v>
      </c>
      <c r="W909" s="13">
        <f t="shared" si="414"/>
        <v>0</v>
      </c>
      <c r="X909" s="13">
        <f t="shared" si="415"/>
        <v>0</v>
      </c>
      <c r="Y909" s="13">
        <f t="shared" si="410"/>
        <v>0</v>
      </c>
      <c r="Z909" s="13">
        <f t="shared" si="416"/>
        <v>0</v>
      </c>
      <c r="AA909" s="13">
        <f t="shared" si="417"/>
        <v>0</v>
      </c>
      <c r="AB909" s="13">
        <f t="shared" si="418"/>
        <v>0</v>
      </c>
      <c r="AC909" s="17">
        <f t="shared" si="411"/>
        <v>0</v>
      </c>
      <c r="AD909" s="13" t="str">
        <f t="shared" si="403"/>
        <v/>
      </c>
      <c r="AE909" s="13" t="str">
        <f t="shared" si="404"/>
        <v/>
      </c>
      <c r="AF909" s="17">
        <f t="shared" si="406"/>
        <v>0</v>
      </c>
      <c r="AG909" s="17" t="str">
        <f t="shared" si="405"/>
        <v xml:space="preserve"> </v>
      </c>
      <c r="AH909" s="13"/>
      <c r="AI909" s="31">
        <f t="shared" si="419"/>
        <v>1.0525079538190221</v>
      </c>
      <c r="AJ909">
        <f t="shared" si="424"/>
        <v>5.2507953819022068E-2</v>
      </c>
      <c r="AK909">
        <f t="shared" si="426"/>
        <v>1.0072287856718993</v>
      </c>
      <c r="AL909">
        <f t="shared" si="427"/>
        <v>1.0717944302238545</v>
      </c>
      <c r="AM909">
        <f t="shared" si="425"/>
        <v>7.1794430223854455E-2</v>
      </c>
      <c r="AN909" s="39">
        <v>40409</v>
      </c>
      <c r="AO909" s="31">
        <v>5.2507953819022068E-2</v>
      </c>
      <c r="AP909" s="40">
        <v>7.1794430223854455E-2</v>
      </c>
    </row>
    <row r="910" spans="1:42">
      <c r="A910" s="16">
        <v>40410</v>
      </c>
      <c r="B910" s="11">
        <v>4.0978000000000003</v>
      </c>
      <c r="C910" s="11">
        <v>4.1174499999999998</v>
      </c>
      <c r="D910" s="11">
        <v>4.0683199999999999</v>
      </c>
      <c r="E910" s="11">
        <v>4.0879700000000003</v>
      </c>
      <c r="F910" s="11">
        <v>110976200</v>
      </c>
      <c r="G910" s="11">
        <v>3.08277</v>
      </c>
      <c r="H910" s="12">
        <f t="shared" ref="H910:H973" si="428">AVERAGE(E899:E910)</f>
        <v>4.109260833333332</v>
      </c>
      <c r="I910" s="13">
        <f t="shared" si="407"/>
        <v>4.1635607692307692</v>
      </c>
      <c r="J910" s="13">
        <f t="shared" si="408"/>
        <v>-5.4299935897437202E-2</v>
      </c>
      <c r="K910" s="14">
        <f t="shared" si="412"/>
        <v>-9.6865811965820316E-3</v>
      </c>
      <c r="L910" s="13">
        <f t="shared" si="421"/>
        <v>4.9129999999999896E-2</v>
      </c>
      <c r="M910" s="13">
        <f t="shared" si="399"/>
        <v>6.3172142857142663E-2</v>
      </c>
      <c r="N910" s="13">
        <f t="shared" si="422"/>
        <v>0</v>
      </c>
      <c r="O910" s="13">
        <f t="shared" si="423"/>
        <v>0</v>
      </c>
      <c r="P910" s="13">
        <f t="shared" si="420"/>
        <v>8.8440000000000296E-2</v>
      </c>
      <c r="Q910" s="13">
        <f t="shared" si="420"/>
        <v>0.2161900000000001</v>
      </c>
      <c r="R910" s="13">
        <f t="shared" si="400"/>
        <v>139.99841702377947</v>
      </c>
      <c r="S910" s="13">
        <f t="shared" si="401"/>
        <v>342.22362931219806</v>
      </c>
      <c r="T910" s="13">
        <f t="shared" si="402"/>
        <v>41.936119226602642</v>
      </c>
      <c r="U910" s="13">
        <f t="shared" si="409"/>
        <v>33.155250126912414</v>
      </c>
      <c r="V910" s="13">
        <f t="shared" si="413"/>
        <v>-4.4613354700855173E-2</v>
      </c>
      <c r="W910" s="13">
        <f t="shared" si="414"/>
        <v>0</v>
      </c>
      <c r="X910" s="13">
        <f t="shared" si="415"/>
        <v>0</v>
      </c>
      <c r="Y910" s="13">
        <f t="shared" si="410"/>
        <v>0</v>
      </c>
      <c r="Z910" s="13">
        <f t="shared" si="416"/>
        <v>0</v>
      </c>
      <c r="AA910" s="13">
        <f t="shared" si="417"/>
        <v>0</v>
      </c>
      <c r="AB910" s="13">
        <f t="shared" si="418"/>
        <v>0</v>
      </c>
      <c r="AC910" s="17">
        <f t="shared" si="411"/>
        <v>0</v>
      </c>
      <c r="AD910" s="13" t="str">
        <f t="shared" si="403"/>
        <v/>
      </c>
      <c r="AE910" s="13" t="str">
        <f t="shared" si="404"/>
        <v/>
      </c>
      <c r="AF910" s="17">
        <f t="shared" si="406"/>
        <v>0</v>
      </c>
      <c r="AG910" s="17" t="str">
        <f t="shared" si="405"/>
        <v xml:space="preserve"> </v>
      </c>
      <c r="AH910" s="13"/>
      <c r="AI910" s="31">
        <f t="shared" si="419"/>
        <v>1.0525079538190221</v>
      </c>
      <c r="AJ910">
        <f t="shared" si="424"/>
        <v>5.2507953819022068E-2</v>
      </c>
      <c r="AK910">
        <f t="shared" si="426"/>
        <v>0.9952162079257576</v>
      </c>
      <c r="AL910">
        <f t="shared" si="427"/>
        <v>1.0666671885233325</v>
      </c>
      <c r="AM910">
        <f t="shared" si="425"/>
        <v>6.6667188523332532E-2</v>
      </c>
      <c r="AN910" s="39">
        <v>40410</v>
      </c>
      <c r="AO910" s="31">
        <v>5.2507953819022068E-2</v>
      </c>
      <c r="AP910" s="40">
        <v>6.6667188523332532E-2</v>
      </c>
    </row>
    <row r="911" spans="1:42">
      <c r="A911" s="16">
        <v>40413</v>
      </c>
      <c r="B911" s="11">
        <v>4.0781400000000003</v>
      </c>
      <c r="C911" s="11">
        <v>4.0978000000000003</v>
      </c>
      <c r="D911" s="11">
        <v>4.0584899999999999</v>
      </c>
      <c r="E911" s="11">
        <v>4.0879700000000003</v>
      </c>
      <c r="F911" s="11">
        <v>87436000</v>
      </c>
      <c r="G911" s="11">
        <v>3.08277</v>
      </c>
      <c r="H911" s="12">
        <f t="shared" si="428"/>
        <v>4.1035283333333323</v>
      </c>
      <c r="I911" s="13">
        <f t="shared" si="407"/>
        <v>4.1639388461538465</v>
      </c>
      <c r="J911" s="13">
        <f t="shared" si="408"/>
        <v>-6.0410512820514128E-2</v>
      </c>
      <c r="K911" s="14">
        <f t="shared" si="412"/>
        <v>-2.120037749287847E-2</v>
      </c>
      <c r="L911" s="13">
        <f t="shared" si="421"/>
        <v>3.93100000000004E-2</v>
      </c>
      <c r="M911" s="13">
        <f t="shared" si="399"/>
        <v>6.0364999999999815E-2</v>
      </c>
      <c r="N911" s="13">
        <f t="shared" si="422"/>
        <v>0</v>
      </c>
      <c r="O911" s="13">
        <f t="shared" si="423"/>
        <v>9.8300000000000054E-3</v>
      </c>
      <c r="P911" s="13">
        <f t="shared" si="420"/>
        <v>8.8440000000000296E-2</v>
      </c>
      <c r="Q911" s="13">
        <f t="shared" si="420"/>
        <v>0.22602000000000011</v>
      </c>
      <c r="R911" s="13">
        <f t="shared" si="400"/>
        <v>146.50873850741417</v>
      </c>
      <c r="S911" s="13">
        <f t="shared" si="401"/>
        <v>374.42226455727791</v>
      </c>
      <c r="T911" s="13">
        <f t="shared" si="402"/>
        <v>43.751192520511246</v>
      </c>
      <c r="U911" s="13">
        <f t="shared" si="409"/>
        <v>32.896937065214203</v>
      </c>
      <c r="V911" s="13">
        <f t="shared" si="413"/>
        <v>-3.9210135327635662E-2</v>
      </c>
      <c r="W911" s="13">
        <f t="shared" si="414"/>
        <v>0</v>
      </c>
      <c r="X911" s="13">
        <f t="shared" si="415"/>
        <v>0</v>
      </c>
      <c r="Y911" s="13">
        <f t="shared" si="410"/>
        <v>0</v>
      </c>
      <c r="Z911" s="13">
        <f t="shared" si="416"/>
        <v>0</v>
      </c>
      <c r="AA911" s="13">
        <f t="shared" si="417"/>
        <v>0</v>
      </c>
      <c r="AB911" s="13">
        <f t="shared" si="418"/>
        <v>0</v>
      </c>
      <c r="AC911" s="17">
        <f t="shared" si="411"/>
        <v>0</v>
      </c>
      <c r="AD911" s="13" t="str">
        <f t="shared" si="403"/>
        <v/>
      </c>
      <c r="AE911" s="13" t="str">
        <f t="shared" si="404"/>
        <v/>
      </c>
      <c r="AF911" s="17">
        <f t="shared" si="406"/>
        <v>0</v>
      </c>
      <c r="AG911" s="17" t="str">
        <f t="shared" si="405"/>
        <v xml:space="preserve"> </v>
      </c>
      <c r="AH911" s="13"/>
      <c r="AI911" s="31">
        <f t="shared" si="419"/>
        <v>1.0525079538190221</v>
      </c>
      <c r="AJ911">
        <f t="shared" si="424"/>
        <v>5.2507953819022068E-2</v>
      </c>
      <c r="AK911">
        <f t="shared" si="426"/>
        <v>1</v>
      </c>
      <c r="AL911">
        <f t="shared" si="427"/>
        <v>1.0666671885233325</v>
      </c>
      <c r="AM911">
        <f t="shared" si="425"/>
        <v>6.6667188523332532E-2</v>
      </c>
      <c r="AN911" s="39">
        <v>40413</v>
      </c>
      <c r="AO911" s="31">
        <v>5.2507953819022068E-2</v>
      </c>
      <c r="AP911" s="40">
        <v>6.6667188523332532E-2</v>
      </c>
    </row>
    <row r="912" spans="1:42">
      <c r="A912" s="16">
        <v>40414</v>
      </c>
      <c r="B912" s="11">
        <v>4.0781400000000003</v>
      </c>
      <c r="C912" s="11">
        <v>4.0978000000000003</v>
      </c>
      <c r="D912" s="11">
        <v>4.0388400000000004</v>
      </c>
      <c r="E912" s="11">
        <v>4.0683199999999999</v>
      </c>
      <c r="F912" s="11">
        <v>100827100</v>
      </c>
      <c r="G912" s="11">
        <v>3.0679500000000002</v>
      </c>
      <c r="H912" s="12">
        <f t="shared" si="428"/>
        <v>4.0937016666666652</v>
      </c>
      <c r="I912" s="13">
        <f t="shared" si="407"/>
        <v>4.1620492307692309</v>
      </c>
      <c r="J912" s="13">
        <f t="shared" si="408"/>
        <v>-6.8347564102565705E-2</v>
      </c>
      <c r="K912" s="14">
        <f t="shared" si="412"/>
        <v>-3.2112222222223333E-2</v>
      </c>
      <c r="L912" s="13">
        <f t="shared" si="421"/>
        <v>5.8959999999999901E-2</v>
      </c>
      <c r="M912" s="13">
        <f t="shared" si="399"/>
        <v>6.1067142857142667E-2</v>
      </c>
      <c r="N912" s="13">
        <f t="shared" si="422"/>
        <v>0</v>
      </c>
      <c r="O912" s="13">
        <f t="shared" si="423"/>
        <v>1.9649999999999501E-2</v>
      </c>
      <c r="P912" s="13">
        <f t="shared" si="420"/>
        <v>8.8440000000000296E-2</v>
      </c>
      <c r="Q912" s="13">
        <f t="shared" si="420"/>
        <v>0.21618999999999922</v>
      </c>
      <c r="R912" s="13">
        <f t="shared" si="400"/>
        <v>144.82419818934756</v>
      </c>
      <c r="S912" s="13">
        <f t="shared" si="401"/>
        <v>354.02016515778865</v>
      </c>
      <c r="T912" s="13">
        <f t="shared" si="402"/>
        <v>41.936119226602472</v>
      </c>
      <c r="U912" s="13">
        <f t="shared" si="409"/>
        <v>32.778696785419932</v>
      </c>
      <c r="V912" s="13">
        <f t="shared" si="413"/>
        <v>-3.6235341880342373E-2</v>
      </c>
      <c r="W912" s="13">
        <f t="shared" si="414"/>
        <v>0</v>
      </c>
      <c r="X912" s="13">
        <f t="shared" si="415"/>
        <v>0</v>
      </c>
      <c r="Y912" s="13">
        <f t="shared" si="410"/>
        <v>0</v>
      </c>
      <c r="Z912" s="13">
        <f t="shared" si="416"/>
        <v>0</v>
      </c>
      <c r="AA912" s="13">
        <f t="shared" si="417"/>
        <v>0</v>
      </c>
      <c r="AB912" s="13">
        <f t="shared" si="418"/>
        <v>0</v>
      </c>
      <c r="AC912" s="17">
        <f t="shared" si="411"/>
        <v>0</v>
      </c>
      <c r="AD912" s="13" t="str">
        <f t="shared" si="403"/>
        <v/>
      </c>
      <c r="AE912" s="13" t="str">
        <f t="shared" si="404"/>
        <v/>
      </c>
      <c r="AF912" s="17">
        <f t="shared" si="406"/>
        <v>0</v>
      </c>
      <c r="AG912" s="17" t="str">
        <f t="shared" si="405"/>
        <v xml:space="preserve"> </v>
      </c>
      <c r="AH912" s="13"/>
      <c r="AI912" s="31">
        <f t="shared" si="419"/>
        <v>1.0525079538190221</v>
      </c>
      <c r="AJ912">
        <f t="shared" si="424"/>
        <v>5.2507953819022068E-2</v>
      </c>
      <c r="AK912">
        <f t="shared" si="426"/>
        <v>0.9951932132574357</v>
      </c>
      <c r="AL912">
        <f t="shared" si="427"/>
        <v>1.0615399468228102</v>
      </c>
      <c r="AM912">
        <f t="shared" si="425"/>
        <v>6.1539946822810165E-2</v>
      </c>
      <c r="AN912" s="39">
        <v>40414</v>
      </c>
      <c r="AO912" s="31">
        <v>5.2507953819022068E-2</v>
      </c>
      <c r="AP912" s="40">
        <v>6.1539946822810165E-2</v>
      </c>
    </row>
    <row r="913" spans="1:42">
      <c r="A913" s="16">
        <v>40415</v>
      </c>
      <c r="B913" s="11">
        <v>4.0584899999999999</v>
      </c>
      <c r="C913" s="11">
        <v>4.0584899999999999</v>
      </c>
      <c r="D913" s="11">
        <v>3.99953</v>
      </c>
      <c r="E913" s="11">
        <v>4.00936</v>
      </c>
      <c r="F913" s="11">
        <v>108572700</v>
      </c>
      <c r="G913" s="11">
        <v>3.0234899999999998</v>
      </c>
      <c r="H913" s="12">
        <f t="shared" si="428"/>
        <v>4.0805999999999996</v>
      </c>
      <c r="I913" s="13">
        <f t="shared" si="407"/>
        <v>4.1560023076923081</v>
      </c>
      <c r="J913" s="13">
        <f t="shared" si="408"/>
        <v>-7.540230769230849E-2</v>
      </c>
      <c r="K913" s="14">
        <f t="shared" si="412"/>
        <v>-4.2352094017095117E-2</v>
      </c>
      <c r="L913" s="13">
        <f t="shared" si="421"/>
        <v>5.8959999999999901E-2</v>
      </c>
      <c r="M913" s="13">
        <f t="shared" ref="M913:M976" si="429">AVERAGE(L900:L913)</f>
        <v>5.8961428571428352E-2</v>
      </c>
      <c r="N913" s="13">
        <f t="shared" si="422"/>
        <v>0</v>
      </c>
      <c r="O913" s="13">
        <f t="shared" si="423"/>
        <v>3.93100000000004E-2</v>
      </c>
      <c r="P913" s="13">
        <f t="shared" si="420"/>
        <v>8.8440000000000296E-2</v>
      </c>
      <c r="Q913" s="13">
        <f t="shared" si="420"/>
        <v>0.19653999999999971</v>
      </c>
      <c r="R913" s="13">
        <f t="shared" si="400"/>
        <v>149.99636566278303</v>
      </c>
      <c r="S913" s="13">
        <f t="shared" si="401"/>
        <v>333.33656385530566</v>
      </c>
      <c r="T913" s="13">
        <f t="shared" si="402"/>
        <v>37.932486490279807</v>
      </c>
      <c r="U913" s="13">
        <f t="shared" si="409"/>
        <v>32.374482738745471</v>
      </c>
      <c r="V913" s="13">
        <f t="shared" si="413"/>
        <v>-3.3050213675213373E-2</v>
      </c>
      <c r="W913" s="13">
        <f t="shared" si="414"/>
        <v>0</v>
      </c>
      <c r="X913" s="13">
        <f t="shared" si="415"/>
        <v>0</v>
      </c>
      <c r="Y913" s="13">
        <f t="shared" si="410"/>
        <v>0</v>
      </c>
      <c r="Z913" s="13">
        <f t="shared" si="416"/>
        <v>0</v>
      </c>
      <c r="AA913" s="13">
        <f t="shared" si="417"/>
        <v>0</v>
      </c>
      <c r="AB913" s="13">
        <f t="shared" si="418"/>
        <v>0</v>
      </c>
      <c r="AC913" s="17">
        <f t="shared" si="411"/>
        <v>0</v>
      </c>
      <c r="AD913" s="13" t="str">
        <f t="shared" si="403"/>
        <v/>
      </c>
      <c r="AE913" s="13" t="str">
        <f t="shared" si="404"/>
        <v/>
      </c>
      <c r="AF913" s="17">
        <f t="shared" si="406"/>
        <v>0</v>
      </c>
      <c r="AG913" s="17" t="str">
        <f t="shared" si="405"/>
        <v xml:space="preserve"> </v>
      </c>
      <c r="AH913" s="13"/>
      <c r="AI913" s="31">
        <f t="shared" si="419"/>
        <v>1.0525079538190221</v>
      </c>
      <c r="AJ913">
        <f t="shared" si="424"/>
        <v>5.2507953819022068E-2</v>
      </c>
      <c r="AK913">
        <f t="shared" si="426"/>
        <v>0.98550753136429781</v>
      </c>
      <c r="AL913">
        <f t="shared" si="427"/>
        <v>1.0461556124379356</v>
      </c>
      <c r="AM913">
        <f t="shared" si="425"/>
        <v>4.6155612437935645E-2</v>
      </c>
      <c r="AN913" s="39">
        <v>40415</v>
      </c>
      <c r="AO913" s="31">
        <v>5.2507953819022068E-2</v>
      </c>
      <c r="AP913" s="40">
        <v>4.6155612437935645E-2</v>
      </c>
    </row>
    <row r="914" spans="1:42">
      <c r="A914" s="16">
        <v>40416</v>
      </c>
      <c r="B914" s="11">
        <v>4.0191800000000004</v>
      </c>
      <c r="C914" s="11">
        <v>4.0584899999999999</v>
      </c>
      <c r="D914" s="11">
        <v>4.0191800000000004</v>
      </c>
      <c r="E914" s="11">
        <v>4.0486599999999999</v>
      </c>
      <c r="F914" s="11">
        <v>86948000</v>
      </c>
      <c r="G914" s="11">
        <v>3.0531199999999998</v>
      </c>
      <c r="H914" s="12">
        <f t="shared" si="428"/>
        <v>4.076505</v>
      </c>
      <c r="I914" s="13">
        <f t="shared" si="407"/>
        <v>4.1522226923076921</v>
      </c>
      <c r="J914" s="13">
        <f t="shared" si="408"/>
        <v>-7.5717692307692097E-2</v>
      </c>
      <c r="K914" s="14">
        <f t="shared" si="412"/>
        <v>-5.053423076923183E-2</v>
      </c>
      <c r="L914" s="13">
        <f t="shared" si="421"/>
        <v>4.9129999999999896E-2</v>
      </c>
      <c r="M914" s="13">
        <f t="shared" si="429"/>
        <v>5.6854999999999781E-2</v>
      </c>
      <c r="N914" s="13">
        <f t="shared" si="422"/>
        <v>0</v>
      </c>
      <c r="O914" s="13">
        <f t="shared" si="423"/>
        <v>0</v>
      </c>
      <c r="P914" s="13">
        <f t="shared" si="420"/>
        <v>8.8440000000000296E-2</v>
      </c>
      <c r="Q914" s="13">
        <f t="shared" si="420"/>
        <v>0.18670999999999971</v>
      </c>
      <c r="R914" s="13">
        <f t="shared" ref="R914:R977" si="430">P914/M914*100</f>
        <v>155.55360126638053</v>
      </c>
      <c r="S914" s="13">
        <f t="shared" ref="S914:S977" si="431">Q914/M914*100</f>
        <v>328.39679887433022</v>
      </c>
      <c r="T914" s="13">
        <f t="shared" ref="T914:T977" si="432">ABS((R914-S914)/(R914+S914))*100</f>
        <v>35.715064510266913</v>
      </c>
      <c r="U914" s="13">
        <f t="shared" si="409"/>
        <v>32.680565877760799</v>
      </c>
      <c r="V914" s="13">
        <f t="shared" si="413"/>
        <v>-2.5183461538460267E-2</v>
      </c>
      <c r="W914" s="13">
        <f t="shared" si="414"/>
        <v>0</v>
      </c>
      <c r="X914" s="13">
        <f t="shared" si="415"/>
        <v>0</v>
      </c>
      <c r="Y914" s="13">
        <f t="shared" si="410"/>
        <v>0</v>
      </c>
      <c r="Z914" s="13">
        <f t="shared" si="416"/>
        <v>0</v>
      </c>
      <c r="AA914" s="13">
        <f t="shared" si="417"/>
        <v>0</v>
      </c>
      <c r="AB914" s="13">
        <f t="shared" si="418"/>
        <v>0</v>
      </c>
      <c r="AC914" s="17">
        <f t="shared" si="411"/>
        <v>0</v>
      </c>
      <c r="AD914" s="13" t="str">
        <f t="shared" si="403"/>
        <v/>
      </c>
      <c r="AE914" s="13" t="str">
        <f t="shared" si="404"/>
        <v/>
      </c>
      <c r="AF914" s="17">
        <f t="shared" si="406"/>
        <v>0</v>
      </c>
      <c r="AG914" s="17" t="str">
        <f t="shared" si="405"/>
        <v xml:space="preserve"> </v>
      </c>
      <c r="AH914" s="13"/>
      <c r="AI914" s="31">
        <f t="shared" si="419"/>
        <v>1.0525079538190221</v>
      </c>
      <c r="AJ914">
        <f t="shared" si="424"/>
        <v>5.2507953819022068E-2</v>
      </c>
      <c r="AK914">
        <f t="shared" si="426"/>
        <v>1.0098020631721771</v>
      </c>
      <c r="AL914">
        <f t="shared" si="427"/>
        <v>1.0564100958389799</v>
      </c>
      <c r="AM914">
        <f t="shared" si="425"/>
        <v>5.6410095838979935E-2</v>
      </c>
      <c r="AN914" s="39">
        <v>40416</v>
      </c>
      <c r="AO914" s="31">
        <v>5.2507953819022068E-2</v>
      </c>
      <c r="AP914" s="40">
        <v>5.6410095838979935E-2</v>
      </c>
    </row>
    <row r="915" spans="1:42">
      <c r="A915" s="16">
        <v>40417</v>
      </c>
      <c r="B915" s="11">
        <v>4.0584899999999999</v>
      </c>
      <c r="C915" s="11">
        <v>4.0781400000000003</v>
      </c>
      <c r="D915" s="11">
        <v>4.0191800000000004</v>
      </c>
      <c r="E915" s="11">
        <v>4.0290100000000004</v>
      </c>
      <c r="F915" s="11">
        <v>80789300</v>
      </c>
      <c r="G915" s="11">
        <v>3.0383100000000001</v>
      </c>
      <c r="H915" s="12">
        <f t="shared" si="428"/>
        <v>4.0691350000000002</v>
      </c>
      <c r="I915" s="13">
        <f t="shared" si="407"/>
        <v>4.1461753846153844</v>
      </c>
      <c r="J915" s="13">
        <f t="shared" si="408"/>
        <v>-7.7040384615384205E-2</v>
      </c>
      <c r="K915" s="14">
        <f t="shared" si="412"/>
        <v>-5.7316481481482384E-2</v>
      </c>
      <c r="L915" s="13">
        <f t="shared" si="421"/>
        <v>5.8959999999999901E-2</v>
      </c>
      <c r="M915" s="13">
        <f t="shared" si="429"/>
        <v>5.7556428571428384E-2</v>
      </c>
      <c r="N915" s="13">
        <f t="shared" si="422"/>
        <v>1.9650000000000389E-2</v>
      </c>
      <c r="O915" s="13">
        <f t="shared" si="423"/>
        <v>0</v>
      </c>
      <c r="P915" s="13">
        <f t="shared" si="420"/>
        <v>0.10809000000000069</v>
      </c>
      <c r="Q915" s="13">
        <f t="shared" si="420"/>
        <v>0.18670999999999971</v>
      </c>
      <c r="R915" s="13">
        <f t="shared" si="430"/>
        <v>187.79830973330701</v>
      </c>
      <c r="S915" s="13">
        <f t="shared" si="431"/>
        <v>324.39469340647122</v>
      </c>
      <c r="T915" s="13">
        <f t="shared" si="432"/>
        <v>26.668928086838161</v>
      </c>
      <c r="U915" s="13">
        <f t="shared" si="409"/>
        <v>32.972525576667991</v>
      </c>
      <c r="V915" s="13">
        <f t="shared" si="413"/>
        <v>-1.9723903133901821E-2</v>
      </c>
      <c r="W915" s="13">
        <f t="shared" si="414"/>
        <v>0</v>
      </c>
      <c r="X915" s="13">
        <f t="shared" si="415"/>
        <v>0</v>
      </c>
      <c r="Y915" s="13">
        <f t="shared" si="410"/>
        <v>0</v>
      </c>
      <c r="Z915" s="13">
        <f t="shared" si="416"/>
        <v>0</v>
      </c>
      <c r="AA915" s="13">
        <f t="shared" si="417"/>
        <v>0</v>
      </c>
      <c r="AB915" s="13">
        <f t="shared" si="418"/>
        <v>0</v>
      </c>
      <c r="AC915" s="17">
        <f t="shared" si="411"/>
        <v>0</v>
      </c>
      <c r="AD915" s="13" t="str">
        <f t="shared" si="403"/>
        <v/>
      </c>
      <c r="AE915" s="13" t="str">
        <f t="shared" si="404"/>
        <v/>
      </c>
      <c r="AF915" s="17">
        <f t="shared" si="406"/>
        <v>0</v>
      </c>
      <c r="AG915" s="17" t="str">
        <f t="shared" si="405"/>
        <v xml:space="preserve"> </v>
      </c>
      <c r="AH915" s="13"/>
      <c r="AI915" s="31">
        <f t="shared" si="419"/>
        <v>1.0525079538190221</v>
      </c>
      <c r="AJ915">
        <f t="shared" si="424"/>
        <v>5.2507953819022068E-2</v>
      </c>
      <c r="AK915">
        <f t="shared" si="426"/>
        <v>0.99514654231276534</v>
      </c>
      <c r="AL915">
        <f t="shared" si="427"/>
        <v>1.051282854138458</v>
      </c>
      <c r="AM915">
        <f t="shared" si="425"/>
        <v>5.1282854138458012E-2</v>
      </c>
      <c r="AN915" s="39">
        <v>40417</v>
      </c>
      <c r="AO915" s="31">
        <v>5.2507953819022068E-2</v>
      </c>
      <c r="AP915" s="40">
        <v>5.1282854138458012E-2</v>
      </c>
    </row>
    <row r="916" spans="1:42">
      <c r="A916" s="16">
        <v>40420</v>
      </c>
      <c r="B916" s="11">
        <v>4.0584899999999999</v>
      </c>
      <c r="C916" s="11">
        <v>4.0781400000000003</v>
      </c>
      <c r="D916" s="11">
        <v>4.0388400000000004</v>
      </c>
      <c r="E916" s="11">
        <v>4.0486599999999999</v>
      </c>
      <c r="F916" s="11">
        <v>115941300</v>
      </c>
      <c r="G916" s="11">
        <v>3.0531199999999998</v>
      </c>
      <c r="H916" s="12">
        <f t="shared" si="428"/>
        <v>4.0691350000000002</v>
      </c>
      <c r="I916" s="13">
        <f t="shared" si="407"/>
        <v>4.1386161538461526</v>
      </c>
      <c r="J916" s="13">
        <f t="shared" si="408"/>
        <v>-6.9481153846152388E-2</v>
      </c>
      <c r="K916" s="14">
        <f t="shared" si="412"/>
        <v>-6.248195156695216E-2</v>
      </c>
      <c r="L916" s="13">
        <f t="shared" si="421"/>
        <v>4.9129999999999896E-2</v>
      </c>
      <c r="M916" s="13">
        <f t="shared" si="429"/>
        <v>5.4748571428571272E-2</v>
      </c>
      <c r="N916" s="13">
        <f t="shared" si="422"/>
        <v>0</v>
      </c>
      <c r="O916" s="13">
        <f t="shared" si="423"/>
        <v>0</v>
      </c>
      <c r="P916" s="13">
        <f t="shared" si="420"/>
        <v>0.10809000000000069</v>
      </c>
      <c r="Q916" s="13">
        <f t="shared" si="420"/>
        <v>0.12774999999999981</v>
      </c>
      <c r="R916" s="13">
        <f t="shared" si="430"/>
        <v>197.429808996975</v>
      </c>
      <c r="S916" s="13">
        <f t="shared" si="431"/>
        <v>233.33942177225794</v>
      </c>
      <c r="T916" s="13">
        <f t="shared" si="432"/>
        <v>8.3361601085477819</v>
      </c>
      <c r="U916" s="13">
        <f t="shared" si="409"/>
        <v>33.374851676683853</v>
      </c>
      <c r="V916" s="13">
        <f t="shared" si="413"/>
        <v>-6.9992022792002284E-3</v>
      </c>
      <c r="W916" s="13">
        <f t="shared" si="414"/>
        <v>0</v>
      </c>
      <c r="X916" s="13">
        <f t="shared" si="415"/>
        <v>0</v>
      </c>
      <c r="Y916" s="13">
        <f t="shared" si="410"/>
        <v>0</v>
      </c>
      <c r="Z916" s="13">
        <f t="shared" si="416"/>
        <v>0</v>
      </c>
      <c r="AA916" s="13">
        <f t="shared" si="417"/>
        <v>0</v>
      </c>
      <c r="AB916" s="13">
        <f t="shared" si="418"/>
        <v>0</v>
      </c>
      <c r="AC916" s="17">
        <f t="shared" si="411"/>
        <v>0</v>
      </c>
      <c r="AD916" s="13" t="str">
        <f t="shared" si="403"/>
        <v/>
      </c>
      <c r="AE916" s="13" t="str">
        <f t="shared" si="404"/>
        <v/>
      </c>
      <c r="AF916" s="17">
        <f t="shared" si="406"/>
        <v>0</v>
      </c>
      <c r="AG916" s="17" t="str">
        <f t="shared" si="405"/>
        <v xml:space="preserve"> </v>
      </c>
      <c r="AH916" s="13"/>
      <c r="AI916" s="31">
        <f t="shared" si="419"/>
        <v>1.0525079538190221</v>
      </c>
      <c r="AJ916">
        <f t="shared" si="424"/>
        <v>5.2507953819022068E-2</v>
      </c>
      <c r="AK916">
        <f t="shared" si="426"/>
        <v>1.0048771286246496</v>
      </c>
      <c r="AL916">
        <f t="shared" si="427"/>
        <v>1.0564100958389799</v>
      </c>
      <c r="AM916">
        <f t="shared" si="425"/>
        <v>5.6410095838979935E-2</v>
      </c>
      <c r="AN916" s="39">
        <v>40420</v>
      </c>
      <c r="AO916" s="31">
        <v>5.2507953819022068E-2</v>
      </c>
      <c r="AP916" s="40">
        <v>5.6410095838979935E-2</v>
      </c>
    </row>
    <row r="917" spans="1:42">
      <c r="A917" s="16">
        <v>40421</v>
      </c>
      <c r="B917" s="11">
        <v>4.0191800000000004</v>
      </c>
      <c r="C917" s="11">
        <v>4.0388400000000004</v>
      </c>
      <c r="D917" s="11">
        <v>3.99953</v>
      </c>
      <c r="E917" s="11">
        <v>4.00936</v>
      </c>
      <c r="F917" s="11">
        <v>89699400</v>
      </c>
      <c r="G917" s="11">
        <v>3.0234899999999998</v>
      </c>
      <c r="H917" s="12">
        <f t="shared" si="428"/>
        <v>4.0650408333333337</v>
      </c>
      <c r="I917" s="13">
        <f t="shared" si="407"/>
        <v>4.129167307692307</v>
      </c>
      <c r="J917" s="13">
        <f t="shared" si="408"/>
        <v>-6.412647435897334E-2</v>
      </c>
      <c r="K917" s="14">
        <f t="shared" si="412"/>
        <v>-6.5470655270655681E-2</v>
      </c>
      <c r="L917" s="13">
        <f t="shared" si="421"/>
        <v>3.93100000000004E-2</v>
      </c>
      <c r="M917" s="13">
        <f t="shared" si="429"/>
        <v>5.4748571428571334E-2</v>
      </c>
      <c r="N917" s="13">
        <f t="shared" si="422"/>
        <v>0</v>
      </c>
      <c r="O917" s="13">
        <f t="shared" si="423"/>
        <v>3.93100000000004E-2</v>
      </c>
      <c r="P917" s="13">
        <f t="shared" si="420"/>
        <v>0.10809000000000069</v>
      </c>
      <c r="Q917" s="13">
        <f t="shared" si="420"/>
        <v>0.1572300000000002</v>
      </c>
      <c r="R917" s="13">
        <f t="shared" si="430"/>
        <v>197.42980899697477</v>
      </c>
      <c r="S917" s="13">
        <f t="shared" si="431"/>
        <v>287.18557561841232</v>
      </c>
      <c r="T917" s="13">
        <f t="shared" si="432"/>
        <v>18.521031207598128</v>
      </c>
      <c r="U917" s="13">
        <f t="shared" si="409"/>
        <v>34.504668569489091</v>
      </c>
      <c r="V917" s="13">
        <f t="shared" si="413"/>
        <v>1.3441809116823411E-3</v>
      </c>
      <c r="W917" s="13">
        <f t="shared" si="414"/>
        <v>1</v>
      </c>
      <c r="X917" s="13">
        <f t="shared" si="415"/>
        <v>0</v>
      </c>
      <c r="Y917" s="13">
        <f t="shared" si="410"/>
        <v>0</v>
      </c>
      <c r="Z917" s="13">
        <f t="shared" si="416"/>
        <v>1</v>
      </c>
      <c r="AA917" s="13">
        <f t="shared" si="417"/>
        <v>0</v>
      </c>
      <c r="AB917" s="13">
        <f t="shared" si="418"/>
        <v>0</v>
      </c>
      <c r="AC917" s="17">
        <f t="shared" si="411"/>
        <v>0</v>
      </c>
      <c r="AD917" s="13" t="str">
        <f t="shared" si="403"/>
        <v/>
      </c>
      <c r="AE917" s="13" t="str">
        <f t="shared" si="404"/>
        <v/>
      </c>
      <c r="AF917" s="17">
        <f t="shared" si="406"/>
        <v>0</v>
      </c>
      <c r="AG917" s="17" t="str">
        <f t="shared" si="405"/>
        <v xml:space="preserve"> </v>
      </c>
      <c r="AH917" s="13"/>
      <c r="AI917" s="31">
        <f t="shared" si="419"/>
        <v>1.0525079538190221</v>
      </c>
      <c r="AJ917">
        <f t="shared" si="424"/>
        <v>5.2507953819022068E-2</v>
      </c>
      <c r="AK917">
        <f t="shared" si="426"/>
        <v>0.99029308462553045</v>
      </c>
      <c r="AL917">
        <f t="shared" si="427"/>
        <v>1.0461556124379356</v>
      </c>
      <c r="AM917">
        <f t="shared" si="425"/>
        <v>4.6155612437935645E-2</v>
      </c>
      <c r="AN917" s="39">
        <v>40421</v>
      </c>
      <c r="AO917" s="31">
        <v>5.2507953819022068E-2</v>
      </c>
      <c r="AP917" s="40">
        <v>4.6155612437935645E-2</v>
      </c>
    </row>
    <row r="918" spans="1:42">
      <c r="A918" s="16">
        <v>40422</v>
      </c>
      <c r="B918" s="11">
        <v>4.00936</v>
      </c>
      <c r="C918" s="11">
        <v>4.0584899999999999</v>
      </c>
      <c r="D918" s="11">
        <v>3.99953</v>
      </c>
      <c r="E918" s="11">
        <v>4.00936</v>
      </c>
      <c r="F918" s="11">
        <v>98548100</v>
      </c>
      <c r="G918" s="11">
        <v>3.0234899999999998</v>
      </c>
      <c r="H918" s="12">
        <f t="shared" si="428"/>
        <v>4.0560333333333327</v>
      </c>
      <c r="I918" s="13">
        <f t="shared" si="407"/>
        <v>4.1216084615384609</v>
      </c>
      <c r="J918" s="13">
        <f t="shared" si="408"/>
        <v>-6.557512820512823E-2</v>
      </c>
      <c r="K918" s="14">
        <f t="shared" si="412"/>
        <v>-6.7822350427350644E-2</v>
      </c>
      <c r="L918" s="13">
        <f t="shared" si="421"/>
        <v>5.8959999999999901E-2</v>
      </c>
      <c r="M918" s="13">
        <f t="shared" si="429"/>
        <v>5.5450714285714194E-2</v>
      </c>
      <c r="N918" s="13">
        <f t="shared" si="422"/>
        <v>1.9649999999999501E-2</v>
      </c>
      <c r="O918" s="13">
        <f t="shared" si="423"/>
        <v>0</v>
      </c>
      <c r="P918" s="13">
        <f t="shared" si="420"/>
        <v>0.12774000000000019</v>
      </c>
      <c r="Q918" s="13">
        <f t="shared" si="420"/>
        <v>0.11793000000000031</v>
      </c>
      <c r="R918" s="13">
        <f t="shared" si="430"/>
        <v>230.36673493836298</v>
      </c>
      <c r="S918" s="13">
        <f t="shared" si="431"/>
        <v>212.67534876531374</v>
      </c>
      <c r="T918" s="13">
        <f t="shared" si="432"/>
        <v>3.9931615581877558</v>
      </c>
      <c r="U918" s="13">
        <f t="shared" si="409"/>
        <v>31.664936986446655</v>
      </c>
      <c r="V918" s="13">
        <f t="shared" si="413"/>
        <v>2.2472222222224142E-3</v>
      </c>
      <c r="W918" s="13">
        <f t="shared" si="414"/>
        <v>0</v>
      </c>
      <c r="X918" s="13">
        <f t="shared" si="415"/>
        <v>1</v>
      </c>
      <c r="Y918" s="13">
        <f t="shared" si="410"/>
        <v>0</v>
      </c>
      <c r="Z918" s="13">
        <f t="shared" si="416"/>
        <v>1</v>
      </c>
      <c r="AA918" s="13">
        <f t="shared" si="417"/>
        <v>0</v>
      </c>
      <c r="AB918" s="13">
        <f t="shared" si="418"/>
        <v>0</v>
      </c>
      <c r="AC918" s="17">
        <f t="shared" si="411"/>
        <v>0</v>
      </c>
      <c r="AD918" s="13" t="str">
        <f t="shared" ref="AD918:AD981" si="433">IF(AA918=1,E918,"")</f>
        <v/>
      </c>
      <c r="AE918" s="13" t="str">
        <f t="shared" ref="AE918:AE981" si="434">IF(AB918=-1,E918,"")</f>
        <v/>
      </c>
      <c r="AF918" s="17">
        <f t="shared" si="406"/>
        <v>0</v>
      </c>
      <c r="AG918" s="17" t="str">
        <f t="shared" ref="AG918:AG981" si="435">IF(AB918=-1,(AE918/AF917)," ")</f>
        <v xml:space="preserve"> </v>
      </c>
      <c r="AH918" s="13"/>
      <c r="AI918" s="31">
        <f t="shared" si="419"/>
        <v>1.0525079538190221</v>
      </c>
      <c r="AJ918">
        <f t="shared" si="424"/>
        <v>5.2507953819022068E-2</v>
      </c>
      <c r="AK918">
        <f t="shared" si="426"/>
        <v>1</v>
      </c>
      <c r="AL918">
        <f t="shared" si="427"/>
        <v>1.0461556124379356</v>
      </c>
      <c r="AM918">
        <f t="shared" si="425"/>
        <v>4.6155612437935645E-2</v>
      </c>
      <c r="AN918" s="39">
        <v>40422</v>
      </c>
      <c r="AO918" s="31">
        <v>5.2507953819022068E-2</v>
      </c>
      <c r="AP918" s="40">
        <v>4.6155612437935645E-2</v>
      </c>
    </row>
    <row r="919" spans="1:42">
      <c r="A919" s="16">
        <v>40423</v>
      </c>
      <c r="B919" s="11">
        <v>4.0388400000000004</v>
      </c>
      <c r="C919" s="11">
        <v>4.0486599999999999</v>
      </c>
      <c r="D919" s="11">
        <v>4.00936</v>
      </c>
      <c r="E919" s="11">
        <v>4.0290100000000004</v>
      </c>
      <c r="F919" s="11">
        <v>58931800</v>
      </c>
      <c r="G919" s="11">
        <v>3.0383100000000001</v>
      </c>
      <c r="H919" s="12">
        <f t="shared" si="428"/>
        <v>4.0511200000000001</v>
      </c>
      <c r="I919" s="13">
        <f t="shared" si="407"/>
        <v>4.1117815384615382</v>
      </c>
      <c r="J919" s="13">
        <f t="shared" si="408"/>
        <v>-6.06615384615381E-2</v>
      </c>
      <c r="K919" s="14">
        <f t="shared" si="412"/>
        <v>-6.8529195156695186E-2</v>
      </c>
      <c r="L919" s="13">
        <f t="shared" si="421"/>
        <v>3.9299999999999891E-2</v>
      </c>
      <c r="M919" s="13">
        <f t="shared" si="429"/>
        <v>5.5449999999999937E-2</v>
      </c>
      <c r="N919" s="13">
        <f t="shared" si="422"/>
        <v>0</v>
      </c>
      <c r="O919" s="13">
        <f t="shared" si="423"/>
        <v>0</v>
      </c>
      <c r="P919" s="13">
        <f t="shared" si="420"/>
        <v>0.12774000000000019</v>
      </c>
      <c r="Q919" s="13">
        <f t="shared" si="420"/>
        <v>0.10810000000000031</v>
      </c>
      <c r="R919" s="13">
        <f t="shared" si="430"/>
        <v>230.36970243462639</v>
      </c>
      <c r="S919" s="13">
        <f t="shared" si="431"/>
        <v>194.9504057709656</v>
      </c>
      <c r="T919" s="13">
        <f t="shared" si="432"/>
        <v>8.3276797829035978</v>
      </c>
      <c r="U919" s="13">
        <f t="shared" si="409"/>
        <v>29.013018009900854</v>
      </c>
      <c r="V919" s="13">
        <f t="shared" si="413"/>
        <v>7.8676566951570853E-3</v>
      </c>
      <c r="W919" s="13">
        <f t="shared" si="414"/>
        <v>0</v>
      </c>
      <c r="X919" s="13">
        <f t="shared" si="415"/>
        <v>0</v>
      </c>
      <c r="Y919" s="13">
        <f t="shared" si="410"/>
        <v>0</v>
      </c>
      <c r="Z919" s="13">
        <f t="shared" si="416"/>
        <v>1</v>
      </c>
      <c r="AA919" s="13">
        <f t="shared" si="417"/>
        <v>0</v>
      </c>
      <c r="AB919" s="13">
        <f t="shared" si="418"/>
        <v>0</v>
      </c>
      <c r="AC919" s="17">
        <f t="shared" si="411"/>
        <v>0</v>
      </c>
      <c r="AD919" s="13" t="str">
        <f t="shared" si="433"/>
        <v/>
      </c>
      <c r="AE919" s="13" t="str">
        <f t="shared" si="434"/>
        <v/>
      </c>
      <c r="AF919" s="17">
        <f t="shared" ref="AF919:AF982" si="436">IF(AA919=1,AD919,IF(AB919=-1,0,AF918))</f>
        <v>0</v>
      </c>
      <c r="AG919" s="17" t="str">
        <f t="shared" si="435"/>
        <v xml:space="preserve"> </v>
      </c>
      <c r="AH919" s="13"/>
      <c r="AI919" s="31">
        <f t="shared" si="419"/>
        <v>1.0525079538190221</v>
      </c>
      <c r="AJ919">
        <f t="shared" si="424"/>
        <v>5.2507953819022068E-2</v>
      </c>
      <c r="AK919">
        <f t="shared" si="426"/>
        <v>1.0049010315860887</v>
      </c>
      <c r="AL919">
        <f t="shared" si="427"/>
        <v>1.051282854138458</v>
      </c>
      <c r="AM919">
        <f t="shared" si="425"/>
        <v>5.1282854138458012E-2</v>
      </c>
      <c r="AN919" s="39">
        <v>40423</v>
      </c>
      <c r="AO919" s="31">
        <v>5.2507953819022068E-2</v>
      </c>
      <c r="AP919" s="40">
        <v>5.1282854138458012E-2</v>
      </c>
    </row>
    <row r="920" spans="1:42">
      <c r="A920" s="16">
        <v>40424</v>
      </c>
      <c r="B920" s="11">
        <v>4.0290100000000004</v>
      </c>
      <c r="C920" s="11">
        <v>4.0290100000000004</v>
      </c>
      <c r="D920" s="11">
        <v>3.99953</v>
      </c>
      <c r="E920" s="11">
        <v>4.0290100000000004</v>
      </c>
      <c r="F920" s="11">
        <v>61764400</v>
      </c>
      <c r="G920" s="11">
        <v>3.0383100000000001</v>
      </c>
      <c r="H920" s="12">
        <f t="shared" si="428"/>
        <v>4.0470258333333335</v>
      </c>
      <c r="I920" s="13">
        <f t="shared" si="407"/>
        <v>4.1019546153846145</v>
      </c>
      <c r="J920" s="13">
        <f t="shared" si="408"/>
        <v>-5.4928782051280933E-2</v>
      </c>
      <c r="K920" s="14">
        <f t="shared" si="412"/>
        <v>-6.7920113960113715E-2</v>
      </c>
      <c r="L920" s="13">
        <f t="shared" si="421"/>
        <v>2.9480000000000395E-2</v>
      </c>
      <c r="M920" s="13">
        <f t="shared" si="429"/>
        <v>5.1238571428571432E-2</v>
      </c>
      <c r="N920" s="13">
        <f t="shared" si="422"/>
        <v>0</v>
      </c>
      <c r="O920" s="13">
        <f t="shared" si="423"/>
        <v>9.8300000000000054E-3</v>
      </c>
      <c r="P920" s="13">
        <f t="shared" si="420"/>
        <v>7.8610000000000291E-2</v>
      </c>
      <c r="Q920" s="13">
        <f t="shared" si="420"/>
        <v>0.11793000000000031</v>
      </c>
      <c r="R920" s="13">
        <f t="shared" si="430"/>
        <v>153.41957788496444</v>
      </c>
      <c r="S920" s="13">
        <f t="shared" si="431"/>
        <v>230.15864164831243</v>
      </c>
      <c r="T920" s="13">
        <f t="shared" si="432"/>
        <v>20.006105627353165</v>
      </c>
      <c r="U920" s="13">
        <f t="shared" si="409"/>
        <v>28.562245764592198</v>
      </c>
      <c r="V920" s="13">
        <f t="shared" si="413"/>
        <v>1.2991331908832782E-2</v>
      </c>
      <c r="W920" s="13">
        <f t="shared" si="414"/>
        <v>0</v>
      </c>
      <c r="X920" s="13">
        <f t="shared" si="415"/>
        <v>-1</v>
      </c>
      <c r="Y920" s="13">
        <f t="shared" si="410"/>
        <v>0</v>
      </c>
      <c r="Z920" s="13">
        <f t="shared" si="416"/>
        <v>1</v>
      </c>
      <c r="AA920" s="13">
        <f t="shared" si="417"/>
        <v>0</v>
      </c>
      <c r="AB920" s="13">
        <f t="shared" si="418"/>
        <v>0</v>
      </c>
      <c r="AC920" s="17">
        <f t="shared" si="411"/>
        <v>0</v>
      </c>
      <c r="AD920" s="13" t="str">
        <f t="shared" si="433"/>
        <v/>
      </c>
      <c r="AE920" s="13" t="str">
        <f t="shared" si="434"/>
        <v/>
      </c>
      <c r="AF920" s="17">
        <f t="shared" si="436"/>
        <v>0</v>
      </c>
      <c r="AG920" s="17" t="str">
        <f t="shared" si="435"/>
        <v xml:space="preserve"> </v>
      </c>
      <c r="AH920" s="13"/>
      <c r="AI920" s="31">
        <f t="shared" si="419"/>
        <v>1.0525079538190221</v>
      </c>
      <c r="AJ920">
        <f t="shared" si="424"/>
        <v>5.2507953819022068E-2</v>
      </c>
      <c r="AK920">
        <f t="shared" si="426"/>
        <v>1</v>
      </c>
      <c r="AL920">
        <f t="shared" si="427"/>
        <v>1.051282854138458</v>
      </c>
      <c r="AM920">
        <f t="shared" si="425"/>
        <v>5.1282854138458012E-2</v>
      </c>
      <c r="AN920" s="39">
        <v>40424</v>
      </c>
      <c r="AO920" s="31">
        <v>5.2507953819022068E-2</v>
      </c>
      <c r="AP920" s="40">
        <v>5.1282854138458012E-2</v>
      </c>
    </row>
    <row r="921" spans="1:42">
      <c r="A921" s="16">
        <v>40427</v>
      </c>
      <c r="B921" s="11">
        <v>4.0290100000000004</v>
      </c>
      <c r="C921" s="11">
        <v>4.0781400000000003</v>
      </c>
      <c r="D921" s="11">
        <v>4.0290100000000004</v>
      </c>
      <c r="E921" s="11">
        <v>4.0781400000000003</v>
      </c>
      <c r="F921" s="11">
        <v>139900000</v>
      </c>
      <c r="G921" s="11">
        <v>3.0753499999999998</v>
      </c>
      <c r="H921" s="12">
        <f t="shared" si="428"/>
        <v>4.0445691666666663</v>
      </c>
      <c r="I921" s="13">
        <f t="shared" si="407"/>
        <v>4.0959073076923076</v>
      </c>
      <c r="J921" s="13">
        <f t="shared" si="408"/>
        <v>-5.1338141025641271E-2</v>
      </c>
      <c r="K921" s="14">
        <f t="shared" si="412"/>
        <v>-6.6030178062677677E-2</v>
      </c>
      <c r="L921" s="13">
        <f t="shared" si="421"/>
        <v>4.9129999999999896E-2</v>
      </c>
      <c r="M921" s="13">
        <f t="shared" si="429"/>
        <v>5.1940000000000035E-2</v>
      </c>
      <c r="N921" s="13">
        <f t="shared" si="422"/>
        <v>4.9129999999999896E-2</v>
      </c>
      <c r="O921" s="13">
        <f t="shared" si="423"/>
        <v>0</v>
      </c>
      <c r="P921" s="13">
        <f t="shared" si="420"/>
        <v>0.12774000000000019</v>
      </c>
      <c r="Q921" s="13">
        <f t="shared" si="420"/>
        <v>0.11793000000000031</v>
      </c>
      <c r="R921" s="13">
        <f t="shared" si="430"/>
        <v>245.93762033115155</v>
      </c>
      <c r="S921" s="13">
        <f t="shared" si="431"/>
        <v>227.05044281863732</v>
      </c>
      <c r="T921" s="13">
        <f t="shared" si="432"/>
        <v>3.9931615581877624</v>
      </c>
      <c r="U921" s="13">
        <f t="shared" si="409"/>
        <v>25.275929441754634</v>
      </c>
      <c r="V921" s="13">
        <f t="shared" si="413"/>
        <v>1.4692037037036407E-2</v>
      </c>
      <c r="W921" s="13">
        <f t="shared" si="414"/>
        <v>0</v>
      </c>
      <c r="X921" s="13">
        <f t="shared" si="415"/>
        <v>1</v>
      </c>
      <c r="Y921" s="13">
        <f t="shared" si="410"/>
        <v>0</v>
      </c>
      <c r="Z921" s="13">
        <f t="shared" si="416"/>
        <v>1</v>
      </c>
      <c r="AA921" s="13">
        <f t="shared" si="417"/>
        <v>0</v>
      </c>
      <c r="AB921" s="13">
        <f t="shared" si="418"/>
        <v>0</v>
      </c>
      <c r="AC921" s="17">
        <f t="shared" si="411"/>
        <v>0</v>
      </c>
      <c r="AD921" s="13" t="str">
        <f t="shared" si="433"/>
        <v/>
      </c>
      <c r="AE921" s="13" t="str">
        <f t="shared" si="434"/>
        <v/>
      </c>
      <c r="AF921" s="17">
        <f t="shared" si="436"/>
        <v>0</v>
      </c>
      <c r="AG921" s="17" t="str">
        <f t="shared" si="435"/>
        <v xml:space="preserve"> </v>
      </c>
      <c r="AH921" s="13"/>
      <c r="AI921" s="31">
        <f t="shared" si="419"/>
        <v>1.0525079538190221</v>
      </c>
      <c r="AJ921">
        <f t="shared" si="424"/>
        <v>5.2507953819022068E-2</v>
      </c>
      <c r="AK921">
        <f t="shared" si="426"/>
        <v>1.0121940625612744</v>
      </c>
      <c r="AL921">
        <f t="shared" si="427"/>
        <v>1.0641022630314174</v>
      </c>
      <c r="AM921">
        <f t="shared" si="425"/>
        <v>6.4102263031417417E-2</v>
      </c>
      <c r="AN921" s="39">
        <v>40427</v>
      </c>
      <c r="AO921" s="31">
        <v>5.2507953819022068E-2</v>
      </c>
      <c r="AP921" s="40">
        <v>6.4102263031417417E-2</v>
      </c>
    </row>
    <row r="922" spans="1:42">
      <c r="A922" s="16">
        <v>40428</v>
      </c>
      <c r="B922" s="11">
        <v>4.0781400000000003</v>
      </c>
      <c r="C922" s="11">
        <v>4.0879700000000003</v>
      </c>
      <c r="D922" s="11">
        <v>4.0388400000000004</v>
      </c>
      <c r="E922" s="11">
        <v>4.0584899999999999</v>
      </c>
      <c r="F922" s="11">
        <v>88262000</v>
      </c>
      <c r="G922" s="11">
        <v>3.06054</v>
      </c>
      <c r="H922" s="12">
        <f t="shared" si="428"/>
        <v>4.0421124999999991</v>
      </c>
      <c r="I922" s="13">
        <f t="shared" si="407"/>
        <v>4.0868365384615384</v>
      </c>
      <c r="J922" s="13">
        <f t="shared" si="408"/>
        <v>-4.4724038461539273E-2</v>
      </c>
      <c r="K922" s="14">
        <f t="shared" si="412"/>
        <v>-6.2621481481481098E-2</v>
      </c>
      <c r="L922" s="13">
        <f t="shared" si="421"/>
        <v>4.9129999999999896E-2</v>
      </c>
      <c r="M922" s="13">
        <f t="shared" si="429"/>
        <v>4.8430000000000008E-2</v>
      </c>
      <c r="N922" s="13">
        <f t="shared" si="422"/>
        <v>9.8300000000000054E-3</v>
      </c>
      <c r="O922" s="13">
        <f t="shared" si="423"/>
        <v>0</v>
      </c>
      <c r="P922" s="13">
        <f t="shared" si="420"/>
        <v>9.8259999999999792E-2</v>
      </c>
      <c r="Q922" s="13">
        <f t="shared" si="420"/>
        <v>0.11793000000000031</v>
      </c>
      <c r="R922" s="13">
        <f t="shared" si="430"/>
        <v>202.89077018376992</v>
      </c>
      <c r="S922" s="13">
        <f t="shared" si="431"/>
        <v>243.50609126574497</v>
      </c>
      <c r="T922" s="13">
        <f t="shared" si="432"/>
        <v>9.0984781904808347</v>
      </c>
      <c r="U922" s="13">
        <f t="shared" si="409"/>
        <v>23.544868360122337</v>
      </c>
      <c r="V922" s="13">
        <f t="shared" si="413"/>
        <v>1.7897443019941825E-2</v>
      </c>
      <c r="W922" s="13">
        <f t="shared" si="414"/>
        <v>0</v>
      </c>
      <c r="X922" s="13">
        <f t="shared" si="415"/>
        <v>-1</v>
      </c>
      <c r="Y922" s="13">
        <f t="shared" si="410"/>
        <v>0</v>
      </c>
      <c r="Z922" s="13">
        <f t="shared" si="416"/>
        <v>1</v>
      </c>
      <c r="AA922" s="13">
        <f t="shared" si="417"/>
        <v>0</v>
      </c>
      <c r="AB922" s="13">
        <f t="shared" si="418"/>
        <v>0</v>
      </c>
      <c r="AC922" s="17">
        <f t="shared" si="411"/>
        <v>0</v>
      </c>
      <c r="AD922" s="13" t="str">
        <f t="shared" si="433"/>
        <v/>
      </c>
      <c r="AE922" s="13" t="str">
        <f t="shared" si="434"/>
        <v/>
      </c>
      <c r="AF922" s="17">
        <f t="shared" si="436"/>
        <v>0</v>
      </c>
      <c r="AG922" s="17" t="str">
        <f t="shared" si="435"/>
        <v xml:space="preserve"> </v>
      </c>
      <c r="AH922" s="13"/>
      <c r="AI922" s="31">
        <f t="shared" si="419"/>
        <v>1.0525079538190221</v>
      </c>
      <c r="AJ922">
        <f t="shared" si="424"/>
        <v>5.2507953819022068E-2</v>
      </c>
      <c r="AK922">
        <f t="shared" si="426"/>
        <v>0.99518162691815382</v>
      </c>
      <c r="AL922">
        <f t="shared" si="427"/>
        <v>1.0589750213308953</v>
      </c>
      <c r="AM922">
        <f t="shared" si="425"/>
        <v>5.8975021330895272E-2</v>
      </c>
      <c r="AN922" s="39">
        <v>40428</v>
      </c>
      <c r="AO922" s="31">
        <v>5.2507953819022068E-2</v>
      </c>
      <c r="AP922" s="40">
        <v>5.8975021330895272E-2</v>
      </c>
    </row>
    <row r="923" spans="1:42">
      <c r="A923" s="16">
        <v>40429</v>
      </c>
      <c r="B923" s="11">
        <v>4.0388400000000004</v>
      </c>
      <c r="C923" s="11">
        <v>4.0584899999999999</v>
      </c>
      <c r="D923" s="11">
        <v>3.99953</v>
      </c>
      <c r="E923" s="11">
        <v>4.0191800000000004</v>
      </c>
      <c r="F923" s="11">
        <v>112261900</v>
      </c>
      <c r="G923" s="11">
        <v>3.0308899999999999</v>
      </c>
      <c r="H923" s="12">
        <f t="shared" si="428"/>
        <v>4.0363800000000003</v>
      </c>
      <c r="I923" s="13">
        <f t="shared" si="407"/>
        <v>4.0788992307692302</v>
      </c>
      <c r="J923" s="13">
        <f t="shared" si="408"/>
        <v>-4.2519230769229921E-2</v>
      </c>
      <c r="K923" s="14">
        <f t="shared" si="412"/>
        <v>-5.8932763532763076E-2</v>
      </c>
      <c r="L923" s="13">
        <f t="shared" si="421"/>
        <v>5.8959999999999901E-2</v>
      </c>
      <c r="M923" s="13">
        <f t="shared" si="429"/>
        <v>4.913214285714286E-2</v>
      </c>
      <c r="N923" s="13">
        <f t="shared" si="422"/>
        <v>0</v>
      </c>
      <c r="O923" s="13">
        <f t="shared" si="423"/>
        <v>3.93100000000004E-2</v>
      </c>
      <c r="P923" s="13">
        <f t="shared" si="420"/>
        <v>9.8259999999999792E-2</v>
      </c>
      <c r="Q923" s="13">
        <f t="shared" si="420"/>
        <v>0.15724000000000071</v>
      </c>
      <c r="R923" s="13">
        <f t="shared" si="430"/>
        <v>199.99127716798677</v>
      </c>
      <c r="S923" s="13">
        <f t="shared" si="431"/>
        <v>320.03489132805259</v>
      </c>
      <c r="T923" s="13">
        <f t="shared" si="432"/>
        <v>23.084148727984658</v>
      </c>
      <c r="U923" s="13">
        <f t="shared" si="409"/>
        <v>23.092845487310349</v>
      </c>
      <c r="V923" s="13">
        <f t="shared" si="413"/>
        <v>1.6413532763533155E-2</v>
      </c>
      <c r="W923" s="13">
        <f t="shared" si="414"/>
        <v>0</v>
      </c>
      <c r="X923" s="13">
        <f t="shared" si="415"/>
        <v>0</v>
      </c>
      <c r="Y923" s="13">
        <f t="shared" si="410"/>
        <v>0</v>
      </c>
      <c r="Z923" s="13">
        <f t="shared" si="416"/>
        <v>1</v>
      </c>
      <c r="AA923" s="13">
        <f t="shared" si="417"/>
        <v>0</v>
      </c>
      <c r="AB923" s="13">
        <f t="shared" si="418"/>
        <v>0</v>
      </c>
      <c r="AC923" s="17">
        <f t="shared" si="411"/>
        <v>0</v>
      </c>
      <c r="AD923" s="13" t="str">
        <f t="shared" si="433"/>
        <v/>
      </c>
      <c r="AE923" s="13" t="str">
        <f t="shared" si="434"/>
        <v/>
      </c>
      <c r="AF923" s="17">
        <f t="shared" si="436"/>
        <v>0</v>
      </c>
      <c r="AG923" s="17" t="str">
        <f t="shared" si="435"/>
        <v xml:space="preserve"> </v>
      </c>
      <c r="AH923" s="13"/>
      <c r="AI923" s="31">
        <f t="shared" si="419"/>
        <v>1.0525079538190221</v>
      </c>
      <c r="AJ923">
        <f t="shared" si="424"/>
        <v>5.2507953819022068E-2</v>
      </c>
      <c r="AK923">
        <f t="shared" si="426"/>
        <v>0.99031413161052517</v>
      </c>
      <c r="AL923">
        <f t="shared" si="427"/>
        <v>1.0487179286465429</v>
      </c>
      <c r="AM923">
        <f t="shared" si="425"/>
        <v>4.8717928646542896E-2</v>
      </c>
      <c r="AN923" s="39">
        <v>40429</v>
      </c>
      <c r="AO923" s="31">
        <v>5.2507953819022068E-2</v>
      </c>
      <c r="AP923" s="40">
        <v>4.8717928646542896E-2</v>
      </c>
    </row>
    <row r="924" spans="1:42">
      <c r="A924" s="16">
        <v>40430</v>
      </c>
      <c r="B924" s="11">
        <v>4.0191800000000004</v>
      </c>
      <c r="C924" s="11">
        <v>4.0191800000000004</v>
      </c>
      <c r="D924" s="11">
        <v>3.9700500000000001</v>
      </c>
      <c r="E924" s="11">
        <v>3.9897</v>
      </c>
      <c r="F924" s="11">
        <v>91614200</v>
      </c>
      <c r="G924" s="11">
        <v>3.0086599999999999</v>
      </c>
      <c r="H924" s="12">
        <f t="shared" si="428"/>
        <v>4.0298283333333327</v>
      </c>
      <c r="I924" s="13">
        <f t="shared" ref="I924:I987" si="437">AVERAGE(E899:E924)</f>
        <v>4.0702061538461543</v>
      </c>
      <c r="J924" s="13">
        <f t="shared" si="408"/>
        <v>-4.0377820512821572E-2</v>
      </c>
      <c r="K924" s="14">
        <f t="shared" si="412"/>
        <v>-5.4859145299145005E-2</v>
      </c>
      <c r="L924" s="13">
        <f t="shared" si="421"/>
        <v>4.913000000000034E-2</v>
      </c>
      <c r="M924" s="13">
        <f t="shared" si="429"/>
        <v>4.9132142857142895E-2</v>
      </c>
      <c r="N924" s="13">
        <f t="shared" si="422"/>
        <v>0</v>
      </c>
      <c r="O924" s="13">
        <f t="shared" si="423"/>
        <v>2.9479999999999951E-2</v>
      </c>
      <c r="P924" s="13">
        <f t="shared" si="420"/>
        <v>9.8259999999999792E-2</v>
      </c>
      <c r="Q924" s="13">
        <f t="shared" si="420"/>
        <v>0.18672000000000066</v>
      </c>
      <c r="R924" s="13">
        <f t="shared" si="430"/>
        <v>199.99127716798662</v>
      </c>
      <c r="S924" s="13">
        <f t="shared" si="431"/>
        <v>380.03634513338767</v>
      </c>
      <c r="T924" s="13">
        <f t="shared" si="432"/>
        <v>31.040774791213671</v>
      </c>
      <c r="U924" s="13">
        <f t="shared" si="409"/>
        <v>22.314606599068277</v>
      </c>
      <c r="V924" s="13">
        <f t="shared" si="413"/>
        <v>1.4481324786323434E-2</v>
      </c>
      <c r="W924" s="13">
        <f t="shared" si="414"/>
        <v>0</v>
      </c>
      <c r="X924" s="13">
        <f t="shared" si="415"/>
        <v>0</v>
      </c>
      <c r="Y924" s="13">
        <f t="shared" si="410"/>
        <v>0</v>
      </c>
      <c r="Z924" s="13">
        <f t="shared" si="416"/>
        <v>1</v>
      </c>
      <c r="AA924" s="13">
        <f t="shared" si="417"/>
        <v>0</v>
      </c>
      <c r="AB924" s="13">
        <f t="shared" si="418"/>
        <v>0</v>
      </c>
      <c r="AC924" s="17">
        <f t="shared" si="411"/>
        <v>0</v>
      </c>
      <c r="AD924" s="13" t="str">
        <f t="shared" si="433"/>
        <v/>
      </c>
      <c r="AE924" s="13" t="str">
        <f t="shared" si="434"/>
        <v/>
      </c>
      <c r="AF924" s="17">
        <f t="shared" si="436"/>
        <v>0</v>
      </c>
      <c r="AG924" s="17" t="str">
        <f t="shared" si="435"/>
        <v xml:space="preserve"> </v>
      </c>
      <c r="AH924" s="13"/>
      <c r="AI924" s="31">
        <f t="shared" si="419"/>
        <v>1.0525079538190221</v>
      </c>
      <c r="AJ924">
        <f t="shared" si="424"/>
        <v>5.2507953819022068E-2</v>
      </c>
      <c r="AK924">
        <f t="shared" si="426"/>
        <v>0.99266517050741687</v>
      </c>
      <c r="AL924">
        <f t="shared" si="427"/>
        <v>1.0410257614541056</v>
      </c>
      <c r="AM924">
        <f t="shared" si="425"/>
        <v>4.1025761454105636E-2</v>
      </c>
      <c r="AN924" s="39">
        <v>40430</v>
      </c>
      <c r="AO924" s="31">
        <v>5.2507953819022068E-2</v>
      </c>
      <c r="AP924" s="40">
        <v>4.1025761454105636E-2</v>
      </c>
    </row>
    <row r="925" spans="1:42">
      <c r="A925" s="16">
        <v>40431</v>
      </c>
      <c r="B925" s="11">
        <v>3.9897</v>
      </c>
      <c r="C925" s="11">
        <v>4.0191800000000004</v>
      </c>
      <c r="D925" s="11">
        <v>3.9602200000000001</v>
      </c>
      <c r="E925" s="11">
        <v>3.99953</v>
      </c>
      <c r="F925" s="11">
        <v>76847900</v>
      </c>
      <c r="G925" s="11">
        <v>3.01607</v>
      </c>
      <c r="H925" s="12">
        <f t="shared" si="428"/>
        <v>4.0290091666666665</v>
      </c>
      <c r="I925" s="13">
        <f t="shared" si="437"/>
        <v>4.0641588461538456</v>
      </c>
      <c r="J925" s="13">
        <f t="shared" ref="J925:J988" si="438">H925-I925</f>
        <v>-3.5149679487179064E-2</v>
      </c>
      <c r="K925" s="14">
        <f t="shared" si="412"/>
        <v>-5.1044537037036854E-2</v>
      </c>
      <c r="L925" s="13">
        <f t="shared" si="421"/>
        <v>5.8960000000000345E-2</v>
      </c>
      <c r="M925" s="13">
        <f t="shared" si="429"/>
        <v>5.0535714285714316E-2</v>
      </c>
      <c r="N925" s="13">
        <f t="shared" si="422"/>
        <v>0</v>
      </c>
      <c r="O925" s="13">
        <f t="shared" si="423"/>
        <v>9.8300000000000054E-3</v>
      </c>
      <c r="P925" s="13">
        <f t="shared" si="420"/>
        <v>9.8259999999999792E-2</v>
      </c>
      <c r="Q925" s="13">
        <f t="shared" si="420"/>
        <v>0.18672000000000066</v>
      </c>
      <c r="R925" s="13">
        <f t="shared" si="430"/>
        <v>194.43674911660725</v>
      </c>
      <c r="S925" s="13">
        <f t="shared" si="431"/>
        <v>369.48127208480679</v>
      </c>
      <c r="T925" s="13">
        <f t="shared" si="432"/>
        <v>31.040774791213682</v>
      </c>
      <c r="U925" s="13">
        <f t="shared" si="409"/>
        <v>21.406719618404171</v>
      </c>
      <c r="V925" s="13">
        <f t="shared" si="413"/>
        <v>1.589485754985779E-2</v>
      </c>
      <c r="W925" s="13">
        <f t="shared" si="414"/>
        <v>0</v>
      </c>
      <c r="X925" s="13">
        <f t="shared" si="415"/>
        <v>0</v>
      </c>
      <c r="Y925" s="13">
        <f t="shared" si="410"/>
        <v>0</v>
      </c>
      <c r="Z925" s="13">
        <f t="shared" si="416"/>
        <v>1</v>
      </c>
      <c r="AA925" s="13">
        <f t="shared" si="417"/>
        <v>0</v>
      </c>
      <c r="AB925" s="13">
        <f t="shared" si="418"/>
        <v>0</v>
      </c>
      <c r="AC925" s="17">
        <f t="shared" si="411"/>
        <v>0</v>
      </c>
      <c r="AD925" s="13" t="str">
        <f t="shared" si="433"/>
        <v/>
      </c>
      <c r="AE925" s="13" t="str">
        <f t="shared" si="434"/>
        <v/>
      </c>
      <c r="AF925" s="17">
        <f t="shared" si="436"/>
        <v>0</v>
      </c>
      <c r="AG925" s="17" t="str">
        <f t="shared" si="435"/>
        <v xml:space="preserve"> </v>
      </c>
      <c r="AH925" s="13"/>
      <c r="AI925" s="31">
        <f t="shared" si="419"/>
        <v>1.0525079538190221</v>
      </c>
      <c r="AJ925">
        <f t="shared" si="424"/>
        <v>5.2507953819022068E-2</v>
      </c>
      <c r="AK925">
        <f t="shared" si="426"/>
        <v>1.0024638443993283</v>
      </c>
      <c r="AL925">
        <f t="shared" si="427"/>
        <v>1.0435906869460208</v>
      </c>
      <c r="AM925">
        <f t="shared" si="425"/>
        <v>4.3590686946020751E-2</v>
      </c>
      <c r="AN925" s="39">
        <v>40431</v>
      </c>
      <c r="AO925" s="31">
        <v>5.2507953819022068E-2</v>
      </c>
      <c r="AP925" s="40">
        <v>4.3590686946020751E-2</v>
      </c>
    </row>
    <row r="926" spans="1:42">
      <c r="A926" s="16">
        <v>40434</v>
      </c>
      <c r="B926" s="11">
        <v>3.99953</v>
      </c>
      <c r="C926" s="11">
        <v>4.0191800000000004</v>
      </c>
      <c r="D926" s="11">
        <v>3.97987</v>
      </c>
      <c r="E926" s="11">
        <v>4.00936</v>
      </c>
      <c r="F926" s="11">
        <v>81743200</v>
      </c>
      <c r="G926" s="11">
        <v>3.0234899999999998</v>
      </c>
      <c r="H926" s="12">
        <f t="shared" si="428"/>
        <v>4.0257341666666671</v>
      </c>
      <c r="I926" s="13">
        <f t="shared" si="437"/>
        <v>4.0573557692307691</v>
      </c>
      <c r="J926" s="13">
        <f t="shared" si="438"/>
        <v>-3.1621602564102069E-2</v>
      </c>
      <c r="K926" s="14">
        <f t="shared" si="412"/>
        <v>-4.7432884615384495E-2</v>
      </c>
      <c r="L926" s="13">
        <f t="shared" si="421"/>
        <v>3.93100000000004E-2</v>
      </c>
      <c r="M926" s="13">
        <f t="shared" si="429"/>
        <v>4.9132142857142923E-2</v>
      </c>
      <c r="N926" s="13">
        <f t="shared" si="422"/>
        <v>0</v>
      </c>
      <c r="O926" s="13">
        <f t="shared" si="423"/>
        <v>0</v>
      </c>
      <c r="P926" s="13">
        <f t="shared" si="420"/>
        <v>9.8259999999999792E-2</v>
      </c>
      <c r="Q926" s="13">
        <f t="shared" si="420"/>
        <v>0.16707000000000116</v>
      </c>
      <c r="R926" s="13">
        <f t="shared" si="430"/>
        <v>199.99127716798654</v>
      </c>
      <c r="S926" s="13">
        <f t="shared" si="431"/>
        <v>340.04216035473041</v>
      </c>
      <c r="T926" s="13">
        <f t="shared" si="432"/>
        <v>25.933742886217587</v>
      </c>
      <c r="U926" s="13">
        <f t="shared" si="409"/>
        <v>20.263692736948109</v>
      </c>
      <c r="V926" s="13">
        <f t="shared" si="413"/>
        <v>1.5811282051282426E-2</v>
      </c>
      <c r="W926" s="13">
        <f t="shared" si="414"/>
        <v>0</v>
      </c>
      <c r="X926" s="13">
        <f t="shared" si="415"/>
        <v>0</v>
      </c>
      <c r="Y926" s="13">
        <f t="shared" si="410"/>
        <v>0</v>
      </c>
      <c r="Z926" s="13">
        <f t="shared" si="416"/>
        <v>1</v>
      </c>
      <c r="AA926" s="13">
        <f t="shared" si="417"/>
        <v>0</v>
      </c>
      <c r="AB926" s="13">
        <f t="shared" si="418"/>
        <v>0</v>
      </c>
      <c r="AC926" s="17">
        <f t="shared" si="411"/>
        <v>0</v>
      </c>
      <c r="AD926" s="13" t="str">
        <f t="shared" si="433"/>
        <v/>
      </c>
      <c r="AE926" s="13" t="str">
        <f t="shared" si="434"/>
        <v/>
      </c>
      <c r="AF926" s="17">
        <f t="shared" si="436"/>
        <v>0</v>
      </c>
      <c r="AG926" s="17" t="str">
        <f t="shared" si="435"/>
        <v xml:space="preserve"> </v>
      </c>
      <c r="AH926" s="13"/>
      <c r="AI926" s="31">
        <f t="shared" si="419"/>
        <v>1.0525079538190221</v>
      </c>
      <c r="AJ926">
        <f t="shared" si="424"/>
        <v>5.2507953819022068E-2</v>
      </c>
      <c r="AK926">
        <f t="shared" si="426"/>
        <v>1.0024577887901829</v>
      </c>
      <c r="AL926">
        <f t="shared" si="427"/>
        <v>1.0461556124379359</v>
      </c>
      <c r="AM926">
        <f t="shared" si="425"/>
        <v>4.6155612437935867E-2</v>
      </c>
      <c r="AN926" s="39">
        <v>40434</v>
      </c>
      <c r="AO926" s="31">
        <v>5.2507953819022068E-2</v>
      </c>
      <c r="AP926" s="40">
        <v>4.6155612437935867E-2</v>
      </c>
    </row>
    <row r="927" spans="1:42">
      <c r="A927" s="16">
        <v>40435</v>
      </c>
      <c r="B927" s="11">
        <v>4.00936</v>
      </c>
      <c r="C927" s="11">
        <v>4.0290100000000004</v>
      </c>
      <c r="D927" s="11">
        <v>3.9602200000000001</v>
      </c>
      <c r="E927" s="11">
        <v>3.9700500000000001</v>
      </c>
      <c r="F927" s="11">
        <v>71555900</v>
      </c>
      <c r="G927" s="11">
        <v>2.9938400000000001</v>
      </c>
      <c r="H927" s="12">
        <f t="shared" si="428"/>
        <v>4.0208208333333335</v>
      </c>
      <c r="I927" s="13">
        <f t="shared" si="437"/>
        <v>4.049796923076924</v>
      </c>
      <c r="J927" s="13">
        <f t="shared" si="438"/>
        <v>-2.897608974359045E-2</v>
      </c>
      <c r="K927" s="14">
        <f t="shared" si="412"/>
        <v>-4.3366324786324739E-2</v>
      </c>
      <c r="L927" s="13">
        <f t="shared" si="421"/>
        <v>6.8790000000000351E-2</v>
      </c>
      <c r="M927" s="13">
        <f t="shared" si="429"/>
        <v>4.9834285714285817E-2</v>
      </c>
      <c r="N927" s="13">
        <f t="shared" si="422"/>
        <v>0</v>
      </c>
      <c r="O927" s="13">
        <f t="shared" si="423"/>
        <v>1.9649999999999945E-2</v>
      </c>
      <c r="P927" s="13">
        <f t="shared" si="420"/>
        <v>9.8259999999999792E-2</v>
      </c>
      <c r="Q927" s="13">
        <f t="shared" si="420"/>
        <v>0.14741000000000071</v>
      </c>
      <c r="R927" s="13">
        <f t="shared" si="430"/>
        <v>197.17348927875162</v>
      </c>
      <c r="S927" s="13">
        <f t="shared" si="431"/>
        <v>295.8003669303987</v>
      </c>
      <c r="T927" s="13">
        <f t="shared" si="432"/>
        <v>20.006512801726224</v>
      </c>
      <c r="U927" s="13">
        <f t="shared" ref="U927:U990" si="439">AVERAGE(T914:T927)</f>
        <v>18.983266044908564</v>
      </c>
      <c r="V927" s="13">
        <f t="shared" si="413"/>
        <v>1.439023504273429E-2</v>
      </c>
      <c r="W927" s="13">
        <f t="shared" si="414"/>
        <v>0</v>
      </c>
      <c r="X927" s="13">
        <f t="shared" si="415"/>
        <v>0</v>
      </c>
      <c r="Y927" s="13">
        <f t="shared" si="410"/>
        <v>0</v>
      </c>
      <c r="Z927" s="13">
        <f t="shared" si="416"/>
        <v>1</v>
      </c>
      <c r="AA927" s="13">
        <f t="shared" si="417"/>
        <v>0</v>
      </c>
      <c r="AB927" s="13">
        <f t="shared" si="418"/>
        <v>0</v>
      </c>
      <c r="AC927" s="17">
        <f t="shared" si="411"/>
        <v>0</v>
      </c>
      <c r="AD927" s="13" t="str">
        <f t="shared" si="433"/>
        <v/>
      </c>
      <c r="AE927" s="13" t="str">
        <f t="shared" si="434"/>
        <v/>
      </c>
      <c r="AF927" s="17">
        <f t="shared" si="436"/>
        <v>0</v>
      </c>
      <c r="AG927" s="17" t="str">
        <f t="shared" si="435"/>
        <v xml:space="preserve"> </v>
      </c>
      <c r="AH927" s="13"/>
      <c r="AI927" s="31">
        <f t="shared" si="419"/>
        <v>1.0525079538190221</v>
      </c>
      <c r="AJ927">
        <f t="shared" si="424"/>
        <v>5.2507953819022068E-2</v>
      </c>
      <c r="AK927">
        <f t="shared" si="426"/>
        <v>0.99019544266416581</v>
      </c>
      <c r="AL927">
        <f t="shared" si="427"/>
        <v>1.0358985197535835</v>
      </c>
      <c r="AM927">
        <f t="shared" si="425"/>
        <v>3.5898519753583491E-2</v>
      </c>
      <c r="AN927" s="39">
        <v>40435</v>
      </c>
      <c r="AO927" s="31">
        <v>5.2507953819022068E-2</v>
      </c>
      <c r="AP927" s="40">
        <v>3.5898519753583491E-2</v>
      </c>
    </row>
    <row r="928" spans="1:42">
      <c r="A928" s="16">
        <v>40436</v>
      </c>
      <c r="B928" s="11">
        <v>3.9700500000000001</v>
      </c>
      <c r="C928" s="11">
        <v>3.97987</v>
      </c>
      <c r="D928" s="11">
        <v>3.9405700000000001</v>
      </c>
      <c r="E928" s="11">
        <v>3.9602200000000001</v>
      </c>
      <c r="F928" s="11">
        <v>93850300</v>
      </c>
      <c r="G928" s="11">
        <v>2.9864299999999999</v>
      </c>
      <c r="H928" s="12">
        <f t="shared" si="428"/>
        <v>4.0134508333333336</v>
      </c>
      <c r="I928" s="13">
        <f t="shared" si="437"/>
        <v>4.0445053846153849</v>
      </c>
      <c r="J928" s="13">
        <f t="shared" si="438"/>
        <v>-3.1054551282051257E-2</v>
      </c>
      <c r="K928" s="14">
        <f t="shared" si="412"/>
        <v>-4.0076659544159537E-2</v>
      </c>
      <c r="L928" s="13">
        <f t="shared" si="421"/>
        <v>3.9299999999999891E-2</v>
      </c>
      <c r="M928" s="13">
        <f t="shared" si="429"/>
        <v>4.9132142857142957E-2</v>
      </c>
      <c r="N928" s="13">
        <f t="shared" si="422"/>
        <v>0</v>
      </c>
      <c r="O928" s="13">
        <f t="shared" si="423"/>
        <v>1.9649999999999945E-2</v>
      </c>
      <c r="P928" s="13">
        <f t="shared" si="420"/>
        <v>9.8259999999999792E-2</v>
      </c>
      <c r="Q928" s="13">
        <f t="shared" si="420"/>
        <v>0.16706000000000065</v>
      </c>
      <c r="R928" s="13">
        <f t="shared" si="430"/>
        <v>199.99127716798637</v>
      </c>
      <c r="S928" s="13">
        <f t="shared" si="431"/>
        <v>340.0218070800326</v>
      </c>
      <c r="T928" s="13">
        <f t="shared" si="432"/>
        <v>25.930951304085916</v>
      </c>
      <c r="U928" s="13">
        <f t="shared" si="439"/>
        <v>18.284400815895641</v>
      </c>
      <c r="V928" s="13">
        <f t="shared" si="413"/>
        <v>9.0221082621082804E-3</v>
      </c>
      <c r="W928" s="13">
        <f t="shared" si="414"/>
        <v>0</v>
      </c>
      <c r="X928" s="13">
        <f t="shared" si="415"/>
        <v>0</v>
      </c>
      <c r="Y928" s="13">
        <f t="shared" si="410"/>
        <v>0</v>
      </c>
      <c r="Z928" s="13">
        <f t="shared" si="416"/>
        <v>1</v>
      </c>
      <c r="AA928" s="13">
        <f t="shared" si="417"/>
        <v>0</v>
      </c>
      <c r="AB928" s="13">
        <f t="shared" si="418"/>
        <v>0</v>
      </c>
      <c r="AC928" s="17">
        <f t="shared" si="411"/>
        <v>0</v>
      </c>
      <c r="AD928" s="13" t="str">
        <f t="shared" si="433"/>
        <v/>
      </c>
      <c r="AE928" s="13" t="str">
        <f t="shared" si="434"/>
        <v/>
      </c>
      <c r="AF928" s="17">
        <f t="shared" si="436"/>
        <v>0</v>
      </c>
      <c r="AG928" s="17" t="str">
        <f t="shared" si="435"/>
        <v xml:space="preserve"> </v>
      </c>
      <c r="AH928" s="13"/>
      <c r="AI928" s="31">
        <f t="shared" si="419"/>
        <v>1.0525079538190221</v>
      </c>
      <c r="AJ928">
        <f t="shared" si="424"/>
        <v>5.2507953819022068E-2</v>
      </c>
      <c r="AK928">
        <f t="shared" si="426"/>
        <v>0.99752396065540738</v>
      </c>
      <c r="AL928">
        <f t="shared" si="427"/>
        <v>1.0333335942616684</v>
      </c>
      <c r="AM928">
        <f t="shared" si="425"/>
        <v>3.3333594261668376E-2</v>
      </c>
      <c r="AN928" s="39">
        <v>40436</v>
      </c>
      <c r="AO928" s="31">
        <v>5.2507953819022068E-2</v>
      </c>
      <c r="AP928" s="40">
        <v>3.3333594261668376E-2</v>
      </c>
    </row>
    <row r="929" spans="1:42">
      <c r="A929" s="16">
        <v>40437</v>
      </c>
      <c r="B929" s="11">
        <v>3.9602200000000001</v>
      </c>
      <c r="C929" s="11">
        <v>3.9602200000000001</v>
      </c>
      <c r="D929" s="11">
        <v>3.8816099999999998</v>
      </c>
      <c r="E929" s="11">
        <v>3.9012600000000002</v>
      </c>
      <c r="F929" s="11">
        <v>100393200</v>
      </c>
      <c r="G929" s="11">
        <v>2.94197</v>
      </c>
      <c r="H929" s="12">
        <f t="shared" si="428"/>
        <v>4.0044425000000006</v>
      </c>
      <c r="I929" s="13">
        <f t="shared" si="437"/>
        <v>4.0361903846153853</v>
      </c>
      <c r="J929" s="13">
        <f t="shared" si="438"/>
        <v>-3.1747884615384692E-2</v>
      </c>
      <c r="K929" s="14">
        <f t="shared" si="412"/>
        <v>-3.7501004273504397E-2</v>
      </c>
      <c r="L929" s="13">
        <f t="shared" si="421"/>
        <v>7.8610000000000291E-2</v>
      </c>
      <c r="M929" s="13">
        <f t="shared" si="429"/>
        <v>5.0535714285714413E-2</v>
      </c>
      <c r="N929" s="13">
        <f t="shared" si="422"/>
        <v>0</v>
      </c>
      <c r="O929" s="13">
        <f t="shared" si="423"/>
        <v>5.8960000000000345E-2</v>
      </c>
      <c r="P929" s="13">
        <f t="shared" si="420"/>
        <v>7.8609999999999403E-2</v>
      </c>
      <c r="Q929" s="13">
        <f t="shared" si="420"/>
        <v>0.226020000000001</v>
      </c>
      <c r="R929" s="13">
        <f t="shared" si="430"/>
        <v>155.55335689045779</v>
      </c>
      <c r="S929" s="13">
        <f t="shared" si="431"/>
        <v>447.24805653710337</v>
      </c>
      <c r="T929" s="13">
        <f t="shared" si="432"/>
        <v>48.389849981945773</v>
      </c>
      <c r="U929" s="13">
        <f t="shared" si="439"/>
        <v>19.83589523697475</v>
      </c>
      <c r="V929" s="13">
        <f t="shared" si="413"/>
        <v>5.7531196581197055E-3</v>
      </c>
      <c r="W929" s="13">
        <f t="shared" si="414"/>
        <v>0</v>
      </c>
      <c r="X929" s="13">
        <f t="shared" si="415"/>
        <v>0</v>
      </c>
      <c r="Y929" s="13">
        <f t="shared" si="410"/>
        <v>0</v>
      </c>
      <c r="Z929" s="13">
        <f t="shared" si="416"/>
        <v>1</v>
      </c>
      <c r="AA929" s="13">
        <f t="shared" si="417"/>
        <v>0</v>
      </c>
      <c r="AB929" s="13">
        <f t="shared" si="418"/>
        <v>0</v>
      </c>
      <c r="AC929" s="17">
        <f t="shared" si="411"/>
        <v>0</v>
      </c>
      <c r="AD929" s="13" t="str">
        <f t="shared" si="433"/>
        <v/>
      </c>
      <c r="AE929" s="13" t="str">
        <f t="shared" si="434"/>
        <v/>
      </c>
      <c r="AF929" s="17">
        <f t="shared" si="436"/>
        <v>0</v>
      </c>
      <c r="AG929" s="17" t="str">
        <f t="shared" si="435"/>
        <v xml:space="preserve"> </v>
      </c>
      <c r="AH929" s="13"/>
      <c r="AI929" s="31">
        <f t="shared" si="419"/>
        <v>1.0525079538190221</v>
      </c>
      <c r="AJ929">
        <f t="shared" si="424"/>
        <v>5.2507953819022068E-2</v>
      </c>
      <c r="AK929">
        <f t="shared" si="426"/>
        <v>0.98511193822565413</v>
      </c>
      <c r="AL929">
        <f t="shared" si="427"/>
        <v>1.0179492598767939</v>
      </c>
      <c r="AM929">
        <f t="shared" si="425"/>
        <v>1.7949259876793855E-2</v>
      </c>
      <c r="AN929" s="39">
        <v>40437</v>
      </c>
      <c r="AO929" s="31">
        <v>5.2507953819022068E-2</v>
      </c>
      <c r="AP929" s="40">
        <v>1.7949259876793855E-2</v>
      </c>
    </row>
    <row r="930" spans="1:42">
      <c r="A930" s="16">
        <v>40438</v>
      </c>
      <c r="B930" s="11">
        <v>3.9110900000000002</v>
      </c>
      <c r="C930" s="11">
        <v>3.9209100000000001</v>
      </c>
      <c r="D930" s="11">
        <v>3.8717800000000002</v>
      </c>
      <c r="E930" s="11">
        <v>3.8914300000000002</v>
      </c>
      <c r="F930" s="11">
        <v>47410400</v>
      </c>
      <c r="G930" s="11">
        <v>2.9345599999999998</v>
      </c>
      <c r="H930" s="12">
        <f t="shared" si="428"/>
        <v>3.994615</v>
      </c>
      <c r="I930" s="13">
        <f t="shared" si="437"/>
        <v>4.0301430769230784</v>
      </c>
      <c r="J930" s="13">
        <f t="shared" si="438"/>
        <v>-3.5528076923078356E-2</v>
      </c>
      <c r="K930" s="14">
        <f t="shared" si="412"/>
        <v>-3.574433048433074E-2</v>
      </c>
      <c r="L930" s="13">
        <f t="shared" si="421"/>
        <v>4.9129999999999896E-2</v>
      </c>
      <c r="M930" s="13">
        <f t="shared" si="429"/>
        <v>5.0535714285714413E-2</v>
      </c>
      <c r="N930" s="13">
        <f t="shared" si="422"/>
        <v>0</v>
      </c>
      <c r="O930" s="13">
        <f t="shared" si="423"/>
        <v>9.8299999999995613E-3</v>
      </c>
      <c r="P930" s="13">
        <f t="shared" si="420"/>
        <v>7.8609999999999403E-2</v>
      </c>
      <c r="Q930" s="13">
        <f t="shared" si="420"/>
        <v>0.23585000000000056</v>
      </c>
      <c r="R930" s="13">
        <f t="shared" si="430"/>
        <v>155.55335689045779</v>
      </c>
      <c r="S930" s="13">
        <f t="shared" si="431"/>
        <v>466.69964664310947</v>
      </c>
      <c r="T930" s="13">
        <f t="shared" si="432"/>
        <v>50.003180054697317</v>
      </c>
      <c r="U930" s="13">
        <f t="shared" si="439"/>
        <v>22.812110947414006</v>
      </c>
      <c r="V930" s="13">
        <f t="shared" si="413"/>
        <v>2.1625356125238443E-4</v>
      </c>
      <c r="W930" s="13">
        <f t="shared" si="414"/>
        <v>0</v>
      </c>
      <c r="X930" s="13">
        <f t="shared" si="415"/>
        <v>0</v>
      </c>
      <c r="Y930" s="13">
        <f t="shared" si="410"/>
        <v>1</v>
      </c>
      <c r="Z930" s="13">
        <f t="shared" si="416"/>
        <v>1</v>
      </c>
      <c r="AA930" s="13">
        <f t="shared" si="417"/>
        <v>1</v>
      </c>
      <c r="AB930" s="13">
        <f t="shared" si="418"/>
        <v>0</v>
      </c>
      <c r="AC930" s="17">
        <f t="shared" si="411"/>
        <v>1</v>
      </c>
      <c r="AD930" s="13">
        <f t="shared" si="433"/>
        <v>3.8914300000000002</v>
      </c>
      <c r="AE930" s="13" t="str">
        <f t="shared" si="434"/>
        <v/>
      </c>
      <c r="AF930" s="17">
        <f t="shared" si="436"/>
        <v>3.8914300000000002</v>
      </c>
      <c r="AG930" s="17" t="str">
        <f t="shared" si="435"/>
        <v xml:space="preserve"> </v>
      </c>
      <c r="AH930" s="13"/>
      <c r="AI930" s="31">
        <f t="shared" si="419"/>
        <v>1.0525079538190221</v>
      </c>
      <c r="AJ930">
        <f t="shared" si="424"/>
        <v>5.2507953819022068E-2</v>
      </c>
      <c r="AK930">
        <f t="shared" si="426"/>
        <v>0.99748030123601095</v>
      </c>
      <c r="AL930">
        <f t="shared" si="427"/>
        <v>1.0153843343848787</v>
      </c>
      <c r="AM930">
        <f t="shared" si="425"/>
        <v>1.5384334384878739E-2</v>
      </c>
      <c r="AN930" s="39">
        <v>40438</v>
      </c>
      <c r="AO930" s="31">
        <v>5.2507953819022068E-2</v>
      </c>
      <c r="AP930" s="40">
        <v>1.5384334384878739E-2</v>
      </c>
    </row>
    <row r="931" spans="1:42">
      <c r="A931" s="16">
        <v>40441</v>
      </c>
      <c r="B931" s="11">
        <v>3.8914300000000002</v>
      </c>
      <c r="C931" s="11">
        <v>3.9405700000000001</v>
      </c>
      <c r="D931" s="11">
        <v>3.8914300000000002</v>
      </c>
      <c r="E931" s="11">
        <v>3.9012600000000002</v>
      </c>
      <c r="F931" s="11">
        <v>53911600</v>
      </c>
      <c r="G931" s="11">
        <v>2.94197</v>
      </c>
      <c r="H931" s="12">
        <f t="shared" si="428"/>
        <v>3.9839691666666668</v>
      </c>
      <c r="I931" s="13">
        <f t="shared" si="437"/>
        <v>4.0240957692307697</v>
      </c>
      <c r="J931" s="13">
        <f t="shared" si="438"/>
        <v>-4.0126602564102942E-2</v>
      </c>
      <c r="K931" s="14">
        <f t="shared" si="412"/>
        <v>-3.5233504273504482E-2</v>
      </c>
      <c r="L931" s="13">
        <f t="shared" si="421"/>
        <v>4.9139999999999961E-2</v>
      </c>
      <c r="M931" s="13">
        <f t="shared" si="429"/>
        <v>5.1237857142857238E-2</v>
      </c>
      <c r="N931" s="13">
        <f t="shared" si="422"/>
        <v>1.9660000000000011E-2</v>
      </c>
      <c r="O931" s="13">
        <f t="shared" si="423"/>
        <v>0</v>
      </c>
      <c r="P931" s="13">
        <f t="shared" si="420"/>
        <v>9.8269999999999413E-2</v>
      </c>
      <c r="Q931" s="13">
        <f t="shared" si="420"/>
        <v>0.19654000000000016</v>
      </c>
      <c r="R931" s="13">
        <f t="shared" si="430"/>
        <v>191.79178341906643</v>
      </c>
      <c r="S931" s="13">
        <f t="shared" si="431"/>
        <v>383.58356683813548</v>
      </c>
      <c r="T931" s="13">
        <f t="shared" si="432"/>
        <v>33.333333333333634</v>
      </c>
      <c r="U931" s="13">
        <f t="shared" si="439"/>
        <v>23.870132527823689</v>
      </c>
      <c r="V931" s="13">
        <f t="shared" si="413"/>
        <v>-4.8930982905984605E-3</v>
      </c>
      <c r="W931" s="13">
        <f t="shared" si="414"/>
        <v>-1</v>
      </c>
      <c r="X931" s="13">
        <f t="shared" si="415"/>
        <v>0</v>
      </c>
      <c r="Y931" s="13">
        <f t="shared" si="410"/>
        <v>0</v>
      </c>
      <c r="Z931" s="13">
        <f t="shared" si="416"/>
        <v>0</v>
      </c>
      <c r="AA931" s="13">
        <f t="shared" si="417"/>
        <v>0</v>
      </c>
      <c r="AB931" s="13">
        <f t="shared" si="418"/>
        <v>-1</v>
      </c>
      <c r="AC931" s="17">
        <f t="shared" si="411"/>
        <v>0</v>
      </c>
      <c r="AD931" s="13" t="str">
        <f t="shared" si="433"/>
        <v/>
      </c>
      <c r="AE931" s="13">
        <f t="shared" si="434"/>
        <v>3.9012600000000002</v>
      </c>
      <c r="AF931" s="17">
        <f t="shared" si="436"/>
        <v>0</v>
      </c>
      <c r="AG931" s="17">
        <f t="shared" si="435"/>
        <v>1.0025260636835303</v>
      </c>
      <c r="AH931" s="13"/>
      <c r="AI931" s="31">
        <f t="shared" si="419"/>
        <v>1.055166655937791</v>
      </c>
      <c r="AJ931">
        <f t="shared" si="424"/>
        <v>5.516665593779102E-2</v>
      </c>
      <c r="AK931">
        <f t="shared" si="426"/>
        <v>1.0025260636835303</v>
      </c>
      <c r="AL931">
        <f t="shared" si="427"/>
        <v>1.0179492598767939</v>
      </c>
      <c r="AM931">
        <f t="shared" si="425"/>
        <v>1.7949259876793855E-2</v>
      </c>
      <c r="AN931" s="39">
        <v>40441</v>
      </c>
      <c r="AO931" s="31">
        <v>5.516665593779102E-2</v>
      </c>
      <c r="AP931" s="40">
        <v>1.7949259876793855E-2</v>
      </c>
    </row>
    <row r="932" spans="1:42">
      <c r="A932" s="16">
        <v>40448</v>
      </c>
      <c r="B932" s="11">
        <v>3.9110900000000002</v>
      </c>
      <c r="C932" s="11">
        <v>3.9405700000000001</v>
      </c>
      <c r="D932" s="11">
        <v>3.8619500000000002</v>
      </c>
      <c r="E932" s="11">
        <v>3.9307400000000001</v>
      </c>
      <c r="F932" s="11">
        <v>86382100</v>
      </c>
      <c r="G932" s="11">
        <v>2.9641999999999999</v>
      </c>
      <c r="H932" s="12">
        <f t="shared" si="428"/>
        <v>3.9757800000000003</v>
      </c>
      <c r="I932" s="13">
        <f t="shared" si="437"/>
        <v>4.0169146153846151</v>
      </c>
      <c r="J932" s="13">
        <f t="shared" si="438"/>
        <v>-4.1134615384614825E-2</v>
      </c>
      <c r="K932" s="14">
        <f t="shared" si="412"/>
        <v>-3.5079658119658359E-2</v>
      </c>
      <c r="L932" s="13">
        <f t="shared" si="421"/>
        <v>7.8619999999999912E-2</v>
      </c>
      <c r="M932" s="13">
        <f t="shared" si="429"/>
        <v>5.2642142857142957E-2</v>
      </c>
      <c r="N932" s="13">
        <f t="shared" si="422"/>
        <v>0</v>
      </c>
      <c r="O932" s="13">
        <f t="shared" si="423"/>
        <v>2.9479999999999951E-2</v>
      </c>
      <c r="P932" s="13">
        <f t="shared" si="420"/>
        <v>7.8619999999999912E-2</v>
      </c>
      <c r="Q932" s="13">
        <f t="shared" si="420"/>
        <v>0.22602000000000011</v>
      </c>
      <c r="R932" s="13">
        <f t="shared" si="430"/>
        <v>149.34802371809613</v>
      </c>
      <c r="S932" s="13">
        <f t="shared" si="431"/>
        <v>429.35182295553477</v>
      </c>
      <c r="T932" s="13">
        <f t="shared" si="432"/>
        <v>48.384978991596711</v>
      </c>
      <c r="U932" s="13">
        <f t="shared" si="439"/>
        <v>27.040976630210043</v>
      </c>
      <c r="V932" s="13">
        <f t="shared" si="413"/>
        <v>-6.0549572649564662E-3</v>
      </c>
      <c r="W932" s="13">
        <f t="shared" si="414"/>
        <v>0</v>
      </c>
      <c r="X932" s="13">
        <f t="shared" si="415"/>
        <v>0</v>
      </c>
      <c r="Y932" s="13">
        <f t="shared" ref="Y932:Y995" si="440">IF(AND(U931&gt;40,U932&lt;40),-1,IF(AND(U931&lt;20,U932&gt;20),1,0))</f>
        <v>0</v>
      </c>
      <c r="Z932" s="13">
        <f t="shared" si="416"/>
        <v>0</v>
      </c>
      <c r="AA932" s="13">
        <f t="shared" si="417"/>
        <v>0</v>
      </c>
      <c r="AB932" s="13">
        <f t="shared" si="418"/>
        <v>0</v>
      </c>
      <c r="AC932" s="17">
        <f t="shared" ref="AC932:AC995" si="441">(AA932+AB932+AC931)</f>
        <v>0</v>
      </c>
      <c r="AD932" s="13" t="str">
        <f t="shared" si="433"/>
        <v/>
      </c>
      <c r="AE932" s="13" t="str">
        <f t="shared" si="434"/>
        <v/>
      </c>
      <c r="AF932" s="17">
        <f t="shared" si="436"/>
        <v>0</v>
      </c>
      <c r="AG932" s="17" t="str">
        <f t="shared" si="435"/>
        <v xml:space="preserve"> </v>
      </c>
      <c r="AH932" s="13"/>
      <c r="AI932" s="31">
        <f t="shared" si="419"/>
        <v>1.055166655937791</v>
      </c>
      <c r="AJ932">
        <f t="shared" si="424"/>
        <v>5.516665593779102E-2</v>
      </c>
      <c r="AK932">
        <f t="shared" si="426"/>
        <v>1.007556533017538</v>
      </c>
      <c r="AL932">
        <f t="shared" si="427"/>
        <v>1.0256414270692311</v>
      </c>
      <c r="AM932">
        <f t="shared" si="425"/>
        <v>2.5641427069231115E-2</v>
      </c>
      <c r="AN932" s="39">
        <v>40448</v>
      </c>
      <c r="AO932" s="31">
        <v>5.516665593779102E-2</v>
      </c>
      <c r="AP932" s="40">
        <v>2.5641427069231115E-2</v>
      </c>
    </row>
    <row r="933" spans="1:42">
      <c r="A933" s="16">
        <v>40449</v>
      </c>
      <c r="B933" s="11">
        <v>3.9012600000000002</v>
      </c>
      <c r="C933" s="11">
        <v>3.9405700000000001</v>
      </c>
      <c r="D933" s="11">
        <v>3.8914300000000002</v>
      </c>
      <c r="E933" s="11">
        <v>3.9307400000000001</v>
      </c>
      <c r="F933" s="11">
        <v>90214000</v>
      </c>
      <c r="G933" s="11">
        <v>2.9641999999999999</v>
      </c>
      <c r="H933" s="12">
        <f t="shared" si="428"/>
        <v>3.9634966666666673</v>
      </c>
      <c r="I933" s="13">
        <f t="shared" si="437"/>
        <v>4.0108673076923074</v>
      </c>
      <c r="J933" s="13">
        <f t="shared" si="438"/>
        <v>-4.7370641025640037E-2</v>
      </c>
      <c r="K933" s="14">
        <f t="shared" ref="K933:K996" si="442">AVERAGE(J925:J933)</f>
        <v>-3.5856638176638186E-2</v>
      </c>
      <c r="L933" s="13">
        <f t="shared" si="421"/>
        <v>4.9139999999999961E-2</v>
      </c>
      <c r="M933" s="13">
        <f t="shared" si="429"/>
        <v>5.3345000000000101E-2</v>
      </c>
      <c r="N933" s="13">
        <f t="shared" si="422"/>
        <v>0</v>
      </c>
      <c r="O933" s="13">
        <f t="shared" si="423"/>
        <v>0</v>
      </c>
      <c r="P933" s="13">
        <f t="shared" si="420"/>
        <v>7.8619999999999912E-2</v>
      </c>
      <c r="Q933" s="13">
        <f t="shared" si="420"/>
        <v>0.22602000000000011</v>
      </c>
      <c r="R933" s="13">
        <f t="shared" si="430"/>
        <v>147.38026056800032</v>
      </c>
      <c r="S933" s="13">
        <f t="shared" si="431"/>
        <v>423.69481675883344</v>
      </c>
      <c r="T933" s="13">
        <f t="shared" si="432"/>
        <v>48.384978991596704</v>
      </c>
      <c r="U933" s="13">
        <f t="shared" si="439"/>
        <v>29.902212287973835</v>
      </c>
      <c r="V933" s="13">
        <f t="shared" ref="V933:V996" si="443">J933-K933</f>
        <v>-1.151400284900185E-2</v>
      </c>
      <c r="W933" s="13">
        <f t="shared" ref="W933:W996" si="444">IF(AND(V932&lt;0,V933&gt;0),1,IF(AND(V932&gt;0,V933&lt;0),-1,0))</f>
        <v>0</v>
      </c>
      <c r="X933" s="13">
        <f t="shared" ref="X933:X996" si="445">IF(AND(R932-S932&lt;0,R933-S933&gt;0),1,IF(AND(R932-S932&gt;0,R933-S933&lt;0),-1,0))</f>
        <v>0</v>
      </c>
      <c r="Y933" s="13">
        <f t="shared" si="440"/>
        <v>0</v>
      </c>
      <c r="Z933" s="13">
        <f t="shared" ref="Z933:Z996" si="446">IF(W933=1,1,IF(W933=-1,0,Z932))</f>
        <v>0</v>
      </c>
      <c r="AA933" s="13">
        <f t="shared" ref="AA933:AA996" si="447">IF(AND(Z933=1,AC932=0,Y933=1),1,0)</f>
        <v>0</v>
      </c>
      <c r="AB933" s="13">
        <f t="shared" ref="AB933:AB996" si="448">IF(AND(W933=-1,AC932=1),-1,0)</f>
        <v>0</v>
      </c>
      <c r="AC933" s="17">
        <f t="shared" si="441"/>
        <v>0</v>
      </c>
      <c r="AD933" s="13" t="str">
        <f t="shared" si="433"/>
        <v/>
      </c>
      <c r="AE933" s="13" t="str">
        <f t="shared" si="434"/>
        <v/>
      </c>
      <c r="AF933" s="17">
        <f t="shared" si="436"/>
        <v>0</v>
      </c>
      <c r="AG933" s="17" t="str">
        <f t="shared" si="435"/>
        <v xml:space="preserve"> </v>
      </c>
      <c r="AH933" s="13"/>
      <c r="AI933" s="31">
        <f t="shared" ref="AI933:AI996" si="449">IF(AG933=" ",AI932,AG933*AI932)</f>
        <v>1.055166655937791</v>
      </c>
      <c r="AJ933">
        <f t="shared" si="424"/>
        <v>5.516665593779102E-2</v>
      </c>
      <c r="AK933">
        <f t="shared" si="426"/>
        <v>1</v>
      </c>
      <c r="AL933">
        <f t="shared" si="427"/>
        <v>1.0256414270692311</v>
      </c>
      <c r="AM933">
        <f t="shared" si="425"/>
        <v>2.5641427069231115E-2</v>
      </c>
      <c r="AN933" s="39">
        <v>40449</v>
      </c>
      <c r="AO933" s="31">
        <v>5.516665593779102E-2</v>
      </c>
      <c r="AP933" s="40">
        <v>2.5641427069231115E-2</v>
      </c>
    </row>
    <row r="934" spans="1:42">
      <c r="A934" s="16">
        <v>40450</v>
      </c>
      <c r="B934" s="11">
        <v>3.9307400000000001</v>
      </c>
      <c r="C934" s="11">
        <v>3.9503900000000001</v>
      </c>
      <c r="D934" s="11">
        <v>3.9110900000000002</v>
      </c>
      <c r="E934" s="11">
        <v>3.9405700000000001</v>
      </c>
      <c r="F934" s="11">
        <v>85472800</v>
      </c>
      <c r="G934" s="11">
        <v>2.9716100000000001</v>
      </c>
      <c r="H934" s="12">
        <f t="shared" si="428"/>
        <v>3.9536700000000002</v>
      </c>
      <c r="I934" s="13">
        <f t="shared" si="437"/>
        <v>4.0055761538461532</v>
      </c>
      <c r="J934" s="13">
        <f t="shared" si="438"/>
        <v>-5.1906153846152936E-2</v>
      </c>
      <c r="K934" s="14">
        <f t="shared" si="442"/>
        <v>-3.7718468660968618E-2</v>
      </c>
      <c r="L934" s="13">
        <f t="shared" si="421"/>
        <v>3.9299999999999891E-2</v>
      </c>
      <c r="M934" s="13">
        <f t="shared" si="429"/>
        <v>5.4046428571428641E-2</v>
      </c>
      <c r="N934" s="13">
        <f t="shared" si="422"/>
        <v>9.8199999999999399E-3</v>
      </c>
      <c r="O934" s="13">
        <f t="shared" si="423"/>
        <v>0</v>
      </c>
      <c r="P934" s="13">
        <f t="shared" si="420"/>
        <v>8.8439999999999852E-2</v>
      </c>
      <c r="Q934" s="13">
        <f t="shared" si="420"/>
        <v>0.2161900000000001</v>
      </c>
      <c r="R934" s="13">
        <f t="shared" si="430"/>
        <v>163.63708451727962</v>
      </c>
      <c r="S934" s="13">
        <f t="shared" si="431"/>
        <v>400.00792969008091</v>
      </c>
      <c r="T934" s="13">
        <f t="shared" si="432"/>
        <v>41.936119226602855</v>
      </c>
      <c r="U934" s="13">
        <f t="shared" si="439"/>
        <v>31.468641830777383</v>
      </c>
      <c r="V934" s="13">
        <f t="shared" si="443"/>
        <v>-1.4187685185184318E-2</v>
      </c>
      <c r="W934" s="13">
        <f t="shared" si="444"/>
        <v>0</v>
      </c>
      <c r="X934" s="13">
        <f t="shared" si="445"/>
        <v>0</v>
      </c>
      <c r="Y934" s="13">
        <f t="shared" si="440"/>
        <v>0</v>
      </c>
      <c r="Z934" s="13">
        <f t="shared" si="446"/>
        <v>0</v>
      </c>
      <c r="AA934" s="13">
        <f t="shared" si="447"/>
        <v>0</v>
      </c>
      <c r="AB934" s="13">
        <f t="shared" si="448"/>
        <v>0</v>
      </c>
      <c r="AC934" s="17">
        <f t="shared" si="441"/>
        <v>0</v>
      </c>
      <c r="AD934" s="13" t="str">
        <f t="shared" si="433"/>
        <v/>
      </c>
      <c r="AE934" s="13" t="str">
        <f t="shared" si="434"/>
        <v/>
      </c>
      <c r="AF934" s="17">
        <f t="shared" si="436"/>
        <v>0</v>
      </c>
      <c r="AG934" s="17" t="str">
        <f t="shared" si="435"/>
        <v xml:space="preserve"> </v>
      </c>
      <c r="AH934" s="13"/>
      <c r="AI934" s="31">
        <f t="shared" si="449"/>
        <v>1.055166655937791</v>
      </c>
      <c r="AJ934">
        <f t="shared" si="424"/>
        <v>5.516665593779102E-2</v>
      </c>
      <c r="AK934">
        <f t="shared" si="426"/>
        <v>1.0025008013758223</v>
      </c>
      <c r="AL934">
        <f t="shared" si="427"/>
        <v>1.0282063525611462</v>
      </c>
      <c r="AM934">
        <f t="shared" si="425"/>
        <v>2.8206352561146231E-2</v>
      </c>
      <c r="AN934" s="39">
        <v>40450</v>
      </c>
      <c r="AO934" s="31">
        <v>5.516665593779102E-2</v>
      </c>
      <c r="AP934" s="40">
        <v>2.8206352561146231E-2</v>
      </c>
    </row>
    <row r="935" spans="1:42">
      <c r="A935" s="16">
        <v>40451</v>
      </c>
      <c r="B935" s="11">
        <v>3.9209100000000001</v>
      </c>
      <c r="C935" s="11">
        <v>3.97987</v>
      </c>
      <c r="D935" s="11">
        <v>3.9209100000000001</v>
      </c>
      <c r="E935" s="11">
        <v>3.9700500000000001</v>
      </c>
      <c r="F935" s="11">
        <v>73274800</v>
      </c>
      <c r="G935" s="11">
        <v>2.9938400000000001</v>
      </c>
      <c r="H935" s="12">
        <f t="shared" si="428"/>
        <v>3.9495758333333337</v>
      </c>
      <c r="I935" s="13">
        <f t="shared" si="437"/>
        <v>4.0002849999999999</v>
      </c>
      <c r="J935" s="13">
        <f t="shared" si="438"/>
        <v>-5.0709166666666139E-2</v>
      </c>
      <c r="K935" s="14">
        <f t="shared" si="442"/>
        <v>-3.9839309116809073E-2</v>
      </c>
      <c r="L935" s="13">
        <f t="shared" si="421"/>
        <v>5.8959999999999901E-2</v>
      </c>
      <c r="M935" s="13">
        <f t="shared" si="429"/>
        <v>5.4748571428571494E-2</v>
      </c>
      <c r="N935" s="13">
        <f t="shared" si="422"/>
        <v>2.9479999999999951E-2</v>
      </c>
      <c r="O935" s="13">
        <f t="shared" si="423"/>
        <v>0</v>
      </c>
      <c r="P935" s="13">
        <f t="shared" si="420"/>
        <v>6.8789999999999907E-2</v>
      </c>
      <c r="Q935" s="13">
        <f t="shared" si="420"/>
        <v>0.2161900000000001</v>
      </c>
      <c r="R935" s="13">
        <f t="shared" si="430"/>
        <v>125.64711407994957</v>
      </c>
      <c r="S935" s="13">
        <f t="shared" si="431"/>
        <v>394.87788331071886</v>
      </c>
      <c r="T935" s="13">
        <f t="shared" si="432"/>
        <v>51.722927924766715</v>
      </c>
      <c r="U935" s="13">
        <f t="shared" si="439"/>
        <v>34.877910856961599</v>
      </c>
      <c r="V935" s="13">
        <f t="shared" si="443"/>
        <v>-1.0869857549857066E-2</v>
      </c>
      <c r="W935" s="13">
        <f t="shared" si="444"/>
        <v>0</v>
      </c>
      <c r="X935" s="13">
        <f t="shared" si="445"/>
        <v>0</v>
      </c>
      <c r="Y935" s="13">
        <f t="shared" si="440"/>
        <v>0</v>
      </c>
      <c r="Z935" s="13">
        <f t="shared" si="446"/>
        <v>0</v>
      </c>
      <c r="AA935" s="13">
        <f t="shared" si="447"/>
        <v>0</v>
      </c>
      <c r="AB935" s="13">
        <f t="shared" si="448"/>
        <v>0</v>
      </c>
      <c r="AC935" s="17">
        <f t="shared" si="441"/>
        <v>0</v>
      </c>
      <c r="AD935" s="13" t="str">
        <f t="shared" si="433"/>
        <v/>
      </c>
      <c r="AE935" s="13" t="str">
        <f t="shared" si="434"/>
        <v/>
      </c>
      <c r="AF935" s="17">
        <f t="shared" si="436"/>
        <v>0</v>
      </c>
      <c r="AG935" s="17" t="str">
        <f t="shared" si="435"/>
        <v xml:space="preserve"> </v>
      </c>
      <c r="AH935" s="13"/>
      <c r="AI935" s="31">
        <f t="shared" si="449"/>
        <v>1.055166655937791</v>
      </c>
      <c r="AJ935">
        <f t="shared" si="424"/>
        <v>5.516665593779102E-2</v>
      </c>
      <c r="AK935">
        <f t="shared" si="426"/>
        <v>1.0074811512040136</v>
      </c>
      <c r="AL935">
        <f t="shared" si="427"/>
        <v>1.0358985197535835</v>
      </c>
      <c r="AM935">
        <f t="shared" si="425"/>
        <v>3.5898519753583491E-2</v>
      </c>
      <c r="AN935" s="39">
        <v>40451</v>
      </c>
      <c r="AO935" s="31">
        <v>5.516665593779102E-2</v>
      </c>
      <c r="AP935" s="40">
        <v>3.5898519753583491E-2</v>
      </c>
    </row>
    <row r="936" spans="1:42">
      <c r="A936" s="16">
        <v>40459</v>
      </c>
      <c r="B936" s="11">
        <v>3.97987</v>
      </c>
      <c r="C936" s="11">
        <v>4.0683199999999999</v>
      </c>
      <c r="D936" s="11">
        <v>3.9503900000000001</v>
      </c>
      <c r="E936" s="11">
        <v>4.0388400000000004</v>
      </c>
      <c r="F936" s="11">
        <v>127051300</v>
      </c>
      <c r="G936" s="11">
        <v>3.0457200000000002</v>
      </c>
      <c r="H936" s="12">
        <f t="shared" si="428"/>
        <v>3.9536708333333337</v>
      </c>
      <c r="I936" s="13">
        <f t="shared" si="437"/>
        <v>3.9983953846153835</v>
      </c>
      <c r="J936" s="13">
        <f t="shared" si="438"/>
        <v>-4.4724551282049774E-2</v>
      </c>
      <c r="K936" s="14">
        <f t="shared" si="442"/>
        <v>-4.1589138176637883E-2</v>
      </c>
      <c r="L936" s="13">
        <f t="shared" si="421"/>
        <v>0.11792999999999987</v>
      </c>
      <c r="M936" s="13">
        <f t="shared" si="429"/>
        <v>5.9662857142857205E-2</v>
      </c>
      <c r="N936" s="13">
        <f t="shared" si="422"/>
        <v>8.8449999999999918E-2</v>
      </c>
      <c r="O936" s="13">
        <f t="shared" si="423"/>
        <v>0</v>
      </c>
      <c r="P936" s="13">
        <f t="shared" si="420"/>
        <v>0.14740999999999982</v>
      </c>
      <c r="Q936" s="13">
        <f t="shared" si="420"/>
        <v>0.2161900000000001</v>
      </c>
      <c r="R936" s="13">
        <f t="shared" si="430"/>
        <v>247.071640647447</v>
      </c>
      <c r="S936" s="13">
        <f t="shared" si="431"/>
        <v>362.35274399003907</v>
      </c>
      <c r="T936" s="13">
        <f t="shared" si="432"/>
        <v>18.916391639163997</v>
      </c>
      <c r="U936" s="13">
        <f t="shared" si="439"/>
        <v>35.579190389010385</v>
      </c>
      <c r="V936" s="13">
        <f t="shared" si="443"/>
        <v>-3.1354131054118911E-3</v>
      </c>
      <c r="W936" s="13">
        <f t="shared" si="444"/>
        <v>0</v>
      </c>
      <c r="X936" s="13">
        <f t="shared" si="445"/>
        <v>0</v>
      </c>
      <c r="Y936" s="13">
        <f t="shared" si="440"/>
        <v>0</v>
      </c>
      <c r="Z936" s="13">
        <f t="shared" si="446"/>
        <v>0</v>
      </c>
      <c r="AA936" s="13">
        <f t="shared" si="447"/>
        <v>0</v>
      </c>
      <c r="AB936" s="13">
        <f t="shared" si="448"/>
        <v>0</v>
      </c>
      <c r="AC936" s="17">
        <f t="shared" si="441"/>
        <v>0</v>
      </c>
      <c r="AD936" s="13" t="str">
        <f t="shared" si="433"/>
        <v/>
      </c>
      <c r="AE936" s="13" t="str">
        <f t="shared" si="434"/>
        <v/>
      </c>
      <c r="AF936" s="17">
        <f t="shared" si="436"/>
        <v>0</v>
      </c>
      <c r="AG936" s="17" t="str">
        <f t="shared" si="435"/>
        <v xml:space="preserve"> </v>
      </c>
      <c r="AH936" s="13"/>
      <c r="AI936" s="31">
        <f t="shared" si="449"/>
        <v>1.055166655937791</v>
      </c>
      <c r="AJ936">
        <f t="shared" si="424"/>
        <v>5.516665593779102E-2</v>
      </c>
      <c r="AK936">
        <f t="shared" si="426"/>
        <v>1.0173272376922207</v>
      </c>
      <c r="AL936">
        <f t="shared" si="427"/>
        <v>1.0538477796303733</v>
      </c>
      <c r="AM936">
        <f t="shared" si="425"/>
        <v>5.3847779630373349E-2</v>
      </c>
      <c r="AN936" s="39">
        <v>40459</v>
      </c>
      <c r="AO936" s="31">
        <v>5.516665593779102E-2</v>
      </c>
      <c r="AP936" s="40">
        <v>5.3847779630373349E-2</v>
      </c>
    </row>
    <row r="937" spans="1:42">
      <c r="A937" s="16">
        <v>40462</v>
      </c>
      <c r="B937" s="11">
        <v>4.0388400000000004</v>
      </c>
      <c r="C937" s="11">
        <v>4.1469300000000002</v>
      </c>
      <c r="D937" s="11">
        <v>4.0191800000000004</v>
      </c>
      <c r="E937" s="11">
        <v>4.1272799999999998</v>
      </c>
      <c r="F937" s="11">
        <v>258005100</v>
      </c>
      <c r="G937" s="11">
        <v>3.1124100000000001</v>
      </c>
      <c r="H937" s="12">
        <f t="shared" si="428"/>
        <v>3.9643166666666669</v>
      </c>
      <c r="I937" s="13">
        <f t="shared" si="437"/>
        <v>3.9999073076923071</v>
      </c>
      <c r="J937" s="13">
        <f t="shared" si="438"/>
        <v>-3.5590641025640135E-2</v>
      </c>
      <c r="K937" s="14">
        <f t="shared" si="442"/>
        <v>-4.2093148148147762E-2</v>
      </c>
      <c r="L937" s="13">
        <f t="shared" si="421"/>
        <v>0.12774999999999981</v>
      </c>
      <c r="M937" s="13">
        <f t="shared" si="429"/>
        <v>6.4576428571428632E-2</v>
      </c>
      <c r="N937" s="13">
        <f t="shared" si="422"/>
        <v>7.8610000000000291E-2</v>
      </c>
      <c r="O937" s="13">
        <f t="shared" si="423"/>
        <v>0</v>
      </c>
      <c r="P937" s="13">
        <f t="shared" si="420"/>
        <v>0.22602000000000011</v>
      </c>
      <c r="Q937" s="13">
        <f t="shared" si="420"/>
        <v>0.1768799999999997</v>
      </c>
      <c r="R937" s="13">
        <f t="shared" si="430"/>
        <v>350.00387138164064</v>
      </c>
      <c r="S937" s="13">
        <f t="shared" si="431"/>
        <v>273.90799385003299</v>
      </c>
      <c r="T937" s="13">
        <f t="shared" si="432"/>
        <v>12.196574832464742</v>
      </c>
      <c r="U937" s="13">
        <f t="shared" si="439"/>
        <v>34.801506539330397</v>
      </c>
      <c r="V937" s="13">
        <f t="shared" si="443"/>
        <v>6.5025071225076267E-3</v>
      </c>
      <c r="W937" s="13">
        <f t="shared" si="444"/>
        <v>1</v>
      </c>
      <c r="X937" s="13">
        <f t="shared" si="445"/>
        <v>1</v>
      </c>
      <c r="Y937" s="13">
        <f t="shared" si="440"/>
        <v>0</v>
      </c>
      <c r="Z937" s="13">
        <f t="shared" si="446"/>
        <v>1</v>
      </c>
      <c r="AA937" s="13">
        <f t="shared" si="447"/>
        <v>0</v>
      </c>
      <c r="AB937" s="13">
        <f t="shared" si="448"/>
        <v>0</v>
      </c>
      <c r="AC937" s="17">
        <f t="shared" si="441"/>
        <v>0</v>
      </c>
      <c r="AD937" s="13" t="str">
        <f t="shared" si="433"/>
        <v/>
      </c>
      <c r="AE937" s="13" t="str">
        <f t="shared" si="434"/>
        <v/>
      </c>
      <c r="AF937" s="17">
        <f t="shared" si="436"/>
        <v>0</v>
      </c>
      <c r="AG937" s="17" t="str">
        <f t="shared" si="435"/>
        <v xml:space="preserve"> </v>
      </c>
      <c r="AH937" s="13"/>
      <c r="AI937" s="31">
        <f t="shared" si="449"/>
        <v>1.055166655937791</v>
      </c>
      <c r="AJ937">
        <f t="shared" si="424"/>
        <v>5.516665593779102E-2</v>
      </c>
      <c r="AK937">
        <f t="shared" si="426"/>
        <v>1.021897376474433</v>
      </c>
      <c r="AL937">
        <f t="shared" si="427"/>
        <v>1.0769242812076849</v>
      </c>
      <c r="AM937">
        <f t="shared" si="425"/>
        <v>7.6924281207684908E-2</v>
      </c>
      <c r="AN937" s="39">
        <v>40462</v>
      </c>
      <c r="AO937" s="31">
        <v>5.516665593779102E-2</v>
      </c>
      <c r="AP937" s="40">
        <v>7.6924281207684908E-2</v>
      </c>
    </row>
    <row r="938" spans="1:42">
      <c r="A938" s="16">
        <v>40463</v>
      </c>
      <c r="B938" s="11">
        <v>4.1076199999999998</v>
      </c>
      <c r="C938" s="11">
        <v>4.1469300000000002</v>
      </c>
      <c r="D938" s="11">
        <v>4.0781400000000003</v>
      </c>
      <c r="E938" s="11">
        <v>4.1174499999999998</v>
      </c>
      <c r="F938" s="11">
        <v>170569000</v>
      </c>
      <c r="G938" s="11">
        <v>3.105</v>
      </c>
      <c r="H938" s="12">
        <f t="shared" si="428"/>
        <v>3.9733241666666665</v>
      </c>
      <c r="I938" s="13">
        <f t="shared" si="437"/>
        <v>4.001796923076923</v>
      </c>
      <c r="J938" s="13">
        <f t="shared" si="438"/>
        <v>-2.8472756410256483E-2</v>
      </c>
      <c r="K938" s="14">
        <f t="shared" si="442"/>
        <v>-4.1729245014244624E-2</v>
      </c>
      <c r="L938" s="13">
        <f t="shared" si="421"/>
        <v>6.8789999999999907E-2</v>
      </c>
      <c r="M938" s="13">
        <f t="shared" si="429"/>
        <v>6.5980714285714309E-2</v>
      </c>
      <c r="N938" s="13">
        <f t="shared" si="422"/>
        <v>0</v>
      </c>
      <c r="O938" s="13">
        <f t="shared" si="423"/>
        <v>0</v>
      </c>
      <c r="P938" s="13">
        <f t="shared" si="420"/>
        <v>0.22602000000000011</v>
      </c>
      <c r="Q938" s="13">
        <f t="shared" si="420"/>
        <v>0.14739999999999975</v>
      </c>
      <c r="R938" s="13">
        <f t="shared" si="430"/>
        <v>342.55464259036734</v>
      </c>
      <c r="S938" s="13">
        <f t="shared" si="431"/>
        <v>223.39861214857112</v>
      </c>
      <c r="T938" s="13">
        <f t="shared" si="432"/>
        <v>21.054041026190447</v>
      </c>
      <c r="U938" s="13">
        <f t="shared" si="439"/>
        <v>34.0881684132573</v>
      </c>
      <c r="V938" s="13">
        <f t="shared" si="443"/>
        <v>1.3256488603988141E-2</v>
      </c>
      <c r="W938" s="13">
        <f t="shared" si="444"/>
        <v>0</v>
      </c>
      <c r="X938" s="13">
        <f t="shared" si="445"/>
        <v>0</v>
      </c>
      <c r="Y938" s="13">
        <f t="shared" si="440"/>
        <v>0</v>
      </c>
      <c r="Z938" s="13">
        <f t="shared" si="446"/>
        <v>1</v>
      </c>
      <c r="AA938" s="13">
        <f t="shared" si="447"/>
        <v>0</v>
      </c>
      <c r="AB938" s="13">
        <f t="shared" si="448"/>
        <v>0</v>
      </c>
      <c r="AC938" s="17">
        <f t="shared" si="441"/>
        <v>0</v>
      </c>
      <c r="AD938" s="13" t="str">
        <f t="shared" si="433"/>
        <v/>
      </c>
      <c r="AE938" s="13" t="str">
        <f t="shared" si="434"/>
        <v/>
      </c>
      <c r="AF938" s="17">
        <f t="shared" si="436"/>
        <v>0</v>
      </c>
      <c r="AG938" s="17" t="str">
        <f t="shared" si="435"/>
        <v xml:space="preserve"> </v>
      </c>
      <c r="AH938" s="13"/>
      <c r="AI938" s="31">
        <f t="shared" si="449"/>
        <v>1.055166655937791</v>
      </c>
      <c r="AJ938">
        <f t="shared" si="424"/>
        <v>5.516665593779102E-2</v>
      </c>
      <c r="AK938">
        <f t="shared" si="426"/>
        <v>0.99761828613517867</v>
      </c>
      <c r="AL938">
        <f t="shared" si="427"/>
        <v>1.0743593557157698</v>
      </c>
      <c r="AM938">
        <f t="shared" si="425"/>
        <v>7.4359355715769793E-2</v>
      </c>
      <c r="AN938" s="39">
        <v>40463</v>
      </c>
      <c r="AO938" s="31">
        <v>5.516665593779102E-2</v>
      </c>
      <c r="AP938" s="40">
        <v>7.4359355715769793E-2</v>
      </c>
    </row>
    <row r="939" spans="1:42">
      <c r="A939" s="16">
        <v>40464</v>
      </c>
      <c r="B939" s="11">
        <v>4.1272799999999998</v>
      </c>
      <c r="C939" s="11">
        <v>4.1764099999999997</v>
      </c>
      <c r="D939" s="11">
        <v>4.0978000000000003</v>
      </c>
      <c r="E939" s="11">
        <v>4.1567600000000002</v>
      </c>
      <c r="F939" s="11">
        <v>137785000</v>
      </c>
      <c r="G939" s="11">
        <v>3.1346400000000001</v>
      </c>
      <c r="H939" s="12">
        <f t="shared" si="428"/>
        <v>3.9888833333333333</v>
      </c>
      <c r="I939" s="13">
        <f t="shared" si="437"/>
        <v>4.0074661538461536</v>
      </c>
      <c r="J939" s="13">
        <f t="shared" si="438"/>
        <v>-1.8582820512820231E-2</v>
      </c>
      <c r="K939" s="14">
        <f t="shared" si="442"/>
        <v>-3.9846438746438166E-2</v>
      </c>
      <c r="L939" s="13">
        <f t="shared" si="421"/>
        <v>7.8609999999999403E-2</v>
      </c>
      <c r="M939" s="13">
        <f t="shared" si="429"/>
        <v>6.7384285714285674E-2</v>
      </c>
      <c r="N939" s="13">
        <f t="shared" si="422"/>
        <v>2.9479999999999507E-2</v>
      </c>
      <c r="O939" s="13">
        <f t="shared" si="423"/>
        <v>0</v>
      </c>
      <c r="P939" s="13">
        <f t="shared" si="420"/>
        <v>0.25549999999999962</v>
      </c>
      <c r="Q939" s="13">
        <f t="shared" si="420"/>
        <v>0.13756999999999975</v>
      </c>
      <c r="R939" s="13">
        <f t="shared" si="430"/>
        <v>379.16852169857287</v>
      </c>
      <c r="S939" s="13">
        <f t="shared" si="431"/>
        <v>204.15739150713367</v>
      </c>
      <c r="T939" s="13">
        <f t="shared" si="432"/>
        <v>30.002289668506897</v>
      </c>
      <c r="U939" s="13">
        <f t="shared" si="439"/>
        <v>34.013990904492537</v>
      </c>
      <c r="V939" s="13">
        <f t="shared" si="443"/>
        <v>2.1263618233617936E-2</v>
      </c>
      <c r="W939" s="13">
        <f t="shared" si="444"/>
        <v>0</v>
      </c>
      <c r="X939" s="13">
        <f t="shared" si="445"/>
        <v>0</v>
      </c>
      <c r="Y939" s="13">
        <f t="shared" si="440"/>
        <v>0</v>
      </c>
      <c r="Z939" s="13">
        <f t="shared" si="446"/>
        <v>1</v>
      </c>
      <c r="AA939" s="13">
        <f t="shared" si="447"/>
        <v>0</v>
      </c>
      <c r="AB939" s="13">
        <f t="shared" si="448"/>
        <v>0</v>
      </c>
      <c r="AC939" s="17">
        <f t="shared" si="441"/>
        <v>0</v>
      </c>
      <c r="AD939" s="13" t="str">
        <f t="shared" si="433"/>
        <v/>
      </c>
      <c r="AE939" s="13" t="str">
        <f t="shared" si="434"/>
        <v/>
      </c>
      <c r="AF939" s="17">
        <f t="shared" si="436"/>
        <v>0</v>
      </c>
      <c r="AG939" s="17" t="str">
        <f t="shared" si="435"/>
        <v xml:space="preserve"> </v>
      </c>
      <c r="AH939" s="13"/>
      <c r="AI939" s="31">
        <f t="shared" si="449"/>
        <v>1.055166655937791</v>
      </c>
      <c r="AJ939">
        <f t="shared" si="424"/>
        <v>5.516665593779102E-2</v>
      </c>
      <c r="AK939">
        <f t="shared" si="426"/>
        <v>1.0095471711860498</v>
      </c>
      <c r="AL939">
        <f t="shared" si="427"/>
        <v>1.0846164484001224</v>
      </c>
      <c r="AM939">
        <f t="shared" si="425"/>
        <v>8.461644840012239E-2</v>
      </c>
      <c r="AN939" s="39">
        <v>40464</v>
      </c>
      <c r="AO939" s="31">
        <v>5.516665593779102E-2</v>
      </c>
      <c r="AP939" s="40">
        <v>8.461644840012239E-2</v>
      </c>
    </row>
    <row r="940" spans="1:42">
      <c r="A940" s="16">
        <v>40465</v>
      </c>
      <c r="B940" s="11">
        <v>4.27468</v>
      </c>
      <c r="C940" s="11">
        <v>4.3139900000000004</v>
      </c>
      <c r="D940" s="11">
        <v>4.2255500000000001</v>
      </c>
      <c r="E940" s="11">
        <v>4.3041600000000004</v>
      </c>
      <c r="F940" s="11">
        <v>384193700</v>
      </c>
      <c r="G940" s="11">
        <v>3.2458</v>
      </c>
      <c r="H940" s="12">
        <f t="shared" si="428"/>
        <v>4.0175450000000001</v>
      </c>
      <c r="I940" s="13">
        <f t="shared" si="437"/>
        <v>4.0172930769230764</v>
      </c>
      <c r="J940" s="13">
        <f t="shared" si="438"/>
        <v>2.519230769237879E-4</v>
      </c>
      <c r="K940" s="14">
        <f t="shared" si="442"/>
        <v>-3.5359935897435198E-2</v>
      </c>
      <c r="L940" s="13">
        <f t="shared" si="421"/>
        <v>0.1572300000000002</v>
      </c>
      <c r="M940" s="13">
        <f t="shared" si="429"/>
        <v>7.5807142857142809E-2</v>
      </c>
      <c r="N940" s="13">
        <f t="shared" si="422"/>
        <v>0.1375800000000007</v>
      </c>
      <c r="O940" s="13">
        <f t="shared" si="423"/>
        <v>0</v>
      </c>
      <c r="P940" s="13">
        <f t="shared" ref="P940:Q1003" si="450">SUM(N927:N940)</f>
        <v>0.39308000000000032</v>
      </c>
      <c r="Q940" s="13">
        <f t="shared" si="450"/>
        <v>0.13756999999999975</v>
      </c>
      <c r="R940" s="13">
        <f t="shared" si="430"/>
        <v>518.5263356261197</v>
      </c>
      <c r="S940" s="13">
        <f t="shared" si="431"/>
        <v>181.47366437388087</v>
      </c>
      <c r="T940" s="13">
        <f t="shared" si="432"/>
        <v>48.150381607462649</v>
      </c>
      <c r="U940" s="13">
        <f t="shared" si="439"/>
        <v>35.600893670295754</v>
      </c>
      <c r="V940" s="13">
        <f t="shared" si="443"/>
        <v>3.5611858974358986E-2</v>
      </c>
      <c r="W940" s="13">
        <f t="shared" si="444"/>
        <v>0</v>
      </c>
      <c r="X940" s="13">
        <f t="shared" si="445"/>
        <v>0</v>
      </c>
      <c r="Y940" s="13">
        <f t="shared" si="440"/>
        <v>0</v>
      </c>
      <c r="Z940" s="13">
        <f t="shared" si="446"/>
        <v>1</v>
      </c>
      <c r="AA940" s="13">
        <f t="shared" si="447"/>
        <v>0</v>
      </c>
      <c r="AB940" s="13">
        <f t="shared" si="448"/>
        <v>0</v>
      </c>
      <c r="AC940" s="17">
        <f t="shared" si="441"/>
        <v>0</v>
      </c>
      <c r="AD940" s="13" t="str">
        <f t="shared" si="433"/>
        <v/>
      </c>
      <c r="AE940" s="13" t="str">
        <f t="shared" si="434"/>
        <v/>
      </c>
      <c r="AF940" s="17">
        <f t="shared" si="436"/>
        <v>0</v>
      </c>
      <c r="AG940" s="17" t="str">
        <f t="shared" si="435"/>
        <v xml:space="preserve"> </v>
      </c>
      <c r="AH940" s="13"/>
      <c r="AI940" s="31">
        <f t="shared" si="449"/>
        <v>1.055166655937791</v>
      </c>
      <c r="AJ940">
        <f t="shared" si="424"/>
        <v>5.516665593779102E-2</v>
      </c>
      <c r="AK940">
        <f t="shared" si="426"/>
        <v>1.035460310434088</v>
      </c>
      <c r="AL940">
        <f t="shared" si="427"/>
        <v>1.1230772843623087</v>
      </c>
      <c r="AM940">
        <f t="shared" si="425"/>
        <v>0.12307728436230869</v>
      </c>
      <c r="AN940" s="39">
        <v>40465</v>
      </c>
      <c r="AO940" s="31">
        <v>5.516665593779102E-2</v>
      </c>
      <c r="AP940" s="40">
        <v>0.12307728436230869</v>
      </c>
    </row>
    <row r="941" spans="1:42">
      <c r="A941" s="16">
        <v>40466</v>
      </c>
      <c r="B941" s="11">
        <v>4.2943300000000004</v>
      </c>
      <c r="C941" s="11">
        <v>4.5989699999999996</v>
      </c>
      <c r="D941" s="11">
        <v>4.27468</v>
      </c>
      <c r="E941" s="11">
        <v>4.5891400000000004</v>
      </c>
      <c r="F941" s="11">
        <v>438267300</v>
      </c>
      <c r="G941" s="11">
        <v>3.4607000000000001</v>
      </c>
      <c r="H941" s="12">
        <f t="shared" si="428"/>
        <v>4.0748683333333338</v>
      </c>
      <c r="I941" s="13">
        <f t="shared" si="437"/>
        <v>4.0388365384615383</v>
      </c>
      <c r="J941" s="13">
        <f t="shared" si="438"/>
        <v>3.603179487179542E-2</v>
      </c>
      <c r="K941" s="14">
        <f t="shared" si="442"/>
        <v>-2.6785890313389613E-2</v>
      </c>
      <c r="L941" s="13">
        <f t="shared" si="421"/>
        <v>0.32428999999999952</v>
      </c>
      <c r="M941" s="13">
        <f t="shared" si="429"/>
        <v>9.4057142857142742E-2</v>
      </c>
      <c r="N941" s="13">
        <f t="shared" si="422"/>
        <v>0.28497999999999912</v>
      </c>
      <c r="O941" s="13">
        <f t="shared" si="423"/>
        <v>0</v>
      </c>
      <c r="P941" s="13">
        <f t="shared" si="450"/>
        <v>0.67805999999999944</v>
      </c>
      <c r="Q941" s="13">
        <f t="shared" si="450"/>
        <v>0.1179199999999998</v>
      </c>
      <c r="R941" s="13">
        <f t="shared" si="430"/>
        <v>720.90218712029184</v>
      </c>
      <c r="S941" s="13">
        <f t="shared" si="431"/>
        <v>125.370595382746</v>
      </c>
      <c r="T941" s="13">
        <f t="shared" si="432"/>
        <v>70.371114852131981</v>
      </c>
      <c r="U941" s="13">
        <f t="shared" si="439"/>
        <v>39.198365245324737</v>
      </c>
      <c r="V941" s="13">
        <f t="shared" si="443"/>
        <v>6.2817685185185032E-2</v>
      </c>
      <c r="W941" s="13">
        <f t="shared" si="444"/>
        <v>0</v>
      </c>
      <c r="X941" s="13">
        <f t="shared" si="445"/>
        <v>0</v>
      </c>
      <c r="Y941" s="13">
        <f t="shared" si="440"/>
        <v>0</v>
      </c>
      <c r="Z941" s="13">
        <f t="shared" si="446"/>
        <v>1</v>
      </c>
      <c r="AA941" s="13">
        <f t="shared" si="447"/>
        <v>0</v>
      </c>
      <c r="AB941" s="13">
        <f t="shared" si="448"/>
        <v>0</v>
      </c>
      <c r="AC941" s="17">
        <f t="shared" si="441"/>
        <v>0</v>
      </c>
      <c r="AD941" s="13" t="str">
        <f t="shared" si="433"/>
        <v/>
      </c>
      <c r="AE941" s="13" t="str">
        <f t="shared" si="434"/>
        <v/>
      </c>
      <c r="AF941" s="17">
        <f t="shared" si="436"/>
        <v>0</v>
      </c>
      <c r="AG941" s="17" t="str">
        <f t="shared" si="435"/>
        <v xml:space="preserve"> </v>
      </c>
      <c r="AH941" s="13"/>
      <c r="AI941" s="31">
        <f t="shared" si="449"/>
        <v>1.055166655937791</v>
      </c>
      <c r="AJ941">
        <f t="shared" si="424"/>
        <v>5.516665593779102E-2</v>
      </c>
      <c r="AK941">
        <f t="shared" si="426"/>
        <v>1.0662103639269915</v>
      </c>
      <c r="AL941">
        <f t="shared" si="427"/>
        <v>1.1974366400780745</v>
      </c>
      <c r="AM941">
        <f t="shared" si="425"/>
        <v>0.19743664007807449</v>
      </c>
      <c r="AN941" s="39">
        <v>40466</v>
      </c>
      <c r="AO941" s="31">
        <v>5.516665593779102E-2</v>
      </c>
      <c r="AP941" s="40">
        <v>0.19743664007807449</v>
      </c>
    </row>
    <row r="942" spans="1:42">
      <c r="A942" s="16">
        <v>40469</v>
      </c>
      <c r="B942" s="11">
        <v>4.5989699999999996</v>
      </c>
      <c r="C942" s="11">
        <v>4.6972300000000002</v>
      </c>
      <c r="D942" s="11">
        <v>4.5203499999999996</v>
      </c>
      <c r="E942" s="11">
        <v>4.5891400000000004</v>
      </c>
      <c r="F942" s="11">
        <v>261868300</v>
      </c>
      <c r="G942" s="11">
        <v>3.4607000000000001</v>
      </c>
      <c r="H942" s="12">
        <f t="shared" si="428"/>
        <v>4.1330108333333335</v>
      </c>
      <c r="I942" s="13">
        <f t="shared" si="437"/>
        <v>4.0596242307692316</v>
      </c>
      <c r="J942" s="13">
        <f t="shared" si="438"/>
        <v>7.3386602564101899E-2</v>
      </c>
      <c r="K942" s="14">
        <f t="shared" si="442"/>
        <v>-1.3368418803418288E-2</v>
      </c>
      <c r="L942" s="13">
        <f t="shared" si="421"/>
        <v>0.17688000000000059</v>
      </c>
      <c r="M942" s="13">
        <f t="shared" si="429"/>
        <v>0.10388428571428565</v>
      </c>
      <c r="N942" s="13">
        <f t="shared" si="422"/>
        <v>9.826000000000068E-2</v>
      </c>
      <c r="O942" s="13">
        <f t="shared" si="423"/>
        <v>0</v>
      </c>
      <c r="P942" s="13">
        <f t="shared" si="450"/>
        <v>0.77632000000000012</v>
      </c>
      <c r="Q942" s="13">
        <f t="shared" si="450"/>
        <v>9.8269999999999857E-2</v>
      </c>
      <c r="R942" s="13">
        <f t="shared" si="430"/>
        <v>747.29300457927138</v>
      </c>
      <c r="S942" s="13">
        <f t="shared" si="431"/>
        <v>94.595635253509997</v>
      </c>
      <c r="T942" s="13">
        <f t="shared" si="432"/>
        <v>77.527755862747156</v>
      </c>
      <c r="U942" s="13">
        <f t="shared" si="439"/>
        <v>42.88385128522912</v>
      </c>
      <c r="V942" s="13">
        <f t="shared" si="443"/>
        <v>8.6755021367520183E-2</v>
      </c>
      <c r="W942" s="13">
        <f t="shared" si="444"/>
        <v>0</v>
      </c>
      <c r="X942" s="13">
        <f t="shared" si="445"/>
        <v>0</v>
      </c>
      <c r="Y942" s="13">
        <f t="shared" si="440"/>
        <v>0</v>
      </c>
      <c r="Z942" s="13">
        <f t="shared" si="446"/>
        <v>1</v>
      </c>
      <c r="AA942" s="13">
        <f t="shared" si="447"/>
        <v>0</v>
      </c>
      <c r="AB942" s="13">
        <f t="shared" si="448"/>
        <v>0</v>
      </c>
      <c r="AC942" s="17">
        <f t="shared" si="441"/>
        <v>0</v>
      </c>
      <c r="AD942" s="13" t="str">
        <f t="shared" si="433"/>
        <v/>
      </c>
      <c r="AE942" s="13" t="str">
        <f t="shared" si="434"/>
        <v/>
      </c>
      <c r="AF942" s="17">
        <f t="shared" si="436"/>
        <v>0</v>
      </c>
      <c r="AG942" s="17" t="str">
        <f t="shared" si="435"/>
        <v xml:space="preserve"> </v>
      </c>
      <c r="AH942" s="13"/>
      <c r="AI942" s="31">
        <f t="shared" si="449"/>
        <v>1.055166655937791</v>
      </c>
      <c r="AJ942">
        <f t="shared" si="424"/>
        <v>5.516665593779102E-2</v>
      </c>
      <c r="AK942">
        <f t="shared" si="426"/>
        <v>1</v>
      </c>
      <c r="AL942">
        <f t="shared" si="427"/>
        <v>1.1974366400780745</v>
      </c>
      <c r="AM942">
        <f t="shared" si="425"/>
        <v>0.19743664007807449</v>
      </c>
      <c r="AN942" s="39">
        <v>40469</v>
      </c>
      <c r="AO942" s="31">
        <v>5.516665593779102E-2</v>
      </c>
      <c r="AP942" s="40">
        <v>0.19743664007807449</v>
      </c>
    </row>
    <row r="943" spans="1:42">
      <c r="A943" s="16">
        <v>40470</v>
      </c>
      <c r="B943" s="11">
        <v>4.6087899999999999</v>
      </c>
      <c r="C943" s="11">
        <v>4.6087899999999999</v>
      </c>
      <c r="D943" s="11">
        <v>4.4908700000000001</v>
      </c>
      <c r="E943" s="11">
        <v>4.54983</v>
      </c>
      <c r="F943" s="11">
        <v>171851900</v>
      </c>
      <c r="G943" s="11">
        <v>3.43106</v>
      </c>
      <c r="H943" s="12">
        <f t="shared" si="428"/>
        <v>4.1870583333333338</v>
      </c>
      <c r="I943" s="13">
        <f t="shared" si="437"/>
        <v>4.0804115384615383</v>
      </c>
      <c r="J943" s="13">
        <f t="shared" si="438"/>
        <v>0.10664679487179551</v>
      </c>
      <c r="K943" s="14">
        <f t="shared" si="442"/>
        <v>4.2485754985759844E-3</v>
      </c>
      <c r="L943" s="13">
        <f t="shared" si="421"/>
        <v>0.1179199999999998</v>
      </c>
      <c r="M943" s="13">
        <f t="shared" si="429"/>
        <v>0.10669214285714276</v>
      </c>
      <c r="N943" s="13">
        <f t="shared" si="422"/>
        <v>0</v>
      </c>
      <c r="O943" s="13">
        <f t="shared" si="423"/>
        <v>2.9479999999999507E-2</v>
      </c>
      <c r="P943" s="13">
        <f t="shared" si="450"/>
        <v>0.77632000000000012</v>
      </c>
      <c r="Q943" s="13">
        <f t="shared" si="450"/>
        <v>6.8789999999999019E-2</v>
      </c>
      <c r="R943" s="13">
        <f t="shared" si="430"/>
        <v>727.6262142747164</v>
      </c>
      <c r="S943" s="13">
        <f t="shared" si="431"/>
        <v>64.475225783126831</v>
      </c>
      <c r="T943" s="13">
        <f t="shared" si="432"/>
        <v>83.720462425009984</v>
      </c>
      <c r="U943" s="13">
        <f t="shared" si="439"/>
        <v>45.407466459733698</v>
      </c>
      <c r="V943" s="13">
        <f t="shared" si="443"/>
        <v>0.10239821937321952</v>
      </c>
      <c r="W943" s="13">
        <f t="shared" si="444"/>
        <v>0</v>
      </c>
      <c r="X943" s="13">
        <f t="shared" si="445"/>
        <v>0</v>
      </c>
      <c r="Y943" s="13">
        <f t="shared" si="440"/>
        <v>0</v>
      </c>
      <c r="Z943" s="13">
        <f t="shared" si="446"/>
        <v>1</v>
      </c>
      <c r="AA943" s="13">
        <f t="shared" si="447"/>
        <v>0</v>
      </c>
      <c r="AB943" s="13">
        <f t="shared" si="448"/>
        <v>0</v>
      </c>
      <c r="AC943" s="17">
        <f t="shared" si="441"/>
        <v>0</v>
      </c>
      <c r="AD943" s="13" t="str">
        <f t="shared" si="433"/>
        <v/>
      </c>
      <c r="AE943" s="13" t="str">
        <f t="shared" si="434"/>
        <v/>
      </c>
      <c r="AF943" s="17">
        <f t="shared" si="436"/>
        <v>0</v>
      </c>
      <c r="AG943" s="17" t="str">
        <f t="shared" si="435"/>
        <v xml:space="preserve"> </v>
      </c>
      <c r="AH943" s="13"/>
      <c r="AI943" s="31">
        <f t="shared" si="449"/>
        <v>1.055166655937791</v>
      </c>
      <c r="AJ943">
        <f t="shared" si="424"/>
        <v>5.516665593779102E-2</v>
      </c>
      <c r="AK943">
        <f t="shared" si="426"/>
        <v>0.99143412491229288</v>
      </c>
      <c r="AL943">
        <f t="shared" si="427"/>
        <v>1.1871795473937219</v>
      </c>
      <c r="AM943">
        <f t="shared" si="425"/>
        <v>0.18717954739372189</v>
      </c>
      <c r="AN943" s="39">
        <v>40470</v>
      </c>
      <c r="AO943" s="31">
        <v>5.516665593779102E-2</v>
      </c>
      <c r="AP943" s="40">
        <v>0.18717954739372189</v>
      </c>
    </row>
    <row r="944" spans="1:42">
      <c r="A944" s="16">
        <v>40471</v>
      </c>
      <c r="B944" s="11">
        <v>4.5007000000000001</v>
      </c>
      <c r="C944" s="11">
        <v>4.6087899999999999</v>
      </c>
      <c r="D944" s="11">
        <v>4.4810400000000001</v>
      </c>
      <c r="E944" s="11">
        <v>4.5105199999999996</v>
      </c>
      <c r="F944" s="11">
        <v>188636800</v>
      </c>
      <c r="G944" s="11">
        <v>3.4014199999999999</v>
      </c>
      <c r="H944" s="12">
        <f t="shared" si="428"/>
        <v>4.2353733333333334</v>
      </c>
      <c r="I944" s="13">
        <f t="shared" si="437"/>
        <v>4.0996869230769235</v>
      </c>
      <c r="J944" s="13">
        <f t="shared" si="438"/>
        <v>0.13568641025640993</v>
      </c>
      <c r="K944" s="14">
        <f t="shared" si="442"/>
        <v>2.4959195156695549E-2</v>
      </c>
      <c r="L944" s="13">
        <f t="shared" si="421"/>
        <v>0.12774999999999981</v>
      </c>
      <c r="M944" s="13">
        <f t="shared" si="429"/>
        <v>0.11230785714285704</v>
      </c>
      <c r="N944" s="13">
        <f t="shared" si="422"/>
        <v>0</v>
      </c>
      <c r="O944" s="13">
        <f t="shared" si="423"/>
        <v>9.8300000000000054E-3</v>
      </c>
      <c r="P944" s="13">
        <f t="shared" si="450"/>
        <v>0.77632000000000012</v>
      </c>
      <c r="Q944" s="13">
        <f t="shared" si="450"/>
        <v>6.8789999999999463E-2</v>
      </c>
      <c r="R944" s="13">
        <f t="shared" si="430"/>
        <v>691.24282107218119</v>
      </c>
      <c r="S944" s="13">
        <f t="shared" si="431"/>
        <v>61.251279963874381</v>
      </c>
      <c r="T944" s="13">
        <f t="shared" si="432"/>
        <v>83.720462425009885</v>
      </c>
      <c r="U944" s="13">
        <f t="shared" si="439"/>
        <v>47.815843771898876</v>
      </c>
      <c r="V944" s="13">
        <f t="shared" si="443"/>
        <v>0.11072721509971438</v>
      </c>
      <c r="W944" s="13">
        <f t="shared" si="444"/>
        <v>0</v>
      </c>
      <c r="X944" s="13">
        <f t="shared" si="445"/>
        <v>0</v>
      </c>
      <c r="Y944" s="13">
        <f t="shared" si="440"/>
        <v>0</v>
      </c>
      <c r="Z944" s="13">
        <f t="shared" si="446"/>
        <v>1</v>
      </c>
      <c r="AA944" s="13">
        <f t="shared" si="447"/>
        <v>0</v>
      </c>
      <c r="AB944" s="13">
        <f t="shared" si="448"/>
        <v>0</v>
      </c>
      <c r="AC944" s="17">
        <f t="shared" si="441"/>
        <v>0</v>
      </c>
      <c r="AD944" s="13" t="str">
        <f t="shared" si="433"/>
        <v/>
      </c>
      <c r="AE944" s="13" t="str">
        <f t="shared" si="434"/>
        <v/>
      </c>
      <c r="AF944" s="17">
        <f t="shared" si="436"/>
        <v>0</v>
      </c>
      <c r="AG944" s="17" t="str">
        <f t="shared" si="435"/>
        <v xml:space="preserve"> </v>
      </c>
      <c r="AH944" s="13"/>
      <c r="AI944" s="31">
        <f t="shared" si="449"/>
        <v>1.055166655937791</v>
      </c>
      <c r="AJ944">
        <f t="shared" si="424"/>
        <v>5.516665593779102E-2</v>
      </c>
      <c r="AK944">
        <f t="shared" si="426"/>
        <v>0.99136011675161484</v>
      </c>
      <c r="AL944">
        <f t="shared" si="427"/>
        <v>1.1769224547093693</v>
      </c>
      <c r="AM944">
        <f t="shared" si="425"/>
        <v>0.17692245470936929</v>
      </c>
      <c r="AN944" s="39">
        <v>40471</v>
      </c>
      <c r="AO944" s="31">
        <v>5.516665593779102E-2</v>
      </c>
      <c r="AP944" s="40">
        <v>0.17692245470936929</v>
      </c>
    </row>
    <row r="945" spans="1:42">
      <c r="A945" s="16">
        <v>40472</v>
      </c>
      <c r="B945" s="11">
        <v>4.5007000000000001</v>
      </c>
      <c r="C945" s="11">
        <v>4.5203499999999996</v>
      </c>
      <c r="D945" s="11">
        <v>4.4024299999999998</v>
      </c>
      <c r="E945" s="11">
        <v>4.4319100000000002</v>
      </c>
      <c r="F945" s="11">
        <v>140946400</v>
      </c>
      <c r="G945" s="11">
        <v>3.3421400000000001</v>
      </c>
      <c r="H945" s="12">
        <f t="shared" si="428"/>
        <v>4.2771374999999994</v>
      </c>
      <c r="I945" s="13">
        <f t="shared" si="437"/>
        <v>4.1151830769230777</v>
      </c>
      <c r="J945" s="13">
        <f t="shared" si="438"/>
        <v>0.16195442307692165</v>
      </c>
      <c r="K945" s="14">
        <f t="shared" si="442"/>
        <v>4.7923525641025706E-2</v>
      </c>
      <c r="L945" s="13">
        <f t="shared" si="421"/>
        <v>0.1179199999999998</v>
      </c>
      <c r="M945" s="13">
        <f t="shared" si="429"/>
        <v>0.11722071428571416</v>
      </c>
      <c r="N945" s="13">
        <f t="shared" si="422"/>
        <v>0</v>
      </c>
      <c r="O945" s="13">
        <f t="shared" si="423"/>
        <v>7.8610000000000291E-2</v>
      </c>
      <c r="P945" s="13">
        <f t="shared" si="450"/>
        <v>0.75666000000000011</v>
      </c>
      <c r="Q945" s="13">
        <f t="shared" si="450"/>
        <v>0.14739999999999975</v>
      </c>
      <c r="R945" s="13">
        <f t="shared" si="430"/>
        <v>645.50024678719706</v>
      </c>
      <c r="S945" s="13">
        <f t="shared" si="431"/>
        <v>125.74569341108645</v>
      </c>
      <c r="T945" s="13">
        <f t="shared" si="432"/>
        <v>67.39154480897291</v>
      </c>
      <c r="U945" s="13">
        <f t="shared" si="439"/>
        <v>50.248573163015962</v>
      </c>
      <c r="V945" s="13">
        <f t="shared" si="443"/>
        <v>0.11403089743589595</v>
      </c>
      <c r="W945" s="13">
        <f t="shared" si="444"/>
        <v>0</v>
      </c>
      <c r="X945" s="13">
        <f t="shared" si="445"/>
        <v>0</v>
      </c>
      <c r="Y945" s="13">
        <f t="shared" si="440"/>
        <v>0</v>
      </c>
      <c r="Z945" s="13">
        <f t="shared" si="446"/>
        <v>1</v>
      </c>
      <c r="AA945" s="13">
        <f t="shared" si="447"/>
        <v>0</v>
      </c>
      <c r="AB945" s="13">
        <f t="shared" si="448"/>
        <v>0</v>
      </c>
      <c r="AC945" s="17">
        <f t="shared" si="441"/>
        <v>0</v>
      </c>
      <c r="AD945" s="13" t="str">
        <f t="shared" si="433"/>
        <v/>
      </c>
      <c r="AE945" s="13" t="str">
        <f t="shared" si="434"/>
        <v/>
      </c>
      <c r="AF945" s="17">
        <f t="shared" si="436"/>
        <v>0</v>
      </c>
      <c r="AG945" s="17" t="str">
        <f t="shared" si="435"/>
        <v xml:space="preserve"> </v>
      </c>
      <c r="AH945" s="13"/>
      <c r="AI945" s="31">
        <f t="shared" si="449"/>
        <v>1.055166655937791</v>
      </c>
      <c r="AJ945">
        <f t="shared" si="424"/>
        <v>5.516665593779102E-2</v>
      </c>
      <c r="AK945">
        <f t="shared" si="426"/>
        <v>0.98257185424296989</v>
      </c>
      <c r="AL945">
        <f t="shared" si="427"/>
        <v>1.1564108786239726</v>
      </c>
      <c r="AM945">
        <f t="shared" si="425"/>
        <v>0.15641087862397263</v>
      </c>
      <c r="AN945" s="39">
        <v>40472</v>
      </c>
      <c r="AO945" s="31">
        <v>5.516665593779102E-2</v>
      </c>
      <c r="AP945" s="40">
        <v>0.15641087862397263</v>
      </c>
    </row>
    <row r="946" spans="1:42">
      <c r="A946" s="16">
        <v>40473</v>
      </c>
      <c r="B946" s="11">
        <v>4.4220800000000002</v>
      </c>
      <c r="C946" s="11">
        <v>4.4417400000000002</v>
      </c>
      <c r="D946" s="11">
        <v>4.3827800000000003</v>
      </c>
      <c r="E946" s="11">
        <v>4.4024299999999998</v>
      </c>
      <c r="F946" s="11">
        <v>97596500</v>
      </c>
      <c r="G946" s="11">
        <v>3.3199000000000001</v>
      </c>
      <c r="H946" s="12">
        <f t="shared" si="428"/>
        <v>4.3156258333333337</v>
      </c>
      <c r="I946" s="13">
        <f t="shared" si="437"/>
        <v>4.1295453846153851</v>
      </c>
      <c r="J946" s="13">
        <f t="shared" si="438"/>
        <v>0.1860804487179486</v>
      </c>
      <c r="K946" s="14">
        <f t="shared" si="442"/>
        <v>7.255364672364667E-2</v>
      </c>
      <c r="L946" s="13">
        <f t="shared" si="421"/>
        <v>5.8959999999999901E-2</v>
      </c>
      <c r="M946" s="13">
        <f t="shared" si="429"/>
        <v>0.11581642857142846</v>
      </c>
      <c r="N946" s="13">
        <f t="shared" si="422"/>
        <v>0</v>
      </c>
      <c r="O946" s="13">
        <f t="shared" si="423"/>
        <v>1.9649999999999501E-2</v>
      </c>
      <c r="P946" s="13">
        <f t="shared" si="450"/>
        <v>0.75666000000000011</v>
      </c>
      <c r="Q946" s="13">
        <f t="shared" si="450"/>
        <v>0.1375699999999993</v>
      </c>
      <c r="R946" s="13">
        <f t="shared" si="430"/>
        <v>653.32700147400828</v>
      </c>
      <c r="S946" s="13">
        <f t="shared" si="431"/>
        <v>118.78280283453446</v>
      </c>
      <c r="T946" s="13">
        <f t="shared" si="432"/>
        <v>69.231629446563105</v>
      </c>
      <c r="U946" s="13">
        <f t="shared" si="439"/>
        <v>51.737619624085006</v>
      </c>
      <c r="V946" s="13">
        <f t="shared" si="443"/>
        <v>0.11352680199430193</v>
      </c>
      <c r="W946" s="13">
        <f t="shared" si="444"/>
        <v>0</v>
      </c>
      <c r="X946" s="13">
        <f t="shared" si="445"/>
        <v>0</v>
      </c>
      <c r="Y946" s="13">
        <f t="shared" si="440"/>
        <v>0</v>
      </c>
      <c r="Z946" s="13">
        <f t="shared" si="446"/>
        <v>1</v>
      </c>
      <c r="AA946" s="13">
        <f t="shared" si="447"/>
        <v>0</v>
      </c>
      <c r="AB946" s="13">
        <f t="shared" si="448"/>
        <v>0</v>
      </c>
      <c r="AC946" s="17">
        <f t="shared" si="441"/>
        <v>0</v>
      </c>
      <c r="AD946" s="13" t="str">
        <f t="shared" si="433"/>
        <v/>
      </c>
      <c r="AE946" s="13" t="str">
        <f t="shared" si="434"/>
        <v/>
      </c>
      <c r="AF946" s="17">
        <f t="shared" si="436"/>
        <v>0</v>
      </c>
      <c r="AG946" s="17" t="str">
        <f t="shared" si="435"/>
        <v xml:space="preserve"> </v>
      </c>
      <c r="AH946" s="13"/>
      <c r="AI946" s="31">
        <f t="shared" si="449"/>
        <v>1.055166655937791</v>
      </c>
      <c r="AJ946">
        <f t="shared" si="424"/>
        <v>5.516665593779102E-2</v>
      </c>
      <c r="AK946">
        <f t="shared" si="426"/>
        <v>0.99334824037491731</v>
      </c>
      <c r="AL946">
        <f t="shared" si="427"/>
        <v>1.1487187114315354</v>
      </c>
      <c r="AM946">
        <f t="shared" si="425"/>
        <v>0.14871871143153537</v>
      </c>
      <c r="AN946" s="39">
        <v>40473</v>
      </c>
      <c r="AO946" s="31">
        <v>5.516665593779102E-2</v>
      </c>
      <c r="AP946" s="40">
        <v>0.14871871143153537</v>
      </c>
    </row>
    <row r="947" spans="1:42">
      <c r="A947" s="16">
        <v>40476</v>
      </c>
      <c r="B947" s="11">
        <v>4.4024299999999998</v>
      </c>
      <c r="C947" s="11">
        <v>4.4515599999999997</v>
      </c>
      <c r="D947" s="11">
        <v>4.3434699999999999</v>
      </c>
      <c r="E947" s="11">
        <v>4.4515599999999997</v>
      </c>
      <c r="F947" s="11">
        <v>147895100</v>
      </c>
      <c r="G947" s="11">
        <v>3.3569499999999999</v>
      </c>
      <c r="H947" s="12">
        <f t="shared" si="428"/>
        <v>4.3557516666666674</v>
      </c>
      <c r="I947" s="13">
        <f t="shared" si="437"/>
        <v>4.1439076923076925</v>
      </c>
      <c r="J947" s="13">
        <f t="shared" si="438"/>
        <v>0.21184397435897484</v>
      </c>
      <c r="K947" s="14">
        <f t="shared" si="442"/>
        <v>9.9255505698005717E-2</v>
      </c>
      <c r="L947" s="13">
        <f t="shared" si="421"/>
        <v>0.1080899999999998</v>
      </c>
      <c r="M947" s="13">
        <f t="shared" si="429"/>
        <v>0.12002714285714274</v>
      </c>
      <c r="N947" s="13">
        <f t="shared" si="422"/>
        <v>0</v>
      </c>
      <c r="O947" s="13">
        <f t="shared" si="423"/>
        <v>3.93100000000004E-2</v>
      </c>
      <c r="P947" s="13">
        <f t="shared" si="450"/>
        <v>0.75666000000000011</v>
      </c>
      <c r="Q947" s="13">
        <f t="shared" si="450"/>
        <v>0.1768799999999997</v>
      </c>
      <c r="R947" s="13">
        <f t="shared" si="430"/>
        <v>630.40740784822549</v>
      </c>
      <c r="S947" s="13">
        <f t="shared" si="431"/>
        <v>147.36666706340222</v>
      </c>
      <c r="T947" s="13">
        <f t="shared" si="432"/>
        <v>62.105533774664238</v>
      </c>
      <c r="U947" s="13">
        <f t="shared" si="439"/>
        <v>52.717659251446968</v>
      </c>
      <c r="V947" s="13">
        <f t="shared" si="443"/>
        <v>0.11258846866096912</v>
      </c>
      <c r="W947" s="13">
        <f t="shared" si="444"/>
        <v>0</v>
      </c>
      <c r="X947" s="13">
        <f t="shared" si="445"/>
        <v>0</v>
      </c>
      <c r="Y947" s="13">
        <f t="shared" si="440"/>
        <v>0</v>
      </c>
      <c r="Z947" s="13">
        <f t="shared" si="446"/>
        <v>1</v>
      </c>
      <c r="AA947" s="13">
        <f t="shared" si="447"/>
        <v>0</v>
      </c>
      <c r="AB947" s="13">
        <f t="shared" si="448"/>
        <v>0</v>
      </c>
      <c r="AC947" s="17">
        <f t="shared" si="441"/>
        <v>0</v>
      </c>
      <c r="AD947" s="13" t="str">
        <f t="shared" si="433"/>
        <v/>
      </c>
      <c r="AE947" s="13" t="str">
        <f t="shared" si="434"/>
        <v/>
      </c>
      <c r="AF947" s="17">
        <f t="shared" si="436"/>
        <v>0</v>
      </c>
      <c r="AG947" s="17" t="str">
        <f t="shared" si="435"/>
        <v xml:space="preserve"> </v>
      </c>
      <c r="AH947" s="13"/>
      <c r="AI947" s="31">
        <f t="shared" si="449"/>
        <v>1.055166655937791</v>
      </c>
      <c r="AJ947">
        <f t="shared" si="424"/>
        <v>5.516665593779102E-2</v>
      </c>
      <c r="AK947">
        <f t="shared" si="426"/>
        <v>1.0111597458676231</v>
      </c>
      <c r="AL947">
        <f t="shared" si="427"/>
        <v>1.1615381203244948</v>
      </c>
      <c r="AM947">
        <f t="shared" si="425"/>
        <v>0.16153812032449477</v>
      </c>
      <c r="AN947" s="39">
        <v>40476</v>
      </c>
      <c r="AO947" s="31">
        <v>5.516665593779102E-2</v>
      </c>
      <c r="AP947" s="40">
        <v>0.16153812032449477</v>
      </c>
    </row>
    <row r="948" spans="1:42">
      <c r="A948" s="16">
        <v>40477</v>
      </c>
      <c r="B948" s="11">
        <v>4.4515599999999997</v>
      </c>
      <c r="C948" s="11">
        <v>4.4613899999999997</v>
      </c>
      <c r="D948" s="11">
        <v>4.3434699999999999</v>
      </c>
      <c r="E948" s="11">
        <v>4.3729500000000003</v>
      </c>
      <c r="F948" s="11">
        <v>105910000</v>
      </c>
      <c r="G948" s="11">
        <v>3.2976700000000001</v>
      </c>
      <c r="H948" s="12">
        <f t="shared" si="428"/>
        <v>4.3835941666666676</v>
      </c>
      <c r="I948" s="13">
        <f t="shared" si="437"/>
        <v>4.1560023076923081</v>
      </c>
      <c r="J948" s="13">
        <f t="shared" si="438"/>
        <v>0.22759185897435952</v>
      </c>
      <c r="K948" s="14">
        <f t="shared" si="442"/>
        <v>0.1266082478632479</v>
      </c>
      <c r="L948" s="13">
        <f t="shared" si="421"/>
        <v>0.1179199999999998</v>
      </c>
      <c r="M948" s="13">
        <f t="shared" si="429"/>
        <v>0.125642857142857</v>
      </c>
      <c r="N948" s="13">
        <f t="shared" si="422"/>
        <v>9.8300000000000054E-3</v>
      </c>
      <c r="O948" s="13">
        <f t="shared" si="423"/>
        <v>0</v>
      </c>
      <c r="P948" s="13">
        <f t="shared" si="450"/>
        <v>0.75667000000000018</v>
      </c>
      <c r="Q948" s="13">
        <f t="shared" si="450"/>
        <v>0.1768799999999997</v>
      </c>
      <c r="R948" s="13">
        <f t="shared" si="430"/>
        <v>602.23877202956305</v>
      </c>
      <c r="S948" s="13">
        <f t="shared" si="431"/>
        <v>140.77998862990327</v>
      </c>
      <c r="T948" s="13">
        <f t="shared" si="432"/>
        <v>62.105939692571418</v>
      </c>
      <c r="U948" s="13">
        <f t="shared" si="439"/>
        <v>54.158360713301867</v>
      </c>
      <c r="V948" s="13">
        <f t="shared" si="443"/>
        <v>0.10098361111111162</v>
      </c>
      <c r="W948" s="13">
        <f t="shared" si="444"/>
        <v>0</v>
      </c>
      <c r="X948" s="13">
        <f t="shared" si="445"/>
        <v>0</v>
      </c>
      <c r="Y948" s="13">
        <f t="shared" si="440"/>
        <v>0</v>
      </c>
      <c r="Z948" s="13">
        <f t="shared" si="446"/>
        <v>1</v>
      </c>
      <c r="AA948" s="13">
        <f t="shared" si="447"/>
        <v>0</v>
      </c>
      <c r="AB948" s="13">
        <f t="shared" si="448"/>
        <v>0</v>
      </c>
      <c r="AC948" s="17">
        <f t="shared" si="441"/>
        <v>0</v>
      </c>
      <c r="AD948" s="13" t="str">
        <f t="shared" si="433"/>
        <v/>
      </c>
      <c r="AE948" s="13" t="str">
        <f t="shared" si="434"/>
        <v/>
      </c>
      <c r="AF948" s="17">
        <f t="shared" si="436"/>
        <v>0</v>
      </c>
      <c r="AG948" s="17" t="str">
        <f t="shared" si="435"/>
        <v xml:space="preserve"> </v>
      </c>
      <c r="AH948" s="13"/>
      <c r="AI948" s="31">
        <f t="shared" si="449"/>
        <v>1.055166655937791</v>
      </c>
      <c r="AJ948">
        <f t="shared" si="424"/>
        <v>5.516665593779102E-2</v>
      </c>
      <c r="AK948">
        <f t="shared" si="426"/>
        <v>0.98234102202374007</v>
      </c>
      <c r="AL948">
        <f t="shared" si="427"/>
        <v>1.1410265442390981</v>
      </c>
      <c r="AM948">
        <f t="shared" si="425"/>
        <v>0.14102654423909811</v>
      </c>
      <c r="AN948" s="39">
        <v>40477</v>
      </c>
      <c r="AO948" s="31">
        <v>5.516665593779102E-2</v>
      </c>
      <c r="AP948" s="40">
        <v>0.14102654423909811</v>
      </c>
    </row>
    <row r="949" spans="1:42">
      <c r="A949" s="16">
        <v>40478</v>
      </c>
      <c r="B949" s="11">
        <v>4.3631200000000003</v>
      </c>
      <c r="C949" s="11">
        <v>4.4319100000000002</v>
      </c>
      <c r="D949" s="11">
        <v>4.3336399999999999</v>
      </c>
      <c r="E949" s="11">
        <v>4.3729500000000003</v>
      </c>
      <c r="F949" s="11">
        <v>158250400</v>
      </c>
      <c r="G949" s="11">
        <v>3.2976700000000001</v>
      </c>
      <c r="H949" s="12">
        <f t="shared" si="428"/>
        <v>4.4040666666666679</v>
      </c>
      <c r="I949" s="13">
        <f t="shared" si="437"/>
        <v>4.1696088461538459</v>
      </c>
      <c r="J949" s="13">
        <f t="shared" si="438"/>
        <v>0.23445782051282205</v>
      </c>
      <c r="K949" s="14">
        <f t="shared" si="442"/>
        <v>0.1526311253561255</v>
      </c>
      <c r="L949" s="13">
        <f t="shared" si="421"/>
        <v>9.8270000000000302E-2</v>
      </c>
      <c r="M949" s="13">
        <f t="shared" si="429"/>
        <v>0.12845071428571417</v>
      </c>
      <c r="N949" s="13">
        <f t="shared" si="422"/>
        <v>0</v>
      </c>
      <c r="O949" s="13">
        <f t="shared" si="423"/>
        <v>9.8300000000000054E-3</v>
      </c>
      <c r="P949" s="13">
        <f t="shared" si="450"/>
        <v>0.72719000000000023</v>
      </c>
      <c r="Q949" s="13">
        <f t="shared" si="450"/>
        <v>0.18670999999999971</v>
      </c>
      <c r="R949" s="13">
        <f t="shared" si="430"/>
        <v>566.12374952038374</v>
      </c>
      <c r="S949" s="13">
        <f t="shared" si="431"/>
        <v>145.35536142266895</v>
      </c>
      <c r="T949" s="13">
        <f t="shared" si="432"/>
        <v>59.139949666265522</v>
      </c>
      <c r="U949" s="13">
        <f t="shared" si="439"/>
        <v>54.688147980551776</v>
      </c>
      <c r="V949" s="13">
        <f t="shared" si="443"/>
        <v>8.1826695156696549E-2</v>
      </c>
      <c r="W949" s="13">
        <f t="shared" si="444"/>
        <v>0</v>
      </c>
      <c r="X949" s="13">
        <f t="shared" si="445"/>
        <v>0</v>
      </c>
      <c r="Y949" s="13">
        <f t="shared" si="440"/>
        <v>0</v>
      </c>
      <c r="Z949" s="13">
        <f t="shared" si="446"/>
        <v>1</v>
      </c>
      <c r="AA949" s="13">
        <f t="shared" si="447"/>
        <v>0</v>
      </c>
      <c r="AB949" s="13">
        <f t="shared" si="448"/>
        <v>0</v>
      </c>
      <c r="AC949" s="17">
        <f t="shared" si="441"/>
        <v>0</v>
      </c>
      <c r="AD949" s="13" t="str">
        <f t="shared" si="433"/>
        <v/>
      </c>
      <c r="AE949" s="13" t="str">
        <f t="shared" si="434"/>
        <v/>
      </c>
      <c r="AF949" s="17">
        <f t="shared" si="436"/>
        <v>0</v>
      </c>
      <c r="AG949" s="17" t="str">
        <f t="shared" si="435"/>
        <v xml:space="preserve"> </v>
      </c>
      <c r="AH949" s="13"/>
      <c r="AI949" s="31">
        <f t="shared" si="449"/>
        <v>1.055166655937791</v>
      </c>
      <c r="AJ949">
        <f t="shared" si="424"/>
        <v>5.516665593779102E-2</v>
      </c>
      <c r="AK949">
        <f t="shared" si="426"/>
        <v>1</v>
      </c>
      <c r="AL949">
        <f t="shared" si="427"/>
        <v>1.1410265442390981</v>
      </c>
      <c r="AM949">
        <f t="shared" si="425"/>
        <v>0.14102654423909811</v>
      </c>
      <c r="AN949" s="39">
        <v>40478</v>
      </c>
      <c r="AO949" s="31">
        <v>5.516665593779102E-2</v>
      </c>
      <c r="AP949" s="40">
        <v>0.14102654423909811</v>
      </c>
    </row>
    <row r="950" spans="1:42">
      <c r="A950" s="16">
        <v>40479</v>
      </c>
      <c r="B950" s="11">
        <v>4.3532900000000003</v>
      </c>
      <c r="C950" s="11">
        <v>4.3925999999999998</v>
      </c>
      <c r="D950" s="11">
        <v>4.3041600000000004</v>
      </c>
      <c r="E950" s="11">
        <v>4.3827800000000003</v>
      </c>
      <c r="F950" s="11">
        <v>134528900</v>
      </c>
      <c r="G950" s="11">
        <v>3.3050899999999999</v>
      </c>
      <c r="H950" s="12">
        <f t="shared" si="428"/>
        <v>4.4261775000000014</v>
      </c>
      <c r="I950" s="13">
        <f t="shared" si="437"/>
        <v>4.1847273076923077</v>
      </c>
      <c r="J950" s="13">
        <f t="shared" si="438"/>
        <v>0.24145019230769371</v>
      </c>
      <c r="K950" s="14">
        <f t="shared" si="442"/>
        <v>0.17545539173789196</v>
      </c>
      <c r="L950" s="13">
        <f t="shared" si="421"/>
        <v>8.8439999999999408E-2</v>
      </c>
      <c r="M950" s="13">
        <f t="shared" si="429"/>
        <v>0.12634428571428558</v>
      </c>
      <c r="N950" s="13">
        <f t="shared" si="422"/>
        <v>0</v>
      </c>
      <c r="O950" s="13">
        <f t="shared" si="423"/>
        <v>2.9479999999999507E-2</v>
      </c>
      <c r="P950" s="13">
        <f t="shared" si="450"/>
        <v>0.63874000000000031</v>
      </c>
      <c r="Q950" s="13">
        <f t="shared" si="450"/>
        <v>0.21618999999999922</v>
      </c>
      <c r="R950" s="13">
        <f t="shared" si="430"/>
        <v>505.55511583993928</v>
      </c>
      <c r="S950" s="13">
        <f t="shared" si="431"/>
        <v>171.11181465609801</v>
      </c>
      <c r="T950" s="13">
        <f t="shared" si="432"/>
        <v>49.425099130923158</v>
      </c>
      <c r="U950" s="13">
        <f t="shared" si="439"/>
        <v>56.867341372820292</v>
      </c>
      <c r="V950" s="13">
        <f t="shared" si="443"/>
        <v>6.5994800569801754E-2</v>
      </c>
      <c r="W950" s="13">
        <f t="shared" si="444"/>
        <v>0</v>
      </c>
      <c r="X950" s="13">
        <f t="shared" si="445"/>
        <v>0</v>
      </c>
      <c r="Y950" s="13">
        <f t="shared" si="440"/>
        <v>0</v>
      </c>
      <c r="Z950" s="13">
        <f t="shared" si="446"/>
        <v>1</v>
      </c>
      <c r="AA950" s="13">
        <f t="shared" si="447"/>
        <v>0</v>
      </c>
      <c r="AB950" s="13">
        <f t="shared" si="448"/>
        <v>0</v>
      </c>
      <c r="AC950" s="17">
        <f t="shared" si="441"/>
        <v>0</v>
      </c>
      <c r="AD950" s="13" t="str">
        <f t="shared" si="433"/>
        <v/>
      </c>
      <c r="AE950" s="13" t="str">
        <f t="shared" si="434"/>
        <v/>
      </c>
      <c r="AF950" s="17">
        <f t="shared" si="436"/>
        <v>0</v>
      </c>
      <c r="AG950" s="17" t="str">
        <f t="shared" si="435"/>
        <v xml:space="preserve"> </v>
      </c>
      <c r="AH950" s="13"/>
      <c r="AI950" s="31">
        <f t="shared" si="449"/>
        <v>1.055166655937791</v>
      </c>
      <c r="AJ950">
        <f t="shared" si="424"/>
        <v>5.516665593779102E-2</v>
      </c>
      <c r="AK950">
        <f t="shared" si="426"/>
        <v>1.0022479104494677</v>
      </c>
      <c r="AL950">
        <f t="shared" si="427"/>
        <v>1.1435914697310132</v>
      </c>
      <c r="AM950">
        <f t="shared" si="425"/>
        <v>0.14359146973101322</v>
      </c>
      <c r="AN950" s="39">
        <v>40479</v>
      </c>
      <c r="AO950" s="31">
        <v>5.516665593779102E-2</v>
      </c>
      <c r="AP950" s="40">
        <v>0.14359146973101322</v>
      </c>
    </row>
    <row r="951" spans="1:42">
      <c r="A951" s="16">
        <v>40480</v>
      </c>
      <c r="B951" s="11">
        <v>4.3532900000000003</v>
      </c>
      <c r="C951" s="11">
        <v>4.3925999999999998</v>
      </c>
      <c r="D951" s="11">
        <v>4.27468</v>
      </c>
      <c r="E951" s="11">
        <v>4.28451</v>
      </c>
      <c r="F951" s="11">
        <v>124133800</v>
      </c>
      <c r="G951" s="11">
        <v>3.2309800000000002</v>
      </c>
      <c r="H951" s="12">
        <f t="shared" si="428"/>
        <v>4.4368233333333329</v>
      </c>
      <c r="I951" s="13">
        <f t="shared" si="437"/>
        <v>4.1956880769230773</v>
      </c>
      <c r="J951" s="13">
        <f t="shared" si="438"/>
        <v>0.24113525641025557</v>
      </c>
      <c r="K951" s="14">
        <f t="shared" si="442"/>
        <v>0.19409413105413126</v>
      </c>
      <c r="L951" s="13">
        <f t="shared" si="421"/>
        <v>0.1179199999999998</v>
      </c>
      <c r="M951" s="13">
        <f t="shared" si="429"/>
        <v>0.12564214285714273</v>
      </c>
      <c r="N951" s="13">
        <f t="shared" si="422"/>
        <v>0</v>
      </c>
      <c r="O951" s="13">
        <f t="shared" si="423"/>
        <v>2.9480000000000395E-2</v>
      </c>
      <c r="P951" s="13">
        <f t="shared" si="450"/>
        <v>0.56013000000000002</v>
      </c>
      <c r="Q951" s="13">
        <f t="shared" si="450"/>
        <v>0.24566999999999961</v>
      </c>
      <c r="R951" s="13">
        <f t="shared" si="430"/>
        <v>445.81379086862387</v>
      </c>
      <c r="S951" s="13">
        <f t="shared" si="431"/>
        <v>195.53152661470492</v>
      </c>
      <c r="T951" s="13">
        <f t="shared" si="432"/>
        <v>39.024571854058138</v>
      </c>
      <c r="U951" s="13">
        <f t="shared" si="439"/>
        <v>58.783626874362689</v>
      </c>
      <c r="V951" s="13">
        <f t="shared" si="443"/>
        <v>4.7041125356124314E-2</v>
      </c>
      <c r="W951" s="13">
        <f t="shared" si="444"/>
        <v>0</v>
      </c>
      <c r="X951" s="13">
        <f t="shared" si="445"/>
        <v>0</v>
      </c>
      <c r="Y951" s="13">
        <f t="shared" si="440"/>
        <v>0</v>
      </c>
      <c r="Z951" s="13">
        <f t="shared" si="446"/>
        <v>1</v>
      </c>
      <c r="AA951" s="13">
        <f t="shared" si="447"/>
        <v>0</v>
      </c>
      <c r="AB951" s="13">
        <f t="shared" si="448"/>
        <v>0</v>
      </c>
      <c r="AC951" s="17">
        <f t="shared" si="441"/>
        <v>0</v>
      </c>
      <c r="AD951" s="13" t="str">
        <f t="shared" si="433"/>
        <v/>
      </c>
      <c r="AE951" s="13" t="str">
        <f t="shared" si="434"/>
        <v/>
      </c>
      <c r="AF951" s="17">
        <f t="shared" si="436"/>
        <v>0</v>
      </c>
      <c r="AG951" s="17" t="str">
        <f t="shared" si="435"/>
        <v xml:space="preserve"> </v>
      </c>
      <c r="AH951" s="13"/>
      <c r="AI951" s="31">
        <f t="shared" si="449"/>
        <v>1.055166655937791</v>
      </c>
      <c r="AJ951">
        <f t="shared" si="424"/>
        <v>5.516665593779102E-2</v>
      </c>
      <c r="AK951">
        <f t="shared" si="426"/>
        <v>0.977578158155326</v>
      </c>
      <c r="AL951">
        <f t="shared" si="427"/>
        <v>1.1179500426617861</v>
      </c>
      <c r="AM951">
        <f t="shared" si="425"/>
        <v>0.1179500426617861</v>
      </c>
      <c r="AN951" s="39">
        <v>40480</v>
      </c>
      <c r="AO951" s="31">
        <v>5.516665593779102E-2</v>
      </c>
      <c r="AP951" s="40">
        <v>0.1179500426617861</v>
      </c>
    </row>
    <row r="952" spans="1:42">
      <c r="A952" s="16">
        <v>40483</v>
      </c>
      <c r="B952" s="11">
        <v>4.2943300000000004</v>
      </c>
      <c r="C952" s="11">
        <v>4.3729500000000003</v>
      </c>
      <c r="D952" s="11">
        <v>4.28451</v>
      </c>
      <c r="E952" s="11">
        <v>4.3631200000000003</v>
      </c>
      <c r="F952" s="11">
        <v>160493800</v>
      </c>
      <c r="G952" s="11">
        <v>3.29026</v>
      </c>
      <c r="H952" s="12">
        <f t="shared" si="428"/>
        <v>4.4417366666666664</v>
      </c>
      <c r="I952" s="13">
        <f t="shared" si="437"/>
        <v>4.2092942307692303</v>
      </c>
      <c r="J952" s="13">
        <f t="shared" si="438"/>
        <v>0.23244243589743618</v>
      </c>
      <c r="K952" s="14">
        <f t="shared" si="442"/>
        <v>0.20807142450142468</v>
      </c>
      <c r="L952" s="13">
        <f t="shared" si="421"/>
        <v>8.8440000000000296E-2</v>
      </c>
      <c r="M952" s="13">
        <f t="shared" si="429"/>
        <v>0.12704571428571418</v>
      </c>
      <c r="N952" s="13">
        <f t="shared" si="422"/>
        <v>0</v>
      </c>
      <c r="O952" s="13">
        <f t="shared" si="423"/>
        <v>0</v>
      </c>
      <c r="P952" s="13">
        <f t="shared" si="450"/>
        <v>0.56013000000000002</v>
      </c>
      <c r="Q952" s="13">
        <f t="shared" si="450"/>
        <v>0.24566999999999961</v>
      </c>
      <c r="R952" s="13">
        <f t="shared" si="430"/>
        <v>440.88854405613318</v>
      </c>
      <c r="S952" s="13">
        <f t="shared" si="431"/>
        <v>193.37133990014829</v>
      </c>
      <c r="T952" s="13">
        <f t="shared" si="432"/>
        <v>39.024571854058152</v>
      </c>
      <c r="U952" s="13">
        <f t="shared" si="439"/>
        <v>60.067236219210372</v>
      </c>
      <c r="V952" s="13">
        <f t="shared" si="443"/>
        <v>2.4371011396011499E-2</v>
      </c>
      <c r="W952" s="13">
        <f t="shared" si="444"/>
        <v>0</v>
      </c>
      <c r="X952" s="13">
        <f t="shared" si="445"/>
        <v>0</v>
      </c>
      <c r="Y952" s="13">
        <f t="shared" si="440"/>
        <v>0</v>
      </c>
      <c r="Z952" s="13">
        <f t="shared" si="446"/>
        <v>1</v>
      </c>
      <c r="AA952" s="13">
        <f t="shared" si="447"/>
        <v>0</v>
      </c>
      <c r="AB952" s="13">
        <f t="shared" si="448"/>
        <v>0</v>
      </c>
      <c r="AC952" s="17">
        <f t="shared" si="441"/>
        <v>0</v>
      </c>
      <c r="AD952" s="13" t="str">
        <f t="shared" si="433"/>
        <v/>
      </c>
      <c r="AE952" s="13" t="str">
        <f t="shared" si="434"/>
        <v/>
      </c>
      <c r="AF952" s="17">
        <f t="shared" si="436"/>
        <v>0</v>
      </c>
      <c r="AG952" s="17" t="str">
        <f t="shared" si="435"/>
        <v xml:space="preserve"> </v>
      </c>
      <c r="AH952" s="13"/>
      <c r="AI952" s="31">
        <f t="shared" si="449"/>
        <v>1.055166655937791</v>
      </c>
      <c r="AJ952">
        <f t="shared" si="424"/>
        <v>5.516665593779102E-2</v>
      </c>
      <c r="AK952">
        <f t="shared" si="426"/>
        <v>1.0183474889777362</v>
      </c>
      <c r="AL952">
        <f t="shared" si="427"/>
        <v>1.138461618747183</v>
      </c>
      <c r="AM952">
        <f t="shared" si="425"/>
        <v>0.13846161874718299</v>
      </c>
      <c r="AN952" s="39">
        <v>40483</v>
      </c>
      <c r="AO952" s="31">
        <v>5.516665593779102E-2</v>
      </c>
      <c r="AP952" s="40">
        <v>0.13846161874718299</v>
      </c>
    </row>
    <row r="953" spans="1:42">
      <c r="A953" s="16">
        <v>40484</v>
      </c>
      <c r="B953" s="11">
        <v>4.3631200000000003</v>
      </c>
      <c r="C953" s="11">
        <v>4.4024299999999998</v>
      </c>
      <c r="D953" s="11">
        <v>4.2943300000000004</v>
      </c>
      <c r="E953" s="11">
        <v>4.3631200000000003</v>
      </c>
      <c r="F953" s="11">
        <v>136401000</v>
      </c>
      <c r="G953" s="11">
        <v>3.29026</v>
      </c>
      <c r="H953" s="12">
        <f t="shared" si="428"/>
        <v>4.4229016666666672</v>
      </c>
      <c r="I953" s="13">
        <f t="shared" si="437"/>
        <v>4.2244123076923072</v>
      </c>
      <c r="J953" s="13">
        <f t="shared" si="438"/>
        <v>0.19848935897435993</v>
      </c>
      <c r="K953" s="14">
        <f t="shared" si="442"/>
        <v>0.21504952991453022</v>
      </c>
      <c r="L953" s="13">
        <f t="shared" si="421"/>
        <v>0.10809999999999942</v>
      </c>
      <c r="M953" s="13">
        <f t="shared" si="429"/>
        <v>0.12915214285714274</v>
      </c>
      <c r="N953" s="13">
        <f t="shared" si="422"/>
        <v>2.9479999999999507E-2</v>
      </c>
      <c r="O953" s="13">
        <f t="shared" si="423"/>
        <v>0</v>
      </c>
      <c r="P953" s="13">
        <f t="shared" si="450"/>
        <v>0.56013000000000002</v>
      </c>
      <c r="Q953" s="13">
        <f t="shared" si="450"/>
        <v>0.24566999999999961</v>
      </c>
      <c r="R953" s="13">
        <f t="shared" si="430"/>
        <v>433.6977982777791</v>
      </c>
      <c r="S953" s="13">
        <f t="shared" si="431"/>
        <v>190.21751754575155</v>
      </c>
      <c r="T953" s="13">
        <f t="shared" si="432"/>
        <v>39.024571854058152</v>
      </c>
      <c r="U953" s="13">
        <f t="shared" si="439"/>
        <v>60.711684946749756</v>
      </c>
      <c r="V953" s="13">
        <f t="shared" si="443"/>
        <v>-1.6560170940170288E-2</v>
      </c>
      <c r="W953" s="13">
        <f t="shared" si="444"/>
        <v>-1</v>
      </c>
      <c r="X953" s="13">
        <f t="shared" si="445"/>
        <v>0</v>
      </c>
      <c r="Y953" s="13">
        <f t="shared" si="440"/>
        <v>0</v>
      </c>
      <c r="Z953" s="13">
        <f t="shared" si="446"/>
        <v>0</v>
      </c>
      <c r="AA953" s="13">
        <f t="shared" si="447"/>
        <v>0</v>
      </c>
      <c r="AB953" s="13">
        <f t="shared" si="448"/>
        <v>0</v>
      </c>
      <c r="AC953" s="17">
        <f t="shared" si="441"/>
        <v>0</v>
      </c>
      <c r="AD953" s="13" t="str">
        <f t="shared" si="433"/>
        <v/>
      </c>
      <c r="AE953" s="13" t="str">
        <f t="shared" si="434"/>
        <v/>
      </c>
      <c r="AF953" s="17">
        <f t="shared" si="436"/>
        <v>0</v>
      </c>
      <c r="AG953" s="17" t="str">
        <f t="shared" si="435"/>
        <v xml:space="preserve"> </v>
      </c>
      <c r="AH953" s="13"/>
      <c r="AI953" s="31">
        <f t="shared" si="449"/>
        <v>1.055166655937791</v>
      </c>
      <c r="AJ953">
        <f t="shared" si="424"/>
        <v>5.516665593779102E-2</v>
      </c>
      <c r="AK953">
        <f t="shared" si="426"/>
        <v>1</v>
      </c>
      <c r="AL953">
        <f t="shared" si="427"/>
        <v>1.138461618747183</v>
      </c>
      <c r="AM953">
        <f t="shared" si="425"/>
        <v>0.13846161874718299</v>
      </c>
      <c r="AN953" s="39">
        <v>40484</v>
      </c>
      <c r="AO953" s="31">
        <v>5.516665593779102E-2</v>
      </c>
      <c r="AP953" s="40">
        <v>0.13846161874718299</v>
      </c>
    </row>
    <row r="954" spans="1:42">
      <c r="A954" s="16">
        <v>40485</v>
      </c>
      <c r="B954" s="11">
        <v>4.3532900000000003</v>
      </c>
      <c r="C954" s="11">
        <v>4.54983</v>
      </c>
      <c r="D954" s="11">
        <v>4.2943300000000004</v>
      </c>
      <c r="E954" s="11">
        <v>4.5007000000000001</v>
      </c>
      <c r="F954" s="11">
        <v>420209800</v>
      </c>
      <c r="G954" s="11">
        <v>3.3940100000000002</v>
      </c>
      <c r="H954" s="12">
        <f t="shared" si="428"/>
        <v>4.4155316666666673</v>
      </c>
      <c r="I954" s="13">
        <f t="shared" si="437"/>
        <v>4.2451999999999996</v>
      </c>
      <c r="J954" s="13">
        <f t="shared" si="438"/>
        <v>0.17033166666666766</v>
      </c>
      <c r="K954" s="14">
        <f t="shared" si="442"/>
        <v>0.21598033475783535</v>
      </c>
      <c r="L954" s="13">
        <f t="shared" si="421"/>
        <v>0.25549999999999962</v>
      </c>
      <c r="M954" s="13">
        <f t="shared" si="429"/>
        <v>0.13617142857142842</v>
      </c>
      <c r="N954" s="13">
        <f t="shared" si="422"/>
        <v>0.1474000000000002</v>
      </c>
      <c r="O954" s="13">
        <f t="shared" si="423"/>
        <v>0</v>
      </c>
      <c r="P954" s="13">
        <f t="shared" si="450"/>
        <v>0.56994999999999951</v>
      </c>
      <c r="Q954" s="13">
        <f t="shared" si="450"/>
        <v>0.24566999999999961</v>
      </c>
      <c r="R954" s="13">
        <f t="shared" si="430"/>
        <v>418.55329416701653</v>
      </c>
      <c r="S954" s="13">
        <f t="shared" si="431"/>
        <v>180.41229542593362</v>
      </c>
      <c r="T954" s="13">
        <f t="shared" si="432"/>
        <v>39.758711164512917</v>
      </c>
      <c r="U954" s="13">
        <f t="shared" si="439"/>
        <v>60.112279915110491</v>
      </c>
      <c r="V954" s="13">
        <f t="shared" si="443"/>
        <v>-4.5648668091167688E-2</v>
      </c>
      <c r="W954" s="13">
        <f t="shared" si="444"/>
        <v>0</v>
      </c>
      <c r="X954" s="13">
        <f t="shared" si="445"/>
        <v>0</v>
      </c>
      <c r="Y954" s="13">
        <f t="shared" si="440"/>
        <v>0</v>
      </c>
      <c r="Z954" s="13">
        <f t="shared" si="446"/>
        <v>0</v>
      </c>
      <c r="AA954" s="13">
        <f t="shared" si="447"/>
        <v>0</v>
      </c>
      <c r="AB954" s="13">
        <f t="shared" si="448"/>
        <v>0</v>
      </c>
      <c r="AC954" s="17">
        <f t="shared" si="441"/>
        <v>0</v>
      </c>
      <c r="AD954" s="13" t="str">
        <f t="shared" si="433"/>
        <v/>
      </c>
      <c r="AE954" s="13" t="str">
        <f t="shared" si="434"/>
        <v/>
      </c>
      <c r="AF954" s="17">
        <f t="shared" si="436"/>
        <v>0</v>
      </c>
      <c r="AG954" s="17" t="str">
        <f t="shared" si="435"/>
        <v xml:space="preserve"> </v>
      </c>
      <c r="AH954" s="13"/>
      <c r="AI954" s="31">
        <f t="shared" si="449"/>
        <v>1.055166655937791</v>
      </c>
      <c r="AJ954">
        <f t="shared" si="424"/>
        <v>5.516665593779102E-2</v>
      </c>
      <c r="AK954">
        <f t="shared" si="426"/>
        <v>1.0315324813436255</v>
      </c>
      <c r="AL954">
        <f t="shared" si="427"/>
        <v>1.1743601385007623</v>
      </c>
      <c r="AM954">
        <f t="shared" si="425"/>
        <v>0.17436013850076226</v>
      </c>
      <c r="AN954" s="39">
        <v>40485</v>
      </c>
      <c r="AO954" s="31">
        <v>5.516665593779102E-2</v>
      </c>
      <c r="AP954" s="40">
        <v>0.17436013850076226</v>
      </c>
    </row>
    <row r="955" spans="1:42">
      <c r="A955" s="16">
        <v>40486</v>
      </c>
      <c r="B955" s="11">
        <v>4.4712199999999998</v>
      </c>
      <c r="C955" s="11">
        <v>4.55966</v>
      </c>
      <c r="D955" s="11">
        <v>4.4515599999999997</v>
      </c>
      <c r="E955" s="11">
        <v>4.5400099999999997</v>
      </c>
      <c r="F955" s="11">
        <v>188320000</v>
      </c>
      <c r="G955" s="11">
        <v>3.4236499999999999</v>
      </c>
      <c r="H955" s="12">
        <f t="shared" si="428"/>
        <v>4.4147133333333342</v>
      </c>
      <c r="I955" s="13">
        <f t="shared" si="437"/>
        <v>4.2697673076923071</v>
      </c>
      <c r="J955" s="13">
        <f t="shared" si="438"/>
        <v>0.1449460256410271</v>
      </c>
      <c r="K955" s="14">
        <f t="shared" si="442"/>
        <v>0.21140984330484405</v>
      </c>
      <c r="L955" s="13">
        <f t="shared" si="421"/>
        <v>0.10810000000000031</v>
      </c>
      <c r="M955" s="13">
        <f t="shared" si="429"/>
        <v>0.12072928571428562</v>
      </c>
      <c r="N955" s="13">
        <f t="shared" si="422"/>
        <v>9.8300000000000054E-3</v>
      </c>
      <c r="O955" s="13">
        <f t="shared" si="423"/>
        <v>0</v>
      </c>
      <c r="P955" s="13">
        <f t="shared" si="450"/>
        <v>0.2948000000000004</v>
      </c>
      <c r="Q955" s="13">
        <f t="shared" si="450"/>
        <v>0.24566999999999961</v>
      </c>
      <c r="R955" s="13">
        <f t="shared" si="430"/>
        <v>244.18267552552692</v>
      </c>
      <c r="S955" s="13">
        <f t="shared" si="431"/>
        <v>203.48832393607879</v>
      </c>
      <c r="T955" s="13">
        <f t="shared" si="432"/>
        <v>9.0902362758341386</v>
      </c>
      <c r="U955" s="13">
        <f t="shared" si="439"/>
        <v>55.735074302517788</v>
      </c>
      <c r="V955" s="13">
        <f t="shared" si="443"/>
        <v>-6.6463817663816954E-2</v>
      </c>
      <c r="W955" s="13">
        <f t="shared" si="444"/>
        <v>0</v>
      </c>
      <c r="X955" s="13">
        <f t="shared" si="445"/>
        <v>0</v>
      </c>
      <c r="Y955" s="13">
        <f t="shared" si="440"/>
        <v>0</v>
      </c>
      <c r="Z955" s="13">
        <f t="shared" si="446"/>
        <v>0</v>
      </c>
      <c r="AA955" s="13">
        <f t="shared" si="447"/>
        <v>0</v>
      </c>
      <c r="AB955" s="13">
        <f t="shared" si="448"/>
        <v>0</v>
      </c>
      <c r="AC955" s="17">
        <f t="shared" si="441"/>
        <v>0</v>
      </c>
      <c r="AD955" s="13" t="str">
        <f t="shared" si="433"/>
        <v/>
      </c>
      <c r="AE955" s="13" t="str">
        <f t="shared" si="434"/>
        <v/>
      </c>
      <c r="AF955" s="17">
        <f t="shared" si="436"/>
        <v>0</v>
      </c>
      <c r="AG955" s="17" t="str">
        <f t="shared" si="435"/>
        <v xml:space="preserve"> </v>
      </c>
      <c r="AH955" s="13"/>
      <c r="AI955" s="31">
        <f t="shared" si="449"/>
        <v>1.055166655937791</v>
      </c>
      <c r="AJ955">
        <f t="shared" si="424"/>
        <v>5.516665593779102E-2</v>
      </c>
      <c r="AK955">
        <f t="shared" si="426"/>
        <v>1.0087341969027039</v>
      </c>
      <c r="AL955">
        <f t="shared" si="427"/>
        <v>1.1846172311851146</v>
      </c>
      <c r="AM955">
        <f t="shared" si="425"/>
        <v>0.18461723118511464</v>
      </c>
      <c r="AN955" s="39">
        <v>40486</v>
      </c>
      <c r="AO955" s="31">
        <v>5.516665593779102E-2</v>
      </c>
      <c r="AP955" s="40">
        <v>0.18461723118511464</v>
      </c>
    </row>
    <row r="956" spans="1:42">
      <c r="A956" s="16">
        <v>40487</v>
      </c>
      <c r="B956" s="11">
        <v>4.54983</v>
      </c>
      <c r="C956" s="11">
        <v>4.7463699999999998</v>
      </c>
      <c r="D956" s="11">
        <v>4.5400099999999997</v>
      </c>
      <c r="E956" s="11">
        <v>4.7365399999999998</v>
      </c>
      <c r="F956" s="11">
        <v>373827800</v>
      </c>
      <c r="G956" s="11">
        <v>3.57186</v>
      </c>
      <c r="H956" s="12">
        <f t="shared" si="428"/>
        <v>4.4335483333333334</v>
      </c>
      <c r="I956" s="13">
        <f t="shared" si="437"/>
        <v>4.3022715384615378</v>
      </c>
      <c r="J956" s="13">
        <f t="shared" si="438"/>
        <v>0.13127679487179567</v>
      </c>
      <c r="K956" s="14">
        <f t="shared" si="442"/>
        <v>0.20245793447293525</v>
      </c>
      <c r="L956" s="13">
        <f t="shared" si="421"/>
        <v>0.2063600000000001</v>
      </c>
      <c r="M956" s="13">
        <f t="shared" si="429"/>
        <v>0.12283499999999987</v>
      </c>
      <c r="N956" s="13">
        <f t="shared" si="422"/>
        <v>0.18670999999999971</v>
      </c>
      <c r="O956" s="13">
        <f t="shared" si="423"/>
        <v>0</v>
      </c>
      <c r="P956" s="13">
        <f t="shared" si="450"/>
        <v>0.38324999999999942</v>
      </c>
      <c r="Q956" s="13">
        <f t="shared" si="450"/>
        <v>0.24566999999999961</v>
      </c>
      <c r="R956" s="13">
        <f t="shared" si="430"/>
        <v>312.0039076810354</v>
      </c>
      <c r="S956" s="13">
        <f t="shared" si="431"/>
        <v>199.99999999999989</v>
      </c>
      <c r="T956" s="13">
        <f t="shared" si="432"/>
        <v>21.87559626025568</v>
      </c>
      <c r="U956" s="13">
        <f t="shared" si="439"/>
        <v>51.759920045196964</v>
      </c>
      <c r="V956" s="13">
        <f t="shared" si="443"/>
        <v>-7.1181139601139587E-2</v>
      </c>
      <c r="W956" s="13">
        <f t="shared" si="444"/>
        <v>0</v>
      </c>
      <c r="X956" s="13">
        <f t="shared" si="445"/>
        <v>0</v>
      </c>
      <c r="Y956" s="13">
        <f t="shared" si="440"/>
        <v>0</v>
      </c>
      <c r="Z956" s="13">
        <f t="shared" si="446"/>
        <v>0</v>
      </c>
      <c r="AA956" s="13">
        <f t="shared" si="447"/>
        <v>0</v>
      </c>
      <c r="AB956" s="13">
        <f t="shared" si="448"/>
        <v>0</v>
      </c>
      <c r="AC956" s="17">
        <f t="shared" si="441"/>
        <v>0</v>
      </c>
      <c r="AD956" s="13" t="str">
        <f t="shared" si="433"/>
        <v/>
      </c>
      <c r="AE956" s="13" t="str">
        <f t="shared" si="434"/>
        <v/>
      </c>
      <c r="AF956" s="17">
        <f t="shared" si="436"/>
        <v>0</v>
      </c>
      <c r="AG956" s="17" t="str">
        <f t="shared" si="435"/>
        <v xml:space="preserve"> </v>
      </c>
      <c r="AH956" s="13"/>
      <c r="AI956" s="31">
        <f t="shared" si="449"/>
        <v>1.055166655937791</v>
      </c>
      <c r="AJ956">
        <f t="shared" si="424"/>
        <v>5.516665593779102E-2</v>
      </c>
      <c r="AK956">
        <f t="shared" si="426"/>
        <v>1.0432884509064959</v>
      </c>
      <c r="AL956">
        <f t="shared" si="427"/>
        <v>1.2358974760402606</v>
      </c>
      <c r="AM956">
        <f t="shared" si="425"/>
        <v>0.23589747604026057</v>
      </c>
      <c r="AN956" s="39">
        <v>40487</v>
      </c>
      <c r="AO956" s="31">
        <v>5.516665593779102E-2</v>
      </c>
      <c r="AP956" s="40">
        <v>0.23589747604026057</v>
      </c>
    </row>
    <row r="957" spans="1:42">
      <c r="A957" s="16">
        <v>40490</v>
      </c>
      <c r="B957" s="11">
        <v>4.7168900000000002</v>
      </c>
      <c r="C957" s="11">
        <v>4.7365399999999998</v>
      </c>
      <c r="D957" s="11">
        <v>4.6677499999999998</v>
      </c>
      <c r="E957" s="11">
        <v>4.7070600000000002</v>
      </c>
      <c r="F957" s="11">
        <v>139211400</v>
      </c>
      <c r="G957" s="11">
        <v>3.5496300000000001</v>
      </c>
      <c r="H957" s="12">
        <f t="shared" si="428"/>
        <v>4.4564775000000001</v>
      </c>
      <c r="I957" s="13">
        <f t="shared" si="437"/>
        <v>4.3332638461538462</v>
      </c>
      <c r="J957" s="13">
        <f t="shared" si="438"/>
        <v>0.1232136538461539</v>
      </c>
      <c r="K957" s="14">
        <f t="shared" si="442"/>
        <v>0.19086035612535687</v>
      </c>
      <c r="L957" s="13">
        <f t="shared" si="421"/>
        <v>6.8789999999999907E-2</v>
      </c>
      <c r="M957" s="13">
        <f t="shared" si="429"/>
        <v>0.11932571428571416</v>
      </c>
      <c r="N957" s="13">
        <f t="shared" si="422"/>
        <v>0</v>
      </c>
      <c r="O957" s="13">
        <f t="shared" si="423"/>
        <v>0</v>
      </c>
      <c r="P957" s="13">
        <f t="shared" si="450"/>
        <v>0.38324999999999942</v>
      </c>
      <c r="Q957" s="13">
        <f t="shared" si="450"/>
        <v>0.2161900000000001</v>
      </c>
      <c r="R957" s="13">
        <f t="shared" si="430"/>
        <v>321.17972416435191</v>
      </c>
      <c r="S957" s="13">
        <f t="shared" si="431"/>
        <v>181.17637199501991</v>
      </c>
      <c r="T957" s="13">
        <f t="shared" si="432"/>
        <v>27.869344721740198</v>
      </c>
      <c r="U957" s="13">
        <f t="shared" si="439"/>
        <v>47.770554494963399</v>
      </c>
      <c r="V957" s="13">
        <f t="shared" si="443"/>
        <v>-6.7646702279202969E-2</v>
      </c>
      <c r="W957" s="13">
        <f t="shared" si="444"/>
        <v>0</v>
      </c>
      <c r="X957" s="13">
        <f t="shared" si="445"/>
        <v>0</v>
      </c>
      <c r="Y957" s="13">
        <f t="shared" si="440"/>
        <v>0</v>
      </c>
      <c r="Z957" s="13">
        <f t="shared" si="446"/>
        <v>0</v>
      </c>
      <c r="AA957" s="13">
        <f t="shared" si="447"/>
        <v>0</v>
      </c>
      <c r="AB957" s="13">
        <f t="shared" si="448"/>
        <v>0</v>
      </c>
      <c r="AC957" s="17">
        <f t="shared" si="441"/>
        <v>0</v>
      </c>
      <c r="AD957" s="13" t="str">
        <f t="shared" si="433"/>
        <v/>
      </c>
      <c r="AE957" s="13" t="str">
        <f t="shared" si="434"/>
        <v/>
      </c>
      <c r="AF957" s="17">
        <f t="shared" si="436"/>
        <v>0</v>
      </c>
      <c r="AG957" s="17" t="str">
        <f t="shared" si="435"/>
        <v xml:space="preserve"> </v>
      </c>
      <c r="AH957" s="13"/>
      <c r="AI957" s="31">
        <f t="shared" si="449"/>
        <v>1.055166655937791</v>
      </c>
      <c r="AJ957">
        <f t="shared" si="424"/>
        <v>5.516665593779102E-2</v>
      </c>
      <c r="AK957">
        <f t="shared" si="426"/>
        <v>0.99377604749458481</v>
      </c>
      <c r="AL957">
        <f t="shared" si="427"/>
        <v>1.2282053088478235</v>
      </c>
      <c r="AM957">
        <f t="shared" si="425"/>
        <v>0.22820530884782353</v>
      </c>
      <c r="AN957" s="39">
        <v>40490</v>
      </c>
      <c r="AO957" s="31">
        <v>5.516665593779102E-2</v>
      </c>
      <c r="AP957" s="40">
        <v>0.22820530884782353</v>
      </c>
    </row>
    <row r="958" spans="1:42">
      <c r="A958" s="16">
        <v>40491</v>
      </c>
      <c r="B958" s="11">
        <v>4.6972300000000002</v>
      </c>
      <c r="C958" s="11">
        <v>4.7561999999999998</v>
      </c>
      <c r="D958" s="11">
        <v>4.5793100000000004</v>
      </c>
      <c r="E958" s="11">
        <v>4.6972300000000002</v>
      </c>
      <c r="F958" s="11">
        <v>160148000</v>
      </c>
      <c r="G958" s="11">
        <v>3.5422199999999999</v>
      </c>
      <c r="H958" s="12">
        <f t="shared" si="428"/>
        <v>4.4810441666666669</v>
      </c>
      <c r="I958" s="13">
        <f t="shared" si="437"/>
        <v>4.3627442307692306</v>
      </c>
      <c r="J958" s="13">
        <f t="shared" si="438"/>
        <v>0.11829993589743637</v>
      </c>
      <c r="K958" s="14">
        <f t="shared" si="442"/>
        <v>0.17795392450142511</v>
      </c>
      <c r="L958" s="13">
        <f t="shared" si="421"/>
        <v>0.17688999999999933</v>
      </c>
      <c r="M958" s="13">
        <f t="shared" si="429"/>
        <v>0.12283571428571413</v>
      </c>
      <c r="N958" s="13">
        <f t="shared" si="422"/>
        <v>0</v>
      </c>
      <c r="O958" s="13">
        <f t="shared" si="423"/>
        <v>8.8439999999999408E-2</v>
      </c>
      <c r="P958" s="13">
        <f t="shared" si="450"/>
        <v>0.38324999999999942</v>
      </c>
      <c r="Q958" s="13">
        <f t="shared" si="450"/>
        <v>0.29479999999999951</v>
      </c>
      <c r="R958" s="13">
        <f t="shared" si="430"/>
        <v>312.00209338838164</v>
      </c>
      <c r="S958" s="13">
        <f t="shared" si="431"/>
        <v>239.99534802581834</v>
      </c>
      <c r="T958" s="13">
        <f t="shared" si="432"/>
        <v>13.044760710862043</v>
      </c>
      <c r="U958" s="13">
        <f t="shared" si="439"/>
        <v>42.722290086809984</v>
      </c>
      <c r="V958" s="13">
        <f t="shared" si="443"/>
        <v>-5.9653988603988739E-2</v>
      </c>
      <c r="W958" s="13">
        <f t="shared" si="444"/>
        <v>0</v>
      </c>
      <c r="X958" s="13">
        <f t="shared" si="445"/>
        <v>0</v>
      </c>
      <c r="Y958" s="13">
        <f t="shared" si="440"/>
        <v>0</v>
      </c>
      <c r="Z958" s="13">
        <f t="shared" si="446"/>
        <v>0</v>
      </c>
      <c r="AA958" s="13">
        <f t="shared" si="447"/>
        <v>0</v>
      </c>
      <c r="AB958" s="13">
        <f t="shared" si="448"/>
        <v>0</v>
      </c>
      <c r="AC958" s="17">
        <f t="shared" si="441"/>
        <v>0</v>
      </c>
      <c r="AD958" s="13" t="str">
        <f t="shared" si="433"/>
        <v/>
      </c>
      <c r="AE958" s="13" t="str">
        <f t="shared" si="434"/>
        <v/>
      </c>
      <c r="AF958" s="17">
        <f t="shared" si="436"/>
        <v>0</v>
      </c>
      <c r="AG958" s="17" t="str">
        <f t="shared" si="435"/>
        <v xml:space="preserve"> </v>
      </c>
      <c r="AH958" s="13"/>
      <c r="AI958" s="31">
        <f t="shared" si="449"/>
        <v>1.055166655937791</v>
      </c>
      <c r="AJ958">
        <f t="shared" si="424"/>
        <v>5.516665593779102E-2</v>
      </c>
      <c r="AK958">
        <f t="shared" si="426"/>
        <v>0.99791164761018558</v>
      </c>
      <c r="AL958">
        <f t="shared" si="427"/>
        <v>1.2256403833559084</v>
      </c>
      <c r="AM958">
        <f t="shared" si="425"/>
        <v>0.22564038335590841</v>
      </c>
      <c r="AN958" s="39">
        <v>40491</v>
      </c>
      <c r="AO958" s="31">
        <v>5.516665593779102E-2</v>
      </c>
      <c r="AP958" s="40">
        <v>0.22564038335590841</v>
      </c>
    </row>
    <row r="959" spans="1:42">
      <c r="A959" s="16">
        <v>40492</v>
      </c>
      <c r="B959" s="11">
        <v>4.6579300000000003</v>
      </c>
      <c r="C959" s="11">
        <v>4.6972300000000002</v>
      </c>
      <c r="D959" s="11">
        <v>4.5203499999999996</v>
      </c>
      <c r="E959" s="11">
        <v>4.6579300000000003</v>
      </c>
      <c r="F959" s="11">
        <v>239109600</v>
      </c>
      <c r="G959" s="11">
        <v>3.5125799999999998</v>
      </c>
      <c r="H959" s="12">
        <f t="shared" si="428"/>
        <v>4.4982416666666669</v>
      </c>
      <c r="I959" s="13">
        <f t="shared" si="437"/>
        <v>4.3907130769230767</v>
      </c>
      <c r="J959" s="13">
        <f t="shared" si="438"/>
        <v>0.10752858974359025</v>
      </c>
      <c r="K959" s="14">
        <f t="shared" si="442"/>
        <v>0.16307374643874695</v>
      </c>
      <c r="L959" s="13">
        <f t="shared" si="421"/>
        <v>0.17688000000000059</v>
      </c>
      <c r="M959" s="13">
        <f t="shared" si="429"/>
        <v>0.12704714285714275</v>
      </c>
      <c r="N959" s="13">
        <f t="shared" si="422"/>
        <v>0</v>
      </c>
      <c r="O959" s="13">
        <f t="shared" si="423"/>
        <v>5.896000000000079E-2</v>
      </c>
      <c r="P959" s="13">
        <f t="shared" si="450"/>
        <v>0.38324999999999942</v>
      </c>
      <c r="Q959" s="13">
        <f t="shared" si="450"/>
        <v>0.27515000000000001</v>
      </c>
      <c r="R959" s="13">
        <f t="shared" si="430"/>
        <v>301.65967638559346</v>
      </c>
      <c r="S959" s="13">
        <f t="shared" si="431"/>
        <v>216.57315057402781</v>
      </c>
      <c r="T959" s="13">
        <f t="shared" si="432"/>
        <v>16.418590522478667</v>
      </c>
      <c r="U959" s="13">
        <f t="shared" si="439"/>
        <v>39.081364780631823</v>
      </c>
      <c r="V959" s="13">
        <f t="shared" si="443"/>
        <v>-5.5545156695156694E-2</v>
      </c>
      <c r="W959" s="13">
        <f t="shared" si="444"/>
        <v>0</v>
      </c>
      <c r="X959" s="13">
        <f t="shared" si="445"/>
        <v>0</v>
      </c>
      <c r="Y959" s="13">
        <f t="shared" si="440"/>
        <v>-1</v>
      </c>
      <c r="Z959" s="13">
        <f t="shared" si="446"/>
        <v>0</v>
      </c>
      <c r="AA959" s="13">
        <f t="shared" si="447"/>
        <v>0</v>
      </c>
      <c r="AB959" s="13">
        <f t="shared" si="448"/>
        <v>0</v>
      </c>
      <c r="AC959" s="17">
        <f t="shared" si="441"/>
        <v>0</v>
      </c>
      <c r="AD959" s="13" t="str">
        <f t="shared" si="433"/>
        <v/>
      </c>
      <c r="AE959" s="13" t="str">
        <f t="shared" si="434"/>
        <v/>
      </c>
      <c r="AF959" s="17">
        <f t="shared" si="436"/>
        <v>0</v>
      </c>
      <c r="AG959" s="17" t="str">
        <f t="shared" si="435"/>
        <v xml:space="preserve"> </v>
      </c>
      <c r="AH959" s="13"/>
      <c r="AI959" s="31">
        <f t="shared" si="449"/>
        <v>1.055166655937791</v>
      </c>
      <c r="AJ959">
        <f t="shared" si="424"/>
        <v>5.516665593779102E-2</v>
      </c>
      <c r="AK959">
        <f t="shared" si="426"/>
        <v>0.99163336689921511</v>
      </c>
      <c r="AL959">
        <f t="shared" si="427"/>
        <v>1.2153858999548641</v>
      </c>
      <c r="AM959">
        <f t="shared" si="425"/>
        <v>0.21538589995486412</v>
      </c>
      <c r="AN959" s="39">
        <v>40492</v>
      </c>
      <c r="AO959" s="31">
        <v>5.516665593779102E-2</v>
      </c>
      <c r="AP959" s="40">
        <v>0.21538589995486412</v>
      </c>
    </row>
    <row r="960" spans="1:42">
      <c r="A960" s="16">
        <v>40493</v>
      </c>
      <c r="B960" s="11">
        <v>4.62845</v>
      </c>
      <c r="C960" s="11">
        <v>4.7168900000000002</v>
      </c>
      <c r="D960" s="11">
        <v>4.54983</v>
      </c>
      <c r="E960" s="11">
        <v>4.6874099999999999</v>
      </c>
      <c r="F960" s="11">
        <v>235600400</v>
      </c>
      <c r="G960" s="11">
        <v>3.5348099999999998</v>
      </c>
      <c r="H960" s="12">
        <f t="shared" si="428"/>
        <v>4.5244466666666669</v>
      </c>
      <c r="I960" s="13">
        <f t="shared" si="437"/>
        <v>4.4194376923076915</v>
      </c>
      <c r="J960" s="13">
        <f t="shared" si="438"/>
        <v>0.10500897435897549</v>
      </c>
      <c r="K960" s="14">
        <f t="shared" si="442"/>
        <v>0.14794860398860474</v>
      </c>
      <c r="L960" s="13">
        <f t="shared" si="421"/>
        <v>0.16706000000000021</v>
      </c>
      <c r="M960" s="13">
        <f t="shared" si="429"/>
        <v>0.13476857142857135</v>
      </c>
      <c r="N960" s="13">
        <f t="shared" si="422"/>
        <v>1.9660000000000011E-2</v>
      </c>
      <c r="O960" s="13">
        <f t="shared" si="423"/>
        <v>0</v>
      </c>
      <c r="P960" s="13">
        <f t="shared" si="450"/>
        <v>0.40290999999999944</v>
      </c>
      <c r="Q960" s="13">
        <f t="shared" si="450"/>
        <v>0.2555000000000005</v>
      </c>
      <c r="R960" s="13">
        <f t="shared" si="430"/>
        <v>298.96436218702934</v>
      </c>
      <c r="S960" s="13">
        <f t="shared" si="431"/>
        <v>189.58426084928709</v>
      </c>
      <c r="T960" s="13">
        <f t="shared" si="432"/>
        <v>22.388785103506766</v>
      </c>
      <c r="U960" s="13">
        <f t="shared" si="439"/>
        <v>35.735447327556372</v>
      </c>
      <c r="V960" s="13">
        <f t="shared" si="443"/>
        <v>-4.2939629629629245E-2</v>
      </c>
      <c r="W960" s="13">
        <f t="shared" si="444"/>
        <v>0</v>
      </c>
      <c r="X960" s="13">
        <f t="shared" si="445"/>
        <v>0</v>
      </c>
      <c r="Y960" s="13">
        <f t="shared" si="440"/>
        <v>0</v>
      </c>
      <c r="Z960" s="13">
        <f t="shared" si="446"/>
        <v>0</v>
      </c>
      <c r="AA960" s="13">
        <f t="shared" si="447"/>
        <v>0</v>
      </c>
      <c r="AB960" s="13">
        <f t="shared" si="448"/>
        <v>0</v>
      </c>
      <c r="AC960" s="17">
        <f t="shared" si="441"/>
        <v>0</v>
      </c>
      <c r="AD960" s="13" t="str">
        <f t="shared" si="433"/>
        <v/>
      </c>
      <c r="AE960" s="13" t="str">
        <f t="shared" si="434"/>
        <v/>
      </c>
      <c r="AF960" s="17">
        <f t="shared" si="436"/>
        <v>0</v>
      </c>
      <c r="AG960" s="17" t="str">
        <f t="shared" si="435"/>
        <v xml:space="preserve"> </v>
      </c>
      <c r="AH960" s="13"/>
      <c r="AI960" s="31">
        <f t="shared" si="449"/>
        <v>1.055166655937791</v>
      </c>
      <c r="AJ960">
        <f t="shared" si="424"/>
        <v>5.516665593779102E-2</v>
      </c>
      <c r="AK960">
        <f t="shared" si="426"/>
        <v>1.0063289916336227</v>
      </c>
      <c r="AL960">
        <f t="shared" si="427"/>
        <v>1.2230780671473014</v>
      </c>
      <c r="AM960">
        <f t="shared" si="425"/>
        <v>0.22307806714730138</v>
      </c>
      <c r="AN960" s="39">
        <v>40493</v>
      </c>
      <c r="AO960" s="31">
        <v>5.516665593779102E-2</v>
      </c>
      <c r="AP960" s="40">
        <v>0.22307806714730138</v>
      </c>
    </row>
    <row r="961" spans="1:42">
      <c r="A961" s="16">
        <v>40494</v>
      </c>
      <c r="B961" s="11">
        <v>4.6382700000000003</v>
      </c>
      <c r="C961" s="11">
        <v>4.6382700000000003</v>
      </c>
      <c r="D961" s="11">
        <v>4.4712199999999998</v>
      </c>
      <c r="E961" s="11">
        <v>4.5989699999999996</v>
      </c>
      <c r="F961" s="11">
        <v>302126200</v>
      </c>
      <c r="G961" s="11">
        <v>3.4681199999999999</v>
      </c>
      <c r="H961" s="12">
        <f t="shared" si="428"/>
        <v>4.5432816666666662</v>
      </c>
      <c r="I961" s="13">
        <f t="shared" si="437"/>
        <v>4.4436269230769225</v>
      </c>
      <c r="J961" s="13">
        <f t="shared" si="438"/>
        <v>9.9654743589743688E-2</v>
      </c>
      <c r="K961" s="14">
        <f t="shared" si="442"/>
        <v>0.13319441595441667</v>
      </c>
      <c r="L961" s="13">
        <f t="shared" si="421"/>
        <v>0.16705000000000059</v>
      </c>
      <c r="M961" s="13">
        <f t="shared" si="429"/>
        <v>0.13897999999999996</v>
      </c>
      <c r="N961" s="13">
        <f t="shared" si="422"/>
        <v>0</v>
      </c>
      <c r="O961" s="13">
        <f t="shared" si="423"/>
        <v>7.8610000000000291E-2</v>
      </c>
      <c r="P961" s="13">
        <f t="shared" si="450"/>
        <v>0.40290999999999944</v>
      </c>
      <c r="Q961" s="13">
        <f t="shared" si="450"/>
        <v>0.2948000000000004</v>
      </c>
      <c r="R961" s="13">
        <f t="shared" si="430"/>
        <v>289.90502230536737</v>
      </c>
      <c r="S961" s="13">
        <f t="shared" si="431"/>
        <v>212.11685134551769</v>
      </c>
      <c r="T961" s="13">
        <f t="shared" si="432"/>
        <v>15.494976422868969</v>
      </c>
      <c r="U961" s="13">
        <f t="shared" si="439"/>
        <v>32.406121802428132</v>
      </c>
      <c r="V961" s="13">
        <f t="shared" si="443"/>
        <v>-3.3539672364672979E-2</v>
      </c>
      <c r="W961" s="13">
        <f t="shared" si="444"/>
        <v>0</v>
      </c>
      <c r="X961" s="13">
        <f t="shared" si="445"/>
        <v>0</v>
      </c>
      <c r="Y961" s="13">
        <f t="shared" si="440"/>
        <v>0</v>
      </c>
      <c r="Z961" s="13">
        <f t="shared" si="446"/>
        <v>0</v>
      </c>
      <c r="AA961" s="13">
        <f t="shared" si="447"/>
        <v>0</v>
      </c>
      <c r="AB961" s="13">
        <f t="shared" si="448"/>
        <v>0</v>
      </c>
      <c r="AC961" s="17">
        <f t="shared" si="441"/>
        <v>0</v>
      </c>
      <c r="AD961" s="13" t="str">
        <f t="shared" si="433"/>
        <v/>
      </c>
      <c r="AE961" s="13" t="str">
        <f t="shared" si="434"/>
        <v/>
      </c>
      <c r="AF961" s="17">
        <f t="shared" si="436"/>
        <v>0</v>
      </c>
      <c r="AG961" s="17" t="str">
        <f t="shared" si="435"/>
        <v xml:space="preserve"> </v>
      </c>
      <c r="AH961" s="13"/>
      <c r="AI961" s="31">
        <f t="shared" si="449"/>
        <v>1.055166655937791</v>
      </c>
      <c r="AJ961">
        <f t="shared" si="424"/>
        <v>5.516665593779102E-2</v>
      </c>
      <c r="AK961">
        <f t="shared" si="426"/>
        <v>0.98113243774280456</v>
      </c>
      <c r="AL961">
        <f t="shared" si="427"/>
        <v>1.2000015655699894</v>
      </c>
      <c r="AM961">
        <f t="shared" si="425"/>
        <v>0.20000156556998938</v>
      </c>
      <c r="AN961" s="39">
        <v>40494</v>
      </c>
      <c r="AO961" s="31">
        <v>5.516665593779102E-2</v>
      </c>
      <c r="AP961" s="40">
        <v>0.20000156556998938</v>
      </c>
    </row>
    <row r="962" spans="1:42">
      <c r="A962" s="16">
        <v>40497</v>
      </c>
      <c r="B962" s="11">
        <v>4.5400099999999997</v>
      </c>
      <c r="C962" s="11">
        <v>4.9232500000000003</v>
      </c>
      <c r="D962" s="11">
        <v>4.4024299999999998</v>
      </c>
      <c r="E962" s="11">
        <v>4.91343</v>
      </c>
      <c r="F962" s="11">
        <v>922265300</v>
      </c>
      <c r="G962" s="11">
        <v>3.7052499999999999</v>
      </c>
      <c r="H962" s="12">
        <f t="shared" si="428"/>
        <v>4.5875024999999994</v>
      </c>
      <c r="I962" s="13">
        <f t="shared" si="437"/>
        <v>4.4772650000000001</v>
      </c>
      <c r="J962" s="13">
        <f t="shared" si="438"/>
        <v>0.11023749999999932</v>
      </c>
      <c r="K962" s="14">
        <f t="shared" si="442"/>
        <v>0.12338865384615438</v>
      </c>
      <c r="L962" s="13">
        <f t="shared" si="421"/>
        <v>0.5208200000000005</v>
      </c>
      <c r="M962" s="13">
        <f t="shared" si="429"/>
        <v>0.16775857142857145</v>
      </c>
      <c r="N962" s="13">
        <f t="shared" si="422"/>
        <v>0.28498000000000001</v>
      </c>
      <c r="O962" s="13">
        <f t="shared" si="423"/>
        <v>0</v>
      </c>
      <c r="P962" s="13">
        <f t="shared" si="450"/>
        <v>0.67805999999999944</v>
      </c>
      <c r="Q962" s="13">
        <f t="shared" si="450"/>
        <v>0.2948000000000004</v>
      </c>
      <c r="R962" s="13">
        <f t="shared" si="430"/>
        <v>404.18799124592272</v>
      </c>
      <c r="S962" s="13">
        <f t="shared" si="431"/>
        <v>175.72872580494098</v>
      </c>
      <c r="T962" s="13">
        <f t="shared" si="432"/>
        <v>39.395185329852097</v>
      </c>
      <c r="U962" s="13">
        <f t="shared" si="439"/>
        <v>30.783925062233898</v>
      </c>
      <c r="V962" s="13">
        <f t="shared" si="443"/>
        <v>-1.3151153846155061E-2</v>
      </c>
      <c r="W962" s="13">
        <f t="shared" si="444"/>
        <v>0</v>
      </c>
      <c r="X962" s="13">
        <f t="shared" si="445"/>
        <v>0</v>
      </c>
      <c r="Y962" s="13">
        <f t="shared" si="440"/>
        <v>0</v>
      </c>
      <c r="Z962" s="13">
        <f t="shared" si="446"/>
        <v>0</v>
      </c>
      <c r="AA962" s="13">
        <f t="shared" si="447"/>
        <v>0</v>
      </c>
      <c r="AB962" s="13">
        <f t="shared" si="448"/>
        <v>0</v>
      </c>
      <c r="AC962" s="17">
        <f t="shared" si="441"/>
        <v>0</v>
      </c>
      <c r="AD962" s="13" t="str">
        <f t="shared" si="433"/>
        <v/>
      </c>
      <c r="AE962" s="13" t="str">
        <f t="shared" si="434"/>
        <v/>
      </c>
      <c r="AF962" s="17">
        <f t="shared" si="436"/>
        <v>0</v>
      </c>
      <c r="AG962" s="17" t="str">
        <f t="shared" si="435"/>
        <v xml:space="preserve"> </v>
      </c>
      <c r="AH962" s="13"/>
      <c r="AI962" s="31">
        <f t="shared" si="449"/>
        <v>1.055166655937791</v>
      </c>
      <c r="AJ962">
        <f t="shared" si="424"/>
        <v>5.516665593779102E-2</v>
      </c>
      <c r="AK962">
        <f t="shared" si="426"/>
        <v>1.0683761798837568</v>
      </c>
      <c r="AL962">
        <f t="shared" si="427"/>
        <v>1.2820530884781927</v>
      </c>
      <c r="AM962">
        <f t="shared" si="425"/>
        <v>0.28205308847819266</v>
      </c>
      <c r="AN962" s="39">
        <v>40497</v>
      </c>
      <c r="AO962" s="31">
        <v>5.516665593779102E-2</v>
      </c>
      <c r="AP962" s="40">
        <v>0.28205308847819266</v>
      </c>
    </row>
    <row r="963" spans="1:42">
      <c r="A963" s="16">
        <v>40506</v>
      </c>
      <c r="B963" s="11">
        <v>4.42</v>
      </c>
      <c r="C963" s="11">
        <v>4.55</v>
      </c>
      <c r="D963" s="11">
        <v>4.42</v>
      </c>
      <c r="E963" s="11">
        <v>4.42</v>
      </c>
      <c r="F963" s="11">
        <v>518832000</v>
      </c>
      <c r="G963" s="11">
        <v>3.3331499999999998</v>
      </c>
      <c r="H963" s="12">
        <f t="shared" si="428"/>
        <v>4.5987933333333331</v>
      </c>
      <c r="I963" s="13">
        <f t="shared" si="437"/>
        <v>4.4885234615384615</v>
      </c>
      <c r="J963" s="13">
        <f t="shared" si="438"/>
        <v>0.11026987179487158</v>
      </c>
      <c r="K963" s="14">
        <f t="shared" si="442"/>
        <v>0.11671512108262148</v>
      </c>
      <c r="L963" s="13">
        <f t="shared" si="421"/>
        <v>0.12999999999999989</v>
      </c>
      <c r="M963" s="13">
        <f t="shared" si="429"/>
        <v>0.17002500000000001</v>
      </c>
      <c r="N963" s="13">
        <f t="shared" si="422"/>
        <v>0</v>
      </c>
      <c r="O963" s="13">
        <f t="shared" si="423"/>
        <v>0</v>
      </c>
      <c r="P963" s="13">
        <f t="shared" si="450"/>
        <v>0.67805999999999944</v>
      </c>
      <c r="Q963" s="13">
        <f t="shared" si="450"/>
        <v>0.28497000000000039</v>
      </c>
      <c r="R963" s="13">
        <f t="shared" si="430"/>
        <v>398.80017644464016</v>
      </c>
      <c r="S963" s="13">
        <f t="shared" si="431"/>
        <v>167.60476400529356</v>
      </c>
      <c r="T963" s="13">
        <f t="shared" si="432"/>
        <v>40.818043051618233</v>
      </c>
      <c r="U963" s="13">
        <f t="shared" si="439"/>
        <v>29.475217446901951</v>
      </c>
      <c r="V963" s="13">
        <f t="shared" si="443"/>
        <v>-6.4452492877499074E-3</v>
      </c>
      <c r="W963" s="13">
        <f t="shared" si="444"/>
        <v>0</v>
      </c>
      <c r="X963" s="13">
        <f t="shared" si="445"/>
        <v>0</v>
      </c>
      <c r="Y963" s="13">
        <f t="shared" si="440"/>
        <v>0</v>
      </c>
      <c r="Z963" s="13">
        <f t="shared" si="446"/>
        <v>0</v>
      </c>
      <c r="AA963" s="13">
        <f t="shared" si="447"/>
        <v>0</v>
      </c>
      <c r="AB963" s="13">
        <f t="shared" si="448"/>
        <v>0</v>
      </c>
      <c r="AC963" s="17">
        <f t="shared" si="441"/>
        <v>0</v>
      </c>
      <c r="AD963" s="13" t="str">
        <f t="shared" si="433"/>
        <v/>
      </c>
      <c r="AE963" s="13" t="str">
        <f t="shared" si="434"/>
        <v/>
      </c>
      <c r="AF963" s="17">
        <f t="shared" si="436"/>
        <v>0</v>
      </c>
      <c r="AG963" s="17" t="str">
        <f t="shared" si="435"/>
        <v xml:space="preserve"> </v>
      </c>
      <c r="AH963" s="13"/>
      <c r="AI963" s="31">
        <f t="shared" si="449"/>
        <v>1.055166655937791</v>
      </c>
      <c r="AJ963">
        <f t="shared" si="424"/>
        <v>5.516665593779102E-2</v>
      </c>
      <c r="AK963">
        <f t="shared" si="426"/>
        <v>0.89957524580588311</v>
      </c>
      <c r="AL963">
        <f t="shared" si="427"/>
        <v>1.1533032222039619</v>
      </c>
      <c r="AM963">
        <f t="shared" si="425"/>
        <v>0.15330322220396186</v>
      </c>
      <c r="AN963" s="39">
        <v>40506</v>
      </c>
      <c r="AO963" s="31">
        <v>5.516665593779102E-2</v>
      </c>
      <c r="AP963" s="40">
        <v>0.15330322220396186</v>
      </c>
    </row>
    <row r="964" spans="1:42">
      <c r="A964" s="16">
        <v>40507</v>
      </c>
      <c r="B964" s="11">
        <v>4.3899999999999997</v>
      </c>
      <c r="C964" s="11">
        <v>4.4000000000000004</v>
      </c>
      <c r="D964" s="11">
        <v>4.3</v>
      </c>
      <c r="E964" s="11">
        <v>4.3899999999999997</v>
      </c>
      <c r="F964" s="11">
        <v>204020800</v>
      </c>
      <c r="G964" s="11">
        <v>3.31053</v>
      </c>
      <c r="H964" s="12">
        <f t="shared" si="428"/>
        <v>4.6010333333333335</v>
      </c>
      <c r="I964" s="13">
        <f t="shared" si="437"/>
        <v>4.499006153846155</v>
      </c>
      <c r="J964" s="13">
        <f t="shared" si="438"/>
        <v>0.10202717948717854</v>
      </c>
      <c r="K964" s="14">
        <f t="shared" si="442"/>
        <v>0.11194636039886054</v>
      </c>
      <c r="L964" s="13">
        <f t="shared" ref="L964:L1027" si="451">MAX(C964-D964,C964-E963,D964-E963)</f>
        <v>0.10000000000000053</v>
      </c>
      <c r="M964" s="13">
        <f t="shared" si="429"/>
        <v>0.17085071428571436</v>
      </c>
      <c r="N964" s="13">
        <f t="shared" ref="N964:N1027" si="452">IF(OR(AND(C964-C963&gt;0,D964-D963&gt;0),AND(C964-C963&gt;0,ABS(C964-C963)&gt;ABS(D964-D963))),C964-C963,0)</f>
        <v>0</v>
      </c>
      <c r="O964" s="13">
        <f t="shared" ref="O964:O1027" si="453">IF(OR(AND(C964-C963&lt;0,D964-D963&lt;0),AND(D964-D963&lt;0,ABS(D964-D963)&gt;ABS(C964-C963))),D963-D964,0)</f>
        <v>0.12000000000000011</v>
      </c>
      <c r="P964" s="13">
        <f t="shared" si="450"/>
        <v>0.67805999999999944</v>
      </c>
      <c r="Q964" s="13">
        <f t="shared" si="450"/>
        <v>0.37549000000000099</v>
      </c>
      <c r="R964" s="13">
        <f t="shared" si="430"/>
        <v>396.87279203648916</v>
      </c>
      <c r="S964" s="13">
        <f t="shared" si="431"/>
        <v>219.7766638376867</v>
      </c>
      <c r="T964" s="13">
        <f t="shared" si="432"/>
        <v>28.719092591713569</v>
      </c>
      <c r="U964" s="13">
        <f t="shared" si="439"/>
        <v>27.99621697981555</v>
      </c>
      <c r="V964" s="13">
        <f t="shared" si="443"/>
        <v>-9.9191809116819935E-3</v>
      </c>
      <c r="W964" s="13">
        <f t="shared" si="444"/>
        <v>0</v>
      </c>
      <c r="X964" s="13">
        <f t="shared" si="445"/>
        <v>0</v>
      </c>
      <c r="Y964" s="13">
        <f t="shared" si="440"/>
        <v>0</v>
      </c>
      <c r="Z964" s="13">
        <f t="shared" si="446"/>
        <v>0</v>
      </c>
      <c r="AA964" s="13">
        <f t="shared" si="447"/>
        <v>0</v>
      </c>
      <c r="AB964" s="13">
        <f t="shared" si="448"/>
        <v>0</v>
      </c>
      <c r="AC964" s="17">
        <f t="shared" si="441"/>
        <v>0</v>
      </c>
      <c r="AD964" s="13" t="str">
        <f t="shared" si="433"/>
        <v/>
      </c>
      <c r="AE964" s="13" t="str">
        <f t="shared" si="434"/>
        <v/>
      </c>
      <c r="AF964" s="17">
        <f t="shared" si="436"/>
        <v>0</v>
      </c>
      <c r="AG964" s="17" t="str">
        <f t="shared" si="435"/>
        <v xml:space="preserve"> </v>
      </c>
      <c r="AH964" s="13"/>
      <c r="AI964" s="31">
        <f t="shared" si="449"/>
        <v>1.055166655937791</v>
      </c>
      <c r="AJ964">
        <f t="shared" ref="AJ964:AJ1027" si="454">AI964-1</f>
        <v>5.516665593779102E-2</v>
      </c>
      <c r="AK964">
        <f t="shared" si="426"/>
        <v>0.99321266968325783</v>
      </c>
      <c r="AL964">
        <f t="shared" si="427"/>
        <v>1.1454753722795006</v>
      </c>
      <c r="AM964">
        <f t="shared" ref="AM964:AM1027" si="455">AL964-1</f>
        <v>0.14547537227950058</v>
      </c>
      <c r="AN964" s="39">
        <v>40507</v>
      </c>
      <c r="AO964" s="31">
        <v>5.516665593779102E-2</v>
      </c>
      <c r="AP964" s="40">
        <v>0.14547537227950058</v>
      </c>
    </row>
    <row r="965" spans="1:42">
      <c r="A965" s="16">
        <v>40508</v>
      </c>
      <c r="B965" s="11">
        <v>4.3600000000000003</v>
      </c>
      <c r="C965" s="11">
        <v>4.3600000000000003</v>
      </c>
      <c r="D965" s="11">
        <v>4.3099999999999996</v>
      </c>
      <c r="E965" s="11">
        <v>4.32</v>
      </c>
      <c r="F965" s="11">
        <v>92830000</v>
      </c>
      <c r="G965" s="11">
        <v>3.2577400000000001</v>
      </c>
      <c r="H965" s="12">
        <f t="shared" si="428"/>
        <v>4.5974400000000006</v>
      </c>
      <c r="I965" s="13">
        <f t="shared" si="437"/>
        <v>4.5052846153846158</v>
      </c>
      <c r="J965" s="13">
        <f t="shared" si="438"/>
        <v>9.2155384615384861E-2</v>
      </c>
      <c r="K965" s="14">
        <f t="shared" si="442"/>
        <v>0.10759953703703712</v>
      </c>
      <c r="L965" s="13">
        <f t="shared" si="451"/>
        <v>5.0000000000000711E-2</v>
      </c>
      <c r="M965" s="13">
        <f t="shared" si="429"/>
        <v>0.16599928571428585</v>
      </c>
      <c r="N965" s="13">
        <f t="shared" si="452"/>
        <v>0</v>
      </c>
      <c r="O965" s="13">
        <f t="shared" si="453"/>
        <v>0</v>
      </c>
      <c r="P965" s="13">
        <f t="shared" si="450"/>
        <v>0.67805999999999944</v>
      </c>
      <c r="Q965" s="13">
        <f t="shared" si="450"/>
        <v>0.34601000000000059</v>
      </c>
      <c r="R965" s="13">
        <f t="shared" si="430"/>
        <v>408.4716371412951</v>
      </c>
      <c r="S965" s="13">
        <f t="shared" si="431"/>
        <v>208.44065594086052</v>
      </c>
      <c r="T965" s="13">
        <f t="shared" si="432"/>
        <v>32.424541291122559</v>
      </c>
      <c r="U965" s="13">
        <f t="shared" si="439"/>
        <v>27.524786225320153</v>
      </c>
      <c r="V965" s="13">
        <f t="shared" si="443"/>
        <v>-1.5444152421652257E-2</v>
      </c>
      <c r="W965" s="13">
        <f t="shared" si="444"/>
        <v>0</v>
      </c>
      <c r="X965" s="13">
        <f t="shared" si="445"/>
        <v>0</v>
      </c>
      <c r="Y965" s="13">
        <f t="shared" si="440"/>
        <v>0</v>
      </c>
      <c r="Z965" s="13">
        <f t="shared" si="446"/>
        <v>0</v>
      </c>
      <c r="AA965" s="13">
        <f t="shared" si="447"/>
        <v>0</v>
      </c>
      <c r="AB965" s="13">
        <f t="shared" si="448"/>
        <v>0</v>
      </c>
      <c r="AC965" s="17">
        <f t="shared" si="441"/>
        <v>0</v>
      </c>
      <c r="AD965" s="13" t="str">
        <f t="shared" si="433"/>
        <v/>
      </c>
      <c r="AE965" s="13" t="str">
        <f t="shared" si="434"/>
        <v/>
      </c>
      <c r="AF965" s="17">
        <f t="shared" si="436"/>
        <v>0</v>
      </c>
      <c r="AG965" s="17" t="str">
        <f t="shared" si="435"/>
        <v xml:space="preserve"> </v>
      </c>
      <c r="AH965" s="13"/>
      <c r="AI965" s="31">
        <f t="shared" si="449"/>
        <v>1.055166655937791</v>
      </c>
      <c r="AJ965">
        <f t="shared" si="454"/>
        <v>5.516665593779102E-2</v>
      </c>
      <c r="AK965">
        <f t="shared" ref="AK965:AK1028" si="456">E965/E964</f>
        <v>0.98405466970387256</v>
      </c>
      <c r="AL965">
        <f t="shared" ref="AL965:AL1028" si="457">AK965*AL964</f>
        <v>1.1272103891224243</v>
      </c>
      <c r="AM965">
        <f t="shared" si="455"/>
        <v>0.12721038912242433</v>
      </c>
      <c r="AN965" s="39">
        <v>40508</v>
      </c>
      <c r="AO965" s="31">
        <v>5.516665593779102E-2</v>
      </c>
      <c r="AP965" s="40">
        <v>0.12721038912242433</v>
      </c>
    </row>
    <row r="966" spans="1:42">
      <c r="A966" s="16">
        <v>40511</v>
      </c>
      <c r="B966" s="11">
        <v>4.3</v>
      </c>
      <c r="C966" s="11">
        <v>4.32</v>
      </c>
      <c r="D966" s="11">
        <v>4.2699999999999996</v>
      </c>
      <c r="E966" s="11">
        <v>4.29</v>
      </c>
      <c r="F966" s="11">
        <v>80305200</v>
      </c>
      <c r="G966" s="11">
        <v>3.2351200000000002</v>
      </c>
      <c r="H966" s="12">
        <f t="shared" si="428"/>
        <v>4.5798816666666662</v>
      </c>
      <c r="I966" s="13">
        <f t="shared" si="437"/>
        <v>4.5047400000000009</v>
      </c>
      <c r="J966" s="13">
        <f t="shared" si="438"/>
        <v>7.514166666666533E-2</v>
      </c>
      <c r="K966" s="14">
        <f t="shared" si="442"/>
        <v>0.10225820512820505</v>
      </c>
      <c r="L966" s="13">
        <f t="shared" si="451"/>
        <v>5.0000000000000711E-2</v>
      </c>
      <c r="M966" s="13">
        <f t="shared" si="429"/>
        <v>0.16325357142857161</v>
      </c>
      <c r="N966" s="13">
        <f t="shared" si="452"/>
        <v>0</v>
      </c>
      <c r="O966" s="13">
        <f t="shared" si="453"/>
        <v>4.0000000000000036E-2</v>
      </c>
      <c r="P966" s="13">
        <f t="shared" si="450"/>
        <v>0.67805999999999944</v>
      </c>
      <c r="Q966" s="13">
        <f t="shared" si="450"/>
        <v>0.38601000000000063</v>
      </c>
      <c r="R966" s="13">
        <f t="shared" si="430"/>
        <v>415.34160267769164</v>
      </c>
      <c r="S966" s="13">
        <f t="shared" si="431"/>
        <v>236.44811970860417</v>
      </c>
      <c r="T966" s="13">
        <f t="shared" si="432"/>
        <v>27.446502579717386</v>
      </c>
      <c r="U966" s="13">
        <f t="shared" si="439"/>
        <v>26.697781277152956</v>
      </c>
      <c r="V966" s="13">
        <f t="shared" si="443"/>
        <v>-2.7116538461539719E-2</v>
      </c>
      <c r="W966" s="13">
        <f t="shared" si="444"/>
        <v>0</v>
      </c>
      <c r="X966" s="13">
        <f t="shared" si="445"/>
        <v>0</v>
      </c>
      <c r="Y966" s="13">
        <f t="shared" si="440"/>
        <v>0</v>
      </c>
      <c r="Z966" s="13">
        <f t="shared" si="446"/>
        <v>0</v>
      </c>
      <c r="AA966" s="13">
        <f t="shared" si="447"/>
        <v>0</v>
      </c>
      <c r="AB966" s="13">
        <f t="shared" si="448"/>
        <v>0</v>
      </c>
      <c r="AC966" s="17">
        <f t="shared" si="441"/>
        <v>0</v>
      </c>
      <c r="AD966" s="13" t="str">
        <f t="shared" si="433"/>
        <v/>
      </c>
      <c r="AE966" s="13" t="str">
        <f t="shared" si="434"/>
        <v/>
      </c>
      <c r="AF966" s="17">
        <f t="shared" si="436"/>
        <v>0</v>
      </c>
      <c r="AG966" s="17" t="str">
        <f t="shared" si="435"/>
        <v xml:space="preserve"> </v>
      </c>
      <c r="AH966" s="13"/>
      <c r="AI966" s="31">
        <f t="shared" si="449"/>
        <v>1.055166655937791</v>
      </c>
      <c r="AJ966">
        <f t="shared" si="454"/>
        <v>5.516665593779102E-2</v>
      </c>
      <c r="AK966">
        <f t="shared" si="456"/>
        <v>0.99305555555555547</v>
      </c>
      <c r="AL966">
        <f t="shared" si="457"/>
        <v>1.119382539197963</v>
      </c>
      <c r="AM966">
        <f t="shared" si="455"/>
        <v>0.11938253919796304</v>
      </c>
      <c r="AN966" s="39">
        <v>40511</v>
      </c>
      <c r="AO966" s="31">
        <v>5.516665593779102E-2</v>
      </c>
      <c r="AP966" s="40">
        <v>0.11938253919796304</v>
      </c>
    </row>
    <row r="967" spans="1:42">
      <c r="A967" s="16">
        <v>40512</v>
      </c>
      <c r="B967" s="11">
        <v>4.2699999999999996</v>
      </c>
      <c r="C967" s="11">
        <v>4.3099999999999996</v>
      </c>
      <c r="D967" s="11">
        <v>4.16</v>
      </c>
      <c r="E967" s="11">
        <v>4.2</v>
      </c>
      <c r="F967" s="11">
        <v>114002300</v>
      </c>
      <c r="G967" s="11">
        <v>3.1672500000000001</v>
      </c>
      <c r="H967" s="12">
        <f t="shared" si="428"/>
        <v>4.5515475000000007</v>
      </c>
      <c r="I967" s="13">
        <f t="shared" si="437"/>
        <v>4.4897730769230781</v>
      </c>
      <c r="J967" s="13">
        <f t="shared" si="438"/>
        <v>6.1774423076922602E-2</v>
      </c>
      <c r="K967" s="14">
        <f t="shared" si="442"/>
        <v>9.5977592592592406E-2</v>
      </c>
      <c r="L967" s="13">
        <f t="shared" si="451"/>
        <v>0.14999999999999947</v>
      </c>
      <c r="M967" s="13">
        <f t="shared" si="429"/>
        <v>0.16624642857142874</v>
      </c>
      <c r="N967" s="13">
        <f t="shared" si="452"/>
        <v>0</v>
      </c>
      <c r="O967" s="13">
        <f t="shared" si="453"/>
        <v>0.10999999999999943</v>
      </c>
      <c r="P967" s="13">
        <f t="shared" si="450"/>
        <v>0.64857999999999993</v>
      </c>
      <c r="Q967" s="13">
        <f t="shared" si="450"/>
        <v>0.49601000000000006</v>
      </c>
      <c r="R967" s="13">
        <f t="shared" si="430"/>
        <v>390.13168918773727</v>
      </c>
      <c r="S967" s="13">
        <f t="shared" si="431"/>
        <v>298.35828911469611</v>
      </c>
      <c r="T967" s="13">
        <f t="shared" si="432"/>
        <v>13.329663897115987</v>
      </c>
      <c r="U967" s="13">
        <f t="shared" si="439"/>
        <v>24.862430708799945</v>
      </c>
      <c r="V967" s="13">
        <f t="shared" si="443"/>
        <v>-3.4203169515669804E-2</v>
      </c>
      <c r="W967" s="13">
        <f t="shared" si="444"/>
        <v>0</v>
      </c>
      <c r="X967" s="13">
        <f t="shared" si="445"/>
        <v>0</v>
      </c>
      <c r="Y967" s="13">
        <f t="shared" si="440"/>
        <v>0</v>
      </c>
      <c r="Z967" s="13">
        <f t="shared" si="446"/>
        <v>0</v>
      </c>
      <c r="AA967" s="13">
        <f t="shared" si="447"/>
        <v>0</v>
      </c>
      <c r="AB967" s="13">
        <f t="shared" si="448"/>
        <v>0</v>
      </c>
      <c r="AC967" s="17">
        <f t="shared" si="441"/>
        <v>0</v>
      </c>
      <c r="AD967" s="13" t="str">
        <f t="shared" si="433"/>
        <v/>
      </c>
      <c r="AE967" s="13" t="str">
        <f t="shared" si="434"/>
        <v/>
      </c>
      <c r="AF967" s="17">
        <f t="shared" si="436"/>
        <v>0</v>
      </c>
      <c r="AG967" s="17" t="str">
        <f t="shared" si="435"/>
        <v xml:space="preserve"> </v>
      </c>
      <c r="AH967" s="13"/>
      <c r="AI967" s="31">
        <f t="shared" si="449"/>
        <v>1.055166655937791</v>
      </c>
      <c r="AJ967">
        <f t="shared" si="454"/>
        <v>5.516665593779102E-2</v>
      </c>
      <c r="AK967">
        <f t="shared" si="456"/>
        <v>0.97902097902097907</v>
      </c>
      <c r="AL967">
        <f t="shared" si="457"/>
        <v>1.0958989894245792</v>
      </c>
      <c r="AM967">
        <f t="shared" si="455"/>
        <v>9.5898989424579195E-2</v>
      </c>
      <c r="AN967" s="39">
        <v>40512</v>
      </c>
      <c r="AO967" s="31">
        <v>5.516665593779102E-2</v>
      </c>
      <c r="AP967" s="40">
        <v>9.5898989424579195E-2</v>
      </c>
    </row>
    <row r="968" spans="1:42">
      <c r="A968" s="16">
        <v>40513</v>
      </c>
      <c r="B968" s="11">
        <v>4.2</v>
      </c>
      <c r="C968" s="11">
        <v>4.3</v>
      </c>
      <c r="D968" s="11">
        <v>4.17</v>
      </c>
      <c r="E968" s="11">
        <v>4.29</v>
      </c>
      <c r="F968" s="11">
        <v>78024900</v>
      </c>
      <c r="G968" s="11">
        <v>3.2351200000000002</v>
      </c>
      <c r="H968" s="12">
        <f t="shared" si="428"/>
        <v>4.514335833333333</v>
      </c>
      <c r="I968" s="13">
        <f t="shared" si="437"/>
        <v>4.4782676923076936</v>
      </c>
      <c r="J968" s="13">
        <f t="shared" si="438"/>
        <v>3.6068141025639378E-2</v>
      </c>
      <c r="K968" s="14">
        <f t="shared" si="442"/>
        <v>8.8037542735042315E-2</v>
      </c>
      <c r="L968" s="13">
        <f t="shared" si="451"/>
        <v>0.12999999999999989</v>
      </c>
      <c r="M968" s="13">
        <f t="shared" si="429"/>
        <v>0.15728214285714306</v>
      </c>
      <c r="N968" s="13">
        <f t="shared" si="452"/>
        <v>0</v>
      </c>
      <c r="O968" s="13">
        <f t="shared" si="453"/>
        <v>0</v>
      </c>
      <c r="P968" s="13">
        <f t="shared" si="450"/>
        <v>0.50117999999999974</v>
      </c>
      <c r="Q968" s="13">
        <f t="shared" si="450"/>
        <v>0.49601000000000006</v>
      </c>
      <c r="R968" s="13">
        <f t="shared" si="430"/>
        <v>318.65028724539553</v>
      </c>
      <c r="S968" s="13">
        <f t="shared" si="431"/>
        <v>315.36320079929118</v>
      </c>
      <c r="T968" s="13">
        <f t="shared" si="432"/>
        <v>0.5184568637872059</v>
      </c>
      <c r="U968" s="13">
        <f t="shared" si="439"/>
        <v>22.059555401605252</v>
      </c>
      <c r="V968" s="13">
        <f t="shared" si="443"/>
        <v>-5.1969401709402938E-2</v>
      </c>
      <c r="W968" s="13">
        <f t="shared" si="444"/>
        <v>0</v>
      </c>
      <c r="X968" s="13">
        <f t="shared" si="445"/>
        <v>0</v>
      </c>
      <c r="Y968" s="13">
        <f t="shared" si="440"/>
        <v>0</v>
      </c>
      <c r="Z968" s="13">
        <f t="shared" si="446"/>
        <v>0</v>
      </c>
      <c r="AA968" s="13">
        <f t="shared" si="447"/>
        <v>0</v>
      </c>
      <c r="AB968" s="13">
        <f t="shared" si="448"/>
        <v>0</v>
      </c>
      <c r="AC968" s="17">
        <f t="shared" si="441"/>
        <v>0</v>
      </c>
      <c r="AD968" s="13" t="str">
        <f t="shared" si="433"/>
        <v/>
      </c>
      <c r="AE968" s="13" t="str">
        <f t="shared" si="434"/>
        <v/>
      </c>
      <c r="AF968" s="17">
        <f t="shared" si="436"/>
        <v>0</v>
      </c>
      <c r="AG968" s="17" t="str">
        <f t="shared" si="435"/>
        <v xml:space="preserve"> </v>
      </c>
      <c r="AH968" s="13"/>
      <c r="AI968" s="31">
        <f t="shared" si="449"/>
        <v>1.055166655937791</v>
      </c>
      <c r="AJ968">
        <f t="shared" si="454"/>
        <v>5.516665593779102E-2</v>
      </c>
      <c r="AK968">
        <f t="shared" si="456"/>
        <v>1.0214285714285714</v>
      </c>
      <c r="AL968">
        <f t="shared" si="457"/>
        <v>1.119382539197963</v>
      </c>
      <c r="AM968">
        <f t="shared" si="455"/>
        <v>0.11938253919796304</v>
      </c>
      <c r="AN968" s="39">
        <v>40513</v>
      </c>
      <c r="AO968" s="31">
        <v>5.516665593779102E-2</v>
      </c>
      <c r="AP968" s="40">
        <v>0.11938253919796304</v>
      </c>
    </row>
    <row r="969" spans="1:42">
      <c r="A969" s="16">
        <v>40514</v>
      </c>
      <c r="B969" s="11">
        <v>4.32</v>
      </c>
      <c r="C969" s="11">
        <v>4.41</v>
      </c>
      <c r="D969" s="11">
        <v>4.3</v>
      </c>
      <c r="E969" s="11">
        <v>4.3600000000000003</v>
      </c>
      <c r="F969" s="11">
        <v>168338700</v>
      </c>
      <c r="G969" s="11">
        <v>3.2879100000000001</v>
      </c>
      <c r="H969" s="12">
        <f t="shared" si="428"/>
        <v>4.4854141666666667</v>
      </c>
      <c r="I969" s="13">
        <f t="shared" si="437"/>
        <v>4.4709665384615391</v>
      </c>
      <c r="J969" s="13">
        <f t="shared" si="438"/>
        <v>1.4447628205127572E-2</v>
      </c>
      <c r="K969" s="14">
        <f t="shared" si="442"/>
        <v>7.7975170940170313E-2</v>
      </c>
      <c r="L969" s="13">
        <f t="shared" si="451"/>
        <v>0.12000000000000011</v>
      </c>
      <c r="M969" s="13">
        <f t="shared" si="429"/>
        <v>0.15813214285714303</v>
      </c>
      <c r="N969" s="13">
        <f t="shared" si="452"/>
        <v>0.11000000000000032</v>
      </c>
      <c r="O969" s="13">
        <f t="shared" si="453"/>
        <v>0</v>
      </c>
      <c r="P969" s="13">
        <f t="shared" si="450"/>
        <v>0.60135000000000005</v>
      </c>
      <c r="Q969" s="13">
        <f t="shared" si="450"/>
        <v>0.49601000000000006</v>
      </c>
      <c r="R969" s="13">
        <f t="shared" si="430"/>
        <v>380.28321702012295</v>
      </c>
      <c r="S969" s="13">
        <f t="shared" si="431"/>
        <v>313.66804435711515</v>
      </c>
      <c r="T969" s="13">
        <f t="shared" si="432"/>
        <v>9.5994022016475871</v>
      </c>
      <c r="U969" s="13">
        <f t="shared" si="439"/>
        <v>22.095924396306213</v>
      </c>
      <c r="V969" s="13">
        <f t="shared" si="443"/>
        <v>-6.3527542735042741E-2</v>
      </c>
      <c r="W969" s="13">
        <f t="shared" si="444"/>
        <v>0</v>
      </c>
      <c r="X969" s="13">
        <f t="shared" si="445"/>
        <v>0</v>
      </c>
      <c r="Y969" s="13">
        <f t="shared" si="440"/>
        <v>0</v>
      </c>
      <c r="Z969" s="13">
        <f t="shared" si="446"/>
        <v>0</v>
      </c>
      <c r="AA969" s="13">
        <f t="shared" si="447"/>
        <v>0</v>
      </c>
      <c r="AB969" s="13">
        <f t="shared" si="448"/>
        <v>0</v>
      </c>
      <c r="AC969" s="17">
        <f t="shared" si="441"/>
        <v>0</v>
      </c>
      <c r="AD969" s="13" t="str">
        <f t="shared" si="433"/>
        <v/>
      </c>
      <c r="AE969" s="13" t="str">
        <f t="shared" si="434"/>
        <v/>
      </c>
      <c r="AF969" s="17">
        <f t="shared" si="436"/>
        <v>0</v>
      </c>
      <c r="AG969" s="17" t="str">
        <f t="shared" si="435"/>
        <v xml:space="preserve"> </v>
      </c>
      <c r="AH969" s="13"/>
      <c r="AI969" s="31">
        <f t="shared" si="449"/>
        <v>1.055166655937791</v>
      </c>
      <c r="AJ969">
        <f t="shared" si="454"/>
        <v>5.516665593779102E-2</v>
      </c>
      <c r="AK969">
        <f t="shared" si="456"/>
        <v>1.0163170163170163</v>
      </c>
      <c r="AL969">
        <f t="shared" si="457"/>
        <v>1.1376475223550393</v>
      </c>
      <c r="AM969">
        <f t="shared" si="455"/>
        <v>0.1376475223550393</v>
      </c>
      <c r="AN969" s="39">
        <v>40514</v>
      </c>
      <c r="AO969" s="31">
        <v>5.516665593779102E-2</v>
      </c>
      <c r="AP969" s="40">
        <v>0.1376475223550393</v>
      </c>
    </row>
    <row r="970" spans="1:42">
      <c r="A970" s="16">
        <v>40515</v>
      </c>
      <c r="B970" s="11">
        <v>4.3499999999999996</v>
      </c>
      <c r="C970" s="11">
        <v>4.37</v>
      </c>
      <c r="D970" s="11">
        <v>4.29</v>
      </c>
      <c r="E970" s="11">
        <v>4.33</v>
      </c>
      <c r="F970" s="11">
        <v>37457700</v>
      </c>
      <c r="G970" s="11">
        <v>3.2652800000000002</v>
      </c>
      <c r="H970" s="12">
        <f t="shared" si="428"/>
        <v>4.4548116666666671</v>
      </c>
      <c r="I970" s="13">
        <f t="shared" si="437"/>
        <v>4.4640234615384626</v>
      </c>
      <c r="J970" s="13">
        <f t="shared" si="438"/>
        <v>-9.2117948717955755E-3</v>
      </c>
      <c r="K970" s="14">
        <f t="shared" si="442"/>
        <v>6.5878888888888182E-2</v>
      </c>
      <c r="L970" s="13">
        <f t="shared" si="451"/>
        <v>8.0000000000000071E-2</v>
      </c>
      <c r="M970" s="13">
        <f t="shared" si="429"/>
        <v>0.14910642857142875</v>
      </c>
      <c r="N970" s="13">
        <f t="shared" si="452"/>
        <v>0</v>
      </c>
      <c r="O970" s="13">
        <f t="shared" si="453"/>
        <v>9.9999999999997868E-3</v>
      </c>
      <c r="P970" s="13">
        <f t="shared" si="450"/>
        <v>0.41464000000000034</v>
      </c>
      <c r="Q970" s="13">
        <f t="shared" si="450"/>
        <v>0.50600999999999985</v>
      </c>
      <c r="R970" s="13">
        <f t="shared" si="430"/>
        <v>278.08324830298574</v>
      </c>
      <c r="S970" s="13">
        <f t="shared" si="431"/>
        <v>339.36162568443387</v>
      </c>
      <c r="T970" s="13">
        <f t="shared" si="432"/>
        <v>9.924509857166079</v>
      </c>
      <c r="U970" s="13">
        <f t="shared" si="439"/>
        <v>21.2422753675141</v>
      </c>
      <c r="V970" s="13">
        <f t="shared" si="443"/>
        <v>-7.5090683760683757E-2</v>
      </c>
      <c r="W970" s="13">
        <f t="shared" si="444"/>
        <v>0</v>
      </c>
      <c r="X970" s="13">
        <f t="shared" si="445"/>
        <v>-1</v>
      </c>
      <c r="Y970" s="13">
        <f t="shared" si="440"/>
        <v>0</v>
      </c>
      <c r="Z970" s="13">
        <f t="shared" si="446"/>
        <v>0</v>
      </c>
      <c r="AA970" s="13">
        <f t="shared" si="447"/>
        <v>0</v>
      </c>
      <c r="AB970" s="13">
        <f t="shared" si="448"/>
        <v>0</v>
      </c>
      <c r="AC970" s="17">
        <f t="shared" si="441"/>
        <v>0</v>
      </c>
      <c r="AD970" s="13" t="str">
        <f t="shared" si="433"/>
        <v/>
      </c>
      <c r="AE970" s="13" t="str">
        <f t="shared" si="434"/>
        <v/>
      </c>
      <c r="AF970" s="17">
        <f t="shared" si="436"/>
        <v>0</v>
      </c>
      <c r="AG970" s="17" t="str">
        <f t="shared" si="435"/>
        <v xml:space="preserve"> </v>
      </c>
      <c r="AH970" s="13"/>
      <c r="AI970" s="31">
        <f t="shared" si="449"/>
        <v>1.055166655937791</v>
      </c>
      <c r="AJ970">
        <f t="shared" si="454"/>
        <v>5.516665593779102E-2</v>
      </c>
      <c r="AK970">
        <f t="shared" si="456"/>
        <v>0.99311926605504586</v>
      </c>
      <c r="AL970">
        <f t="shared" si="457"/>
        <v>1.129819672430578</v>
      </c>
      <c r="AM970">
        <f t="shared" si="455"/>
        <v>0.12981967243057801</v>
      </c>
      <c r="AN970" s="39">
        <v>40515</v>
      </c>
      <c r="AO970" s="31">
        <v>5.516665593779102E-2</v>
      </c>
      <c r="AP970" s="40">
        <v>0.12981967243057801</v>
      </c>
    </row>
    <row r="971" spans="1:42">
      <c r="A971" s="16">
        <v>40518</v>
      </c>
      <c r="B971" s="11">
        <v>4.33</v>
      </c>
      <c r="C971" s="11">
        <v>4.38</v>
      </c>
      <c r="D971" s="11">
        <v>4.32</v>
      </c>
      <c r="E971" s="11">
        <v>4.34</v>
      </c>
      <c r="F971" s="11">
        <v>46435900</v>
      </c>
      <c r="G971" s="11">
        <v>3.2728299999999999</v>
      </c>
      <c r="H971" s="12">
        <f t="shared" si="428"/>
        <v>4.4283174999999995</v>
      </c>
      <c r="I971" s="13">
        <f t="shared" si="437"/>
        <v>4.4604884615384623</v>
      </c>
      <c r="J971" s="13">
        <f t="shared" si="438"/>
        <v>-3.2170961538462883E-2</v>
      </c>
      <c r="K971" s="14">
        <f t="shared" si="442"/>
        <v>5.0055726495725712E-2</v>
      </c>
      <c r="L971" s="13">
        <f t="shared" si="451"/>
        <v>5.9999999999999609E-2</v>
      </c>
      <c r="M971" s="13">
        <f t="shared" si="429"/>
        <v>0.1484785714285716</v>
      </c>
      <c r="N971" s="13">
        <f t="shared" si="452"/>
        <v>9.9999999999997868E-3</v>
      </c>
      <c r="O971" s="13">
        <f t="shared" si="453"/>
        <v>0</v>
      </c>
      <c r="P971" s="13">
        <f t="shared" si="450"/>
        <v>0.42464000000000013</v>
      </c>
      <c r="Q971" s="13">
        <f t="shared" si="450"/>
        <v>0.50600999999999985</v>
      </c>
      <c r="R971" s="13">
        <f t="shared" si="430"/>
        <v>285.99413094722638</v>
      </c>
      <c r="S971" s="13">
        <f t="shared" si="431"/>
        <v>340.7966517534993</v>
      </c>
      <c r="T971" s="13">
        <f t="shared" si="432"/>
        <v>8.7433514210497769</v>
      </c>
      <c r="U971" s="13">
        <f t="shared" si="439"/>
        <v>19.87613298889335</v>
      </c>
      <c r="V971" s="13">
        <f t="shared" si="443"/>
        <v>-8.2226688034188589E-2</v>
      </c>
      <c r="W971" s="13">
        <f t="shared" si="444"/>
        <v>0</v>
      </c>
      <c r="X971" s="13">
        <f t="shared" si="445"/>
        <v>0</v>
      </c>
      <c r="Y971" s="13">
        <f t="shared" si="440"/>
        <v>0</v>
      </c>
      <c r="Z971" s="13">
        <f t="shared" si="446"/>
        <v>0</v>
      </c>
      <c r="AA971" s="13">
        <f t="shared" si="447"/>
        <v>0</v>
      </c>
      <c r="AB971" s="13">
        <f t="shared" si="448"/>
        <v>0</v>
      </c>
      <c r="AC971" s="17">
        <f t="shared" si="441"/>
        <v>0</v>
      </c>
      <c r="AD971" s="13" t="str">
        <f t="shared" si="433"/>
        <v/>
      </c>
      <c r="AE971" s="13" t="str">
        <f t="shared" si="434"/>
        <v/>
      </c>
      <c r="AF971" s="17">
        <f t="shared" si="436"/>
        <v>0</v>
      </c>
      <c r="AG971" s="17" t="str">
        <f t="shared" si="435"/>
        <v xml:space="preserve"> </v>
      </c>
      <c r="AH971" s="13"/>
      <c r="AI971" s="31">
        <f t="shared" si="449"/>
        <v>1.055166655937791</v>
      </c>
      <c r="AJ971">
        <f t="shared" si="454"/>
        <v>5.516665593779102E-2</v>
      </c>
      <c r="AK971">
        <f t="shared" si="456"/>
        <v>1.0023094688221708</v>
      </c>
      <c r="AL971">
        <f t="shared" si="457"/>
        <v>1.1324289557387317</v>
      </c>
      <c r="AM971">
        <f t="shared" si="455"/>
        <v>0.1324289557387317</v>
      </c>
      <c r="AN971" s="39">
        <v>40518</v>
      </c>
      <c r="AO971" s="31">
        <v>5.516665593779102E-2</v>
      </c>
      <c r="AP971" s="40">
        <v>0.1324289557387317</v>
      </c>
    </row>
    <row r="972" spans="1:42">
      <c r="A972" s="16">
        <v>40519</v>
      </c>
      <c r="B972" s="11">
        <v>4.33</v>
      </c>
      <c r="C972" s="11">
        <v>4.3499999999999996</v>
      </c>
      <c r="D972" s="11">
        <v>4.26</v>
      </c>
      <c r="E972" s="11">
        <v>4.3099999999999996</v>
      </c>
      <c r="F972" s="11">
        <v>47645400</v>
      </c>
      <c r="G972" s="11">
        <v>3.2502</v>
      </c>
      <c r="H972" s="12">
        <f t="shared" si="428"/>
        <v>4.3968666666666669</v>
      </c>
      <c r="I972" s="13">
        <f t="shared" si="437"/>
        <v>4.4569334615384628</v>
      </c>
      <c r="J972" s="13">
        <f t="shared" si="438"/>
        <v>-6.0066794871795892E-2</v>
      </c>
      <c r="K972" s="14">
        <f t="shared" si="442"/>
        <v>3.1129430199429327E-2</v>
      </c>
      <c r="L972" s="13">
        <f t="shared" si="451"/>
        <v>8.9999999999999858E-2</v>
      </c>
      <c r="M972" s="13">
        <f t="shared" si="429"/>
        <v>0.14227214285714304</v>
      </c>
      <c r="N972" s="13">
        <f t="shared" si="452"/>
        <v>0</v>
      </c>
      <c r="O972" s="13">
        <f t="shared" si="453"/>
        <v>6.0000000000000497E-2</v>
      </c>
      <c r="P972" s="13">
        <f t="shared" si="450"/>
        <v>0.42464000000000013</v>
      </c>
      <c r="Q972" s="13">
        <f t="shared" si="450"/>
        <v>0.47757000000000094</v>
      </c>
      <c r="R972" s="13">
        <f t="shared" si="430"/>
        <v>298.47023561484252</v>
      </c>
      <c r="S972" s="13">
        <f t="shared" si="431"/>
        <v>335.67358332371083</v>
      </c>
      <c r="T972" s="13">
        <f t="shared" si="432"/>
        <v>5.86670509083259</v>
      </c>
      <c r="U972" s="13">
        <f t="shared" si="439"/>
        <v>19.363414730319821</v>
      </c>
      <c r="V972" s="13">
        <f t="shared" si="443"/>
        <v>-9.1196225071225212E-2</v>
      </c>
      <c r="W972" s="13">
        <f t="shared" si="444"/>
        <v>0</v>
      </c>
      <c r="X972" s="13">
        <f t="shared" si="445"/>
        <v>0</v>
      </c>
      <c r="Y972" s="13">
        <f t="shared" si="440"/>
        <v>0</v>
      </c>
      <c r="Z972" s="13">
        <f t="shared" si="446"/>
        <v>0</v>
      </c>
      <c r="AA972" s="13">
        <f t="shared" si="447"/>
        <v>0</v>
      </c>
      <c r="AB972" s="13">
        <f t="shared" si="448"/>
        <v>0</v>
      </c>
      <c r="AC972" s="17">
        <f t="shared" si="441"/>
        <v>0</v>
      </c>
      <c r="AD972" s="13" t="str">
        <f t="shared" si="433"/>
        <v/>
      </c>
      <c r="AE972" s="13" t="str">
        <f t="shared" si="434"/>
        <v/>
      </c>
      <c r="AF972" s="17">
        <f t="shared" si="436"/>
        <v>0</v>
      </c>
      <c r="AG972" s="17" t="str">
        <f t="shared" si="435"/>
        <v xml:space="preserve"> </v>
      </c>
      <c r="AH972" s="13"/>
      <c r="AI972" s="31">
        <f t="shared" si="449"/>
        <v>1.055166655937791</v>
      </c>
      <c r="AJ972">
        <f t="shared" si="454"/>
        <v>5.516665593779102E-2</v>
      </c>
      <c r="AK972">
        <f t="shared" si="456"/>
        <v>0.99308755760368661</v>
      </c>
      <c r="AL972">
        <f t="shared" si="457"/>
        <v>1.1246011058142704</v>
      </c>
      <c r="AM972">
        <f t="shared" si="455"/>
        <v>0.12460110581427042</v>
      </c>
      <c r="AN972" s="39">
        <v>40519</v>
      </c>
      <c r="AO972" s="31">
        <v>5.516665593779102E-2</v>
      </c>
      <c r="AP972" s="40">
        <v>0.12460110581427042</v>
      </c>
    </row>
    <row r="973" spans="1:42">
      <c r="A973" s="16">
        <v>40520</v>
      </c>
      <c r="B973" s="11">
        <v>4.3</v>
      </c>
      <c r="C973" s="11">
        <v>4.3099999999999996</v>
      </c>
      <c r="D973" s="11">
        <v>4.24</v>
      </c>
      <c r="E973" s="11">
        <v>4.25</v>
      </c>
      <c r="F973" s="11">
        <v>40648100</v>
      </c>
      <c r="G973" s="11">
        <v>3.2049599999999998</v>
      </c>
      <c r="H973" s="12">
        <f t="shared" si="428"/>
        <v>4.3677858333333335</v>
      </c>
      <c r="I973" s="13">
        <f t="shared" si="437"/>
        <v>4.4491811538461556</v>
      </c>
      <c r="J973" s="13">
        <f t="shared" si="438"/>
        <v>-8.1395320512822167E-2</v>
      </c>
      <c r="K973" s="14">
        <f t="shared" si="442"/>
        <v>1.0749152421651469E-2</v>
      </c>
      <c r="L973" s="13">
        <f t="shared" si="451"/>
        <v>6.9999999999999396E-2</v>
      </c>
      <c r="M973" s="13">
        <f t="shared" si="429"/>
        <v>0.13463785714285725</v>
      </c>
      <c r="N973" s="13">
        <f t="shared" si="452"/>
        <v>0</v>
      </c>
      <c r="O973" s="13">
        <f t="shared" si="453"/>
        <v>1.9999999999999574E-2</v>
      </c>
      <c r="P973" s="13">
        <f t="shared" si="450"/>
        <v>0.42464000000000013</v>
      </c>
      <c r="Q973" s="13">
        <f t="shared" si="450"/>
        <v>0.43860999999999972</v>
      </c>
      <c r="R973" s="13">
        <f t="shared" si="430"/>
        <v>315.3942056203677</v>
      </c>
      <c r="S973" s="13">
        <f t="shared" si="431"/>
        <v>325.77018775232983</v>
      </c>
      <c r="T973" s="13">
        <f t="shared" si="432"/>
        <v>1.6183029249927106</v>
      </c>
      <c r="U973" s="13">
        <f t="shared" si="439"/>
        <v>18.306251330499389</v>
      </c>
      <c r="V973" s="13">
        <f t="shared" si="443"/>
        <v>-9.2144472934473642E-2</v>
      </c>
      <c r="W973" s="13">
        <f t="shared" si="444"/>
        <v>0</v>
      </c>
      <c r="X973" s="13">
        <f t="shared" si="445"/>
        <v>0</v>
      </c>
      <c r="Y973" s="13">
        <f t="shared" si="440"/>
        <v>0</v>
      </c>
      <c r="Z973" s="13">
        <f t="shared" si="446"/>
        <v>0</v>
      </c>
      <c r="AA973" s="13">
        <f t="shared" si="447"/>
        <v>0</v>
      </c>
      <c r="AB973" s="13">
        <f t="shared" si="448"/>
        <v>0</v>
      </c>
      <c r="AC973" s="17">
        <f t="shared" si="441"/>
        <v>0</v>
      </c>
      <c r="AD973" s="13" t="str">
        <f t="shared" si="433"/>
        <v/>
      </c>
      <c r="AE973" s="13" t="str">
        <f t="shared" si="434"/>
        <v/>
      </c>
      <c r="AF973" s="17">
        <f t="shared" si="436"/>
        <v>0</v>
      </c>
      <c r="AG973" s="17" t="str">
        <f t="shared" si="435"/>
        <v xml:space="preserve"> </v>
      </c>
      <c r="AH973" s="13"/>
      <c r="AI973" s="31">
        <f t="shared" si="449"/>
        <v>1.055166655937791</v>
      </c>
      <c r="AJ973">
        <f t="shared" si="454"/>
        <v>5.516665593779102E-2</v>
      </c>
      <c r="AK973">
        <f t="shared" si="456"/>
        <v>0.98607888631090501</v>
      </c>
      <c r="AL973">
        <f t="shared" si="457"/>
        <v>1.1089454059653481</v>
      </c>
      <c r="AM973">
        <f t="shared" si="455"/>
        <v>0.10894540596534807</v>
      </c>
      <c r="AN973" s="39">
        <v>40520</v>
      </c>
      <c r="AO973" s="31">
        <v>5.516665593779102E-2</v>
      </c>
      <c r="AP973" s="40">
        <v>0.10894540596534807</v>
      </c>
    </row>
    <row r="974" spans="1:42">
      <c r="A974" s="16">
        <v>40521</v>
      </c>
      <c r="B974" s="11">
        <v>4.24</v>
      </c>
      <c r="C974" s="11">
        <v>4.29</v>
      </c>
      <c r="D974" s="11">
        <v>4.2</v>
      </c>
      <c r="E974" s="11">
        <v>4.21</v>
      </c>
      <c r="F974" s="11">
        <v>51826100</v>
      </c>
      <c r="G974" s="11">
        <v>3.1747899999999998</v>
      </c>
      <c r="H974" s="12">
        <f t="shared" ref="H974:H1037" si="458">AVERAGE(E963:E974)</f>
        <v>4.309166666666667</v>
      </c>
      <c r="I974" s="13">
        <f t="shared" si="437"/>
        <v>4.4429138461538464</v>
      </c>
      <c r="J974" s="13">
        <f t="shared" si="438"/>
        <v>-0.1337471794871794</v>
      </c>
      <c r="K974" s="14">
        <f t="shared" si="442"/>
        <v>-1.4351132478633448E-2</v>
      </c>
      <c r="L974" s="13">
        <f t="shared" si="451"/>
        <v>8.9999999999999858E-2</v>
      </c>
      <c r="M974" s="13">
        <f t="shared" si="429"/>
        <v>0.12913357142857151</v>
      </c>
      <c r="N974" s="13">
        <f t="shared" si="452"/>
        <v>0</v>
      </c>
      <c r="O974" s="13">
        <f t="shared" si="453"/>
        <v>4.0000000000000036E-2</v>
      </c>
      <c r="P974" s="13">
        <f t="shared" si="450"/>
        <v>0.40498000000000012</v>
      </c>
      <c r="Q974" s="13">
        <f t="shared" si="450"/>
        <v>0.47860999999999976</v>
      </c>
      <c r="R974" s="13">
        <f t="shared" si="430"/>
        <v>313.61325759042398</v>
      </c>
      <c r="S974" s="13">
        <f t="shared" si="431"/>
        <v>370.63173790150796</v>
      </c>
      <c r="T974" s="13">
        <f t="shared" si="432"/>
        <v>8.3330503966771499</v>
      </c>
      <c r="U974" s="13">
        <f t="shared" si="439"/>
        <v>17.302270280011562</v>
      </c>
      <c r="V974" s="13">
        <f t="shared" si="443"/>
        <v>-0.11939604700854595</v>
      </c>
      <c r="W974" s="13">
        <f t="shared" si="444"/>
        <v>0</v>
      </c>
      <c r="X974" s="13">
        <f t="shared" si="445"/>
        <v>0</v>
      </c>
      <c r="Y974" s="13">
        <f t="shared" si="440"/>
        <v>0</v>
      </c>
      <c r="Z974" s="13">
        <f t="shared" si="446"/>
        <v>0</v>
      </c>
      <c r="AA974" s="13">
        <f t="shared" si="447"/>
        <v>0</v>
      </c>
      <c r="AB974" s="13">
        <f t="shared" si="448"/>
        <v>0</v>
      </c>
      <c r="AC974" s="17">
        <f t="shared" si="441"/>
        <v>0</v>
      </c>
      <c r="AD974" s="13" t="str">
        <f t="shared" si="433"/>
        <v/>
      </c>
      <c r="AE974" s="13" t="str">
        <f t="shared" si="434"/>
        <v/>
      </c>
      <c r="AF974" s="17">
        <f t="shared" si="436"/>
        <v>0</v>
      </c>
      <c r="AG974" s="17" t="str">
        <f t="shared" si="435"/>
        <v xml:space="preserve"> </v>
      </c>
      <c r="AH974" s="13"/>
      <c r="AI974" s="31">
        <f t="shared" si="449"/>
        <v>1.055166655937791</v>
      </c>
      <c r="AJ974">
        <f t="shared" si="454"/>
        <v>5.516665593779102E-2</v>
      </c>
      <c r="AK974">
        <f t="shared" si="456"/>
        <v>0.99058823529411766</v>
      </c>
      <c r="AL974">
        <f t="shared" si="457"/>
        <v>1.0985082727327331</v>
      </c>
      <c r="AM974">
        <f t="shared" si="455"/>
        <v>9.8508272732733104E-2</v>
      </c>
      <c r="AN974" s="39">
        <v>40521</v>
      </c>
      <c r="AO974" s="31">
        <v>5.516665593779102E-2</v>
      </c>
      <c r="AP974" s="40">
        <v>9.8508272732733104E-2</v>
      </c>
    </row>
    <row r="975" spans="1:42">
      <c r="A975" s="16">
        <v>40522</v>
      </c>
      <c r="B975" s="11">
        <v>4.21</v>
      </c>
      <c r="C975" s="11">
        <v>4.2699999999999996</v>
      </c>
      <c r="D975" s="11">
        <v>4.1900000000000004</v>
      </c>
      <c r="E975" s="11">
        <v>4.2300000000000004</v>
      </c>
      <c r="F975" s="11">
        <v>44015000</v>
      </c>
      <c r="G975" s="11">
        <v>3.18987</v>
      </c>
      <c r="H975" s="12">
        <f t="shared" si="458"/>
        <v>4.293333333333333</v>
      </c>
      <c r="I975" s="13">
        <f t="shared" si="437"/>
        <v>4.4374157692307694</v>
      </c>
      <c r="J975" s="13">
        <f t="shared" si="438"/>
        <v>-0.14408243589743641</v>
      </c>
      <c r="K975" s="14">
        <f t="shared" si="442"/>
        <v>-3.8709366096866975E-2</v>
      </c>
      <c r="L975" s="13">
        <f t="shared" si="451"/>
        <v>7.9999999999999183E-2</v>
      </c>
      <c r="M975" s="13">
        <f t="shared" si="429"/>
        <v>0.12291571428571427</v>
      </c>
      <c r="N975" s="13">
        <f t="shared" si="452"/>
        <v>0</v>
      </c>
      <c r="O975" s="13">
        <f t="shared" si="453"/>
        <v>9.9999999999997868E-3</v>
      </c>
      <c r="P975" s="13">
        <f t="shared" si="450"/>
        <v>0.40498000000000012</v>
      </c>
      <c r="Q975" s="13">
        <f t="shared" si="450"/>
        <v>0.40999999999999925</v>
      </c>
      <c r="R975" s="13">
        <f t="shared" si="430"/>
        <v>329.47780709196792</v>
      </c>
      <c r="S975" s="13">
        <f t="shared" si="431"/>
        <v>333.5619065329314</v>
      </c>
      <c r="T975" s="13">
        <f t="shared" si="432"/>
        <v>0.61596603597623678</v>
      </c>
      <c r="U975" s="13">
        <f t="shared" si="439"/>
        <v>16.239483823804939</v>
      </c>
      <c r="V975" s="13">
        <f t="shared" si="443"/>
        <v>-0.10537306980056943</v>
      </c>
      <c r="W975" s="13">
        <f t="shared" si="444"/>
        <v>0</v>
      </c>
      <c r="X975" s="13">
        <f t="shared" si="445"/>
        <v>0</v>
      </c>
      <c r="Y975" s="13">
        <f t="shared" si="440"/>
        <v>0</v>
      </c>
      <c r="Z975" s="13">
        <f t="shared" si="446"/>
        <v>0</v>
      </c>
      <c r="AA975" s="13">
        <f t="shared" si="447"/>
        <v>0</v>
      </c>
      <c r="AB975" s="13">
        <f t="shared" si="448"/>
        <v>0</v>
      </c>
      <c r="AC975" s="17">
        <f t="shared" si="441"/>
        <v>0</v>
      </c>
      <c r="AD975" s="13" t="str">
        <f t="shared" si="433"/>
        <v/>
      </c>
      <c r="AE975" s="13" t="str">
        <f t="shared" si="434"/>
        <v/>
      </c>
      <c r="AF975" s="17">
        <f t="shared" si="436"/>
        <v>0</v>
      </c>
      <c r="AG975" s="17" t="str">
        <f t="shared" si="435"/>
        <v xml:space="preserve"> </v>
      </c>
      <c r="AH975" s="13"/>
      <c r="AI975" s="31">
        <f t="shared" si="449"/>
        <v>1.055166655937791</v>
      </c>
      <c r="AJ975">
        <f t="shared" si="454"/>
        <v>5.516665593779102E-2</v>
      </c>
      <c r="AK975">
        <f t="shared" si="456"/>
        <v>1.004750593824228</v>
      </c>
      <c r="AL975">
        <f t="shared" si="457"/>
        <v>1.1037268393490407</v>
      </c>
      <c r="AM975">
        <f t="shared" si="455"/>
        <v>0.1037268393490407</v>
      </c>
      <c r="AN975" s="39">
        <v>40522</v>
      </c>
      <c r="AO975" s="31">
        <v>5.516665593779102E-2</v>
      </c>
      <c r="AP975" s="40">
        <v>0.1037268393490407</v>
      </c>
    </row>
    <row r="976" spans="1:42">
      <c r="A976" s="16">
        <v>40525</v>
      </c>
      <c r="B976" s="11">
        <v>4.2300000000000004</v>
      </c>
      <c r="C976" s="11">
        <v>4.29</v>
      </c>
      <c r="D976" s="11">
        <v>4.21</v>
      </c>
      <c r="E976" s="11">
        <v>4.28</v>
      </c>
      <c r="F976" s="11">
        <v>74543700</v>
      </c>
      <c r="G976" s="11">
        <v>3.2275800000000001</v>
      </c>
      <c r="H976" s="12">
        <f t="shared" si="458"/>
        <v>4.2841666666666667</v>
      </c>
      <c r="I976" s="13">
        <f t="shared" si="437"/>
        <v>4.4334626923076925</v>
      </c>
      <c r="J976" s="13">
        <f t="shared" si="438"/>
        <v>-0.14929602564102584</v>
      </c>
      <c r="K976" s="14">
        <f t="shared" si="442"/>
        <v>-6.2161638176639028E-2</v>
      </c>
      <c r="L976" s="13">
        <f t="shared" si="451"/>
        <v>8.0000000000000071E-2</v>
      </c>
      <c r="M976" s="13">
        <f t="shared" si="429"/>
        <v>9.1428571428571387E-2</v>
      </c>
      <c r="N976" s="13">
        <f t="shared" si="452"/>
        <v>2.0000000000000462E-2</v>
      </c>
      <c r="O976" s="13">
        <f t="shared" si="453"/>
        <v>0</v>
      </c>
      <c r="P976" s="13">
        <f t="shared" si="450"/>
        <v>0.14000000000000057</v>
      </c>
      <c r="Q976" s="13">
        <f t="shared" si="450"/>
        <v>0.40999999999999925</v>
      </c>
      <c r="R976" s="13">
        <f t="shared" si="430"/>
        <v>153.12500000000068</v>
      </c>
      <c r="S976" s="13">
        <f t="shared" si="431"/>
        <v>448.43749999999937</v>
      </c>
      <c r="T976" s="13">
        <f t="shared" si="432"/>
        <v>49.090909090908873</v>
      </c>
      <c r="U976" s="13">
        <f t="shared" si="439"/>
        <v>16.93203552102328</v>
      </c>
      <c r="V976" s="13">
        <f t="shared" si="443"/>
        <v>-8.7134387464386814E-2</v>
      </c>
      <c r="W976" s="13">
        <f t="shared" si="444"/>
        <v>0</v>
      </c>
      <c r="X976" s="13">
        <f t="shared" si="445"/>
        <v>0</v>
      </c>
      <c r="Y976" s="13">
        <f t="shared" si="440"/>
        <v>0</v>
      </c>
      <c r="Z976" s="13">
        <f t="shared" si="446"/>
        <v>0</v>
      </c>
      <c r="AA976" s="13">
        <f t="shared" si="447"/>
        <v>0</v>
      </c>
      <c r="AB976" s="13">
        <f t="shared" si="448"/>
        <v>0</v>
      </c>
      <c r="AC976" s="17">
        <f t="shared" si="441"/>
        <v>0</v>
      </c>
      <c r="AD976" s="13" t="str">
        <f t="shared" si="433"/>
        <v/>
      </c>
      <c r="AE976" s="13" t="str">
        <f t="shared" si="434"/>
        <v/>
      </c>
      <c r="AF976" s="17">
        <f t="shared" si="436"/>
        <v>0</v>
      </c>
      <c r="AG976" s="17" t="str">
        <f t="shared" si="435"/>
        <v xml:space="preserve"> </v>
      </c>
      <c r="AH976" s="13"/>
      <c r="AI976" s="31">
        <f t="shared" si="449"/>
        <v>1.055166655937791</v>
      </c>
      <c r="AJ976">
        <f t="shared" si="454"/>
        <v>5.516665593779102E-2</v>
      </c>
      <c r="AK976">
        <f t="shared" si="456"/>
        <v>1.011820330969267</v>
      </c>
      <c r="AL976">
        <f t="shared" si="457"/>
        <v>1.1167732558898094</v>
      </c>
      <c r="AM976">
        <f t="shared" si="455"/>
        <v>0.11677325588980936</v>
      </c>
      <c r="AN976" s="39">
        <v>40525</v>
      </c>
      <c r="AO976" s="31">
        <v>5.516665593779102E-2</v>
      </c>
      <c r="AP976" s="40">
        <v>0.11677325588980936</v>
      </c>
    </row>
    <row r="977" spans="1:42">
      <c r="A977" s="16">
        <v>40526</v>
      </c>
      <c r="B977" s="11">
        <v>4.28</v>
      </c>
      <c r="C977" s="11">
        <v>4.3</v>
      </c>
      <c r="D977" s="11">
        <v>4.25</v>
      </c>
      <c r="E977" s="11">
        <v>4.2699999999999996</v>
      </c>
      <c r="F977" s="11">
        <v>62069600</v>
      </c>
      <c r="G977" s="11">
        <v>3.22004</v>
      </c>
      <c r="H977" s="12">
        <f t="shared" si="458"/>
        <v>4.28</v>
      </c>
      <c r="I977" s="13">
        <f t="shared" si="437"/>
        <v>4.4329046153846159</v>
      </c>
      <c r="J977" s="13">
        <f t="shared" si="438"/>
        <v>-0.15290461538461564</v>
      </c>
      <c r="K977" s="14">
        <f t="shared" si="442"/>
        <v>-8.3158611111111808E-2</v>
      </c>
      <c r="L977" s="13">
        <f t="shared" si="451"/>
        <v>4.9999999999999822E-2</v>
      </c>
      <c r="M977" s="13">
        <f t="shared" ref="M977:M1040" si="459">AVERAGE(L964:L977)</f>
        <v>8.571428571428566E-2</v>
      </c>
      <c r="N977" s="13">
        <f t="shared" si="452"/>
        <v>9.9999999999997868E-3</v>
      </c>
      <c r="O977" s="13">
        <f t="shared" si="453"/>
        <v>0</v>
      </c>
      <c r="P977" s="13">
        <f t="shared" si="450"/>
        <v>0.15000000000000036</v>
      </c>
      <c r="Q977" s="13">
        <f t="shared" si="450"/>
        <v>0.40999999999999925</v>
      </c>
      <c r="R977" s="13">
        <f t="shared" si="430"/>
        <v>175.00000000000054</v>
      </c>
      <c r="S977" s="13">
        <f t="shared" si="431"/>
        <v>478.3333333333328</v>
      </c>
      <c r="T977" s="13">
        <f t="shared" si="432"/>
        <v>46.42857142857126</v>
      </c>
      <c r="U977" s="13">
        <f t="shared" si="439"/>
        <v>17.332787547948499</v>
      </c>
      <c r="V977" s="13">
        <f t="shared" si="443"/>
        <v>-6.9746004273503831E-2</v>
      </c>
      <c r="W977" s="13">
        <f t="shared" si="444"/>
        <v>0</v>
      </c>
      <c r="X977" s="13">
        <f t="shared" si="445"/>
        <v>0</v>
      </c>
      <c r="Y977" s="13">
        <f t="shared" si="440"/>
        <v>0</v>
      </c>
      <c r="Z977" s="13">
        <f t="shared" si="446"/>
        <v>0</v>
      </c>
      <c r="AA977" s="13">
        <f t="shared" si="447"/>
        <v>0</v>
      </c>
      <c r="AB977" s="13">
        <f t="shared" si="448"/>
        <v>0</v>
      </c>
      <c r="AC977" s="17">
        <f t="shared" si="441"/>
        <v>0</v>
      </c>
      <c r="AD977" s="13" t="str">
        <f t="shared" si="433"/>
        <v/>
      </c>
      <c r="AE977" s="13" t="str">
        <f t="shared" si="434"/>
        <v/>
      </c>
      <c r="AF977" s="17">
        <f t="shared" si="436"/>
        <v>0</v>
      </c>
      <c r="AG977" s="17" t="str">
        <f t="shared" si="435"/>
        <v xml:space="preserve"> </v>
      </c>
      <c r="AH977" s="13"/>
      <c r="AI977" s="31">
        <f t="shared" si="449"/>
        <v>1.055166655937791</v>
      </c>
      <c r="AJ977">
        <f t="shared" si="454"/>
        <v>5.516665593779102E-2</v>
      </c>
      <c r="AK977">
        <f t="shared" si="456"/>
        <v>0.99766355140186902</v>
      </c>
      <c r="AL977">
        <f t="shared" si="457"/>
        <v>1.1141639725816554</v>
      </c>
      <c r="AM977">
        <f t="shared" si="455"/>
        <v>0.11416397258165545</v>
      </c>
      <c r="AN977" s="39">
        <v>40526</v>
      </c>
      <c r="AO977" s="31">
        <v>5.516665593779102E-2</v>
      </c>
      <c r="AP977" s="40">
        <v>0.11416397258165545</v>
      </c>
    </row>
    <row r="978" spans="1:42">
      <c r="A978" s="16">
        <v>40527</v>
      </c>
      <c r="B978" s="11">
        <v>4.29</v>
      </c>
      <c r="C978" s="11">
        <v>4.29</v>
      </c>
      <c r="D978" s="11">
        <v>4.22</v>
      </c>
      <c r="E978" s="11">
        <v>4.22</v>
      </c>
      <c r="F978" s="11">
        <v>70893100</v>
      </c>
      <c r="G978" s="11">
        <v>3.1823299999999999</v>
      </c>
      <c r="H978" s="12">
        <f t="shared" si="458"/>
        <v>4.274166666666666</v>
      </c>
      <c r="I978" s="13">
        <f t="shared" si="437"/>
        <v>4.4274000000000004</v>
      </c>
      <c r="J978" s="13">
        <f t="shared" si="438"/>
        <v>-0.15323333333333444</v>
      </c>
      <c r="K978" s="14">
        <f t="shared" si="442"/>
        <v>-0.10178982905982981</v>
      </c>
      <c r="L978" s="13">
        <f t="shared" si="451"/>
        <v>7.0000000000000284E-2</v>
      </c>
      <c r="M978" s="13">
        <f t="shared" si="459"/>
        <v>8.3571428571428505E-2</v>
      </c>
      <c r="N978" s="13">
        <f t="shared" si="452"/>
        <v>0</v>
      </c>
      <c r="O978" s="13">
        <f t="shared" si="453"/>
        <v>3.0000000000000249E-2</v>
      </c>
      <c r="P978" s="13">
        <f t="shared" si="450"/>
        <v>0.15000000000000036</v>
      </c>
      <c r="Q978" s="13">
        <f t="shared" si="450"/>
        <v>0.3199999999999994</v>
      </c>
      <c r="R978" s="13">
        <f t="shared" ref="R978:R1041" si="460">P978/M978*100</f>
        <v>179.48717948718004</v>
      </c>
      <c r="S978" s="13">
        <f t="shared" ref="S978:S1041" si="461">Q978/M978*100</f>
        <v>382.90598290598246</v>
      </c>
      <c r="T978" s="13">
        <f t="shared" ref="T978:T1041" si="462">ABS((R978-S978)/(R978+S978))*100</f>
        <v>36.17021276595726</v>
      </c>
      <c r="U978" s="13">
        <f t="shared" si="439"/>
        <v>17.865010417537338</v>
      </c>
      <c r="V978" s="13">
        <f t="shared" si="443"/>
        <v>-5.1443504273504637E-2</v>
      </c>
      <c r="W978" s="13">
        <f t="shared" si="444"/>
        <v>0</v>
      </c>
      <c r="X978" s="13">
        <f t="shared" si="445"/>
        <v>0</v>
      </c>
      <c r="Y978" s="13">
        <f t="shared" si="440"/>
        <v>0</v>
      </c>
      <c r="Z978" s="13">
        <f t="shared" si="446"/>
        <v>0</v>
      </c>
      <c r="AA978" s="13">
        <f t="shared" si="447"/>
        <v>0</v>
      </c>
      <c r="AB978" s="13">
        <f t="shared" si="448"/>
        <v>0</v>
      </c>
      <c r="AC978" s="17">
        <f t="shared" si="441"/>
        <v>0</v>
      </c>
      <c r="AD978" s="13" t="str">
        <f t="shared" si="433"/>
        <v/>
      </c>
      <c r="AE978" s="13" t="str">
        <f t="shared" si="434"/>
        <v/>
      </c>
      <c r="AF978" s="17">
        <f t="shared" si="436"/>
        <v>0</v>
      </c>
      <c r="AG978" s="17" t="str">
        <f t="shared" si="435"/>
        <v xml:space="preserve"> </v>
      </c>
      <c r="AH978" s="13"/>
      <c r="AI978" s="31">
        <f t="shared" si="449"/>
        <v>1.055166655937791</v>
      </c>
      <c r="AJ978">
        <f t="shared" si="454"/>
        <v>5.516665593779102E-2</v>
      </c>
      <c r="AK978">
        <f t="shared" si="456"/>
        <v>0.98829039812646369</v>
      </c>
      <c r="AL978">
        <f t="shared" si="457"/>
        <v>1.1011175560408866</v>
      </c>
      <c r="AM978">
        <f t="shared" si="455"/>
        <v>0.10111755604088657</v>
      </c>
      <c r="AN978" s="39">
        <v>40527</v>
      </c>
      <c r="AO978" s="31">
        <v>5.516665593779102E-2</v>
      </c>
      <c r="AP978" s="40">
        <v>0.10111755604088657</v>
      </c>
    </row>
    <row r="979" spans="1:42">
      <c r="A979" s="16">
        <v>40528</v>
      </c>
      <c r="B979" s="11">
        <v>4.2300000000000004</v>
      </c>
      <c r="C979" s="11">
        <v>4.25</v>
      </c>
      <c r="D979" s="11">
        <v>4.2</v>
      </c>
      <c r="E979" s="11">
        <v>4.2300000000000004</v>
      </c>
      <c r="F979" s="11">
        <v>48914300</v>
      </c>
      <c r="G979" s="11">
        <v>3.18987</v>
      </c>
      <c r="H979" s="12">
        <f t="shared" si="458"/>
        <v>4.2766666666666673</v>
      </c>
      <c r="I979" s="13">
        <f t="shared" si="437"/>
        <v>4.4222800000000007</v>
      </c>
      <c r="J979" s="13">
        <f t="shared" si="438"/>
        <v>-0.14561333333333337</v>
      </c>
      <c r="K979" s="14">
        <f t="shared" si="442"/>
        <v>-0.11694555555555623</v>
      </c>
      <c r="L979" s="13">
        <f t="shared" si="451"/>
        <v>4.9999999999999822E-2</v>
      </c>
      <c r="M979" s="13">
        <f t="shared" si="459"/>
        <v>8.3571428571428436E-2</v>
      </c>
      <c r="N979" s="13">
        <f t="shared" si="452"/>
        <v>0</v>
      </c>
      <c r="O979" s="13">
        <f t="shared" si="453"/>
        <v>1.9999999999999574E-2</v>
      </c>
      <c r="P979" s="13">
        <f t="shared" si="450"/>
        <v>0.15000000000000036</v>
      </c>
      <c r="Q979" s="13">
        <f t="shared" si="450"/>
        <v>0.33999999999999897</v>
      </c>
      <c r="R979" s="13">
        <f t="shared" si="460"/>
        <v>179.48717948718021</v>
      </c>
      <c r="S979" s="13">
        <f t="shared" si="461"/>
        <v>406.8376068376063</v>
      </c>
      <c r="T979" s="13">
        <f t="shared" si="462"/>
        <v>38.775510204081407</v>
      </c>
      <c r="U979" s="13">
        <f t="shared" si="439"/>
        <v>18.318651054177252</v>
      </c>
      <c r="V979" s="13">
        <f t="shared" si="443"/>
        <v>-2.866777777777714E-2</v>
      </c>
      <c r="W979" s="13">
        <f t="shared" si="444"/>
        <v>0</v>
      </c>
      <c r="X979" s="13">
        <f t="shared" si="445"/>
        <v>0</v>
      </c>
      <c r="Y979" s="13">
        <f t="shared" si="440"/>
        <v>0</v>
      </c>
      <c r="Z979" s="13">
        <f t="shared" si="446"/>
        <v>0</v>
      </c>
      <c r="AA979" s="13">
        <f t="shared" si="447"/>
        <v>0</v>
      </c>
      <c r="AB979" s="13">
        <f t="shared" si="448"/>
        <v>0</v>
      </c>
      <c r="AC979" s="17">
        <f t="shared" si="441"/>
        <v>0</v>
      </c>
      <c r="AD979" s="13" t="str">
        <f t="shared" si="433"/>
        <v/>
      </c>
      <c r="AE979" s="13" t="str">
        <f t="shared" si="434"/>
        <v/>
      </c>
      <c r="AF979" s="17">
        <f t="shared" si="436"/>
        <v>0</v>
      </c>
      <c r="AG979" s="17" t="str">
        <f t="shared" si="435"/>
        <v xml:space="preserve"> </v>
      </c>
      <c r="AH979" s="13"/>
      <c r="AI979" s="31">
        <f t="shared" si="449"/>
        <v>1.055166655937791</v>
      </c>
      <c r="AJ979">
        <f t="shared" si="454"/>
        <v>5.516665593779102E-2</v>
      </c>
      <c r="AK979">
        <f t="shared" si="456"/>
        <v>1.0023696682464456</v>
      </c>
      <c r="AL979">
        <f t="shared" si="457"/>
        <v>1.1037268393490405</v>
      </c>
      <c r="AM979">
        <f t="shared" si="455"/>
        <v>0.10372683934904048</v>
      </c>
      <c r="AN979" s="39">
        <v>40528</v>
      </c>
      <c r="AO979" s="31">
        <v>5.516665593779102E-2</v>
      </c>
      <c r="AP979" s="40">
        <v>0.10372683934904048</v>
      </c>
    </row>
    <row r="980" spans="1:42">
      <c r="A980" s="16">
        <v>40529</v>
      </c>
      <c r="B980" s="11">
        <v>4.2300000000000004</v>
      </c>
      <c r="C980" s="11">
        <v>4.24</v>
      </c>
      <c r="D980" s="11">
        <v>4.2</v>
      </c>
      <c r="E980" s="11">
        <v>4.22</v>
      </c>
      <c r="F980" s="11">
        <v>43626200</v>
      </c>
      <c r="G980" s="11">
        <v>3.1823299999999999</v>
      </c>
      <c r="H980" s="12">
        <f t="shared" si="458"/>
        <v>4.270833333333333</v>
      </c>
      <c r="I980" s="13">
        <f t="shared" si="437"/>
        <v>4.4114838461538461</v>
      </c>
      <c r="J980" s="13">
        <f t="shared" si="438"/>
        <v>-0.14065051282051311</v>
      </c>
      <c r="K980" s="14">
        <f t="shared" si="442"/>
        <v>-0.12899883903133957</v>
      </c>
      <c r="L980" s="13">
        <f t="shared" si="451"/>
        <v>4.0000000000000036E-2</v>
      </c>
      <c r="M980" s="13">
        <f t="shared" si="459"/>
        <v>8.2857142857142671E-2</v>
      </c>
      <c r="N980" s="13">
        <f t="shared" si="452"/>
        <v>0</v>
      </c>
      <c r="O980" s="13">
        <f t="shared" si="453"/>
        <v>0</v>
      </c>
      <c r="P980" s="13">
        <f t="shared" si="450"/>
        <v>0.15000000000000036</v>
      </c>
      <c r="Q980" s="13">
        <f t="shared" si="450"/>
        <v>0.29999999999999893</v>
      </c>
      <c r="R980" s="13">
        <f t="shared" si="460"/>
        <v>181.03448275862152</v>
      </c>
      <c r="S980" s="13">
        <f t="shared" si="461"/>
        <v>362.06896551724094</v>
      </c>
      <c r="T980" s="13">
        <f t="shared" si="462"/>
        <v>33.333333333333073</v>
      </c>
      <c r="U980" s="13">
        <f t="shared" si="439"/>
        <v>18.739138965149802</v>
      </c>
      <c r="V980" s="13">
        <f t="shared" si="443"/>
        <v>-1.1651673789173533E-2</v>
      </c>
      <c r="W980" s="13">
        <f t="shared" si="444"/>
        <v>0</v>
      </c>
      <c r="X980" s="13">
        <f t="shared" si="445"/>
        <v>0</v>
      </c>
      <c r="Y980" s="13">
        <f t="shared" si="440"/>
        <v>0</v>
      </c>
      <c r="Z980" s="13">
        <f t="shared" si="446"/>
        <v>0</v>
      </c>
      <c r="AA980" s="13">
        <f t="shared" si="447"/>
        <v>0</v>
      </c>
      <c r="AB980" s="13">
        <f t="shared" si="448"/>
        <v>0</v>
      </c>
      <c r="AC980" s="17">
        <f t="shared" si="441"/>
        <v>0</v>
      </c>
      <c r="AD980" s="13" t="str">
        <f t="shared" si="433"/>
        <v/>
      </c>
      <c r="AE980" s="13" t="str">
        <f t="shared" si="434"/>
        <v/>
      </c>
      <c r="AF980" s="17">
        <f t="shared" si="436"/>
        <v>0</v>
      </c>
      <c r="AG980" s="17" t="str">
        <f t="shared" si="435"/>
        <v xml:space="preserve"> </v>
      </c>
      <c r="AH980" s="13"/>
      <c r="AI980" s="31">
        <f t="shared" si="449"/>
        <v>1.055166655937791</v>
      </c>
      <c r="AJ980">
        <f t="shared" si="454"/>
        <v>5.516665593779102E-2</v>
      </c>
      <c r="AK980">
        <f t="shared" si="456"/>
        <v>0.99763593380614646</v>
      </c>
      <c r="AL980">
        <f t="shared" si="457"/>
        <v>1.1011175560408866</v>
      </c>
      <c r="AM980">
        <f t="shared" si="455"/>
        <v>0.10111755604088657</v>
      </c>
      <c r="AN980" s="39">
        <v>40529</v>
      </c>
      <c r="AO980" s="31">
        <v>5.516665593779102E-2</v>
      </c>
      <c r="AP980" s="40">
        <v>0.10111755604088657</v>
      </c>
    </row>
    <row r="981" spans="1:42">
      <c r="A981" s="16">
        <v>40532</v>
      </c>
      <c r="B981" s="11">
        <v>4.22</v>
      </c>
      <c r="C981" s="11">
        <v>4.24</v>
      </c>
      <c r="D981" s="11">
        <v>4.1399999999999997</v>
      </c>
      <c r="E981" s="11">
        <v>4.1900000000000004</v>
      </c>
      <c r="F981" s="11">
        <v>78598900</v>
      </c>
      <c r="G981" s="11">
        <v>3.15971</v>
      </c>
      <c r="H981" s="12">
        <f t="shared" si="458"/>
        <v>4.2566666666666668</v>
      </c>
      <c r="I981" s="13">
        <f t="shared" si="437"/>
        <v>4.3980219230769233</v>
      </c>
      <c r="J981" s="13">
        <f t="shared" si="438"/>
        <v>-0.14135525641025648</v>
      </c>
      <c r="K981" s="14">
        <f t="shared" si="442"/>
        <v>-0.13803089031339077</v>
      </c>
      <c r="L981" s="13">
        <f t="shared" si="451"/>
        <v>0.10000000000000053</v>
      </c>
      <c r="M981" s="13">
        <f t="shared" si="459"/>
        <v>7.9285714285714182E-2</v>
      </c>
      <c r="N981" s="13">
        <f t="shared" si="452"/>
        <v>0</v>
      </c>
      <c r="O981" s="13">
        <f t="shared" si="453"/>
        <v>6.0000000000000497E-2</v>
      </c>
      <c r="P981" s="13">
        <f t="shared" si="450"/>
        <v>0.15000000000000036</v>
      </c>
      <c r="Q981" s="13">
        <f t="shared" si="450"/>
        <v>0.25</v>
      </c>
      <c r="R981" s="13">
        <f t="shared" si="460"/>
        <v>189.18918918918988</v>
      </c>
      <c r="S981" s="13">
        <f t="shared" si="461"/>
        <v>315.31531531531573</v>
      </c>
      <c r="T981" s="13">
        <f t="shared" si="462"/>
        <v>24.999999999999893</v>
      </c>
      <c r="U981" s="13">
        <f t="shared" si="439"/>
        <v>19.572734401070079</v>
      </c>
      <c r="V981" s="13">
        <f t="shared" si="443"/>
        <v>-3.3243660968657052E-3</v>
      </c>
      <c r="W981" s="13">
        <f t="shared" si="444"/>
        <v>0</v>
      </c>
      <c r="X981" s="13">
        <f t="shared" si="445"/>
        <v>0</v>
      </c>
      <c r="Y981" s="13">
        <f t="shared" si="440"/>
        <v>0</v>
      </c>
      <c r="Z981" s="13">
        <f t="shared" si="446"/>
        <v>0</v>
      </c>
      <c r="AA981" s="13">
        <f t="shared" si="447"/>
        <v>0</v>
      </c>
      <c r="AB981" s="13">
        <f t="shared" si="448"/>
        <v>0</v>
      </c>
      <c r="AC981" s="17">
        <f t="shared" si="441"/>
        <v>0</v>
      </c>
      <c r="AD981" s="13" t="str">
        <f t="shared" si="433"/>
        <v/>
      </c>
      <c r="AE981" s="13" t="str">
        <f t="shared" si="434"/>
        <v/>
      </c>
      <c r="AF981" s="17">
        <f t="shared" si="436"/>
        <v>0</v>
      </c>
      <c r="AG981" s="17" t="str">
        <f t="shared" si="435"/>
        <v xml:space="preserve"> </v>
      </c>
      <c r="AH981" s="13"/>
      <c r="AI981" s="31">
        <f t="shared" si="449"/>
        <v>1.055166655937791</v>
      </c>
      <c r="AJ981">
        <f t="shared" si="454"/>
        <v>5.516665593779102E-2</v>
      </c>
      <c r="AK981">
        <f t="shared" si="456"/>
        <v>0.99289099526066371</v>
      </c>
      <c r="AL981">
        <f t="shared" si="457"/>
        <v>1.0932897061164255</v>
      </c>
      <c r="AM981">
        <f t="shared" si="455"/>
        <v>9.3289706116425508E-2</v>
      </c>
      <c r="AN981" s="39">
        <v>40532</v>
      </c>
      <c r="AO981" s="31">
        <v>5.516665593779102E-2</v>
      </c>
      <c r="AP981" s="40">
        <v>9.3289706116425508E-2</v>
      </c>
    </row>
    <row r="982" spans="1:42">
      <c r="A982" s="16">
        <v>40533</v>
      </c>
      <c r="B982" s="11">
        <v>4.18</v>
      </c>
      <c r="C982" s="11">
        <v>4.24</v>
      </c>
      <c r="D982" s="11">
        <v>4.17</v>
      </c>
      <c r="E982" s="11">
        <v>4.21</v>
      </c>
      <c r="F982" s="11">
        <v>112584200</v>
      </c>
      <c r="G982" s="11">
        <v>3.1747899999999998</v>
      </c>
      <c r="H982" s="12">
        <f t="shared" si="458"/>
        <v>4.246666666666667</v>
      </c>
      <c r="I982" s="13">
        <f t="shared" si="437"/>
        <v>4.3777703846153839</v>
      </c>
      <c r="J982" s="13">
        <f t="shared" si="438"/>
        <v>-0.13110371794871689</v>
      </c>
      <c r="K982" s="14">
        <f t="shared" si="442"/>
        <v>-0.14355404558404572</v>
      </c>
      <c r="L982" s="13">
        <f t="shared" si="451"/>
        <v>7.0000000000000284E-2</v>
      </c>
      <c r="M982" s="13">
        <f t="shared" si="459"/>
        <v>7.4999999999999928E-2</v>
      </c>
      <c r="N982" s="13">
        <f t="shared" si="452"/>
        <v>0</v>
      </c>
      <c r="O982" s="13">
        <f t="shared" si="453"/>
        <v>0</v>
      </c>
      <c r="P982" s="13">
        <f t="shared" si="450"/>
        <v>0.15000000000000036</v>
      </c>
      <c r="Q982" s="13">
        <f t="shared" si="450"/>
        <v>0.25</v>
      </c>
      <c r="R982" s="13">
        <f t="shared" si="460"/>
        <v>200.00000000000065</v>
      </c>
      <c r="S982" s="13">
        <f t="shared" si="461"/>
        <v>333.33333333333366</v>
      </c>
      <c r="T982" s="13">
        <f t="shared" si="462"/>
        <v>24.999999999999893</v>
      </c>
      <c r="U982" s="13">
        <f t="shared" si="439"/>
        <v>21.321416053656698</v>
      </c>
      <c r="V982" s="13">
        <f t="shared" si="443"/>
        <v>1.2450327635328828E-2</v>
      </c>
      <c r="W982" s="13">
        <f t="shared" si="444"/>
        <v>1</v>
      </c>
      <c r="X982" s="13">
        <f t="shared" si="445"/>
        <v>0</v>
      </c>
      <c r="Y982" s="13">
        <f t="shared" si="440"/>
        <v>1</v>
      </c>
      <c r="Z982" s="13">
        <f t="shared" si="446"/>
        <v>1</v>
      </c>
      <c r="AA982" s="13">
        <f t="shared" si="447"/>
        <v>1</v>
      </c>
      <c r="AB982" s="13">
        <f t="shared" si="448"/>
        <v>0</v>
      </c>
      <c r="AC982" s="17">
        <f t="shared" si="441"/>
        <v>1</v>
      </c>
      <c r="AD982" s="13">
        <f t="shared" ref="AD982:AD1045" si="463">IF(AA982=1,E982,"")</f>
        <v>4.21</v>
      </c>
      <c r="AE982" s="13" t="str">
        <f t="shared" ref="AE982:AE1045" si="464">IF(AB982=-1,E982,"")</f>
        <v/>
      </c>
      <c r="AF982" s="17">
        <f t="shared" si="436"/>
        <v>4.21</v>
      </c>
      <c r="AG982" s="17" t="str">
        <f t="shared" ref="AG982:AG1045" si="465">IF(AB982=-1,(AE982/AF981)," ")</f>
        <v xml:space="preserve"> </v>
      </c>
      <c r="AH982" s="13"/>
      <c r="AI982" s="31">
        <f t="shared" si="449"/>
        <v>1.055166655937791</v>
      </c>
      <c r="AJ982">
        <f t="shared" si="454"/>
        <v>5.516665593779102E-2</v>
      </c>
      <c r="AK982">
        <f t="shared" si="456"/>
        <v>1.0047732696897373</v>
      </c>
      <c r="AL982">
        <f t="shared" si="457"/>
        <v>1.0985082727327329</v>
      </c>
      <c r="AM982">
        <f t="shared" si="455"/>
        <v>9.8508272732732882E-2</v>
      </c>
      <c r="AN982" s="39">
        <v>40533</v>
      </c>
      <c r="AO982" s="31">
        <v>5.516665593779102E-2</v>
      </c>
      <c r="AP982" s="40">
        <v>9.8508272732732882E-2</v>
      </c>
    </row>
    <row r="983" spans="1:42">
      <c r="A983" s="16">
        <v>40534</v>
      </c>
      <c r="B983" s="11">
        <v>4.21</v>
      </c>
      <c r="C983" s="11">
        <v>4.22</v>
      </c>
      <c r="D983" s="11">
        <v>4.16</v>
      </c>
      <c r="E983" s="11">
        <v>4.18</v>
      </c>
      <c r="F983" s="11">
        <v>82688800</v>
      </c>
      <c r="G983" s="11">
        <v>3.1521699999999999</v>
      </c>
      <c r="H983" s="12">
        <f t="shared" si="458"/>
        <v>4.2333333333333334</v>
      </c>
      <c r="I983" s="13">
        <f t="shared" si="437"/>
        <v>4.3574988461538453</v>
      </c>
      <c r="J983" s="13">
        <f t="shared" si="438"/>
        <v>-0.12416551282051191</v>
      </c>
      <c r="K983" s="14">
        <f t="shared" si="442"/>
        <v>-0.142489415954416</v>
      </c>
      <c r="L983" s="13">
        <f t="shared" si="451"/>
        <v>5.9999999999999609E-2</v>
      </c>
      <c r="M983" s="13">
        <f t="shared" si="459"/>
        <v>7.0714285714285605E-2</v>
      </c>
      <c r="N983" s="13">
        <f t="shared" si="452"/>
        <v>0</v>
      </c>
      <c r="O983" s="13">
        <f t="shared" si="453"/>
        <v>9.9999999999997868E-3</v>
      </c>
      <c r="P983" s="13">
        <f t="shared" si="450"/>
        <v>4.0000000000000036E-2</v>
      </c>
      <c r="Q983" s="13">
        <f t="shared" si="450"/>
        <v>0.25999999999999979</v>
      </c>
      <c r="R983" s="13">
        <f t="shared" si="460"/>
        <v>56.56565656565671</v>
      </c>
      <c r="S983" s="13">
        <f t="shared" si="461"/>
        <v>367.67676767676795</v>
      </c>
      <c r="T983" s="13">
        <f t="shared" si="462"/>
        <v>73.3333333333333</v>
      </c>
      <c r="U983" s="13">
        <f t="shared" si="439"/>
        <v>25.873839705919966</v>
      </c>
      <c r="V983" s="13">
        <f t="shared" si="443"/>
        <v>1.8323903133904085E-2</v>
      </c>
      <c r="W983" s="13">
        <f t="shared" si="444"/>
        <v>0</v>
      </c>
      <c r="X983" s="13">
        <f t="shared" si="445"/>
        <v>0</v>
      </c>
      <c r="Y983" s="13">
        <f t="shared" si="440"/>
        <v>0</v>
      </c>
      <c r="Z983" s="13">
        <f t="shared" si="446"/>
        <v>1</v>
      </c>
      <c r="AA983" s="13">
        <f t="shared" si="447"/>
        <v>0</v>
      </c>
      <c r="AB983" s="13">
        <f t="shared" si="448"/>
        <v>0</v>
      </c>
      <c r="AC983" s="17">
        <f t="shared" si="441"/>
        <v>1</v>
      </c>
      <c r="AD983" s="13" t="str">
        <f t="shared" si="463"/>
        <v/>
      </c>
      <c r="AE983" s="13" t="str">
        <f t="shared" si="464"/>
        <v/>
      </c>
      <c r="AF983" s="17">
        <f t="shared" ref="AF983:AF1046" si="466">IF(AA983=1,AD983,IF(AB983=-1,0,AF982))</f>
        <v>4.21</v>
      </c>
      <c r="AG983" s="17" t="str">
        <f t="shared" si="465"/>
        <v xml:space="preserve"> </v>
      </c>
      <c r="AH983" s="13"/>
      <c r="AI983" s="31">
        <f t="shared" si="449"/>
        <v>1.055166655937791</v>
      </c>
      <c r="AJ983">
        <f t="shared" si="454"/>
        <v>5.516665593779102E-2</v>
      </c>
      <c r="AK983">
        <f t="shared" si="456"/>
        <v>0.99287410926365793</v>
      </c>
      <c r="AL983">
        <f t="shared" si="457"/>
        <v>1.0906804228082716</v>
      </c>
      <c r="AM983">
        <f t="shared" si="455"/>
        <v>9.0680422808271599E-2</v>
      </c>
      <c r="AN983" s="39">
        <v>40534</v>
      </c>
      <c r="AO983" s="31">
        <v>5.516665593779102E-2</v>
      </c>
      <c r="AP983" s="40">
        <v>9.0680422808271599E-2</v>
      </c>
    </row>
    <row r="984" spans="1:42">
      <c r="A984" s="16">
        <v>40535</v>
      </c>
      <c r="B984" s="11">
        <v>4.18</v>
      </c>
      <c r="C984" s="11">
        <v>4.2300000000000004</v>
      </c>
      <c r="D984" s="11">
        <v>4.16</v>
      </c>
      <c r="E984" s="11">
        <v>4.18</v>
      </c>
      <c r="F984" s="11">
        <v>74279000</v>
      </c>
      <c r="G984" s="11">
        <v>3.1521699999999999</v>
      </c>
      <c r="H984" s="12">
        <f t="shared" si="458"/>
        <v>4.2225000000000001</v>
      </c>
      <c r="I984" s="13">
        <f t="shared" si="437"/>
        <v>4.3376053846153848</v>
      </c>
      <c r="J984" s="13">
        <f t="shared" si="438"/>
        <v>-0.11510538461538466</v>
      </c>
      <c r="K984" s="14">
        <f t="shared" si="442"/>
        <v>-0.13926974358974359</v>
      </c>
      <c r="L984" s="13">
        <f t="shared" si="451"/>
        <v>7.0000000000000284E-2</v>
      </c>
      <c r="M984" s="13">
        <f t="shared" si="459"/>
        <v>6.999999999999991E-2</v>
      </c>
      <c r="N984" s="13">
        <f t="shared" si="452"/>
        <v>1.0000000000000675E-2</v>
      </c>
      <c r="O984" s="13">
        <f t="shared" si="453"/>
        <v>0</v>
      </c>
      <c r="P984" s="13">
        <f t="shared" si="450"/>
        <v>5.0000000000000711E-2</v>
      </c>
      <c r="Q984" s="13">
        <f t="shared" si="450"/>
        <v>0.25</v>
      </c>
      <c r="R984" s="13">
        <f t="shared" si="460"/>
        <v>71.428571428572539</v>
      </c>
      <c r="S984" s="13">
        <f t="shared" si="461"/>
        <v>357.14285714285762</v>
      </c>
      <c r="T984" s="13">
        <f t="shared" si="462"/>
        <v>66.666666666666273</v>
      </c>
      <c r="U984" s="13">
        <f t="shared" si="439"/>
        <v>29.926850906598553</v>
      </c>
      <c r="V984" s="13">
        <f t="shared" si="443"/>
        <v>2.4164358974358924E-2</v>
      </c>
      <c r="W984" s="13">
        <f t="shared" si="444"/>
        <v>0</v>
      </c>
      <c r="X984" s="13">
        <f t="shared" si="445"/>
        <v>0</v>
      </c>
      <c r="Y984" s="13">
        <f t="shared" si="440"/>
        <v>0</v>
      </c>
      <c r="Z984" s="13">
        <f t="shared" si="446"/>
        <v>1</v>
      </c>
      <c r="AA984" s="13">
        <f t="shared" si="447"/>
        <v>0</v>
      </c>
      <c r="AB984" s="13">
        <f t="shared" si="448"/>
        <v>0</v>
      </c>
      <c r="AC984" s="17">
        <f t="shared" si="441"/>
        <v>1</v>
      </c>
      <c r="AD984" s="13" t="str">
        <f t="shared" si="463"/>
        <v/>
      </c>
      <c r="AE984" s="13" t="str">
        <f t="shared" si="464"/>
        <v/>
      </c>
      <c r="AF984" s="17">
        <f t="shared" si="466"/>
        <v>4.21</v>
      </c>
      <c r="AG984" s="17" t="str">
        <f t="shared" si="465"/>
        <v xml:space="preserve"> </v>
      </c>
      <c r="AH984" s="13"/>
      <c r="AI984" s="31">
        <f t="shared" si="449"/>
        <v>1.055166655937791</v>
      </c>
      <c r="AJ984">
        <f t="shared" si="454"/>
        <v>5.516665593779102E-2</v>
      </c>
      <c r="AK984">
        <f t="shared" si="456"/>
        <v>1</v>
      </c>
      <c r="AL984">
        <f t="shared" si="457"/>
        <v>1.0906804228082716</v>
      </c>
      <c r="AM984">
        <f t="shared" si="455"/>
        <v>9.0680422808271599E-2</v>
      </c>
      <c r="AN984" s="39">
        <v>40535</v>
      </c>
      <c r="AO984" s="31">
        <v>5.516665593779102E-2</v>
      </c>
      <c r="AP984" s="40">
        <v>9.0680422808271599E-2</v>
      </c>
    </row>
    <row r="985" spans="1:42">
      <c r="A985" s="16">
        <v>40536</v>
      </c>
      <c r="B985" s="11">
        <v>4.17</v>
      </c>
      <c r="C985" s="11">
        <v>4.21</v>
      </c>
      <c r="D985" s="11">
        <v>4.1399999999999997</v>
      </c>
      <c r="E985" s="11">
        <v>4.18</v>
      </c>
      <c r="F985" s="11">
        <v>54400400</v>
      </c>
      <c r="G985" s="11">
        <v>3.1521699999999999</v>
      </c>
      <c r="H985" s="12">
        <f t="shared" si="458"/>
        <v>4.2166666666666668</v>
      </c>
      <c r="I985" s="13">
        <f t="shared" si="437"/>
        <v>4.3192234615384617</v>
      </c>
      <c r="J985" s="13">
        <f t="shared" si="438"/>
        <v>-0.10255679487179492</v>
      </c>
      <c r="K985" s="14">
        <f t="shared" si="442"/>
        <v>-0.13407649572649571</v>
      </c>
      <c r="L985" s="13">
        <f t="shared" si="451"/>
        <v>7.0000000000000284E-2</v>
      </c>
      <c r="M985" s="13">
        <f t="shared" si="459"/>
        <v>7.071428571428566E-2</v>
      </c>
      <c r="N985" s="13">
        <f t="shared" si="452"/>
        <v>0</v>
      </c>
      <c r="O985" s="13">
        <f t="shared" si="453"/>
        <v>2.0000000000000462E-2</v>
      </c>
      <c r="P985" s="13">
        <f t="shared" si="450"/>
        <v>4.0000000000000924E-2</v>
      </c>
      <c r="Q985" s="13">
        <f t="shared" si="450"/>
        <v>0.27000000000000046</v>
      </c>
      <c r="R985" s="13">
        <f t="shared" si="460"/>
        <v>56.565656565657918</v>
      </c>
      <c r="S985" s="13">
        <f t="shared" si="461"/>
        <v>381.81818181818278</v>
      </c>
      <c r="T985" s="13">
        <f t="shared" si="462"/>
        <v>74.193548387096286</v>
      </c>
      <c r="U985" s="13">
        <f t="shared" si="439"/>
        <v>34.60186497560187</v>
      </c>
      <c r="V985" s="13">
        <f t="shared" si="443"/>
        <v>3.1519700854700794E-2</v>
      </c>
      <c r="W985" s="13">
        <f t="shared" si="444"/>
        <v>0</v>
      </c>
      <c r="X985" s="13">
        <f t="shared" si="445"/>
        <v>0</v>
      </c>
      <c r="Y985" s="13">
        <f t="shared" si="440"/>
        <v>0</v>
      </c>
      <c r="Z985" s="13">
        <f t="shared" si="446"/>
        <v>1</v>
      </c>
      <c r="AA985" s="13">
        <f t="shared" si="447"/>
        <v>0</v>
      </c>
      <c r="AB985" s="13">
        <f t="shared" si="448"/>
        <v>0</v>
      </c>
      <c r="AC985" s="17">
        <f t="shared" si="441"/>
        <v>1</v>
      </c>
      <c r="AD985" s="13" t="str">
        <f t="shared" si="463"/>
        <v/>
      </c>
      <c r="AE985" s="13" t="str">
        <f t="shared" si="464"/>
        <v/>
      </c>
      <c r="AF985" s="17">
        <f t="shared" si="466"/>
        <v>4.21</v>
      </c>
      <c r="AG985" s="17" t="str">
        <f t="shared" si="465"/>
        <v xml:space="preserve"> </v>
      </c>
      <c r="AH985" s="13"/>
      <c r="AI985" s="31">
        <f t="shared" si="449"/>
        <v>1.055166655937791</v>
      </c>
      <c r="AJ985">
        <f t="shared" si="454"/>
        <v>5.516665593779102E-2</v>
      </c>
      <c r="AK985">
        <f t="shared" si="456"/>
        <v>1</v>
      </c>
      <c r="AL985">
        <f t="shared" si="457"/>
        <v>1.0906804228082716</v>
      </c>
      <c r="AM985">
        <f t="shared" si="455"/>
        <v>9.0680422808271599E-2</v>
      </c>
      <c r="AN985" s="39">
        <v>40536</v>
      </c>
      <c r="AO985" s="31">
        <v>5.516665593779102E-2</v>
      </c>
      <c r="AP985" s="40">
        <v>9.0680422808271599E-2</v>
      </c>
    </row>
    <row r="986" spans="1:42">
      <c r="A986" s="16">
        <v>40539</v>
      </c>
      <c r="B986" s="11">
        <v>4.1900000000000004</v>
      </c>
      <c r="C986" s="11">
        <v>4.22</v>
      </c>
      <c r="D986" s="11">
        <v>4.1399999999999997</v>
      </c>
      <c r="E986" s="11">
        <v>4.1500000000000004</v>
      </c>
      <c r="F986" s="11">
        <v>73964800</v>
      </c>
      <c r="G986" s="11">
        <v>3.1295500000000001</v>
      </c>
      <c r="H986" s="12">
        <f t="shared" si="458"/>
        <v>4.2116666666666669</v>
      </c>
      <c r="I986" s="13">
        <f t="shared" si="437"/>
        <v>4.2985538461538466</v>
      </c>
      <c r="J986" s="13">
        <f t="shared" si="438"/>
        <v>-8.6887179487179722E-2</v>
      </c>
      <c r="K986" s="14">
        <f t="shared" si="442"/>
        <v>-0.12674122507122507</v>
      </c>
      <c r="L986" s="13">
        <f t="shared" si="451"/>
        <v>8.0000000000000071E-2</v>
      </c>
      <c r="M986" s="13">
        <f t="shared" si="459"/>
        <v>6.9999999999999965E-2</v>
      </c>
      <c r="N986" s="13">
        <f t="shared" si="452"/>
        <v>9.9999999999997868E-3</v>
      </c>
      <c r="O986" s="13">
        <f t="shared" si="453"/>
        <v>0</v>
      </c>
      <c r="P986" s="13">
        <f t="shared" si="450"/>
        <v>5.0000000000000711E-2</v>
      </c>
      <c r="Q986" s="13">
        <f t="shared" si="450"/>
        <v>0.20999999999999996</v>
      </c>
      <c r="R986" s="13">
        <f t="shared" si="460"/>
        <v>71.428571428572482</v>
      </c>
      <c r="S986" s="13">
        <f t="shared" si="461"/>
        <v>300.00000000000011</v>
      </c>
      <c r="T986" s="13">
        <f t="shared" si="462"/>
        <v>61.5384615384611</v>
      </c>
      <c r="U986" s="13">
        <f t="shared" si="439"/>
        <v>38.578419007575341</v>
      </c>
      <c r="V986" s="13">
        <f t="shared" si="443"/>
        <v>3.9854045584045344E-2</v>
      </c>
      <c r="W986" s="13">
        <f t="shared" si="444"/>
        <v>0</v>
      </c>
      <c r="X986" s="13">
        <f t="shared" si="445"/>
        <v>0</v>
      </c>
      <c r="Y986" s="13">
        <f t="shared" si="440"/>
        <v>0</v>
      </c>
      <c r="Z986" s="13">
        <f t="shared" si="446"/>
        <v>1</v>
      </c>
      <c r="AA986" s="13">
        <f t="shared" si="447"/>
        <v>0</v>
      </c>
      <c r="AB986" s="13">
        <f t="shared" si="448"/>
        <v>0</v>
      </c>
      <c r="AC986" s="17">
        <f t="shared" si="441"/>
        <v>1</v>
      </c>
      <c r="AD986" s="13" t="str">
        <f t="shared" si="463"/>
        <v/>
      </c>
      <c r="AE986" s="13" t="str">
        <f t="shared" si="464"/>
        <v/>
      </c>
      <c r="AF986" s="17">
        <f t="shared" si="466"/>
        <v>4.21</v>
      </c>
      <c r="AG986" s="17" t="str">
        <f t="shared" si="465"/>
        <v xml:space="preserve"> </v>
      </c>
      <c r="AH986" s="13"/>
      <c r="AI986" s="31">
        <f t="shared" si="449"/>
        <v>1.055166655937791</v>
      </c>
      <c r="AJ986">
        <f t="shared" si="454"/>
        <v>5.516665593779102E-2</v>
      </c>
      <c r="AK986">
        <f t="shared" si="456"/>
        <v>0.99282296650717716</v>
      </c>
      <c r="AL986">
        <f t="shared" si="457"/>
        <v>1.0828525728838105</v>
      </c>
      <c r="AM986">
        <f t="shared" si="455"/>
        <v>8.2852572883810538E-2</v>
      </c>
      <c r="AN986" s="39">
        <v>40539</v>
      </c>
      <c r="AO986" s="31">
        <v>5.516665593779102E-2</v>
      </c>
      <c r="AP986" s="40">
        <v>8.2852572883810538E-2</v>
      </c>
    </row>
    <row r="987" spans="1:42">
      <c r="A987" s="16">
        <v>40540</v>
      </c>
      <c r="B987" s="11">
        <v>4.1399999999999997</v>
      </c>
      <c r="C987" s="11">
        <v>4.18</v>
      </c>
      <c r="D987" s="11">
        <v>4.07</v>
      </c>
      <c r="E987" s="11">
        <v>4.08</v>
      </c>
      <c r="F987" s="11">
        <v>57170800</v>
      </c>
      <c r="G987" s="11">
        <v>3.0767600000000002</v>
      </c>
      <c r="H987" s="12">
        <f t="shared" si="458"/>
        <v>4.1991666666666658</v>
      </c>
      <c r="I987" s="13">
        <f t="shared" si="437"/>
        <v>4.2785934615384615</v>
      </c>
      <c r="J987" s="13">
        <f t="shared" si="438"/>
        <v>-7.9426794871795714E-2</v>
      </c>
      <c r="K987" s="14">
        <f t="shared" si="442"/>
        <v>-0.11854049857549853</v>
      </c>
      <c r="L987" s="13">
        <f t="shared" si="451"/>
        <v>0.10999999999999943</v>
      </c>
      <c r="M987" s="13">
        <f t="shared" si="459"/>
        <v>7.2857142857142829E-2</v>
      </c>
      <c r="N987" s="13">
        <f t="shared" si="452"/>
        <v>0</v>
      </c>
      <c r="O987" s="13">
        <f t="shared" si="453"/>
        <v>6.9999999999999396E-2</v>
      </c>
      <c r="P987" s="13">
        <f t="shared" si="450"/>
        <v>5.0000000000000711E-2</v>
      </c>
      <c r="Q987" s="13">
        <f t="shared" si="450"/>
        <v>0.25999999999999979</v>
      </c>
      <c r="R987" s="13">
        <f t="shared" si="460"/>
        <v>68.627450980393149</v>
      </c>
      <c r="S987" s="13">
        <f t="shared" si="461"/>
        <v>356.86274509803906</v>
      </c>
      <c r="T987" s="13">
        <f t="shared" si="462"/>
        <v>67.741935483870577</v>
      </c>
      <c r="U987" s="13">
        <f t="shared" si="439"/>
        <v>43.301535618923758</v>
      </c>
      <c r="V987" s="13">
        <f t="shared" si="443"/>
        <v>3.9113703703702818E-2</v>
      </c>
      <c r="W987" s="13">
        <f t="shared" si="444"/>
        <v>0</v>
      </c>
      <c r="X987" s="13">
        <f t="shared" si="445"/>
        <v>0</v>
      </c>
      <c r="Y987" s="13">
        <f t="shared" si="440"/>
        <v>0</v>
      </c>
      <c r="Z987" s="13">
        <f t="shared" si="446"/>
        <v>1</v>
      </c>
      <c r="AA987" s="13">
        <f t="shared" si="447"/>
        <v>0</v>
      </c>
      <c r="AB987" s="13">
        <f t="shared" si="448"/>
        <v>0</v>
      </c>
      <c r="AC987" s="17">
        <f t="shared" si="441"/>
        <v>1</v>
      </c>
      <c r="AD987" s="13" t="str">
        <f t="shared" si="463"/>
        <v/>
      </c>
      <c r="AE987" s="13" t="str">
        <f t="shared" si="464"/>
        <v/>
      </c>
      <c r="AF987" s="17">
        <f t="shared" si="466"/>
        <v>4.21</v>
      </c>
      <c r="AG987" s="17" t="str">
        <f t="shared" si="465"/>
        <v xml:space="preserve"> </v>
      </c>
      <c r="AH987" s="13"/>
      <c r="AI987" s="31">
        <f t="shared" si="449"/>
        <v>1.055166655937791</v>
      </c>
      <c r="AJ987">
        <f t="shared" si="454"/>
        <v>5.516665593779102E-2</v>
      </c>
      <c r="AK987">
        <f t="shared" si="456"/>
        <v>0.98313253012048185</v>
      </c>
      <c r="AL987">
        <f t="shared" si="457"/>
        <v>1.0645875897267341</v>
      </c>
      <c r="AM987">
        <f t="shared" si="455"/>
        <v>6.4587589726734063E-2</v>
      </c>
      <c r="AN987" s="39">
        <v>40540</v>
      </c>
      <c r="AO987" s="31">
        <v>5.516665593779102E-2</v>
      </c>
      <c r="AP987" s="40">
        <v>6.4587589726734063E-2</v>
      </c>
    </row>
    <row r="988" spans="1:42">
      <c r="A988" s="16">
        <v>40541</v>
      </c>
      <c r="B988" s="11">
        <v>4.08</v>
      </c>
      <c r="C988" s="11">
        <v>4.12</v>
      </c>
      <c r="D988" s="11">
        <v>4.08</v>
      </c>
      <c r="E988" s="11">
        <v>4.1100000000000003</v>
      </c>
      <c r="F988" s="11">
        <v>36135700</v>
      </c>
      <c r="G988" s="11">
        <v>3.09938</v>
      </c>
      <c r="H988" s="12">
        <f t="shared" si="458"/>
        <v>4.1849999999999996</v>
      </c>
      <c r="I988" s="13">
        <f t="shared" ref="I988:I1051" si="467">AVERAGE(E963:E988)</f>
        <v>4.2476923076923079</v>
      </c>
      <c r="J988" s="13">
        <f t="shared" si="438"/>
        <v>-6.2692307692308269E-2</v>
      </c>
      <c r="K988" s="14">
        <f t="shared" si="442"/>
        <v>-0.10932705128205129</v>
      </c>
      <c r="L988" s="13">
        <f t="shared" si="451"/>
        <v>4.0000000000000036E-2</v>
      </c>
      <c r="M988" s="13">
        <f t="shared" si="459"/>
        <v>6.928571428571427E-2</v>
      </c>
      <c r="N988" s="13">
        <f t="shared" si="452"/>
        <v>0</v>
      </c>
      <c r="O988" s="13">
        <f t="shared" si="453"/>
        <v>0</v>
      </c>
      <c r="P988" s="13">
        <f t="shared" si="450"/>
        <v>5.0000000000000711E-2</v>
      </c>
      <c r="Q988" s="13">
        <f t="shared" si="450"/>
        <v>0.21999999999999975</v>
      </c>
      <c r="R988" s="13">
        <f t="shared" si="460"/>
        <v>72.164948453609284</v>
      </c>
      <c r="S988" s="13">
        <f t="shared" si="461"/>
        <v>317.52577319587601</v>
      </c>
      <c r="T988" s="13">
        <f t="shared" si="462"/>
        <v>62.962962962962507</v>
      </c>
      <c r="U988" s="13">
        <f t="shared" si="439"/>
        <v>47.203672230801274</v>
      </c>
      <c r="V988" s="13">
        <f t="shared" si="443"/>
        <v>4.6634743589743025E-2</v>
      </c>
      <c r="W988" s="13">
        <f t="shared" si="444"/>
        <v>0</v>
      </c>
      <c r="X988" s="13">
        <f t="shared" si="445"/>
        <v>0</v>
      </c>
      <c r="Y988" s="13">
        <f t="shared" si="440"/>
        <v>0</v>
      </c>
      <c r="Z988" s="13">
        <f t="shared" si="446"/>
        <v>1</v>
      </c>
      <c r="AA988" s="13">
        <f t="shared" si="447"/>
        <v>0</v>
      </c>
      <c r="AB988" s="13">
        <f t="shared" si="448"/>
        <v>0</v>
      </c>
      <c r="AC988" s="17">
        <f t="shared" si="441"/>
        <v>1</v>
      </c>
      <c r="AD988" s="13" t="str">
        <f t="shared" si="463"/>
        <v/>
      </c>
      <c r="AE988" s="13" t="str">
        <f t="shared" si="464"/>
        <v/>
      </c>
      <c r="AF988" s="17">
        <f t="shared" si="466"/>
        <v>4.21</v>
      </c>
      <c r="AG988" s="17" t="str">
        <f t="shared" si="465"/>
        <v xml:space="preserve"> </v>
      </c>
      <c r="AH988" s="13"/>
      <c r="AI988" s="31">
        <f t="shared" si="449"/>
        <v>1.055166655937791</v>
      </c>
      <c r="AJ988">
        <f t="shared" si="454"/>
        <v>5.516665593779102E-2</v>
      </c>
      <c r="AK988">
        <f t="shared" si="456"/>
        <v>1.0073529411764706</v>
      </c>
      <c r="AL988">
        <f t="shared" si="457"/>
        <v>1.0724154396511953</v>
      </c>
      <c r="AM988">
        <f t="shared" si="455"/>
        <v>7.2415439651195346E-2</v>
      </c>
      <c r="AN988" s="39">
        <v>40541</v>
      </c>
      <c r="AO988" s="31">
        <v>5.516665593779102E-2</v>
      </c>
      <c r="AP988" s="40">
        <v>7.2415439651195346E-2</v>
      </c>
    </row>
    <row r="989" spans="1:42">
      <c r="A989" s="16">
        <v>40542</v>
      </c>
      <c r="B989" s="11">
        <v>4.1100000000000003</v>
      </c>
      <c r="C989" s="11">
        <v>4.28</v>
      </c>
      <c r="D989" s="11">
        <v>4.0599999999999996</v>
      </c>
      <c r="E989" s="11">
        <v>4.24</v>
      </c>
      <c r="F989" s="11">
        <v>225104000</v>
      </c>
      <c r="G989" s="11">
        <v>3.1974100000000001</v>
      </c>
      <c r="H989" s="12">
        <f t="shared" si="458"/>
        <v>4.1825000000000001</v>
      </c>
      <c r="I989" s="13">
        <f t="shared" si="467"/>
        <v>4.2407692307692306</v>
      </c>
      <c r="J989" s="13">
        <f t="shared" ref="J989:J1052" si="468">H989-I989</f>
        <v>-5.8269230769230518E-2</v>
      </c>
      <c r="K989" s="14">
        <f t="shared" si="442"/>
        <v>-0.10017357549857546</v>
      </c>
      <c r="L989" s="13">
        <f t="shared" si="451"/>
        <v>0.22000000000000064</v>
      </c>
      <c r="M989" s="13">
        <f t="shared" si="459"/>
        <v>7.9285714285714376E-2</v>
      </c>
      <c r="N989" s="13">
        <f t="shared" si="452"/>
        <v>0.16000000000000014</v>
      </c>
      <c r="O989" s="13">
        <f t="shared" si="453"/>
        <v>0</v>
      </c>
      <c r="P989" s="13">
        <f t="shared" si="450"/>
        <v>0.21000000000000085</v>
      </c>
      <c r="Q989" s="13">
        <f t="shared" si="450"/>
        <v>0.20999999999999996</v>
      </c>
      <c r="R989" s="13">
        <f t="shared" si="460"/>
        <v>264.86486486486564</v>
      </c>
      <c r="S989" s="13">
        <f t="shared" si="461"/>
        <v>264.8648648648645</v>
      </c>
      <c r="T989" s="13">
        <f t="shared" si="462"/>
        <v>2.1461290794386684E-13</v>
      </c>
      <c r="U989" s="13">
        <f t="shared" si="439"/>
        <v>47.159674656802984</v>
      </c>
      <c r="V989" s="13">
        <f t="shared" si="443"/>
        <v>4.1904344729344942E-2</v>
      </c>
      <c r="W989" s="13">
        <f t="shared" si="444"/>
        <v>0</v>
      </c>
      <c r="X989" s="13">
        <f t="shared" si="445"/>
        <v>1</v>
      </c>
      <c r="Y989" s="13">
        <f t="shared" si="440"/>
        <v>0</v>
      </c>
      <c r="Z989" s="13">
        <f t="shared" si="446"/>
        <v>1</v>
      </c>
      <c r="AA989" s="13">
        <f t="shared" si="447"/>
        <v>0</v>
      </c>
      <c r="AB989" s="13">
        <f t="shared" si="448"/>
        <v>0</v>
      </c>
      <c r="AC989" s="17">
        <f t="shared" si="441"/>
        <v>1</v>
      </c>
      <c r="AD989" s="13" t="str">
        <f t="shared" si="463"/>
        <v/>
      </c>
      <c r="AE989" s="13" t="str">
        <f t="shared" si="464"/>
        <v/>
      </c>
      <c r="AF989" s="17">
        <f t="shared" si="466"/>
        <v>4.21</v>
      </c>
      <c r="AG989" s="17" t="str">
        <f t="shared" si="465"/>
        <v xml:space="preserve"> </v>
      </c>
      <c r="AH989" s="13"/>
      <c r="AI989" s="31">
        <f t="shared" si="449"/>
        <v>1.055166655937791</v>
      </c>
      <c r="AJ989">
        <f t="shared" si="454"/>
        <v>5.516665593779102E-2</v>
      </c>
      <c r="AK989">
        <f t="shared" si="456"/>
        <v>1.0316301703163018</v>
      </c>
      <c r="AL989">
        <f t="shared" si="457"/>
        <v>1.1063361226571944</v>
      </c>
      <c r="AM989">
        <f t="shared" si="455"/>
        <v>0.10633612265719439</v>
      </c>
      <c r="AN989" s="39">
        <v>40542</v>
      </c>
      <c r="AO989" s="31">
        <v>5.516665593779102E-2</v>
      </c>
      <c r="AP989" s="40">
        <v>0.10633612265719439</v>
      </c>
    </row>
    <row r="990" spans="1:42">
      <c r="A990" s="16">
        <v>40543</v>
      </c>
      <c r="B990" s="11">
        <v>4.21</v>
      </c>
      <c r="C990" s="11">
        <v>4.26</v>
      </c>
      <c r="D990" s="11">
        <v>4.18</v>
      </c>
      <c r="E990" s="11">
        <v>4.24</v>
      </c>
      <c r="F990" s="11">
        <v>111064500</v>
      </c>
      <c r="G990" s="11">
        <v>3.1974100000000001</v>
      </c>
      <c r="H990" s="12">
        <f t="shared" si="458"/>
        <v>4.184166666666667</v>
      </c>
      <c r="I990" s="13">
        <f t="shared" si="467"/>
        <v>4.2349999999999994</v>
      </c>
      <c r="J990" s="13">
        <f t="shared" si="468"/>
        <v>-5.0833333333332398E-2</v>
      </c>
      <c r="K990" s="14">
        <f t="shared" si="442"/>
        <v>-9.0115584045583896E-2</v>
      </c>
      <c r="L990" s="13">
        <f t="shared" si="451"/>
        <v>8.0000000000000071E-2</v>
      </c>
      <c r="M990" s="13">
        <f t="shared" si="459"/>
        <v>7.9285714285714376E-2</v>
      </c>
      <c r="N990" s="13">
        <f t="shared" si="452"/>
        <v>0</v>
      </c>
      <c r="O990" s="13">
        <f t="shared" si="453"/>
        <v>0</v>
      </c>
      <c r="P990" s="13">
        <f t="shared" si="450"/>
        <v>0.19000000000000039</v>
      </c>
      <c r="Q990" s="13">
        <f t="shared" si="450"/>
        <v>0.20999999999999996</v>
      </c>
      <c r="R990" s="13">
        <f t="shared" si="460"/>
        <v>239.63963963963985</v>
      </c>
      <c r="S990" s="13">
        <f t="shared" si="461"/>
        <v>264.8648648648645</v>
      </c>
      <c r="T990" s="13">
        <f t="shared" si="462"/>
        <v>4.9999999999998872</v>
      </c>
      <c r="U990" s="13">
        <f t="shared" si="439"/>
        <v>44.010324007452354</v>
      </c>
      <c r="V990" s="13">
        <f t="shared" si="443"/>
        <v>3.9282250712251499E-2</v>
      </c>
      <c r="W990" s="13">
        <f t="shared" si="444"/>
        <v>0</v>
      </c>
      <c r="X990" s="13">
        <f t="shared" si="445"/>
        <v>-1</v>
      </c>
      <c r="Y990" s="13">
        <f t="shared" si="440"/>
        <v>0</v>
      </c>
      <c r="Z990" s="13">
        <f t="shared" si="446"/>
        <v>1</v>
      </c>
      <c r="AA990" s="13">
        <f t="shared" si="447"/>
        <v>0</v>
      </c>
      <c r="AB990" s="13">
        <f t="shared" si="448"/>
        <v>0</v>
      </c>
      <c r="AC990" s="17">
        <f t="shared" si="441"/>
        <v>1</v>
      </c>
      <c r="AD990" s="13" t="str">
        <f t="shared" si="463"/>
        <v/>
      </c>
      <c r="AE990" s="13" t="str">
        <f t="shared" si="464"/>
        <v/>
      </c>
      <c r="AF990" s="17">
        <f t="shared" si="466"/>
        <v>4.21</v>
      </c>
      <c r="AG990" s="17" t="str">
        <f t="shared" si="465"/>
        <v xml:space="preserve"> </v>
      </c>
      <c r="AH990" s="13"/>
      <c r="AI990" s="31">
        <f t="shared" si="449"/>
        <v>1.055166655937791</v>
      </c>
      <c r="AJ990">
        <f t="shared" si="454"/>
        <v>5.516665593779102E-2</v>
      </c>
      <c r="AK990">
        <f t="shared" si="456"/>
        <v>1</v>
      </c>
      <c r="AL990">
        <f t="shared" si="457"/>
        <v>1.1063361226571944</v>
      </c>
      <c r="AM990">
        <f t="shared" si="455"/>
        <v>0.10633612265719439</v>
      </c>
      <c r="AN990" s="39">
        <v>40543</v>
      </c>
      <c r="AO990" s="31">
        <v>5.516665593779102E-2</v>
      </c>
      <c r="AP990" s="40">
        <v>0.10633612265719439</v>
      </c>
    </row>
    <row r="991" spans="1:42">
      <c r="A991" s="16">
        <v>40547</v>
      </c>
      <c r="B991" s="11">
        <v>4.24</v>
      </c>
      <c r="C991" s="11">
        <v>4.25</v>
      </c>
      <c r="D991" s="11">
        <v>4.18</v>
      </c>
      <c r="E991" s="11">
        <v>4.24</v>
      </c>
      <c r="F991" s="11">
        <v>49201000</v>
      </c>
      <c r="G991" s="11">
        <v>3.1974100000000001</v>
      </c>
      <c r="H991" s="12">
        <f t="shared" si="458"/>
        <v>4.1850000000000005</v>
      </c>
      <c r="I991" s="13">
        <f t="shared" si="467"/>
        <v>4.231923076923076</v>
      </c>
      <c r="J991" s="13">
        <f t="shared" si="468"/>
        <v>-4.6923076923075513E-2</v>
      </c>
      <c r="K991" s="14">
        <f t="shared" si="442"/>
        <v>-8.0762179487179286E-2</v>
      </c>
      <c r="L991" s="13">
        <f t="shared" si="451"/>
        <v>7.0000000000000284E-2</v>
      </c>
      <c r="M991" s="13">
        <f t="shared" si="459"/>
        <v>8.0714285714285836E-2</v>
      </c>
      <c r="N991" s="13">
        <f t="shared" si="452"/>
        <v>0</v>
      </c>
      <c r="O991" s="13">
        <f t="shared" si="453"/>
        <v>0</v>
      </c>
      <c r="P991" s="13">
        <f t="shared" si="450"/>
        <v>0.1800000000000006</v>
      </c>
      <c r="Q991" s="13">
        <f t="shared" si="450"/>
        <v>0.20999999999999996</v>
      </c>
      <c r="R991" s="13">
        <f t="shared" si="460"/>
        <v>223.00884955752255</v>
      </c>
      <c r="S991" s="13">
        <f t="shared" si="461"/>
        <v>260.17699115044206</v>
      </c>
      <c r="T991" s="13">
        <f t="shared" si="462"/>
        <v>7.6923076923075175</v>
      </c>
      <c r="U991" s="13">
        <f t="shared" ref="U991:U1054" si="469">AVERAGE(T978:T991)</f>
        <v>41.243448026290658</v>
      </c>
      <c r="V991" s="13">
        <f t="shared" si="443"/>
        <v>3.3839102564103773E-2</v>
      </c>
      <c r="W991" s="13">
        <f t="shared" si="444"/>
        <v>0</v>
      </c>
      <c r="X991" s="13">
        <f t="shared" si="445"/>
        <v>0</v>
      </c>
      <c r="Y991" s="13">
        <f t="shared" si="440"/>
        <v>0</v>
      </c>
      <c r="Z991" s="13">
        <f t="shared" si="446"/>
        <v>1</v>
      </c>
      <c r="AA991" s="13">
        <f t="shared" si="447"/>
        <v>0</v>
      </c>
      <c r="AB991" s="13">
        <f t="shared" si="448"/>
        <v>0</v>
      </c>
      <c r="AC991" s="17">
        <f t="shared" si="441"/>
        <v>1</v>
      </c>
      <c r="AD991" s="13" t="str">
        <f t="shared" si="463"/>
        <v/>
      </c>
      <c r="AE991" s="13" t="str">
        <f t="shared" si="464"/>
        <v/>
      </c>
      <c r="AF991" s="17">
        <f t="shared" si="466"/>
        <v>4.21</v>
      </c>
      <c r="AG991" s="17" t="str">
        <f t="shared" si="465"/>
        <v xml:space="preserve"> </v>
      </c>
      <c r="AH991" s="13"/>
      <c r="AI991" s="31">
        <f t="shared" si="449"/>
        <v>1.055166655937791</v>
      </c>
      <c r="AJ991">
        <f t="shared" si="454"/>
        <v>5.516665593779102E-2</v>
      </c>
      <c r="AK991">
        <f t="shared" si="456"/>
        <v>1</v>
      </c>
      <c r="AL991">
        <f t="shared" si="457"/>
        <v>1.1063361226571944</v>
      </c>
      <c r="AM991">
        <f t="shared" si="455"/>
        <v>0.10633612265719439</v>
      </c>
      <c r="AN991" s="39">
        <v>40547</v>
      </c>
      <c r="AO991" s="31">
        <v>5.516665593779102E-2</v>
      </c>
      <c r="AP991" s="40">
        <v>0.10633612265719439</v>
      </c>
    </row>
    <row r="992" spans="1:42">
      <c r="A992" s="16">
        <v>40548</v>
      </c>
      <c r="B992" s="11">
        <v>4.22</v>
      </c>
      <c r="C992" s="11">
        <v>4.24</v>
      </c>
      <c r="D992" s="11">
        <v>4.17</v>
      </c>
      <c r="E992" s="11">
        <v>4.1900000000000004</v>
      </c>
      <c r="F992" s="11">
        <v>67185900</v>
      </c>
      <c r="G992" s="11">
        <v>3.15971</v>
      </c>
      <c r="H992" s="12">
        <f t="shared" si="458"/>
        <v>4.1825000000000001</v>
      </c>
      <c r="I992" s="13">
        <f t="shared" si="467"/>
        <v>4.2280769230769231</v>
      </c>
      <c r="J992" s="13">
        <f t="shared" si="468"/>
        <v>-4.5576923076922959E-2</v>
      </c>
      <c r="K992" s="14">
        <f t="shared" si="442"/>
        <v>-7.2030113960113856E-2</v>
      </c>
      <c r="L992" s="13">
        <f t="shared" si="451"/>
        <v>7.0000000000000284E-2</v>
      </c>
      <c r="M992" s="13">
        <f t="shared" si="459"/>
        <v>8.0714285714285836E-2</v>
      </c>
      <c r="N992" s="13">
        <f t="shared" si="452"/>
        <v>0</v>
      </c>
      <c r="O992" s="13">
        <f t="shared" si="453"/>
        <v>9.9999999999997868E-3</v>
      </c>
      <c r="P992" s="13">
        <f t="shared" si="450"/>
        <v>0.1800000000000006</v>
      </c>
      <c r="Q992" s="13">
        <f t="shared" si="450"/>
        <v>0.1899999999999995</v>
      </c>
      <c r="R992" s="13">
        <f t="shared" si="460"/>
        <v>223.00884955752255</v>
      </c>
      <c r="S992" s="13">
        <f t="shared" si="461"/>
        <v>235.39823008849461</v>
      </c>
      <c r="T992" s="13">
        <f t="shared" si="462"/>
        <v>2.7027027027024029</v>
      </c>
      <c r="U992" s="13">
        <f t="shared" si="469"/>
        <v>38.852911593201028</v>
      </c>
      <c r="V992" s="13">
        <f t="shared" si="443"/>
        <v>2.6453190883190897E-2</v>
      </c>
      <c r="W992" s="13">
        <f t="shared" si="444"/>
        <v>0</v>
      </c>
      <c r="X992" s="13">
        <f t="shared" si="445"/>
        <v>0</v>
      </c>
      <c r="Y992" s="13">
        <f t="shared" si="440"/>
        <v>-1</v>
      </c>
      <c r="Z992" s="13">
        <f t="shared" si="446"/>
        <v>1</v>
      </c>
      <c r="AA992" s="13">
        <f t="shared" si="447"/>
        <v>0</v>
      </c>
      <c r="AB992" s="13">
        <f t="shared" si="448"/>
        <v>0</v>
      </c>
      <c r="AC992" s="17">
        <f t="shared" si="441"/>
        <v>1</v>
      </c>
      <c r="AD992" s="13" t="str">
        <f t="shared" si="463"/>
        <v/>
      </c>
      <c r="AE992" s="13" t="str">
        <f t="shared" si="464"/>
        <v/>
      </c>
      <c r="AF992" s="17">
        <f t="shared" si="466"/>
        <v>4.21</v>
      </c>
      <c r="AG992" s="17" t="str">
        <f t="shared" si="465"/>
        <v xml:space="preserve"> </v>
      </c>
      <c r="AH992" s="13"/>
      <c r="AI992" s="31">
        <f t="shared" si="449"/>
        <v>1.055166655937791</v>
      </c>
      <c r="AJ992">
        <f t="shared" si="454"/>
        <v>5.516665593779102E-2</v>
      </c>
      <c r="AK992">
        <f t="shared" si="456"/>
        <v>0.98820754716981141</v>
      </c>
      <c r="AL992">
        <f t="shared" si="457"/>
        <v>1.0932897061164257</v>
      </c>
      <c r="AM992">
        <f t="shared" si="455"/>
        <v>9.328970611642573E-2</v>
      </c>
      <c r="AN992" s="39">
        <v>40548</v>
      </c>
      <c r="AO992" s="31">
        <v>5.516665593779102E-2</v>
      </c>
      <c r="AP992" s="40">
        <v>9.328970611642573E-2</v>
      </c>
    </row>
    <row r="993" spans="1:42">
      <c r="A993" s="16">
        <v>40549</v>
      </c>
      <c r="B993" s="11">
        <v>4.18</v>
      </c>
      <c r="C993" s="11">
        <v>4.21</v>
      </c>
      <c r="D993" s="11">
        <v>4.1500000000000004</v>
      </c>
      <c r="E993" s="11">
        <v>4.16</v>
      </c>
      <c r="F993" s="11">
        <v>57509700</v>
      </c>
      <c r="G993" s="11">
        <v>3.1370900000000002</v>
      </c>
      <c r="H993" s="12">
        <f t="shared" si="458"/>
        <v>4.18</v>
      </c>
      <c r="I993" s="13">
        <f t="shared" si="467"/>
        <v>4.2265384615384614</v>
      </c>
      <c r="J993" s="13">
        <f t="shared" si="468"/>
        <v>-4.653846153846164E-2</v>
      </c>
      <c r="K993" s="14">
        <f t="shared" si="442"/>
        <v>-6.4411566951566857E-2</v>
      </c>
      <c r="L993" s="13">
        <f t="shared" si="451"/>
        <v>5.9999999999999609E-2</v>
      </c>
      <c r="M993" s="13">
        <f t="shared" si="459"/>
        <v>8.1428571428571531E-2</v>
      </c>
      <c r="N993" s="13">
        <f t="shared" si="452"/>
        <v>0</v>
      </c>
      <c r="O993" s="13">
        <f t="shared" si="453"/>
        <v>1.9999999999999574E-2</v>
      </c>
      <c r="P993" s="13">
        <f t="shared" si="450"/>
        <v>0.1800000000000006</v>
      </c>
      <c r="Q993" s="13">
        <f t="shared" si="450"/>
        <v>0.1899999999999995</v>
      </c>
      <c r="R993" s="13">
        <f t="shared" si="460"/>
        <v>221.05263157894782</v>
      </c>
      <c r="S993" s="13">
        <f t="shared" si="461"/>
        <v>233.3333333333324</v>
      </c>
      <c r="T993" s="13">
        <f t="shared" si="462"/>
        <v>2.7027027027024011</v>
      </c>
      <c r="U993" s="13">
        <f t="shared" si="469"/>
        <v>36.276282485959669</v>
      </c>
      <c r="V993" s="13">
        <f t="shared" si="443"/>
        <v>1.7873105413105217E-2</v>
      </c>
      <c r="W993" s="13">
        <f t="shared" si="444"/>
        <v>0</v>
      </c>
      <c r="X993" s="13">
        <f t="shared" si="445"/>
        <v>0</v>
      </c>
      <c r="Y993" s="13">
        <f t="shared" si="440"/>
        <v>0</v>
      </c>
      <c r="Z993" s="13">
        <f t="shared" si="446"/>
        <v>1</v>
      </c>
      <c r="AA993" s="13">
        <f t="shared" si="447"/>
        <v>0</v>
      </c>
      <c r="AB993" s="13">
        <f t="shared" si="448"/>
        <v>0</v>
      </c>
      <c r="AC993" s="17">
        <f t="shared" si="441"/>
        <v>1</v>
      </c>
      <c r="AD993" s="13" t="str">
        <f t="shared" si="463"/>
        <v/>
      </c>
      <c r="AE993" s="13" t="str">
        <f t="shared" si="464"/>
        <v/>
      </c>
      <c r="AF993" s="17">
        <f t="shared" si="466"/>
        <v>4.21</v>
      </c>
      <c r="AG993" s="17" t="str">
        <f t="shared" si="465"/>
        <v xml:space="preserve"> </v>
      </c>
      <c r="AH993" s="13"/>
      <c r="AI993" s="31">
        <f t="shared" si="449"/>
        <v>1.055166655937791</v>
      </c>
      <c r="AJ993">
        <f t="shared" si="454"/>
        <v>5.516665593779102E-2</v>
      </c>
      <c r="AK993">
        <f t="shared" si="456"/>
        <v>0.99284009546539376</v>
      </c>
      <c r="AL993">
        <f t="shared" si="457"/>
        <v>1.0854618561919644</v>
      </c>
      <c r="AM993">
        <f t="shared" si="455"/>
        <v>8.5461856191964447E-2</v>
      </c>
      <c r="AN993" s="39">
        <v>40549</v>
      </c>
      <c r="AO993" s="31">
        <v>5.516665593779102E-2</v>
      </c>
      <c r="AP993" s="40">
        <v>8.5461856191964447E-2</v>
      </c>
    </row>
    <row r="994" spans="1:42">
      <c r="A994" s="16">
        <v>40550</v>
      </c>
      <c r="B994" s="11">
        <v>4.17</v>
      </c>
      <c r="C994" s="11">
        <v>4.3</v>
      </c>
      <c r="D994" s="11">
        <v>4.13</v>
      </c>
      <c r="E994" s="11">
        <v>4.3</v>
      </c>
      <c r="F994" s="11">
        <v>191327000</v>
      </c>
      <c r="G994" s="11">
        <v>3.2426599999999999</v>
      </c>
      <c r="H994" s="12">
        <f t="shared" si="458"/>
        <v>4.1875</v>
      </c>
      <c r="I994" s="13">
        <f t="shared" si="467"/>
        <v>4.2269230769230761</v>
      </c>
      <c r="J994" s="13">
        <f t="shared" si="468"/>
        <v>-3.9423076923076117E-2</v>
      </c>
      <c r="K994" s="14">
        <f t="shared" si="442"/>
        <v>-5.7396709401709205E-2</v>
      </c>
      <c r="L994" s="13">
        <f t="shared" si="451"/>
        <v>0.16999999999999993</v>
      </c>
      <c r="M994" s="13">
        <f t="shared" si="459"/>
        <v>9.0714285714285817E-2</v>
      </c>
      <c r="N994" s="13">
        <f t="shared" si="452"/>
        <v>8.9999999999999858E-2</v>
      </c>
      <c r="O994" s="13">
        <f t="shared" si="453"/>
        <v>0</v>
      </c>
      <c r="P994" s="13">
        <f t="shared" si="450"/>
        <v>0.27000000000000046</v>
      </c>
      <c r="Q994" s="13">
        <f t="shared" si="450"/>
        <v>0.1899999999999995</v>
      </c>
      <c r="R994" s="13">
        <f t="shared" si="460"/>
        <v>297.63779527559075</v>
      </c>
      <c r="S994" s="13">
        <f t="shared" si="461"/>
        <v>209.44881889763701</v>
      </c>
      <c r="T994" s="13">
        <f t="shared" si="462"/>
        <v>17.391304347826299</v>
      </c>
      <c r="U994" s="13">
        <f t="shared" si="469"/>
        <v>35.137566129852047</v>
      </c>
      <c r="V994" s="13">
        <f t="shared" si="443"/>
        <v>1.7973632478633088E-2</v>
      </c>
      <c r="W994" s="13">
        <f t="shared" si="444"/>
        <v>0</v>
      </c>
      <c r="X994" s="13">
        <f t="shared" si="445"/>
        <v>1</v>
      </c>
      <c r="Y994" s="13">
        <f t="shared" si="440"/>
        <v>0</v>
      </c>
      <c r="Z994" s="13">
        <f t="shared" si="446"/>
        <v>1</v>
      </c>
      <c r="AA994" s="13">
        <f t="shared" si="447"/>
        <v>0</v>
      </c>
      <c r="AB994" s="13">
        <f t="shared" si="448"/>
        <v>0</v>
      </c>
      <c r="AC994" s="17">
        <f t="shared" si="441"/>
        <v>1</v>
      </c>
      <c r="AD994" s="13" t="str">
        <f t="shared" si="463"/>
        <v/>
      </c>
      <c r="AE994" s="13" t="str">
        <f t="shared" si="464"/>
        <v/>
      </c>
      <c r="AF994" s="17">
        <f t="shared" si="466"/>
        <v>4.21</v>
      </c>
      <c r="AG994" s="17" t="str">
        <f t="shared" si="465"/>
        <v xml:space="preserve"> </v>
      </c>
      <c r="AH994" s="13"/>
      <c r="AI994" s="31">
        <f t="shared" si="449"/>
        <v>1.055166655937791</v>
      </c>
      <c r="AJ994">
        <f t="shared" si="454"/>
        <v>5.516665593779102E-2</v>
      </c>
      <c r="AK994">
        <f t="shared" si="456"/>
        <v>1.033653846153846</v>
      </c>
      <c r="AL994">
        <f t="shared" si="457"/>
        <v>1.121991822506117</v>
      </c>
      <c r="AM994">
        <f t="shared" si="455"/>
        <v>0.12199182250611695</v>
      </c>
      <c r="AN994" s="39">
        <v>40550</v>
      </c>
      <c r="AO994" s="31">
        <v>5.516665593779102E-2</v>
      </c>
      <c r="AP994" s="40">
        <v>0.12199182250611695</v>
      </c>
    </row>
    <row r="995" spans="1:42">
      <c r="A995" s="16">
        <v>40553</v>
      </c>
      <c r="B995" s="11">
        <v>4.26</v>
      </c>
      <c r="C995" s="11">
        <v>4.3099999999999996</v>
      </c>
      <c r="D995" s="11">
        <v>4.2300000000000004</v>
      </c>
      <c r="E995" s="11">
        <v>4.24</v>
      </c>
      <c r="F995" s="11">
        <v>112870400</v>
      </c>
      <c r="G995" s="11">
        <v>3.1974100000000001</v>
      </c>
      <c r="H995" s="12">
        <f t="shared" si="458"/>
        <v>4.1924999999999999</v>
      </c>
      <c r="I995" s="13">
        <f t="shared" si="467"/>
        <v>4.222307692307691</v>
      </c>
      <c r="J995" s="13">
        <f t="shared" si="468"/>
        <v>-2.9807692307691092E-2</v>
      </c>
      <c r="K995" s="14">
        <f t="shared" si="442"/>
        <v>-5.1054544159543802E-2</v>
      </c>
      <c r="L995" s="13">
        <f t="shared" si="451"/>
        <v>7.9999999999999183E-2</v>
      </c>
      <c r="M995" s="13">
        <f t="shared" si="459"/>
        <v>8.9285714285714288E-2</v>
      </c>
      <c r="N995" s="13">
        <f t="shared" si="452"/>
        <v>9.9999999999997868E-3</v>
      </c>
      <c r="O995" s="13">
        <f t="shared" si="453"/>
        <v>0</v>
      </c>
      <c r="P995" s="13">
        <f t="shared" si="450"/>
        <v>0.28000000000000025</v>
      </c>
      <c r="Q995" s="13">
        <f t="shared" si="450"/>
        <v>0.12999999999999901</v>
      </c>
      <c r="R995" s="13">
        <f t="shared" si="460"/>
        <v>313.60000000000025</v>
      </c>
      <c r="S995" s="13">
        <f t="shared" si="461"/>
        <v>145.59999999999889</v>
      </c>
      <c r="T995" s="13">
        <f t="shared" si="462"/>
        <v>36.585365853658899</v>
      </c>
      <c r="U995" s="13">
        <f t="shared" si="469"/>
        <v>35.965092262256263</v>
      </c>
      <c r="V995" s="13">
        <f t="shared" si="443"/>
        <v>2.1246851851852711E-2</v>
      </c>
      <c r="W995" s="13">
        <f t="shared" si="444"/>
        <v>0</v>
      </c>
      <c r="X995" s="13">
        <f t="shared" si="445"/>
        <v>0</v>
      </c>
      <c r="Y995" s="13">
        <f t="shared" si="440"/>
        <v>0</v>
      </c>
      <c r="Z995" s="13">
        <f t="shared" si="446"/>
        <v>1</v>
      </c>
      <c r="AA995" s="13">
        <f t="shared" si="447"/>
        <v>0</v>
      </c>
      <c r="AB995" s="13">
        <f t="shared" si="448"/>
        <v>0</v>
      </c>
      <c r="AC995" s="17">
        <f t="shared" si="441"/>
        <v>1</v>
      </c>
      <c r="AD995" s="13" t="str">
        <f t="shared" si="463"/>
        <v/>
      </c>
      <c r="AE995" s="13" t="str">
        <f t="shared" si="464"/>
        <v/>
      </c>
      <c r="AF995" s="17">
        <f t="shared" si="466"/>
        <v>4.21</v>
      </c>
      <c r="AG995" s="17" t="str">
        <f t="shared" si="465"/>
        <v xml:space="preserve"> </v>
      </c>
      <c r="AH995" s="13"/>
      <c r="AI995" s="31">
        <f t="shared" si="449"/>
        <v>1.055166655937791</v>
      </c>
      <c r="AJ995">
        <f t="shared" si="454"/>
        <v>5.516665593779102E-2</v>
      </c>
      <c r="AK995">
        <f t="shared" si="456"/>
        <v>0.98604651162790702</v>
      </c>
      <c r="AL995">
        <f t="shared" si="457"/>
        <v>1.1063361226571944</v>
      </c>
      <c r="AM995">
        <f t="shared" si="455"/>
        <v>0.10633612265719439</v>
      </c>
      <c r="AN995" s="39">
        <v>40553</v>
      </c>
      <c r="AO995" s="31">
        <v>5.516665593779102E-2</v>
      </c>
      <c r="AP995" s="40">
        <v>0.10633612265719439</v>
      </c>
    </row>
    <row r="996" spans="1:42">
      <c r="A996" s="16">
        <v>40554</v>
      </c>
      <c r="B996" s="11">
        <v>4.24</v>
      </c>
      <c r="C996" s="11">
        <v>4.28</v>
      </c>
      <c r="D996" s="11">
        <v>4.2300000000000004</v>
      </c>
      <c r="E996" s="11">
        <v>4.26</v>
      </c>
      <c r="F996" s="11">
        <v>57881600</v>
      </c>
      <c r="G996" s="11">
        <v>3.2124999999999999</v>
      </c>
      <c r="H996" s="12">
        <f t="shared" si="458"/>
        <v>4.1991666666666667</v>
      </c>
      <c r="I996" s="13">
        <f t="shared" si="467"/>
        <v>4.2196153846153841</v>
      </c>
      <c r="J996" s="13">
        <f t="shared" si="468"/>
        <v>-2.0448717948717388E-2</v>
      </c>
      <c r="K996" s="14">
        <f t="shared" si="442"/>
        <v>-4.450142450142399E-2</v>
      </c>
      <c r="L996" s="13">
        <f t="shared" si="451"/>
        <v>4.9999999999999822E-2</v>
      </c>
      <c r="M996" s="13">
        <f t="shared" si="459"/>
        <v>8.7857142857142828E-2</v>
      </c>
      <c r="N996" s="13">
        <f t="shared" si="452"/>
        <v>0</v>
      </c>
      <c r="O996" s="13">
        <f t="shared" si="453"/>
        <v>0</v>
      </c>
      <c r="P996" s="13">
        <f t="shared" si="450"/>
        <v>0.28000000000000025</v>
      </c>
      <c r="Q996" s="13">
        <f t="shared" si="450"/>
        <v>0.12999999999999901</v>
      </c>
      <c r="R996" s="13">
        <f t="shared" si="460"/>
        <v>318.69918699187031</v>
      </c>
      <c r="S996" s="13">
        <f t="shared" si="461"/>
        <v>147.96747967479567</v>
      </c>
      <c r="T996" s="13">
        <f t="shared" si="462"/>
        <v>36.585365853658907</v>
      </c>
      <c r="U996" s="13">
        <f t="shared" si="469"/>
        <v>36.792618394660465</v>
      </c>
      <c r="V996" s="13">
        <f t="shared" si="443"/>
        <v>2.4052706552706603E-2</v>
      </c>
      <c r="W996" s="13">
        <f t="shared" si="444"/>
        <v>0</v>
      </c>
      <c r="X996" s="13">
        <f t="shared" si="445"/>
        <v>0</v>
      </c>
      <c r="Y996" s="13">
        <f t="shared" ref="Y996:Y1059" si="470">IF(AND(U995&gt;40,U996&lt;40),-1,IF(AND(U995&lt;20,U996&gt;20),1,0))</f>
        <v>0</v>
      </c>
      <c r="Z996" s="13">
        <f t="shared" si="446"/>
        <v>1</v>
      </c>
      <c r="AA996" s="13">
        <f t="shared" si="447"/>
        <v>0</v>
      </c>
      <c r="AB996" s="13">
        <f t="shared" si="448"/>
        <v>0</v>
      </c>
      <c r="AC996" s="17">
        <f t="shared" ref="AC996:AC1059" si="471">(AA996+AB996+AC995)</f>
        <v>1</v>
      </c>
      <c r="AD996" s="13" t="str">
        <f t="shared" si="463"/>
        <v/>
      </c>
      <c r="AE996" s="13" t="str">
        <f t="shared" si="464"/>
        <v/>
      </c>
      <c r="AF996" s="17">
        <f t="shared" si="466"/>
        <v>4.21</v>
      </c>
      <c r="AG996" s="17" t="str">
        <f t="shared" si="465"/>
        <v xml:space="preserve"> </v>
      </c>
      <c r="AH996" s="13"/>
      <c r="AI996" s="31">
        <f t="shared" si="449"/>
        <v>1.055166655937791</v>
      </c>
      <c r="AJ996">
        <f t="shared" si="454"/>
        <v>5.516665593779102E-2</v>
      </c>
      <c r="AK996">
        <f t="shared" si="456"/>
        <v>1.0047169811320753</v>
      </c>
      <c r="AL996">
        <f t="shared" si="457"/>
        <v>1.1115546892735018</v>
      </c>
      <c r="AM996">
        <f t="shared" si="455"/>
        <v>0.11155468927350176</v>
      </c>
      <c r="AN996" s="39">
        <v>40554</v>
      </c>
      <c r="AO996" s="31">
        <v>5.516665593779102E-2</v>
      </c>
      <c r="AP996" s="40">
        <v>0.11155468927350176</v>
      </c>
    </row>
    <row r="997" spans="1:42">
      <c r="A997" s="16">
        <v>40555</v>
      </c>
      <c r="B997" s="11">
        <v>4.26</v>
      </c>
      <c r="C997" s="11">
        <v>4.3</v>
      </c>
      <c r="D997" s="11">
        <v>4.25</v>
      </c>
      <c r="E997" s="11">
        <v>4.29</v>
      </c>
      <c r="F997" s="11">
        <v>58418000</v>
      </c>
      <c r="G997" s="11">
        <v>3.2351200000000002</v>
      </c>
      <c r="H997" s="12">
        <f t="shared" si="458"/>
        <v>4.208333333333333</v>
      </c>
      <c r="I997" s="13">
        <f t="shared" si="467"/>
        <v>4.2176923076923067</v>
      </c>
      <c r="J997" s="13">
        <f t="shared" si="468"/>
        <v>-9.358974358973704E-3</v>
      </c>
      <c r="K997" s="14">
        <f t="shared" ref="K997:K1060" si="472">AVERAGE(J989:J997)</f>
        <v>-3.8575498575497927E-2</v>
      </c>
      <c r="L997" s="13">
        <f t="shared" si="451"/>
        <v>4.9999999999999822E-2</v>
      </c>
      <c r="M997" s="13">
        <f t="shared" si="459"/>
        <v>8.7142857142857119E-2</v>
      </c>
      <c r="N997" s="13">
        <f t="shared" si="452"/>
        <v>1.9999999999999574E-2</v>
      </c>
      <c r="O997" s="13">
        <f t="shared" si="453"/>
        <v>0</v>
      </c>
      <c r="P997" s="13">
        <f t="shared" si="450"/>
        <v>0.29999999999999982</v>
      </c>
      <c r="Q997" s="13">
        <f t="shared" si="450"/>
        <v>0.11999999999999922</v>
      </c>
      <c r="R997" s="13">
        <f t="shared" si="460"/>
        <v>344.26229508196712</v>
      </c>
      <c r="S997" s="13">
        <f t="shared" si="461"/>
        <v>137.70491803278603</v>
      </c>
      <c r="T997" s="13">
        <f t="shared" si="462"/>
        <v>42.857142857143103</v>
      </c>
      <c r="U997" s="13">
        <f t="shared" si="469"/>
        <v>34.615747646361179</v>
      </c>
      <c r="V997" s="13">
        <f t="shared" ref="V997:V1060" si="473">J997-K997</f>
        <v>2.9216524216524223E-2</v>
      </c>
      <c r="W997" s="13">
        <f t="shared" ref="W997:W1060" si="474">IF(AND(V996&lt;0,V997&gt;0),1,IF(AND(V996&gt;0,V997&lt;0),-1,0))</f>
        <v>0</v>
      </c>
      <c r="X997" s="13">
        <f t="shared" ref="X997:X1060" si="475">IF(AND(R996-S996&lt;0,R997-S997&gt;0),1,IF(AND(R996-S996&gt;0,R997-S997&lt;0),-1,0))</f>
        <v>0</v>
      </c>
      <c r="Y997" s="13">
        <f t="shared" si="470"/>
        <v>0</v>
      </c>
      <c r="Z997" s="13">
        <f t="shared" ref="Z997:Z1060" si="476">IF(W997=1,1,IF(W997=-1,0,Z996))</f>
        <v>1</v>
      </c>
      <c r="AA997" s="13">
        <f t="shared" ref="AA997:AA1060" si="477">IF(AND(Z997=1,AC996=0,Y997=1),1,0)</f>
        <v>0</v>
      </c>
      <c r="AB997" s="13">
        <f t="shared" ref="AB997:AB1060" si="478">IF(AND(W997=-1,AC996=1),-1,0)</f>
        <v>0</v>
      </c>
      <c r="AC997" s="17">
        <f t="shared" si="471"/>
        <v>1</v>
      </c>
      <c r="AD997" s="13" t="str">
        <f t="shared" si="463"/>
        <v/>
      </c>
      <c r="AE997" s="13" t="str">
        <f t="shared" si="464"/>
        <v/>
      </c>
      <c r="AF997" s="17">
        <f t="shared" si="466"/>
        <v>4.21</v>
      </c>
      <c r="AG997" s="17" t="str">
        <f t="shared" si="465"/>
        <v xml:space="preserve"> </v>
      </c>
      <c r="AH997" s="13"/>
      <c r="AI997" s="31">
        <f t="shared" ref="AI997:AI1060" si="479">IF(AG997=" ",AI996,AG997*AI996)</f>
        <v>1.055166655937791</v>
      </c>
      <c r="AJ997">
        <f t="shared" si="454"/>
        <v>5.516665593779102E-2</v>
      </c>
      <c r="AK997">
        <f t="shared" si="456"/>
        <v>1.0070422535211268</v>
      </c>
      <c r="AL997">
        <f t="shared" si="457"/>
        <v>1.119382539197963</v>
      </c>
      <c r="AM997">
        <f t="shared" si="455"/>
        <v>0.11938253919796304</v>
      </c>
      <c r="AN997" s="39">
        <v>40555</v>
      </c>
      <c r="AO997" s="31">
        <v>5.516665593779102E-2</v>
      </c>
      <c r="AP997" s="40">
        <v>0.11938253919796304</v>
      </c>
    </row>
    <row r="998" spans="1:42">
      <c r="A998" s="16">
        <v>40556</v>
      </c>
      <c r="B998" s="11">
        <v>4.3</v>
      </c>
      <c r="C998" s="11">
        <v>4.3499999999999996</v>
      </c>
      <c r="D998" s="11">
        <v>4.28</v>
      </c>
      <c r="E998" s="11">
        <v>4.34</v>
      </c>
      <c r="F998" s="11">
        <v>91422100</v>
      </c>
      <c r="G998" s="11">
        <v>3.2728299999999999</v>
      </c>
      <c r="H998" s="12">
        <f t="shared" si="458"/>
        <v>4.2241666666666662</v>
      </c>
      <c r="I998" s="13">
        <f t="shared" si="467"/>
        <v>4.2188461538461528</v>
      </c>
      <c r="J998" s="13">
        <f t="shared" si="468"/>
        <v>5.3205128205133789E-3</v>
      </c>
      <c r="K998" s="14">
        <f t="shared" si="472"/>
        <v>-3.1509971509970827E-2</v>
      </c>
      <c r="L998" s="13">
        <f t="shared" si="451"/>
        <v>6.9999999999999396E-2</v>
      </c>
      <c r="M998" s="13">
        <f t="shared" si="459"/>
        <v>8.7142857142857064E-2</v>
      </c>
      <c r="N998" s="13">
        <f t="shared" si="452"/>
        <v>4.9999999999999822E-2</v>
      </c>
      <c r="O998" s="13">
        <f t="shared" si="453"/>
        <v>0</v>
      </c>
      <c r="P998" s="13">
        <f t="shared" si="450"/>
        <v>0.33999999999999897</v>
      </c>
      <c r="Q998" s="13">
        <f t="shared" si="450"/>
        <v>0.11999999999999922</v>
      </c>
      <c r="R998" s="13">
        <f t="shared" si="460"/>
        <v>390.16393442622871</v>
      </c>
      <c r="S998" s="13">
        <f t="shared" si="461"/>
        <v>137.70491803278611</v>
      </c>
      <c r="T998" s="13">
        <f t="shared" si="462"/>
        <v>47.826086956521877</v>
      </c>
      <c r="U998" s="13">
        <f t="shared" si="469"/>
        <v>33.269991952779428</v>
      </c>
      <c r="V998" s="13">
        <f t="shared" si="473"/>
        <v>3.6830484330484206E-2</v>
      </c>
      <c r="W998" s="13">
        <f t="shared" si="474"/>
        <v>0</v>
      </c>
      <c r="X998" s="13">
        <f t="shared" si="475"/>
        <v>0</v>
      </c>
      <c r="Y998" s="13">
        <f t="shared" si="470"/>
        <v>0</v>
      </c>
      <c r="Z998" s="13">
        <f t="shared" si="476"/>
        <v>1</v>
      </c>
      <c r="AA998" s="13">
        <f t="shared" si="477"/>
        <v>0</v>
      </c>
      <c r="AB998" s="13">
        <f t="shared" si="478"/>
        <v>0</v>
      </c>
      <c r="AC998" s="17">
        <f t="shared" si="471"/>
        <v>1</v>
      </c>
      <c r="AD998" s="13" t="str">
        <f t="shared" si="463"/>
        <v/>
      </c>
      <c r="AE998" s="13" t="str">
        <f t="shared" si="464"/>
        <v/>
      </c>
      <c r="AF998" s="17">
        <f t="shared" si="466"/>
        <v>4.21</v>
      </c>
      <c r="AG998" s="17" t="str">
        <f t="shared" si="465"/>
        <v xml:space="preserve"> </v>
      </c>
      <c r="AH998" s="13"/>
      <c r="AI998" s="31">
        <f t="shared" si="479"/>
        <v>1.055166655937791</v>
      </c>
      <c r="AJ998">
        <f t="shared" si="454"/>
        <v>5.516665593779102E-2</v>
      </c>
      <c r="AK998">
        <f t="shared" si="456"/>
        <v>1.0116550116550116</v>
      </c>
      <c r="AL998">
        <f t="shared" si="457"/>
        <v>1.1324289557387317</v>
      </c>
      <c r="AM998">
        <f t="shared" si="455"/>
        <v>0.1324289557387317</v>
      </c>
      <c r="AN998" s="39">
        <v>40556</v>
      </c>
      <c r="AO998" s="31">
        <v>5.516665593779102E-2</v>
      </c>
      <c r="AP998" s="40">
        <v>0.1324289557387317</v>
      </c>
    </row>
    <row r="999" spans="1:42">
      <c r="A999" s="16">
        <v>40557</v>
      </c>
      <c r="B999" s="11">
        <v>4.32</v>
      </c>
      <c r="C999" s="11">
        <v>4.37</v>
      </c>
      <c r="D999" s="11">
        <v>4.3</v>
      </c>
      <c r="E999" s="11">
        <v>4.3499999999999996</v>
      </c>
      <c r="F999" s="11">
        <v>73508200</v>
      </c>
      <c r="G999" s="11">
        <v>3.28037</v>
      </c>
      <c r="H999" s="12">
        <f t="shared" si="458"/>
        <v>4.246666666666667</v>
      </c>
      <c r="I999" s="13">
        <f t="shared" si="467"/>
        <v>4.2226923076923066</v>
      </c>
      <c r="J999" s="13">
        <f t="shared" si="468"/>
        <v>2.3974358974360399E-2</v>
      </c>
      <c r="K999" s="14">
        <f t="shared" si="472"/>
        <v>-2.319800569800496E-2</v>
      </c>
      <c r="L999" s="13">
        <f t="shared" si="451"/>
        <v>7.0000000000000284E-2</v>
      </c>
      <c r="M999" s="13">
        <f t="shared" si="459"/>
        <v>8.7142857142857064E-2</v>
      </c>
      <c r="N999" s="13">
        <f t="shared" si="452"/>
        <v>2.0000000000000462E-2</v>
      </c>
      <c r="O999" s="13">
        <f t="shared" si="453"/>
        <v>0</v>
      </c>
      <c r="P999" s="13">
        <f t="shared" si="450"/>
        <v>0.35999999999999943</v>
      </c>
      <c r="Q999" s="13">
        <f t="shared" si="450"/>
        <v>9.9999999999998757E-2</v>
      </c>
      <c r="R999" s="13">
        <f t="shared" si="460"/>
        <v>413.11475409836038</v>
      </c>
      <c r="S999" s="13">
        <f t="shared" si="461"/>
        <v>114.75409836065442</v>
      </c>
      <c r="T999" s="13">
        <f t="shared" si="462"/>
        <v>56.521739130435158</v>
      </c>
      <c r="U999" s="13">
        <f t="shared" si="469"/>
        <v>32.007719863017918</v>
      </c>
      <c r="V999" s="13">
        <f t="shared" si="473"/>
        <v>4.7172364672365359E-2</v>
      </c>
      <c r="W999" s="13">
        <f t="shared" si="474"/>
        <v>0</v>
      </c>
      <c r="X999" s="13">
        <f t="shared" si="475"/>
        <v>0</v>
      </c>
      <c r="Y999" s="13">
        <f t="shared" si="470"/>
        <v>0</v>
      </c>
      <c r="Z999" s="13">
        <f t="shared" si="476"/>
        <v>1</v>
      </c>
      <c r="AA999" s="13">
        <f t="shared" si="477"/>
        <v>0</v>
      </c>
      <c r="AB999" s="13">
        <f t="shared" si="478"/>
        <v>0</v>
      </c>
      <c r="AC999" s="17">
        <f t="shared" si="471"/>
        <v>1</v>
      </c>
      <c r="AD999" s="13" t="str">
        <f t="shared" si="463"/>
        <v/>
      </c>
      <c r="AE999" s="13" t="str">
        <f t="shared" si="464"/>
        <v/>
      </c>
      <c r="AF999" s="17">
        <f t="shared" si="466"/>
        <v>4.21</v>
      </c>
      <c r="AG999" s="17" t="str">
        <f t="shared" si="465"/>
        <v xml:space="preserve"> </v>
      </c>
      <c r="AH999" s="13"/>
      <c r="AI999" s="31">
        <f t="shared" si="479"/>
        <v>1.055166655937791</v>
      </c>
      <c r="AJ999">
        <f t="shared" si="454"/>
        <v>5.516665593779102E-2</v>
      </c>
      <c r="AK999">
        <f t="shared" si="456"/>
        <v>1.0023041474654377</v>
      </c>
      <c r="AL999">
        <f t="shared" si="457"/>
        <v>1.1350382390468854</v>
      </c>
      <c r="AM999">
        <f t="shared" si="455"/>
        <v>0.13503823904688539</v>
      </c>
      <c r="AN999" s="39">
        <v>40557</v>
      </c>
      <c r="AO999" s="31">
        <v>5.516665593779102E-2</v>
      </c>
      <c r="AP999" s="40">
        <v>0.13503823904688539</v>
      </c>
    </row>
    <row r="1000" spans="1:42">
      <c r="A1000" s="16">
        <v>40560</v>
      </c>
      <c r="B1000" s="11">
        <v>4.3099999999999996</v>
      </c>
      <c r="C1000" s="11">
        <v>4.33</v>
      </c>
      <c r="D1000" s="11">
        <v>4.17</v>
      </c>
      <c r="E1000" s="11">
        <v>4.2300000000000004</v>
      </c>
      <c r="F1000" s="11">
        <v>76630900</v>
      </c>
      <c r="G1000" s="11">
        <v>3.18987</v>
      </c>
      <c r="H1000" s="12">
        <f t="shared" si="458"/>
        <v>4.2566666666666668</v>
      </c>
      <c r="I1000" s="13">
        <f t="shared" si="467"/>
        <v>4.2234615384615379</v>
      </c>
      <c r="J1000" s="13">
        <f t="shared" si="468"/>
        <v>3.3205128205128887E-2</v>
      </c>
      <c r="K1000" s="14">
        <f t="shared" si="472"/>
        <v>-1.4294871794871137E-2</v>
      </c>
      <c r="L1000" s="13">
        <f t="shared" si="451"/>
        <v>0.16000000000000014</v>
      </c>
      <c r="M1000" s="13">
        <f t="shared" si="459"/>
        <v>9.2857142857142777E-2</v>
      </c>
      <c r="N1000" s="13">
        <f t="shared" si="452"/>
        <v>0</v>
      </c>
      <c r="O1000" s="13">
        <f t="shared" si="453"/>
        <v>0.12999999999999989</v>
      </c>
      <c r="P1000" s="13">
        <f t="shared" si="450"/>
        <v>0.34999999999999964</v>
      </c>
      <c r="Q1000" s="13">
        <f t="shared" si="450"/>
        <v>0.22999999999999865</v>
      </c>
      <c r="R1000" s="13">
        <f t="shared" si="460"/>
        <v>376.92307692307685</v>
      </c>
      <c r="S1000" s="13">
        <f t="shared" si="461"/>
        <v>247.69230769230646</v>
      </c>
      <c r="T1000" s="13">
        <f t="shared" si="462"/>
        <v>20.689655172414025</v>
      </c>
      <c r="U1000" s="13">
        <f t="shared" si="469"/>
        <v>29.089947979728837</v>
      </c>
      <c r="V1000" s="13">
        <f t="shared" si="473"/>
        <v>4.7500000000000021E-2</v>
      </c>
      <c r="W1000" s="13">
        <f t="shared" si="474"/>
        <v>0</v>
      </c>
      <c r="X1000" s="13">
        <f t="shared" si="475"/>
        <v>0</v>
      </c>
      <c r="Y1000" s="13">
        <f t="shared" si="470"/>
        <v>0</v>
      </c>
      <c r="Z1000" s="13">
        <f t="shared" si="476"/>
        <v>1</v>
      </c>
      <c r="AA1000" s="13">
        <f t="shared" si="477"/>
        <v>0</v>
      </c>
      <c r="AB1000" s="13">
        <f t="shared" si="478"/>
        <v>0</v>
      </c>
      <c r="AC1000" s="17">
        <f t="shared" si="471"/>
        <v>1</v>
      </c>
      <c r="AD1000" s="13" t="str">
        <f t="shared" si="463"/>
        <v/>
      </c>
      <c r="AE1000" s="13" t="str">
        <f t="shared" si="464"/>
        <v/>
      </c>
      <c r="AF1000" s="17">
        <f t="shared" si="466"/>
        <v>4.21</v>
      </c>
      <c r="AG1000" s="17" t="str">
        <f t="shared" si="465"/>
        <v xml:space="preserve"> </v>
      </c>
      <c r="AH1000" s="13"/>
      <c r="AI1000" s="31">
        <f t="shared" si="479"/>
        <v>1.055166655937791</v>
      </c>
      <c r="AJ1000">
        <f t="shared" si="454"/>
        <v>5.516665593779102E-2</v>
      </c>
      <c r="AK1000">
        <f t="shared" si="456"/>
        <v>0.97241379310344844</v>
      </c>
      <c r="AL1000">
        <f t="shared" si="457"/>
        <v>1.1037268393490405</v>
      </c>
      <c r="AM1000">
        <f t="shared" si="455"/>
        <v>0.10372683934904048</v>
      </c>
      <c r="AN1000" s="39">
        <v>40560</v>
      </c>
      <c r="AO1000" s="31">
        <v>5.516665593779102E-2</v>
      </c>
      <c r="AP1000" s="40">
        <v>0.10372683934904048</v>
      </c>
    </row>
    <row r="1001" spans="1:42">
      <c r="A1001" s="16">
        <v>40561</v>
      </c>
      <c r="B1001" s="11">
        <v>4.21</v>
      </c>
      <c r="C1001" s="11">
        <v>4.26</v>
      </c>
      <c r="D1001" s="11">
        <v>4.18</v>
      </c>
      <c r="E1001" s="11">
        <v>4.26</v>
      </c>
      <c r="F1001" s="11">
        <v>52465800</v>
      </c>
      <c r="G1001" s="11">
        <v>3.2124999999999999</v>
      </c>
      <c r="H1001" s="12">
        <f t="shared" si="458"/>
        <v>4.2583333333333337</v>
      </c>
      <c r="I1001" s="13">
        <f t="shared" si="467"/>
        <v>4.2246153846153849</v>
      </c>
      <c r="J1001" s="13">
        <f t="shared" si="468"/>
        <v>3.3717948717948865E-2</v>
      </c>
      <c r="K1001" s="14">
        <f t="shared" si="472"/>
        <v>-5.4843304843298236E-3</v>
      </c>
      <c r="L1001" s="13">
        <f t="shared" si="451"/>
        <v>8.0000000000000071E-2</v>
      </c>
      <c r="M1001" s="13">
        <f t="shared" si="459"/>
        <v>9.0714285714285678E-2</v>
      </c>
      <c r="N1001" s="13">
        <f t="shared" si="452"/>
        <v>0</v>
      </c>
      <c r="O1001" s="13">
        <f t="shared" si="453"/>
        <v>0</v>
      </c>
      <c r="P1001" s="13">
        <f t="shared" si="450"/>
        <v>0.34999999999999964</v>
      </c>
      <c r="Q1001" s="13">
        <f t="shared" si="450"/>
        <v>0.15999999999999925</v>
      </c>
      <c r="R1001" s="13">
        <f t="shared" si="460"/>
        <v>385.82677165354306</v>
      </c>
      <c r="S1001" s="13">
        <f t="shared" si="461"/>
        <v>176.37795275590474</v>
      </c>
      <c r="T1001" s="13">
        <f t="shared" si="462"/>
        <v>37.254901960784473</v>
      </c>
      <c r="U1001" s="13">
        <f t="shared" si="469"/>
        <v>26.91230272807983</v>
      </c>
      <c r="V1001" s="13">
        <f t="shared" si="473"/>
        <v>3.9202279202278686E-2</v>
      </c>
      <c r="W1001" s="13">
        <f t="shared" si="474"/>
        <v>0</v>
      </c>
      <c r="X1001" s="13">
        <f t="shared" si="475"/>
        <v>0</v>
      </c>
      <c r="Y1001" s="13">
        <f t="shared" si="470"/>
        <v>0</v>
      </c>
      <c r="Z1001" s="13">
        <f t="shared" si="476"/>
        <v>1</v>
      </c>
      <c r="AA1001" s="13">
        <f t="shared" si="477"/>
        <v>0</v>
      </c>
      <c r="AB1001" s="13">
        <f t="shared" si="478"/>
        <v>0</v>
      </c>
      <c r="AC1001" s="17">
        <f t="shared" si="471"/>
        <v>1</v>
      </c>
      <c r="AD1001" s="13" t="str">
        <f t="shared" si="463"/>
        <v/>
      </c>
      <c r="AE1001" s="13" t="str">
        <f t="shared" si="464"/>
        <v/>
      </c>
      <c r="AF1001" s="17">
        <f t="shared" si="466"/>
        <v>4.21</v>
      </c>
      <c r="AG1001" s="17" t="str">
        <f t="shared" si="465"/>
        <v xml:space="preserve"> </v>
      </c>
      <c r="AH1001" s="13"/>
      <c r="AI1001" s="31">
        <f t="shared" si="479"/>
        <v>1.055166655937791</v>
      </c>
      <c r="AJ1001">
        <f t="shared" si="454"/>
        <v>5.516665593779102E-2</v>
      </c>
      <c r="AK1001">
        <f t="shared" si="456"/>
        <v>1.0070921985815602</v>
      </c>
      <c r="AL1001">
        <f t="shared" si="457"/>
        <v>1.1115546892735015</v>
      </c>
      <c r="AM1001">
        <f t="shared" si="455"/>
        <v>0.11155468927350154</v>
      </c>
      <c r="AN1001" s="39">
        <v>40561</v>
      </c>
      <c r="AO1001" s="31">
        <v>5.516665593779102E-2</v>
      </c>
      <c r="AP1001" s="40">
        <v>0.11155468927350154</v>
      </c>
    </row>
    <row r="1002" spans="1:42">
      <c r="A1002" s="16">
        <v>40562</v>
      </c>
      <c r="B1002" s="11">
        <v>4.2300000000000004</v>
      </c>
      <c r="C1002" s="11">
        <v>4.26</v>
      </c>
      <c r="D1002" s="11">
        <v>4.2</v>
      </c>
      <c r="E1002" s="11">
        <v>4.2300000000000004</v>
      </c>
      <c r="F1002" s="11">
        <v>41352100</v>
      </c>
      <c r="G1002" s="11">
        <v>3.18987</v>
      </c>
      <c r="H1002" s="12">
        <f t="shared" si="458"/>
        <v>4.2574999999999994</v>
      </c>
      <c r="I1002" s="13">
        <f t="shared" si="467"/>
        <v>4.2226923076923084</v>
      </c>
      <c r="J1002" s="13">
        <f t="shared" si="468"/>
        <v>3.4807692307690985E-2</v>
      </c>
      <c r="K1002" s="14">
        <f t="shared" si="472"/>
        <v>3.5541310541315793E-3</v>
      </c>
      <c r="L1002" s="13">
        <f t="shared" si="451"/>
        <v>5.9999999999999609E-2</v>
      </c>
      <c r="M1002" s="13">
        <f t="shared" si="459"/>
        <v>9.2142857142857082E-2</v>
      </c>
      <c r="N1002" s="13">
        <f t="shared" si="452"/>
        <v>0</v>
      </c>
      <c r="O1002" s="13">
        <f t="shared" si="453"/>
        <v>0</v>
      </c>
      <c r="P1002" s="13">
        <f t="shared" si="450"/>
        <v>0.34999999999999964</v>
      </c>
      <c r="Q1002" s="13">
        <f t="shared" si="450"/>
        <v>0.15999999999999925</v>
      </c>
      <c r="R1002" s="13">
        <f t="shared" si="460"/>
        <v>379.84496124030994</v>
      </c>
      <c r="S1002" s="13">
        <f t="shared" si="461"/>
        <v>173.64341085271249</v>
      </c>
      <c r="T1002" s="13">
        <f t="shared" si="462"/>
        <v>37.254901960784466</v>
      </c>
      <c r="U1002" s="13">
        <f t="shared" si="469"/>
        <v>25.076012656495688</v>
      </c>
      <c r="V1002" s="13">
        <f t="shared" si="473"/>
        <v>3.1253561253559409E-2</v>
      </c>
      <c r="W1002" s="13">
        <f t="shared" si="474"/>
        <v>0</v>
      </c>
      <c r="X1002" s="13">
        <f t="shared" si="475"/>
        <v>0</v>
      </c>
      <c r="Y1002" s="13">
        <f t="shared" si="470"/>
        <v>0</v>
      </c>
      <c r="Z1002" s="13">
        <f t="shared" si="476"/>
        <v>1</v>
      </c>
      <c r="AA1002" s="13">
        <f t="shared" si="477"/>
        <v>0</v>
      </c>
      <c r="AB1002" s="13">
        <f t="shared" si="478"/>
        <v>0</v>
      </c>
      <c r="AC1002" s="17">
        <f t="shared" si="471"/>
        <v>1</v>
      </c>
      <c r="AD1002" s="13" t="str">
        <f t="shared" si="463"/>
        <v/>
      </c>
      <c r="AE1002" s="13" t="str">
        <f t="shared" si="464"/>
        <v/>
      </c>
      <c r="AF1002" s="17">
        <f t="shared" si="466"/>
        <v>4.21</v>
      </c>
      <c r="AG1002" s="17" t="str">
        <f t="shared" si="465"/>
        <v xml:space="preserve"> </v>
      </c>
      <c r="AH1002" s="13"/>
      <c r="AI1002" s="31">
        <f t="shared" si="479"/>
        <v>1.055166655937791</v>
      </c>
      <c r="AJ1002">
        <f t="shared" si="454"/>
        <v>5.516665593779102E-2</v>
      </c>
      <c r="AK1002">
        <f t="shared" si="456"/>
        <v>0.99295774647887336</v>
      </c>
      <c r="AL1002">
        <f t="shared" si="457"/>
        <v>1.1037268393490405</v>
      </c>
      <c r="AM1002">
        <f t="shared" si="455"/>
        <v>0.10372683934904048</v>
      </c>
      <c r="AN1002" s="39">
        <v>40562</v>
      </c>
      <c r="AO1002" s="31">
        <v>5.516665593779102E-2</v>
      </c>
      <c r="AP1002" s="40">
        <v>0.10372683934904048</v>
      </c>
    </row>
    <row r="1003" spans="1:42">
      <c r="A1003" s="16">
        <v>40563</v>
      </c>
      <c r="B1003" s="11">
        <v>4.2300000000000004</v>
      </c>
      <c r="C1003" s="11">
        <v>4.2300000000000004</v>
      </c>
      <c r="D1003" s="11">
        <v>4.1500000000000004</v>
      </c>
      <c r="E1003" s="11">
        <v>4.1500000000000004</v>
      </c>
      <c r="F1003" s="11">
        <v>39855200</v>
      </c>
      <c r="G1003" s="11">
        <v>3.1295500000000001</v>
      </c>
      <c r="H1003" s="12">
        <f t="shared" si="458"/>
        <v>4.2499999999999991</v>
      </c>
      <c r="I1003" s="13">
        <f t="shared" si="467"/>
        <v>4.2180769230769233</v>
      </c>
      <c r="J1003" s="13">
        <f t="shared" si="468"/>
        <v>3.1923076923075833E-2</v>
      </c>
      <c r="K1003" s="14">
        <f t="shared" si="472"/>
        <v>1.1481481481481795E-2</v>
      </c>
      <c r="L1003" s="13">
        <f t="shared" si="451"/>
        <v>8.0000000000000071E-2</v>
      </c>
      <c r="M1003" s="13">
        <f t="shared" si="459"/>
        <v>8.2142857142857045E-2</v>
      </c>
      <c r="N1003" s="13">
        <f t="shared" si="452"/>
        <v>0</v>
      </c>
      <c r="O1003" s="13">
        <f t="shared" si="453"/>
        <v>4.9999999999999822E-2</v>
      </c>
      <c r="P1003" s="13">
        <f t="shared" si="450"/>
        <v>0.1899999999999995</v>
      </c>
      <c r="Q1003" s="13">
        <f t="shared" si="450"/>
        <v>0.20999999999999908</v>
      </c>
      <c r="R1003" s="13">
        <f t="shared" si="460"/>
        <v>231.30434782608666</v>
      </c>
      <c r="S1003" s="13">
        <f t="shared" si="461"/>
        <v>255.65217391304267</v>
      </c>
      <c r="T1003" s="13">
        <f t="shared" si="462"/>
        <v>4.9999999999999076</v>
      </c>
      <c r="U1003" s="13">
        <f t="shared" si="469"/>
        <v>25.433155513638521</v>
      </c>
      <c r="V1003" s="13">
        <f t="shared" si="473"/>
        <v>2.0441595441594039E-2</v>
      </c>
      <c r="W1003" s="13">
        <f t="shared" si="474"/>
        <v>0</v>
      </c>
      <c r="X1003" s="13">
        <f t="shared" si="475"/>
        <v>-1</v>
      </c>
      <c r="Y1003" s="13">
        <f t="shared" si="470"/>
        <v>0</v>
      </c>
      <c r="Z1003" s="13">
        <f t="shared" si="476"/>
        <v>1</v>
      </c>
      <c r="AA1003" s="13">
        <f t="shared" si="477"/>
        <v>0</v>
      </c>
      <c r="AB1003" s="13">
        <f t="shared" si="478"/>
        <v>0</v>
      </c>
      <c r="AC1003" s="17">
        <f t="shared" si="471"/>
        <v>1</v>
      </c>
      <c r="AD1003" s="13" t="str">
        <f t="shared" si="463"/>
        <v/>
      </c>
      <c r="AE1003" s="13" t="str">
        <f t="shared" si="464"/>
        <v/>
      </c>
      <c r="AF1003" s="17">
        <f t="shared" si="466"/>
        <v>4.21</v>
      </c>
      <c r="AG1003" s="17" t="str">
        <f t="shared" si="465"/>
        <v xml:space="preserve"> </v>
      </c>
      <c r="AH1003" s="13"/>
      <c r="AI1003" s="31">
        <f t="shared" si="479"/>
        <v>1.055166655937791</v>
      </c>
      <c r="AJ1003">
        <f t="shared" si="454"/>
        <v>5.516665593779102E-2</v>
      </c>
      <c r="AK1003">
        <f t="shared" si="456"/>
        <v>0.98108747044917255</v>
      </c>
      <c r="AL1003">
        <f t="shared" si="457"/>
        <v>1.0828525728838103</v>
      </c>
      <c r="AM1003">
        <f t="shared" si="455"/>
        <v>8.2852572883810316E-2</v>
      </c>
      <c r="AN1003" s="39">
        <v>40563</v>
      </c>
      <c r="AO1003" s="31">
        <v>5.516665593779102E-2</v>
      </c>
      <c r="AP1003" s="40">
        <v>8.2852572883810316E-2</v>
      </c>
    </row>
    <row r="1004" spans="1:42">
      <c r="A1004" s="16">
        <v>40564</v>
      </c>
      <c r="B1004" s="11">
        <v>4.1500000000000004</v>
      </c>
      <c r="C1004" s="11">
        <v>4.28</v>
      </c>
      <c r="D1004" s="11">
        <v>4.1399999999999997</v>
      </c>
      <c r="E1004" s="11">
        <v>4.22</v>
      </c>
      <c r="F1004" s="11">
        <v>46051000</v>
      </c>
      <c r="G1004" s="11">
        <v>3.1823299999999999</v>
      </c>
      <c r="H1004" s="12">
        <f t="shared" si="458"/>
        <v>4.2524999999999995</v>
      </c>
      <c r="I1004" s="13">
        <f t="shared" si="467"/>
        <v>4.2180769230769233</v>
      </c>
      <c r="J1004" s="13">
        <f t="shared" si="468"/>
        <v>3.4423076923076223E-2</v>
      </c>
      <c r="K1004" s="14">
        <f t="shared" si="472"/>
        <v>1.8618233618233719E-2</v>
      </c>
      <c r="L1004" s="13">
        <f t="shared" si="451"/>
        <v>0.14000000000000057</v>
      </c>
      <c r="M1004" s="13">
        <f t="shared" si="459"/>
        <v>8.6428571428571369E-2</v>
      </c>
      <c r="N1004" s="13">
        <f t="shared" si="452"/>
        <v>4.9999999999999822E-2</v>
      </c>
      <c r="O1004" s="13">
        <f t="shared" si="453"/>
        <v>0</v>
      </c>
      <c r="P1004" s="13">
        <f t="shared" ref="P1004:Q1067" si="480">SUM(N991:N1004)</f>
        <v>0.23999999999999932</v>
      </c>
      <c r="Q1004" s="13">
        <f t="shared" si="480"/>
        <v>0.20999999999999908</v>
      </c>
      <c r="R1004" s="13">
        <f t="shared" si="460"/>
        <v>277.6859504132226</v>
      </c>
      <c r="S1004" s="13">
        <f t="shared" si="461"/>
        <v>242.97520661156935</v>
      </c>
      <c r="T1004" s="13">
        <f t="shared" si="462"/>
        <v>6.666666666666754</v>
      </c>
      <c r="U1004" s="13">
        <f t="shared" si="469"/>
        <v>25.552203132686152</v>
      </c>
      <c r="V1004" s="13">
        <f t="shared" si="473"/>
        <v>1.5804843304842504E-2</v>
      </c>
      <c r="W1004" s="13">
        <f t="shared" si="474"/>
        <v>0</v>
      </c>
      <c r="X1004" s="13">
        <f t="shared" si="475"/>
        <v>1</v>
      </c>
      <c r="Y1004" s="13">
        <f t="shared" si="470"/>
        <v>0</v>
      </c>
      <c r="Z1004" s="13">
        <f t="shared" si="476"/>
        <v>1</v>
      </c>
      <c r="AA1004" s="13">
        <f t="shared" si="477"/>
        <v>0</v>
      </c>
      <c r="AB1004" s="13">
        <f t="shared" si="478"/>
        <v>0</v>
      </c>
      <c r="AC1004" s="17">
        <f t="shared" si="471"/>
        <v>1</v>
      </c>
      <c r="AD1004" s="13" t="str">
        <f t="shared" si="463"/>
        <v/>
      </c>
      <c r="AE1004" s="13" t="str">
        <f t="shared" si="464"/>
        <v/>
      </c>
      <c r="AF1004" s="17">
        <f t="shared" si="466"/>
        <v>4.21</v>
      </c>
      <c r="AG1004" s="17" t="str">
        <f t="shared" si="465"/>
        <v xml:space="preserve"> </v>
      </c>
      <c r="AH1004" s="13"/>
      <c r="AI1004" s="31">
        <f t="shared" si="479"/>
        <v>1.055166655937791</v>
      </c>
      <c r="AJ1004">
        <f t="shared" si="454"/>
        <v>5.516665593779102E-2</v>
      </c>
      <c r="AK1004">
        <f t="shared" si="456"/>
        <v>1.0168674698795179</v>
      </c>
      <c r="AL1004">
        <f t="shared" si="457"/>
        <v>1.1011175560408866</v>
      </c>
      <c r="AM1004">
        <f t="shared" si="455"/>
        <v>0.10111755604088657</v>
      </c>
      <c r="AN1004" s="39">
        <v>40564</v>
      </c>
      <c r="AO1004" s="31">
        <v>5.516665593779102E-2</v>
      </c>
      <c r="AP1004" s="40">
        <v>0.10111755604088657</v>
      </c>
    </row>
    <row r="1005" spans="1:42">
      <c r="A1005" s="16">
        <v>40567</v>
      </c>
      <c r="B1005" s="11">
        <v>4.2300000000000004</v>
      </c>
      <c r="C1005" s="11">
        <v>4.25</v>
      </c>
      <c r="D1005" s="11">
        <v>4.18</v>
      </c>
      <c r="E1005" s="11">
        <v>4.1900000000000004</v>
      </c>
      <c r="F1005" s="11">
        <v>31638900</v>
      </c>
      <c r="G1005" s="11">
        <v>3.15971</v>
      </c>
      <c r="H1005" s="12">
        <f t="shared" si="458"/>
        <v>4.2549999999999999</v>
      </c>
      <c r="I1005" s="13">
        <f t="shared" si="467"/>
        <v>4.2165384615384625</v>
      </c>
      <c r="J1005" s="13">
        <f t="shared" si="468"/>
        <v>3.8461538461537437E-2</v>
      </c>
      <c r="K1005" s="14">
        <f t="shared" si="472"/>
        <v>2.5163817663817589E-2</v>
      </c>
      <c r="L1005" s="13">
        <f t="shared" si="451"/>
        <v>7.0000000000000284E-2</v>
      </c>
      <c r="M1005" s="13">
        <f t="shared" si="459"/>
        <v>8.6428571428571369E-2</v>
      </c>
      <c r="N1005" s="13">
        <f t="shared" si="452"/>
        <v>0</v>
      </c>
      <c r="O1005" s="13">
        <f t="shared" si="453"/>
        <v>0</v>
      </c>
      <c r="P1005" s="13">
        <f t="shared" si="480"/>
        <v>0.23999999999999932</v>
      </c>
      <c r="Q1005" s="13">
        <f t="shared" si="480"/>
        <v>0.20999999999999908</v>
      </c>
      <c r="R1005" s="13">
        <f t="shared" si="460"/>
        <v>277.6859504132226</v>
      </c>
      <c r="S1005" s="13">
        <f t="shared" si="461"/>
        <v>242.97520661156935</v>
      </c>
      <c r="T1005" s="13">
        <f t="shared" si="462"/>
        <v>6.666666666666754</v>
      </c>
      <c r="U1005" s="13">
        <f t="shared" si="469"/>
        <v>25.478943059426097</v>
      </c>
      <c r="V1005" s="13">
        <f t="shared" si="473"/>
        <v>1.3297720797719847E-2</v>
      </c>
      <c r="W1005" s="13">
        <f t="shared" si="474"/>
        <v>0</v>
      </c>
      <c r="X1005" s="13">
        <f t="shared" si="475"/>
        <v>0</v>
      </c>
      <c r="Y1005" s="13">
        <f t="shared" si="470"/>
        <v>0</v>
      </c>
      <c r="Z1005" s="13">
        <f t="shared" si="476"/>
        <v>1</v>
      </c>
      <c r="AA1005" s="13">
        <f t="shared" si="477"/>
        <v>0</v>
      </c>
      <c r="AB1005" s="13">
        <f t="shared" si="478"/>
        <v>0</v>
      </c>
      <c r="AC1005" s="17">
        <f t="shared" si="471"/>
        <v>1</v>
      </c>
      <c r="AD1005" s="13" t="str">
        <f t="shared" si="463"/>
        <v/>
      </c>
      <c r="AE1005" s="13" t="str">
        <f t="shared" si="464"/>
        <v/>
      </c>
      <c r="AF1005" s="17">
        <f t="shared" si="466"/>
        <v>4.21</v>
      </c>
      <c r="AG1005" s="17" t="str">
        <f t="shared" si="465"/>
        <v xml:space="preserve"> </v>
      </c>
      <c r="AH1005" s="13"/>
      <c r="AI1005" s="31">
        <f t="shared" si="479"/>
        <v>1.055166655937791</v>
      </c>
      <c r="AJ1005">
        <f t="shared" si="454"/>
        <v>5.516665593779102E-2</v>
      </c>
      <c r="AK1005">
        <f t="shared" si="456"/>
        <v>0.99289099526066371</v>
      </c>
      <c r="AL1005">
        <f t="shared" si="457"/>
        <v>1.0932897061164255</v>
      </c>
      <c r="AM1005">
        <f t="shared" si="455"/>
        <v>9.3289706116425508E-2</v>
      </c>
      <c r="AN1005" s="39">
        <v>40567</v>
      </c>
      <c r="AO1005" s="31">
        <v>5.516665593779102E-2</v>
      </c>
      <c r="AP1005" s="40">
        <v>9.3289706116425508E-2</v>
      </c>
    </row>
    <row r="1006" spans="1:42">
      <c r="A1006" s="16">
        <v>40568</v>
      </c>
      <c r="B1006" s="11">
        <v>4.1900000000000004</v>
      </c>
      <c r="C1006" s="11">
        <v>4.22</v>
      </c>
      <c r="D1006" s="11">
        <v>4.1500000000000004</v>
      </c>
      <c r="E1006" s="11">
        <v>4.1900000000000004</v>
      </c>
      <c r="F1006" s="11">
        <v>38991600</v>
      </c>
      <c r="G1006" s="11">
        <v>3.15971</v>
      </c>
      <c r="H1006" s="12">
        <f t="shared" si="458"/>
        <v>4.2458333333333327</v>
      </c>
      <c r="I1006" s="13">
        <f t="shared" si="467"/>
        <v>4.2153846153846155</v>
      </c>
      <c r="J1006" s="13">
        <f t="shared" si="468"/>
        <v>3.0448717948717174E-2</v>
      </c>
      <c r="K1006" s="14">
        <f t="shared" si="472"/>
        <v>2.9586894586894355E-2</v>
      </c>
      <c r="L1006" s="13">
        <f t="shared" si="451"/>
        <v>6.9999999999999396E-2</v>
      </c>
      <c r="M1006" s="13">
        <f t="shared" si="459"/>
        <v>8.6428571428571299E-2</v>
      </c>
      <c r="N1006" s="13">
        <f t="shared" si="452"/>
        <v>0</v>
      </c>
      <c r="O1006" s="13">
        <f t="shared" si="453"/>
        <v>2.9999999999999361E-2</v>
      </c>
      <c r="P1006" s="13">
        <f t="shared" si="480"/>
        <v>0.23999999999999932</v>
      </c>
      <c r="Q1006" s="13">
        <f t="shared" si="480"/>
        <v>0.22999999999999865</v>
      </c>
      <c r="R1006" s="13">
        <f t="shared" si="460"/>
        <v>277.68595041322277</v>
      </c>
      <c r="S1006" s="13">
        <f t="shared" si="461"/>
        <v>266.1157024793377</v>
      </c>
      <c r="T1006" s="13">
        <f t="shared" si="462"/>
        <v>2.1276595744682334</v>
      </c>
      <c r="U1006" s="13">
        <f t="shared" si="469"/>
        <v>25.437868550266511</v>
      </c>
      <c r="V1006" s="13">
        <f t="shared" si="473"/>
        <v>8.6182336182281938E-4</v>
      </c>
      <c r="W1006" s="13">
        <f t="shared" si="474"/>
        <v>0</v>
      </c>
      <c r="X1006" s="13">
        <f t="shared" si="475"/>
        <v>0</v>
      </c>
      <c r="Y1006" s="13">
        <f t="shared" si="470"/>
        <v>0</v>
      </c>
      <c r="Z1006" s="13">
        <f t="shared" si="476"/>
        <v>1</v>
      </c>
      <c r="AA1006" s="13">
        <f t="shared" si="477"/>
        <v>0</v>
      </c>
      <c r="AB1006" s="13">
        <f t="shared" si="478"/>
        <v>0</v>
      </c>
      <c r="AC1006" s="17">
        <f t="shared" si="471"/>
        <v>1</v>
      </c>
      <c r="AD1006" s="13" t="str">
        <f t="shared" si="463"/>
        <v/>
      </c>
      <c r="AE1006" s="13" t="str">
        <f t="shared" si="464"/>
        <v/>
      </c>
      <c r="AF1006" s="17">
        <f t="shared" si="466"/>
        <v>4.21</v>
      </c>
      <c r="AG1006" s="17" t="str">
        <f t="shared" si="465"/>
        <v xml:space="preserve"> </v>
      </c>
      <c r="AH1006" s="13"/>
      <c r="AI1006" s="31">
        <f t="shared" si="479"/>
        <v>1.055166655937791</v>
      </c>
      <c r="AJ1006">
        <f t="shared" si="454"/>
        <v>5.516665593779102E-2</v>
      </c>
      <c r="AK1006">
        <f t="shared" si="456"/>
        <v>1</v>
      </c>
      <c r="AL1006">
        <f t="shared" si="457"/>
        <v>1.0932897061164255</v>
      </c>
      <c r="AM1006">
        <f t="shared" si="455"/>
        <v>9.3289706116425508E-2</v>
      </c>
      <c r="AN1006" s="39">
        <v>40568</v>
      </c>
      <c r="AO1006" s="31">
        <v>5.516665593779102E-2</v>
      </c>
      <c r="AP1006" s="40">
        <v>9.3289706116425508E-2</v>
      </c>
    </row>
    <row r="1007" spans="1:42">
      <c r="A1007" s="16">
        <v>40569</v>
      </c>
      <c r="B1007" s="11">
        <v>4.1900000000000004</v>
      </c>
      <c r="C1007" s="11">
        <v>4.21</v>
      </c>
      <c r="D1007" s="11">
        <v>4.18</v>
      </c>
      <c r="E1007" s="11">
        <v>4.2</v>
      </c>
      <c r="F1007" s="11">
        <v>27888500</v>
      </c>
      <c r="G1007" s="11">
        <v>3.1672500000000001</v>
      </c>
      <c r="H1007" s="12">
        <f t="shared" si="458"/>
        <v>4.2425000000000006</v>
      </c>
      <c r="I1007" s="13">
        <f t="shared" si="467"/>
        <v>4.2157692307692312</v>
      </c>
      <c r="J1007" s="13">
        <f t="shared" si="468"/>
        <v>2.6730769230769447E-2</v>
      </c>
      <c r="K1007" s="14">
        <f t="shared" si="472"/>
        <v>3.1965811965811691E-2</v>
      </c>
      <c r="L1007" s="13">
        <f t="shared" si="451"/>
        <v>3.0000000000000249E-2</v>
      </c>
      <c r="M1007" s="13">
        <f t="shared" si="459"/>
        <v>8.42857142857142E-2</v>
      </c>
      <c r="N1007" s="13">
        <f t="shared" si="452"/>
        <v>0</v>
      </c>
      <c r="O1007" s="13">
        <f t="shared" si="453"/>
        <v>0</v>
      </c>
      <c r="P1007" s="13">
        <f t="shared" si="480"/>
        <v>0.23999999999999932</v>
      </c>
      <c r="Q1007" s="13">
        <f t="shared" si="480"/>
        <v>0.20999999999999908</v>
      </c>
      <c r="R1007" s="13">
        <f t="shared" si="460"/>
        <v>284.7457627118639</v>
      </c>
      <c r="S1007" s="13">
        <f t="shared" si="461"/>
        <v>249.1525423728805</v>
      </c>
      <c r="T1007" s="13">
        <f t="shared" si="462"/>
        <v>6.6666666666667496</v>
      </c>
      <c r="U1007" s="13">
        <f t="shared" si="469"/>
        <v>25.721008833406824</v>
      </c>
      <c r="V1007" s="13">
        <f t="shared" si="473"/>
        <v>-5.2350427350422446E-3</v>
      </c>
      <c r="W1007" s="13">
        <f t="shared" si="474"/>
        <v>-1</v>
      </c>
      <c r="X1007" s="13">
        <f t="shared" si="475"/>
        <v>0</v>
      </c>
      <c r="Y1007" s="13">
        <f t="shared" si="470"/>
        <v>0</v>
      </c>
      <c r="Z1007" s="13">
        <f t="shared" si="476"/>
        <v>0</v>
      </c>
      <c r="AA1007" s="13">
        <f t="shared" si="477"/>
        <v>0</v>
      </c>
      <c r="AB1007" s="13">
        <f t="shared" si="478"/>
        <v>-1</v>
      </c>
      <c r="AC1007" s="17">
        <f t="shared" si="471"/>
        <v>0</v>
      </c>
      <c r="AD1007" s="13" t="str">
        <f t="shared" si="463"/>
        <v/>
      </c>
      <c r="AE1007" s="13">
        <f t="shared" si="464"/>
        <v>4.2</v>
      </c>
      <c r="AF1007" s="17">
        <f t="shared" si="466"/>
        <v>0</v>
      </c>
      <c r="AG1007" s="17">
        <f t="shared" si="465"/>
        <v>0.99762470308788609</v>
      </c>
      <c r="AH1007" s="13"/>
      <c r="AI1007" s="31">
        <f t="shared" si="479"/>
        <v>1.0526603218381765</v>
      </c>
      <c r="AJ1007">
        <f t="shared" si="454"/>
        <v>5.2660321838176483E-2</v>
      </c>
      <c r="AK1007">
        <f t="shared" si="456"/>
        <v>1.0023866348448687</v>
      </c>
      <c r="AL1007">
        <f t="shared" si="457"/>
        <v>1.0958989894245792</v>
      </c>
      <c r="AM1007">
        <f t="shared" si="455"/>
        <v>9.5898989424579195E-2</v>
      </c>
      <c r="AN1007" s="39">
        <v>40569</v>
      </c>
      <c r="AO1007" s="31">
        <v>5.2660321838176483E-2</v>
      </c>
      <c r="AP1007" s="40">
        <v>9.5898989424579195E-2</v>
      </c>
    </row>
    <row r="1008" spans="1:42">
      <c r="A1008" s="16">
        <v>40570</v>
      </c>
      <c r="B1008" s="11">
        <v>4.18</v>
      </c>
      <c r="C1008" s="11">
        <v>4.25</v>
      </c>
      <c r="D1008" s="11">
        <v>4.16</v>
      </c>
      <c r="E1008" s="11">
        <v>4.24</v>
      </c>
      <c r="F1008" s="11">
        <v>58213800</v>
      </c>
      <c r="G1008" s="11">
        <v>3.1974100000000001</v>
      </c>
      <c r="H1008" s="12">
        <f t="shared" si="458"/>
        <v>4.2408333333333337</v>
      </c>
      <c r="I1008" s="13">
        <f t="shared" si="467"/>
        <v>4.2169230769230772</v>
      </c>
      <c r="J1008" s="13">
        <f t="shared" si="468"/>
        <v>2.3910256410256459E-2</v>
      </c>
      <c r="K1008" s="14">
        <f t="shared" si="472"/>
        <v>3.1958689458689037E-2</v>
      </c>
      <c r="L1008" s="13">
        <f t="shared" si="451"/>
        <v>8.9999999999999858E-2</v>
      </c>
      <c r="M1008" s="13">
        <f t="shared" si="459"/>
        <v>7.8571428571428487E-2</v>
      </c>
      <c r="N1008" s="13">
        <f t="shared" si="452"/>
        <v>4.0000000000000036E-2</v>
      </c>
      <c r="O1008" s="13">
        <f t="shared" si="453"/>
        <v>0</v>
      </c>
      <c r="P1008" s="13">
        <f t="shared" si="480"/>
        <v>0.1899999999999995</v>
      </c>
      <c r="Q1008" s="13">
        <f t="shared" si="480"/>
        <v>0.20999999999999908</v>
      </c>
      <c r="R1008" s="13">
        <f t="shared" si="460"/>
        <v>241.81818181818144</v>
      </c>
      <c r="S1008" s="13">
        <f t="shared" si="461"/>
        <v>267.2727272727264</v>
      </c>
      <c r="T1008" s="13">
        <f t="shared" si="462"/>
        <v>4.9999999999999138</v>
      </c>
      <c r="U1008" s="13">
        <f t="shared" si="469"/>
        <v>24.835915665704938</v>
      </c>
      <c r="V1008" s="13">
        <f t="shared" si="473"/>
        <v>-8.0484330484325781E-3</v>
      </c>
      <c r="W1008" s="13">
        <f t="shared" si="474"/>
        <v>0</v>
      </c>
      <c r="X1008" s="13">
        <f t="shared" si="475"/>
        <v>-1</v>
      </c>
      <c r="Y1008" s="13">
        <f t="shared" si="470"/>
        <v>0</v>
      </c>
      <c r="Z1008" s="13">
        <f t="shared" si="476"/>
        <v>0</v>
      </c>
      <c r="AA1008" s="13">
        <f t="shared" si="477"/>
        <v>0</v>
      </c>
      <c r="AB1008" s="13">
        <f t="shared" si="478"/>
        <v>0</v>
      </c>
      <c r="AC1008" s="17">
        <f t="shared" si="471"/>
        <v>0</v>
      </c>
      <c r="AD1008" s="13" t="str">
        <f t="shared" si="463"/>
        <v/>
      </c>
      <c r="AE1008" s="13" t="str">
        <f t="shared" si="464"/>
        <v/>
      </c>
      <c r="AF1008" s="17">
        <f t="shared" si="466"/>
        <v>0</v>
      </c>
      <c r="AG1008" s="17" t="str">
        <f t="shared" si="465"/>
        <v xml:space="preserve"> </v>
      </c>
      <c r="AH1008" s="13"/>
      <c r="AI1008" s="31">
        <f t="shared" si="479"/>
        <v>1.0526603218381765</v>
      </c>
      <c r="AJ1008">
        <f t="shared" si="454"/>
        <v>5.2660321838176483E-2</v>
      </c>
      <c r="AK1008">
        <f t="shared" si="456"/>
        <v>1.0095238095238095</v>
      </c>
      <c r="AL1008">
        <f t="shared" si="457"/>
        <v>1.1063361226571942</v>
      </c>
      <c r="AM1008">
        <f t="shared" si="455"/>
        <v>0.10633612265719417</v>
      </c>
      <c r="AN1008" s="39">
        <v>40570</v>
      </c>
      <c r="AO1008" s="31">
        <v>5.2660321838176483E-2</v>
      </c>
      <c r="AP1008" s="40">
        <v>0.10633612265719417</v>
      </c>
    </row>
    <row r="1009" spans="1:42">
      <c r="A1009" s="16">
        <v>40571</v>
      </c>
      <c r="B1009" s="11">
        <v>4.22</v>
      </c>
      <c r="C1009" s="11">
        <v>4.24</v>
      </c>
      <c r="D1009" s="11">
        <v>4.2</v>
      </c>
      <c r="E1009" s="11">
        <v>4.21</v>
      </c>
      <c r="F1009" s="11">
        <v>29689100</v>
      </c>
      <c r="G1009" s="11">
        <v>3.1747899999999998</v>
      </c>
      <c r="H1009" s="12">
        <f t="shared" si="458"/>
        <v>4.2341666666666669</v>
      </c>
      <c r="I1009" s="13">
        <f t="shared" si="467"/>
        <v>4.2180769230769224</v>
      </c>
      <c r="J1009" s="13">
        <f t="shared" si="468"/>
        <v>1.6089743589744465E-2</v>
      </c>
      <c r="K1009" s="14">
        <f t="shared" si="472"/>
        <v>3.0056980056979654E-2</v>
      </c>
      <c r="L1009" s="13">
        <f t="shared" si="451"/>
        <v>4.0000000000000036E-2</v>
      </c>
      <c r="M1009" s="13">
        <f t="shared" si="459"/>
        <v>7.5714285714285692E-2</v>
      </c>
      <c r="N1009" s="13">
        <f t="shared" si="452"/>
        <v>0</v>
      </c>
      <c r="O1009" s="13">
        <f t="shared" si="453"/>
        <v>0</v>
      </c>
      <c r="P1009" s="13">
        <f t="shared" si="480"/>
        <v>0.17999999999999972</v>
      </c>
      <c r="Q1009" s="13">
        <f t="shared" si="480"/>
        <v>0.20999999999999908</v>
      </c>
      <c r="R1009" s="13">
        <f t="shared" si="460"/>
        <v>237.73584905660346</v>
      </c>
      <c r="S1009" s="13">
        <f t="shared" si="461"/>
        <v>277.35849056603661</v>
      </c>
      <c r="T1009" s="13">
        <f t="shared" si="462"/>
        <v>7.6923076923075566</v>
      </c>
      <c r="U1009" s="13">
        <f t="shared" si="469"/>
        <v>22.772125797036985</v>
      </c>
      <c r="V1009" s="13">
        <f t="shared" si="473"/>
        <v>-1.3967236467235189E-2</v>
      </c>
      <c r="W1009" s="13">
        <f t="shared" si="474"/>
        <v>0</v>
      </c>
      <c r="X1009" s="13">
        <f t="shared" si="475"/>
        <v>0</v>
      </c>
      <c r="Y1009" s="13">
        <f t="shared" si="470"/>
        <v>0</v>
      </c>
      <c r="Z1009" s="13">
        <f t="shared" si="476"/>
        <v>0</v>
      </c>
      <c r="AA1009" s="13">
        <f t="shared" si="477"/>
        <v>0</v>
      </c>
      <c r="AB1009" s="13">
        <f t="shared" si="478"/>
        <v>0</v>
      </c>
      <c r="AC1009" s="17">
        <f t="shared" si="471"/>
        <v>0</v>
      </c>
      <c r="AD1009" s="13" t="str">
        <f t="shared" si="463"/>
        <v/>
      </c>
      <c r="AE1009" s="13" t="str">
        <f t="shared" si="464"/>
        <v/>
      </c>
      <c r="AF1009" s="17">
        <f t="shared" si="466"/>
        <v>0</v>
      </c>
      <c r="AG1009" s="17" t="str">
        <f t="shared" si="465"/>
        <v xml:space="preserve"> </v>
      </c>
      <c r="AH1009" s="13"/>
      <c r="AI1009" s="31">
        <f t="shared" si="479"/>
        <v>1.0526603218381765</v>
      </c>
      <c r="AJ1009">
        <f t="shared" si="454"/>
        <v>5.2660321838176483E-2</v>
      </c>
      <c r="AK1009">
        <f t="shared" si="456"/>
        <v>0.99292452830188671</v>
      </c>
      <c r="AL1009">
        <f t="shared" si="457"/>
        <v>1.0985082727327329</v>
      </c>
      <c r="AM1009">
        <f t="shared" si="455"/>
        <v>9.8508272732732882E-2</v>
      </c>
      <c r="AN1009" s="39">
        <v>40571</v>
      </c>
      <c r="AO1009" s="31">
        <v>5.2660321838176483E-2</v>
      </c>
      <c r="AP1009" s="40">
        <v>9.8508272732732882E-2</v>
      </c>
    </row>
    <row r="1010" spans="1:42">
      <c r="A1010" s="16">
        <v>40574</v>
      </c>
      <c r="B1010" s="11">
        <v>4.21</v>
      </c>
      <c r="C1010" s="11">
        <v>4.25</v>
      </c>
      <c r="D1010" s="11">
        <v>4.1900000000000004</v>
      </c>
      <c r="E1010" s="11">
        <v>4.25</v>
      </c>
      <c r="F1010" s="11">
        <v>28038300</v>
      </c>
      <c r="G1010" s="11">
        <v>3.2049599999999998</v>
      </c>
      <c r="H1010" s="12">
        <f t="shared" si="458"/>
        <v>4.2266666666666675</v>
      </c>
      <c r="I1010" s="13">
        <f t="shared" si="467"/>
        <v>4.2207692307692302</v>
      </c>
      <c r="J1010" s="13">
        <f t="shared" si="468"/>
        <v>5.8974358974372976E-3</v>
      </c>
      <c r="K1010" s="14">
        <f t="shared" si="472"/>
        <v>2.6965811965811701E-2</v>
      </c>
      <c r="L1010" s="13">
        <f t="shared" si="451"/>
        <v>5.9999999999999609E-2</v>
      </c>
      <c r="M1010" s="13">
        <f t="shared" si="459"/>
        <v>7.6428571428571387E-2</v>
      </c>
      <c r="N1010" s="13">
        <f t="shared" si="452"/>
        <v>0</v>
      </c>
      <c r="O1010" s="13">
        <f t="shared" si="453"/>
        <v>0</v>
      </c>
      <c r="P1010" s="13">
        <f t="shared" si="480"/>
        <v>0.17999999999999972</v>
      </c>
      <c r="Q1010" s="13">
        <f t="shared" si="480"/>
        <v>0.20999999999999908</v>
      </c>
      <c r="R1010" s="13">
        <f t="shared" si="460"/>
        <v>235.51401869158855</v>
      </c>
      <c r="S1010" s="13">
        <f t="shared" si="461"/>
        <v>274.76635514018585</v>
      </c>
      <c r="T1010" s="13">
        <f t="shared" si="462"/>
        <v>7.6923076923075495</v>
      </c>
      <c r="U1010" s="13">
        <f t="shared" si="469"/>
        <v>20.708335928369035</v>
      </c>
      <c r="V1010" s="13">
        <f t="shared" si="473"/>
        <v>-2.1068376068374403E-2</v>
      </c>
      <c r="W1010" s="13">
        <f t="shared" si="474"/>
        <v>0</v>
      </c>
      <c r="X1010" s="13">
        <f t="shared" si="475"/>
        <v>0</v>
      </c>
      <c r="Y1010" s="13">
        <f t="shared" si="470"/>
        <v>0</v>
      </c>
      <c r="Z1010" s="13">
        <f t="shared" si="476"/>
        <v>0</v>
      </c>
      <c r="AA1010" s="13">
        <f t="shared" si="477"/>
        <v>0</v>
      </c>
      <c r="AB1010" s="13">
        <f t="shared" si="478"/>
        <v>0</v>
      </c>
      <c r="AC1010" s="17">
        <f t="shared" si="471"/>
        <v>0</v>
      </c>
      <c r="AD1010" s="13" t="str">
        <f t="shared" si="463"/>
        <v/>
      </c>
      <c r="AE1010" s="13" t="str">
        <f t="shared" si="464"/>
        <v/>
      </c>
      <c r="AF1010" s="17">
        <f t="shared" si="466"/>
        <v>0</v>
      </c>
      <c r="AG1010" s="17" t="str">
        <f t="shared" si="465"/>
        <v xml:space="preserve"> </v>
      </c>
      <c r="AH1010" s="13"/>
      <c r="AI1010" s="31">
        <f t="shared" si="479"/>
        <v>1.0526603218381765</v>
      </c>
      <c r="AJ1010">
        <f t="shared" si="454"/>
        <v>5.2660321838176483E-2</v>
      </c>
      <c r="AK1010">
        <f t="shared" si="456"/>
        <v>1.0095011876484561</v>
      </c>
      <c r="AL1010">
        <f t="shared" si="457"/>
        <v>1.1089454059653479</v>
      </c>
      <c r="AM1010">
        <f t="shared" si="455"/>
        <v>0.10894540596534785</v>
      </c>
      <c r="AN1010" s="39">
        <v>40574</v>
      </c>
      <c r="AO1010" s="31">
        <v>5.2660321838176483E-2</v>
      </c>
      <c r="AP1010" s="40">
        <v>0.10894540596534785</v>
      </c>
    </row>
    <row r="1011" spans="1:42">
      <c r="A1011" s="16">
        <v>40575</v>
      </c>
      <c r="B1011" s="11">
        <v>4.24</v>
      </c>
      <c r="C1011" s="11">
        <v>4.28</v>
      </c>
      <c r="D1011" s="11">
        <v>4.22</v>
      </c>
      <c r="E1011" s="11">
        <v>4.26</v>
      </c>
      <c r="F1011" s="11">
        <v>32352500</v>
      </c>
      <c r="G1011" s="11">
        <v>3.2124999999999999</v>
      </c>
      <c r="H1011" s="12">
        <f t="shared" si="458"/>
        <v>4.2191666666666672</v>
      </c>
      <c r="I1011" s="13">
        <f t="shared" si="467"/>
        <v>4.2238461538461545</v>
      </c>
      <c r="J1011" s="13">
        <f t="shared" si="468"/>
        <v>-4.6794871794872961E-3</v>
      </c>
      <c r="K1011" s="14">
        <f t="shared" si="472"/>
        <v>2.2578347578347448E-2</v>
      </c>
      <c r="L1011" s="13">
        <f t="shared" si="451"/>
        <v>6.0000000000000497E-2</v>
      </c>
      <c r="M1011" s="13">
        <f t="shared" si="459"/>
        <v>7.7142857142857152E-2</v>
      </c>
      <c r="N1011" s="13">
        <f t="shared" si="452"/>
        <v>3.0000000000000249E-2</v>
      </c>
      <c r="O1011" s="13">
        <f t="shared" si="453"/>
        <v>0</v>
      </c>
      <c r="P1011" s="13">
        <f t="shared" si="480"/>
        <v>0.19000000000000039</v>
      </c>
      <c r="Q1011" s="13">
        <f t="shared" si="480"/>
        <v>0.20999999999999908</v>
      </c>
      <c r="R1011" s="13">
        <f t="shared" si="460"/>
        <v>246.29629629629676</v>
      </c>
      <c r="S1011" s="13">
        <f t="shared" si="461"/>
        <v>272.22222222222098</v>
      </c>
      <c r="T1011" s="13">
        <f t="shared" si="462"/>
        <v>4.9999999999996776</v>
      </c>
      <c r="U1011" s="13">
        <f t="shared" si="469"/>
        <v>18.004254295715931</v>
      </c>
      <c r="V1011" s="13">
        <f t="shared" si="473"/>
        <v>-2.7257834757834744E-2</v>
      </c>
      <c r="W1011" s="13">
        <f t="shared" si="474"/>
        <v>0</v>
      </c>
      <c r="X1011" s="13">
        <f t="shared" si="475"/>
        <v>0</v>
      </c>
      <c r="Y1011" s="13">
        <f t="shared" si="470"/>
        <v>0</v>
      </c>
      <c r="Z1011" s="13">
        <f t="shared" si="476"/>
        <v>0</v>
      </c>
      <c r="AA1011" s="13">
        <f t="shared" si="477"/>
        <v>0</v>
      </c>
      <c r="AB1011" s="13">
        <f t="shared" si="478"/>
        <v>0</v>
      </c>
      <c r="AC1011" s="17">
        <f t="shared" si="471"/>
        <v>0</v>
      </c>
      <c r="AD1011" s="13" t="str">
        <f t="shared" si="463"/>
        <v/>
      </c>
      <c r="AE1011" s="13" t="str">
        <f t="shared" si="464"/>
        <v/>
      </c>
      <c r="AF1011" s="17">
        <f t="shared" si="466"/>
        <v>0</v>
      </c>
      <c r="AG1011" s="17" t="str">
        <f t="shared" si="465"/>
        <v xml:space="preserve"> </v>
      </c>
      <c r="AH1011" s="13"/>
      <c r="AI1011" s="31">
        <f t="shared" si="479"/>
        <v>1.0526603218381765</v>
      </c>
      <c r="AJ1011">
        <f t="shared" si="454"/>
        <v>5.2660321838176483E-2</v>
      </c>
      <c r="AK1011">
        <f t="shared" si="456"/>
        <v>1.0023529411764704</v>
      </c>
      <c r="AL1011">
        <f t="shared" si="457"/>
        <v>1.1115546892735015</v>
      </c>
      <c r="AM1011">
        <f t="shared" si="455"/>
        <v>0.11155468927350154</v>
      </c>
      <c r="AN1011" s="39">
        <v>40575</v>
      </c>
      <c r="AO1011" s="31">
        <v>5.2660321838176483E-2</v>
      </c>
      <c r="AP1011" s="40">
        <v>0.11155468927350154</v>
      </c>
    </row>
    <row r="1012" spans="1:42">
      <c r="A1012" s="16">
        <v>40583</v>
      </c>
      <c r="B1012" s="11">
        <v>4.24</v>
      </c>
      <c r="C1012" s="11">
        <v>4.29</v>
      </c>
      <c r="D1012" s="11">
        <v>4.22</v>
      </c>
      <c r="E1012" s="11">
        <v>4.24</v>
      </c>
      <c r="F1012" s="11">
        <v>42139500</v>
      </c>
      <c r="G1012" s="11">
        <v>3.1974100000000001</v>
      </c>
      <c r="H1012" s="12">
        <f t="shared" si="458"/>
        <v>4.22</v>
      </c>
      <c r="I1012" s="13">
        <f t="shared" si="467"/>
        <v>4.2273076923076918</v>
      </c>
      <c r="J1012" s="13">
        <f t="shared" si="468"/>
        <v>-7.3076923076920153E-3</v>
      </c>
      <c r="K1012" s="14">
        <f t="shared" si="472"/>
        <v>1.8219373219373242E-2</v>
      </c>
      <c r="L1012" s="13">
        <f t="shared" si="451"/>
        <v>7.0000000000000284E-2</v>
      </c>
      <c r="M1012" s="13">
        <f t="shared" si="459"/>
        <v>7.7142857142857207E-2</v>
      </c>
      <c r="N1012" s="13">
        <f t="shared" si="452"/>
        <v>9.9999999999997868E-3</v>
      </c>
      <c r="O1012" s="13">
        <f t="shared" si="453"/>
        <v>0</v>
      </c>
      <c r="P1012" s="13">
        <f t="shared" si="480"/>
        <v>0.15000000000000036</v>
      </c>
      <c r="Q1012" s="13">
        <f t="shared" si="480"/>
        <v>0.20999999999999908</v>
      </c>
      <c r="R1012" s="13">
        <f t="shared" si="460"/>
        <v>194.44444444444474</v>
      </c>
      <c r="S1012" s="13">
        <f t="shared" si="461"/>
        <v>272.22222222222081</v>
      </c>
      <c r="T1012" s="13">
        <f t="shared" si="462"/>
        <v>16.666666666666341</v>
      </c>
      <c r="U1012" s="13">
        <f t="shared" si="469"/>
        <v>15.778581417869109</v>
      </c>
      <c r="V1012" s="13">
        <f t="shared" si="473"/>
        <v>-2.5527065527065258E-2</v>
      </c>
      <c r="W1012" s="13">
        <f t="shared" si="474"/>
        <v>0</v>
      </c>
      <c r="X1012" s="13">
        <f t="shared" si="475"/>
        <v>0</v>
      </c>
      <c r="Y1012" s="13">
        <f t="shared" si="470"/>
        <v>0</v>
      </c>
      <c r="Z1012" s="13">
        <f t="shared" si="476"/>
        <v>0</v>
      </c>
      <c r="AA1012" s="13">
        <f t="shared" si="477"/>
        <v>0</v>
      </c>
      <c r="AB1012" s="13">
        <f t="shared" si="478"/>
        <v>0</v>
      </c>
      <c r="AC1012" s="17">
        <f t="shared" si="471"/>
        <v>0</v>
      </c>
      <c r="AD1012" s="13" t="str">
        <f t="shared" si="463"/>
        <v/>
      </c>
      <c r="AE1012" s="13" t="str">
        <f t="shared" si="464"/>
        <v/>
      </c>
      <c r="AF1012" s="17">
        <f t="shared" si="466"/>
        <v>0</v>
      </c>
      <c r="AG1012" s="17" t="str">
        <f t="shared" si="465"/>
        <v xml:space="preserve"> </v>
      </c>
      <c r="AH1012" s="13"/>
      <c r="AI1012" s="31">
        <f t="shared" si="479"/>
        <v>1.0526603218381765</v>
      </c>
      <c r="AJ1012">
        <f t="shared" si="454"/>
        <v>5.2660321838176483E-2</v>
      </c>
      <c r="AK1012">
        <f t="shared" si="456"/>
        <v>0.99530516431924898</v>
      </c>
      <c r="AL1012">
        <f t="shared" si="457"/>
        <v>1.1063361226571942</v>
      </c>
      <c r="AM1012">
        <f t="shared" si="455"/>
        <v>0.10633612265719417</v>
      </c>
      <c r="AN1012" s="39">
        <v>40583</v>
      </c>
      <c r="AO1012" s="31">
        <v>5.2660321838176483E-2</v>
      </c>
      <c r="AP1012" s="40">
        <v>0.10633612265719417</v>
      </c>
    </row>
    <row r="1013" spans="1:42">
      <c r="A1013" s="16">
        <v>40584</v>
      </c>
      <c r="B1013" s="11">
        <v>4.2300000000000004</v>
      </c>
      <c r="C1013" s="11">
        <v>4.28</v>
      </c>
      <c r="D1013" s="11">
        <v>4.22</v>
      </c>
      <c r="E1013" s="11">
        <v>4.2699999999999996</v>
      </c>
      <c r="F1013" s="11">
        <v>29389700</v>
      </c>
      <c r="G1013" s="11">
        <v>3.22004</v>
      </c>
      <c r="H1013" s="12">
        <f t="shared" si="458"/>
        <v>4.2208333333333341</v>
      </c>
      <c r="I1013" s="13">
        <f t="shared" si="467"/>
        <v>4.2346153846153838</v>
      </c>
      <c r="J1013" s="13">
        <f t="shared" si="468"/>
        <v>-1.3782051282049679E-2</v>
      </c>
      <c r="K1013" s="14">
        <f t="shared" si="472"/>
        <v>1.2863247863248143E-2</v>
      </c>
      <c r="L1013" s="13">
        <f t="shared" si="451"/>
        <v>6.0000000000000497E-2</v>
      </c>
      <c r="M1013" s="13">
        <f t="shared" si="459"/>
        <v>7.6428571428571512E-2</v>
      </c>
      <c r="N1013" s="13">
        <f t="shared" si="452"/>
        <v>0</v>
      </c>
      <c r="O1013" s="13">
        <f t="shared" si="453"/>
        <v>0</v>
      </c>
      <c r="P1013" s="13">
        <f t="shared" si="480"/>
        <v>0.12999999999999989</v>
      </c>
      <c r="Q1013" s="13">
        <f t="shared" si="480"/>
        <v>0.20999999999999908</v>
      </c>
      <c r="R1013" s="13">
        <f t="shared" si="460"/>
        <v>170.0934579439249</v>
      </c>
      <c r="S1013" s="13">
        <f t="shared" si="461"/>
        <v>274.7663551401854</v>
      </c>
      <c r="T1013" s="13">
        <f t="shared" si="462"/>
        <v>23.529411764705713</v>
      </c>
      <c r="U1013" s="13">
        <f t="shared" si="469"/>
        <v>13.421986606031297</v>
      </c>
      <c r="V1013" s="13">
        <f t="shared" si="473"/>
        <v>-2.664529914529782E-2</v>
      </c>
      <c r="W1013" s="13">
        <f t="shared" si="474"/>
        <v>0</v>
      </c>
      <c r="X1013" s="13">
        <f t="shared" si="475"/>
        <v>0</v>
      </c>
      <c r="Y1013" s="13">
        <f t="shared" si="470"/>
        <v>0</v>
      </c>
      <c r="Z1013" s="13">
        <f t="shared" si="476"/>
        <v>0</v>
      </c>
      <c r="AA1013" s="13">
        <f t="shared" si="477"/>
        <v>0</v>
      </c>
      <c r="AB1013" s="13">
        <f t="shared" si="478"/>
        <v>0</v>
      </c>
      <c r="AC1013" s="17">
        <f t="shared" si="471"/>
        <v>0</v>
      </c>
      <c r="AD1013" s="13" t="str">
        <f t="shared" si="463"/>
        <v/>
      </c>
      <c r="AE1013" s="13" t="str">
        <f t="shared" si="464"/>
        <v/>
      </c>
      <c r="AF1013" s="17">
        <f t="shared" si="466"/>
        <v>0</v>
      </c>
      <c r="AG1013" s="17" t="str">
        <f t="shared" si="465"/>
        <v xml:space="preserve"> </v>
      </c>
      <c r="AH1013" s="13"/>
      <c r="AI1013" s="31">
        <f t="shared" si="479"/>
        <v>1.0526603218381765</v>
      </c>
      <c r="AJ1013">
        <f t="shared" si="454"/>
        <v>5.2660321838176483E-2</v>
      </c>
      <c r="AK1013">
        <f t="shared" si="456"/>
        <v>1.007075471698113</v>
      </c>
      <c r="AL1013">
        <f t="shared" si="457"/>
        <v>1.1141639725816552</v>
      </c>
      <c r="AM1013">
        <f t="shared" si="455"/>
        <v>0.11416397258165523</v>
      </c>
      <c r="AN1013" s="39">
        <v>40584</v>
      </c>
      <c r="AO1013" s="31">
        <v>5.2660321838176483E-2</v>
      </c>
      <c r="AP1013" s="40">
        <v>0.11416397258165523</v>
      </c>
    </row>
    <row r="1014" spans="1:42">
      <c r="A1014" s="16">
        <v>40585</v>
      </c>
      <c r="B1014" s="11">
        <v>4.2699999999999996</v>
      </c>
      <c r="C1014" s="11">
        <v>4.29</v>
      </c>
      <c r="D1014" s="11">
        <v>4.25</v>
      </c>
      <c r="E1014" s="11">
        <v>4.29</v>
      </c>
      <c r="F1014" s="11">
        <v>52281000</v>
      </c>
      <c r="G1014" s="11">
        <v>3.2351200000000002</v>
      </c>
      <c r="H1014" s="12">
        <f t="shared" si="458"/>
        <v>4.2258333333333331</v>
      </c>
      <c r="I1014" s="13">
        <f t="shared" si="467"/>
        <v>4.241538461538461</v>
      </c>
      <c r="J1014" s="13">
        <f t="shared" si="468"/>
        <v>-1.5705128205127927E-2</v>
      </c>
      <c r="K1014" s="14">
        <f t="shared" si="472"/>
        <v>6.8447293447297698E-3</v>
      </c>
      <c r="L1014" s="13">
        <f t="shared" si="451"/>
        <v>4.0000000000000036E-2</v>
      </c>
      <c r="M1014" s="13">
        <f t="shared" si="459"/>
        <v>6.7857142857142935E-2</v>
      </c>
      <c r="N1014" s="13">
        <f t="shared" si="452"/>
        <v>9.9999999999997868E-3</v>
      </c>
      <c r="O1014" s="13">
        <f t="shared" si="453"/>
        <v>0</v>
      </c>
      <c r="P1014" s="13">
        <f t="shared" si="480"/>
        <v>0.13999999999999968</v>
      </c>
      <c r="Q1014" s="13">
        <f t="shared" si="480"/>
        <v>7.9999999999999183E-2</v>
      </c>
      <c r="R1014" s="13">
        <f t="shared" si="460"/>
        <v>206.31578947368351</v>
      </c>
      <c r="S1014" s="13">
        <f t="shared" si="461"/>
        <v>117.89473684210392</v>
      </c>
      <c r="T1014" s="13">
        <f t="shared" si="462"/>
        <v>27.272727272727643</v>
      </c>
      <c r="U1014" s="13">
        <f t="shared" si="469"/>
        <v>13.892206041767981</v>
      </c>
      <c r="V1014" s="13">
        <f t="shared" si="473"/>
        <v>-2.2549857549857697E-2</v>
      </c>
      <c r="W1014" s="13">
        <f t="shared" si="474"/>
        <v>0</v>
      </c>
      <c r="X1014" s="13">
        <f t="shared" si="475"/>
        <v>1</v>
      </c>
      <c r="Y1014" s="13">
        <f t="shared" si="470"/>
        <v>0</v>
      </c>
      <c r="Z1014" s="13">
        <f t="shared" si="476"/>
        <v>0</v>
      </c>
      <c r="AA1014" s="13">
        <f t="shared" si="477"/>
        <v>0</v>
      </c>
      <c r="AB1014" s="13">
        <f t="shared" si="478"/>
        <v>0</v>
      </c>
      <c r="AC1014" s="17">
        <f t="shared" si="471"/>
        <v>0</v>
      </c>
      <c r="AD1014" s="13" t="str">
        <f t="shared" si="463"/>
        <v/>
      </c>
      <c r="AE1014" s="13" t="str">
        <f t="shared" si="464"/>
        <v/>
      </c>
      <c r="AF1014" s="17">
        <f t="shared" si="466"/>
        <v>0</v>
      </c>
      <c r="AG1014" s="17" t="str">
        <f t="shared" si="465"/>
        <v xml:space="preserve"> </v>
      </c>
      <c r="AH1014" s="13"/>
      <c r="AI1014" s="31">
        <f t="shared" si="479"/>
        <v>1.0526603218381765</v>
      </c>
      <c r="AJ1014">
        <f t="shared" si="454"/>
        <v>5.2660321838176483E-2</v>
      </c>
      <c r="AK1014">
        <f t="shared" si="456"/>
        <v>1.0046838407494145</v>
      </c>
      <c r="AL1014">
        <f t="shared" si="457"/>
        <v>1.1193825391979628</v>
      </c>
      <c r="AM1014">
        <f t="shared" si="455"/>
        <v>0.11938253919796282</v>
      </c>
      <c r="AN1014" s="39">
        <v>40585</v>
      </c>
      <c r="AO1014" s="31">
        <v>5.2660321838176483E-2</v>
      </c>
      <c r="AP1014" s="40">
        <v>0.11938253919796282</v>
      </c>
    </row>
    <row r="1015" spans="1:42">
      <c r="A1015" s="16">
        <v>40588</v>
      </c>
      <c r="B1015" s="11">
        <v>4.29</v>
      </c>
      <c r="C1015" s="11">
        <v>4.38</v>
      </c>
      <c r="D1015" s="11">
        <v>4.28</v>
      </c>
      <c r="E1015" s="11">
        <v>4.37</v>
      </c>
      <c r="F1015" s="11">
        <v>142475600</v>
      </c>
      <c r="G1015" s="11">
        <v>3.2954500000000002</v>
      </c>
      <c r="H1015" s="12">
        <f t="shared" si="458"/>
        <v>4.2441666666666658</v>
      </c>
      <c r="I1015" s="13">
        <f t="shared" si="467"/>
        <v>4.2465384615384618</v>
      </c>
      <c r="J1015" s="13">
        <f t="shared" si="468"/>
        <v>-2.3717948717960624E-3</v>
      </c>
      <c r="K1015" s="14">
        <f t="shared" si="472"/>
        <v>3.1980056980060764E-3</v>
      </c>
      <c r="L1015" s="13">
        <f t="shared" si="451"/>
        <v>9.9999999999999645E-2</v>
      </c>
      <c r="M1015" s="13">
        <f t="shared" si="459"/>
        <v>6.9285714285714325E-2</v>
      </c>
      <c r="N1015" s="13">
        <f t="shared" si="452"/>
        <v>8.9999999999999858E-2</v>
      </c>
      <c r="O1015" s="13">
        <f t="shared" si="453"/>
        <v>0</v>
      </c>
      <c r="P1015" s="13">
        <f t="shared" si="480"/>
        <v>0.22999999999999954</v>
      </c>
      <c r="Q1015" s="13">
        <f t="shared" si="480"/>
        <v>7.9999999999999183E-2</v>
      </c>
      <c r="R1015" s="13">
        <f t="shared" si="460"/>
        <v>331.95876288659707</v>
      </c>
      <c r="S1015" s="13">
        <f t="shared" si="461"/>
        <v>115.46391752577195</v>
      </c>
      <c r="T1015" s="13">
        <f t="shared" si="462"/>
        <v>48.387096774193864</v>
      </c>
      <c r="U1015" s="13">
        <f t="shared" si="469"/>
        <v>14.687362814154369</v>
      </c>
      <c r="V1015" s="13">
        <f t="shared" si="473"/>
        <v>-5.5698005698021393E-3</v>
      </c>
      <c r="W1015" s="13">
        <f t="shared" si="474"/>
        <v>0</v>
      </c>
      <c r="X1015" s="13">
        <f t="shared" si="475"/>
        <v>0</v>
      </c>
      <c r="Y1015" s="13">
        <f t="shared" si="470"/>
        <v>0</v>
      </c>
      <c r="Z1015" s="13">
        <f t="shared" si="476"/>
        <v>0</v>
      </c>
      <c r="AA1015" s="13">
        <f t="shared" si="477"/>
        <v>0</v>
      </c>
      <c r="AB1015" s="13">
        <f t="shared" si="478"/>
        <v>0</v>
      </c>
      <c r="AC1015" s="17">
        <f t="shared" si="471"/>
        <v>0</v>
      </c>
      <c r="AD1015" s="13" t="str">
        <f t="shared" si="463"/>
        <v/>
      </c>
      <c r="AE1015" s="13" t="str">
        <f t="shared" si="464"/>
        <v/>
      </c>
      <c r="AF1015" s="17">
        <f t="shared" si="466"/>
        <v>0</v>
      </c>
      <c r="AG1015" s="17" t="str">
        <f t="shared" si="465"/>
        <v xml:space="preserve"> </v>
      </c>
      <c r="AH1015" s="13"/>
      <c r="AI1015" s="31">
        <f t="shared" si="479"/>
        <v>1.0526603218381765</v>
      </c>
      <c r="AJ1015">
        <f t="shared" si="454"/>
        <v>5.2660321838176483E-2</v>
      </c>
      <c r="AK1015">
        <f t="shared" si="456"/>
        <v>1.0186480186480187</v>
      </c>
      <c r="AL1015">
        <f t="shared" si="457"/>
        <v>1.140256805663193</v>
      </c>
      <c r="AM1015">
        <f t="shared" si="455"/>
        <v>0.14025680566319298</v>
      </c>
      <c r="AN1015" s="39">
        <v>40588</v>
      </c>
      <c r="AO1015" s="31">
        <v>5.2660321838176483E-2</v>
      </c>
      <c r="AP1015" s="40">
        <v>0.14025680566319298</v>
      </c>
    </row>
    <row r="1016" spans="1:42">
      <c r="A1016" s="16">
        <v>40589</v>
      </c>
      <c r="B1016" s="11">
        <v>4.37</v>
      </c>
      <c r="C1016" s="11">
        <v>4.4000000000000004</v>
      </c>
      <c r="D1016" s="11">
        <v>4.33</v>
      </c>
      <c r="E1016" s="11">
        <v>4.34</v>
      </c>
      <c r="F1016" s="11">
        <v>131231800</v>
      </c>
      <c r="G1016" s="11">
        <v>3.2728299999999999</v>
      </c>
      <c r="H1016" s="12">
        <f t="shared" si="458"/>
        <v>4.2541666666666664</v>
      </c>
      <c r="I1016" s="13">
        <f t="shared" si="467"/>
        <v>4.2503846153846148</v>
      </c>
      <c r="J1016" s="13">
        <f t="shared" si="468"/>
        <v>3.7820512820516683E-3</v>
      </c>
      <c r="K1016" s="14">
        <f t="shared" si="472"/>
        <v>6.4814814814854549E-4</v>
      </c>
      <c r="L1016" s="13">
        <f t="shared" si="451"/>
        <v>7.0000000000000284E-2</v>
      </c>
      <c r="M1016" s="13">
        <f t="shared" si="459"/>
        <v>7.000000000000009E-2</v>
      </c>
      <c r="N1016" s="13">
        <f t="shared" si="452"/>
        <v>2.0000000000000462E-2</v>
      </c>
      <c r="O1016" s="13">
        <f t="shared" si="453"/>
        <v>0</v>
      </c>
      <c r="P1016" s="13">
        <f t="shared" si="480"/>
        <v>0.25</v>
      </c>
      <c r="Q1016" s="13">
        <f t="shared" si="480"/>
        <v>7.9999999999999183E-2</v>
      </c>
      <c r="R1016" s="13">
        <f t="shared" si="460"/>
        <v>357.14285714285666</v>
      </c>
      <c r="S1016" s="13">
        <f t="shared" si="461"/>
        <v>114.28571428571297</v>
      </c>
      <c r="T1016" s="13">
        <f t="shared" si="462"/>
        <v>51.515151515151892</v>
      </c>
      <c r="U1016" s="13">
        <f t="shared" si="469"/>
        <v>15.705952068037757</v>
      </c>
      <c r="V1016" s="13">
        <f t="shared" si="473"/>
        <v>3.1339031339031229E-3</v>
      </c>
      <c r="W1016" s="13">
        <f t="shared" si="474"/>
        <v>1</v>
      </c>
      <c r="X1016" s="13">
        <f t="shared" si="475"/>
        <v>0</v>
      </c>
      <c r="Y1016" s="13">
        <f t="shared" si="470"/>
        <v>0</v>
      </c>
      <c r="Z1016" s="13">
        <f t="shared" si="476"/>
        <v>1</v>
      </c>
      <c r="AA1016" s="13">
        <f t="shared" si="477"/>
        <v>0</v>
      </c>
      <c r="AB1016" s="13">
        <f t="shared" si="478"/>
        <v>0</v>
      </c>
      <c r="AC1016" s="17">
        <f t="shared" si="471"/>
        <v>0</v>
      </c>
      <c r="AD1016" s="13" t="str">
        <f t="shared" si="463"/>
        <v/>
      </c>
      <c r="AE1016" s="13" t="str">
        <f t="shared" si="464"/>
        <v/>
      </c>
      <c r="AF1016" s="17">
        <f t="shared" si="466"/>
        <v>0</v>
      </c>
      <c r="AG1016" s="17" t="str">
        <f t="shared" si="465"/>
        <v xml:space="preserve"> </v>
      </c>
      <c r="AH1016" s="13"/>
      <c r="AI1016" s="31">
        <f t="shared" si="479"/>
        <v>1.0526603218381765</v>
      </c>
      <c r="AJ1016">
        <f t="shared" si="454"/>
        <v>5.2660321838176483E-2</v>
      </c>
      <c r="AK1016">
        <f t="shared" si="456"/>
        <v>0.99313501144164751</v>
      </c>
      <c r="AL1016">
        <f t="shared" si="457"/>
        <v>1.1324289557387317</v>
      </c>
      <c r="AM1016">
        <f t="shared" si="455"/>
        <v>0.1324289557387317</v>
      </c>
      <c r="AN1016" s="39">
        <v>40589</v>
      </c>
      <c r="AO1016" s="31">
        <v>5.2660321838176483E-2</v>
      </c>
      <c r="AP1016" s="40">
        <v>0.1324289557387317</v>
      </c>
    </row>
    <row r="1017" spans="1:42">
      <c r="A1017" s="16">
        <v>40590</v>
      </c>
      <c r="B1017" s="11">
        <v>4.33</v>
      </c>
      <c r="C1017" s="11">
        <v>4.3600000000000003</v>
      </c>
      <c r="D1017" s="11">
        <v>4.3099999999999996</v>
      </c>
      <c r="E1017" s="11">
        <v>4.34</v>
      </c>
      <c r="F1017" s="11">
        <v>103424000</v>
      </c>
      <c r="G1017" s="11">
        <v>3.2728299999999999</v>
      </c>
      <c r="H1017" s="12">
        <f t="shared" si="458"/>
        <v>4.2666666666666666</v>
      </c>
      <c r="I1017" s="13">
        <f t="shared" si="467"/>
        <v>4.2542307692307686</v>
      </c>
      <c r="J1017" s="13">
        <f t="shared" si="468"/>
        <v>1.2435897435898013E-2</v>
      </c>
      <c r="K1017" s="14">
        <f t="shared" si="472"/>
        <v>-6.2678062678017058E-4</v>
      </c>
      <c r="L1017" s="13">
        <f t="shared" si="451"/>
        <v>5.0000000000000711E-2</v>
      </c>
      <c r="M1017" s="13">
        <f t="shared" si="459"/>
        <v>6.7857142857142991E-2</v>
      </c>
      <c r="N1017" s="13">
        <f t="shared" si="452"/>
        <v>0</v>
      </c>
      <c r="O1017" s="13">
        <f t="shared" si="453"/>
        <v>2.0000000000000462E-2</v>
      </c>
      <c r="P1017" s="13">
        <f t="shared" si="480"/>
        <v>0.25</v>
      </c>
      <c r="Q1017" s="13">
        <f t="shared" si="480"/>
        <v>4.9999999999999822E-2</v>
      </c>
      <c r="R1017" s="13">
        <f t="shared" si="460"/>
        <v>368.42105263157822</v>
      </c>
      <c r="S1017" s="13">
        <f t="shared" si="461"/>
        <v>73.684210526315383</v>
      </c>
      <c r="T1017" s="13">
        <f t="shared" si="462"/>
        <v>66.666666666666757</v>
      </c>
      <c r="U1017" s="13">
        <f t="shared" si="469"/>
        <v>20.110713972799669</v>
      </c>
      <c r="V1017" s="13">
        <f t="shared" si="473"/>
        <v>1.3062678062678183E-2</v>
      </c>
      <c r="W1017" s="13">
        <f t="shared" si="474"/>
        <v>0</v>
      </c>
      <c r="X1017" s="13">
        <f t="shared" si="475"/>
        <v>0</v>
      </c>
      <c r="Y1017" s="13">
        <f t="shared" si="470"/>
        <v>1</v>
      </c>
      <c r="Z1017" s="13">
        <f t="shared" si="476"/>
        <v>1</v>
      </c>
      <c r="AA1017" s="13">
        <f t="shared" si="477"/>
        <v>1</v>
      </c>
      <c r="AB1017" s="13">
        <f t="shared" si="478"/>
        <v>0</v>
      </c>
      <c r="AC1017" s="17">
        <f t="shared" si="471"/>
        <v>1</v>
      </c>
      <c r="AD1017" s="13">
        <f t="shared" si="463"/>
        <v>4.34</v>
      </c>
      <c r="AE1017" s="13" t="str">
        <f t="shared" si="464"/>
        <v/>
      </c>
      <c r="AF1017" s="17">
        <f t="shared" si="466"/>
        <v>4.34</v>
      </c>
      <c r="AG1017" s="17" t="str">
        <f t="shared" si="465"/>
        <v xml:space="preserve"> </v>
      </c>
      <c r="AH1017" s="13"/>
      <c r="AI1017" s="31">
        <f t="shared" si="479"/>
        <v>1.0526603218381765</v>
      </c>
      <c r="AJ1017">
        <f t="shared" si="454"/>
        <v>5.2660321838176483E-2</v>
      </c>
      <c r="AK1017">
        <f t="shared" si="456"/>
        <v>1</v>
      </c>
      <c r="AL1017">
        <f t="shared" si="457"/>
        <v>1.1324289557387317</v>
      </c>
      <c r="AM1017">
        <f t="shared" si="455"/>
        <v>0.1324289557387317</v>
      </c>
      <c r="AN1017" s="39">
        <v>40590</v>
      </c>
      <c r="AO1017" s="31">
        <v>5.2660321838176483E-2</v>
      </c>
      <c r="AP1017" s="40">
        <v>0.1324289557387317</v>
      </c>
    </row>
    <row r="1018" spans="1:42">
      <c r="A1018" s="16">
        <v>40591</v>
      </c>
      <c r="B1018" s="11">
        <v>4.34</v>
      </c>
      <c r="C1018" s="11">
        <v>4.3600000000000003</v>
      </c>
      <c r="D1018" s="11">
        <v>4.32</v>
      </c>
      <c r="E1018" s="11">
        <v>4.33</v>
      </c>
      <c r="F1018" s="11">
        <v>60544800</v>
      </c>
      <c r="G1018" s="11">
        <v>3.2652800000000002</v>
      </c>
      <c r="H1018" s="12">
        <f t="shared" si="458"/>
        <v>4.2783333333333333</v>
      </c>
      <c r="I1018" s="13">
        <f t="shared" si="467"/>
        <v>4.259615384615385</v>
      </c>
      <c r="J1018" s="13">
        <f t="shared" si="468"/>
        <v>1.8717948717948296E-2</v>
      </c>
      <c r="K1018" s="14">
        <f t="shared" si="472"/>
        <v>-3.3475783475752269E-4</v>
      </c>
      <c r="L1018" s="13">
        <f t="shared" si="451"/>
        <v>4.0000000000000036E-2</v>
      </c>
      <c r="M1018" s="13">
        <f t="shared" si="459"/>
        <v>6.0714285714285818E-2</v>
      </c>
      <c r="N1018" s="13">
        <f t="shared" si="452"/>
        <v>0</v>
      </c>
      <c r="O1018" s="13">
        <f t="shared" si="453"/>
        <v>0</v>
      </c>
      <c r="P1018" s="13">
        <f t="shared" si="480"/>
        <v>0.20000000000000018</v>
      </c>
      <c r="Q1018" s="13">
        <f t="shared" si="480"/>
        <v>4.9999999999999822E-2</v>
      </c>
      <c r="R1018" s="13">
        <f t="shared" si="460"/>
        <v>329.41176470588209</v>
      </c>
      <c r="S1018" s="13">
        <f t="shared" si="461"/>
        <v>82.352941176470154</v>
      </c>
      <c r="T1018" s="13">
        <f t="shared" si="462"/>
        <v>60.000000000000142</v>
      </c>
      <c r="U1018" s="13">
        <f t="shared" si="469"/>
        <v>23.920237782323486</v>
      </c>
      <c r="V1018" s="13">
        <f t="shared" si="473"/>
        <v>1.9052706552705818E-2</v>
      </c>
      <c r="W1018" s="13">
        <f t="shared" si="474"/>
        <v>0</v>
      </c>
      <c r="X1018" s="13">
        <f t="shared" si="475"/>
        <v>0</v>
      </c>
      <c r="Y1018" s="13">
        <f t="shared" si="470"/>
        <v>0</v>
      </c>
      <c r="Z1018" s="13">
        <f t="shared" si="476"/>
        <v>1</v>
      </c>
      <c r="AA1018" s="13">
        <f t="shared" si="477"/>
        <v>0</v>
      </c>
      <c r="AB1018" s="13">
        <f t="shared" si="478"/>
        <v>0</v>
      </c>
      <c r="AC1018" s="17">
        <f t="shared" si="471"/>
        <v>1</v>
      </c>
      <c r="AD1018" s="13" t="str">
        <f t="shared" si="463"/>
        <v/>
      </c>
      <c r="AE1018" s="13" t="str">
        <f t="shared" si="464"/>
        <v/>
      </c>
      <c r="AF1018" s="17">
        <f t="shared" si="466"/>
        <v>4.34</v>
      </c>
      <c r="AG1018" s="17" t="str">
        <f t="shared" si="465"/>
        <v xml:space="preserve"> </v>
      </c>
      <c r="AH1018" s="13"/>
      <c r="AI1018" s="31">
        <f t="shared" si="479"/>
        <v>1.0526603218381765</v>
      </c>
      <c r="AJ1018">
        <f t="shared" si="454"/>
        <v>5.2660321838176483E-2</v>
      </c>
      <c r="AK1018">
        <f t="shared" si="456"/>
        <v>0.99769585253456228</v>
      </c>
      <c r="AL1018">
        <f t="shared" si="457"/>
        <v>1.129819672430578</v>
      </c>
      <c r="AM1018">
        <f t="shared" si="455"/>
        <v>0.12981967243057801</v>
      </c>
      <c r="AN1018" s="39">
        <v>40591</v>
      </c>
      <c r="AO1018" s="31">
        <v>5.2660321838176483E-2</v>
      </c>
      <c r="AP1018" s="40">
        <v>0.12981967243057801</v>
      </c>
    </row>
    <row r="1019" spans="1:42">
      <c r="A1019" s="16">
        <v>40592</v>
      </c>
      <c r="B1019" s="11">
        <v>4.33</v>
      </c>
      <c r="C1019" s="11">
        <v>4.34</v>
      </c>
      <c r="D1019" s="11">
        <v>4.3</v>
      </c>
      <c r="E1019" s="11">
        <v>4.33</v>
      </c>
      <c r="F1019" s="11">
        <v>55107200</v>
      </c>
      <c r="G1019" s="11">
        <v>3.2652800000000002</v>
      </c>
      <c r="H1019" s="12">
        <f t="shared" si="458"/>
        <v>4.2891666666666666</v>
      </c>
      <c r="I1019" s="13">
        <f t="shared" si="467"/>
        <v>4.2661538461538466</v>
      </c>
      <c r="J1019" s="13">
        <f t="shared" si="468"/>
        <v>2.3012820512819943E-2</v>
      </c>
      <c r="K1019" s="14">
        <f t="shared" si="472"/>
        <v>1.5669515669516601E-3</v>
      </c>
      <c r="L1019" s="13">
        <f t="shared" si="451"/>
        <v>4.0000000000000036E-2</v>
      </c>
      <c r="M1019" s="13">
        <f t="shared" si="459"/>
        <v>5.8571428571428656E-2</v>
      </c>
      <c r="N1019" s="13">
        <f t="shared" si="452"/>
        <v>0</v>
      </c>
      <c r="O1019" s="13">
        <f t="shared" si="453"/>
        <v>2.0000000000000462E-2</v>
      </c>
      <c r="P1019" s="13">
        <f t="shared" si="480"/>
        <v>0.20000000000000018</v>
      </c>
      <c r="Q1019" s="13">
        <f t="shared" si="480"/>
        <v>7.0000000000000284E-2</v>
      </c>
      <c r="R1019" s="13">
        <f t="shared" si="460"/>
        <v>341.46341463414615</v>
      </c>
      <c r="S1019" s="13">
        <f t="shared" si="461"/>
        <v>119.51219512195152</v>
      </c>
      <c r="T1019" s="13">
        <f t="shared" si="462"/>
        <v>48.148148148148032</v>
      </c>
      <c r="U1019" s="13">
        <f t="shared" si="469"/>
        <v>26.883200745286437</v>
      </c>
      <c r="V1019" s="13">
        <f t="shared" si="473"/>
        <v>2.1445868945868283E-2</v>
      </c>
      <c r="W1019" s="13">
        <f t="shared" si="474"/>
        <v>0</v>
      </c>
      <c r="X1019" s="13">
        <f t="shared" si="475"/>
        <v>0</v>
      </c>
      <c r="Y1019" s="13">
        <f t="shared" si="470"/>
        <v>0</v>
      </c>
      <c r="Z1019" s="13">
        <f t="shared" si="476"/>
        <v>1</v>
      </c>
      <c r="AA1019" s="13">
        <f t="shared" si="477"/>
        <v>0</v>
      </c>
      <c r="AB1019" s="13">
        <f t="shared" si="478"/>
        <v>0</v>
      </c>
      <c r="AC1019" s="17">
        <f t="shared" si="471"/>
        <v>1</v>
      </c>
      <c r="AD1019" s="13" t="str">
        <f t="shared" si="463"/>
        <v/>
      </c>
      <c r="AE1019" s="13" t="str">
        <f t="shared" si="464"/>
        <v/>
      </c>
      <c r="AF1019" s="17">
        <f t="shared" si="466"/>
        <v>4.34</v>
      </c>
      <c r="AG1019" s="17" t="str">
        <f t="shared" si="465"/>
        <v xml:space="preserve"> </v>
      </c>
      <c r="AH1019" s="13"/>
      <c r="AI1019" s="31">
        <f t="shared" si="479"/>
        <v>1.0526603218381765</v>
      </c>
      <c r="AJ1019">
        <f t="shared" si="454"/>
        <v>5.2660321838176483E-2</v>
      </c>
      <c r="AK1019">
        <f t="shared" si="456"/>
        <v>1</v>
      </c>
      <c r="AL1019">
        <f t="shared" si="457"/>
        <v>1.129819672430578</v>
      </c>
      <c r="AM1019">
        <f t="shared" si="455"/>
        <v>0.12981967243057801</v>
      </c>
      <c r="AN1019" s="39">
        <v>40592</v>
      </c>
      <c r="AO1019" s="31">
        <v>5.2660321838176483E-2</v>
      </c>
      <c r="AP1019" s="40">
        <v>0.12981967243057801</v>
      </c>
    </row>
    <row r="1020" spans="1:42">
      <c r="A1020" s="16">
        <v>40595</v>
      </c>
      <c r="B1020" s="11">
        <v>4.3</v>
      </c>
      <c r="C1020" s="11">
        <v>4.32</v>
      </c>
      <c r="D1020" s="11">
        <v>4.2699999999999996</v>
      </c>
      <c r="E1020" s="11">
        <v>4.3</v>
      </c>
      <c r="F1020" s="11">
        <v>55227300</v>
      </c>
      <c r="G1020" s="11">
        <v>3.2426599999999999</v>
      </c>
      <c r="H1020" s="12">
        <f t="shared" si="458"/>
        <v>4.2941666666666665</v>
      </c>
      <c r="I1020" s="13">
        <f t="shared" si="467"/>
        <v>4.2661538461538466</v>
      </c>
      <c r="J1020" s="13">
        <f t="shared" si="468"/>
        <v>2.8012820512819836E-2</v>
      </c>
      <c r="K1020" s="14">
        <f t="shared" si="472"/>
        <v>5.1994301994302307E-3</v>
      </c>
      <c r="L1020" s="13">
        <f t="shared" si="451"/>
        <v>5.0000000000000711E-2</v>
      </c>
      <c r="M1020" s="13">
        <f t="shared" si="459"/>
        <v>5.7142857142857321E-2</v>
      </c>
      <c r="N1020" s="13">
        <f t="shared" si="452"/>
        <v>0</v>
      </c>
      <c r="O1020" s="13">
        <f t="shared" si="453"/>
        <v>3.0000000000000249E-2</v>
      </c>
      <c r="P1020" s="13">
        <f t="shared" si="480"/>
        <v>0.20000000000000018</v>
      </c>
      <c r="Q1020" s="13">
        <f t="shared" si="480"/>
        <v>7.0000000000001172E-2</v>
      </c>
      <c r="R1020" s="13">
        <f t="shared" si="460"/>
        <v>349.9999999999992</v>
      </c>
      <c r="S1020" s="13">
        <f t="shared" si="461"/>
        <v>122.50000000000168</v>
      </c>
      <c r="T1020" s="13">
        <f t="shared" si="462"/>
        <v>48.148148148147534</v>
      </c>
      <c r="U1020" s="13">
        <f t="shared" si="469"/>
        <v>30.170378500549244</v>
      </c>
      <c r="V1020" s="13">
        <f t="shared" si="473"/>
        <v>2.2813390313389605E-2</v>
      </c>
      <c r="W1020" s="13">
        <f t="shared" si="474"/>
        <v>0</v>
      </c>
      <c r="X1020" s="13">
        <f t="shared" si="475"/>
        <v>0</v>
      </c>
      <c r="Y1020" s="13">
        <f t="shared" si="470"/>
        <v>0</v>
      </c>
      <c r="Z1020" s="13">
        <f t="shared" si="476"/>
        <v>1</v>
      </c>
      <c r="AA1020" s="13">
        <f t="shared" si="477"/>
        <v>0</v>
      </c>
      <c r="AB1020" s="13">
        <f t="shared" si="478"/>
        <v>0</v>
      </c>
      <c r="AC1020" s="17">
        <f t="shared" si="471"/>
        <v>1</v>
      </c>
      <c r="AD1020" s="13" t="str">
        <f t="shared" si="463"/>
        <v/>
      </c>
      <c r="AE1020" s="13" t="str">
        <f t="shared" si="464"/>
        <v/>
      </c>
      <c r="AF1020" s="17">
        <f t="shared" si="466"/>
        <v>4.34</v>
      </c>
      <c r="AG1020" s="17" t="str">
        <f t="shared" si="465"/>
        <v xml:space="preserve"> </v>
      </c>
      <c r="AH1020" s="13"/>
      <c r="AI1020" s="31">
        <f t="shared" si="479"/>
        <v>1.0526603218381765</v>
      </c>
      <c r="AJ1020">
        <f t="shared" si="454"/>
        <v>5.2660321838176483E-2</v>
      </c>
      <c r="AK1020">
        <f t="shared" si="456"/>
        <v>0.99307159353348728</v>
      </c>
      <c r="AL1020">
        <f t="shared" si="457"/>
        <v>1.1219918225061167</v>
      </c>
      <c r="AM1020">
        <f t="shared" si="455"/>
        <v>0.12199182250611673</v>
      </c>
      <c r="AN1020" s="39">
        <v>40595</v>
      </c>
      <c r="AO1020" s="31">
        <v>5.2660321838176483E-2</v>
      </c>
      <c r="AP1020" s="40">
        <v>0.12199182250611673</v>
      </c>
    </row>
    <row r="1021" spans="1:42">
      <c r="A1021" s="16">
        <v>40596</v>
      </c>
      <c r="B1021" s="11">
        <v>4.29</v>
      </c>
      <c r="C1021" s="11">
        <v>4.3</v>
      </c>
      <c r="D1021" s="11">
        <v>4.21</v>
      </c>
      <c r="E1021" s="11">
        <v>4.2300000000000004</v>
      </c>
      <c r="F1021" s="11">
        <v>72057400</v>
      </c>
      <c r="G1021" s="11">
        <v>3.18987</v>
      </c>
      <c r="H1021" s="12">
        <f t="shared" si="458"/>
        <v>4.2958333333333334</v>
      </c>
      <c r="I1021" s="13">
        <f t="shared" si="467"/>
        <v>4.265769230769231</v>
      </c>
      <c r="J1021" s="13">
        <f t="shared" si="468"/>
        <v>3.0064102564102413E-2</v>
      </c>
      <c r="K1021" s="14">
        <f t="shared" si="472"/>
        <v>9.3518518518518334E-3</v>
      </c>
      <c r="L1021" s="13">
        <f t="shared" si="451"/>
        <v>8.9999999999999858E-2</v>
      </c>
      <c r="M1021" s="13">
        <f t="shared" si="459"/>
        <v>6.1428571428571575E-2</v>
      </c>
      <c r="N1021" s="13">
        <f t="shared" si="452"/>
        <v>0</v>
      </c>
      <c r="O1021" s="13">
        <f t="shared" si="453"/>
        <v>5.9999999999999609E-2</v>
      </c>
      <c r="P1021" s="13">
        <f t="shared" si="480"/>
        <v>0.20000000000000018</v>
      </c>
      <c r="Q1021" s="13">
        <f t="shared" si="480"/>
        <v>0.13000000000000078</v>
      </c>
      <c r="R1021" s="13">
        <f t="shared" si="460"/>
        <v>325.58139534883674</v>
      </c>
      <c r="S1021" s="13">
        <f t="shared" si="461"/>
        <v>211.62790697674495</v>
      </c>
      <c r="T1021" s="13">
        <f t="shared" si="462"/>
        <v>21.212121212120969</v>
      </c>
      <c r="U1021" s="13">
        <f t="shared" si="469"/>
        <v>31.20933953951025</v>
      </c>
      <c r="V1021" s="13">
        <f t="shared" si="473"/>
        <v>2.0712250712250579E-2</v>
      </c>
      <c r="W1021" s="13">
        <f t="shared" si="474"/>
        <v>0</v>
      </c>
      <c r="X1021" s="13">
        <f t="shared" si="475"/>
        <v>0</v>
      </c>
      <c r="Y1021" s="13">
        <f t="shared" si="470"/>
        <v>0</v>
      </c>
      <c r="Z1021" s="13">
        <f t="shared" si="476"/>
        <v>1</v>
      </c>
      <c r="AA1021" s="13">
        <f t="shared" si="477"/>
        <v>0</v>
      </c>
      <c r="AB1021" s="13">
        <f t="shared" si="478"/>
        <v>0</v>
      </c>
      <c r="AC1021" s="17">
        <f t="shared" si="471"/>
        <v>1</v>
      </c>
      <c r="AD1021" s="13" t="str">
        <f t="shared" si="463"/>
        <v/>
      </c>
      <c r="AE1021" s="13" t="str">
        <f t="shared" si="464"/>
        <v/>
      </c>
      <c r="AF1021" s="17">
        <f t="shared" si="466"/>
        <v>4.34</v>
      </c>
      <c r="AG1021" s="17" t="str">
        <f t="shared" si="465"/>
        <v xml:space="preserve"> </v>
      </c>
      <c r="AH1021" s="13"/>
      <c r="AI1021" s="31">
        <f t="shared" si="479"/>
        <v>1.0526603218381765</v>
      </c>
      <c r="AJ1021">
        <f t="shared" si="454"/>
        <v>5.2660321838176483E-2</v>
      </c>
      <c r="AK1021">
        <f t="shared" si="456"/>
        <v>0.98372093023255824</v>
      </c>
      <c r="AL1021">
        <f t="shared" si="457"/>
        <v>1.1037268393490405</v>
      </c>
      <c r="AM1021">
        <f t="shared" si="455"/>
        <v>0.10372683934904048</v>
      </c>
      <c r="AN1021" s="39">
        <v>40596</v>
      </c>
      <c r="AO1021" s="31">
        <v>5.2660321838176483E-2</v>
      </c>
      <c r="AP1021" s="40">
        <v>0.10372683934904048</v>
      </c>
    </row>
    <row r="1022" spans="1:42">
      <c r="A1022" s="16">
        <v>40597</v>
      </c>
      <c r="B1022" s="11">
        <v>4.22</v>
      </c>
      <c r="C1022" s="11">
        <v>4.25</v>
      </c>
      <c r="D1022" s="11">
        <v>4.2</v>
      </c>
      <c r="E1022" s="11">
        <v>4.2300000000000004</v>
      </c>
      <c r="F1022" s="11">
        <v>46146700</v>
      </c>
      <c r="G1022" s="11">
        <v>3.18987</v>
      </c>
      <c r="H1022" s="12">
        <f t="shared" si="458"/>
        <v>4.2941666666666665</v>
      </c>
      <c r="I1022" s="13">
        <f t="shared" si="467"/>
        <v>4.2646153846153849</v>
      </c>
      <c r="J1022" s="13">
        <f t="shared" si="468"/>
        <v>2.9551282051281547E-2</v>
      </c>
      <c r="K1022" s="14">
        <f t="shared" si="472"/>
        <v>1.4166666666666414E-2</v>
      </c>
      <c r="L1022" s="13">
        <f t="shared" si="451"/>
        <v>4.9999999999999822E-2</v>
      </c>
      <c r="M1022" s="13">
        <f t="shared" si="459"/>
        <v>5.8571428571428719E-2</v>
      </c>
      <c r="N1022" s="13">
        <f t="shared" si="452"/>
        <v>0</v>
      </c>
      <c r="O1022" s="13">
        <f t="shared" si="453"/>
        <v>9.9999999999997868E-3</v>
      </c>
      <c r="P1022" s="13">
        <f t="shared" si="480"/>
        <v>0.16000000000000014</v>
      </c>
      <c r="Q1022" s="13">
        <f t="shared" si="480"/>
        <v>0.14000000000000057</v>
      </c>
      <c r="R1022" s="13">
        <f t="shared" si="460"/>
        <v>273.17073170731663</v>
      </c>
      <c r="S1022" s="13">
        <f t="shared" si="461"/>
        <v>239.02439024390281</v>
      </c>
      <c r="T1022" s="13">
        <f t="shared" si="462"/>
        <v>6.666666666666508</v>
      </c>
      <c r="U1022" s="13">
        <f t="shared" si="469"/>
        <v>31.328387158557867</v>
      </c>
      <c r="V1022" s="13">
        <f t="shared" si="473"/>
        <v>1.5384615384615132E-2</v>
      </c>
      <c r="W1022" s="13">
        <f t="shared" si="474"/>
        <v>0</v>
      </c>
      <c r="X1022" s="13">
        <f t="shared" si="475"/>
        <v>0</v>
      </c>
      <c r="Y1022" s="13">
        <f t="shared" si="470"/>
        <v>0</v>
      </c>
      <c r="Z1022" s="13">
        <f t="shared" si="476"/>
        <v>1</v>
      </c>
      <c r="AA1022" s="13">
        <f t="shared" si="477"/>
        <v>0</v>
      </c>
      <c r="AB1022" s="13">
        <f t="shared" si="478"/>
        <v>0</v>
      </c>
      <c r="AC1022" s="17">
        <f t="shared" si="471"/>
        <v>1</v>
      </c>
      <c r="AD1022" s="13" t="str">
        <f t="shared" si="463"/>
        <v/>
      </c>
      <c r="AE1022" s="13" t="str">
        <f t="shared" si="464"/>
        <v/>
      </c>
      <c r="AF1022" s="17">
        <f t="shared" si="466"/>
        <v>4.34</v>
      </c>
      <c r="AG1022" s="17" t="str">
        <f t="shared" si="465"/>
        <v xml:space="preserve"> </v>
      </c>
      <c r="AH1022" s="13"/>
      <c r="AI1022" s="31">
        <f t="shared" si="479"/>
        <v>1.0526603218381765</v>
      </c>
      <c r="AJ1022">
        <f t="shared" si="454"/>
        <v>5.2660321838176483E-2</v>
      </c>
      <c r="AK1022">
        <f t="shared" si="456"/>
        <v>1</v>
      </c>
      <c r="AL1022">
        <f t="shared" si="457"/>
        <v>1.1037268393490405</v>
      </c>
      <c r="AM1022">
        <f t="shared" si="455"/>
        <v>0.10372683934904048</v>
      </c>
      <c r="AN1022" s="39">
        <v>40597</v>
      </c>
      <c r="AO1022" s="31">
        <v>5.2660321838176483E-2</v>
      </c>
      <c r="AP1022" s="40">
        <v>0.10372683934904048</v>
      </c>
    </row>
    <row r="1023" spans="1:42">
      <c r="A1023" s="16">
        <v>40598</v>
      </c>
      <c r="B1023" s="11">
        <v>4.22</v>
      </c>
      <c r="C1023" s="11">
        <v>4.25</v>
      </c>
      <c r="D1023" s="11">
        <v>4.2</v>
      </c>
      <c r="E1023" s="11">
        <v>4.24</v>
      </c>
      <c r="F1023" s="11">
        <v>44565400</v>
      </c>
      <c r="G1023" s="11">
        <v>3.1974100000000001</v>
      </c>
      <c r="H1023" s="12">
        <f t="shared" si="458"/>
        <v>4.2924999999999995</v>
      </c>
      <c r="I1023" s="13">
        <f t="shared" si="467"/>
        <v>4.2626923076923084</v>
      </c>
      <c r="J1023" s="13">
        <f t="shared" si="468"/>
        <v>2.9807692307691092E-2</v>
      </c>
      <c r="K1023" s="14">
        <f t="shared" si="472"/>
        <v>1.9223646723646307E-2</v>
      </c>
      <c r="L1023" s="13">
        <f t="shared" si="451"/>
        <v>4.9999999999999822E-2</v>
      </c>
      <c r="M1023" s="13">
        <f t="shared" si="459"/>
        <v>5.9285714285714421E-2</v>
      </c>
      <c r="N1023" s="13">
        <f t="shared" si="452"/>
        <v>0</v>
      </c>
      <c r="O1023" s="13">
        <f t="shared" si="453"/>
        <v>0</v>
      </c>
      <c r="P1023" s="13">
        <f t="shared" si="480"/>
        <v>0.16000000000000014</v>
      </c>
      <c r="Q1023" s="13">
        <f t="shared" si="480"/>
        <v>0.14000000000000057</v>
      </c>
      <c r="R1023" s="13">
        <f t="shared" si="460"/>
        <v>269.87951807228876</v>
      </c>
      <c r="S1023" s="13">
        <f t="shared" si="461"/>
        <v>236.14457831325342</v>
      </c>
      <c r="T1023" s="13">
        <f t="shared" si="462"/>
        <v>6.666666666666508</v>
      </c>
      <c r="U1023" s="13">
        <f t="shared" si="469"/>
        <v>31.255127085297797</v>
      </c>
      <c r="V1023" s="13">
        <f t="shared" si="473"/>
        <v>1.0584045584044785E-2</v>
      </c>
      <c r="W1023" s="13">
        <f t="shared" si="474"/>
        <v>0</v>
      </c>
      <c r="X1023" s="13">
        <f t="shared" si="475"/>
        <v>0</v>
      </c>
      <c r="Y1023" s="13">
        <f t="shared" si="470"/>
        <v>0</v>
      </c>
      <c r="Z1023" s="13">
        <f t="shared" si="476"/>
        <v>1</v>
      </c>
      <c r="AA1023" s="13">
        <f t="shared" si="477"/>
        <v>0</v>
      </c>
      <c r="AB1023" s="13">
        <f t="shared" si="478"/>
        <v>0</v>
      </c>
      <c r="AC1023" s="17">
        <f t="shared" si="471"/>
        <v>1</v>
      </c>
      <c r="AD1023" s="13" t="str">
        <f t="shared" si="463"/>
        <v/>
      </c>
      <c r="AE1023" s="13" t="str">
        <f t="shared" si="464"/>
        <v/>
      </c>
      <c r="AF1023" s="17">
        <f t="shared" si="466"/>
        <v>4.34</v>
      </c>
      <c r="AG1023" s="17" t="str">
        <f t="shared" si="465"/>
        <v xml:space="preserve"> </v>
      </c>
      <c r="AH1023" s="13"/>
      <c r="AI1023" s="31">
        <f t="shared" si="479"/>
        <v>1.0526603218381765</v>
      </c>
      <c r="AJ1023">
        <f t="shared" si="454"/>
        <v>5.2660321838176483E-2</v>
      </c>
      <c r="AK1023">
        <f t="shared" si="456"/>
        <v>1.0023640661938533</v>
      </c>
      <c r="AL1023">
        <f t="shared" si="457"/>
        <v>1.1063361226571942</v>
      </c>
      <c r="AM1023">
        <f t="shared" si="455"/>
        <v>0.10633612265719417</v>
      </c>
      <c r="AN1023" s="39">
        <v>40598</v>
      </c>
      <c r="AO1023" s="31">
        <v>5.2660321838176483E-2</v>
      </c>
      <c r="AP1023" s="40">
        <v>0.10633612265719417</v>
      </c>
    </row>
    <row r="1024" spans="1:42">
      <c r="A1024" s="16">
        <v>40599</v>
      </c>
      <c r="B1024" s="11">
        <v>4.24</v>
      </c>
      <c r="C1024" s="11">
        <v>4.29</v>
      </c>
      <c r="D1024" s="11">
        <v>4.22</v>
      </c>
      <c r="E1024" s="11">
        <v>4.2699999999999996</v>
      </c>
      <c r="F1024" s="11">
        <v>55717800</v>
      </c>
      <c r="G1024" s="11">
        <v>3.22004</v>
      </c>
      <c r="H1024" s="12">
        <f t="shared" si="458"/>
        <v>4.2950000000000008</v>
      </c>
      <c r="I1024" s="13">
        <f t="shared" si="467"/>
        <v>4.2600000000000007</v>
      </c>
      <c r="J1024" s="13">
        <f t="shared" si="468"/>
        <v>3.5000000000000142E-2</v>
      </c>
      <c r="K1024" s="14">
        <f t="shared" si="472"/>
        <v>2.3376068376068107E-2</v>
      </c>
      <c r="L1024" s="13">
        <f t="shared" si="451"/>
        <v>7.0000000000000284E-2</v>
      </c>
      <c r="M1024" s="13">
        <f t="shared" si="459"/>
        <v>6.0000000000000178E-2</v>
      </c>
      <c r="N1024" s="13">
        <f t="shared" si="452"/>
        <v>4.0000000000000036E-2</v>
      </c>
      <c r="O1024" s="13">
        <f t="shared" si="453"/>
        <v>0</v>
      </c>
      <c r="P1024" s="13">
        <f t="shared" si="480"/>
        <v>0.20000000000000018</v>
      </c>
      <c r="Q1024" s="13">
        <f t="shared" si="480"/>
        <v>0.14000000000000057</v>
      </c>
      <c r="R1024" s="13">
        <f t="shared" si="460"/>
        <v>333.33333333333263</v>
      </c>
      <c r="S1024" s="13">
        <f t="shared" si="461"/>
        <v>233.33333333333357</v>
      </c>
      <c r="T1024" s="13">
        <f t="shared" si="462"/>
        <v>17.64705882352926</v>
      </c>
      <c r="U1024" s="13">
        <f t="shared" si="469"/>
        <v>31.966180737527914</v>
      </c>
      <c r="V1024" s="13">
        <f t="shared" si="473"/>
        <v>1.1623931623932035E-2</v>
      </c>
      <c r="W1024" s="13">
        <f t="shared" si="474"/>
        <v>0</v>
      </c>
      <c r="X1024" s="13">
        <f t="shared" si="475"/>
        <v>0</v>
      </c>
      <c r="Y1024" s="13">
        <f t="shared" si="470"/>
        <v>0</v>
      </c>
      <c r="Z1024" s="13">
        <f t="shared" si="476"/>
        <v>1</v>
      </c>
      <c r="AA1024" s="13">
        <f t="shared" si="477"/>
        <v>0</v>
      </c>
      <c r="AB1024" s="13">
        <f t="shared" si="478"/>
        <v>0</v>
      </c>
      <c r="AC1024" s="17">
        <f t="shared" si="471"/>
        <v>1</v>
      </c>
      <c r="AD1024" s="13" t="str">
        <f t="shared" si="463"/>
        <v/>
      </c>
      <c r="AE1024" s="13" t="str">
        <f t="shared" si="464"/>
        <v/>
      </c>
      <c r="AF1024" s="17">
        <f t="shared" si="466"/>
        <v>4.34</v>
      </c>
      <c r="AG1024" s="17" t="str">
        <f t="shared" si="465"/>
        <v xml:space="preserve"> </v>
      </c>
      <c r="AH1024" s="13"/>
      <c r="AI1024" s="31">
        <f t="shared" si="479"/>
        <v>1.0526603218381765</v>
      </c>
      <c r="AJ1024">
        <f t="shared" si="454"/>
        <v>5.2660321838176483E-2</v>
      </c>
      <c r="AK1024">
        <f t="shared" si="456"/>
        <v>1.007075471698113</v>
      </c>
      <c r="AL1024">
        <f t="shared" si="457"/>
        <v>1.1141639725816552</v>
      </c>
      <c r="AM1024">
        <f t="shared" si="455"/>
        <v>0.11416397258165523</v>
      </c>
      <c r="AN1024" s="39">
        <v>40599</v>
      </c>
      <c r="AO1024" s="31">
        <v>5.2660321838176483E-2</v>
      </c>
      <c r="AP1024" s="40">
        <v>0.11416397258165523</v>
      </c>
    </row>
    <row r="1025" spans="1:42">
      <c r="A1025" s="16">
        <v>40602</v>
      </c>
      <c r="B1025" s="11">
        <v>4.2699999999999996</v>
      </c>
      <c r="C1025" s="11">
        <v>4.28</v>
      </c>
      <c r="D1025" s="11">
        <v>4.2300000000000004</v>
      </c>
      <c r="E1025" s="11">
        <v>4.26</v>
      </c>
      <c r="F1025" s="11">
        <v>22824600</v>
      </c>
      <c r="G1025" s="11">
        <v>3.2124999999999999</v>
      </c>
      <c r="H1025" s="12">
        <f t="shared" si="458"/>
        <v>4.2941666666666674</v>
      </c>
      <c r="I1025" s="13">
        <f t="shared" si="467"/>
        <v>4.2565384615384616</v>
      </c>
      <c r="J1025" s="13">
        <f t="shared" si="468"/>
        <v>3.7628205128205749E-2</v>
      </c>
      <c r="K1025" s="14">
        <f t="shared" si="472"/>
        <v>2.7136752136751891E-2</v>
      </c>
      <c r="L1025" s="13">
        <f t="shared" si="451"/>
        <v>4.9999999999999822E-2</v>
      </c>
      <c r="M1025" s="13">
        <f t="shared" si="459"/>
        <v>5.9285714285714421E-2</v>
      </c>
      <c r="N1025" s="13">
        <f t="shared" si="452"/>
        <v>0</v>
      </c>
      <c r="O1025" s="13">
        <f t="shared" si="453"/>
        <v>0</v>
      </c>
      <c r="P1025" s="13">
        <f t="shared" si="480"/>
        <v>0.16999999999999993</v>
      </c>
      <c r="Q1025" s="13">
        <f t="shared" si="480"/>
        <v>0.14000000000000057</v>
      </c>
      <c r="R1025" s="13">
        <f t="shared" si="460"/>
        <v>286.74698795180643</v>
      </c>
      <c r="S1025" s="13">
        <f t="shared" si="461"/>
        <v>236.14457831325342</v>
      </c>
      <c r="T1025" s="13">
        <f t="shared" si="462"/>
        <v>9.6774193548384861</v>
      </c>
      <c r="U1025" s="13">
        <f t="shared" si="469"/>
        <v>32.300282120016405</v>
      </c>
      <c r="V1025" s="13">
        <f t="shared" si="473"/>
        <v>1.0491452991453858E-2</v>
      </c>
      <c r="W1025" s="13">
        <f t="shared" si="474"/>
        <v>0</v>
      </c>
      <c r="X1025" s="13">
        <f t="shared" si="475"/>
        <v>0</v>
      </c>
      <c r="Y1025" s="13">
        <f t="shared" si="470"/>
        <v>0</v>
      </c>
      <c r="Z1025" s="13">
        <f t="shared" si="476"/>
        <v>1</v>
      </c>
      <c r="AA1025" s="13">
        <f t="shared" si="477"/>
        <v>0</v>
      </c>
      <c r="AB1025" s="13">
        <f t="shared" si="478"/>
        <v>0</v>
      </c>
      <c r="AC1025" s="17">
        <f t="shared" si="471"/>
        <v>1</v>
      </c>
      <c r="AD1025" s="13" t="str">
        <f t="shared" si="463"/>
        <v/>
      </c>
      <c r="AE1025" s="13" t="str">
        <f t="shared" si="464"/>
        <v/>
      </c>
      <c r="AF1025" s="17">
        <f t="shared" si="466"/>
        <v>4.34</v>
      </c>
      <c r="AG1025" s="17" t="str">
        <f t="shared" si="465"/>
        <v xml:space="preserve"> </v>
      </c>
      <c r="AH1025" s="13"/>
      <c r="AI1025" s="31">
        <f t="shared" si="479"/>
        <v>1.0526603218381765</v>
      </c>
      <c r="AJ1025">
        <f t="shared" si="454"/>
        <v>5.2660321838176483E-2</v>
      </c>
      <c r="AK1025">
        <f t="shared" si="456"/>
        <v>0.99765807962529274</v>
      </c>
      <c r="AL1025">
        <f t="shared" si="457"/>
        <v>1.1115546892735015</v>
      </c>
      <c r="AM1025">
        <f t="shared" si="455"/>
        <v>0.11155468927350154</v>
      </c>
      <c r="AN1025" s="39">
        <v>40602</v>
      </c>
      <c r="AO1025" s="31">
        <v>5.2660321838176483E-2</v>
      </c>
      <c r="AP1025" s="40">
        <v>0.11155468927350154</v>
      </c>
    </row>
    <row r="1026" spans="1:42">
      <c r="A1026" s="16">
        <v>40603</v>
      </c>
      <c r="B1026" s="11">
        <v>4.26</v>
      </c>
      <c r="C1026" s="11">
        <v>4.3</v>
      </c>
      <c r="D1026" s="11">
        <v>4.2300000000000004</v>
      </c>
      <c r="E1026" s="11">
        <v>4.2699999999999996</v>
      </c>
      <c r="F1026" s="11">
        <v>37636200</v>
      </c>
      <c r="G1026" s="11">
        <v>3.22004</v>
      </c>
      <c r="H1026" s="12">
        <f t="shared" si="458"/>
        <v>4.2925000000000004</v>
      </c>
      <c r="I1026" s="13">
        <f t="shared" si="467"/>
        <v>4.2580769230769224</v>
      </c>
      <c r="J1026" s="13">
        <f t="shared" si="468"/>
        <v>3.4423076923078E-2</v>
      </c>
      <c r="K1026" s="14">
        <f t="shared" si="472"/>
        <v>2.9579772079771891E-2</v>
      </c>
      <c r="L1026" s="13">
        <f t="shared" si="451"/>
        <v>6.9999999999999396E-2</v>
      </c>
      <c r="M1026" s="13">
        <f t="shared" si="459"/>
        <v>5.9285714285714351E-2</v>
      </c>
      <c r="N1026" s="13">
        <f t="shared" si="452"/>
        <v>1.9999999999999574E-2</v>
      </c>
      <c r="O1026" s="13">
        <f t="shared" si="453"/>
        <v>0</v>
      </c>
      <c r="P1026" s="13">
        <f t="shared" si="480"/>
        <v>0.17999999999999972</v>
      </c>
      <c r="Q1026" s="13">
        <f t="shared" si="480"/>
        <v>0.14000000000000057</v>
      </c>
      <c r="R1026" s="13">
        <f t="shared" si="460"/>
        <v>303.6144578313245</v>
      </c>
      <c r="S1026" s="13">
        <f t="shared" si="461"/>
        <v>236.14457831325373</v>
      </c>
      <c r="T1026" s="13">
        <f t="shared" si="462"/>
        <v>12.499999999999721</v>
      </c>
      <c r="U1026" s="13">
        <f t="shared" si="469"/>
        <v>32.002663072397361</v>
      </c>
      <c r="V1026" s="13">
        <f t="shared" si="473"/>
        <v>4.8433048433061086E-3</v>
      </c>
      <c r="W1026" s="13">
        <f t="shared" si="474"/>
        <v>0</v>
      </c>
      <c r="X1026" s="13">
        <f t="shared" si="475"/>
        <v>0</v>
      </c>
      <c r="Y1026" s="13">
        <f t="shared" si="470"/>
        <v>0</v>
      </c>
      <c r="Z1026" s="13">
        <f t="shared" si="476"/>
        <v>1</v>
      </c>
      <c r="AA1026" s="13">
        <f t="shared" si="477"/>
        <v>0</v>
      </c>
      <c r="AB1026" s="13">
        <f t="shared" si="478"/>
        <v>0</v>
      </c>
      <c r="AC1026" s="17">
        <f t="shared" si="471"/>
        <v>1</v>
      </c>
      <c r="AD1026" s="13" t="str">
        <f t="shared" si="463"/>
        <v/>
      </c>
      <c r="AE1026" s="13" t="str">
        <f t="shared" si="464"/>
        <v/>
      </c>
      <c r="AF1026" s="17">
        <f t="shared" si="466"/>
        <v>4.34</v>
      </c>
      <c r="AG1026" s="17" t="str">
        <f t="shared" si="465"/>
        <v xml:space="preserve"> </v>
      </c>
      <c r="AH1026" s="13"/>
      <c r="AI1026" s="31">
        <f t="shared" si="479"/>
        <v>1.0526603218381765</v>
      </c>
      <c r="AJ1026">
        <f t="shared" si="454"/>
        <v>5.2660321838176483E-2</v>
      </c>
      <c r="AK1026">
        <f t="shared" si="456"/>
        <v>1.0023474178403755</v>
      </c>
      <c r="AL1026">
        <f t="shared" si="457"/>
        <v>1.1141639725816552</v>
      </c>
      <c r="AM1026">
        <f t="shared" si="455"/>
        <v>0.11416397258165523</v>
      </c>
      <c r="AN1026" s="39">
        <v>40603</v>
      </c>
      <c r="AO1026" s="31">
        <v>5.2660321838176483E-2</v>
      </c>
      <c r="AP1026" s="40">
        <v>0.11416397258165523</v>
      </c>
    </row>
    <row r="1027" spans="1:42">
      <c r="A1027" s="16">
        <v>40604</v>
      </c>
      <c r="B1027" s="11">
        <v>4.25</v>
      </c>
      <c r="C1027" s="11">
        <v>4.3099999999999996</v>
      </c>
      <c r="D1027" s="11">
        <v>4.24</v>
      </c>
      <c r="E1027" s="11">
        <v>4.28</v>
      </c>
      <c r="F1027" s="11">
        <v>52913000</v>
      </c>
      <c r="G1027" s="11">
        <v>3.2275800000000001</v>
      </c>
      <c r="H1027" s="12">
        <f t="shared" si="458"/>
        <v>4.2850000000000001</v>
      </c>
      <c r="I1027" s="13">
        <f t="shared" si="467"/>
        <v>4.2588461538461537</v>
      </c>
      <c r="J1027" s="13">
        <f t="shared" si="468"/>
        <v>2.6153846153846416E-2</v>
      </c>
      <c r="K1027" s="14">
        <f t="shared" si="472"/>
        <v>3.0405982905982794E-2</v>
      </c>
      <c r="L1027" s="13">
        <f t="shared" si="451"/>
        <v>6.9999999999999396E-2</v>
      </c>
      <c r="M1027" s="13">
        <f t="shared" si="459"/>
        <v>5.9999999999999991E-2</v>
      </c>
      <c r="N1027" s="13">
        <f t="shared" si="452"/>
        <v>9.9999999999997868E-3</v>
      </c>
      <c r="O1027" s="13">
        <f t="shared" si="453"/>
        <v>0</v>
      </c>
      <c r="P1027" s="13">
        <f t="shared" si="480"/>
        <v>0.1899999999999995</v>
      </c>
      <c r="Q1027" s="13">
        <f t="shared" si="480"/>
        <v>0.14000000000000057</v>
      </c>
      <c r="R1027" s="13">
        <f t="shared" si="460"/>
        <v>316.66666666666589</v>
      </c>
      <c r="S1027" s="13">
        <f t="shared" si="461"/>
        <v>233.33333333333434</v>
      </c>
      <c r="T1027" s="13">
        <f t="shared" si="462"/>
        <v>15.151515151514822</v>
      </c>
      <c r="U1027" s="13">
        <f t="shared" si="469"/>
        <v>31.40424188574087</v>
      </c>
      <c r="V1027" s="13">
        <f t="shared" si="473"/>
        <v>-4.2521367521363776E-3</v>
      </c>
      <c r="W1027" s="13">
        <f t="shared" si="474"/>
        <v>-1</v>
      </c>
      <c r="X1027" s="13">
        <f t="shared" si="475"/>
        <v>0</v>
      </c>
      <c r="Y1027" s="13">
        <f t="shared" si="470"/>
        <v>0</v>
      </c>
      <c r="Z1027" s="13">
        <f t="shared" si="476"/>
        <v>0</v>
      </c>
      <c r="AA1027" s="13">
        <f t="shared" si="477"/>
        <v>0</v>
      </c>
      <c r="AB1027" s="13">
        <f t="shared" si="478"/>
        <v>-1</v>
      </c>
      <c r="AC1027" s="17">
        <f t="shared" si="471"/>
        <v>0</v>
      </c>
      <c r="AD1027" s="13" t="str">
        <f t="shared" si="463"/>
        <v/>
      </c>
      <c r="AE1027" s="13">
        <f t="shared" si="464"/>
        <v>4.28</v>
      </c>
      <c r="AF1027" s="17">
        <f t="shared" si="466"/>
        <v>0</v>
      </c>
      <c r="AG1027" s="17">
        <f t="shared" si="465"/>
        <v>0.98617511520737333</v>
      </c>
      <c r="AH1027" s="13"/>
      <c r="AI1027" s="31">
        <f t="shared" si="479"/>
        <v>1.0381074141629945</v>
      </c>
      <c r="AJ1027">
        <f t="shared" si="454"/>
        <v>3.8107414162994457E-2</v>
      </c>
      <c r="AK1027">
        <f t="shared" si="456"/>
        <v>1.0023419203747075</v>
      </c>
      <c r="AL1027">
        <f t="shared" si="457"/>
        <v>1.1167732558898091</v>
      </c>
      <c r="AM1027">
        <f t="shared" si="455"/>
        <v>0.11677325588980914</v>
      </c>
      <c r="AN1027" s="39">
        <v>40604</v>
      </c>
      <c r="AO1027" s="31">
        <v>3.8107414162994457E-2</v>
      </c>
      <c r="AP1027" s="40">
        <v>0.11677325588980914</v>
      </c>
    </row>
    <row r="1028" spans="1:42">
      <c r="A1028" s="16">
        <v>40605</v>
      </c>
      <c r="B1028" s="11">
        <v>4.28</v>
      </c>
      <c r="C1028" s="11">
        <v>4.4000000000000004</v>
      </c>
      <c r="D1028" s="11">
        <v>4.26</v>
      </c>
      <c r="E1028" s="11">
        <v>4.3</v>
      </c>
      <c r="F1028" s="11">
        <v>226024500</v>
      </c>
      <c r="G1028" s="11">
        <v>3.2426599999999999</v>
      </c>
      <c r="H1028" s="12">
        <f t="shared" si="458"/>
        <v>4.2816666666666663</v>
      </c>
      <c r="I1028" s="13">
        <f t="shared" si="467"/>
        <v>4.2615384615384615</v>
      </c>
      <c r="J1028" s="13">
        <f t="shared" si="468"/>
        <v>2.012820512820479E-2</v>
      </c>
      <c r="K1028" s="14">
        <f t="shared" si="472"/>
        <v>3.0085470085469999E-2</v>
      </c>
      <c r="L1028" s="13">
        <f t="shared" ref="L1028:L1091" si="481">MAX(C1028-D1028,C1028-E1027,D1028-E1027)</f>
        <v>0.14000000000000057</v>
      </c>
      <c r="M1028" s="13">
        <f t="shared" si="459"/>
        <v>6.7142857142857171E-2</v>
      </c>
      <c r="N1028" s="13">
        <f t="shared" ref="N1028:N1091" si="482">IF(OR(AND(C1028-C1027&gt;0,D1028-D1027&gt;0),AND(C1028-C1027&gt;0,ABS(C1028-C1027)&gt;ABS(D1028-D1027))),C1028-C1027,0)</f>
        <v>9.0000000000000746E-2</v>
      </c>
      <c r="O1028" s="13">
        <f t="shared" ref="O1028:O1091" si="483">IF(OR(AND(C1028-C1027&lt;0,D1028-D1027&lt;0),AND(D1028-D1027&lt;0,ABS(D1028-D1027)&gt;ABS(C1028-C1027))),D1027-D1028,0)</f>
        <v>0</v>
      </c>
      <c r="P1028" s="13">
        <f t="shared" si="480"/>
        <v>0.27000000000000046</v>
      </c>
      <c r="Q1028" s="13">
        <f t="shared" si="480"/>
        <v>0.14000000000000057</v>
      </c>
      <c r="R1028" s="13">
        <f t="shared" si="460"/>
        <v>402.12765957446857</v>
      </c>
      <c r="S1028" s="13">
        <f t="shared" si="461"/>
        <v>208.5106382978731</v>
      </c>
      <c r="T1028" s="13">
        <f t="shared" si="462"/>
        <v>31.707317073170621</v>
      </c>
      <c r="U1028" s="13">
        <f t="shared" si="469"/>
        <v>31.720998300058223</v>
      </c>
      <c r="V1028" s="13">
        <f t="shared" si="473"/>
        <v>-9.9572649572652085E-3</v>
      </c>
      <c r="W1028" s="13">
        <f t="shared" si="474"/>
        <v>0</v>
      </c>
      <c r="X1028" s="13">
        <f t="shared" si="475"/>
        <v>0</v>
      </c>
      <c r="Y1028" s="13">
        <f t="shared" si="470"/>
        <v>0</v>
      </c>
      <c r="Z1028" s="13">
        <f t="shared" si="476"/>
        <v>0</v>
      </c>
      <c r="AA1028" s="13">
        <f t="shared" si="477"/>
        <v>0</v>
      </c>
      <c r="AB1028" s="13">
        <f t="shared" si="478"/>
        <v>0</v>
      </c>
      <c r="AC1028" s="17">
        <f t="shared" si="471"/>
        <v>0</v>
      </c>
      <c r="AD1028" s="13" t="str">
        <f t="shared" si="463"/>
        <v/>
      </c>
      <c r="AE1028" s="13" t="str">
        <f t="shared" si="464"/>
        <v/>
      </c>
      <c r="AF1028" s="17">
        <f t="shared" si="466"/>
        <v>0</v>
      </c>
      <c r="AG1028" s="17" t="str">
        <f t="shared" si="465"/>
        <v xml:space="preserve"> </v>
      </c>
      <c r="AH1028" s="13"/>
      <c r="AI1028" s="31">
        <f t="shared" si="479"/>
        <v>1.0381074141629945</v>
      </c>
      <c r="AJ1028">
        <f t="shared" ref="AJ1028:AJ1091" si="484">AI1028-1</f>
        <v>3.8107414162994457E-2</v>
      </c>
      <c r="AK1028">
        <f t="shared" si="456"/>
        <v>1.0046728971962615</v>
      </c>
      <c r="AL1028">
        <f t="shared" si="457"/>
        <v>1.1219918225061165</v>
      </c>
      <c r="AM1028">
        <f t="shared" ref="AM1028:AM1091" si="485">AL1028-1</f>
        <v>0.12199182250611651</v>
      </c>
      <c r="AN1028" s="39">
        <v>40605</v>
      </c>
      <c r="AO1028" s="31">
        <v>3.8107414162994457E-2</v>
      </c>
      <c r="AP1028" s="40">
        <v>0.12199182250611651</v>
      </c>
    </row>
    <row r="1029" spans="1:42">
      <c r="A1029" s="16">
        <v>40606</v>
      </c>
      <c r="B1029" s="11">
        <v>4.3099999999999996</v>
      </c>
      <c r="C1029" s="11">
        <v>4.38</v>
      </c>
      <c r="D1029" s="11">
        <v>4.29</v>
      </c>
      <c r="E1029" s="11">
        <v>4.3499999999999996</v>
      </c>
      <c r="F1029" s="11">
        <v>94434200</v>
      </c>
      <c r="G1029" s="11">
        <v>3.28037</v>
      </c>
      <c r="H1029" s="12">
        <f t="shared" si="458"/>
        <v>4.2825000000000006</v>
      </c>
      <c r="I1029" s="13">
        <f t="shared" si="467"/>
        <v>4.2692307692307683</v>
      </c>
      <c r="J1029" s="13">
        <f t="shared" si="468"/>
        <v>1.3269230769232365E-2</v>
      </c>
      <c r="K1029" s="14">
        <f t="shared" si="472"/>
        <v>2.8447293447293614E-2</v>
      </c>
      <c r="L1029" s="13">
        <f t="shared" si="481"/>
        <v>8.9999999999999858E-2</v>
      </c>
      <c r="M1029" s="13">
        <f t="shared" si="459"/>
        <v>6.6428571428571476E-2</v>
      </c>
      <c r="N1029" s="13">
        <f t="shared" si="482"/>
        <v>0</v>
      </c>
      <c r="O1029" s="13">
        <f t="shared" si="483"/>
        <v>0</v>
      </c>
      <c r="P1029" s="13">
        <f t="shared" si="480"/>
        <v>0.1800000000000006</v>
      </c>
      <c r="Q1029" s="13">
        <f t="shared" si="480"/>
        <v>0.14000000000000057</v>
      </c>
      <c r="R1029" s="13">
        <f t="shared" si="460"/>
        <v>270.96774193548458</v>
      </c>
      <c r="S1029" s="13">
        <f t="shared" si="461"/>
        <v>210.75268817204372</v>
      </c>
      <c r="T1029" s="13">
        <f t="shared" si="462"/>
        <v>12.499999999999964</v>
      </c>
      <c r="U1029" s="13">
        <f t="shared" si="469"/>
        <v>29.157634244758661</v>
      </c>
      <c r="V1029" s="13">
        <f t="shared" si="473"/>
        <v>-1.5178062678061249E-2</v>
      </c>
      <c r="W1029" s="13">
        <f t="shared" si="474"/>
        <v>0</v>
      </c>
      <c r="X1029" s="13">
        <f t="shared" si="475"/>
        <v>0</v>
      </c>
      <c r="Y1029" s="13">
        <f t="shared" si="470"/>
        <v>0</v>
      </c>
      <c r="Z1029" s="13">
        <f t="shared" si="476"/>
        <v>0</v>
      </c>
      <c r="AA1029" s="13">
        <f t="shared" si="477"/>
        <v>0</v>
      </c>
      <c r="AB1029" s="13">
        <f t="shared" si="478"/>
        <v>0</v>
      </c>
      <c r="AC1029" s="17">
        <f t="shared" si="471"/>
        <v>0</v>
      </c>
      <c r="AD1029" s="13" t="str">
        <f t="shared" si="463"/>
        <v/>
      </c>
      <c r="AE1029" s="13" t="str">
        <f t="shared" si="464"/>
        <v/>
      </c>
      <c r="AF1029" s="17">
        <f t="shared" si="466"/>
        <v>0</v>
      </c>
      <c r="AG1029" s="17" t="str">
        <f t="shared" si="465"/>
        <v xml:space="preserve"> </v>
      </c>
      <c r="AH1029" s="13"/>
      <c r="AI1029" s="31">
        <f t="shared" si="479"/>
        <v>1.0381074141629945</v>
      </c>
      <c r="AJ1029">
        <f t="shared" si="484"/>
        <v>3.8107414162994457E-2</v>
      </c>
      <c r="AK1029">
        <f t="shared" ref="AK1029:AK1092" si="486">E1029/E1028</f>
        <v>1.0116279069767442</v>
      </c>
      <c r="AL1029">
        <f t="shared" ref="AL1029:AL1092" si="487">AK1029*AL1028</f>
        <v>1.1350382390468854</v>
      </c>
      <c r="AM1029">
        <f t="shared" si="485"/>
        <v>0.13503823904688539</v>
      </c>
      <c r="AN1029" s="39">
        <v>40606</v>
      </c>
      <c r="AO1029" s="31">
        <v>3.8107414162994457E-2</v>
      </c>
      <c r="AP1029" s="40">
        <v>0.13503823904688539</v>
      </c>
    </row>
    <row r="1030" spans="1:42">
      <c r="A1030" s="16">
        <v>40609</v>
      </c>
      <c r="B1030" s="11">
        <v>4.3499999999999996</v>
      </c>
      <c r="C1030" s="11">
        <v>4.41</v>
      </c>
      <c r="D1030" s="11">
        <v>4.3499999999999996</v>
      </c>
      <c r="E1030" s="11">
        <v>4.4000000000000004</v>
      </c>
      <c r="F1030" s="11">
        <v>109516400</v>
      </c>
      <c r="G1030" s="11">
        <v>3.3180700000000001</v>
      </c>
      <c r="H1030" s="12">
        <f t="shared" si="458"/>
        <v>4.2883333333333331</v>
      </c>
      <c r="I1030" s="13">
        <f t="shared" si="467"/>
        <v>4.2761538461538455</v>
      </c>
      <c r="J1030" s="13">
        <f t="shared" si="468"/>
        <v>1.217948717948758E-2</v>
      </c>
      <c r="K1030" s="14">
        <f t="shared" si="472"/>
        <v>2.6460113960114186E-2</v>
      </c>
      <c r="L1030" s="13">
        <f t="shared" si="481"/>
        <v>6.0000000000000497E-2</v>
      </c>
      <c r="M1030" s="13">
        <f t="shared" si="459"/>
        <v>6.5714285714285767E-2</v>
      </c>
      <c r="N1030" s="13">
        <f t="shared" si="482"/>
        <v>3.0000000000000249E-2</v>
      </c>
      <c r="O1030" s="13">
        <f t="shared" si="483"/>
        <v>0</v>
      </c>
      <c r="P1030" s="13">
        <f t="shared" si="480"/>
        <v>0.19000000000000039</v>
      </c>
      <c r="Q1030" s="13">
        <f t="shared" si="480"/>
        <v>0.14000000000000057</v>
      </c>
      <c r="R1030" s="13">
        <f t="shared" si="460"/>
        <v>289.13043478260903</v>
      </c>
      <c r="S1030" s="13">
        <f t="shared" si="461"/>
        <v>213.04347826087024</v>
      </c>
      <c r="T1030" s="13">
        <f t="shared" si="462"/>
        <v>15.151515151515053</v>
      </c>
      <c r="U1030" s="13">
        <f t="shared" si="469"/>
        <v>26.560231647356026</v>
      </c>
      <c r="V1030" s="13">
        <f t="shared" si="473"/>
        <v>-1.4280626780626606E-2</v>
      </c>
      <c r="W1030" s="13">
        <f t="shared" si="474"/>
        <v>0</v>
      </c>
      <c r="X1030" s="13">
        <f t="shared" si="475"/>
        <v>0</v>
      </c>
      <c r="Y1030" s="13">
        <f t="shared" si="470"/>
        <v>0</v>
      </c>
      <c r="Z1030" s="13">
        <f t="shared" si="476"/>
        <v>0</v>
      </c>
      <c r="AA1030" s="13">
        <f t="shared" si="477"/>
        <v>0</v>
      </c>
      <c r="AB1030" s="13">
        <f t="shared" si="478"/>
        <v>0</v>
      </c>
      <c r="AC1030" s="17">
        <f t="shared" si="471"/>
        <v>0</v>
      </c>
      <c r="AD1030" s="13" t="str">
        <f t="shared" si="463"/>
        <v/>
      </c>
      <c r="AE1030" s="13" t="str">
        <f t="shared" si="464"/>
        <v/>
      </c>
      <c r="AF1030" s="17">
        <f t="shared" si="466"/>
        <v>0</v>
      </c>
      <c r="AG1030" s="17" t="str">
        <f t="shared" si="465"/>
        <v xml:space="preserve"> </v>
      </c>
      <c r="AH1030" s="13"/>
      <c r="AI1030" s="31">
        <f t="shared" si="479"/>
        <v>1.0381074141629945</v>
      </c>
      <c r="AJ1030">
        <f t="shared" si="484"/>
        <v>3.8107414162994457E-2</v>
      </c>
      <c r="AK1030">
        <f t="shared" si="486"/>
        <v>1.0114942528735633</v>
      </c>
      <c r="AL1030">
        <f t="shared" si="487"/>
        <v>1.1480846555876543</v>
      </c>
      <c r="AM1030">
        <f t="shared" si="485"/>
        <v>0.14808465558765427</v>
      </c>
      <c r="AN1030" s="39">
        <v>40609</v>
      </c>
      <c r="AO1030" s="31">
        <v>3.8107414162994457E-2</v>
      </c>
      <c r="AP1030" s="40">
        <v>0.14808465558765427</v>
      </c>
    </row>
    <row r="1031" spans="1:42">
      <c r="A1031" s="16">
        <v>40610</v>
      </c>
      <c r="B1031" s="11">
        <v>4.4000000000000004</v>
      </c>
      <c r="C1031" s="11">
        <v>4.42</v>
      </c>
      <c r="D1031" s="11">
        <v>4.38</v>
      </c>
      <c r="E1031" s="11">
        <v>4.41</v>
      </c>
      <c r="F1031" s="11">
        <v>75368100</v>
      </c>
      <c r="G1031" s="11">
        <v>3.3256100000000002</v>
      </c>
      <c r="H1031" s="12">
        <f t="shared" si="458"/>
        <v>4.294999999999999</v>
      </c>
      <c r="I1031" s="13">
        <f t="shared" si="467"/>
        <v>4.2846153846153845</v>
      </c>
      <c r="J1031" s="13">
        <f t="shared" si="468"/>
        <v>1.0384615384614548E-2</v>
      </c>
      <c r="K1031" s="14">
        <f t="shared" si="472"/>
        <v>2.4330484330484521E-2</v>
      </c>
      <c r="L1031" s="13">
        <f t="shared" si="481"/>
        <v>4.0000000000000036E-2</v>
      </c>
      <c r="M1031" s="13">
        <f t="shared" si="459"/>
        <v>6.5000000000000016E-2</v>
      </c>
      <c r="N1031" s="13">
        <f t="shared" si="482"/>
        <v>9.9999999999997868E-3</v>
      </c>
      <c r="O1031" s="13">
        <f t="shared" si="483"/>
        <v>0</v>
      </c>
      <c r="P1031" s="13">
        <f t="shared" si="480"/>
        <v>0.20000000000000018</v>
      </c>
      <c r="Q1031" s="13">
        <f t="shared" si="480"/>
        <v>0.12000000000000011</v>
      </c>
      <c r="R1031" s="13">
        <f t="shared" si="460"/>
        <v>307.69230769230791</v>
      </c>
      <c r="S1031" s="13">
        <f t="shared" si="461"/>
        <v>184.61538461538473</v>
      </c>
      <c r="T1031" s="13">
        <f t="shared" si="462"/>
        <v>25.000000000000007</v>
      </c>
      <c r="U1031" s="13">
        <f t="shared" si="469"/>
        <v>23.584041171165545</v>
      </c>
      <c r="V1031" s="13">
        <f t="shared" si="473"/>
        <v>-1.3945868945869973E-2</v>
      </c>
      <c r="W1031" s="13">
        <f t="shared" si="474"/>
        <v>0</v>
      </c>
      <c r="X1031" s="13">
        <f t="shared" si="475"/>
        <v>0</v>
      </c>
      <c r="Y1031" s="13">
        <f t="shared" si="470"/>
        <v>0</v>
      </c>
      <c r="Z1031" s="13">
        <f t="shared" si="476"/>
        <v>0</v>
      </c>
      <c r="AA1031" s="13">
        <f t="shared" si="477"/>
        <v>0</v>
      </c>
      <c r="AB1031" s="13">
        <f t="shared" si="478"/>
        <v>0</v>
      </c>
      <c r="AC1031" s="17">
        <f t="shared" si="471"/>
        <v>0</v>
      </c>
      <c r="AD1031" s="13" t="str">
        <f t="shared" si="463"/>
        <v/>
      </c>
      <c r="AE1031" s="13" t="str">
        <f t="shared" si="464"/>
        <v/>
      </c>
      <c r="AF1031" s="17">
        <f t="shared" si="466"/>
        <v>0</v>
      </c>
      <c r="AG1031" s="17" t="str">
        <f t="shared" si="465"/>
        <v xml:space="preserve"> </v>
      </c>
      <c r="AH1031" s="13"/>
      <c r="AI1031" s="31">
        <f t="shared" si="479"/>
        <v>1.0381074141629945</v>
      </c>
      <c r="AJ1031">
        <f t="shared" si="484"/>
        <v>3.8107414162994457E-2</v>
      </c>
      <c r="AK1031">
        <f t="shared" si="486"/>
        <v>1.0022727272727272</v>
      </c>
      <c r="AL1031">
        <f t="shared" si="487"/>
        <v>1.150693938895808</v>
      </c>
      <c r="AM1031">
        <f t="shared" si="485"/>
        <v>0.15069393889580796</v>
      </c>
      <c r="AN1031" s="39">
        <v>40610</v>
      </c>
      <c r="AO1031" s="31">
        <v>3.8107414162994457E-2</v>
      </c>
      <c r="AP1031" s="40">
        <v>0.15069393889580796</v>
      </c>
    </row>
    <row r="1032" spans="1:42">
      <c r="A1032" s="16">
        <v>40611</v>
      </c>
      <c r="B1032" s="11">
        <v>4.42</v>
      </c>
      <c r="C1032" s="11">
        <v>4.4400000000000004</v>
      </c>
      <c r="D1032" s="11">
        <v>4.41</v>
      </c>
      <c r="E1032" s="11">
        <v>4.42</v>
      </c>
      <c r="F1032" s="11">
        <v>60939500</v>
      </c>
      <c r="G1032" s="11">
        <v>3.3331499999999998</v>
      </c>
      <c r="H1032" s="12">
        <f t="shared" si="458"/>
        <v>4.3049999999999997</v>
      </c>
      <c r="I1032" s="13">
        <f t="shared" si="467"/>
        <v>4.2934615384615382</v>
      </c>
      <c r="J1032" s="13">
        <f t="shared" si="468"/>
        <v>1.1538461538461497E-2</v>
      </c>
      <c r="K1032" s="14">
        <f t="shared" si="472"/>
        <v>2.230056980057012E-2</v>
      </c>
      <c r="L1032" s="13">
        <f t="shared" si="481"/>
        <v>3.0000000000000249E-2</v>
      </c>
      <c r="M1032" s="13">
        <f t="shared" si="459"/>
        <v>6.4285714285714307E-2</v>
      </c>
      <c r="N1032" s="13">
        <f t="shared" si="482"/>
        <v>2.0000000000000462E-2</v>
      </c>
      <c r="O1032" s="13">
        <f t="shared" si="483"/>
        <v>0</v>
      </c>
      <c r="P1032" s="13">
        <f t="shared" si="480"/>
        <v>0.22000000000000064</v>
      </c>
      <c r="Q1032" s="13">
        <f t="shared" si="480"/>
        <v>0.12000000000000011</v>
      </c>
      <c r="R1032" s="13">
        <f t="shared" si="460"/>
        <v>342.22222222222308</v>
      </c>
      <c r="S1032" s="13">
        <f t="shared" si="461"/>
        <v>186.66666666666677</v>
      </c>
      <c r="T1032" s="13">
        <f t="shared" si="462"/>
        <v>29.411764705882444</v>
      </c>
      <c r="U1032" s="13">
        <f t="shared" si="469"/>
        <v>21.39916722158571</v>
      </c>
      <c r="V1032" s="13">
        <f t="shared" si="473"/>
        <v>-1.0762108262108622E-2</v>
      </c>
      <c r="W1032" s="13">
        <f t="shared" si="474"/>
        <v>0</v>
      </c>
      <c r="X1032" s="13">
        <f t="shared" si="475"/>
        <v>0</v>
      </c>
      <c r="Y1032" s="13">
        <f t="shared" si="470"/>
        <v>0</v>
      </c>
      <c r="Z1032" s="13">
        <f t="shared" si="476"/>
        <v>0</v>
      </c>
      <c r="AA1032" s="13">
        <f t="shared" si="477"/>
        <v>0</v>
      </c>
      <c r="AB1032" s="13">
        <f t="shared" si="478"/>
        <v>0</v>
      </c>
      <c r="AC1032" s="17">
        <f t="shared" si="471"/>
        <v>0</v>
      </c>
      <c r="AD1032" s="13" t="str">
        <f t="shared" si="463"/>
        <v/>
      </c>
      <c r="AE1032" s="13" t="str">
        <f t="shared" si="464"/>
        <v/>
      </c>
      <c r="AF1032" s="17">
        <f t="shared" si="466"/>
        <v>0</v>
      </c>
      <c r="AG1032" s="17" t="str">
        <f t="shared" si="465"/>
        <v xml:space="preserve"> </v>
      </c>
      <c r="AH1032" s="13"/>
      <c r="AI1032" s="31">
        <f t="shared" si="479"/>
        <v>1.0381074141629945</v>
      </c>
      <c r="AJ1032">
        <f t="shared" si="484"/>
        <v>3.8107414162994457E-2</v>
      </c>
      <c r="AK1032">
        <f t="shared" si="486"/>
        <v>1.0022675736961451</v>
      </c>
      <c r="AL1032">
        <f t="shared" si="487"/>
        <v>1.1533032222039616</v>
      </c>
      <c r="AM1032">
        <f t="shared" si="485"/>
        <v>0.15330322220396164</v>
      </c>
      <c r="AN1032" s="39">
        <v>40611</v>
      </c>
      <c r="AO1032" s="31">
        <v>3.8107414162994457E-2</v>
      </c>
      <c r="AP1032" s="40">
        <v>0.15330322220396164</v>
      </c>
    </row>
    <row r="1033" spans="1:42">
      <c r="A1033" s="16">
        <v>40612</v>
      </c>
      <c r="B1033" s="11">
        <v>4.41</v>
      </c>
      <c r="C1033" s="11">
        <v>4.42</v>
      </c>
      <c r="D1033" s="11">
        <v>4.3499999999999996</v>
      </c>
      <c r="E1033" s="11">
        <v>4.3499999999999996</v>
      </c>
      <c r="F1033" s="11">
        <v>73602700</v>
      </c>
      <c r="G1033" s="11">
        <v>3.28037</v>
      </c>
      <c r="H1033" s="12">
        <f t="shared" si="458"/>
        <v>4.3150000000000004</v>
      </c>
      <c r="I1033" s="13">
        <f t="shared" si="467"/>
        <v>4.2992307692307685</v>
      </c>
      <c r="J1033" s="13">
        <f t="shared" si="468"/>
        <v>1.5769230769231868E-2</v>
      </c>
      <c r="K1033" s="14">
        <f t="shared" si="472"/>
        <v>2.0163817663818091E-2</v>
      </c>
      <c r="L1033" s="13">
        <f t="shared" si="481"/>
        <v>7.0000000000000284E-2</v>
      </c>
      <c r="M1033" s="13">
        <f t="shared" si="459"/>
        <v>6.6428571428571476E-2</v>
      </c>
      <c r="N1033" s="13">
        <f t="shared" si="482"/>
        <v>0</v>
      </c>
      <c r="O1033" s="13">
        <f t="shared" si="483"/>
        <v>6.0000000000000497E-2</v>
      </c>
      <c r="P1033" s="13">
        <f t="shared" si="480"/>
        <v>0.22000000000000064</v>
      </c>
      <c r="Q1033" s="13">
        <f t="shared" si="480"/>
        <v>0.16000000000000014</v>
      </c>
      <c r="R1033" s="13">
        <f t="shared" si="460"/>
        <v>331.18279569892547</v>
      </c>
      <c r="S1033" s="13">
        <f t="shared" si="461"/>
        <v>240.86021505376348</v>
      </c>
      <c r="T1033" s="13">
        <f t="shared" si="462"/>
        <v>15.789473684210629</v>
      </c>
      <c r="U1033" s="13">
        <f t="shared" si="469"/>
        <v>19.087833331304466</v>
      </c>
      <c r="V1033" s="13">
        <f t="shared" si="473"/>
        <v>-4.3945868945862235E-3</v>
      </c>
      <c r="W1033" s="13">
        <f t="shared" si="474"/>
        <v>0</v>
      </c>
      <c r="X1033" s="13">
        <f t="shared" si="475"/>
        <v>0</v>
      </c>
      <c r="Y1033" s="13">
        <f t="shared" si="470"/>
        <v>0</v>
      </c>
      <c r="Z1033" s="13">
        <f t="shared" si="476"/>
        <v>0</v>
      </c>
      <c r="AA1033" s="13">
        <f t="shared" si="477"/>
        <v>0</v>
      </c>
      <c r="AB1033" s="13">
        <f t="shared" si="478"/>
        <v>0</v>
      </c>
      <c r="AC1033" s="17">
        <f t="shared" si="471"/>
        <v>0</v>
      </c>
      <c r="AD1033" s="13" t="str">
        <f t="shared" si="463"/>
        <v/>
      </c>
      <c r="AE1033" s="13" t="str">
        <f t="shared" si="464"/>
        <v/>
      </c>
      <c r="AF1033" s="17">
        <f t="shared" si="466"/>
        <v>0</v>
      </c>
      <c r="AG1033" s="17" t="str">
        <f t="shared" si="465"/>
        <v xml:space="preserve"> </v>
      </c>
      <c r="AH1033" s="13"/>
      <c r="AI1033" s="31">
        <f t="shared" si="479"/>
        <v>1.0381074141629945</v>
      </c>
      <c r="AJ1033">
        <f t="shared" si="484"/>
        <v>3.8107414162994457E-2</v>
      </c>
      <c r="AK1033">
        <f t="shared" si="486"/>
        <v>0.98416289592760176</v>
      </c>
      <c r="AL1033">
        <f t="shared" si="487"/>
        <v>1.1350382390468852</v>
      </c>
      <c r="AM1033">
        <f t="shared" si="485"/>
        <v>0.13503823904688517</v>
      </c>
      <c r="AN1033" s="39">
        <v>40612</v>
      </c>
      <c r="AO1033" s="31">
        <v>3.8107414162994457E-2</v>
      </c>
      <c r="AP1033" s="40">
        <v>0.13503823904688517</v>
      </c>
    </row>
    <row r="1034" spans="1:42">
      <c r="A1034" s="16">
        <v>40613</v>
      </c>
      <c r="B1034" s="11">
        <v>4.3499999999999996</v>
      </c>
      <c r="C1034" s="11">
        <v>4.38</v>
      </c>
      <c r="D1034" s="11">
        <v>4.29</v>
      </c>
      <c r="E1034" s="11">
        <v>4.3</v>
      </c>
      <c r="F1034" s="11">
        <v>55984300</v>
      </c>
      <c r="G1034" s="11">
        <v>3.2426599999999999</v>
      </c>
      <c r="H1034" s="12">
        <f t="shared" si="458"/>
        <v>4.3208333333333337</v>
      </c>
      <c r="I1034" s="13">
        <f t="shared" si="467"/>
        <v>4.3015384615384615</v>
      </c>
      <c r="J1034" s="13">
        <f t="shared" si="468"/>
        <v>1.9294871794872215E-2</v>
      </c>
      <c r="K1034" s="14">
        <f t="shared" si="472"/>
        <v>1.8126780626781032E-2</v>
      </c>
      <c r="L1034" s="13">
        <f t="shared" si="481"/>
        <v>8.9999999999999858E-2</v>
      </c>
      <c r="M1034" s="13">
        <f t="shared" si="459"/>
        <v>6.928571428571427E-2</v>
      </c>
      <c r="N1034" s="13">
        <f t="shared" si="482"/>
        <v>0</v>
      </c>
      <c r="O1034" s="13">
        <f t="shared" si="483"/>
        <v>5.9999999999999609E-2</v>
      </c>
      <c r="P1034" s="13">
        <f t="shared" si="480"/>
        <v>0.22000000000000064</v>
      </c>
      <c r="Q1034" s="13">
        <f t="shared" si="480"/>
        <v>0.1899999999999995</v>
      </c>
      <c r="R1034" s="13">
        <f t="shared" si="460"/>
        <v>317.52577319587726</v>
      </c>
      <c r="S1034" s="13">
        <f t="shared" si="461"/>
        <v>274.22680412371068</v>
      </c>
      <c r="T1034" s="13">
        <f t="shared" si="462"/>
        <v>7.3170731707319785</v>
      </c>
      <c r="U1034" s="13">
        <f t="shared" si="469"/>
        <v>16.171327975774783</v>
      </c>
      <c r="V1034" s="13">
        <f t="shared" si="473"/>
        <v>1.1680911680911829E-3</v>
      </c>
      <c r="W1034" s="13">
        <f t="shared" si="474"/>
        <v>1</v>
      </c>
      <c r="X1034" s="13">
        <f t="shared" si="475"/>
        <v>0</v>
      </c>
      <c r="Y1034" s="13">
        <f t="shared" si="470"/>
        <v>0</v>
      </c>
      <c r="Z1034" s="13">
        <f t="shared" si="476"/>
        <v>1</v>
      </c>
      <c r="AA1034" s="13">
        <f t="shared" si="477"/>
        <v>0</v>
      </c>
      <c r="AB1034" s="13">
        <f t="shared" si="478"/>
        <v>0</v>
      </c>
      <c r="AC1034" s="17">
        <f t="shared" si="471"/>
        <v>0</v>
      </c>
      <c r="AD1034" s="13" t="str">
        <f t="shared" si="463"/>
        <v/>
      </c>
      <c r="AE1034" s="13" t="str">
        <f t="shared" si="464"/>
        <v/>
      </c>
      <c r="AF1034" s="17">
        <f t="shared" si="466"/>
        <v>0</v>
      </c>
      <c r="AG1034" s="17" t="str">
        <f t="shared" si="465"/>
        <v xml:space="preserve"> </v>
      </c>
      <c r="AH1034" s="13"/>
      <c r="AI1034" s="31">
        <f t="shared" si="479"/>
        <v>1.0381074141629945</v>
      </c>
      <c r="AJ1034">
        <f t="shared" si="484"/>
        <v>3.8107414162994457E-2</v>
      </c>
      <c r="AK1034">
        <f t="shared" si="486"/>
        <v>0.9885057471264368</v>
      </c>
      <c r="AL1034">
        <f t="shared" si="487"/>
        <v>1.1219918225061163</v>
      </c>
      <c r="AM1034">
        <f t="shared" si="485"/>
        <v>0.12199182250611629</v>
      </c>
      <c r="AN1034" s="39">
        <v>40613</v>
      </c>
      <c r="AO1034" s="31">
        <v>3.8107414162994457E-2</v>
      </c>
      <c r="AP1034" s="40">
        <v>0.12199182250611629</v>
      </c>
    </row>
    <row r="1035" spans="1:42">
      <c r="A1035" s="16">
        <v>40616</v>
      </c>
      <c r="B1035" s="11">
        <v>4.3</v>
      </c>
      <c r="C1035" s="11">
        <v>4.32</v>
      </c>
      <c r="D1035" s="11">
        <v>4.28</v>
      </c>
      <c r="E1035" s="11">
        <v>4.29</v>
      </c>
      <c r="F1035" s="11">
        <v>45237600</v>
      </c>
      <c r="G1035" s="11">
        <v>3.2351200000000002</v>
      </c>
      <c r="H1035" s="12">
        <f t="shared" si="458"/>
        <v>4.3249999999999993</v>
      </c>
      <c r="I1035" s="13">
        <f t="shared" si="467"/>
        <v>4.304615384615385</v>
      </c>
      <c r="J1035" s="13">
        <f t="shared" si="468"/>
        <v>2.0384615384614335E-2</v>
      </c>
      <c r="K1035" s="14">
        <f t="shared" si="472"/>
        <v>1.6566951566951735E-2</v>
      </c>
      <c r="L1035" s="13">
        <f t="shared" si="481"/>
        <v>4.0000000000000036E-2</v>
      </c>
      <c r="M1035" s="13">
        <f t="shared" si="459"/>
        <v>6.5714285714285711E-2</v>
      </c>
      <c r="N1035" s="13">
        <f t="shared" si="482"/>
        <v>0</v>
      </c>
      <c r="O1035" s="13">
        <f t="shared" si="483"/>
        <v>9.9999999999997868E-3</v>
      </c>
      <c r="P1035" s="13">
        <f t="shared" si="480"/>
        <v>0.22000000000000064</v>
      </c>
      <c r="Q1035" s="13">
        <f t="shared" si="480"/>
        <v>0.13999999999999968</v>
      </c>
      <c r="R1035" s="13">
        <f t="shared" si="460"/>
        <v>334.78260869565315</v>
      </c>
      <c r="S1035" s="13">
        <f t="shared" si="461"/>
        <v>213.04347826086908</v>
      </c>
      <c r="T1035" s="13">
        <f t="shared" si="462"/>
        <v>22.22222222222247</v>
      </c>
      <c r="U1035" s="13">
        <f t="shared" si="469"/>
        <v>16.243478047924892</v>
      </c>
      <c r="V1035" s="13">
        <f t="shared" si="473"/>
        <v>3.8176638176625997E-3</v>
      </c>
      <c r="W1035" s="13">
        <f t="shared" si="474"/>
        <v>0</v>
      </c>
      <c r="X1035" s="13">
        <f t="shared" si="475"/>
        <v>0</v>
      </c>
      <c r="Y1035" s="13">
        <f t="shared" si="470"/>
        <v>0</v>
      </c>
      <c r="Z1035" s="13">
        <f t="shared" si="476"/>
        <v>1</v>
      </c>
      <c r="AA1035" s="13">
        <f t="shared" si="477"/>
        <v>0</v>
      </c>
      <c r="AB1035" s="13">
        <f t="shared" si="478"/>
        <v>0</v>
      </c>
      <c r="AC1035" s="17">
        <f t="shared" si="471"/>
        <v>0</v>
      </c>
      <c r="AD1035" s="13" t="str">
        <f t="shared" si="463"/>
        <v/>
      </c>
      <c r="AE1035" s="13" t="str">
        <f t="shared" si="464"/>
        <v/>
      </c>
      <c r="AF1035" s="17">
        <f t="shared" si="466"/>
        <v>0</v>
      </c>
      <c r="AG1035" s="17" t="str">
        <f t="shared" si="465"/>
        <v xml:space="preserve"> </v>
      </c>
      <c r="AH1035" s="13"/>
      <c r="AI1035" s="31">
        <f t="shared" si="479"/>
        <v>1.0381074141629945</v>
      </c>
      <c r="AJ1035">
        <f t="shared" si="484"/>
        <v>3.8107414162994457E-2</v>
      </c>
      <c r="AK1035">
        <f t="shared" si="486"/>
        <v>0.99767441860465123</v>
      </c>
      <c r="AL1035">
        <f t="shared" si="487"/>
        <v>1.1193825391979626</v>
      </c>
      <c r="AM1035">
        <f t="shared" si="485"/>
        <v>0.1193825391979626</v>
      </c>
      <c r="AN1035" s="39">
        <v>40616</v>
      </c>
      <c r="AO1035" s="31">
        <v>3.8107414162994457E-2</v>
      </c>
      <c r="AP1035" s="40">
        <v>0.1193825391979626</v>
      </c>
    </row>
    <row r="1036" spans="1:42">
      <c r="A1036" s="16">
        <v>40617</v>
      </c>
      <c r="B1036" s="11">
        <v>4.28</v>
      </c>
      <c r="C1036" s="11">
        <v>4.29</v>
      </c>
      <c r="D1036" s="11">
        <v>4.2</v>
      </c>
      <c r="E1036" s="11">
        <v>4.2699999999999996</v>
      </c>
      <c r="F1036" s="11">
        <v>77796000</v>
      </c>
      <c r="G1036" s="11">
        <v>3.22004</v>
      </c>
      <c r="H1036" s="12">
        <f t="shared" si="458"/>
        <v>4.3249999999999993</v>
      </c>
      <c r="I1036" s="13">
        <f t="shared" si="467"/>
        <v>4.3053846153846154</v>
      </c>
      <c r="J1036" s="13">
        <f t="shared" si="468"/>
        <v>1.9615384615383924E-2</v>
      </c>
      <c r="K1036" s="14">
        <f t="shared" si="472"/>
        <v>1.5840455840455903E-2</v>
      </c>
      <c r="L1036" s="13">
        <f t="shared" si="481"/>
        <v>8.9999999999999858E-2</v>
      </c>
      <c r="M1036" s="13">
        <f t="shared" si="459"/>
        <v>6.8571428571428575E-2</v>
      </c>
      <c r="N1036" s="13">
        <f t="shared" si="482"/>
        <v>0</v>
      </c>
      <c r="O1036" s="13">
        <f t="shared" si="483"/>
        <v>8.0000000000000071E-2</v>
      </c>
      <c r="P1036" s="13">
        <f t="shared" si="480"/>
        <v>0.22000000000000064</v>
      </c>
      <c r="Q1036" s="13">
        <f t="shared" si="480"/>
        <v>0.20999999999999996</v>
      </c>
      <c r="R1036" s="13">
        <f t="shared" si="460"/>
        <v>320.83333333333422</v>
      </c>
      <c r="S1036" s="13">
        <f t="shared" si="461"/>
        <v>306.24999999999989</v>
      </c>
      <c r="T1036" s="13">
        <f t="shared" si="462"/>
        <v>2.3255813953489946</v>
      </c>
      <c r="U1036" s="13">
        <f t="shared" si="469"/>
        <v>15.933400528545068</v>
      </c>
      <c r="V1036" s="13">
        <f t="shared" si="473"/>
        <v>3.7749287749280214E-3</v>
      </c>
      <c r="W1036" s="13">
        <f t="shared" si="474"/>
        <v>0</v>
      </c>
      <c r="X1036" s="13">
        <f t="shared" si="475"/>
        <v>0</v>
      </c>
      <c r="Y1036" s="13">
        <f t="shared" si="470"/>
        <v>0</v>
      </c>
      <c r="Z1036" s="13">
        <f t="shared" si="476"/>
        <v>1</v>
      </c>
      <c r="AA1036" s="13">
        <f t="shared" si="477"/>
        <v>0</v>
      </c>
      <c r="AB1036" s="13">
        <f t="shared" si="478"/>
        <v>0</v>
      </c>
      <c r="AC1036" s="17">
        <f t="shared" si="471"/>
        <v>0</v>
      </c>
      <c r="AD1036" s="13" t="str">
        <f t="shared" si="463"/>
        <v/>
      </c>
      <c r="AE1036" s="13" t="str">
        <f t="shared" si="464"/>
        <v/>
      </c>
      <c r="AF1036" s="17">
        <f t="shared" si="466"/>
        <v>0</v>
      </c>
      <c r="AG1036" s="17" t="str">
        <f t="shared" si="465"/>
        <v xml:space="preserve"> </v>
      </c>
      <c r="AH1036" s="13"/>
      <c r="AI1036" s="31">
        <f t="shared" si="479"/>
        <v>1.0381074141629945</v>
      </c>
      <c r="AJ1036">
        <f t="shared" si="484"/>
        <v>3.8107414162994457E-2</v>
      </c>
      <c r="AK1036">
        <f t="shared" si="486"/>
        <v>0.99533799533799527</v>
      </c>
      <c r="AL1036">
        <f t="shared" si="487"/>
        <v>1.114163972581655</v>
      </c>
      <c r="AM1036">
        <f t="shared" si="485"/>
        <v>0.114163972581655</v>
      </c>
      <c r="AN1036" s="39">
        <v>40617</v>
      </c>
      <c r="AO1036" s="31">
        <v>3.8107414162994457E-2</v>
      </c>
      <c r="AP1036" s="40">
        <v>0.114163972581655</v>
      </c>
    </row>
    <row r="1037" spans="1:42">
      <c r="A1037" s="16">
        <v>40618</v>
      </c>
      <c r="B1037" s="11">
        <v>4.26</v>
      </c>
      <c r="C1037" s="11">
        <v>4.3099999999999996</v>
      </c>
      <c r="D1037" s="11">
        <v>4.26</v>
      </c>
      <c r="E1037" s="11">
        <v>4.3099999999999996</v>
      </c>
      <c r="F1037" s="11">
        <v>42748300</v>
      </c>
      <c r="G1037" s="11">
        <v>3.2502</v>
      </c>
      <c r="H1037" s="12">
        <f t="shared" si="458"/>
        <v>4.3291666666666666</v>
      </c>
      <c r="I1037" s="13">
        <f t="shared" si="467"/>
        <v>4.3073076923076918</v>
      </c>
      <c r="J1037" s="13">
        <f t="shared" si="468"/>
        <v>2.185897435897477E-2</v>
      </c>
      <c r="K1037" s="14">
        <f t="shared" si="472"/>
        <v>1.6032763532763679E-2</v>
      </c>
      <c r="L1037" s="13">
        <f t="shared" si="481"/>
        <v>4.9999999999999822E-2</v>
      </c>
      <c r="M1037" s="13">
        <f t="shared" si="459"/>
        <v>6.8571428571428575E-2</v>
      </c>
      <c r="N1037" s="13">
        <f t="shared" si="482"/>
        <v>1.9999999999999574E-2</v>
      </c>
      <c r="O1037" s="13">
        <f t="shared" si="483"/>
        <v>0</v>
      </c>
      <c r="P1037" s="13">
        <f t="shared" si="480"/>
        <v>0.24000000000000021</v>
      </c>
      <c r="Q1037" s="13">
        <f t="shared" si="480"/>
        <v>0.20999999999999996</v>
      </c>
      <c r="R1037" s="13">
        <f t="shared" si="460"/>
        <v>350.00000000000028</v>
      </c>
      <c r="S1037" s="13">
        <f t="shared" si="461"/>
        <v>306.24999999999989</v>
      </c>
      <c r="T1037" s="13">
        <f t="shared" si="462"/>
        <v>6.6666666666667247</v>
      </c>
      <c r="U1037" s="13">
        <f t="shared" si="469"/>
        <v>15.933400528545082</v>
      </c>
      <c r="V1037" s="13">
        <f t="shared" si="473"/>
        <v>5.8262108262110909E-3</v>
      </c>
      <c r="W1037" s="13">
        <f t="shared" si="474"/>
        <v>0</v>
      </c>
      <c r="X1037" s="13">
        <f t="shared" si="475"/>
        <v>0</v>
      </c>
      <c r="Y1037" s="13">
        <f t="shared" si="470"/>
        <v>0</v>
      </c>
      <c r="Z1037" s="13">
        <f t="shared" si="476"/>
        <v>1</v>
      </c>
      <c r="AA1037" s="13">
        <f t="shared" si="477"/>
        <v>0</v>
      </c>
      <c r="AB1037" s="13">
        <f t="shared" si="478"/>
        <v>0</v>
      </c>
      <c r="AC1037" s="17">
        <f t="shared" si="471"/>
        <v>0</v>
      </c>
      <c r="AD1037" s="13" t="str">
        <f t="shared" si="463"/>
        <v/>
      </c>
      <c r="AE1037" s="13" t="str">
        <f t="shared" si="464"/>
        <v/>
      </c>
      <c r="AF1037" s="17">
        <f t="shared" si="466"/>
        <v>0</v>
      </c>
      <c r="AG1037" s="17" t="str">
        <f t="shared" si="465"/>
        <v xml:space="preserve"> </v>
      </c>
      <c r="AH1037" s="13"/>
      <c r="AI1037" s="31">
        <f t="shared" si="479"/>
        <v>1.0381074141629945</v>
      </c>
      <c r="AJ1037">
        <f t="shared" si="484"/>
        <v>3.8107414162994457E-2</v>
      </c>
      <c r="AK1037">
        <f t="shared" si="486"/>
        <v>1.0093676814988291</v>
      </c>
      <c r="AL1037">
        <f t="shared" si="487"/>
        <v>1.12460110581427</v>
      </c>
      <c r="AM1037">
        <f t="shared" si="485"/>
        <v>0.12460110581426997</v>
      </c>
      <c r="AN1037" s="39">
        <v>40618</v>
      </c>
      <c r="AO1037" s="31">
        <v>3.8107414162994457E-2</v>
      </c>
      <c r="AP1037" s="40">
        <v>0.12460110581426997</v>
      </c>
    </row>
    <row r="1038" spans="1:42">
      <c r="A1038" s="16">
        <v>40619</v>
      </c>
      <c r="B1038" s="11">
        <v>4.29</v>
      </c>
      <c r="C1038" s="11">
        <v>4.3099999999999996</v>
      </c>
      <c r="D1038" s="11">
        <v>4.26</v>
      </c>
      <c r="E1038" s="11">
        <v>4.2699999999999996</v>
      </c>
      <c r="F1038" s="11">
        <v>45968600</v>
      </c>
      <c r="G1038" s="11">
        <v>3.22004</v>
      </c>
      <c r="H1038" s="12">
        <f t="shared" ref="H1038:H1101" si="488">AVERAGE(E1027:E1038)</f>
        <v>4.3291666666666657</v>
      </c>
      <c r="I1038" s="13">
        <f t="shared" si="467"/>
        <v>4.3084615384615379</v>
      </c>
      <c r="J1038" s="13">
        <f t="shared" si="468"/>
        <v>2.0705128205127821E-2</v>
      </c>
      <c r="K1038" s="14">
        <f t="shared" si="472"/>
        <v>1.6858974358974283E-2</v>
      </c>
      <c r="L1038" s="13">
        <f t="shared" si="481"/>
        <v>4.9999999999999822E-2</v>
      </c>
      <c r="M1038" s="13">
        <f t="shared" si="459"/>
        <v>6.7142857142857101E-2</v>
      </c>
      <c r="N1038" s="13">
        <f t="shared" si="482"/>
        <v>0</v>
      </c>
      <c r="O1038" s="13">
        <f t="shared" si="483"/>
        <v>0</v>
      </c>
      <c r="P1038" s="13">
        <f t="shared" si="480"/>
        <v>0.20000000000000018</v>
      </c>
      <c r="Q1038" s="13">
        <f t="shared" si="480"/>
        <v>0.20999999999999996</v>
      </c>
      <c r="R1038" s="13">
        <f t="shared" si="460"/>
        <v>297.87234042553234</v>
      </c>
      <c r="S1038" s="13">
        <f t="shared" si="461"/>
        <v>312.76595744680861</v>
      </c>
      <c r="T1038" s="13">
        <f t="shared" si="462"/>
        <v>2.4390243902438473</v>
      </c>
      <c r="U1038" s="13">
        <f t="shared" si="469"/>
        <v>14.847112354738984</v>
      </c>
      <c r="V1038" s="13">
        <f t="shared" si="473"/>
        <v>3.8461538461535376E-3</v>
      </c>
      <c r="W1038" s="13">
        <f t="shared" si="474"/>
        <v>0</v>
      </c>
      <c r="X1038" s="13">
        <f t="shared" si="475"/>
        <v>-1</v>
      </c>
      <c r="Y1038" s="13">
        <f t="shared" si="470"/>
        <v>0</v>
      </c>
      <c r="Z1038" s="13">
        <f t="shared" si="476"/>
        <v>1</v>
      </c>
      <c r="AA1038" s="13">
        <f t="shared" si="477"/>
        <v>0</v>
      </c>
      <c r="AB1038" s="13">
        <f t="shared" si="478"/>
        <v>0</v>
      </c>
      <c r="AC1038" s="17">
        <f t="shared" si="471"/>
        <v>0</v>
      </c>
      <c r="AD1038" s="13" t="str">
        <f t="shared" si="463"/>
        <v/>
      </c>
      <c r="AE1038" s="13" t="str">
        <f t="shared" si="464"/>
        <v/>
      </c>
      <c r="AF1038" s="17">
        <f t="shared" si="466"/>
        <v>0</v>
      </c>
      <c r="AG1038" s="17" t="str">
        <f t="shared" si="465"/>
        <v xml:space="preserve"> </v>
      </c>
      <c r="AH1038" s="13"/>
      <c r="AI1038" s="31">
        <f t="shared" si="479"/>
        <v>1.0381074141629945</v>
      </c>
      <c r="AJ1038">
        <f t="shared" si="484"/>
        <v>3.8107414162994457E-2</v>
      </c>
      <c r="AK1038">
        <f t="shared" si="486"/>
        <v>0.99071925754060319</v>
      </c>
      <c r="AL1038">
        <f t="shared" si="487"/>
        <v>1.1141639725816548</v>
      </c>
      <c r="AM1038">
        <f t="shared" si="485"/>
        <v>0.11416397258165478</v>
      </c>
      <c r="AN1038" s="39">
        <v>40619</v>
      </c>
      <c r="AO1038" s="31">
        <v>3.8107414162994457E-2</v>
      </c>
      <c r="AP1038" s="40">
        <v>0.11416397258165478</v>
      </c>
    </row>
    <row r="1039" spans="1:42">
      <c r="A1039" s="16">
        <v>40620</v>
      </c>
      <c r="B1039" s="11">
        <v>4.28</v>
      </c>
      <c r="C1039" s="11">
        <v>4.33</v>
      </c>
      <c r="D1039" s="11">
        <v>4.21</v>
      </c>
      <c r="E1039" s="11">
        <v>4.26</v>
      </c>
      <c r="F1039" s="11">
        <v>56909600</v>
      </c>
      <c r="G1039" s="11">
        <v>3.2124999999999999</v>
      </c>
      <c r="H1039" s="12">
        <f t="shared" si="488"/>
        <v>4.3274999999999997</v>
      </c>
      <c r="I1039" s="13">
        <f t="shared" si="467"/>
        <v>4.3080769230769231</v>
      </c>
      <c r="J1039" s="13">
        <f t="shared" si="468"/>
        <v>1.9423076923076543E-2</v>
      </c>
      <c r="K1039" s="14">
        <f t="shared" si="472"/>
        <v>1.7663817663817503E-2</v>
      </c>
      <c r="L1039" s="13">
        <f t="shared" si="481"/>
        <v>0.12000000000000011</v>
      </c>
      <c r="M1039" s="13">
        <f t="shared" si="459"/>
        <v>7.2142857142857134E-2</v>
      </c>
      <c r="N1039" s="13">
        <f t="shared" si="482"/>
        <v>0</v>
      </c>
      <c r="O1039" s="13">
        <f t="shared" si="483"/>
        <v>4.9999999999999822E-2</v>
      </c>
      <c r="P1039" s="13">
        <f t="shared" si="480"/>
        <v>0.20000000000000018</v>
      </c>
      <c r="Q1039" s="13">
        <f t="shared" si="480"/>
        <v>0.25999999999999979</v>
      </c>
      <c r="R1039" s="13">
        <f t="shared" si="460"/>
        <v>277.2277227722775</v>
      </c>
      <c r="S1039" s="13">
        <f t="shared" si="461"/>
        <v>360.39603960396016</v>
      </c>
      <c r="T1039" s="13">
        <f t="shared" si="462"/>
        <v>13.043478260869485</v>
      </c>
      <c r="U1039" s="13">
        <f t="shared" si="469"/>
        <v>15.087545133741198</v>
      </c>
      <c r="V1039" s="13">
        <f t="shared" si="473"/>
        <v>1.7592592592590404E-3</v>
      </c>
      <c r="W1039" s="13">
        <f t="shared" si="474"/>
        <v>0</v>
      </c>
      <c r="X1039" s="13">
        <f t="shared" si="475"/>
        <v>0</v>
      </c>
      <c r="Y1039" s="13">
        <f t="shared" si="470"/>
        <v>0</v>
      </c>
      <c r="Z1039" s="13">
        <f t="shared" si="476"/>
        <v>1</v>
      </c>
      <c r="AA1039" s="13">
        <f t="shared" si="477"/>
        <v>0</v>
      </c>
      <c r="AB1039" s="13">
        <f t="shared" si="478"/>
        <v>0</v>
      </c>
      <c r="AC1039" s="17">
        <f t="shared" si="471"/>
        <v>0</v>
      </c>
      <c r="AD1039" s="13" t="str">
        <f t="shared" si="463"/>
        <v/>
      </c>
      <c r="AE1039" s="13" t="str">
        <f t="shared" si="464"/>
        <v/>
      </c>
      <c r="AF1039" s="17">
        <f t="shared" si="466"/>
        <v>0</v>
      </c>
      <c r="AG1039" s="17" t="str">
        <f t="shared" si="465"/>
        <v xml:space="preserve"> </v>
      </c>
      <c r="AH1039" s="13"/>
      <c r="AI1039" s="31">
        <f t="shared" si="479"/>
        <v>1.0381074141629945</v>
      </c>
      <c r="AJ1039">
        <f t="shared" si="484"/>
        <v>3.8107414162994457E-2</v>
      </c>
      <c r="AK1039">
        <f t="shared" si="486"/>
        <v>0.99765807962529274</v>
      </c>
      <c r="AL1039">
        <f t="shared" si="487"/>
        <v>1.1115546892735011</v>
      </c>
      <c r="AM1039">
        <f t="shared" si="485"/>
        <v>0.1115546892735011</v>
      </c>
      <c r="AN1039" s="39">
        <v>40620</v>
      </c>
      <c r="AO1039" s="31">
        <v>3.8107414162994457E-2</v>
      </c>
      <c r="AP1039" s="40">
        <v>0.1115546892735011</v>
      </c>
    </row>
    <row r="1040" spans="1:42">
      <c r="A1040" s="16">
        <v>40623</v>
      </c>
      <c r="B1040" s="11">
        <v>4.28</v>
      </c>
      <c r="C1040" s="11">
        <v>4.3499999999999996</v>
      </c>
      <c r="D1040" s="11">
        <v>4.26</v>
      </c>
      <c r="E1040" s="11">
        <v>4.34</v>
      </c>
      <c r="F1040" s="11">
        <v>63911600</v>
      </c>
      <c r="G1040" s="11">
        <v>3.2728299999999999</v>
      </c>
      <c r="H1040" s="12">
        <f t="shared" si="488"/>
        <v>4.3308333333333335</v>
      </c>
      <c r="I1040" s="13">
        <f t="shared" si="467"/>
        <v>4.3100000000000005</v>
      </c>
      <c r="J1040" s="13">
        <f t="shared" si="468"/>
        <v>2.0833333333333037E-2</v>
      </c>
      <c r="K1040" s="14">
        <f t="shared" si="472"/>
        <v>1.8824786324786222E-2</v>
      </c>
      <c r="L1040" s="13">
        <f t="shared" si="481"/>
        <v>8.9999999999999858E-2</v>
      </c>
      <c r="M1040" s="13">
        <f t="shared" si="459"/>
        <v>7.3571428571428593E-2</v>
      </c>
      <c r="N1040" s="13">
        <f t="shared" si="482"/>
        <v>1.9999999999999574E-2</v>
      </c>
      <c r="O1040" s="13">
        <f t="shared" si="483"/>
        <v>0</v>
      </c>
      <c r="P1040" s="13">
        <f t="shared" si="480"/>
        <v>0.20000000000000018</v>
      </c>
      <c r="Q1040" s="13">
        <f t="shared" si="480"/>
        <v>0.25999999999999979</v>
      </c>
      <c r="R1040" s="13">
        <f t="shared" si="460"/>
        <v>271.84466019417488</v>
      </c>
      <c r="S1040" s="13">
        <f t="shared" si="461"/>
        <v>353.39805825242678</v>
      </c>
      <c r="T1040" s="13">
        <f t="shared" si="462"/>
        <v>13.043478260869486</v>
      </c>
      <c r="U1040" s="13">
        <f t="shared" si="469"/>
        <v>15.126365009517604</v>
      </c>
      <c r="V1040" s="13">
        <f t="shared" si="473"/>
        <v>2.0085470085468154E-3</v>
      </c>
      <c r="W1040" s="13">
        <f t="shared" si="474"/>
        <v>0</v>
      </c>
      <c r="X1040" s="13">
        <f t="shared" si="475"/>
        <v>0</v>
      </c>
      <c r="Y1040" s="13">
        <f t="shared" si="470"/>
        <v>0</v>
      </c>
      <c r="Z1040" s="13">
        <f t="shared" si="476"/>
        <v>1</v>
      </c>
      <c r="AA1040" s="13">
        <f t="shared" si="477"/>
        <v>0</v>
      </c>
      <c r="AB1040" s="13">
        <f t="shared" si="478"/>
        <v>0</v>
      </c>
      <c r="AC1040" s="17">
        <f t="shared" si="471"/>
        <v>0</v>
      </c>
      <c r="AD1040" s="13" t="str">
        <f t="shared" si="463"/>
        <v/>
      </c>
      <c r="AE1040" s="13" t="str">
        <f t="shared" si="464"/>
        <v/>
      </c>
      <c r="AF1040" s="17">
        <f t="shared" si="466"/>
        <v>0</v>
      </c>
      <c r="AG1040" s="17" t="str">
        <f t="shared" si="465"/>
        <v xml:space="preserve"> </v>
      </c>
      <c r="AH1040" s="13"/>
      <c r="AI1040" s="31">
        <f t="shared" si="479"/>
        <v>1.0381074141629945</v>
      </c>
      <c r="AJ1040">
        <f t="shared" si="484"/>
        <v>3.8107414162994457E-2</v>
      </c>
      <c r="AK1040">
        <f t="shared" si="486"/>
        <v>1.0187793427230047</v>
      </c>
      <c r="AL1040">
        <f t="shared" si="487"/>
        <v>1.1324289557387313</v>
      </c>
      <c r="AM1040">
        <f t="shared" si="485"/>
        <v>0.13242895573873126</v>
      </c>
      <c r="AN1040" s="39">
        <v>40623</v>
      </c>
      <c r="AO1040" s="31">
        <v>3.8107414162994457E-2</v>
      </c>
      <c r="AP1040" s="40">
        <v>0.13242895573873126</v>
      </c>
    </row>
    <row r="1041" spans="1:42">
      <c r="A1041" s="16">
        <v>40624</v>
      </c>
      <c r="B1041" s="11">
        <v>4.33</v>
      </c>
      <c r="C1041" s="11">
        <v>4.3899999999999997</v>
      </c>
      <c r="D1041" s="11">
        <v>4.3099999999999996</v>
      </c>
      <c r="E1041" s="11">
        <v>4.3600000000000003</v>
      </c>
      <c r="F1041" s="11">
        <v>73401900</v>
      </c>
      <c r="G1041" s="11">
        <v>3.2879100000000001</v>
      </c>
      <c r="H1041" s="12">
        <f t="shared" si="488"/>
        <v>4.3316666666666661</v>
      </c>
      <c r="I1041" s="13">
        <f t="shared" si="467"/>
        <v>4.3096153846153848</v>
      </c>
      <c r="J1041" s="13">
        <f t="shared" si="468"/>
        <v>2.2051282051281262E-2</v>
      </c>
      <c r="K1041" s="14">
        <f t="shared" si="472"/>
        <v>1.9992877492877308E-2</v>
      </c>
      <c r="L1041" s="13">
        <f t="shared" si="481"/>
        <v>8.0000000000000071E-2</v>
      </c>
      <c r="M1041" s="13">
        <f t="shared" ref="M1041:M1104" si="489">AVERAGE(L1028:L1041)</f>
        <v>7.4285714285714358E-2</v>
      </c>
      <c r="N1041" s="13">
        <f t="shared" si="482"/>
        <v>4.0000000000000036E-2</v>
      </c>
      <c r="O1041" s="13">
        <f t="shared" si="483"/>
        <v>0</v>
      </c>
      <c r="P1041" s="13">
        <f t="shared" si="480"/>
        <v>0.23000000000000043</v>
      </c>
      <c r="Q1041" s="13">
        <f t="shared" si="480"/>
        <v>0.25999999999999979</v>
      </c>
      <c r="R1041" s="13">
        <f t="shared" si="460"/>
        <v>309.61538461538487</v>
      </c>
      <c r="S1041" s="13">
        <f t="shared" si="461"/>
        <v>349.99999999999937</v>
      </c>
      <c r="T1041" s="13">
        <f t="shared" si="462"/>
        <v>6.1224489795917059</v>
      </c>
      <c r="U1041" s="13">
        <f t="shared" si="469"/>
        <v>14.481431711523099</v>
      </c>
      <c r="V1041" s="13">
        <f t="shared" si="473"/>
        <v>2.0584045584039548E-3</v>
      </c>
      <c r="W1041" s="13">
        <f t="shared" si="474"/>
        <v>0</v>
      </c>
      <c r="X1041" s="13">
        <f t="shared" si="475"/>
        <v>0</v>
      </c>
      <c r="Y1041" s="13">
        <f t="shared" si="470"/>
        <v>0</v>
      </c>
      <c r="Z1041" s="13">
        <f t="shared" si="476"/>
        <v>1</v>
      </c>
      <c r="AA1041" s="13">
        <f t="shared" si="477"/>
        <v>0</v>
      </c>
      <c r="AB1041" s="13">
        <f t="shared" si="478"/>
        <v>0</v>
      </c>
      <c r="AC1041" s="17">
        <f t="shared" si="471"/>
        <v>0</v>
      </c>
      <c r="AD1041" s="13" t="str">
        <f t="shared" si="463"/>
        <v/>
      </c>
      <c r="AE1041" s="13" t="str">
        <f t="shared" si="464"/>
        <v/>
      </c>
      <c r="AF1041" s="17">
        <f t="shared" si="466"/>
        <v>0</v>
      </c>
      <c r="AG1041" s="17" t="str">
        <f t="shared" si="465"/>
        <v xml:space="preserve"> </v>
      </c>
      <c r="AH1041" s="13"/>
      <c r="AI1041" s="31">
        <f t="shared" si="479"/>
        <v>1.0381074141629945</v>
      </c>
      <c r="AJ1041">
        <f t="shared" si="484"/>
        <v>3.8107414162994457E-2</v>
      </c>
      <c r="AK1041">
        <f t="shared" si="486"/>
        <v>1.0046082949308757</v>
      </c>
      <c r="AL1041">
        <f t="shared" si="487"/>
        <v>1.1376475223550389</v>
      </c>
      <c r="AM1041">
        <f t="shared" si="485"/>
        <v>0.13764752235503885</v>
      </c>
      <c r="AN1041" s="39">
        <v>40624</v>
      </c>
      <c r="AO1041" s="31">
        <v>3.8107414162994457E-2</v>
      </c>
      <c r="AP1041" s="40">
        <v>0.13764752235503885</v>
      </c>
    </row>
    <row r="1042" spans="1:42">
      <c r="A1042" s="16">
        <v>40625</v>
      </c>
      <c r="B1042" s="11">
        <v>4.3499999999999996</v>
      </c>
      <c r="C1042" s="11">
        <v>4.42</v>
      </c>
      <c r="D1042" s="11">
        <v>4.3499999999999996</v>
      </c>
      <c r="E1042" s="11">
        <v>4.4000000000000004</v>
      </c>
      <c r="F1042" s="11">
        <v>80875000</v>
      </c>
      <c r="G1042" s="11">
        <v>3.3180700000000001</v>
      </c>
      <c r="H1042" s="12">
        <f t="shared" si="488"/>
        <v>4.3316666666666661</v>
      </c>
      <c r="I1042" s="13">
        <f t="shared" si="467"/>
        <v>4.311923076923077</v>
      </c>
      <c r="J1042" s="13">
        <f t="shared" si="468"/>
        <v>1.9743589743589141E-2</v>
      </c>
      <c r="K1042" s="14">
        <f t="shared" si="472"/>
        <v>2.043447293447256E-2</v>
      </c>
      <c r="L1042" s="13">
        <f t="shared" si="481"/>
        <v>7.0000000000000284E-2</v>
      </c>
      <c r="M1042" s="13">
        <f t="shared" si="489"/>
        <v>6.9285714285714325E-2</v>
      </c>
      <c r="N1042" s="13">
        <f t="shared" si="482"/>
        <v>3.0000000000000249E-2</v>
      </c>
      <c r="O1042" s="13">
        <f t="shared" si="483"/>
        <v>0</v>
      </c>
      <c r="P1042" s="13">
        <f t="shared" si="480"/>
        <v>0.16999999999999993</v>
      </c>
      <c r="Q1042" s="13">
        <f t="shared" si="480"/>
        <v>0.25999999999999979</v>
      </c>
      <c r="R1042" s="13">
        <f t="shared" ref="R1042:R1105" si="490">P1042/M1042*100</f>
        <v>245.36082474226779</v>
      </c>
      <c r="S1042" s="13">
        <f t="shared" ref="S1042:S1105" si="491">Q1042/M1042*100</f>
        <v>375.25773195876235</v>
      </c>
      <c r="T1042" s="13">
        <f t="shared" ref="T1042:T1105" si="492">ABS((R1042-S1042)/(R1042+S1042))*100</f>
        <v>20.930232558139515</v>
      </c>
      <c r="U1042" s="13">
        <f t="shared" si="469"/>
        <v>13.711639960449448</v>
      </c>
      <c r="V1042" s="13">
        <f t="shared" si="473"/>
        <v>-6.9088319088341996E-4</v>
      </c>
      <c r="W1042" s="13">
        <f t="shared" si="474"/>
        <v>-1</v>
      </c>
      <c r="X1042" s="13">
        <f t="shared" si="475"/>
        <v>0</v>
      </c>
      <c r="Y1042" s="13">
        <f t="shared" si="470"/>
        <v>0</v>
      </c>
      <c r="Z1042" s="13">
        <f t="shared" si="476"/>
        <v>0</v>
      </c>
      <c r="AA1042" s="13">
        <f t="shared" si="477"/>
        <v>0</v>
      </c>
      <c r="AB1042" s="13">
        <f t="shared" si="478"/>
        <v>0</v>
      </c>
      <c r="AC1042" s="17">
        <f t="shared" si="471"/>
        <v>0</v>
      </c>
      <c r="AD1042" s="13" t="str">
        <f t="shared" si="463"/>
        <v/>
      </c>
      <c r="AE1042" s="13" t="str">
        <f t="shared" si="464"/>
        <v/>
      </c>
      <c r="AF1042" s="17">
        <f t="shared" si="466"/>
        <v>0</v>
      </c>
      <c r="AG1042" s="17" t="str">
        <f t="shared" si="465"/>
        <v xml:space="preserve"> </v>
      </c>
      <c r="AH1042" s="13"/>
      <c r="AI1042" s="31">
        <f t="shared" si="479"/>
        <v>1.0381074141629945</v>
      </c>
      <c r="AJ1042">
        <f t="shared" si="484"/>
        <v>3.8107414162994457E-2</v>
      </c>
      <c r="AK1042">
        <f t="shared" si="486"/>
        <v>1.0091743119266054</v>
      </c>
      <c r="AL1042">
        <f t="shared" si="487"/>
        <v>1.1480846555876538</v>
      </c>
      <c r="AM1042">
        <f t="shared" si="485"/>
        <v>0.14808465558765382</v>
      </c>
      <c r="AN1042" s="39">
        <v>40625</v>
      </c>
      <c r="AO1042" s="31">
        <v>3.8107414162994457E-2</v>
      </c>
      <c r="AP1042" s="40">
        <v>0.14808465558765382</v>
      </c>
    </row>
    <row r="1043" spans="1:42">
      <c r="A1043" s="16">
        <v>40626</v>
      </c>
      <c r="B1043" s="11">
        <v>4.4000000000000004</v>
      </c>
      <c r="C1043" s="11">
        <v>4.43</v>
      </c>
      <c r="D1043" s="11">
        <v>4.37</v>
      </c>
      <c r="E1043" s="11">
        <v>4.41</v>
      </c>
      <c r="F1043" s="11">
        <v>83052300</v>
      </c>
      <c r="G1043" s="11">
        <v>3.3256100000000002</v>
      </c>
      <c r="H1043" s="12">
        <f t="shared" si="488"/>
        <v>4.331666666666667</v>
      </c>
      <c r="I1043" s="13">
        <f t="shared" si="467"/>
        <v>4.3146153846153847</v>
      </c>
      <c r="J1043" s="13">
        <f t="shared" si="468"/>
        <v>1.7051282051282257E-2</v>
      </c>
      <c r="K1043" s="14">
        <f t="shared" si="472"/>
        <v>2.0185185185184789E-2</v>
      </c>
      <c r="L1043" s="13">
        <f t="shared" si="481"/>
        <v>5.9999999999999609E-2</v>
      </c>
      <c r="M1043" s="13">
        <f t="shared" si="489"/>
        <v>6.7142857142857171E-2</v>
      </c>
      <c r="N1043" s="13">
        <f t="shared" si="482"/>
        <v>9.9999999999997868E-3</v>
      </c>
      <c r="O1043" s="13">
        <f t="shared" si="483"/>
        <v>0</v>
      </c>
      <c r="P1043" s="13">
        <f t="shared" si="480"/>
        <v>0.17999999999999972</v>
      </c>
      <c r="Q1043" s="13">
        <f t="shared" si="480"/>
        <v>0.25999999999999979</v>
      </c>
      <c r="R1043" s="13">
        <f t="shared" si="490"/>
        <v>268.08510638297821</v>
      </c>
      <c r="S1043" s="13">
        <f t="shared" si="491"/>
        <v>387.23404255319099</v>
      </c>
      <c r="T1043" s="13">
        <f t="shared" si="492"/>
        <v>18.181818181818212</v>
      </c>
      <c r="U1043" s="13">
        <f t="shared" si="469"/>
        <v>14.11748411629361</v>
      </c>
      <c r="V1043" s="13">
        <f t="shared" si="473"/>
        <v>-3.1339031339025318E-3</v>
      </c>
      <c r="W1043" s="13">
        <f t="shared" si="474"/>
        <v>0</v>
      </c>
      <c r="X1043" s="13">
        <f t="shared" si="475"/>
        <v>0</v>
      </c>
      <c r="Y1043" s="13">
        <f t="shared" si="470"/>
        <v>0</v>
      </c>
      <c r="Z1043" s="13">
        <f t="shared" si="476"/>
        <v>0</v>
      </c>
      <c r="AA1043" s="13">
        <f t="shared" si="477"/>
        <v>0</v>
      </c>
      <c r="AB1043" s="13">
        <f t="shared" si="478"/>
        <v>0</v>
      </c>
      <c r="AC1043" s="17">
        <f t="shared" si="471"/>
        <v>0</v>
      </c>
      <c r="AD1043" s="13" t="str">
        <f t="shared" si="463"/>
        <v/>
      </c>
      <c r="AE1043" s="13" t="str">
        <f t="shared" si="464"/>
        <v/>
      </c>
      <c r="AF1043" s="17">
        <f t="shared" si="466"/>
        <v>0</v>
      </c>
      <c r="AG1043" s="17" t="str">
        <f t="shared" si="465"/>
        <v xml:space="preserve"> </v>
      </c>
      <c r="AH1043" s="13"/>
      <c r="AI1043" s="31">
        <f t="shared" si="479"/>
        <v>1.0381074141629945</v>
      </c>
      <c r="AJ1043">
        <f t="shared" si="484"/>
        <v>3.8107414162994457E-2</v>
      </c>
      <c r="AK1043">
        <f t="shared" si="486"/>
        <v>1.0022727272727272</v>
      </c>
      <c r="AL1043">
        <f t="shared" si="487"/>
        <v>1.1506939388958075</v>
      </c>
      <c r="AM1043">
        <f t="shared" si="485"/>
        <v>0.15069393889580751</v>
      </c>
      <c r="AN1043" s="39">
        <v>40626</v>
      </c>
      <c r="AO1043" s="31">
        <v>3.8107414162994457E-2</v>
      </c>
      <c r="AP1043" s="40">
        <v>0.15069393889580751</v>
      </c>
    </row>
    <row r="1044" spans="1:42">
      <c r="A1044" s="16">
        <v>40627</v>
      </c>
      <c r="B1044" s="11">
        <v>4.42</v>
      </c>
      <c r="C1044" s="11">
        <v>4.49</v>
      </c>
      <c r="D1044" s="11">
        <v>4.4000000000000004</v>
      </c>
      <c r="E1044" s="11">
        <v>4.46</v>
      </c>
      <c r="F1044" s="11">
        <v>100608100</v>
      </c>
      <c r="G1044" s="11">
        <v>3.3633199999999999</v>
      </c>
      <c r="H1044" s="12">
        <f t="shared" si="488"/>
        <v>4.335</v>
      </c>
      <c r="I1044" s="13">
        <f t="shared" si="467"/>
        <v>4.3196153846153837</v>
      </c>
      <c r="J1044" s="13">
        <f t="shared" si="468"/>
        <v>1.5384615384616218E-2</v>
      </c>
      <c r="K1044" s="14">
        <f t="shared" si="472"/>
        <v>1.9629629629629441E-2</v>
      </c>
      <c r="L1044" s="13">
        <f t="shared" si="481"/>
        <v>8.9999999999999858E-2</v>
      </c>
      <c r="M1044" s="13">
        <f t="shared" si="489"/>
        <v>6.928571428571427E-2</v>
      </c>
      <c r="N1044" s="13">
        <f t="shared" si="482"/>
        <v>6.0000000000000497E-2</v>
      </c>
      <c r="O1044" s="13">
        <f t="shared" si="483"/>
        <v>0</v>
      </c>
      <c r="P1044" s="13">
        <f t="shared" si="480"/>
        <v>0.20999999999999996</v>
      </c>
      <c r="Q1044" s="13">
        <f t="shared" si="480"/>
        <v>0.25999999999999979</v>
      </c>
      <c r="R1044" s="13">
        <f t="shared" si="490"/>
        <v>303.09278350515467</v>
      </c>
      <c r="S1044" s="13">
        <f t="shared" si="491"/>
        <v>375.25773195876269</v>
      </c>
      <c r="T1044" s="13">
        <f t="shared" si="492"/>
        <v>10.638297872340393</v>
      </c>
      <c r="U1044" s="13">
        <f t="shared" si="469"/>
        <v>13.795111453495419</v>
      </c>
      <c r="V1044" s="13">
        <f t="shared" si="473"/>
        <v>-4.2450142450132233E-3</v>
      </c>
      <c r="W1044" s="13">
        <f t="shared" si="474"/>
        <v>0</v>
      </c>
      <c r="X1044" s="13">
        <f t="shared" si="475"/>
        <v>0</v>
      </c>
      <c r="Y1044" s="13">
        <f t="shared" si="470"/>
        <v>0</v>
      </c>
      <c r="Z1044" s="13">
        <f t="shared" si="476"/>
        <v>0</v>
      </c>
      <c r="AA1044" s="13">
        <f t="shared" si="477"/>
        <v>0</v>
      </c>
      <c r="AB1044" s="13">
        <f t="shared" si="478"/>
        <v>0</v>
      </c>
      <c r="AC1044" s="17">
        <f t="shared" si="471"/>
        <v>0</v>
      </c>
      <c r="AD1044" s="13" t="str">
        <f t="shared" si="463"/>
        <v/>
      </c>
      <c r="AE1044" s="13" t="str">
        <f t="shared" si="464"/>
        <v/>
      </c>
      <c r="AF1044" s="17">
        <f t="shared" si="466"/>
        <v>0</v>
      </c>
      <c r="AG1044" s="17" t="str">
        <f t="shared" si="465"/>
        <v xml:space="preserve"> </v>
      </c>
      <c r="AH1044" s="13"/>
      <c r="AI1044" s="31">
        <f t="shared" si="479"/>
        <v>1.0381074141629945</v>
      </c>
      <c r="AJ1044">
        <f t="shared" si="484"/>
        <v>3.8107414162994457E-2</v>
      </c>
      <c r="AK1044">
        <f t="shared" si="486"/>
        <v>1.0113378684807255</v>
      </c>
      <c r="AL1044">
        <f t="shared" si="487"/>
        <v>1.1637403554365762</v>
      </c>
      <c r="AM1044">
        <f t="shared" si="485"/>
        <v>0.16374035543657617</v>
      </c>
      <c r="AN1044" s="39">
        <v>40627</v>
      </c>
      <c r="AO1044" s="31">
        <v>3.8107414162994457E-2</v>
      </c>
      <c r="AP1044" s="40">
        <v>0.16374035543657617</v>
      </c>
    </row>
    <row r="1045" spans="1:42">
      <c r="A1045" s="16">
        <v>40630</v>
      </c>
      <c r="B1045" s="11">
        <v>4.4800000000000004</v>
      </c>
      <c r="C1045" s="11">
        <v>4.53</v>
      </c>
      <c r="D1045" s="11">
        <v>4.46</v>
      </c>
      <c r="E1045" s="11">
        <v>4.5</v>
      </c>
      <c r="F1045" s="11">
        <v>103624600</v>
      </c>
      <c r="G1045" s="11">
        <v>3.3934799999999998</v>
      </c>
      <c r="H1045" s="12">
        <f t="shared" si="488"/>
        <v>4.3474999999999993</v>
      </c>
      <c r="I1045" s="13">
        <f t="shared" si="467"/>
        <v>4.3261538461538462</v>
      </c>
      <c r="J1045" s="13">
        <f t="shared" si="468"/>
        <v>2.1346153846153015E-2</v>
      </c>
      <c r="K1045" s="14">
        <f t="shared" si="472"/>
        <v>1.9821937321937117E-2</v>
      </c>
      <c r="L1045" s="13">
        <f t="shared" si="481"/>
        <v>7.0000000000000284E-2</v>
      </c>
      <c r="M1045" s="13">
        <f t="shared" si="489"/>
        <v>7.1428571428571425E-2</v>
      </c>
      <c r="N1045" s="13">
        <f t="shared" si="482"/>
        <v>4.0000000000000036E-2</v>
      </c>
      <c r="O1045" s="13">
        <f t="shared" si="483"/>
        <v>0</v>
      </c>
      <c r="P1045" s="13">
        <f t="shared" si="480"/>
        <v>0.24000000000000021</v>
      </c>
      <c r="Q1045" s="13">
        <f t="shared" si="480"/>
        <v>0.25999999999999979</v>
      </c>
      <c r="R1045" s="13">
        <f t="shared" si="490"/>
        <v>336.00000000000028</v>
      </c>
      <c r="S1045" s="13">
        <f t="shared" si="491"/>
        <v>363.99999999999972</v>
      </c>
      <c r="T1045" s="13">
        <f t="shared" si="492"/>
        <v>3.9999999999999187</v>
      </c>
      <c r="U1045" s="13">
        <f t="shared" si="469"/>
        <v>12.295111453495414</v>
      </c>
      <c r="V1045" s="13">
        <f t="shared" si="473"/>
        <v>1.5242165242158982E-3</v>
      </c>
      <c r="W1045" s="13">
        <f t="shared" si="474"/>
        <v>1</v>
      </c>
      <c r="X1045" s="13">
        <f t="shared" si="475"/>
        <v>0</v>
      </c>
      <c r="Y1045" s="13">
        <f t="shared" si="470"/>
        <v>0</v>
      </c>
      <c r="Z1045" s="13">
        <f t="shared" si="476"/>
        <v>1</v>
      </c>
      <c r="AA1045" s="13">
        <f t="shared" si="477"/>
        <v>0</v>
      </c>
      <c r="AB1045" s="13">
        <f t="shared" si="478"/>
        <v>0</v>
      </c>
      <c r="AC1045" s="17">
        <f t="shared" si="471"/>
        <v>0</v>
      </c>
      <c r="AD1045" s="13" t="str">
        <f t="shared" si="463"/>
        <v/>
      </c>
      <c r="AE1045" s="13" t="str">
        <f t="shared" si="464"/>
        <v/>
      </c>
      <c r="AF1045" s="17">
        <f t="shared" si="466"/>
        <v>0</v>
      </c>
      <c r="AG1045" s="17" t="str">
        <f t="shared" si="465"/>
        <v xml:space="preserve"> </v>
      </c>
      <c r="AH1045" s="13"/>
      <c r="AI1045" s="31">
        <f t="shared" si="479"/>
        <v>1.0381074141629945</v>
      </c>
      <c r="AJ1045">
        <f t="shared" si="484"/>
        <v>3.8107414162994457E-2</v>
      </c>
      <c r="AK1045">
        <f t="shared" si="486"/>
        <v>1.0089686098654709</v>
      </c>
      <c r="AL1045">
        <f t="shared" si="487"/>
        <v>1.1741774886691911</v>
      </c>
      <c r="AM1045">
        <f t="shared" si="485"/>
        <v>0.17417748866919114</v>
      </c>
      <c r="AN1045" s="39">
        <v>40630</v>
      </c>
      <c r="AO1045" s="31">
        <v>3.8107414162994457E-2</v>
      </c>
      <c r="AP1045" s="40">
        <v>0.17417748866919114</v>
      </c>
    </row>
    <row r="1046" spans="1:42">
      <c r="A1046" s="16">
        <v>40631</v>
      </c>
      <c r="B1046" s="11">
        <v>4.5</v>
      </c>
      <c r="C1046" s="11">
        <v>4.5599999999999996</v>
      </c>
      <c r="D1046" s="11">
        <v>4.49</v>
      </c>
      <c r="E1046" s="11">
        <v>4.51</v>
      </c>
      <c r="F1046" s="11">
        <v>108353700</v>
      </c>
      <c r="G1046" s="11">
        <v>3.4010199999999999</v>
      </c>
      <c r="H1046" s="12">
        <f t="shared" si="488"/>
        <v>4.3649999999999993</v>
      </c>
      <c r="I1046" s="13">
        <f t="shared" si="467"/>
        <v>4.3342307692307696</v>
      </c>
      <c r="J1046" s="13">
        <f t="shared" si="468"/>
        <v>3.0769230769229772E-2</v>
      </c>
      <c r="K1046" s="14">
        <f t="shared" si="472"/>
        <v>2.0811965811965451E-2</v>
      </c>
      <c r="L1046" s="13">
        <f t="shared" si="481"/>
        <v>6.9999999999999396E-2</v>
      </c>
      <c r="M1046" s="13">
        <f t="shared" si="489"/>
        <v>7.4285714285714219E-2</v>
      </c>
      <c r="N1046" s="13">
        <f t="shared" si="482"/>
        <v>2.9999999999999361E-2</v>
      </c>
      <c r="O1046" s="13">
        <f t="shared" si="483"/>
        <v>0</v>
      </c>
      <c r="P1046" s="13">
        <f t="shared" si="480"/>
        <v>0.24999999999999911</v>
      </c>
      <c r="Q1046" s="13">
        <f t="shared" si="480"/>
        <v>0.25999999999999979</v>
      </c>
      <c r="R1046" s="13">
        <f t="shared" si="490"/>
        <v>336.53846153846064</v>
      </c>
      <c r="S1046" s="13">
        <f t="shared" si="491"/>
        <v>350.00000000000006</v>
      </c>
      <c r="T1046" s="13">
        <f t="shared" si="492"/>
        <v>1.960784313725632</v>
      </c>
      <c r="U1046" s="13">
        <f t="shared" si="469"/>
        <v>10.334327139769929</v>
      </c>
      <c r="V1046" s="13">
        <f t="shared" si="473"/>
        <v>9.9572649572643203E-3</v>
      </c>
      <c r="W1046" s="13">
        <f t="shared" si="474"/>
        <v>0</v>
      </c>
      <c r="X1046" s="13">
        <f t="shared" si="475"/>
        <v>0</v>
      </c>
      <c r="Y1046" s="13">
        <f t="shared" si="470"/>
        <v>0</v>
      </c>
      <c r="Z1046" s="13">
        <f t="shared" si="476"/>
        <v>1</v>
      </c>
      <c r="AA1046" s="13">
        <f t="shared" si="477"/>
        <v>0</v>
      </c>
      <c r="AB1046" s="13">
        <f t="shared" si="478"/>
        <v>0</v>
      </c>
      <c r="AC1046" s="17">
        <f t="shared" si="471"/>
        <v>0</v>
      </c>
      <c r="AD1046" s="13" t="str">
        <f t="shared" ref="AD1046:AD1109" si="493">IF(AA1046=1,E1046,"")</f>
        <v/>
      </c>
      <c r="AE1046" s="13" t="str">
        <f t="shared" ref="AE1046:AE1109" si="494">IF(AB1046=-1,E1046,"")</f>
        <v/>
      </c>
      <c r="AF1046" s="17">
        <f t="shared" si="466"/>
        <v>0</v>
      </c>
      <c r="AG1046" s="17" t="str">
        <f t="shared" ref="AG1046:AG1109" si="495">IF(AB1046=-1,(AE1046/AF1045)," ")</f>
        <v xml:space="preserve"> </v>
      </c>
      <c r="AH1046" s="13"/>
      <c r="AI1046" s="31">
        <f t="shared" si="479"/>
        <v>1.0381074141629945</v>
      </c>
      <c r="AJ1046">
        <f t="shared" si="484"/>
        <v>3.8107414162994457E-2</v>
      </c>
      <c r="AK1046">
        <f t="shared" si="486"/>
        <v>1.0022222222222221</v>
      </c>
      <c r="AL1046">
        <f t="shared" si="487"/>
        <v>1.1767867719773448</v>
      </c>
      <c r="AM1046">
        <f t="shared" si="485"/>
        <v>0.17678677197734483</v>
      </c>
      <c r="AN1046" s="39">
        <v>40631</v>
      </c>
      <c r="AO1046" s="31">
        <v>3.8107414162994457E-2</v>
      </c>
      <c r="AP1046" s="40">
        <v>0.17678677197734483</v>
      </c>
    </row>
    <row r="1047" spans="1:42">
      <c r="A1047" s="16">
        <v>40632</v>
      </c>
      <c r="B1047" s="11">
        <v>4.51</v>
      </c>
      <c r="C1047" s="11">
        <v>4.5599999999999996</v>
      </c>
      <c r="D1047" s="11">
        <v>4.5</v>
      </c>
      <c r="E1047" s="11">
        <v>4.5199999999999996</v>
      </c>
      <c r="F1047" s="11">
        <v>91030200</v>
      </c>
      <c r="G1047" s="11">
        <v>3.40856</v>
      </c>
      <c r="H1047" s="12">
        <f t="shared" si="488"/>
        <v>4.3841666666666663</v>
      </c>
      <c r="I1047" s="13">
        <f t="shared" si="467"/>
        <v>4.3453846153846154</v>
      </c>
      <c r="J1047" s="13">
        <f t="shared" si="468"/>
        <v>3.8782051282050922E-2</v>
      </c>
      <c r="K1047" s="14">
        <f t="shared" si="472"/>
        <v>2.2820512820512465E-2</v>
      </c>
      <c r="L1047" s="13">
        <f t="shared" si="481"/>
        <v>5.9999999999999609E-2</v>
      </c>
      <c r="M1047" s="13">
        <f t="shared" si="489"/>
        <v>7.3571428571428468E-2</v>
      </c>
      <c r="N1047" s="13">
        <f t="shared" si="482"/>
        <v>0</v>
      </c>
      <c r="O1047" s="13">
        <f t="shared" si="483"/>
        <v>0</v>
      </c>
      <c r="P1047" s="13">
        <f t="shared" si="480"/>
        <v>0.24999999999999911</v>
      </c>
      <c r="Q1047" s="13">
        <f t="shared" si="480"/>
        <v>0.19999999999999929</v>
      </c>
      <c r="R1047" s="13">
        <f t="shared" si="490"/>
        <v>339.80582524271773</v>
      </c>
      <c r="S1047" s="13">
        <f t="shared" si="491"/>
        <v>271.8446601941742</v>
      </c>
      <c r="T1047" s="13">
        <f t="shared" si="492"/>
        <v>11.111111111111109</v>
      </c>
      <c r="U1047" s="13">
        <f t="shared" si="469"/>
        <v>10.000158384548536</v>
      </c>
      <c r="V1047" s="13">
        <f t="shared" si="473"/>
        <v>1.5961538461538458E-2</v>
      </c>
      <c r="W1047" s="13">
        <f t="shared" si="474"/>
        <v>0</v>
      </c>
      <c r="X1047" s="13">
        <f t="shared" si="475"/>
        <v>1</v>
      </c>
      <c r="Y1047" s="13">
        <f t="shared" si="470"/>
        <v>0</v>
      </c>
      <c r="Z1047" s="13">
        <f t="shared" si="476"/>
        <v>1</v>
      </c>
      <c r="AA1047" s="13">
        <f t="shared" si="477"/>
        <v>0</v>
      </c>
      <c r="AB1047" s="13">
        <f t="shared" si="478"/>
        <v>0</v>
      </c>
      <c r="AC1047" s="17">
        <f t="shared" si="471"/>
        <v>0</v>
      </c>
      <c r="AD1047" s="13" t="str">
        <f t="shared" si="493"/>
        <v/>
      </c>
      <c r="AE1047" s="13" t="str">
        <f t="shared" si="494"/>
        <v/>
      </c>
      <c r="AF1047" s="17">
        <f t="shared" ref="AF1047:AF1110" si="496">IF(AA1047=1,AD1047,IF(AB1047=-1,0,AF1046))</f>
        <v>0</v>
      </c>
      <c r="AG1047" s="17" t="str">
        <f t="shared" si="495"/>
        <v xml:space="preserve"> </v>
      </c>
      <c r="AH1047" s="13"/>
      <c r="AI1047" s="31">
        <f t="shared" si="479"/>
        <v>1.0381074141629945</v>
      </c>
      <c r="AJ1047">
        <f t="shared" si="484"/>
        <v>3.8107414162994457E-2</v>
      </c>
      <c r="AK1047">
        <f t="shared" si="486"/>
        <v>1.0022172949002217</v>
      </c>
      <c r="AL1047">
        <f t="shared" si="487"/>
        <v>1.1793960552854985</v>
      </c>
      <c r="AM1047">
        <f t="shared" si="485"/>
        <v>0.17939605528549851</v>
      </c>
      <c r="AN1047" s="39">
        <v>40632</v>
      </c>
      <c r="AO1047" s="31">
        <v>3.8107414162994457E-2</v>
      </c>
      <c r="AP1047" s="40">
        <v>0.17939605528549851</v>
      </c>
    </row>
    <row r="1048" spans="1:42">
      <c r="A1048" s="16">
        <v>40633</v>
      </c>
      <c r="B1048" s="11">
        <v>4.5199999999999996</v>
      </c>
      <c r="C1048" s="11">
        <v>4.54</v>
      </c>
      <c r="D1048" s="11">
        <v>4.46</v>
      </c>
      <c r="E1048" s="11">
        <v>4.47</v>
      </c>
      <c r="F1048" s="11">
        <v>73641600</v>
      </c>
      <c r="G1048" s="11">
        <v>3.37086</v>
      </c>
      <c r="H1048" s="12">
        <f t="shared" si="488"/>
        <v>4.400833333333332</v>
      </c>
      <c r="I1048" s="13">
        <f t="shared" si="467"/>
        <v>4.3546153846153848</v>
      </c>
      <c r="J1048" s="13">
        <f t="shared" si="468"/>
        <v>4.6217948717947266E-2</v>
      </c>
      <c r="K1048" s="14">
        <f t="shared" si="472"/>
        <v>2.579772079772032E-2</v>
      </c>
      <c r="L1048" s="13">
        <f t="shared" si="481"/>
        <v>8.0000000000000071E-2</v>
      </c>
      <c r="M1048" s="13">
        <f t="shared" si="489"/>
        <v>7.2857142857142759E-2</v>
      </c>
      <c r="N1048" s="13">
        <f t="shared" si="482"/>
        <v>0</v>
      </c>
      <c r="O1048" s="13">
        <f t="shared" si="483"/>
        <v>4.0000000000000036E-2</v>
      </c>
      <c r="P1048" s="13">
        <f t="shared" si="480"/>
        <v>0.24999999999999911</v>
      </c>
      <c r="Q1048" s="13">
        <f t="shared" si="480"/>
        <v>0.17999999999999972</v>
      </c>
      <c r="R1048" s="13">
        <f t="shared" si="490"/>
        <v>343.13725490196003</v>
      </c>
      <c r="S1048" s="13">
        <f t="shared" si="491"/>
        <v>247.05882352941168</v>
      </c>
      <c r="T1048" s="13">
        <f t="shared" si="492"/>
        <v>16.279069767441769</v>
      </c>
      <c r="U1048" s="13">
        <f t="shared" si="469"/>
        <v>10.640300998599232</v>
      </c>
      <c r="V1048" s="13">
        <f t="shared" si="473"/>
        <v>2.0420227920226946E-2</v>
      </c>
      <c r="W1048" s="13">
        <f t="shared" si="474"/>
        <v>0</v>
      </c>
      <c r="X1048" s="13">
        <f t="shared" si="475"/>
        <v>0</v>
      </c>
      <c r="Y1048" s="13">
        <f t="shared" si="470"/>
        <v>0</v>
      </c>
      <c r="Z1048" s="13">
        <f t="shared" si="476"/>
        <v>1</v>
      </c>
      <c r="AA1048" s="13">
        <f t="shared" si="477"/>
        <v>0</v>
      </c>
      <c r="AB1048" s="13">
        <f t="shared" si="478"/>
        <v>0</v>
      </c>
      <c r="AC1048" s="17">
        <f t="shared" si="471"/>
        <v>0</v>
      </c>
      <c r="AD1048" s="13" t="str">
        <f t="shared" si="493"/>
        <v/>
      </c>
      <c r="AE1048" s="13" t="str">
        <f t="shared" si="494"/>
        <v/>
      </c>
      <c r="AF1048" s="17">
        <f t="shared" si="496"/>
        <v>0</v>
      </c>
      <c r="AG1048" s="17" t="str">
        <f t="shared" si="495"/>
        <v xml:space="preserve"> </v>
      </c>
      <c r="AH1048" s="13"/>
      <c r="AI1048" s="31">
        <f t="shared" si="479"/>
        <v>1.0381074141629945</v>
      </c>
      <c r="AJ1048">
        <f t="shared" si="484"/>
        <v>3.8107414162994457E-2</v>
      </c>
      <c r="AK1048">
        <f t="shared" si="486"/>
        <v>0.98893805309734517</v>
      </c>
      <c r="AL1048">
        <f t="shared" si="487"/>
        <v>1.1663496387447299</v>
      </c>
      <c r="AM1048">
        <f t="shared" si="485"/>
        <v>0.16634963874472986</v>
      </c>
      <c r="AN1048" s="39">
        <v>40633</v>
      </c>
      <c r="AO1048" s="31">
        <v>3.8107414162994457E-2</v>
      </c>
      <c r="AP1048" s="40">
        <v>0.16634963874472986</v>
      </c>
    </row>
    <row r="1049" spans="1:42">
      <c r="A1049" s="16">
        <v>40634</v>
      </c>
      <c r="B1049" s="11">
        <v>4.49</v>
      </c>
      <c r="C1049" s="11">
        <v>4.5199999999999996</v>
      </c>
      <c r="D1049" s="11">
        <v>4.45</v>
      </c>
      <c r="E1049" s="11">
        <v>4.5</v>
      </c>
      <c r="F1049" s="11">
        <v>55309400</v>
      </c>
      <c r="G1049" s="11">
        <v>3.3934799999999998</v>
      </c>
      <c r="H1049" s="12">
        <f t="shared" si="488"/>
        <v>4.416666666666667</v>
      </c>
      <c r="I1049" s="13">
        <f t="shared" si="467"/>
        <v>4.3646153846153846</v>
      </c>
      <c r="J1049" s="13">
        <f t="shared" si="468"/>
        <v>5.2051282051282399E-2</v>
      </c>
      <c r="K1049" s="14">
        <f t="shared" si="472"/>
        <v>2.9266381766381362E-2</v>
      </c>
      <c r="L1049" s="13">
        <f t="shared" si="481"/>
        <v>6.9999999999999396E-2</v>
      </c>
      <c r="M1049" s="13">
        <f t="shared" si="489"/>
        <v>7.4999999999999858E-2</v>
      </c>
      <c r="N1049" s="13">
        <f t="shared" si="482"/>
        <v>0</v>
      </c>
      <c r="O1049" s="13">
        <f t="shared" si="483"/>
        <v>9.9999999999997868E-3</v>
      </c>
      <c r="P1049" s="13">
        <f t="shared" si="480"/>
        <v>0.24999999999999911</v>
      </c>
      <c r="Q1049" s="13">
        <f t="shared" si="480"/>
        <v>0.17999999999999972</v>
      </c>
      <c r="R1049" s="13">
        <f t="shared" si="490"/>
        <v>333.33333333333275</v>
      </c>
      <c r="S1049" s="13">
        <f t="shared" si="491"/>
        <v>240.00000000000009</v>
      </c>
      <c r="T1049" s="13">
        <f t="shared" si="492"/>
        <v>16.279069767441758</v>
      </c>
      <c r="U1049" s="13">
        <f t="shared" si="469"/>
        <v>10.215790108972039</v>
      </c>
      <c r="V1049" s="13">
        <f t="shared" si="473"/>
        <v>2.2784900284901037E-2</v>
      </c>
      <c r="W1049" s="13">
        <f t="shared" si="474"/>
        <v>0</v>
      </c>
      <c r="X1049" s="13">
        <f t="shared" si="475"/>
        <v>0</v>
      </c>
      <c r="Y1049" s="13">
        <f t="shared" si="470"/>
        <v>0</v>
      </c>
      <c r="Z1049" s="13">
        <f t="shared" si="476"/>
        <v>1</v>
      </c>
      <c r="AA1049" s="13">
        <f t="shared" si="477"/>
        <v>0</v>
      </c>
      <c r="AB1049" s="13">
        <f t="shared" si="478"/>
        <v>0</v>
      </c>
      <c r="AC1049" s="17">
        <f t="shared" si="471"/>
        <v>0</v>
      </c>
      <c r="AD1049" s="13" t="str">
        <f t="shared" si="493"/>
        <v/>
      </c>
      <c r="AE1049" s="13" t="str">
        <f t="shared" si="494"/>
        <v/>
      </c>
      <c r="AF1049" s="17">
        <f t="shared" si="496"/>
        <v>0</v>
      </c>
      <c r="AG1049" s="17" t="str">
        <f t="shared" si="495"/>
        <v xml:space="preserve"> </v>
      </c>
      <c r="AH1049" s="13"/>
      <c r="AI1049" s="31">
        <f t="shared" si="479"/>
        <v>1.0381074141629945</v>
      </c>
      <c r="AJ1049">
        <f t="shared" si="484"/>
        <v>3.8107414162994457E-2</v>
      </c>
      <c r="AK1049">
        <f t="shared" si="486"/>
        <v>1.0067114093959733</v>
      </c>
      <c r="AL1049">
        <f t="shared" si="487"/>
        <v>1.1741774886691911</v>
      </c>
      <c r="AM1049">
        <f t="shared" si="485"/>
        <v>0.17417748866919114</v>
      </c>
      <c r="AN1049" s="39">
        <v>40634</v>
      </c>
      <c r="AO1049" s="31">
        <v>3.8107414162994457E-2</v>
      </c>
      <c r="AP1049" s="40">
        <v>0.17417748866919114</v>
      </c>
    </row>
    <row r="1050" spans="1:42">
      <c r="A1050" s="16">
        <v>40639</v>
      </c>
      <c r="B1050" s="11">
        <v>4.51</v>
      </c>
      <c r="C1050" s="11">
        <v>4.63</v>
      </c>
      <c r="D1050" s="11">
        <v>4.51</v>
      </c>
      <c r="E1050" s="11">
        <v>4.58</v>
      </c>
      <c r="F1050" s="11">
        <v>83819900</v>
      </c>
      <c r="G1050" s="11">
        <v>3.4538099999999998</v>
      </c>
      <c r="H1050" s="12">
        <f t="shared" si="488"/>
        <v>4.4424999999999999</v>
      </c>
      <c r="I1050" s="13">
        <f t="shared" si="467"/>
        <v>4.3765384615384608</v>
      </c>
      <c r="J1050" s="13">
        <f t="shared" si="468"/>
        <v>6.5961538461539071E-2</v>
      </c>
      <c r="K1050" s="14">
        <f t="shared" si="472"/>
        <v>3.4145299145298895E-2</v>
      </c>
      <c r="L1050" s="13">
        <f t="shared" si="481"/>
        <v>0.12999999999999989</v>
      </c>
      <c r="M1050" s="13">
        <f t="shared" si="489"/>
        <v>7.7857142857142722E-2</v>
      </c>
      <c r="N1050" s="13">
        <f t="shared" si="482"/>
        <v>0.11000000000000032</v>
      </c>
      <c r="O1050" s="13">
        <f t="shared" si="483"/>
        <v>0</v>
      </c>
      <c r="P1050" s="13">
        <f t="shared" si="480"/>
        <v>0.35999999999999943</v>
      </c>
      <c r="Q1050" s="13">
        <f t="shared" si="480"/>
        <v>9.9999999999999645E-2</v>
      </c>
      <c r="R1050" s="13">
        <f t="shared" si="490"/>
        <v>462.38532110091751</v>
      </c>
      <c r="S1050" s="13">
        <f t="shared" si="491"/>
        <v>128.44036697247682</v>
      </c>
      <c r="T1050" s="13">
        <f t="shared" si="492"/>
        <v>56.521739130434852</v>
      </c>
      <c r="U1050" s="13">
        <f t="shared" si="469"/>
        <v>14.086944232906742</v>
      </c>
      <c r="V1050" s="13">
        <f t="shared" si="473"/>
        <v>3.1816239316240176E-2</v>
      </c>
      <c r="W1050" s="13">
        <f t="shared" si="474"/>
        <v>0</v>
      </c>
      <c r="X1050" s="13">
        <f t="shared" si="475"/>
        <v>0</v>
      </c>
      <c r="Y1050" s="13">
        <f t="shared" si="470"/>
        <v>0</v>
      </c>
      <c r="Z1050" s="13">
        <f t="shared" si="476"/>
        <v>1</v>
      </c>
      <c r="AA1050" s="13">
        <f t="shared" si="477"/>
        <v>0</v>
      </c>
      <c r="AB1050" s="13">
        <f t="shared" si="478"/>
        <v>0</v>
      </c>
      <c r="AC1050" s="17">
        <f t="shared" si="471"/>
        <v>0</v>
      </c>
      <c r="AD1050" s="13" t="str">
        <f t="shared" si="493"/>
        <v/>
      </c>
      <c r="AE1050" s="13" t="str">
        <f t="shared" si="494"/>
        <v/>
      </c>
      <c r="AF1050" s="17">
        <f t="shared" si="496"/>
        <v>0</v>
      </c>
      <c r="AG1050" s="17" t="str">
        <f t="shared" si="495"/>
        <v xml:space="preserve"> </v>
      </c>
      <c r="AH1050" s="13"/>
      <c r="AI1050" s="31">
        <f t="shared" si="479"/>
        <v>1.0381074141629945</v>
      </c>
      <c r="AJ1050">
        <f t="shared" si="484"/>
        <v>3.8107414162994457E-2</v>
      </c>
      <c r="AK1050">
        <f t="shared" si="486"/>
        <v>1.0177777777777779</v>
      </c>
      <c r="AL1050">
        <f t="shared" si="487"/>
        <v>1.1950517551344213</v>
      </c>
      <c r="AM1050">
        <f t="shared" si="485"/>
        <v>0.1950517551344213</v>
      </c>
      <c r="AN1050" s="39">
        <v>40639</v>
      </c>
      <c r="AO1050" s="31">
        <v>3.8107414162994457E-2</v>
      </c>
      <c r="AP1050" s="40">
        <v>0.1950517551344213</v>
      </c>
    </row>
    <row r="1051" spans="1:42">
      <c r="A1051" s="16">
        <v>40640</v>
      </c>
      <c r="B1051" s="11">
        <v>4.58</v>
      </c>
      <c r="C1051" s="11">
        <v>4.5999999999999996</v>
      </c>
      <c r="D1051" s="11">
        <v>4.54</v>
      </c>
      <c r="E1051" s="11">
        <v>4.57</v>
      </c>
      <c r="F1051" s="11">
        <v>51748600</v>
      </c>
      <c r="G1051" s="11">
        <v>3.4462700000000002</v>
      </c>
      <c r="H1051" s="12">
        <f t="shared" si="488"/>
        <v>4.4683333333333328</v>
      </c>
      <c r="I1051" s="13">
        <f t="shared" si="467"/>
        <v>4.388461538461538</v>
      </c>
      <c r="J1051" s="13">
        <f t="shared" si="468"/>
        <v>7.9871794871794854E-2</v>
      </c>
      <c r="K1051" s="14">
        <f t="shared" si="472"/>
        <v>4.0826210826210643E-2</v>
      </c>
      <c r="L1051" s="13">
        <f t="shared" si="481"/>
        <v>5.9999999999999609E-2</v>
      </c>
      <c r="M1051" s="13">
        <f t="shared" si="489"/>
        <v>7.8571428571428417E-2</v>
      </c>
      <c r="N1051" s="13">
        <f t="shared" si="482"/>
        <v>0</v>
      </c>
      <c r="O1051" s="13">
        <f t="shared" si="483"/>
        <v>0</v>
      </c>
      <c r="P1051" s="13">
        <f t="shared" si="480"/>
        <v>0.33999999999999986</v>
      </c>
      <c r="Q1051" s="13">
        <f t="shared" si="480"/>
        <v>9.9999999999999645E-2</v>
      </c>
      <c r="R1051" s="13">
        <f t="shared" si="490"/>
        <v>432.72727272727343</v>
      </c>
      <c r="S1051" s="13">
        <f t="shared" si="491"/>
        <v>127.27272727272707</v>
      </c>
      <c r="T1051" s="13">
        <f t="shared" si="492"/>
        <v>54.54545454545466</v>
      </c>
      <c r="U1051" s="13">
        <f t="shared" si="469"/>
        <v>17.50685765282017</v>
      </c>
      <c r="V1051" s="13">
        <f t="shared" si="473"/>
        <v>3.9045584045584211E-2</v>
      </c>
      <c r="W1051" s="13">
        <f t="shared" si="474"/>
        <v>0</v>
      </c>
      <c r="X1051" s="13">
        <f t="shared" si="475"/>
        <v>0</v>
      </c>
      <c r="Y1051" s="13">
        <f t="shared" si="470"/>
        <v>0</v>
      </c>
      <c r="Z1051" s="13">
        <f t="shared" si="476"/>
        <v>1</v>
      </c>
      <c r="AA1051" s="13">
        <f t="shared" si="477"/>
        <v>0</v>
      </c>
      <c r="AB1051" s="13">
        <f t="shared" si="478"/>
        <v>0</v>
      </c>
      <c r="AC1051" s="17">
        <f t="shared" si="471"/>
        <v>0</v>
      </c>
      <c r="AD1051" s="13" t="str">
        <f t="shared" si="493"/>
        <v/>
      </c>
      <c r="AE1051" s="13" t="str">
        <f t="shared" si="494"/>
        <v/>
      </c>
      <c r="AF1051" s="17">
        <f t="shared" si="496"/>
        <v>0</v>
      </c>
      <c r="AG1051" s="17" t="str">
        <f t="shared" si="495"/>
        <v xml:space="preserve"> </v>
      </c>
      <c r="AH1051" s="13"/>
      <c r="AI1051" s="31">
        <f t="shared" si="479"/>
        <v>1.0381074141629945</v>
      </c>
      <c r="AJ1051">
        <f t="shared" si="484"/>
        <v>3.8107414162994457E-2</v>
      </c>
      <c r="AK1051">
        <f t="shared" si="486"/>
        <v>0.99781659388646293</v>
      </c>
      <c r="AL1051">
        <f t="shared" si="487"/>
        <v>1.1924424718262676</v>
      </c>
      <c r="AM1051">
        <f t="shared" si="485"/>
        <v>0.19244247182626761</v>
      </c>
      <c r="AN1051" s="39">
        <v>40640</v>
      </c>
      <c r="AO1051" s="31">
        <v>3.8107414162994457E-2</v>
      </c>
      <c r="AP1051" s="40">
        <v>0.19244247182626761</v>
      </c>
    </row>
    <row r="1052" spans="1:42">
      <c r="A1052" s="16">
        <v>40641</v>
      </c>
      <c r="B1052" s="11">
        <v>4.57</v>
      </c>
      <c r="C1052" s="11">
        <v>4.57</v>
      </c>
      <c r="D1052" s="11">
        <v>4.53</v>
      </c>
      <c r="E1052" s="11">
        <v>4.55</v>
      </c>
      <c r="F1052" s="11">
        <v>27544300</v>
      </c>
      <c r="G1052" s="11">
        <v>3.43119</v>
      </c>
      <c r="H1052" s="12">
        <f t="shared" si="488"/>
        <v>4.4858333333333329</v>
      </c>
      <c r="I1052" s="13">
        <f t="shared" ref="I1052:I1115" si="497">AVERAGE(E1027:E1052)</f>
        <v>4.3992307692307682</v>
      </c>
      <c r="J1052" s="13">
        <f t="shared" si="468"/>
        <v>8.6602564102564727E-2</v>
      </c>
      <c r="K1052" s="14">
        <f t="shared" si="472"/>
        <v>4.8554131054130915E-2</v>
      </c>
      <c r="L1052" s="13">
        <f t="shared" si="481"/>
        <v>4.0000000000000036E-2</v>
      </c>
      <c r="M1052" s="13">
        <f t="shared" si="489"/>
        <v>7.7857142857142722E-2</v>
      </c>
      <c r="N1052" s="13">
        <f t="shared" si="482"/>
        <v>0</v>
      </c>
      <c r="O1052" s="13">
        <f t="shared" si="483"/>
        <v>9.9999999999997868E-3</v>
      </c>
      <c r="P1052" s="13">
        <f t="shared" si="480"/>
        <v>0.33999999999999986</v>
      </c>
      <c r="Q1052" s="13">
        <f t="shared" si="480"/>
        <v>0.10999999999999943</v>
      </c>
      <c r="R1052" s="13">
        <f t="shared" si="490"/>
        <v>436.69724770642262</v>
      </c>
      <c r="S1052" s="13">
        <f t="shared" si="491"/>
        <v>141.28440366972427</v>
      </c>
      <c r="T1052" s="13">
        <f t="shared" si="492"/>
        <v>51.111111111111299</v>
      </c>
      <c r="U1052" s="13">
        <f t="shared" si="469"/>
        <v>20.983435275739275</v>
      </c>
      <c r="V1052" s="13">
        <f t="shared" si="473"/>
        <v>3.8048433048433812E-2</v>
      </c>
      <c r="W1052" s="13">
        <f t="shared" si="474"/>
        <v>0</v>
      </c>
      <c r="X1052" s="13">
        <f t="shared" si="475"/>
        <v>0</v>
      </c>
      <c r="Y1052" s="13">
        <f t="shared" si="470"/>
        <v>1</v>
      </c>
      <c r="Z1052" s="13">
        <f t="shared" si="476"/>
        <v>1</v>
      </c>
      <c r="AA1052" s="13">
        <f t="shared" si="477"/>
        <v>1</v>
      </c>
      <c r="AB1052" s="13">
        <f t="shared" si="478"/>
        <v>0</v>
      </c>
      <c r="AC1052" s="17">
        <f t="shared" si="471"/>
        <v>1</v>
      </c>
      <c r="AD1052" s="13">
        <f t="shared" si="493"/>
        <v>4.55</v>
      </c>
      <c r="AE1052" s="13" t="str">
        <f t="shared" si="494"/>
        <v/>
      </c>
      <c r="AF1052" s="17">
        <f t="shared" si="496"/>
        <v>4.55</v>
      </c>
      <c r="AG1052" s="17" t="str">
        <f t="shared" si="495"/>
        <v xml:space="preserve"> </v>
      </c>
      <c r="AH1052" s="13"/>
      <c r="AI1052" s="31">
        <f t="shared" si="479"/>
        <v>1.0381074141629945</v>
      </c>
      <c r="AJ1052">
        <f t="shared" si="484"/>
        <v>3.8107414162994457E-2</v>
      </c>
      <c r="AK1052">
        <f t="shared" si="486"/>
        <v>0.99562363238512019</v>
      </c>
      <c r="AL1052">
        <f t="shared" si="487"/>
        <v>1.18722390520996</v>
      </c>
      <c r="AM1052">
        <f t="shared" si="485"/>
        <v>0.18722390520996002</v>
      </c>
      <c r="AN1052" s="39">
        <v>40641</v>
      </c>
      <c r="AO1052" s="31">
        <v>3.8107414162994457E-2</v>
      </c>
      <c r="AP1052" s="40">
        <v>0.18722390520996002</v>
      </c>
    </row>
    <row r="1053" spans="1:42">
      <c r="A1053" s="16">
        <v>40644</v>
      </c>
      <c r="B1053" s="11">
        <v>4.5599999999999996</v>
      </c>
      <c r="C1053" s="11">
        <v>4.63</v>
      </c>
      <c r="D1053" s="11">
        <v>4.54</v>
      </c>
      <c r="E1053" s="11">
        <v>4.59</v>
      </c>
      <c r="F1053" s="11">
        <v>76653500</v>
      </c>
      <c r="G1053" s="11">
        <v>3.4613499999999999</v>
      </c>
      <c r="H1053" s="12">
        <f t="shared" si="488"/>
        <v>4.504999999999999</v>
      </c>
      <c r="I1053" s="13">
        <f t="shared" si="497"/>
        <v>4.4111538461538453</v>
      </c>
      <c r="J1053" s="13">
        <f t="shared" ref="J1053:J1116" si="498">H1053-I1053</f>
        <v>9.384615384615369E-2</v>
      </c>
      <c r="K1053" s="14">
        <f t="shared" si="472"/>
        <v>5.7272079772079522E-2</v>
      </c>
      <c r="L1053" s="13">
        <f t="shared" si="481"/>
        <v>8.9999999999999858E-2</v>
      </c>
      <c r="M1053" s="13">
        <f t="shared" si="489"/>
        <v>7.5714285714285554E-2</v>
      </c>
      <c r="N1053" s="13">
        <f t="shared" si="482"/>
        <v>5.9999999999999609E-2</v>
      </c>
      <c r="O1053" s="13">
        <f t="shared" si="483"/>
        <v>0</v>
      </c>
      <c r="P1053" s="13">
        <f t="shared" si="480"/>
        <v>0.39999999999999947</v>
      </c>
      <c r="Q1053" s="13">
        <f t="shared" si="480"/>
        <v>5.9999999999999609E-2</v>
      </c>
      <c r="R1053" s="13">
        <f t="shared" si="490"/>
        <v>528.30188679245327</v>
      </c>
      <c r="S1053" s="13">
        <f t="shared" si="491"/>
        <v>79.245283018867568</v>
      </c>
      <c r="T1053" s="13">
        <f t="shared" si="492"/>
        <v>73.913043478261002</v>
      </c>
      <c r="U1053" s="13">
        <f t="shared" si="469"/>
        <v>25.331261362695809</v>
      </c>
      <c r="V1053" s="13">
        <f t="shared" si="473"/>
        <v>3.6574074074074168E-2</v>
      </c>
      <c r="W1053" s="13">
        <f t="shared" si="474"/>
        <v>0</v>
      </c>
      <c r="X1053" s="13">
        <f t="shared" si="475"/>
        <v>0</v>
      </c>
      <c r="Y1053" s="13">
        <f t="shared" si="470"/>
        <v>0</v>
      </c>
      <c r="Z1053" s="13">
        <f t="shared" si="476"/>
        <v>1</v>
      </c>
      <c r="AA1053" s="13">
        <f t="shared" si="477"/>
        <v>0</v>
      </c>
      <c r="AB1053" s="13">
        <f t="shared" si="478"/>
        <v>0</v>
      </c>
      <c r="AC1053" s="17">
        <f t="shared" si="471"/>
        <v>1</v>
      </c>
      <c r="AD1053" s="13" t="str">
        <f t="shared" si="493"/>
        <v/>
      </c>
      <c r="AE1053" s="13" t="str">
        <f t="shared" si="494"/>
        <v/>
      </c>
      <c r="AF1053" s="17">
        <f t="shared" si="496"/>
        <v>4.55</v>
      </c>
      <c r="AG1053" s="17" t="str">
        <f t="shared" si="495"/>
        <v xml:space="preserve"> </v>
      </c>
      <c r="AH1053" s="13"/>
      <c r="AI1053" s="31">
        <f t="shared" si="479"/>
        <v>1.0381074141629945</v>
      </c>
      <c r="AJ1053">
        <f t="shared" si="484"/>
        <v>3.8107414162994457E-2</v>
      </c>
      <c r="AK1053">
        <f t="shared" si="486"/>
        <v>1.0087912087912088</v>
      </c>
      <c r="AL1053">
        <f t="shared" si="487"/>
        <v>1.197661038442575</v>
      </c>
      <c r="AM1053">
        <f t="shared" si="485"/>
        <v>0.19766103844257499</v>
      </c>
      <c r="AN1053" s="39">
        <v>40644</v>
      </c>
      <c r="AO1053" s="31">
        <v>3.8107414162994457E-2</v>
      </c>
      <c r="AP1053" s="40">
        <v>0.19766103844257499</v>
      </c>
    </row>
    <row r="1054" spans="1:42">
      <c r="A1054" s="16">
        <v>40645</v>
      </c>
      <c r="B1054" s="11">
        <v>4.58</v>
      </c>
      <c r="C1054" s="11">
        <v>4.63</v>
      </c>
      <c r="D1054" s="11">
        <v>4.57</v>
      </c>
      <c r="E1054" s="11">
        <v>4.6100000000000003</v>
      </c>
      <c r="F1054" s="11">
        <v>68723900</v>
      </c>
      <c r="G1054" s="11">
        <v>3.4764300000000001</v>
      </c>
      <c r="H1054" s="12">
        <f t="shared" si="488"/>
        <v>4.5225</v>
      </c>
      <c r="I1054" s="13">
        <f t="shared" si="497"/>
        <v>4.4230769230769234</v>
      </c>
      <c r="J1054" s="13">
        <f t="shared" si="498"/>
        <v>9.9423076923076614E-2</v>
      </c>
      <c r="K1054" s="14">
        <f t="shared" si="472"/>
        <v>6.5947293447293262E-2</v>
      </c>
      <c r="L1054" s="13">
        <f t="shared" si="481"/>
        <v>5.9999999999999609E-2</v>
      </c>
      <c r="M1054" s="13">
        <f t="shared" si="489"/>
        <v>7.3571428571428399E-2</v>
      </c>
      <c r="N1054" s="13">
        <f t="shared" si="482"/>
        <v>0</v>
      </c>
      <c r="O1054" s="13">
        <f t="shared" si="483"/>
        <v>0</v>
      </c>
      <c r="P1054" s="13">
        <f t="shared" si="480"/>
        <v>0.37999999999999989</v>
      </c>
      <c r="Q1054" s="13">
        <f t="shared" si="480"/>
        <v>5.9999999999999609E-2</v>
      </c>
      <c r="R1054" s="13">
        <f t="shared" si="490"/>
        <v>516.50485436893314</v>
      </c>
      <c r="S1054" s="13">
        <f t="shared" si="491"/>
        <v>81.553398058252085</v>
      </c>
      <c r="T1054" s="13">
        <f t="shared" si="492"/>
        <v>72.727272727272876</v>
      </c>
      <c r="U1054" s="13">
        <f t="shared" si="469"/>
        <v>29.594389538867478</v>
      </c>
      <c r="V1054" s="13">
        <f t="shared" si="473"/>
        <v>3.3475783475783352E-2</v>
      </c>
      <c r="W1054" s="13">
        <f t="shared" si="474"/>
        <v>0</v>
      </c>
      <c r="X1054" s="13">
        <f t="shared" si="475"/>
        <v>0</v>
      </c>
      <c r="Y1054" s="13">
        <f t="shared" si="470"/>
        <v>0</v>
      </c>
      <c r="Z1054" s="13">
        <f t="shared" si="476"/>
        <v>1</v>
      </c>
      <c r="AA1054" s="13">
        <f t="shared" si="477"/>
        <v>0</v>
      </c>
      <c r="AB1054" s="13">
        <f t="shared" si="478"/>
        <v>0</v>
      </c>
      <c r="AC1054" s="17">
        <f t="shared" si="471"/>
        <v>1</v>
      </c>
      <c r="AD1054" s="13" t="str">
        <f t="shared" si="493"/>
        <v/>
      </c>
      <c r="AE1054" s="13" t="str">
        <f t="shared" si="494"/>
        <v/>
      </c>
      <c r="AF1054" s="17">
        <f t="shared" si="496"/>
        <v>4.55</v>
      </c>
      <c r="AG1054" s="17" t="str">
        <f t="shared" si="495"/>
        <v xml:space="preserve"> </v>
      </c>
      <c r="AH1054" s="13"/>
      <c r="AI1054" s="31">
        <f t="shared" si="479"/>
        <v>1.0381074141629945</v>
      </c>
      <c r="AJ1054">
        <f t="shared" si="484"/>
        <v>3.8107414162994457E-2</v>
      </c>
      <c r="AK1054">
        <f t="shared" si="486"/>
        <v>1.0043572984749456</v>
      </c>
      <c r="AL1054">
        <f t="shared" si="487"/>
        <v>1.2028796050588826</v>
      </c>
      <c r="AM1054">
        <f t="shared" si="485"/>
        <v>0.20287960505888258</v>
      </c>
      <c r="AN1054" s="39">
        <v>40645</v>
      </c>
      <c r="AO1054" s="31">
        <v>3.8107414162994457E-2</v>
      </c>
      <c r="AP1054" s="40">
        <v>0.20287960505888258</v>
      </c>
    </row>
    <row r="1055" spans="1:42">
      <c r="A1055" s="16">
        <v>40646</v>
      </c>
      <c r="B1055" s="11">
        <v>4.59</v>
      </c>
      <c r="C1055" s="11">
        <v>4.63</v>
      </c>
      <c r="D1055" s="11">
        <v>4.55</v>
      </c>
      <c r="E1055" s="11">
        <v>4.63</v>
      </c>
      <c r="F1055" s="11">
        <v>50714400</v>
      </c>
      <c r="G1055" s="11">
        <v>3.49152</v>
      </c>
      <c r="H1055" s="12">
        <f t="shared" si="488"/>
        <v>4.5408333333333335</v>
      </c>
      <c r="I1055" s="13">
        <f t="shared" si="497"/>
        <v>4.4338461538461527</v>
      </c>
      <c r="J1055" s="13">
        <f t="shared" si="498"/>
        <v>0.10698717948718084</v>
      </c>
      <c r="K1055" s="14">
        <f t="shared" si="472"/>
        <v>7.4415954415954486E-2</v>
      </c>
      <c r="L1055" s="13">
        <f t="shared" si="481"/>
        <v>8.0000000000000071E-2</v>
      </c>
      <c r="M1055" s="13">
        <f t="shared" si="489"/>
        <v>7.3571428571428399E-2</v>
      </c>
      <c r="N1055" s="13">
        <f t="shared" si="482"/>
        <v>0</v>
      </c>
      <c r="O1055" s="13">
        <f t="shared" si="483"/>
        <v>2.0000000000000462E-2</v>
      </c>
      <c r="P1055" s="13">
        <f t="shared" si="480"/>
        <v>0.33999999999999986</v>
      </c>
      <c r="Q1055" s="13">
        <f t="shared" si="480"/>
        <v>8.0000000000000071E-2</v>
      </c>
      <c r="R1055" s="13">
        <f t="shared" si="490"/>
        <v>462.13592233009797</v>
      </c>
      <c r="S1055" s="13">
        <f t="shared" si="491"/>
        <v>108.73786407767025</v>
      </c>
      <c r="T1055" s="13">
        <f t="shared" si="492"/>
        <v>61.904761904761877</v>
      </c>
      <c r="U1055" s="13">
        <f t="shared" ref="U1055:U1118" si="499">AVERAGE(T1042:T1055)</f>
        <v>33.578840462093915</v>
      </c>
      <c r="V1055" s="13">
        <f t="shared" si="473"/>
        <v>3.2571225071226353E-2</v>
      </c>
      <c r="W1055" s="13">
        <f t="shared" si="474"/>
        <v>0</v>
      </c>
      <c r="X1055" s="13">
        <f t="shared" si="475"/>
        <v>0</v>
      </c>
      <c r="Y1055" s="13">
        <f t="shared" si="470"/>
        <v>0</v>
      </c>
      <c r="Z1055" s="13">
        <f t="shared" si="476"/>
        <v>1</v>
      </c>
      <c r="AA1055" s="13">
        <f t="shared" si="477"/>
        <v>0</v>
      </c>
      <c r="AB1055" s="13">
        <f t="shared" si="478"/>
        <v>0</v>
      </c>
      <c r="AC1055" s="17">
        <f t="shared" si="471"/>
        <v>1</v>
      </c>
      <c r="AD1055" s="13" t="str">
        <f t="shared" si="493"/>
        <v/>
      </c>
      <c r="AE1055" s="13" t="str">
        <f t="shared" si="494"/>
        <v/>
      </c>
      <c r="AF1055" s="17">
        <f t="shared" si="496"/>
        <v>4.55</v>
      </c>
      <c r="AG1055" s="17" t="str">
        <f t="shared" si="495"/>
        <v xml:space="preserve"> </v>
      </c>
      <c r="AH1055" s="13"/>
      <c r="AI1055" s="31">
        <f t="shared" si="479"/>
        <v>1.0381074141629945</v>
      </c>
      <c r="AJ1055">
        <f t="shared" si="484"/>
        <v>3.8107414162994457E-2</v>
      </c>
      <c r="AK1055">
        <f t="shared" si="486"/>
        <v>1.0043383947939262</v>
      </c>
      <c r="AL1055">
        <f t="shared" si="487"/>
        <v>1.20809817167519</v>
      </c>
      <c r="AM1055">
        <f t="shared" si="485"/>
        <v>0.20809817167518996</v>
      </c>
      <c r="AN1055" s="39">
        <v>40646</v>
      </c>
      <c r="AO1055" s="31">
        <v>3.8107414162994457E-2</v>
      </c>
      <c r="AP1055" s="40">
        <v>0.20809817167518996</v>
      </c>
    </row>
    <row r="1056" spans="1:42">
      <c r="A1056" s="16">
        <v>40647</v>
      </c>
      <c r="B1056" s="11">
        <v>4.63</v>
      </c>
      <c r="C1056" s="11">
        <v>4.6500000000000004</v>
      </c>
      <c r="D1056" s="11">
        <v>4.5999999999999996</v>
      </c>
      <c r="E1056" s="11">
        <v>4.63</v>
      </c>
      <c r="F1056" s="11">
        <v>61414500</v>
      </c>
      <c r="G1056" s="11">
        <v>3.49152</v>
      </c>
      <c r="H1056" s="12">
        <f t="shared" si="488"/>
        <v>4.5549999999999997</v>
      </c>
      <c r="I1056" s="13">
        <f t="shared" si="497"/>
        <v>4.4426923076923073</v>
      </c>
      <c r="J1056" s="13">
        <f t="shared" si="498"/>
        <v>0.11230769230769244</v>
      </c>
      <c r="K1056" s="14">
        <f t="shared" si="472"/>
        <v>8.2585470085470208E-2</v>
      </c>
      <c r="L1056" s="13">
        <f t="shared" si="481"/>
        <v>5.0000000000000711E-2</v>
      </c>
      <c r="M1056" s="13">
        <f t="shared" si="489"/>
        <v>7.2142857142856995E-2</v>
      </c>
      <c r="N1056" s="13">
        <f t="shared" si="482"/>
        <v>2.0000000000000462E-2</v>
      </c>
      <c r="O1056" s="13">
        <f t="shared" si="483"/>
        <v>0</v>
      </c>
      <c r="P1056" s="13">
        <f t="shared" si="480"/>
        <v>0.33000000000000007</v>
      </c>
      <c r="Q1056" s="13">
        <f t="shared" si="480"/>
        <v>8.0000000000000071E-2</v>
      </c>
      <c r="R1056" s="13">
        <f t="shared" si="490"/>
        <v>457.42574257425844</v>
      </c>
      <c r="S1056" s="13">
        <f t="shared" si="491"/>
        <v>110.89108910891122</v>
      </c>
      <c r="T1056" s="13">
        <f t="shared" si="492"/>
        <v>60.975609756097541</v>
      </c>
      <c r="U1056" s="13">
        <f t="shared" si="499"/>
        <v>36.439224547662349</v>
      </c>
      <c r="V1056" s="13">
        <f t="shared" si="473"/>
        <v>2.9722222222222233E-2</v>
      </c>
      <c r="W1056" s="13">
        <f t="shared" si="474"/>
        <v>0</v>
      </c>
      <c r="X1056" s="13">
        <f t="shared" si="475"/>
        <v>0</v>
      </c>
      <c r="Y1056" s="13">
        <f t="shared" si="470"/>
        <v>0</v>
      </c>
      <c r="Z1056" s="13">
        <f t="shared" si="476"/>
        <v>1</v>
      </c>
      <c r="AA1056" s="13">
        <f t="shared" si="477"/>
        <v>0</v>
      </c>
      <c r="AB1056" s="13">
        <f t="shared" si="478"/>
        <v>0</v>
      </c>
      <c r="AC1056" s="17">
        <f t="shared" si="471"/>
        <v>1</v>
      </c>
      <c r="AD1056" s="13" t="str">
        <f t="shared" si="493"/>
        <v/>
      </c>
      <c r="AE1056" s="13" t="str">
        <f t="shared" si="494"/>
        <v/>
      </c>
      <c r="AF1056" s="17">
        <f t="shared" si="496"/>
        <v>4.55</v>
      </c>
      <c r="AG1056" s="17" t="str">
        <f t="shared" si="495"/>
        <v xml:space="preserve"> </v>
      </c>
      <c r="AH1056" s="13"/>
      <c r="AI1056" s="31">
        <f t="shared" si="479"/>
        <v>1.0381074141629945</v>
      </c>
      <c r="AJ1056">
        <f t="shared" si="484"/>
        <v>3.8107414162994457E-2</v>
      </c>
      <c r="AK1056">
        <f t="shared" si="486"/>
        <v>1</v>
      </c>
      <c r="AL1056">
        <f t="shared" si="487"/>
        <v>1.20809817167519</v>
      </c>
      <c r="AM1056">
        <f t="shared" si="485"/>
        <v>0.20809817167518996</v>
      </c>
      <c r="AN1056" s="39">
        <v>40647</v>
      </c>
      <c r="AO1056" s="31">
        <v>3.8107414162994457E-2</v>
      </c>
      <c r="AP1056" s="40">
        <v>0.20809817167518996</v>
      </c>
    </row>
    <row r="1057" spans="1:42">
      <c r="A1057" s="16">
        <v>40648</v>
      </c>
      <c r="B1057" s="11">
        <v>4.6100000000000003</v>
      </c>
      <c r="C1057" s="11">
        <v>4.7</v>
      </c>
      <c r="D1057" s="11">
        <v>4.5999999999999996</v>
      </c>
      <c r="E1057" s="11">
        <v>4.7</v>
      </c>
      <c r="F1057" s="11">
        <v>104411700</v>
      </c>
      <c r="G1057" s="11">
        <v>3.5442999999999998</v>
      </c>
      <c r="H1057" s="12">
        <f t="shared" si="488"/>
        <v>4.5716666666666672</v>
      </c>
      <c r="I1057" s="13">
        <f t="shared" si="497"/>
        <v>4.453846153846154</v>
      </c>
      <c r="J1057" s="13">
        <f t="shared" si="498"/>
        <v>0.1178205128205132</v>
      </c>
      <c r="K1057" s="14">
        <f t="shared" si="472"/>
        <v>9.0541310541310871E-2</v>
      </c>
      <c r="L1057" s="13">
        <f t="shared" si="481"/>
        <v>0.10000000000000053</v>
      </c>
      <c r="M1057" s="13">
        <f t="shared" si="489"/>
        <v>7.4999999999999928E-2</v>
      </c>
      <c r="N1057" s="13">
        <f t="shared" si="482"/>
        <v>4.9999999999999822E-2</v>
      </c>
      <c r="O1057" s="13">
        <f t="shared" si="483"/>
        <v>0</v>
      </c>
      <c r="P1057" s="13">
        <f t="shared" si="480"/>
        <v>0.37000000000000011</v>
      </c>
      <c r="Q1057" s="13">
        <f t="shared" si="480"/>
        <v>8.0000000000000071E-2</v>
      </c>
      <c r="R1057" s="13">
        <f t="shared" si="490"/>
        <v>493.333333333334</v>
      </c>
      <c r="S1057" s="13">
        <f t="shared" si="491"/>
        <v>106.66666666666687</v>
      </c>
      <c r="T1057" s="13">
        <f t="shared" si="492"/>
        <v>64.444444444444429</v>
      </c>
      <c r="U1057" s="13">
        <f t="shared" si="499"/>
        <v>39.743697852135647</v>
      </c>
      <c r="V1057" s="13">
        <f t="shared" si="473"/>
        <v>2.727920227920233E-2</v>
      </c>
      <c r="W1057" s="13">
        <f t="shared" si="474"/>
        <v>0</v>
      </c>
      <c r="X1057" s="13">
        <f t="shared" si="475"/>
        <v>0</v>
      </c>
      <c r="Y1057" s="13">
        <f t="shared" si="470"/>
        <v>0</v>
      </c>
      <c r="Z1057" s="13">
        <f t="shared" si="476"/>
        <v>1</v>
      </c>
      <c r="AA1057" s="13">
        <f t="shared" si="477"/>
        <v>0</v>
      </c>
      <c r="AB1057" s="13">
        <f t="shared" si="478"/>
        <v>0</v>
      </c>
      <c r="AC1057" s="17">
        <f t="shared" si="471"/>
        <v>1</v>
      </c>
      <c r="AD1057" s="13" t="str">
        <f t="shared" si="493"/>
        <v/>
      </c>
      <c r="AE1057" s="13" t="str">
        <f t="shared" si="494"/>
        <v/>
      </c>
      <c r="AF1057" s="17">
        <f t="shared" si="496"/>
        <v>4.55</v>
      </c>
      <c r="AG1057" s="17" t="str">
        <f t="shared" si="495"/>
        <v xml:space="preserve"> </v>
      </c>
      <c r="AH1057" s="13"/>
      <c r="AI1057" s="31">
        <f t="shared" si="479"/>
        <v>1.0381074141629945</v>
      </c>
      <c r="AJ1057">
        <f t="shared" si="484"/>
        <v>3.8107414162994457E-2</v>
      </c>
      <c r="AK1057">
        <f t="shared" si="486"/>
        <v>1.0151187904967602</v>
      </c>
      <c r="AL1057">
        <f t="shared" si="487"/>
        <v>1.2263631548322662</v>
      </c>
      <c r="AM1057">
        <f t="shared" si="485"/>
        <v>0.22636315483226621</v>
      </c>
      <c r="AN1057" s="39">
        <v>40648</v>
      </c>
      <c r="AO1057" s="31">
        <v>3.8107414162994457E-2</v>
      </c>
      <c r="AP1057" s="40">
        <v>0.22636315483226621</v>
      </c>
    </row>
    <row r="1058" spans="1:42">
      <c r="A1058" s="16">
        <v>40651</v>
      </c>
      <c r="B1058" s="11">
        <v>4.68</v>
      </c>
      <c r="C1058" s="11">
        <v>4.7</v>
      </c>
      <c r="D1058" s="11">
        <v>4.66</v>
      </c>
      <c r="E1058" s="11">
        <v>4.67</v>
      </c>
      <c r="F1058" s="11">
        <v>39856900</v>
      </c>
      <c r="G1058" s="11">
        <v>3.5216799999999999</v>
      </c>
      <c r="H1058" s="12">
        <f t="shared" si="488"/>
        <v>4.5850000000000009</v>
      </c>
      <c r="I1058" s="13">
        <f t="shared" si="497"/>
        <v>4.4634615384615381</v>
      </c>
      <c r="J1058" s="13">
        <f t="shared" si="498"/>
        <v>0.12153846153846271</v>
      </c>
      <c r="K1058" s="14">
        <f t="shared" si="472"/>
        <v>9.8262108262108683E-2</v>
      </c>
      <c r="L1058" s="13">
        <f t="shared" si="481"/>
        <v>4.0000000000000036E-2</v>
      </c>
      <c r="M1058" s="13">
        <f t="shared" si="489"/>
        <v>7.1428571428571369E-2</v>
      </c>
      <c r="N1058" s="13">
        <f t="shared" si="482"/>
        <v>0</v>
      </c>
      <c r="O1058" s="13">
        <f t="shared" si="483"/>
        <v>0</v>
      </c>
      <c r="P1058" s="13">
        <f t="shared" si="480"/>
        <v>0.30999999999999961</v>
      </c>
      <c r="Q1058" s="13">
        <f t="shared" si="480"/>
        <v>8.0000000000000071E-2</v>
      </c>
      <c r="R1058" s="13">
        <f t="shared" si="490"/>
        <v>433.99999999999983</v>
      </c>
      <c r="S1058" s="13">
        <f t="shared" si="491"/>
        <v>112.00000000000018</v>
      </c>
      <c r="T1058" s="13">
        <f t="shared" si="492"/>
        <v>58.974358974358907</v>
      </c>
      <c r="U1058" s="13">
        <f t="shared" si="499"/>
        <v>43.196273645136969</v>
      </c>
      <c r="V1058" s="13">
        <f t="shared" si="473"/>
        <v>2.3276353276354023E-2</v>
      </c>
      <c r="W1058" s="13">
        <f t="shared" si="474"/>
        <v>0</v>
      </c>
      <c r="X1058" s="13">
        <f t="shared" si="475"/>
        <v>0</v>
      </c>
      <c r="Y1058" s="13">
        <f t="shared" si="470"/>
        <v>0</v>
      </c>
      <c r="Z1058" s="13">
        <f t="shared" si="476"/>
        <v>1</v>
      </c>
      <c r="AA1058" s="13">
        <f t="shared" si="477"/>
        <v>0</v>
      </c>
      <c r="AB1058" s="13">
        <f t="shared" si="478"/>
        <v>0</v>
      </c>
      <c r="AC1058" s="17">
        <f t="shared" si="471"/>
        <v>1</v>
      </c>
      <c r="AD1058" s="13" t="str">
        <f t="shared" si="493"/>
        <v/>
      </c>
      <c r="AE1058" s="13" t="str">
        <f t="shared" si="494"/>
        <v/>
      </c>
      <c r="AF1058" s="17">
        <f t="shared" si="496"/>
        <v>4.55</v>
      </c>
      <c r="AG1058" s="17" t="str">
        <f t="shared" si="495"/>
        <v xml:space="preserve"> </v>
      </c>
      <c r="AH1058" s="13"/>
      <c r="AI1058" s="31">
        <f t="shared" si="479"/>
        <v>1.0381074141629945</v>
      </c>
      <c r="AJ1058">
        <f t="shared" si="484"/>
        <v>3.8107414162994457E-2</v>
      </c>
      <c r="AK1058">
        <f t="shared" si="486"/>
        <v>0.99361702127659568</v>
      </c>
      <c r="AL1058">
        <f t="shared" si="487"/>
        <v>1.2185353049078049</v>
      </c>
      <c r="AM1058">
        <f t="shared" si="485"/>
        <v>0.21853530490780493</v>
      </c>
      <c r="AN1058" s="39">
        <v>40651</v>
      </c>
      <c r="AO1058" s="31">
        <v>3.8107414162994457E-2</v>
      </c>
      <c r="AP1058" s="40">
        <v>0.21853530490780493</v>
      </c>
    </row>
    <row r="1059" spans="1:42">
      <c r="A1059" s="16">
        <v>40652</v>
      </c>
      <c r="B1059" s="11">
        <v>4.6500000000000004</v>
      </c>
      <c r="C1059" s="11">
        <v>4.66</v>
      </c>
      <c r="D1059" s="11">
        <v>4.5599999999999996</v>
      </c>
      <c r="E1059" s="11">
        <v>4.5599999999999996</v>
      </c>
      <c r="F1059" s="11">
        <v>55402600</v>
      </c>
      <c r="G1059" s="11">
        <v>3.4387300000000001</v>
      </c>
      <c r="H1059" s="12">
        <f t="shared" si="488"/>
        <v>4.5883333333333338</v>
      </c>
      <c r="I1059" s="13">
        <f t="shared" si="497"/>
        <v>4.4715384615384615</v>
      </c>
      <c r="J1059" s="13">
        <f t="shared" si="498"/>
        <v>0.11679487179487236</v>
      </c>
      <c r="K1059" s="14">
        <f t="shared" si="472"/>
        <v>0.10391025641025682</v>
      </c>
      <c r="L1059" s="13">
        <f t="shared" si="481"/>
        <v>0.10000000000000053</v>
      </c>
      <c r="M1059" s="13">
        <f t="shared" si="489"/>
        <v>7.3571428571428524E-2</v>
      </c>
      <c r="N1059" s="13">
        <f t="shared" si="482"/>
        <v>0</v>
      </c>
      <c r="O1059" s="13">
        <f t="shared" si="483"/>
        <v>0.10000000000000053</v>
      </c>
      <c r="P1059" s="13">
        <f t="shared" si="480"/>
        <v>0.26999999999999957</v>
      </c>
      <c r="Q1059" s="13">
        <f t="shared" si="480"/>
        <v>0.1800000000000006</v>
      </c>
      <c r="R1059" s="13">
        <f t="shared" si="490"/>
        <v>366.9902912621356</v>
      </c>
      <c r="S1059" s="13">
        <f t="shared" si="491"/>
        <v>244.66019417475829</v>
      </c>
      <c r="T1059" s="13">
        <f t="shared" si="492"/>
        <v>19.999999999999762</v>
      </c>
      <c r="U1059" s="13">
        <f t="shared" si="499"/>
        <v>44.339130787994101</v>
      </c>
      <c r="V1059" s="13">
        <f t="shared" si="473"/>
        <v>1.2884615384615536E-2</v>
      </c>
      <c r="W1059" s="13">
        <f t="shared" si="474"/>
        <v>0</v>
      </c>
      <c r="X1059" s="13">
        <f t="shared" si="475"/>
        <v>0</v>
      </c>
      <c r="Y1059" s="13">
        <f t="shared" si="470"/>
        <v>0</v>
      </c>
      <c r="Z1059" s="13">
        <f t="shared" si="476"/>
        <v>1</v>
      </c>
      <c r="AA1059" s="13">
        <f t="shared" si="477"/>
        <v>0</v>
      </c>
      <c r="AB1059" s="13">
        <f t="shared" si="478"/>
        <v>0</v>
      </c>
      <c r="AC1059" s="17">
        <f t="shared" si="471"/>
        <v>1</v>
      </c>
      <c r="AD1059" s="13" t="str">
        <f t="shared" si="493"/>
        <v/>
      </c>
      <c r="AE1059" s="13" t="str">
        <f t="shared" si="494"/>
        <v/>
      </c>
      <c r="AF1059" s="17">
        <f t="shared" si="496"/>
        <v>4.55</v>
      </c>
      <c r="AG1059" s="17" t="str">
        <f t="shared" si="495"/>
        <v xml:space="preserve"> </v>
      </c>
      <c r="AH1059" s="13"/>
      <c r="AI1059" s="31">
        <f t="shared" si="479"/>
        <v>1.0381074141629945</v>
      </c>
      <c r="AJ1059">
        <f t="shared" si="484"/>
        <v>3.8107414162994457E-2</v>
      </c>
      <c r="AK1059">
        <f t="shared" si="486"/>
        <v>0.97644539614561021</v>
      </c>
      <c r="AL1059">
        <f t="shared" si="487"/>
        <v>1.1898331885181135</v>
      </c>
      <c r="AM1059">
        <f t="shared" si="485"/>
        <v>0.18983318851811348</v>
      </c>
      <c r="AN1059" s="39">
        <v>40652</v>
      </c>
      <c r="AO1059" s="31">
        <v>3.8107414162994457E-2</v>
      </c>
      <c r="AP1059" s="40">
        <v>0.18983318851811348</v>
      </c>
    </row>
    <row r="1060" spans="1:42">
      <c r="A1060" s="16">
        <v>40653</v>
      </c>
      <c r="B1060" s="11">
        <v>4.57</v>
      </c>
      <c r="C1060" s="11">
        <v>4.6100000000000003</v>
      </c>
      <c r="D1060" s="11">
        <v>4.54</v>
      </c>
      <c r="E1060" s="11">
        <v>4.5599999999999996</v>
      </c>
      <c r="F1060" s="11">
        <v>49903500</v>
      </c>
      <c r="G1060" s="11">
        <v>3.4387300000000001</v>
      </c>
      <c r="H1060" s="12">
        <f t="shared" si="488"/>
        <v>4.5958333333333341</v>
      </c>
      <c r="I1060" s="13">
        <f t="shared" si="497"/>
        <v>4.4815384615384612</v>
      </c>
      <c r="J1060" s="13">
        <f t="shared" si="498"/>
        <v>0.11429487179487285</v>
      </c>
      <c r="K1060" s="14">
        <f t="shared" si="472"/>
        <v>0.10773504273504327</v>
      </c>
      <c r="L1060" s="13">
        <f t="shared" si="481"/>
        <v>7.0000000000000284E-2</v>
      </c>
      <c r="M1060" s="13">
        <f t="shared" si="489"/>
        <v>7.3571428571428593E-2</v>
      </c>
      <c r="N1060" s="13">
        <f t="shared" si="482"/>
        <v>0</v>
      </c>
      <c r="O1060" s="13">
        <f t="shared" si="483"/>
        <v>1.9999999999999574E-2</v>
      </c>
      <c r="P1060" s="13">
        <f t="shared" si="480"/>
        <v>0.24000000000000021</v>
      </c>
      <c r="Q1060" s="13">
        <f t="shared" si="480"/>
        <v>0.20000000000000018</v>
      </c>
      <c r="R1060" s="13">
        <f t="shared" si="490"/>
        <v>326.21359223300993</v>
      </c>
      <c r="S1060" s="13">
        <f t="shared" si="491"/>
        <v>271.84466019417488</v>
      </c>
      <c r="T1060" s="13">
        <f t="shared" si="492"/>
        <v>9.0909090909091042</v>
      </c>
      <c r="U1060" s="13">
        <f t="shared" si="499"/>
        <v>44.848425414935782</v>
      </c>
      <c r="V1060" s="13">
        <f t="shared" si="473"/>
        <v>6.5598290598295889E-3</v>
      </c>
      <c r="W1060" s="13">
        <f t="shared" si="474"/>
        <v>0</v>
      </c>
      <c r="X1060" s="13">
        <f t="shared" si="475"/>
        <v>0</v>
      </c>
      <c r="Y1060" s="13">
        <f t="shared" ref="Y1060:Y1123" si="500">IF(AND(U1059&gt;40,U1060&lt;40),-1,IF(AND(U1059&lt;20,U1060&gt;20),1,0))</f>
        <v>0</v>
      </c>
      <c r="Z1060" s="13">
        <f t="shared" si="476"/>
        <v>1</v>
      </c>
      <c r="AA1060" s="13">
        <f t="shared" si="477"/>
        <v>0</v>
      </c>
      <c r="AB1060" s="13">
        <f t="shared" si="478"/>
        <v>0</v>
      </c>
      <c r="AC1060" s="17">
        <f t="shared" ref="AC1060:AC1123" si="501">(AA1060+AB1060+AC1059)</f>
        <v>1</v>
      </c>
      <c r="AD1060" s="13" t="str">
        <f t="shared" si="493"/>
        <v/>
      </c>
      <c r="AE1060" s="13" t="str">
        <f t="shared" si="494"/>
        <v/>
      </c>
      <c r="AF1060" s="17">
        <f t="shared" si="496"/>
        <v>4.55</v>
      </c>
      <c r="AG1060" s="17" t="str">
        <f t="shared" si="495"/>
        <v xml:space="preserve"> </v>
      </c>
      <c r="AH1060" s="13"/>
      <c r="AI1060" s="31">
        <f t="shared" si="479"/>
        <v>1.0381074141629945</v>
      </c>
      <c r="AJ1060">
        <f t="shared" si="484"/>
        <v>3.8107414162994457E-2</v>
      </c>
      <c r="AK1060">
        <f t="shared" si="486"/>
        <v>1</v>
      </c>
      <c r="AL1060">
        <f t="shared" si="487"/>
        <v>1.1898331885181135</v>
      </c>
      <c r="AM1060">
        <f t="shared" si="485"/>
        <v>0.18983318851811348</v>
      </c>
      <c r="AN1060" s="39">
        <v>40653</v>
      </c>
      <c r="AO1060" s="31">
        <v>3.8107414162994457E-2</v>
      </c>
      <c r="AP1060" s="40">
        <v>0.18983318851811348</v>
      </c>
    </row>
    <row r="1061" spans="1:42">
      <c r="A1061" s="16">
        <v>40654</v>
      </c>
      <c r="B1061" s="11">
        <v>4.58</v>
      </c>
      <c r="C1061" s="11">
        <v>4.5999999999999996</v>
      </c>
      <c r="D1061" s="11">
        <v>4.5599999999999996</v>
      </c>
      <c r="E1061" s="11">
        <v>4.58</v>
      </c>
      <c r="F1061" s="11">
        <v>34920900</v>
      </c>
      <c r="G1061" s="11">
        <v>3.4538099999999998</v>
      </c>
      <c r="H1061" s="12">
        <f t="shared" si="488"/>
        <v>4.6025</v>
      </c>
      <c r="I1061" s="13">
        <f t="shared" si="497"/>
        <v>4.4926923076923071</v>
      </c>
      <c r="J1061" s="13">
        <f t="shared" si="498"/>
        <v>0.10980769230769294</v>
      </c>
      <c r="K1061" s="14">
        <f t="shared" ref="K1061:K1124" si="502">AVERAGE(J1053:J1061)</f>
        <v>0.11031339031339085</v>
      </c>
      <c r="L1061" s="13">
        <f t="shared" si="481"/>
        <v>4.0000000000000036E-2</v>
      </c>
      <c r="M1061" s="13">
        <f t="shared" si="489"/>
        <v>7.2142857142857189E-2</v>
      </c>
      <c r="N1061" s="13">
        <f t="shared" si="482"/>
        <v>0</v>
      </c>
      <c r="O1061" s="13">
        <f t="shared" si="483"/>
        <v>0</v>
      </c>
      <c r="P1061" s="13">
        <f t="shared" si="480"/>
        <v>0.24000000000000021</v>
      </c>
      <c r="Q1061" s="13">
        <f t="shared" si="480"/>
        <v>0.20000000000000018</v>
      </c>
      <c r="R1061" s="13">
        <f t="shared" si="490"/>
        <v>332.67326732673274</v>
      </c>
      <c r="S1061" s="13">
        <f t="shared" si="491"/>
        <v>277.22772277227727</v>
      </c>
      <c r="T1061" s="13">
        <f t="shared" si="492"/>
        <v>9.0909090909090935</v>
      </c>
      <c r="U1061" s="13">
        <f t="shared" si="499"/>
        <v>44.704125270635636</v>
      </c>
      <c r="V1061" s="13">
        <f t="shared" ref="V1061:V1124" si="503">J1061-K1061</f>
        <v>-5.0569800569791323E-4</v>
      </c>
      <c r="W1061" s="13">
        <f t="shared" ref="W1061:W1124" si="504">IF(AND(V1060&lt;0,V1061&gt;0),1,IF(AND(V1060&gt;0,V1061&lt;0),-1,0))</f>
        <v>-1</v>
      </c>
      <c r="X1061" s="13">
        <f t="shared" ref="X1061:X1124" si="505">IF(AND(R1060-S1060&lt;0,R1061-S1061&gt;0),1,IF(AND(R1060-S1060&gt;0,R1061-S1061&lt;0),-1,0))</f>
        <v>0</v>
      </c>
      <c r="Y1061" s="13">
        <f t="shared" si="500"/>
        <v>0</v>
      </c>
      <c r="Z1061" s="13">
        <f t="shared" ref="Z1061:Z1124" si="506">IF(W1061=1,1,IF(W1061=-1,0,Z1060))</f>
        <v>0</v>
      </c>
      <c r="AA1061" s="13">
        <f t="shared" ref="AA1061:AA1124" si="507">IF(AND(Z1061=1,AC1060=0,Y1061=1),1,0)</f>
        <v>0</v>
      </c>
      <c r="AB1061" s="13">
        <f t="shared" ref="AB1061:AB1124" si="508">IF(AND(W1061=-1,AC1060=1),-1,0)</f>
        <v>-1</v>
      </c>
      <c r="AC1061" s="17">
        <f t="shared" si="501"/>
        <v>0</v>
      </c>
      <c r="AD1061" s="13" t="str">
        <f t="shared" si="493"/>
        <v/>
      </c>
      <c r="AE1061" s="13">
        <f t="shared" si="494"/>
        <v>4.58</v>
      </c>
      <c r="AF1061" s="17">
        <f t="shared" si="496"/>
        <v>0</v>
      </c>
      <c r="AG1061" s="17">
        <f t="shared" si="495"/>
        <v>1.0065934065934066</v>
      </c>
      <c r="AH1061" s="13"/>
      <c r="AI1061" s="31">
        <f t="shared" ref="AI1061:AI1124" si="509">IF(AG1061=" ",AI1060,AG1061*AI1060)</f>
        <v>1.0449520784322011</v>
      </c>
      <c r="AJ1061">
        <f t="shared" si="484"/>
        <v>4.4952078432201059E-2</v>
      </c>
      <c r="AK1061">
        <f t="shared" si="486"/>
        <v>1.0043859649122808</v>
      </c>
      <c r="AL1061">
        <f t="shared" si="487"/>
        <v>1.1950517551344211</v>
      </c>
      <c r="AM1061">
        <f t="shared" si="485"/>
        <v>0.19505175513442108</v>
      </c>
      <c r="AN1061" s="39">
        <v>40654</v>
      </c>
      <c r="AO1061" s="31">
        <v>4.4952078432201059E-2</v>
      </c>
      <c r="AP1061" s="40">
        <v>0.19505175513442108</v>
      </c>
    </row>
    <row r="1062" spans="1:42">
      <c r="A1062" s="16">
        <v>40655</v>
      </c>
      <c r="B1062" s="11">
        <v>4.58</v>
      </c>
      <c r="C1062" s="11">
        <v>4.58</v>
      </c>
      <c r="D1062" s="11">
        <v>4.53</v>
      </c>
      <c r="E1062" s="11">
        <v>4.54</v>
      </c>
      <c r="F1062" s="11">
        <v>26639600</v>
      </c>
      <c r="G1062" s="11">
        <v>3.4236499999999999</v>
      </c>
      <c r="H1062" s="12">
        <f t="shared" si="488"/>
        <v>4.5991666666666671</v>
      </c>
      <c r="I1062" s="13">
        <f t="shared" si="497"/>
        <v>4.5030769230769225</v>
      </c>
      <c r="J1062" s="13">
        <f t="shared" si="498"/>
        <v>9.6089743589744536E-2</v>
      </c>
      <c r="K1062" s="14">
        <f t="shared" si="502"/>
        <v>0.11056267806267872</v>
      </c>
      <c r="L1062" s="13">
        <f t="shared" si="481"/>
        <v>4.9999999999999822E-2</v>
      </c>
      <c r="M1062" s="13">
        <f t="shared" si="489"/>
        <v>7.0000000000000034E-2</v>
      </c>
      <c r="N1062" s="13">
        <f t="shared" si="482"/>
        <v>0</v>
      </c>
      <c r="O1062" s="13">
        <f t="shared" si="483"/>
        <v>2.9999999999999361E-2</v>
      </c>
      <c r="P1062" s="13">
        <f t="shared" si="480"/>
        <v>0.24000000000000021</v>
      </c>
      <c r="Q1062" s="13">
        <f t="shared" si="480"/>
        <v>0.1899999999999995</v>
      </c>
      <c r="R1062" s="13">
        <f t="shared" si="490"/>
        <v>342.85714285714295</v>
      </c>
      <c r="S1062" s="13">
        <f t="shared" si="491"/>
        <v>271.42857142857059</v>
      </c>
      <c r="T1062" s="13">
        <f t="shared" si="492"/>
        <v>11.627906976744351</v>
      </c>
      <c r="U1062" s="13">
        <f t="shared" si="499"/>
        <v>44.371899357014399</v>
      </c>
      <c r="V1062" s="13">
        <f t="shared" si="503"/>
        <v>-1.4472934472934185E-2</v>
      </c>
      <c r="W1062" s="13">
        <f t="shared" si="504"/>
        <v>0</v>
      </c>
      <c r="X1062" s="13">
        <f t="shared" si="505"/>
        <v>0</v>
      </c>
      <c r="Y1062" s="13">
        <f t="shared" si="500"/>
        <v>0</v>
      </c>
      <c r="Z1062" s="13">
        <f t="shared" si="506"/>
        <v>0</v>
      </c>
      <c r="AA1062" s="13">
        <f t="shared" si="507"/>
        <v>0</v>
      </c>
      <c r="AB1062" s="13">
        <f t="shared" si="508"/>
        <v>0</v>
      </c>
      <c r="AC1062" s="17">
        <f t="shared" si="501"/>
        <v>0</v>
      </c>
      <c r="AD1062" s="13" t="str">
        <f t="shared" si="493"/>
        <v/>
      </c>
      <c r="AE1062" s="13" t="str">
        <f t="shared" si="494"/>
        <v/>
      </c>
      <c r="AF1062" s="17">
        <f t="shared" si="496"/>
        <v>0</v>
      </c>
      <c r="AG1062" s="17" t="str">
        <f t="shared" si="495"/>
        <v xml:space="preserve"> </v>
      </c>
      <c r="AH1062" s="13"/>
      <c r="AI1062" s="31">
        <f t="shared" si="509"/>
        <v>1.0449520784322011</v>
      </c>
      <c r="AJ1062">
        <f t="shared" si="484"/>
        <v>4.4952078432201059E-2</v>
      </c>
      <c r="AK1062">
        <f t="shared" si="486"/>
        <v>0.99126637554585151</v>
      </c>
      <c r="AL1062">
        <f t="shared" si="487"/>
        <v>1.1846146219018061</v>
      </c>
      <c r="AM1062">
        <f t="shared" si="485"/>
        <v>0.18461462190180611</v>
      </c>
      <c r="AN1062" s="39">
        <v>40655</v>
      </c>
      <c r="AO1062" s="31">
        <v>4.4952078432201059E-2</v>
      </c>
      <c r="AP1062" s="40">
        <v>0.18461462190180611</v>
      </c>
    </row>
    <row r="1063" spans="1:42">
      <c r="A1063" s="16">
        <v>40658</v>
      </c>
      <c r="B1063" s="11">
        <v>4.51</v>
      </c>
      <c r="C1063" s="11">
        <v>4.55</v>
      </c>
      <c r="D1063" s="11">
        <v>4.47</v>
      </c>
      <c r="E1063" s="11">
        <v>4.49</v>
      </c>
      <c r="F1063" s="11">
        <v>42608000</v>
      </c>
      <c r="G1063" s="11">
        <v>3.3859400000000002</v>
      </c>
      <c r="H1063" s="12">
        <f t="shared" si="488"/>
        <v>4.5925000000000002</v>
      </c>
      <c r="I1063" s="13">
        <f t="shared" si="497"/>
        <v>4.51</v>
      </c>
      <c r="J1063" s="13">
        <f t="shared" si="498"/>
        <v>8.2500000000000462E-2</v>
      </c>
      <c r="K1063" s="14">
        <f t="shared" si="502"/>
        <v>0.10868233618233693</v>
      </c>
      <c r="L1063" s="13">
        <f t="shared" si="481"/>
        <v>8.0000000000000071E-2</v>
      </c>
      <c r="M1063" s="13">
        <f t="shared" si="489"/>
        <v>7.0714285714285799E-2</v>
      </c>
      <c r="N1063" s="13">
        <f t="shared" si="482"/>
        <v>0</v>
      </c>
      <c r="O1063" s="13">
        <f t="shared" si="483"/>
        <v>6.0000000000000497E-2</v>
      </c>
      <c r="P1063" s="13">
        <f t="shared" si="480"/>
        <v>0.24000000000000021</v>
      </c>
      <c r="Q1063" s="13">
        <f t="shared" si="480"/>
        <v>0.24000000000000021</v>
      </c>
      <c r="R1063" s="13">
        <f t="shared" si="490"/>
        <v>339.39393939393926</v>
      </c>
      <c r="S1063" s="13">
        <f t="shared" si="491"/>
        <v>339.39393939393926</v>
      </c>
      <c r="T1063" s="13">
        <f t="shared" si="492"/>
        <v>0</v>
      </c>
      <c r="U1063" s="13">
        <f t="shared" si="499"/>
        <v>43.209108659339982</v>
      </c>
      <c r="V1063" s="13">
        <f t="shared" si="503"/>
        <v>-2.6182336182336466E-2</v>
      </c>
      <c r="W1063" s="13">
        <f t="shared" si="504"/>
        <v>0</v>
      </c>
      <c r="X1063" s="13">
        <f t="shared" si="505"/>
        <v>0</v>
      </c>
      <c r="Y1063" s="13">
        <f t="shared" si="500"/>
        <v>0</v>
      </c>
      <c r="Z1063" s="13">
        <f t="shared" si="506"/>
        <v>0</v>
      </c>
      <c r="AA1063" s="13">
        <f t="shared" si="507"/>
        <v>0</v>
      </c>
      <c r="AB1063" s="13">
        <f t="shared" si="508"/>
        <v>0</v>
      </c>
      <c r="AC1063" s="17">
        <f t="shared" si="501"/>
        <v>0</v>
      </c>
      <c r="AD1063" s="13" t="str">
        <f t="shared" si="493"/>
        <v/>
      </c>
      <c r="AE1063" s="13" t="str">
        <f t="shared" si="494"/>
        <v/>
      </c>
      <c r="AF1063" s="17">
        <f t="shared" si="496"/>
        <v>0</v>
      </c>
      <c r="AG1063" s="17" t="str">
        <f t="shared" si="495"/>
        <v xml:space="preserve"> </v>
      </c>
      <c r="AH1063" s="13"/>
      <c r="AI1063" s="31">
        <f t="shared" si="509"/>
        <v>1.0449520784322011</v>
      </c>
      <c r="AJ1063">
        <f t="shared" si="484"/>
        <v>4.4952078432201059E-2</v>
      </c>
      <c r="AK1063">
        <f t="shared" si="486"/>
        <v>0.98898678414096919</v>
      </c>
      <c r="AL1063">
        <f t="shared" si="487"/>
        <v>1.1715682053610375</v>
      </c>
      <c r="AM1063">
        <f t="shared" si="485"/>
        <v>0.17156820536103745</v>
      </c>
      <c r="AN1063" s="39">
        <v>40658</v>
      </c>
      <c r="AO1063" s="31">
        <v>4.4952078432201059E-2</v>
      </c>
      <c r="AP1063" s="40">
        <v>0.17156820536103745</v>
      </c>
    </row>
    <row r="1064" spans="1:42">
      <c r="A1064" s="16">
        <v>40659</v>
      </c>
      <c r="B1064" s="11">
        <v>4.49</v>
      </c>
      <c r="C1064" s="11">
        <v>4.55</v>
      </c>
      <c r="D1064" s="11">
        <v>4.4800000000000004</v>
      </c>
      <c r="E1064" s="11">
        <v>4.5</v>
      </c>
      <c r="F1064" s="11">
        <v>46434500</v>
      </c>
      <c r="G1064" s="11">
        <v>3.3934799999999998</v>
      </c>
      <c r="H1064" s="12">
        <f t="shared" si="488"/>
        <v>4.5883333333333338</v>
      </c>
      <c r="I1064" s="13">
        <f t="shared" si="497"/>
        <v>4.5188461538461535</v>
      </c>
      <c r="J1064" s="13">
        <f t="shared" si="498"/>
        <v>6.9487179487180306E-2</v>
      </c>
      <c r="K1064" s="14">
        <f t="shared" si="502"/>
        <v>0.10451566951567021</v>
      </c>
      <c r="L1064" s="13">
        <f t="shared" si="481"/>
        <v>6.9999999999999396E-2</v>
      </c>
      <c r="M1064" s="13">
        <f t="shared" si="489"/>
        <v>6.6428571428571476E-2</v>
      </c>
      <c r="N1064" s="13">
        <f t="shared" si="482"/>
        <v>0</v>
      </c>
      <c r="O1064" s="13">
        <f t="shared" si="483"/>
        <v>0</v>
      </c>
      <c r="P1064" s="13">
        <f t="shared" si="480"/>
        <v>0.12999999999999989</v>
      </c>
      <c r="Q1064" s="13">
        <f t="shared" si="480"/>
        <v>0.24000000000000021</v>
      </c>
      <c r="R1064" s="13">
        <f t="shared" si="490"/>
        <v>195.6989247311825</v>
      </c>
      <c r="S1064" s="13">
        <f t="shared" si="491"/>
        <v>361.29032258064524</v>
      </c>
      <c r="T1064" s="13">
        <f t="shared" si="492"/>
        <v>29.729729729729808</v>
      </c>
      <c r="U1064" s="13">
        <f t="shared" si="499"/>
        <v>41.295393702146768</v>
      </c>
      <c r="V1064" s="13">
        <f t="shared" si="503"/>
        <v>-3.50284900284899E-2</v>
      </c>
      <c r="W1064" s="13">
        <f t="shared" si="504"/>
        <v>0</v>
      </c>
      <c r="X1064" s="13">
        <f t="shared" si="505"/>
        <v>0</v>
      </c>
      <c r="Y1064" s="13">
        <f t="shared" si="500"/>
        <v>0</v>
      </c>
      <c r="Z1064" s="13">
        <f t="shared" si="506"/>
        <v>0</v>
      </c>
      <c r="AA1064" s="13">
        <f t="shared" si="507"/>
        <v>0</v>
      </c>
      <c r="AB1064" s="13">
        <f t="shared" si="508"/>
        <v>0</v>
      </c>
      <c r="AC1064" s="17">
        <f t="shared" si="501"/>
        <v>0</v>
      </c>
      <c r="AD1064" s="13" t="str">
        <f t="shared" si="493"/>
        <v/>
      </c>
      <c r="AE1064" s="13" t="str">
        <f t="shared" si="494"/>
        <v/>
      </c>
      <c r="AF1064" s="17">
        <f t="shared" si="496"/>
        <v>0</v>
      </c>
      <c r="AG1064" s="17" t="str">
        <f t="shared" si="495"/>
        <v xml:space="preserve"> </v>
      </c>
      <c r="AH1064" s="13"/>
      <c r="AI1064" s="31">
        <f t="shared" si="509"/>
        <v>1.0449520784322011</v>
      </c>
      <c r="AJ1064">
        <f t="shared" si="484"/>
        <v>4.4952078432201059E-2</v>
      </c>
      <c r="AK1064">
        <f t="shared" si="486"/>
        <v>1.0022271714922049</v>
      </c>
      <c r="AL1064">
        <f t="shared" si="487"/>
        <v>1.1741774886691911</v>
      </c>
      <c r="AM1064">
        <f t="shared" si="485"/>
        <v>0.17417748866919114</v>
      </c>
      <c r="AN1064" s="39">
        <v>40659</v>
      </c>
      <c r="AO1064" s="31">
        <v>4.4952078432201059E-2</v>
      </c>
      <c r="AP1064" s="40">
        <v>0.17417748866919114</v>
      </c>
    </row>
    <row r="1065" spans="1:42">
      <c r="A1065" s="16">
        <v>40660</v>
      </c>
      <c r="B1065" s="11">
        <v>4.51</v>
      </c>
      <c r="C1065" s="11">
        <v>4.5599999999999996</v>
      </c>
      <c r="D1065" s="11">
        <v>4.51</v>
      </c>
      <c r="E1065" s="11">
        <v>4.54</v>
      </c>
      <c r="F1065" s="11">
        <v>52220000</v>
      </c>
      <c r="G1065" s="11">
        <v>3.4236499999999999</v>
      </c>
      <c r="H1065" s="12">
        <f t="shared" si="488"/>
        <v>4.5841666666666665</v>
      </c>
      <c r="I1065" s="13">
        <f t="shared" si="497"/>
        <v>4.5296153846153846</v>
      </c>
      <c r="J1065" s="13">
        <f t="shared" si="498"/>
        <v>5.4551282051281902E-2</v>
      </c>
      <c r="K1065" s="14">
        <f t="shared" si="502"/>
        <v>9.8098290598291255E-2</v>
      </c>
      <c r="L1065" s="13">
        <f t="shared" si="481"/>
        <v>5.9999999999999609E-2</v>
      </c>
      <c r="M1065" s="13">
        <f t="shared" si="489"/>
        <v>6.6428571428571476E-2</v>
      </c>
      <c r="N1065" s="13">
        <f t="shared" si="482"/>
        <v>9.9999999999997868E-3</v>
      </c>
      <c r="O1065" s="13">
        <f t="shared" si="483"/>
        <v>0</v>
      </c>
      <c r="P1065" s="13">
        <f t="shared" si="480"/>
        <v>0.13999999999999968</v>
      </c>
      <c r="Q1065" s="13">
        <f t="shared" si="480"/>
        <v>0.24000000000000021</v>
      </c>
      <c r="R1065" s="13">
        <f t="shared" si="490"/>
        <v>210.75268817204238</v>
      </c>
      <c r="S1065" s="13">
        <f t="shared" si="491"/>
        <v>361.29032258064524</v>
      </c>
      <c r="T1065" s="13">
        <f t="shared" si="492"/>
        <v>26.315789473684358</v>
      </c>
      <c r="U1065" s="13">
        <f t="shared" si="499"/>
        <v>39.278989054163176</v>
      </c>
      <c r="V1065" s="13">
        <f t="shared" si="503"/>
        <v>-4.3547008547009353E-2</v>
      </c>
      <c r="W1065" s="13">
        <f t="shared" si="504"/>
        <v>0</v>
      </c>
      <c r="X1065" s="13">
        <f t="shared" si="505"/>
        <v>0</v>
      </c>
      <c r="Y1065" s="13">
        <f t="shared" si="500"/>
        <v>-1</v>
      </c>
      <c r="Z1065" s="13">
        <f t="shared" si="506"/>
        <v>0</v>
      </c>
      <c r="AA1065" s="13">
        <f t="shared" si="507"/>
        <v>0</v>
      </c>
      <c r="AB1065" s="13">
        <f t="shared" si="508"/>
        <v>0</v>
      </c>
      <c r="AC1065" s="17">
        <f t="shared" si="501"/>
        <v>0</v>
      </c>
      <c r="AD1065" s="13" t="str">
        <f t="shared" si="493"/>
        <v/>
      </c>
      <c r="AE1065" s="13" t="str">
        <f t="shared" si="494"/>
        <v/>
      </c>
      <c r="AF1065" s="17">
        <f t="shared" si="496"/>
        <v>0</v>
      </c>
      <c r="AG1065" s="17" t="str">
        <f t="shared" si="495"/>
        <v xml:space="preserve"> </v>
      </c>
      <c r="AH1065" s="13"/>
      <c r="AI1065" s="31">
        <f t="shared" si="509"/>
        <v>1.0449520784322011</v>
      </c>
      <c r="AJ1065">
        <f t="shared" si="484"/>
        <v>4.4952078432201059E-2</v>
      </c>
      <c r="AK1065">
        <f t="shared" si="486"/>
        <v>1.0088888888888889</v>
      </c>
      <c r="AL1065">
        <f t="shared" si="487"/>
        <v>1.1846146219018063</v>
      </c>
      <c r="AM1065">
        <f t="shared" si="485"/>
        <v>0.18461462190180633</v>
      </c>
      <c r="AN1065" s="39">
        <v>40660</v>
      </c>
      <c r="AO1065" s="31">
        <v>4.4952078432201059E-2</v>
      </c>
      <c r="AP1065" s="40">
        <v>0.18461462190180633</v>
      </c>
    </row>
    <row r="1066" spans="1:42">
      <c r="A1066" s="16">
        <v>40661</v>
      </c>
      <c r="B1066" s="11">
        <v>4.5599999999999996</v>
      </c>
      <c r="C1066" s="11">
        <v>4.67</v>
      </c>
      <c r="D1066" s="11">
        <v>4.54</v>
      </c>
      <c r="E1066" s="11">
        <v>4.59</v>
      </c>
      <c r="F1066" s="11">
        <v>81373500</v>
      </c>
      <c r="G1066" s="11">
        <v>3.4613499999999999</v>
      </c>
      <c r="H1066" s="12">
        <f t="shared" si="488"/>
        <v>4.5824999999999996</v>
      </c>
      <c r="I1066" s="13">
        <f t="shared" si="497"/>
        <v>4.5392307692307696</v>
      </c>
      <c r="J1066" s="13">
        <f t="shared" si="498"/>
        <v>4.3269230769229949E-2</v>
      </c>
      <c r="K1066" s="14">
        <f t="shared" si="502"/>
        <v>8.9814814814815333E-2</v>
      </c>
      <c r="L1066" s="13">
        <f t="shared" si="481"/>
        <v>0.12999999999999989</v>
      </c>
      <c r="M1066" s="13">
        <f t="shared" si="489"/>
        <v>7.2857142857142884E-2</v>
      </c>
      <c r="N1066" s="13">
        <f t="shared" si="482"/>
        <v>0.11000000000000032</v>
      </c>
      <c r="O1066" s="13">
        <f t="shared" si="483"/>
        <v>0</v>
      </c>
      <c r="P1066" s="13">
        <f t="shared" si="480"/>
        <v>0.25</v>
      </c>
      <c r="Q1066" s="13">
        <f t="shared" si="480"/>
        <v>0.23000000000000043</v>
      </c>
      <c r="R1066" s="13">
        <f t="shared" si="490"/>
        <v>343.13725490196066</v>
      </c>
      <c r="S1066" s="13">
        <f t="shared" si="491"/>
        <v>315.68627450980438</v>
      </c>
      <c r="T1066" s="13">
        <f t="shared" si="492"/>
        <v>4.1666666666665764</v>
      </c>
      <c r="U1066" s="13">
        <f t="shared" si="499"/>
        <v>35.925814450988547</v>
      </c>
      <c r="V1066" s="13">
        <f t="shared" si="503"/>
        <v>-4.6545584045585384E-2</v>
      </c>
      <c r="W1066" s="13">
        <f t="shared" si="504"/>
        <v>0</v>
      </c>
      <c r="X1066" s="13">
        <f t="shared" si="505"/>
        <v>1</v>
      </c>
      <c r="Y1066" s="13">
        <f t="shared" si="500"/>
        <v>0</v>
      </c>
      <c r="Z1066" s="13">
        <f t="shared" si="506"/>
        <v>0</v>
      </c>
      <c r="AA1066" s="13">
        <f t="shared" si="507"/>
        <v>0</v>
      </c>
      <c r="AB1066" s="13">
        <f t="shared" si="508"/>
        <v>0</v>
      </c>
      <c r="AC1066" s="17">
        <f t="shared" si="501"/>
        <v>0</v>
      </c>
      <c r="AD1066" s="13" t="str">
        <f t="shared" si="493"/>
        <v/>
      </c>
      <c r="AE1066" s="13" t="str">
        <f t="shared" si="494"/>
        <v/>
      </c>
      <c r="AF1066" s="17">
        <f t="shared" si="496"/>
        <v>0</v>
      </c>
      <c r="AG1066" s="17" t="str">
        <f t="shared" si="495"/>
        <v xml:space="preserve"> </v>
      </c>
      <c r="AH1066" s="13"/>
      <c r="AI1066" s="31">
        <f t="shared" si="509"/>
        <v>1.0449520784322011</v>
      </c>
      <c r="AJ1066">
        <f t="shared" si="484"/>
        <v>4.4952078432201059E-2</v>
      </c>
      <c r="AK1066">
        <f t="shared" si="486"/>
        <v>1.0110132158590308</v>
      </c>
      <c r="AL1066">
        <f t="shared" si="487"/>
        <v>1.197661038442575</v>
      </c>
      <c r="AM1066">
        <f t="shared" si="485"/>
        <v>0.19766103844257499</v>
      </c>
      <c r="AN1066" s="39">
        <v>40661</v>
      </c>
      <c r="AO1066" s="31">
        <v>4.4952078432201059E-2</v>
      </c>
      <c r="AP1066" s="40">
        <v>0.19766103844257499</v>
      </c>
    </row>
    <row r="1067" spans="1:42">
      <c r="A1067" s="16">
        <v>40662</v>
      </c>
      <c r="B1067" s="11">
        <v>4.5999999999999996</v>
      </c>
      <c r="C1067" s="11">
        <v>4.5999999999999996</v>
      </c>
      <c r="D1067" s="11">
        <v>4.51</v>
      </c>
      <c r="E1067" s="11">
        <v>4.5599999999999996</v>
      </c>
      <c r="F1067" s="11">
        <v>36274100</v>
      </c>
      <c r="G1067" s="11">
        <v>3.4387300000000001</v>
      </c>
      <c r="H1067" s="12">
        <f t="shared" si="488"/>
        <v>4.5766666666666671</v>
      </c>
      <c r="I1067" s="13">
        <f t="shared" si="497"/>
        <v>4.5469230769230773</v>
      </c>
      <c r="J1067" s="13">
        <f t="shared" si="498"/>
        <v>2.9743589743589816E-2</v>
      </c>
      <c r="K1067" s="14">
        <f t="shared" si="502"/>
        <v>7.9615384615385018E-2</v>
      </c>
      <c r="L1067" s="13">
        <f t="shared" si="481"/>
        <v>8.9999999999999858E-2</v>
      </c>
      <c r="M1067" s="13">
        <f t="shared" si="489"/>
        <v>7.2857142857142884E-2</v>
      </c>
      <c r="N1067" s="13">
        <f t="shared" si="482"/>
        <v>0</v>
      </c>
      <c r="O1067" s="13">
        <f t="shared" si="483"/>
        <v>3.0000000000000249E-2</v>
      </c>
      <c r="P1067" s="13">
        <f t="shared" si="480"/>
        <v>0.19000000000000039</v>
      </c>
      <c r="Q1067" s="13">
        <f t="shared" si="480"/>
        <v>0.26000000000000068</v>
      </c>
      <c r="R1067" s="13">
        <f t="shared" si="490"/>
        <v>260.78431372549062</v>
      </c>
      <c r="S1067" s="13">
        <f t="shared" si="491"/>
        <v>356.86274509803997</v>
      </c>
      <c r="T1067" s="13">
        <f t="shared" si="492"/>
        <v>15.555555555555578</v>
      </c>
      <c r="U1067" s="13">
        <f t="shared" si="499"/>
        <v>31.757422456509591</v>
      </c>
      <c r="V1067" s="13">
        <f t="shared" si="503"/>
        <v>-4.9871794871795203E-2</v>
      </c>
      <c r="W1067" s="13">
        <f t="shared" si="504"/>
        <v>0</v>
      </c>
      <c r="X1067" s="13">
        <f t="shared" si="505"/>
        <v>-1</v>
      </c>
      <c r="Y1067" s="13">
        <f t="shared" si="500"/>
        <v>0</v>
      </c>
      <c r="Z1067" s="13">
        <f t="shared" si="506"/>
        <v>0</v>
      </c>
      <c r="AA1067" s="13">
        <f t="shared" si="507"/>
        <v>0</v>
      </c>
      <c r="AB1067" s="13">
        <f t="shared" si="508"/>
        <v>0</v>
      </c>
      <c r="AC1067" s="17">
        <f t="shared" si="501"/>
        <v>0</v>
      </c>
      <c r="AD1067" s="13" t="str">
        <f t="shared" si="493"/>
        <v/>
      </c>
      <c r="AE1067" s="13" t="str">
        <f t="shared" si="494"/>
        <v/>
      </c>
      <c r="AF1067" s="17">
        <f t="shared" si="496"/>
        <v>0</v>
      </c>
      <c r="AG1067" s="17" t="str">
        <f t="shared" si="495"/>
        <v xml:space="preserve"> </v>
      </c>
      <c r="AH1067" s="13"/>
      <c r="AI1067" s="31">
        <f t="shared" si="509"/>
        <v>1.0449520784322011</v>
      </c>
      <c r="AJ1067">
        <f t="shared" si="484"/>
        <v>4.4952078432201059E-2</v>
      </c>
      <c r="AK1067">
        <f t="shared" si="486"/>
        <v>0.99346405228758161</v>
      </c>
      <c r="AL1067">
        <f t="shared" si="487"/>
        <v>1.1898331885181137</v>
      </c>
      <c r="AM1067">
        <f t="shared" si="485"/>
        <v>0.1898331885181137</v>
      </c>
      <c r="AN1067" s="39">
        <v>40662</v>
      </c>
      <c r="AO1067" s="31">
        <v>4.4952078432201059E-2</v>
      </c>
      <c r="AP1067" s="40">
        <v>0.1898331885181137</v>
      </c>
    </row>
    <row r="1068" spans="1:42">
      <c r="A1068" s="16">
        <v>40666</v>
      </c>
      <c r="B1068" s="11">
        <v>4.57</v>
      </c>
      <c r="C1068" s="11">
        <v>4.58</v>
      </c>
      <c r="D1068" s="11">
        <v>4.53</v>
      </c>
      <c r="E1068" s="11">
        <v>4.57</v>
      </c>
      <c r="F1068" s="11">
        <v>28090600</v>
      </c>
      <c r="G1068" s="11">
        <v>3.4462700000000002</v>
      </c>
      <c r="H1068" s="12">
        <f t="shared" si="488"/>
        <v>4.5716666666666672</v>
      </c>
      <c r="I1068" s="13">
        <f t="shared" si="497"/>
        <v>4.5534615384615389</v>
      </c>
      <c r="J1068" s="13">
        <f t="shared" si="498"/>
        <v>1.8205128205128318E-2</v>
      </c>
      <c r="K1068" s="14">
        <f t="shared" si="502"/>
        <v>6.8660968660969005E-2</v>
      </c>
      <c r="L1068" s="13">
        <f t="shared" si="481"/>
        <v>4.9999999999999822E-2</v>
      </c>
      <c r="M1068" s="13">
        <f t="shared" si="489"/>
        <v>7.2142857142857189E-2</v>
      </c>
      <c r="N1068" s="13">
        <f t="shared" si="482"/>
        <v>0</v>
      </c>
      <c r="O1068" s="13">
        <f t="shared" si="483"/>
        <v>0</v>
      </c>
      <c r="P1068" s="13">
        <f t="shared" ref="P1068:Q1131" si="510">SUM(N1055:N1068)</f>
        <v>0.19000000000000039</v>
      </c>
      <c r="Q1068" s="13">
        <f t="shared" si="510"/>
        <v>0.26000000000000068</v>
      </c>
      <c r="R1068" s="13">
        <f t="shared" si="490"/>
        <v>263.36633663366371</v>
      </c>
      <c r="S1068" s="13">
        <f t="shared" si="491"/>
        <v>360.39603960396113</v>
      </c>
      <c r="T1068" s="13">
        <f t="shared" si="492"/>
        <v>15.555555555555593</v>
      </c>
      <c r="U1068" s="13">
        <f t="shared" si="499"/>
        <v>27.6737283728155</v>
      </c>
      <c r="V1068" s="13">
        <f t="shared" si="503"/>
        <v>-5.0455840455840686E-2</v>
      </c>
      <c r="W1068" s="13">
        <f t="shared" si="504"/>
        <v>0</v>
      </c>
      <c r="X1068" s="13">
        <f t="shared" si="505"/>
        <v>0</v>
      </c>
      <c r="Y1068" s="13">
        <f t="shared" si="500"/>
        <v>0</v>
      </c>
      <c r="Z1068" s="13">
        <f t="shared" si="506"/>
        <v>0</v>
      </c>
      <c r="AA1068" s="13">
        <f t="shared" si="507"/>
        <v>0</v>
      </c>
      <c r="AB1068" s="13">
        <f t="shared" si="508"/>
        <v>0</v>
      </c>
      <c r="AC1068" s="17">
        <f t="shared" si="501"/>
        <v>0</v>
      </c>
      <c r="AD1068" s="13" t="str">
        <f t="shared" si="493"/>
        <v/>
      </c>
      <c r="AE1068" s="13" t="str">
        <f t="shared" si="494"/>
        <v/>
      </c>
      <c r="AF1068" s="17">
        <f t="shared" si="496"/>
        <v>0</v>
      </c>
      <c r="AG1068" s="17" t="str">
        <f t="shared" si="495"/>
        <v xml:space="preserve"> </v>
      </c>
      <c r="AH1068" s="13"/>
      <c r="AI1068" s="31">
        <f t="shared" si="509"/>
        <v>1.0449520784322011</v>
      </c>
      <c r="AJ1068">
        <f t="shared" si="484"/>
        <v>4.4952078432201059E-2</v>
      </c>
      <c r="AK1068">
        <f t="shared" si="486"/>
        <v>1.0021929824561404</v>
      </c>
      <c r="AL1068">
        <f t="shared" si="487"/>
        <v>1.1924424718262676</v>
      </c>
      <c r="AM1068">
        <f t="shared" si="485"/>
        <v>0.19244247182626761</v>
      </c>
      <c r="AN1068" s="39">
        <v>40666</v>
      </c>
      <c r="AO1068" s="31">
        <v>4.4952078432201059E-2</v>
      </c>
      <c r="AP1068" s="40">
        <v>0.19244247182626761</v>
      </c>
    </row>
    <row r="1069" spans="1:42">
      <c r="A1069" s="16">
        <v>40667</v>
      </c>
      <c r="B1069" s="11">
        <v>4.54</v>
      </c>
      <c r="C1069" s="11">
        <v>4.59</v>
      </c>
      <c r="D1069" s="11">
        <v>4.5199999999999996</v>
      </c>
      <c r="E1069" s="11">
        <v>4.53</v>
      </c>
      <c r="F1069" s="11">
        <v>56789900</v>
      </c>
      <c r="G1069" s="11">
        <v>3.4161100000000002</v>
      </c>
      <c r="H1069" s="12">
        <f t="shared" si="488"/>
        <v>4.5575000000000001</v>
      </c>
      <c r="I1069" s="13">
        <f t="shared" si="497"/>
        <v>4.558076923076924</v>
      </c>
      <c r="J1069" s="13">
        <f t="shared" si="498"/>
        <v>-5.7692307692391864E-4</v>
      </c>
      <c r="K1069" s="14">
        <f t="shared" si="502"/>
        <v>5.5897435897436037E-2</v>
      </c>
      <c r="L1069" s="13">
        <f t="shared" si="481"/>
        <v>7.0000000000000284E-2</v>
      </c>
      <c r="M1069" s="13">
        <f t="shared" si="489"/>
        <v>7.1428571428571494E-2</v>
      </c>
      <c r="N1069" s="13">
        <f t="shared" si="482"/>
        <v>0</v>
      </c>
      <c r="O1069" s="13">
        <f t="shared" si="483"/>
        <v>1.0000000000000675E-2</v>
      </c>
      <c r="P1069" s="13">
        <f t="shared" si="510"/>
        <v>0.19000000000000039</v>
      </c>
      <c r="Q1069" s="13">
        <f t="shared" si="510"/>
        <v>0.25000000000000089</v>
      </c>
      <c r="R1069" s="13">
        <f t="shared" si="490"/>
        <v>266.00000000000034</v>
      </c>
      <c r="S1069" s="13">
        <f t="shared" si="491"/>
        <v>350.00000000000091</v>
      </c>
      <c r="T1069" s="13">
        <f t="shared" si="492"/>
        <v>13.636363636363702</v>
      </c>
      <c r="U1069" s="13">
        <f t="shared" si="499"/>
        <v>24.225985639358488</v>
      </c>
      <c r="V1069" s="13">
        <f t="shared" si="503"/>
        <v>-5.6474358974359956E-2</v>
      </c>
      <c r="W1069" s="13">
        <f t="shared" si="504"/>
        <v>0</v>
      </c>
      <c r="X1069" s="13">
        <f t="shared" si="505"/>
        <v>0</v>
      </c>
      <c r="Y1069" s="13">
        <f t="shared" si="500"/>
        <v>0</v>
      </c>
      <c r="Z1069" s="13">
        <f t="shared" si="506"/>
        <v>0</v>
      </c>
      <c r="AA1069" s="13">
        <f t="shared" si="507"/>
        <v>0</v>
      </c>
      <c r="AB1069" s="13">
        <f t="shared" si="508"/>
        <v>0</v>
      </c>
      <c r="AC1069" s="17">
        <f t="shared" si="501"/>
        <v>0</v>
      </c>
      <c r="AD1069" s="13" t="str">
        <f t="shared" si="493"/>
        <v/>
      </c>
      <c r="AE1069" s="13" t="str">
        <f t="shared" si="494"/>
        <v/>
      </c>
      <c r="AF1069" s="17">
        <f t="shared" si="496"/>
        <v>0</v>
      </c>
      <c r="AG1069" s="17" t="str">
        <f t="shared" si="495"/>
        <v xml:space="preserve"> </v>
      </c>
      <c r="AH1069" s="13"/>
      <c r="AI1069" s="31">
        <f t="shared" si="509"/>
        <v>1.0449520784322011</v>
      </c>
      <c r="AJ1069">
        <f t="shared" si="484"/>
        <v>4.4952078432201059E-2</v>
      </c>
      <c r="AK1069">
        <f t="shared" si="486"/>
        <v>0.99124726477024072</v>
      </c>
      <c r="AL1069">
        <f t="shared" si="487"/>
        <v>1.1820053385936526</v>
      </c>
      <c r="AM1069">
        <f t="shared" si="485"/>
        <v>0.18200533859365264</v>
      </c>
      <c r="AN1069" s="39">
        <v>40667</v>
      </c>
      <c r="AO1069" s="31">
        <v>4.4952078432201059E-2</v>
      </c>
      <c r="AP1069" s="40">
        <v>0.18200533859365264</v>
      </c>
    </row>
    <row r="1070" spans="1:42">
      <c r="A1070" s="16">
        <v>40668</v>
      </c>
      <c r="B1070" s="11">
        <v>4.5199999999999996</v>
      </c>
      <c r="C1070" s="11">
        <v>4.63</v>
      </c>
      <c r="D1070" s="11">
        <v>4.49</v>
      </c>
      <c r="E1070" s="11">
        <v>4.5999999999999996</v>
      </c>
      <c r="F1070" s="11">
        <v>79671300</v>
      </c>
      <c r="G1070" s="11">
        <v>3.46889</v>
      </c>
      <c r="H1070" s="12">
        <f t="shared" si="488"/>
        <v>4.5516666666666667</v>
      </c>
      <c r="I1070" s="13">
        <f t="shared" si="497"/>
        <v>4.5634615384615387</v>
      </c>
      <c r="J1070" s="13">
        <f t="shared" si="498"/>
        <v>-1.1794871794871931E-2</v>
      </c>
      <c r="K1070" s="14">
        <f t="shared" si="502"/>
        <v>4.2386039886039936E-2</v>
      </c>
      <c r="L1070" s="13">
        <f t="shared" si="481"/>
        <v>0.13999999999999968</v>
      </c>
      <c r="M1070" s="13">
        <f t="shared" si="489"/>
        <v>7.7857142857142847E-2</v>
      </c>
      <c r="N1070" s="13">
        <f t="shared" si="482"/>
        <v>4.0000000000000036E-2</v>
      </c>
      <c r="O1070" s="13">
        <f t="shared" si="483"/>
        <v>0</v>
      </c>
      <c r="P1070" s="13">
        <f t="shared" si="510"/>
        <v>0.20999999999999996</v>
      </c>
      <c r="Q1070" s="13">
        <f t="shared" si="510"/>
        <v>0.25000000000000089</v>
      </c>
      <c r="R1070" s="13">
        <f t="shared" si="490"/>
        <v>269.7247706422018</v>
      </c>
      <c r="S1070" s="13">
        <f t="shared" si="491"/>
        <v>321.10091743119386</v>
      </c>
      <c r="T1070" s="13">
        <f t="shared" si="492"/>
        <v>8.6956521739132349</v>
      </c>
      <c r="U1070" s="13">
        <f t="shared" si="499"/>
        <v>20.491702954916747</v>
      </c>
      <c r="V1070" s="13">
        <f t="shared" si="503"/>
        <v>-5.4180911680911867E-2</v>
      </c>
      <c r="W1070" s="13">
        <f t="shared" si="504"/>
        <v>0</v>
      </c>
      <c r="X1070" s="13">
        <f t="shared" si="505"/>
        <v>0</v>
      </c>
      <c r="Y1070" s="13">
        <f t="shared" si="500"/>
        <v>0</v>
      </c>
      <c r="Z1070" s="13">
        <f t="shared" si="506"/>
        <v>0</v>
      </c>
      <c r="AA1070" s="13">
        <f t="shared" si="507"/>
        <v>0</v>
      </c>
      <c r="AB1070" s="13">
        <f t="shared" si="508"/>
        <v>0</v>
      </c>
      <c r="AC1070" s="17">
        <f t="shared" si="501"/>
        <v>0</v>
      </c>
      <c r="AD1070" s="13" t="str">
        <f t="shared" si="493"/>
        <v/>
      </c>
      <c r="AE1070" s="13" t="str">
        <f t="shared" si="494"/>
        <v/>
      </c>
      <c r="AF1070" s="17">
        <f t="shared" si="496"/>
        <v>0</v>
      </c>
      <c r="AG1070" s="17" t="str">
        <f t="shared" si="495"/>
        <v xml:space="preserve"> </v>
      </c>
      <c r="AH1070" s="13"/>
      <c r="AI1070" s="31">
        <f t="shared" si="509"/>
        <v>1.0449520784322011</v>
      </c>
      <c r="AJ1070">
        <f t="shared" si="484"/>
        <v>4.4952078432201059E-2</v>
      </c>
      <c r="AK1070">
        <f t="shared" si="486"/>
        <v>1.0154525386313464</v>
      </c>
      <c r="AL1070">
        <f t="shared" si="487"/>
        <v>1.2002703217507287</v>
      </c>
      <c r="AM1070">
        <f t="shared" si="485"/>
        <v>0.20027032175072867</v>
      </c>
      <c r="AN1070" s="39">
        <v>40668</v>
      </c>
      <c r="AO1070" s="31">
        <v>4.4952078432201059E-2</v>
      </c>
      <c r="AP1070" s="40">
        <v>0.20027032175072867</v>
      </c>
    </row>
    <row r="1071" spans="1:42">
      <c r="A1071" s="16">
        <v>40669</v>
      </c>
      <c r="B1071" s="11">
        <v>4.57</v>
      </c>
      <c r="C1071" s="11">
        <v>4.6399999999999997</v>
      </c>
      <c r="D1071" s="11">
        <v>4.5599999999999996</v>
      </c>
      <c r="E1071" s="11">
        <v>4.58</v>
      </c>
      <c r="F1071" s="11">
        <v>51896600</v>
      </c>
      <c r="G1071" s="11">
        <v>3.4538099999999998</v>
      </c>
      <c r="H1071" s="12">
        <f t="shared" si="488"/>
        <v>4.5533333333333337</v>
      </c>
      <c r="I1071" s="13">
        <f t="shared" si="497"/>
        <v>4.5665384615384621</v>
      </c>
      <c r="J1071" s="13">
        <f t="shared" si="498"/>
        <v>-1.3205128205128425E-2</v>
      </c>
      <c r="K1071" s="14">
        <f t="shared" si="502"/>
        <v>3.0242165242165164E-2</v>
      </c>
      <c r="L1071" s="13">
        <f t="shared" si="481"/>
        <v>8.0000000000000071E-2</v>
      </c>
      <c r="M1071" s="13">
        <f t="shared" si="489"/>
        <v>7.6428571428571387E-2</v>
      </c>
      <c r="N1071" s="13">
        <f t="shared" si="482"/>
        <v>9.9999999999997868E-3</v>
      </c>
      <c r="O1071" s="13">
        <f t="shared" si="483"/>
        <v>0</v>
      </c>
      <c r="P1071" s="13">
        <f t="shared" si="510"/>
        <v>0.16999999999999993</v>
      </c>
      <c r="Q1071" s="13">
        <f t="shared" si="510"/>
        <v>0.25000000000000089</v>
      </c>
      <c r="R1071" s="13">
        <f t="shared" si="490"/>
        <v>222.42990654205613</v>
      </c>
      <c r="S1071" s="13">
        <f t="shared" si="491"/>
        <v>327.1028037383191</v>
      </c>
      <c r="T1071" s="13">
        <f t="shared" si="492"/>
        <v>19.047619047619232</v>
      </c>
      <c r="U1071" s="13">
        <f t="shared" si="499"/>
        <v>17.249072569429238</v>
      </c>
      <c r="V1071" s="13">
        <f t="shared" si="503"/>
        <v>-4.3447293447293589E-2</v>
      </c>
      <c r="W1071" s="13">
        <f t="shared" si="504"/>
        <v>0</v>
      </c>
      <c r="X1071" s="13">
        <f t="shared" si="505"/>
        <v>0</v>
      </c>
      <c r="Y1071" s="13">
        <f t="shared" si="500"/>
        <v>0</v>
      </c>
      <c r="Z1071" s="13">
        <f t="shared" si="506"/>
        <v>0</v>
      </c>
      <c r="AA1071" s="13">
        <f t="shared" si="507"/>
        <v>0</v>
      </c>
      <c r="AB1071" s="13">
        <f t="shared" si="508"/>
        <v>0</v>
      </c>
      <c r="AC1071" s="17">
        <f t="shared" si="501"/>
        <v>0</v>
      </c>
      <c r="AD1071" s="13" t="str">
        <f t="shared" si="493"/>
        <v/>
      </c>
      <c r="AE1071" s="13" t="str">
        <f t="shared" si="494"/>
        <v/>
      </c>
      <c r="AF1071" s="17">
        <f t="shared" si="496"/>
        <v>0</v>
      </c>
      <c r="AG1071" s="17" t="str">
        <f t="shared" si="495"/>
        <v xml:space="preserve"> </v>
      </c>
      <c r="AH1071" s="13"/>
      <c r="AI1071" s="31">
        <f t="shared" si="509"/>
        <v>1.0449520784322011</v>
      </c>
      <c r="AJ1071">
        <f t="shared" si="484"/>
        <v>4.4952078432201059E-2</v>
      </c>
      <c r="AK1071">
        <f t="shared" si="486"/>
        <v>0.99565217391304361</v>
      </c>
      <c r="AL1071">
        <f t="shared" si="487"/>
        <v>1.1950517551344213</v>
      </c>
      <c r="AM1071">
        <f t="shared" si="485"/>
        <v>0.1950517551344213</v>
      </c>
      <c r="AN1071" s="39">
        <v>40669</v>
      </c>
      <c r="AO1071" s="31">
        <v>4.4952078432201059E-2</v>
      </c>
      <c r="AP1071" s="40">
        <v>0.1950517551344213</v>
      </c>
    </row>
    <row r="1072" spans="1:42">
      <c r="A1072" s="16">
        <v>40672</v>
      </c>
      <c r="B1072" s="11">
        <v>4.59</v>
      </c>
      <c r="C1072" s="11">
        <v>4.5999999999999996</v>
      </c>
      <c r="D1072" s="11">
        <v>4.55</v>
      </c>
      <c r="E1072" s="11">
        <v>4.57</v>
      </c>
      <c r="F1072" s="11">
        <v>22940300</v>
      </c>
      <c r="G1072" s="11">
        <v>3.4462700000000002</v>
      </c>
      <c r="H1072" s="12">
        <f t="shared" si="488"/>
        <v>4.5541666666666663</v>
      </c>
      <c r="I1072" s="13">
        <f t="shared" si="497"/>
        <v>4.5688461538461542</v>
      </c>
      <c r="J1072" s="13">
        <f t="shared" si="498"/>
        <v>-1.4679487179487971E-2</v>
      </c>
      <c r="K1072" s="14">
        <f t="shared" si="502"/>
        <v>1.9444444444444226E-2</v>
      </c>
      <c r="L1072" s="13">
        <f t="shared" si="481"/>
        <v>4.9999999999999822E-2</v>
      </c>
      <c r="M1072" s="13">
        <f t="shared" si="489"/>
        <v>7.7142857142857083E-2</v>
      </c>
      <c r="N1072" s="13">
        <f t="shared" si="482"/>
        <v>0</v>
      </c>
      <c r="O1072" s="13">
        <f t="shared" si="483"/>
        <v>9.9999999999997868E-3</v>
      </c>
      <c r="P1072" s="13">
        <f t="shared" si="510"/>
        <v>0.16999999999999993</v>
      </c>
      <c r="Q1072" s="13">
        <f t="shared" si="510"/>
        <v>0.26000000000000068</v>
      </c>
      <c r="R1072" s="13">
        <f t="shared" si="490"/>
        <v>220.37037037037047</v>
      </c>
      <c r="S1072" s="13">
        <f t="shared" si="491"/>
        <v>337.0370370370382</v>
      </c>
      <c r="T1072" s="13">
        <f t="shared" si="492"/>
        <v>20.930232558139679</v>
      </c>
      <c r="U1072" s="13">
        <f t="shared" si="499"/>
        <v>14.531634968270721</v>
      </c>
      <c r="V1072" s="13">
        <f t="shared" si="503"/>
        <v>-3.4123931623932194E-2</v>
      </c>
      <c r="W1072" s="13">
        <f t="shared" si="504"/>
        <v>0</v>
      </c>
      <c r="X1072" s="13">
        <f t="shared" si="505"/>
        <v>0</v>
      </c>
      <c r="Y1072" s="13">
        <f t="shared" si="500"/>
        <v>0</v>
      </c>
      <c r="Z1072" s="13">
        <f t="shared" si="506"/>
        <v>0</v>
      </c>
      <c r="AA1072" s="13">
        <f t="shared" si="507"/>
        <v>0</v>
      </c>
      <c r="AB1072" s="13">
        <f t="shared" si="508"/>
        <v>0</v>
      </c>
      <c r="AC1072" s="17">
        <f t="shared" si="501"/>
        <v>0</v>
      </c>
      <c r="AD1072" s="13" t="str">
        <f t="shared" si="493"/>
        <v/>
      </c>
      <c r="AE1072" s="13" t="str">
        <f t="shared" si="494"/>
        <v/>
      </c>
      <c r="AF1072" s="17">
        <f t="shared" si="496"/>
        <v>0</v>
      </c>
      <c r="AG1072" s="17" t="str">
        <f t="shared" si="495"/>
        <v xml:space="preserve"> </v>
      </c>
      <c r="AH1072" s="13"/>
      <c r="AI1072" s="31">
        <f t="shared" si="509"/>
        <v>1.0449520784322011</v>
      </c>
      <c r="AJ1072">
        <f t="shared" si="484"/>
        <v>4.4952078432201059E-2</v>
      </c>
      <c r="AK1072">
        <f t="shared" si="486"/>
        <v>0.99781659388646293</v>
      </c>
      <c r="AL1072">
        <f t="shared" si="487"/>
        <v>1.1924424718262676</v>
      </c>
      <c r="AM1072">
        <f t="shared" si="485"/>
        <v>0.19244247182626761</v>
      </c>
      <c r="AN1072" s="39">
        <v>40672</v>
      </c>
      <c r="AO1072" s="31">
        <v>4.4952078432201059E-2</v>
      </c>
      <c r="AP1072" s="40">
        <v>0.19244247182626761</v>
      </c>
    </row>
    <row r="1073" spans="1:42">
      <c r="A1073" s="16">
        <v>40673</v>
      </c>
      <c r="B1073" s="11">
        <v>4.58</v>
      </c>
      <c r="C1073" s="11">
        <v>4.59</v>
      </c>
      <c r="D1073" s="11">
        <v>4.55</v>
      </c>
      <c r="E1073" s="11">
        <v>4.57</v>
      </c>
      <c r="F1073" s="11">
        <v>22212200</v>
      </c>
      <c r="G1073" s="11">
        <v>3.4462700000000002</v>
      </c>
      <c r="H1073" s="12">
        <f t="shared" si="488"/>
        <v>4.5533333333333337</v>
      </c>
      <c r="I1073" s="13">
        <f t="shared" si="497"/>
        <v>4.5707692307692316</v>
      </c>
      <c r="J1073" s="13">
        <f t="shared" si="498"/>
        <v>-1.7435897435897907E-2</v>
      </c>
      <c r="K1073" s="14">
        <f t="shared" si="502"/>
        <v>9.7863247863244265E-3</v>
      </c>
      <c r="L1073" s="13">
        <f t="shared" si="481"/>
        <v>4.0000000000000036E-2</v>
      </c>
      <c r="M1073" s="13">
        <f t="shared" si="489"/>
        <v>7.2857142857142759E-2</v>
      </c>
      <c r="N1073" s="13">
        <f t="shared" si="482"/>
        <v>0</v>
      </c>
      <c r="O1073" s="13">
        <f t="shared" si="483"/>
        <v>0</v>
      </c>
      <c r="P1073" s="13">
        <f t="shared" si="510"/>
        <v>0.16999999999999993</v>
      </c>
      <c r="Q1073" s="13">
        <f t="shared" si="510"/>
        <v>0.16000000000000014</v>
      </c>
      <c r="R1073" s="13">
        <f t="shared" si="490"/>
        <v>233.33333333333357</v>
      </c>
      <c r="S1073" s="13">
        <f t="shared" si="491"/>
        <v>219.6078431372554</v>
      </c>
      <c r="T1073" s="13">
        <f t="shared" si="492"/>
        <v>3.0303030303029677</v>
      </c>
      <c r="U1073" s="13">
        <f t="shared" si="499"/>
        <v>13.31951375614952</v>
      </c>
      <c r="V1073" s="13">
        <f t="shared" si="503"/>
        <v>-2.7222222222222335E-2</v>
      </c>
      <c r="W1073" s="13">
        <f t="shared" si="504"/>
        <v>0</v>
      </c>
      <c r="X1073" s="13">
        <f t="shared" si="505"/>
        <v>1</v>
      </c>
      <c r="Y1073" s="13">
        <f t="shared" si="500"/>
        <v>0</v>
      </c>
      <c r="Z1073" s="13">
        <f t="shared" si="506"/>
        <v>0</v>
      </c>
      <c r="AA1073" s="13">
        <f t="shared" si="507"/>
        <v>0</v>
      </c>
      <c r="AB1073" s="13">
        <f t="shared" si="508"/>
        <v>0</v>
      </c>
      <c r="AC1073" s="17">
        <f t="shared" si="501"/>
        <v>0</v>
      </c>
      <c r="AD1073" s="13" t="str">
        <f t="shared" si="493"/>
        <v/>
      </c>
      <c r="AE1073" s="13" t="str">
        <f t="shared" si="494"/>
        <v/>
      </c>
      <c r="AF1073" s="17">
        <f t="shared" si="496"/>
        <v>0</v>
      </c>
      <c r="AG1073" s="17" t="str">
        <f t="shared" si="495"/>
        <v xml:space="preserve"> </v>
      </c>
      <c r="AH1073" s="13"/>
      <c r="AI1073" s="31">
        <f t="shared" si="509"/>
        <v>1.0449520784322011</v>
      </c>
      <c r="AJ1073">
        <f t="shared" si="484"/>
        <v>4.4952078432201059E-2</v>
      </c>
      <c r="AK1073">
        <f t="shared" si="486"/>
        <v>1</v>
      </c>
      <c r="AL1073">
        <f t="shared" si="487"/>
        <v>1.1924424718262676</v>
      </c>
      <c r="AM1073">
        <f t="shared" si="485"/>
        <v>0.19244247182626761</v>
      </c>
      <c r="AN1073" s="39">
        <v>40673</v>
      </c>
      <c r="AO1073" s="31">
        <v>4.4952078432201059E-2</v>
      </c>
      <c r="AP1073" s="40">
        <v>0.19244247182626761</v>
      </c>
    </row>
    <row r="1074" spans="1:42">
      <c r="A1074" s="16">
        <v>40674</v>
      </c>
      <c r="B1074" s="11">
        <v>4.57</v>
      </c>
      <c r="C1074" s="11">
        <v>4.59</v>
      </c>
      <c r="D1074" s="11">
        <v>4.53</v>
      </c>
      <c r="E1074" s="11">
        <v>4.54</v>
      </c>
      <c r="F1074" s="11">
        <v>33241700</v>
      </c>
      <c r="G1074" s="11">
        <v>3.4236499999999999</v>
      </c>
      <c r="H1074" s="12">
        <f t="shared" si="488"/>
        <v>4.5533333333333337</v>
      </c>
      <c r="I1074" s="13">
        <f t="shared" si="497"/>
        <v>4.5734615384615385</v>
      </c>
      <c r="J1074" s="13">
        <f t="shared" si="498"/>
        <v>-2.012820512820479E-2</v>
      </c>
      <c r="K1074" s="14">
        <f t="shared" si="502"/>
        <v>1.4886039886036822E-3</v>
      </c>
      <c r="L1074" s="13">
        <f t="shared" si="481"/>
        <v>5.9999999999999609E-2</v>
      </c>
      <c r="M1074" s="13">
        <f t="shared" si="489"/>
        <v>7.2142857142856995E-2</v>
      </c>
      <c r="N1074" s="13">
        <f t="shared" si="482"/>
        <v>0</v>
      </c>
      <c r="O1074" s="13">
        <f t="shared" si="483"/>
        <v>1.9999999999999574E-2</v>
      </c>
      <c r="P1074" s="13">
        <f t="shared" si="510"/>
        <v>0.16999999999999993</v>
      </c>
      <c r="Q1074" s="13">
        <f t="shared" si="510"/>
        <v>0.16000000000000014</v>
      </c>
      <c r="R1074" s="13">
        <f t="shared" si="490"/>
        <v>235.64356435643603</v>
      </c>
      <c r="S1074" s="13">
        <f t="shared" si="491"/>
        <v>221.78217821782243</v>
      </c>
      <c r="T1074" s="13">
        <f t="shared" si="492"/>
        <v>3.0303030303029654</v>
      </c>
      <c r="U1074" s="13">
        <f t="shared" si="499"/>
        <v>12.886613323249081</v>
      </c>
      <c r="V1074" s="13">
        <f t="shared" si="503"/>
        <v>-2.1616809116808473E-2</v>
      </c>
      <c r="W1074" s="13">
        <f t="shared" si="504"/>
        <v>0</v>
      </c>
      <c r="X1074" s="13">
        <f t="shared" si="505"/>
        <v>0</v>
      </c>
      <c r="Y1074" s="13">
        <f t="shared" si="500"/>
        <v>0</v>
      </c>
      <c r="Z1074" s="13">
        <f t="shared" si="506"/>
        <v>0</v>
      </c>
      <c r="AA1074" s="13">
        <f t="shared" si="507"/>
        <v>0</v>
      </c>
      <c r="AB1074" s="13">
        <f t="shared" si="508"/>
        <v>0</v>
      </c>
      <c r="AC1074" s="17">
        <f t="shared" si="501"/>
        <v>0</v>
      </c>
      <c r="AD1074" s="13" t="str">
        <f t="shared" si="493"/>
        <v/>
      </c>
      <c r="AE1074" s="13" t="str">
        <f t="shared" si="494"/>
        <v/>
      </c>
      <c r="AF1074" s="17">
        <f t="shared" si="496"/>
        <v>0</v>
      </c>
      <c r="AG1074" s="17" t="str">
        <f t="shared" si="495"/>
        <v xml:space="preserve"> </v>
      </c>
      <c r="AH1074" s="13"/>
      <c r="AI1074" s="31">
        <f t="shared" si="509"/>
        <v>1.0449520784322011</v>
      </c>
      <c r="AJ1074">
        <f t="shared" si="484"/>
        <v>4.4952078432201059E-2</v>
      </c>
      <c r="AK1074">
        <f t="shared" si="486"/>
        <v>0.99343544857768051</v>
      </c>
      <c r="AL1074">
        <f t="shared" si="487"/>
        <v>1.1846146219018063</v>
      </c>
      <c r="AM1074">
        <f t="shared" si="485"/>
        <v>0.18461462190180633</v>
      </c>
      <c r="AN1074" s="39">
        <v>40674</v>
      </c>
      <c r="AO1074" s="31">
        <v>4.4952078432201059E-2</v>
      </c>
      <c r="AP1074" s="40">
        <v>0.18461462190180633</v>
      </c>
    </row>
    <row r="1075" spans="1:42">
      <c r="A1075" s="16">
        <v>40675</v>
      </c>
      <c r="B1075" s="11">
        <v>4.53</v>
      </c>
      <c r="C1075" s="11">
        <v>4.55</v>
      </c>
      <c r="D1075" s="11">
        <v>4.49</v>
      </c>
      <c r="E1075" s="11">
        <v>4.49</v>
      </c>
      <c r="F1075" s="11">
        <v>36433800</v>
      </c>
      <c r="G1075" s="11">
        <v>3.3859400000000002</v>
      </c>
      <c r="H1075" s="12">
        <f t="shared" si="488"/>
        <v>4.5533333333333337</v>
      </c>
      <c r="I1075" s="13">
        <f t="shared" si="497"/>
        <v>4.5730769230769237</v>
      </c>
      <c r="J1075" s="13">
        <f t="shared" si="498"/>
        <v>-1.9743589743590029E-2</v>
      </c>
      <c r="K1075" s="14">
        <f t="shared" si="502"/>
        <v>-5.5128205128207597E-3</v>
      </c>
      <c r="L1075" s="13">
        <f t="shared" si="481"/>
        <v>5.9999999999999609E-2</v>
      </c>
      <c r="M1075" s="13">
        <f t="shared" si="489"/>
        <v>7.3571428571428399E-2</v>
      </c>
      <c r="N1075" s="13">
        <f t="shared" si="482"/>
        <v>0</v>
      </c>
      <c r="O1075" s="13">
        <f t="shared" si="483"/>
        <v>4.0000000000000036E-2</v>
      </c>
      <c r="P1075" s="13">
        <f t="shared" si="510"/>
        <v>0.16999999999999993</v>
      </c>
      <c r="Q1075" s="13">
        <f t="shared" si="510"/>
        <v>0.20000000000000018</v>
      </c>
      <c r="R1075" s="13">
        <f t="shared" si="490"/>
        <v>231.06796116504898</v>
      </c>
      <c r="S1075" s="13">
        <f t="shared" si="491"/>
        <v>271.84466019417567</v>
      </c>
      <c r="T1075" s="13">
        <f t="shared" si="492"/>
        <v>8.1081081081081798</v>
      </c>
      <c r="U1075" s="13">
        <f t="shared" si="499"/>
        <v>12.816413253049015</v>
      </c>
      <c r="V1075" s="13">
        <f t="shared" si="503"/>
        <v>-1.4230769230769269E-2</v>
      </c>
      <c r="W1075" s="13">
        <f t="shared" si="504"/>
        <v>0</v>
      </c>
      <c r="X1075" s="13">
        <f t="shared" si="505"/>
        <v>-1</v>
      </c>
      <c r="Y1075" s="13">
        <f t="shared" si="500"/>
        <v>0</v>
      </c>
      <c r="Z1075" s="13">
        <f t="shared" si="506"/>
        <v>0</v>
      </c>
      <c r="AA1075" s="13">
        <f t="shared" si="507"/>
        <v>0</v>
      </c>
      <c r="AB1075" s="13">
        <f t="shared" si="508"/>
        <v>0</v>
      </c>
      <c r="AC1075" s="17">
        <f t="shared" si="501"/>
        <v>0</v>
      </c>
      <c r="AD1075" s="13" t="str">
        <f t="shared" si="493"/>
        <v/>
      </c>
      <c r="AE1075" s="13" t="str">
        <f t="shared" si="494"/>
        <v/>
      </c>
      <c r="AF1075" s="17">
        <f t="shared" si="496"/>
        <v>0</v>
      </c>
      <c r="AG1075" s="17" t="str">
        <f t="shared" si="495"/>
        <v xml:space="preserve"> </v>
      </c>
      <c r="AH1075" s="13"/>
      <c r="AI1075" s="31">
        <f t="shared" si="509"/>
        <v>1.0449520784322011</v>
      </c>
      <c r="AJ1075">
        <f t="shared" si="484"/>
        <v>4.4952078432201059E-2</v>
      </c>
      <c r="AK1075">
        <f t="shared" si="486"/>
        <v>0.98898678414096919</v>
      </c>
      <c r="AL1075">
        <f t="shared" si="487"/>
        <v>1.1715682053610377</v>
      </c>
      <c r="AM1075">
        <f t="shared" si="485"/>
        <v>0.17156820536103767</v>
      </c>
      <c r="AN1075" s="39">
        <v>40675</v>
      </c>
      <c r="AO1075" s="31">
        <v>4.4952078432201059E-2</v>
      </c>
      <c r="AP1075" s="40">
        <v>0.17156820536103767</v>
      </c>
    </row>
    <row r="1076" spans="1:42">
      <c r="A1076" s="16">
        <v>40676</v>
      </c>
      <c r="B1076" s="11">
        <v>4.49</v>
      </c>
      <c r="C1076" s="11">
        <v>4.5999999999999996</v>
      </c>
      <c r="D1076" s="11">
        <v>4.49</v>
      </c>
      <c r="E1076" s="11">
        <v>4.58</v>
      </c>
      <c r="F1076" s="11">
        <v>53605300</v>
      </c>
      <c r="G1076" s="11">
        <v>3.4538099999999998</v>
      </c>
      <c r="H1076" s="12">
        <f t="shared" si="488"/>
        <v>4.5599999999999996</v>
      </c>
      <c r="I1076" s="13">
        <f t="shared" si="497"/>
        <v>4.5730769230769237</v>
      </c>
      <c r="J1076" s="13">
        <f t="shared" si="498"/>
        <v>-1.3076923076924096E-2</v>
      </c>
      <c r="K1076" s="14">
        <f t="shared" si="502"/>
        <v>-1.0270655270655639E-2</v>
      </c>
      <c r="L1076" s="13">
        <f t="shared" si="481"/>
        <v>0.10999999999999943</v>
      </c>
      <c r="M1076" s="13">
        <f t="shared" si="489"/>
        <v>7.7857142857142653E-2</v>
      </c>
      <c r="N1076" s="13">
        <f t="shared" si="482"/>
        <v>4.9999999999999822E-2</v>
      </c>
      <c r="O1076" s="13">
        <f t="shared" si="483"/>
        <v>0</v>
      </c>
      <c r="P1076" s="13">
        <f t="shared" si="510"/>
        <v>0.21999999999999975</v>
      </c>
      <c r="Q1076" s="13">
        <f t="shared" si="510"/>
        <v>0.17000000000000082</v>
      </c>
      <c r="R1076" s="13">
        <f t="shared" si="490"/>
        <v>282.56880733944996</v>
      </c>
      <c r="S1076" s="13">
        <f t="shared" si="491"/>
        <v>218.34862385321264</v>
      </c>
      <c r="T1076" s="13">
        <f t="shared" si="492"/>
        <v>12.820512820512524</v>
      </c>
      <c r="U1076" s="13">
        <f t="shared" si="499"/>
        <v>12.901599384746744</v>
      </c>
      <c r="V1076" s="13">
        <f t="shared" si="503"/>
        <v>-2.8062678062684577E-3</v>
      </c>
      <c r="W1076" s="13">
        <f t="shared" si="504"/>
        <v>0</v>
      </c>
      <c r="X1076" s="13">
        <f t="shared" si="505"/>
        <v>1</v>
      </c>
      <c r="Y1076" s="13">
        <f t="shared" si="500"/>
        <v>0</v>
      </c>
      <c r="Z1076" s="13">
        <f t="shared" si="506"/>
        <v>0</v>
      </c>
      <c r="AA1076" s="13">
        <f t="shared" si="507"/>
        <v>0</v>
      </c>
      <c r="AB1076" s="13">
        <f t="shared" si="508"/>
        <v>0</v>
      </c>
      <c r="AC1076" s="17">
        <f t="shared" si="501"/>
        <v>0</v>
      </c>
      <c r="AD1076" s="13" t="str">
        <f t="shared" si="493"/>
        <v/>
      </c>
      <c r="AE1076" s="13" t="str">
        <f t="shared" si="494"/>
        <v/>
      </c>
      <c r="AF1076" s="17">
        <f t="shared" si="496"/>
        <v>0</v>
      </c>
      <c r="AG1076" s="17" t="str">
        <f t="shared" si="495"/>
        <v xml:space="preserve"> </v>
      </c>
      <c r="AH1076" s="13"/>
      <c r="AI1076" s="31">
        <f t="shared" si="509"/>
        <v>1.0449520784322011</v>
      </c>
      <c r="AJ1076">
        <f t="shared" si="484"/>
        <v>4.4952078432201059E-2</v>
      </c>
      <c r="AK1076">
        <f t="shared" si="486"/>
        <v>1.020044543429844</v>
      </c>
      <c r="AL1076">
        <f t="shared" si="487"/>
        <v>1.1950517551344213</v>
      </c>
      <c r="AM1076">
        <f t="shared" si="485"/>
        <v>0.1950517551344213</v>
      </c>
      <c r="AN1076" s="39">
        <v>40676</v>
      </c>
      <c r="AO1076" s="31">
        <v>4.4952078432201059E-2</v>
      </c>
      <c r="AP1076" s="40">
        <v>0.1950517551344213</v>
      </c>
    </row>
    <row r="1077" spans="1:42">
      <c r="A1077" s="16">
        <v>40679</v>
      </c>
      <c r="B1077" s="11">
        <v>4.55</v>
      </c>
      <c r="C1077" s="11">
        <v>4.6100000000000003</v>
      </c>
      <c r="D1077" s="11">
        <v>4.49</v>
      </c>
      <c r="E1077" s="11">
        <v>4.51</v>
      </c>
      <c r="F1077" s="11">
        <v>51617500</v>
      </c>
      <c r="G1077" s="11">
        <v>3.4010199999999999</v>
      </c>
      <c r="H1077" s="12">
        <f t="shared" si="488"/>
        <v>4.5575000000000001</v>
      </c>
      <c r="I1077" s="13">
        <f t="shared" si="497"/>
        <v>4.5707692307692307</v>
      </c>
      <c r="J1077" s="13">
        <f t="shared" si="498"/>
        <v>-1.3269230769230589E-2</v>
      </c>
      <c r="K1077" s="14">
        <f t="shared" si="502"/>
        <v>-1.3767806267806628E-2</v>
      </c>
      <c r="L1077" s="13">
        <f t="shared" si="481"/>
        <v>0.12000000000000011</v>
      </c>
      <c r="M1077" s="13">
        <f t="shared" si="489"/>
        <v>8.0714285714285516E-2</v>
      </c>
      <c r="N1077" s="13">
        <f t="shared" si="482"/>
        <v>1.0000000000000675E-2</v>
      </c>
      <c r="O1077" s="13">
        <f t="shared" si="483"/>
        <v>0</v>
      </c>
      <c r="P1077" s="13">
        <f t="shared" si="510"/>
        <v>0.23000000000000043</v>
      </c>
      <c r="Q1077" s="13">
        <f t="shared" si="510"/>
        <v>0.11000000000000032</v>
      </c>
      <c r="R1077" s="13">
        <f t="shared" si="490"/>
        <v>284.95575221239062</v>
      </c>
      <c r="S1077" s="13">
        <f t="shared" si="491"/>
        <v>136.28318584070868</v>
      </c>
      <c r="T1077" s="13">
        <f t="shared" si="492"/>
        <v>35.294117647058783</v>
      </c>
      <c r="U1077" s="13">
        <f t="shared" si="499"/>
        <v>15.422607788108085</v>
      </c>
      <c r="V1077" s="13">
        <f t="shared" si="503"/>
        <v>4.9857549857603919E-4</v>
      </c>
      <c r="W1077" s="13">
        <f t="shared" si="504"/>
        <v>1</v>
      </c>
      <c r="X1077" s="13">
        <f t="shared" si="505"/>
        <v>0</v>
      </c>
      <c r="Y1077" s="13">
        <f t="shared" si="500"/>
        <v>0</v>
      </c>
      <c r="Z1077" s="13">
        <f t="shared" si="506"/>
        <v>1</v>
      </c>
      <c r="AA1077" s="13">
        <f t="shared" si="507"/>
        <v>0</v>
      </c>
      <c r="AB1077" s="13">
        <f t="shared" si="508"/>
        <v>0</v>
      </c>
      <c r="AC1077" s="17">
        <f t="shared" si="501"/>
        <v>0</v>
      </c>
      <c r="AD1077" s="13" t="str">
        <f t="shared" si="493"/>
        <v/>
      </c>
      <c r="AE1077" s="13" t="str">
        <f t="shared" si="494"/>
        <v/>
      </c>
      <c r="AF1077" s="17">
        <f t="shared" si="496"/>
        <v>0</v>
      </c>
      <c r="AG1077" s="17" t="str">
        <f t="shared" si="495"/>
        <v xml:space="preserve"> </v>
      </c>
      <c r="AH1077" s="13"/>
      <c r="AI1077" s="31">
        <f t="shared" si="509"/>
        <v>1.0449520784322011</v>
      </c>
      <c r="AJ1077">
        <f t="shared" si="484"/>
        <v>4.4952078432201059E-2</v>
      </c>
      <c r="AK1077">
        <f t="shared" si="486"/>
        <v>0.98471615720524008</v>
      </c>
      <c r="AL1077">
        <f t="shared" si="487"/>
        <v>1.1767867719773448</v>
      </c>
      <c r="AM1077">
        <f t="shared" si="485"/>
        <v>0.17678677197734483</v>
      </c>
      <c r="AN1077" s="39">
        <v>40679</v>
      </c>
      <c r="AO1077" s="31">
        <v>4.4952078432201059E-2</v>
      </c>
      <c r="AP1077" s="40">
        <v>0.17678677197734483</v>
      </c>
    </row>
    <row r="1078" spans="1:42">
      <c r="A1078" s="16">
        <v>40680</v>
      </c>
      <c r="B1078" s="11">
        <v>4.51</v>
      </c>
      <c r="C1078" s="11">
        <v>4.53</v>
      </c>
      <c r="D1078" s="11">
        <v>4.4800000000000004</v>
      </c>
      <c r="E1078" s="11">
        <v>4.5</v>
      </c>
      <c r="F1078" s="11">
        <v>38075800</v>
      </c>
      <c r="G1078" s="11">
        <v>3.3934799999999998</v>
      </c>
      <c r="H1078" s="12">
        <f t="shared" si="488"/>
        <v>4.55</v>
      </c>
      <c r="I1078" s="13">
        <f t="shared" si="497"/>
        <v>4.5688461538461533</v>
      </c>
      <c r="J1078" s="13">
        <f t="shared" si="498"/>
        <v>-1.8846153846153513E-2</v>
      </c>
      <c r="K1078" s="14">
        <f t="shared" si="502"/>
        <v>-1.5797720797721029E-2</v>
      </c>
      <c r="L1078" s="13">
        <f t="shared" si="481"/>
        <v>4.9999999999999822E-2</v>
      </c>
      <c r="M1078" s="13">
        <f t="shared" si="489"/>
        <v>7.9285714285714112E-2</v>
      </c>
      <c r="N1078" s="13">
        <f t="shared" si="482"/>
        <v>0</v>
      </c>
      <c r="O1078" s="13">
        <f t="shared" si="483"/>
        <v>9.9999999999997868E-3</v>
      </c>
      <c r="P1078" s="13">
        <f t="shared" si="510"/>
        <v>0.23000000000000043</v>
      </c>
      <c r="Q1078" s="13">
        <f t="shared" si="510"/>
        <v>0.12000000000000011</v>
      </c>
      <c r="R1078" s="13">
        <f t="shared" si="490"/>
        <v>290.09009009009128</v>
      </c>
      <c r="S1078" s="13">
        <f t="shared" si="491"/>
        <v>151.35135135135184</v>
      </c>
      <c r="T1078" s="13">
        <f t="shared" si="492"/>
        <v>31.428571428571473</v>
      </c>
      <c r="U1078" s="13">
        <f t="shared" si="499"/>
        <v>15.543953623739634</v>
      </c>
      <c r="V1078" s="13">
        <f t="shared" si="503"/>
        <v>-3.0484330484324834E-3</v>
      </c>
      <c r="W1078" s="13">
        <f t="shared" si="504"/>
        <v>-1</v>
      </c>
      <c r="X1078" s="13">
        <f t="shared" si="505"/>
        <v>0</v>
      </c>
      <c r="Y1078" s="13">
        <f t="shared" si="500"/>
        <v>0</v>
      </c>
      <c r="Z1078" s="13">
        <f t="shared" si="506"/>
        <v>0</v>
      </c>
      <c r="AA1078" s="13">
        <f t="shared" si="507"/>
        <v>0</v>
      </c>
      <c r="AB1078" s="13">
        <f t="shared" si="508"/>
        <v>0</v>
      </c>
      <c r="AC1078" s="17">
        <f t="shared" si="501"/>
        <v>0</v>
      </c>
      <c r="AD1078" s="13" t="str">
        <f t="shared" si="493"/>
        <v/>
      </c>
      <c r="AE1078" s="13" t="str">
        <f t="shared" si="494"/>
        <v/>
      </c>
      <c r="AF1078" s="17">
        <f t="shared" si="496"/>
        <v>0</v>
      </c>
      <c r="AG1078" s="17" t="str">
        <f t="shared" si="495"/>
        <v xml:space="preserve"> </v>
      </c>
      <c r="AH1078" s="13"/>
      <c r="AI1078" s="31">
        <f t="shared" si="509"/>
        <v>1.0449520784322011</v>
      </c>
      <c r="AJ1078">
        <f t="shared" si="484"/>
        <v>4.4952078432201059E-2</v>
      </c>
      <c r="AK1078">
        <f t="shared" si="486"/>
        <v>0.99778270509977829</v>
      </c>
      <c r="AL1078">
        <f t="shared" si="487"/>
        <v>1.1741774886691911</v>
      </c>
      <c r="AM1078">
        <f t="shared" si="485"/>
        <v>0.17417748866919114</v>
      </c>
      <c r="AN1078" s="39">
        <v>40680</v>
      </c>
      <c r="AO1078" s="31">
        <v>4.4952078432201059E-2</v>
      </c>
      <c r="AP1078" s="40">
        <v>0.17417748866919114</v>
      </c>
    </row>
    <row r="1079" spans="1:42">
      <c r="A1079" s="16">
        <v>40681</v>
      </c>
      <c r="B1079" s="11">
        <v>4.51</v>
      </c>
      <c r="C1079" s="11">
        <v>4.6100000000000003</v>
      </c>
      <c r="D1079" s="11">
        <v>4.49</v>
      </c>
      <c r="E1079" s="11">
        <v>4.5599999999999996</v>
      </c>
      <c r="F1079" s="11">
        <v>36478900</v>
      </c>
      <c r="G1079" s="11">
        <v>3.4387300000000001</v>
      </c>
      <c r="H1079" s="12">
        <f t="shared" si="488"/>
        <v>4.55</v>
      </c>
      <c r="I1079" s="13">
        <f t="shared" si="497"/>
        <v>4.5676923076923073</v>
      </c>
      <c r="J1079" s="13">
        <f t="shared" si="498"/>
        <v>-1.7692307692307452E-2</v>
      </c>
      <c r="K1079" s="14">
        <f t="shared" si="502"/>
        <v>-1.6452991452991641E-2</v>
      </c>
      <c r="L1079" s="13">
        <f t="shared" si="481"/>
        <v>0.12000000000000011</v>
      </c>
      <c r="M1079" s="13">
        <f t="shared" si="489"/>
        <v>8.3571428571428436E-2</v>
      </c>
      <c r="N1079" s="13">
        <f t="shared" si="482"/>
        <v>8.0000000000000071E-2</v>
      </c>
      <c r="O1079" s="13">
        <f t="shared" si="483"/>
        <v>0</v>
      </c>
      <c r="P1079" s="13">
        <f t="shared" si="510"/>
        <v>0.30000000000000071</v>
      </c>
      <c r="Q1079" s="13">
        <f t="shared" si="510"/>
        <v>0.12000000000000011</v>
      </c>
      <c r="R1079" s="13">
        <f t="shared" si="490"/>
        <v>358.97435897436043</v>
      </c>
      <c r="S1079" s="13">
        <f t="shared" si="491"/>
        <v>143.58974358974393</v>
      </c>
      <c r="T1079" s="13">
        <f t="shared" si="492"/>
        <v>42.857142857142925</v>
      </c>
      <c r="U1079" s="13">
        <f t="shared" si="499"/>
        <v>16.725478865415244</v>
      </c>
      <c r="V1079" s="13">
        <f t="shared" si="503"/>
        <v>-1.2393162393158109E-3</v>
      </c>
      <c r="W1079" s="13">
        <f t="shared" si="504"/>
        <v>0</v>
      </c>
      <c r="X1079" s="13">
        <f t="shared" si="505"/>
        <v>0</v>
      </c>
      <c r="Y1079" s="13">
        <f t="shared" si="500"/>
        <v>0</v>
      </c>
      <c r="Z1079" s="13">
        <f t="shared" si="506"/>
        <v>0</v>
      </c>
      <c r="AA1079" s="13">
        <f t="shared" si="507"/>
        <v>0</v>
      </c>
      <c r="AB1079" s="13">
        <f t="shared" si="508"/>
        <v>0</v>
      </c>
      <c r="AC1079" s="17">
        <f t="shared" si="501"/>
        <v>0</v>
      </c>
      <c r="AD1079" s="13" t="str">
        <f t="shared" si="493"/>
        <v/>
      </c>
      <c r="AE1079" s="13" t="str">
        <f t="shared" si="494"/>
        <v/>
      </c>
      <c r="AF1079" s="17">
        <f t="shared" si="496"/>
        <v>0</v>
      </c>
      <c r="AG1079" s="17" t="str">
        <f t="shared" si="495"/>
        <v xml:space="preserve"> </v>
      </c>
      <c r="AH1079" s="13"/>
      <c r="AI1079" s="31">
        <f t="shared" si="509"/>
        <v>1.0449520784322011</v>
      </c>
      <c r="AJ1079">
        <f t="shared" si="484"/>
        <v>4.4952078432201059E-2</v>
      </c>
      <c r="AK1079">
        <f t="shared" si="486"/>
        <v>1.0133333333333332</v>
      </c>
      <c r="AL1079">
        <f t="shared" si="487"/>
        <v>1.1898331885181135</v>
      </c>
      <c r="AM1079">
        <f t="shared" si="485"/>
        <v>0.18983318851811348</v>
      </c>
      <c r="AN1079" s="39">
        <v>40681</v>
      </c>
      <c r="AO1079" s="31">
        <v>4.4952078432201059E-2</v>
      </c>
      <c r="AP1079" s="40">
        <v>0.18983318851811348</v>
      </c>
    </row>
    <row r="1080" spans="1:42">
      <c r="A1080" s="16">
        <v>40682</v>
      </c>
      <c r="B1080" s="11">
        <v>4.57</v>
      </c>
      <c r="C1080" s="11">
        <v>4.5999999999999996</v>
      </c>
      <c r="D1080" s="11">
        <v>4.55</v>
      </c>
      <c r="E1080" s="11">
        <v>4.57</v>
      </c>
      <c r="F1080" s="11">
        <v>25251900</v>
      </c>
      <c r="G1080" s="11">
        <v>3.4462700000000002</v>
      </c>
      <c r="H1080" s="12">
        <f t="shared" si="488"/>
        <v>4.55</v>
      </c>
      <c r="I1080" s="13">
        <f t="shared" si="497"/>
        <v>4.5661538461538465</v>
      </c>
      <c r="J1080" s="13">
        <f t="shared" si="498"/>
        <v>-1.6153846153846629E-2</v>
      </c>
      <c r="K1080" s="14">
        <f t="shared" si="502"/>
        <v>-1.6780626780626997E-2</v>
      </c>
      <c r="L1080" s="13">
        <f t="shared" si="481"/>
        <v>4.9999999999999822E-2</v>
      </c>
      <c r="M1080" s="13">
        <f t="shared" si="489"/>
        <v>7.7857142857142722E-2</v>
      </c>
      <c r="N1080" s="13">
        <f t="shared" si="482"/>
        <v>0</v>
      </c>
      <c r="O1080" s="13">
        <f t="shared" si="483"/>
        <v>0</v>
      </c>
      <c r="P1080" s="13">
        <f t="shared" si="510"/>
        <v>0.19000000000000039</v>
      </c>
      <c r="Q1080" s="13">
        <f t="shared" si="510"/>
        <v>0.12000000000000011</v>
      </c>
      <c r="R1080" s="13">
        <f t="shared" si="490"/>
        <v>244.03669724770737</v>
      </c>
      <c r="S1080" s="13">
        <f t="shared" si="491"/>
        <v>154.12844036697288</v>
      </c>
      <c r="T1080" s="13">
        <f t="shared" si="492"/>
        <v>22.580645161290381</v>
      </c>
      <c r="U1080" s="13">
        <f t="shared" si="499"/>
        <v>18.040763043602659</v>
      </c>
      <c r="V1080" s="13">
        <f t="shared" si="503"/>
        <v>6.2678062678036758E-4</v>
      </c>
      <c r="W1080" s="13">
        <f t="shared" si="504"/>
        <v>1</v>
      </c>
      <c r="X1080" s="13">
        <f t="shared" si="505"/>
        <v>0</v>
      </c>
      <c r="Y1080" s="13">
        <f t="shared" si="500"/>
        <v>0</v>
      </c>
      <c r="Z1080" s="13">
        <f t="shared" si="506"/>
        <v>1</v>
      </c>
      <c r="AA1080" s="13">
        <f t="shared" si="507"/>
        <v>0</v>
      </c>
      <c r="AB1080" s="13">
        <f t="shared" si="508"/>
        <v>0</v>
      </c>
      <c r="AC1080" s="17">
        <f t="shared" si="501"/>
        <v>0</v>
      </c>
      <c r="AD1080" s="13" t="str">
        <f t="shared" si="493"/>
        <v/>
      </c>
      <c r="AE1080" s="13" t="str">
        <f t="shared" si="494"/>
        <v/>
      </c>
      <c r="AF1080" s="17">
        <f t="shared" si="496"/>
        <v>0</v>
      </c>
      <c r="AG1080" s="17" t="str">
        <f t="shared" si="495"/>
        <v xml:space="preserve"> </v>
      </c>
      <c r="AH1080" s="13"/>
      <c r="AI1080" s="31">
        <f t="shared" si="509"/>
        <v>1.0449520784322011</v>
      </c>
      <c r="AJ1080">
        <f t="shared" si="484"/>
        <v>4.4952078432201059E-2</v>
      </c>
      <c r="AK1080">
        <f t="shared" si="486"/>
        <v>1.0021929824561404</v>
      </c>
      <c r="AL1080">
        <f t="shared" si="487"/>
        <v>1.1924424718262674</v>
      </c>
      <c r="AM1080">
        <f t="shared" si="485"/>
        <v>0.19244247182626739</v>
      </c>
      <c r="AN1080" s="39">
        <v>40682</v>
      </c>
      <c r="AO1080" s="31">
        <v>4.4952078432201059E-2</v>
      </c>
      <c r="AP1080" s="40">
        <v>0.19244247182626739</v>
      </c>
    </row>
    <row r="1081" spans="1:42">
      <c r="A1081" s="16">
        <v>40683</v>
      </c>
      <c r="B1081" s="11">
        <v>4.57</v>
      </c>
      <c r="C1081" s="11">
        <v>4.5999999999999996</v>
      </c>
      <c r="D1081" s="11">
        <v>4.53</v>
      </c>
      <c r="E1081" s="11">
        <v>4.54</v>
      </c>
      <c r="F1081" s="11">
        <v>31838600</v>
      </c>
      <c r="G1081" s="11">
        <v>3.4236499999999999</v>
      </c>
      <c r="H1081" s="12">
        <f t="shared" si="488"/>
        <v>4.5508333333333333</v>
      </c>
      <c r="I1081" s="13">
        <f t="shared" si="497"/>
        <v>4.5626923076923074</v>
      </c>
      <c r="J1081" s="13">
        <f t="shared" si="498"/>
        <v>-1.1858974358974095E-2</v>
      </c>
      <c r="K1081" s="14">
        <f t="shared" si="502"/>
        <v>-1.6467236467236565E-2</v>
      </c>
      <c r="L1081" s="13">
        <f t="shared" si="481"/>
        <v>6.9999999999999396E-2</v>
      </c>
      <c r="M1081" s="13">
        <f t="shared" si="489"/>
        <v>7.6428571428571263E-2</v>
      </c>
      <c r="N1081" s="13">
        <f t="shared" si="482"/>
        <v>0</v>
      </c>
      <c r="O1081" s="13">
        <f t="shared" si="483"/>
        <v>1.9999999999999574E-2</v>
      </c>
      <c r="P1081" s="13">
        <f t="shared" si="510"/>
        <v>0.19000000000000039</v>
      </c>
      <c r="Q1081" s="13">
        <f t="shared" si="510"/>
        <v>0.10999999999999943</v>
      </c>
      <c r="R1081" s="13">
        <f t="shared" si="490"/>
        <v>248.59813084112255</v>
      </c>
      <c r="S1081" s="13">
        <f t="shared" si="491"/>
        <v>143.92523364485939</v>
      </c>
      <c r="T1081" s="13">
        <f t="shared" si="492"/>
        <v>26.666666666667005</v>
      </c>
      <c r="U1081" s="13">
        <f t="shared" si="499"/>
        <v>18.834413837253475</v>
      </c>
      <c r="V1081" s="13">
        <f t="shared" si="503"/>
        <v>4.6082621082624703E-3</v>
      </c>
      <c r="W1081" s="13">
        <f t="shared" si="504"/>
        <v>0</v>
      </c>
      <c r="X1081" s="13">
        <f t="shared" si="505"/>
        <v>0</v>
      </c>
      <c r="Y1081" s="13">
        <f t="shared" si="500"/>
        <v>0</v>
      </c>
      <c r="Z1081" s="13">
        <f t="shared" si="506"/>
        <v>1</v>
      </c>
      <c r="AA1081" s="13">
        <f t="shared" si="507"/>
        <v>0</v>
      </c>
      <c r="AB1081" s="13">
        <f t="shared" si="508"/>
        <v>0</v>
      </c>
      <c r="AC1081" s="17">
        <f t="shared" si="501"/>
        <v>0</v>
      </c>
      <c r="AD1081" s="13" t="str">
        <f t="shared" si="493"/>
        <v/>
      </c>
      <c r="AE1081" s="13" t="str">
        <f t="shared" si="494"/>
        <v/>
      </c>
      <c r="AF1081" s="17">
        <f t="shared" si="496"/>
        <v>0</v>
      </c>
      <c r="AG1081" s="17" t="str">
        <f t="shared" si="495"/>
        <v xml:space="preserve"> </v>
      </c>
      <c r="AH1081" s="13"/>
      <c r="AI1081" s="31">
        <f t="shared" si="509"/>
        <v>1.0449520784322011</v>
      </c>
      <c r="AJ1081">
        <f t="shared" si="484"/>
        <v>4.4952078432201059E-2</v>
      </c>
      <c r="AK1081">
        <f t="shared" si="486"/>
        <v>0.99343544857768051</v>
      </c>
      <c r="AL1081">
        <f t="shared" si="487"/>
        <v>1.1846146219018061</v>
      </c>
      <c r="AM1081">
        <f t="shared" si="485"/>
        <v>0.18461462190180611</v>
      </c>
      <c r="AN1081" s="39">
        <v>40683</v>
      </c>
      <c r="AO1081" s="31">
        <v>4.4952078432201059E-2</v>
      </c>
      <c r="AP1081" s="40">
        <v>0.18461462190180611</v>
      </c>
    </row>
    <row r="1082" spans="1:42">
      <c r="A1082" s="16">
        <v>40686</v>
      </c>
      <c r="B1082" s="11">
        <v>4.54</v>
      </c>
      <c r="C1082" s="11">
        <v>4.55</v>
      </c>
      <c r="D1082" s="11">
        <v>4.43</v>
      </c>
      <c r="E1082" s="11">
        <v>4.46</v>
      </c>
      <c r="F1082" s="11">
        <v>61993600</v>
      </c>
      <c r="G1082" s="11">
        <v>3.3633199999999999</v>
      </c>
      <c r="H1082" s="12">
        <f t="shared" si="488"/>
        <v>4.5391666666666666</v>
      </c>
      <c r="I1082" s="13">
        <f t="shared" si="497"/>
        <v>4.5561538461538467</v>
      </c>
      <c r="J1082" s="13">
        <f t="shared" si="498"/>
        <v>-1.6987179487180093E-2</v>
      </c>
      <c r="K1082" s="14">
        <f t="shared" si="502"/>
        <v>-1.641737891737903E-2</v>
      </c>
      <c r="L1082" s="13">
        <f t="shared" si="481"/>
        <v>0.12000000000000011</v>
      </c>
      <c r="M1082" s="13">
        <f t="shared" si="489"/>
        <v>8.1428571428571281E-2</v>
      </c>
      <c r="N1082" s="13">
        <f t="shared" si="482"/>
        <v>0</v>
      </c>
      <c r="O1082" s="13">
        <f t="shared" si="483"/>
        <v>0.10000000000000053</v>
      </c>
      <c r="P1082" s="13">
        <f t="shared" si="510"/>
        <v>0.19000000000000039</v>
      </c>
      <c r="Q1082" s="13">
        <f t="shared" si="510"/>
        <v>0.20999999999999996</v>
      </c>
      <c r="R1082" s="13">
        <f t="shared" si="490"/>
        <v>233.33333333333422</v>
      </c>
      <c r="S1082" s="13">
        <f t="shared" si="491"/>
        <v>257.89473684210571</v>
      </c>
      <c r="T1082" s="13">
        <f t="shared" si="492"/>
        <v>4.999999999999897</v>
      </c>
      <c r="U1082" s="13">
        <f t="shared" si="499"/>
        <v>18.080445583285208</v>
      </c>
      <c r="V1082" s="13">
        <f t="shared" si="503"/>
        <v>-5.6980056980106275E-4</v>
      </c>
      <c r="W1082" s="13">
        <f t="shared" si="504"/>
        <v>-1</v>
      </c>
      <c r="X1082" s="13">
        <f t="shared" si="505"/>
        <v>-1</v>
      </c>
      <c r="Y1082" s="13">
        <f t="shared" si="500"/>
        <v>0</v>
      </c>
      <c r="Z1082" s="13">
        <f t="shared" si="506"/>
        <v>0</v>
      </c>
      <c r="AA1082" s="13">
        <f t="shared" si="507"/>
        <v>0</v>
      </c>
      <c r="AB1082" s="13">
        <f t="shared" si="508"/>
        <v>0</v>
      </c>
      <c r="AC1082" s="17">
        <f t="shared" si="501"/>
        <v>0</v>
      </c>
      <c r="AD1082" s="13" t="str">
        <f t="shared" si="493"/>
        <v/>
      </c>
      <c r="AE1082" s="13" t="str">
        <f t="shared" si="494"/>
        <v/>
      </c>
      <c r="AF1082" s="17">
        <f t="shared" si="496"/>
        <v>0</v>
      </c>
      <c r="AG1082" s="17" t="str">
        <f t="shared" si="495"/>
        <v xml:space="preserve"> </v>
      </c>
      <c r="AH1082" s="13"/>
      <c r="AI1082" s="31">
        <f t="shared" si="509"/>
        <v>1.0449520784322011</v>
      </c>
      <c r="AJ1082">
        <f t="shared" si="484"/>
        <v>4.4952078432201059E-2</v>
      </c>
      <c r="AK1082">
        <f t="shared" si="486"/>
        <v>0.98237885462555063</v>
      </c>
      <c r="AL1082">
        <f t="shared" si="487"/>
        <v>1.1637403554365759</v>
      </c>
      <c r="AM1082">
        <f t="shared" si="485"/>
        <v>0.16374035543657595</v>
      </c>
      <c r="AN1082" s="39">
        <v>40686</v>
      </c>
      <c r="AO1082" s="31">
        <v>4.4952078432201059E-2</v>
      </c>
      <c r="AP1082" s="40">
        <v>0.16374035543657595</v>
      </c>
    </row>
    <row r="1083" spans="1:42">
      <c r="A1083" s="16">
        <v>40687</v>
      </c>
      <c r="B1083" s="11">
        <v>4.46</v>
      </c>
      <c r="C1083" s="11">
        <v>4.5</v>
      </c>
      <c r="D1083" s="11">
        <v>4.42</v>
      </c>
      <c r="E1083" s="11">
        <v>4.4400000000000004</v>
      </c>
      <c r="F1083" s="11">
        <v>54357400</v>
      </c>
      <c r="G1083" s="11">
        <v>3.3482400000000001</v>
      </c>
      <c r="H1083" s="12">
        <f t="shared" si="488"/>
        <v>4.5274999999999999</v>
      </c>
      <c r="I1083" s="13">
        <f t="shared" si="497"/>
        <v>4.546153846153846</v>
      </c>
      <c r="J1083" s="13">
        <f t="shared" si="498"/>
        <v>-1.8653846153846132E-2</v>
      </c>
      <c r="K1083" s="14">
        <f t="shared" si="502"/>
        <v>-1.6253561253561404E-2</v>
      </c>
      <c r="L1083" s="13">
        <f t="shared" si="481"/>
        <v>8.0000000000000071E-2</v>
      </c>
      <c r="M1083" s="13">
        <f t="shared" si="489"/>
        <v>8.2142857142856976E-2</v>
      </c>
      <c r="N1083" s="13">
        <f t="shared" si="482"/>
        <v>0</v>
      </c>
      <c r="O1083" s="13">
        <f t="shared" si="483"/>
        <v>9.9999999999997868E-3</v>
      </c>
      <c r="P1083" s="13">
        <f t="shared" si="510"/>
        <v>0.19000000000000039</v>
      </c>
      <c r="Q1083" s="13">
        <f t="shared" si="510"/>
        <v>0.20999999999999908</v>
      </c>
      <c r="R1083" s="13">
        <f t="shared" si="490"/>
        <v>231.30434782608788</v>
      </c>
      <c r="S1083" s="13">
        <f t="shared" si="491"/>
        <v>255.6521739130429</v>
      </c>
      <c r="T1083" s="13">
        <f t="shared" si="492"/>
        <v>4.9999999999996891</v>
      </c>
      <c r="U1083" s="13">
        <f t="shared" si="499"/>
        <v>17.463562466402067</v>
      </c>
      <c r="V1083" s="13">
        <f t="shared" si="503"/>
        <v>-2.4002849002847278E-3</v>
      </c>
      <c r="W1083" s="13">
        <f t="shared" si="504"/>
        <v>0</v>
      </c>
      <c r="X1083" s="13">
        <f t="shared" si="505"/>
        <v>0</v>
      </c>
      <c r="Y1083" s="13">
        <f t="shared" si="500"/>
        <v>0</v>
      </c>
      <c r="Z1083" s="13">
        <f t="shared" si="506"/>
        <v>0</v>
      </c>
      <c r="AA1083" s="13">
        <f t="shared" si="507"/>
        <v>0</v>
      </c>
      <c r="AB1083" s="13">
        <f t="shared" si="508"/>
        <v>0</v>
      </c>
      <c r="AC1083" s="17">
        <f t="shared" si="501"/>
        <v>0</v>
      </c>
      <c r="AD1083" s="13" t="str">
        <f t="shared" si="493"/>
        <v/>
      </c>
      <c r="AE1083" s="13" t="str">
        <f t="shared" si="494"/>
        <v/>
      </c>
      <c r="AF1083" s="17">
        <f t="shared" si="496"/>
        <v>0</v>
      </c>
      <c r="AG1083" s="17" t="str">
        <f t="shared" si="495"/>
        <v xml:space="preserve"> </v>
      </c>
      <c r="AH1083" s="13"/>
      <c r="AI1083" s="31">
        <f t="shared" si="509"/>
        <v>1.0449520784322011</v>
      </c>
      <c r="AJ1083">
        <f t="shared" si="484"/>
        <v>4.4952078432201059E-2</v>
      </c>
      <c r="AK1083">
        <f t="shared" si="486"/>
        <v>0.99551569506726467</v>
      </c>
      <c r="AL1083">
        <f t="shared" si="487"/>
        <v>1.1585217888202686</v>
      </c>
      <c r="AM1083">
        <f t="shared" si="485"/>
        <v>0.15852178882026857</v>
      </c>
      <c r="AN1083" s="39">
        <v>40687</v>
      </c>
      <c r="AO1083" s="31">
        <v>4.4952078432201059E-2</v>
      </c>
      <c r="AP1083" s="40">
        <v>0.15852178882026857</v>
      </c>
    </row>
    <row r="1084" spans="1:42">
      <c r="A1084" s="16">
        <v>40688</v>
      </c>
      <c r="B1084" s="11">
        <v>4.43</v>
      </c>
      <c r="C1084" s="11">
        <v>4.4400000000000004</v>
      </c>
      <c r="D1084" s="11">
        <v>4.33</v>
      </c>
      <c r="E1084" s="11">
        <v>4.3600000000000003</v>
      </c>
      <c r="F1084" s="11">
        <v>40879800</v>
      </c>
      <c r="G1084" s="11">
        <v>3.2879100000000001</v>
      </c>
      <c r="H1084" s="12">
        <f t="shared" si="488"/>
        <v>4.5099999999999989</v>
      </c>
      <c r="I1084" s="13">
        <f t="shared" si="497"/>
        <v>4.5342307692307688</v>
      </c>
      <c r="J1084" s="13">
        <f t="shared" si="498"/>
        <v>-2.4230769230769944E-2</v>
      </c>
      <c r="K1084" s="14">
        <f t="shared" si="502"/>
        <v>-1.6752136752136951E-2</v>
      </c>
      <c r="L1084" s="13">
        <f t="shared" si="481"/>
        <v>0.11000000000000032</v>
      </c>
      <c r="M1084" s="13">
        <f t="shared" si="489"/>
        <v>7.9999999999999877E-2</v>
      </c>
      <c r="N1084" s="13">
        <f t="shared" si="482"/>
        <v>0</v>
      </c>
      <c r="O1084" s="13">
        <f t="shared" si="483"/>
        <v>8.9999999999999858E-2</v>
      </c>
      <c r="P1084" s="13">
        <f t="shared" si="510"/>
        <v>0.15000000000000036</v>
      </c>
      <c r="Q1084" s="13">
        <f t="shared" si="510"/>
        <v>0.29999999999999893</v>
      </c>
      <c r="R1084" s="13">
        <f t="shared" si="490"/>
        <v>187.50000000000074</v>
      </c>
      <c r="S1084" s="13">
        <f t="shared" si="491"/>
        <v>374.99999999999926</v>
      </c>
      <c r="T1084" s="13">
        <f t="shared" si="492"/>
        <v>33.333333333333073</v>
      </c>
      <c r="U1084" s="13">
        <f t="shared" si="499"/>
        <v>19.223396834932057</v>
      </c>
      <c r="V1084" s="13">
        <f t="shared" si="503"/>
        <v>-7.4786324786329933E-3</v>
      </c>
      <c r="W1084" s="13">
        <f t="shared" si="504"/>
        <v>0</v>
      </c>
      <c r="X1084" s="13">
        <f t="shared" si="505"/>
        <v>0</v>
      </c>
      <c r="Y1084" s="13">
        <f t="shared" si="500"/>
        <v>0</v>
      </c>
      <c r="Z1084" s="13">
        <f t="shared" si="506"/>
        <v>0</v>
      </c>
      <c r="AA1084" s="13">
        <f t="shared" si="507"/>
        <v>0</v>
      </c>
      <c r="AB1084" s="13">
        <f t="shared" si="508"/>
        <v>0</v>
      </c>
      <c r="AC1084" s="17">
        <f t="shared" si="501"/>
        <v>0</v>
      </c>
      <c r="AD1084" s="13" t="str">
        <f t="shared" si="493"/>
        <v/>
      </c>
      <c r="AE1084" s="13" t="str">
        <f t="shared" si="494"/>
        <v/>
      </c>
      <c r="AF1084" s="17">
        <f t="shared" si="496"/>
        <v>0</v>
      </c>
      <c r="AG1084" s="17" t="str">
        <f t="shared" si="495"/>
        <v xml:space="preserve"> </v>
      </c>
      <c r="AH1084" s="13"/>
      <c r="AI1084" s="31">
        <f t="shared" si="509"/>
        <v>1.0449520784322011</v>
      </c>
      <c r="AJ1084">
        <f t="shared" si="484"/>
        <v>4.4952078432201059E-2</v>
      </c>
      <c r="AK1084">
        <f t="shared" si="486"/>
        <v>0.98198198198198194</v>
      </c>
      <c r="AL1084">
        <f t="shared" si="487"/>
        <v>1.1376475223550384</v>
      </c>
      <c r="AM1084">
        <f t="shared" si="485"/>
        <v>0.13764752235503841</v>
      </c>
      <c r="AN1084" s="39">
        <v>40688</v>
      </c>
      <c r="AO1084" s="31">
        <v>4.4952078432201059E-2</v>
      </c>
      <c r="AP1084" s="40">
        <v>0.13764752235503841</v>
      </c>
    </row>
    <row r="1085" spans="1:42">
      <c r="A1085" s="16">
        <v>40689</v>
      </c>
      <c r="B1085" s="11">
        <v>4.38</v>
      </c>
      <c r="C1085" s="11">
        <v>4.43</v>
      </c>
      <c r="D1085" s="11">
        <v>4.37</v>
      </c>
      <c r="E1085" s="11">
        <v>4.41</v>
      </c>
      <c r="F1085" s="11">
        <v>33435300</v>
      </c>
      <c r="G1085" s="11">
        <v>3.3256100000000002</v>
      </c>
      <c r="H1085" s="12">
        <f t="shared" si="488"/>
        <v>4.4966666666666661</v>
      </c>
      <c r="I1085" s="13">
        <f t="shared" si="497"/>
        <v>4.5284615384615385</v>
      </c>
      <c r="J1085" s="13">
        <f t="shared" si="498"/>
        <v>-3.1794871794872392E-2</v>
      </c>
      <c r="K1085" s="14">
        <f t="shared" si="502"/>
        <v>-1.8831908831908981E-2</v>
      </c>
      <c r="L1085" s="13">
        <f t="shared" si="481"/>
        <v>6.9999999999999396E-2</v>
      </c>
      <c r="M1085" s="13">
        <f t="shared" si="489"/>
        <v>7.9285714285714112E-2</v>
      </c>
      <c r="N1085" s="13">
        <f t="shared" si="482"/>
        <v>0</v>
      </c>
      <c r="O1085" s="13">
        <f t="shared" si="483"/>
        <v>0</v>
      </c>
      <c r="P1085" s="13">
        <f t="shared" si="510"/>
        <v>0.14000000000000057</v>
      </c>
      <c r="Q1085" s="13">
        <f t="shared" si="510"/>
        <v>0.29999999999999893</v>
      </c>
      <c r="R1085" s="13">
        <f t="shared" si="490"/>
        <v>176.57657657657768</v>
      </c>
      <c r="S1085" s="13">
        <f t="shared" si="491"/>
        <v>378.37837837837782</v>
      </c>
      <c r="T1085" s="13">
        <f t="shared" si="492"/>
        <v>36.363636363636026</v>
      </c>
      <c r="U1085" s="13">
        <f t="shared" si="499"/>
        <v>20.460255214647539</v>
      </c>
      <c r="V1085" s="13">
        <f t="shared" si="503"/>
        <v>-1.2962962962963412E-2</v>
      </c>
      <c r="W1085" s="13">
        <f t="shared" si="504"/>
        <v>0</v>
      </c>
      <c r="X1085" s="13">
        <f t="shared" si="505"/>
        <v>0</v>
      </c>
      <c r="Y1085" s="13">
        <f t="shared" si="500"/>
        <v>1</v>
      </c>
      <c r="Z1085" s="13">
        <f t="shared" si="506"/>
        <v>0</v>
      </c>
      <c r="AA1085" s="13">
        <f t="shared" si="507"/>
        <v>0</v>
      </c>
      <c r="AB1085" s="13">
        <f t="shared" si="508"/>
        <v>0</v>
      </c>
      <c r="AC1085" s="17">
        <f t="shared" si="501"/>
        <v>0</v>
      </c>
      <c r="AD1085" s="13" t="str">
        <f t="shared" si="493"/>
        <v/>
      </c>
      <c r="AE1085" s="13" t="str">
        <f t="shared" si="494"/>
        <v/>
      </c>
      <c r="AF1085" s="17">
        <f t="shared" si="496"/>
        <v>0</v>
      </c>
      <c r="AG1085" s="17" t="str">
        <f t="shared" si="495"/>
        <v xml:space="preserve"> </v>
      </c>
      <c r="AH1085" s="13"/>
      <c r="AI1085" s="31">
        <f t="shared" si="509"/>
        <v>1.0449520784322011</v>
      </c>
      <c r="AJ1085">
        <f t="shared" si="484"/>
        <v>4.4952078432201059E-2</v>
      </c>
      <c r="AK1085">
        <f t="shared" si="486"/>
        <v>1.0114678899082568</v>
      </c>
      <c r="AL1085">
        <f t="shared" si="487"/>
        <v>1.1506939388958071</v>
      </c>
      <c r="AM1085">
        <f t="shared" si="485"/>
        <v>0.15069393889580707</v>
      </c>
      <c r="AN1085" s="39">
        <v>40689</v>
      </c>
      <c r="AO1085" s="31">
        <v>4.4952078432201059E-2</v>
      </c>
      <c r="AP1085" s="40">
        <v>0.15069393889580707</v>
      </c>
    </row>
    <row r="1086" spans="1:42">
      <c r="A1086" s="16">
        <v>40690</v>
      </c>
      <c r="B1086" s="11">
        <v>4.42</v>
      </c>
      <c r="C1086" s="11">
        <v>4.45</v>
      </c>
      <c r="D1086" s="11">
        <v>4.38</v>
      </c>
      <c r="E1086" s="11">
        <v>4.3899999999999997</v>
      </c>
      <c r="F1086" s="11">
        <v>57208400</v>
      </c>
      <c r="G1086" s="11">
        <v>3.31053</v>
      </c>
      <c r="H1086" s="12">
        <f t="shared" si="488"/>
        <v>4.484166666666666</v>
      </c>
      <c r="I1086" s="13">
        <f t="shared" si="497"/>
        <v>4.5219230769230769</v>
      </c>
      <c r="J1086" s="13">
        <f t="shared" si="498"/>
        <v>-3.7756410256410966E-2</v>
      </c>
      <c r="K1086" s="14">
        <f t="shared" si="502"/>
        <v>-2.1552706552706802E-2</v>
      </c>
      <c r="L1086" s="13">
        <f t="shared" si="481"/>
        <v>7.0000000000000284E-2</v>
      </c>
      <c r="M1086" s="13">
        <f t="shared" si="489"/>
        <v>8.0714285714285586E-2</v>
      </c>
      <c r="N1086" s="13">
        <f t="shared" si="482"/>
        <v>2.0000000000000462E-2</v>
      </c>
      <c r="O1086" s="13">
        <f t="shared" si="483"/>
        <v>0</v>
      </c>
      <c r="P1086" s="13">
        <f t="shared" si="510"/>
        <v>0.16000000000000103</v>
      </c>
      <c r="Q1086" s="13">
        <f t="shared" si="510"/>
        <v>0.28999999999999915</v>
      </c>
      <c r="R1086" s="13">
        <f t="shared" si="490"/>
        <v>198.23008849557681</v>
      </c>
      <c r="S1086" s="13">
        <f t="shared" si="491"/>
        <v>359.29203539822964</v>
      </c>
      <c r="T1086" s="13">
        <f t="shared" si="492"/>
        <v>28.888888888888463</v>
      </c>
      <c r="U1086" s="13">
        <f t="shared" si="499"/>
        <v>21.028730666843881</v>
      </c>
      <c r="V1086" s="13">
        <f t="shared" si="503"/>
        <v>-1.6203703703704164E-2</v>
      </c>
      <c r="W1086" s="13">
        <f t="shared" si="504"/>
        <v>0</v>
      </c>
      <c r="X1086" s="13">
        <f t="shared" si="505"/>
        <v>0</v>
      </c>
      <c r="Y1086" s="13">
        <f t="shared" si="500"/>
        <v>0</v>
      </c>
      <c r="Z1086" s="13">
        <f t="shared" si="506"/>
        <v>0</v>
      </c>
      <c r="AA1086" s="13">
        <f t="shared" si="507"/>
        <v>0</v>
      </c>
      <c r="AB1086" s="13">
        <f t="shared" si="508"/>
        <v>0</v>
      </c>
      <c r="AC1086" s="17">
        <f t="shared" si="501"/>
        <v>0</v>
      </c>
      <c r="AD1086" s="13" t="str">
        <f t="shared" si="493"/>
        <v/>
      </c>
      <c r="AE1086" s="13" t="str">
        <f t="shared" si="494"/>
        <v/>
      </c>
      <c r="AF1086" s="17">
        <f t="shared" si="496"/>
        <v>0</v>
      </c>
      <c r="AG1086" s="17" t="str">
        <f t="shared" si="495"/>
        <v xml:space="preserve"> </v>
      </c>
      <c r="AH1086" s="13"/>
      <c r="AI1086" s="31">
        <f t="shared" si="509"/>
        <v>1.0449520784322011</v>
      </c>
      <c r="AJ1086">
        <f t="shared" si="484"/>
        <v>4.4952078432201059E-2</v>
      </c>
      <c r="AK1086">
        <f t="shared" si="486"/>
        <v>0.99546485260770967</v>
      </c>
      <c r="AL1086">
        <f t="shared" si="487"/>
        <v>1.1454753722794995</v>
      </c>
      <c r="AM1086">
        <f t="shared" si="485"/>
        <v>0.14547537227949947</v>
      </c>
      <c r="AN1086" s="39">
        <v>40690</v>
      </c>
      <c r="AO1086" s="31">
        <v>4.4952078432201059E-2</v>
      </c>
      <c r="AP1086" s="40">
        <v>0.14547537227949947</v>
      </c>
    </row>
    <row r="1087" spans="1:42">
      <c r="A1087" s="16">
        <v>40693</v>
      </c>
      <c r="B1087" s="11">
        <v>4.3899999999999997</v>
      </c>
      <c r="C1087" s="11">
        <v>4.58</v>
      </c>
      <c r="D1087" s="11">
        <v>4.38</v>
      </c>
      <c r="E1087" s="11">
        <v>4.5599999999999996</v>
      </c>
      <c r="F1087" s="11">
        <v>156120400</v>
      </c>
      <c r="G1087" s="11">
        <v>3.4387300000000001</v>
      </c>
      <c r="H1087" s="12">
        <f t="shared" si="488"/>
        <v>4.4899999999999993</v>
      </c>
      <c r="I1087" s="13">
        <f t="shared" si="497"/>
        <v>4.5211538461538465</v>
      </c>
      <c r="J1087" s="13">
        <f t="shared" si="498"/>
        <v>-3.1153846153847198E-2</v>
      </c>
      <c r="K1087" s="14">
        <f t="shared" si="502"/>
        <v>-2.2920227920228322E-2</v>
      </c>
      <c r="L1087" s="13">
        <f t="shared" si="481"/>
        <v>0.20000000000000018</v>
      </c>
      <c r="M1087" s="13">
        <f t="shared" si="489"/>
        <v>9.2142857142857013E-2</v>
      </c>
      <c r="N1087" s="13">
        <f t="shared" si="482"/>
        <v>0.12999999999999989</v>
      </c>
      <c r="O1087" s="13">
        <f t="shared" si="483"/>
        <v>0</v>
      </c>
      <c r="P1087" s="13">
        <f t="shared" si="510"/>
        <v>0.29000000000000092</v>
      </c>
      <c r="Q1087" s="13">
        <f t="shared" si="510"/>
        <v>0.28999999999999915</v>
      </c>
      <c r="R1087" s="13">
        <f t="shared" si="490"/>
        <v>314.72868217054406</v>
      </c>
      <c r="S1087" s="13">
        <f t="shared" si="491"/>
        <v>314.72868217054219</v>
      </c>
      <c r="T1087" s="13">
        <f t="shared" si="492"/>
        <v>2.9800792375672328E-13</v>
      </c>
      <c r="U1087" s="13">
        <f t="shared" si="499"/>
        <v>20.81228045039369</v>
      </c>
      <c r="V1087" s="13">
        <f t="shared" si="503"/>
        <v>-8.2336182336188758E-3</v>
      </c>
      <c r="W1087" s="13">
        <f t="shared" si="504"/>
        <v>0</v>
      </c>
      <c r="X1087" s="13">
        <f t="shared" si="505"/>
        <v>1</v>
      </c>
      <c r="Y1087" s="13">
        <f t="shared" si="500"/>
        <v>0</v>
      </c>
      <c r="Z1087" s="13">
        <f t="shared" si="506"/>
        <v>0</v>
      </c>
      <c r="AA1087" s="13">
        <f t="shared" si="507"/>
        <v>0</v>
      </c>
      <c r="AB1087" s="13">
        <f t="shared" si="508"/>
        <v>0</v>
      </c>
      <c r="AC1087" s="17">
        <f t="shared" si="501"/>
        <v>0</v>
      </c>
      <c r="AD1087" s="13" t="str">
        <f t="shared" si="493"/>
        <v/>
      </c>
      <c r="AE1087" s="13" t="str">
        <f t="shared" si="494"/>
        <v/>
      </c>
      <c r="AF1087" s="17">
        <f t="shared" si="496"/>
        <v>0</v>
      </c>
      <c r="AG1087" s="17" t="str">
        <f t="shared" si="495"/>
        <v xml:space="preserve"> </v>
      </c>
      <c r="AH1087" s="13"/>
      <c r="AI1087" s="31">
        <f t="shared" si="509"/>
        <v>1.0449520784322011</v>
      </c>
      <c r="AJ1087">
        <f t="shared" si="484"/>
        <v>4.4952078432201059E-2</v>
      </c>
      <c r="AK1087">
        <f t="shared" si="486"/>
        <v>1.0387243735763099</v>
      </c>
      <c r="AL1087">
        <f t="shared" si="487"/>
        <v>1.1898331885181135</v>
      </c>
      <c r="AM1087">
        <f t="shared" si="485"/>
        <v>0.18983318851811348</v>
      </c>
      <c r="AN1087" s="39">
        <v>40693</v>
      </c>
      <c r="AO1087" s="31">
        <v>4.4952078432201059E-2</v>
      </c>
      <c r="AP1087" s="40">
        <v>0.18983318851811348</v>
      </c>
    </row>
    <row r="1088" spans="1:42">
      <c r="A1088" s="16">
        <v>40695</v>
      </c>
      <c r="B1088" s="11">
        <v>4.53</v>
      </c>
      <c r="C1088" s="11">
        <v>4.54</v>
      </c>
      <c r="D1088" s="11">
        <v>4.4400000000000004</v>
      </c>
      <c r="E1088" s="11">
        <v>4.4800000000000004</v>
      </c>
      <c r="F1088" s="11">
        <v>69731700</v>
      </c>
      <c r="G1088" s="11">
        <v>3.3784000000000001</v>
      </c>
      <c r="H1088" s="12">
        <f t="shared" si="488"/>
        <v>4.4816666666666682</v>
      </c>
      <c r="I1088" s="13">
        <f t="shared" si="497"/>
        <v>4.5188461538461535</v>
      </c>
      <c r="J1088" s="13">
        <f t="shared" si="498"/>
        <v>-3.7179487179485271E-2</v>
      </c>
      <c r="K1088" s="14">
        <f t="shared" si="502"/>
        <v>-2.5085470085470303E-2</v>
      </c>
      <c r="L1088" s="13">
        <f t="shared" si="481"/>
        <v>9.9999999999999645E-2</v>
      </c>
      <c r="M1088" s="13">
        <f t="shared" si="489"/>
        <v>9.4999999999999876E-2</v>
      </c>
      <c r="N1088" s="13">
        <f t="shared" si="482"/>
        <v>0</v>
      </c>
      <c r="O1088" s="13">
        <f t="shared" si="483"/>
        <v>0</v>
      </c>
      <c r="P1088" s="13">
        <f t="shared" si="510"/>
        <v>0.29000000000000092</v>
      </c>
      <c r="Q1088" s="13">
        <f t="shared" si="510"/>
        <v>0.26999999999999957</v>
      </c>
      <c r="R1088" s="13">
        <f t="shared" si="490"/>
        <v>305.26315789473819</v>
      </c>
      <c r="S1088" s="13">
        <f t="shared" si="491"/>
        <v>284.21052631578937</v>
      </c>
      <c r="T1088" s="13">
        <f t="shared" si="492"/>
        <v>3.5714285714288101</v>
      </c>
      <c r="U1088" s="13">
        <f t="shared" si="499"/>
        <v>20.85093227475982</v>
      </c>
      <c r="V1088" s="13">
        <f t="shared" si="503"/>
        <v>-1.2094017094014968E-2</v>
      </c>
      <c r="W1088" s="13">
        <f t="shared" si="504"/>
        <v>0</v>
      </c>
      <c r="X1088" s="13">
        <f t="shared" si="505"/>
        <v>0</v>
      </c>
      <c r="Y1088" s="13">
        <f t="shared" si="500"/>
        <v>0</v>
      </c>
      <c r="Z1088" s="13">
        <f t="shared" si="506"/>
        <v>0</v>
      </c>
      <c r="AA1088" s="13">
        <f t="shared" si="507"/>
        <v>0</v>
      </c>
      <c r="AB1088" s="13">
        <f t="shared" si="508"/>
        <v>0</v>
      </c>
      <c r="AC1088" s="17">
        <f t="shared" si="501"/>
        <v>0</v>
      </c>
      <c r="AD1088" s="13" t="str">
        <f t="shared" si="493"/>
        <v/>
      </c>
      <c r="AE1088" s="13" t="str">
        <f t="shared" si="494"/>
        <v/>
      </c>
      <c r="AF1088" s="17">
        <f t="shared" si="496"/>
        <v>0</v>
      </c>
      <c r="AG1088" s="17" t="str">
        <f t="shared" si="495"/>
        <v xml:space="preserve"> </v>
      </c>
      <c r="AH1088" s="13"/>
      <c r="AI1088" s="31">
        <f t="shared" si="509"/>
        <v>1.0449520784322011</v>
      </c>
      <c r="AJ1088">
        <f t="shared" si="484"/>
        <v>4.4952078432201059E-2</v>
      </c>
      <c r="AK1088">
        <f t="shared" si="486"/>
        <v>0.98245614035087736</v>
      </c>
      <c r="AL1088">
        <f t="shared" si="487"/>
        <v>1.1689589220528835</v>
      </c>
      <c r="AM1088">
        <f t="shared" si="485"/>
        <v>0.16895892205288354</v>
      </c>
      <c r="AN1088" s="39">
        <v>40695</v>
      </c>
      <c r="AO1088" s="31">
        <v>4.4952078432201059E-2</v>
      </c>
      <c r="AP1088" s="40">
        <v>0.16895892205288354</v>
      </c>
    </row>
    <row r="1089" spans="1:42">
      <c r="A1089" s="16">
        <v>40696</v>
      </c>
      <c r="B1089" s="11">
        <v>4.46</v>
      </c>
      <c r="C1089" s="11">
        <v>4.53</v>
      </c>
      <c r="D1089" s="11">
        <v>4.34</v>
      </c>
      <c r="E1089" s="11">
        <v>4.4400000000000004</v>
      </c>
      <c r="F1089" s="11">
        <v>106541600</v>
      </c>
      <c r="G1089" s="11">
        <v>3.3482400000000001</v>
      </c>
      <c r="H1089" s="12">
        <f t="shared" si="488"/>
        <v>4.475833333333334</v>
      </c>
      <c r="I1089" s="13">
        <f t="shared" si="497"/>
        <v>4.5169230769230762</v>
      </c>
      <c r="J1089" s="13">
        <f t="shared" si="498"/>
        <v>-4.1089743589742156E-2</v>
      </c>
      <c r="K1089" s="14">
        <f t="shared" si="502"/>
        <v>-2.7856125356125361E-2</v>
      </c>
      <c r="L1089" s="13">
        <f t="shared" si="481"/>
        <v>0.19000000000000039</v>
      </c>
      <c r="M1089" s="13">
        <f t="shared" si="489"/>
        <v>0.10428571428571422</v>
      </c>
      <c r="N1089" s="13">
        <f t="shared" si="482"/>
        <v>0</v>
      </c>
      <c r="O1089" s="13">
        <f t="shared" si="483"/>
        <v>0.10000000000000053</v>
      </c>
      <c r="P1089" s="13">
        <f t="shared" si="510"/>
        <v>0.29000000000000092</v>
      </c>
      <c r="Q1089" s="13">
        <f t="shared" si="510"/>
        <v>0.33000000000000007</v>
      </c>
      <c r="R1089" s="13">
        <f t="shared" si="490"/>
        <v>278.082191780823</v>
      </c>
      <c r="S1089" s="13">
        <f t="shared" si="491"/>
        <v>316.43835616438383</v>
      </c>
      <c r="T1089" s="13">
        <f t="shared" si="492"/>
        <v>6.4516129032256568</v>
      </c>
      <c r="U1089" s="13">
        <f t="shared" si="499"/>
        <v>20.732611188696783</v>
      </c>
      <c r="V1089" s="13">
        <f t="shared" si="503"/>
        <v>-1.3233618233616795E-2</v>
      </c>
      <c r="W1089" s="13">
        <f t="shared" si="504"/>
        <v>0</v>
      </c>
      <c r="X1089" s="13">
        <f t="shared" si="505"/>
        <v>-1</v>
      </c>
      <c r="Y1089" s="13">
        <f t="shared" si="500"/>
        <v>0</v>
      </c>
      <c r="Z1089" s="13">
        <f t="shared" si="506"/>
        <v>0</v>
      </c>
      <c r="AA1089" s="13">
        <f t="shared" si="507"/>
        <v>0</v>
      </c>
      <c r="AB1089" s="13">
        <f t="shared" si="508"/>
        <v>0</v>
      </c>
      <c r="AC1089" s="17">
        <f t="shared" si="501"/>
        <v>0</v>
      </c>
      <c r="AD1089" s="13" t="str">
        <f t="shared" si="493"/>
        <v/>
      </c>
      <c r="AE1089" s="13" t="str">
        <f t="shared" si="494"/>
        <v/>
      </c>
      <c r="AF1089" s="17">
        <f t="shared" si="496"/>
        <v>0</v>
      </c>
      <c r="AG1089" s="17" t="str">
        <f t="shared" si="495"/>
        <v xml:space="preserve"> </v>
      </c>
      <c r="AH1089" s="13"/>
      <c r="AI1089" s="31">
        <f t="shared" si="509"/>
        <v>1.0449520784322011</v>
      </c>
      <c r="AJ1089">
        <f t="shared" si="484"/>
        <v>4.4952078432201059E-2</v>
      </c>
      <c r="AK1089">
        <f t="shared" si="486"/>
        <v>0.9910714285714286</v>
      </c>
      <c r="AL1089">
        <f t="shared" si="487"/>
        <v>1.1585217888202686</v>
      </c>
      <c r="AM1089">
        <f t="shared" si="485"/>
        <v>0.15852178882026857</v>
      </c>
      <c r="AN1089" s="39">
        <v>40696</v>
      </c>
      <c r="AO1089" s="31">
        <v>4.4952078432201059E-2</v>
      </c>
      <c r="AP1089" s="40">
        <v>0.15852178882026857</v>
      </c>
    </row>
    <row r="1090" spans="1:42">
      <c r="A1090" s="16">
        <v>40697</v>
      </c>
      <c r="B1090" s="11">
        <v>4.41</v>
      </c>
      <c r="C1090" s="11">
        <v>4.43</v>
      </c>
      <c r="D1090" s="11">
        <v>4.3499999999999996</v>
      </c>
      <c r="E1090" s="11">
        <v>4.41</v>
      </c>
      <c r="F1090" s="11">
        <v>59807700</v>
      </c>
      <c r="G1090" s="11">
        <v>3.3256100000000002</v>
      </c>
      <c r="H1090" s="12">
        <f t="shared" si="488"/>
        <v>4.4683333333333328</v>
      </c>
      <c r="I1090" s="13">
        <f t="shared" si="497"/>
        <v>4.513461538461538</v>
      </c>
      <c r="J1090" s="13">
        <f t="shared" si="498"/>
        <v>-4.5128205128205146E-2</v>
      </c>
      <c r="K1090" s="14">
        <f t="shared" si="502"/>
        <v>-3.1552706552706589E-2</v>
      </c>
      <c r="L1090" s="13">
        <f t="shared" si="481"/>
        <v>8.0000000000000071E-2</v>
      </c>
      <c r="M1090" s="13">
        <f t="shared" si="489"/>
        <v>0.10214285714285712</v>
      </c>
      <c r="N1090" s="13">
        <f t="shared" si="482"/>
        <v>0</v>
      </c>
      <c r="O1090" s="13">
        <f t="shared" si="483"/>
        <v>0</v>
      </c>
      <c r="P1090" s="13">
        <f t="shared" si="510"/>
        <v>0.2400000000000011</v>
      </c>
      <c r="Q1090" s="13">
        <f t="shared" si="510"/>
        <v>0.33000000000000007</v>
      </c>
      <c r="R1090" s="13">
        <f t="shared" si="490"/>
        <v>234.96503496503612</v>
      </c>
      <c r="S1090" s="13">
        <f t="shared" si="491"/>
        <v>323.07692307692321</v>
      </c>
      <c r="T1090" s="13">
        <f t="shared" si="492"/>
        <v>15.789473684210305</v>
      </c>
      <c r="U1090" s="13">
        <f t="shared" si="499"/>
        <v>20.944679821818053</v>
      </c>
      <c r="V1090" s="13">
        <f t="shared" si="503"/>
        <v>-1.3575498575498557E-2</v>
      </c>
      <c r="W1090" s="13">
        <f t="shared" si="504"/>
        <v>0</v>
      </c>
      <c r="X1090" s="13">
        <f t="shared" si="505"/>
        <v>0</v>
      </c>
      <c r="Y1090" s="13">
        <f t="shared" si="500"/>
        <v>0</v>
      </c>
      <c r="Z1090" s="13">
        <f t="shared" si="506"/>
        <v>0</v>
      </c>
      <c r="AA1090" s="13">
        <f t="shared" si="507"/>
        <v>0</v>
      </c>
      <c r="AB1090" s="13">
        <f t="shared" si="508"/>
        <v>0</v>
      </c>
      <c r="AC1090" s="17">
        <f t="shared" si="501"/>
        <v>0</v>
      </c>
      <c r="AD1090" s="13" t="str">
        <f t="shared" si="493"/>
        <v/>
      </c>
      <c r="AE1090" s="13" t="str">
        <f t="shared" si="494"/>
        <v/>
      </c>
      <c r="AF1090" s="17">
        <f t="shared" si="496"/>
        <v>0</v>
      </c>
      <c r="AG1090" s="17" t="str">
        <f t="shared" si="495"/>
        <v xml:space="preserve"> </v>
      </c>
      <c r="AH1090" s="13"/>
      <c r="AI1090" s="31">
        <f t="shared" si="509"/>
        <v>1.0449520784322011</v>
      </c>
      <c r="AJ1090">
        <f t="shared" si="484"/>
        <v>4.4952078432201059E-2</v>
      </c>
      <c r="AK1090">
        <f t="shared" si="486"/>
        <v>0.9932432432432432</v>
      </c>
      <c r="AL1090">
        <f t="shared" si="487"/>
        <v>1.1506939388958073</v>
      </c>
      <c r="AM1090">
        <f t="shared" si="485"/>
        <v>0.15069393889580729</v>
      </c>
      <c r="AN1090" s="39">
        <v>40697</v>
      </c>
      <c r="AO1090" s="31">
        <v>4.4952078432201059E-2</v>
      </c>
      <c r="AP1090" s="40">
        <v>0.15069393889580729</v>
      </c>
    </row>
    <row r="1091" spans="1:42">
      <c r="A1091" s="16">
        <v>40701</v>
      </c>
      <c r="B1091" s="11">
        <v>4.3899999999999997</v>
      </c>
      <c r="C1091" s="11">
        <v>4.45</v>
      </c>
      <c r="D1091" s="11">
        <v>4.38</v>
      </c>
      <c r="E1091" s="11">
        <v>4.43</v>
      </c>
      <c r="F1091" s="11">
        <v>55585000</v>
      </c>
      <c r="G1091" s="11">
        <v>3.3406899999999999</v>
      </c>
      <c r="H1091" s="12">
        <f t="shared" si="488"/>
        <v>4.4575000000000005</v>
      </c>
      <c r="I1091" s="13">
        <f t="shared" si="497"/>
        <v>4.5092307692307685</v>
      </c>
      <c r="J1091" s="13">
        <f t="shared" si="498"/>
        <v>-5.1730769230768026E-2</v>
      </c>
      <c r="K1091" s="14">
        <f t="shared" si="502"/>
        <v>-3.5413105413105245E-2</v>
      </c>
      <c r="L1091" s="13">
        <f t="shared" si="481"/>
        <v>7.0000000000000284E-2</v>
      </c>
      <c r="M1091" s="13">
        <f t="shared" si="489"/>
        <v>9.857142857142856E-2</v>
      </c>
      <c r="N1091" s="13">
        <f t="shared" si="482"/>
        <v>2.0000000000000462E-2</v>
      </c>
      <c r="O1091" s="13">
        <f t="shared" si="483"/>
        <v>0</v>
      </c>
      <c r="P1091" s="13">
        <f t="shared" si="510"/>
        <v>0.25000000000000089</v>
      </c>
      <c r="Q1091" s="13">
        <f t="shared" si="510"/>
        <v>0.33000000000000007</v>
      </c>
      <c r="R1091" s="13">
        <f t="shared" si="490"/>
        <v>253.62318840579806</v>
      </c>
      <c r="S1091" s="13">
        <f t="shared" si="491"/>
        <v>334.7826086956523</v>
      </c>
      <c r="T1091" s="13">
        <f t="shared" si="492"/>
        <v>13.793103448275696</v>
      </c>
      <c r="U1091" s="13">
        <f t="shared" si="499"/>
        <v>19.408893093333546</v>
      </c>
      <c r="V1091" s="13">
        <f t="shared" si="503"/>
        <v>-1.6317663817662781E-2</v>
      </c>
      <c r="W1091" s="13">
        <f t="shared" si="504"/>
        <v>0</v>
      </c>
      <c r="X1091" s="13">
        <f t="shared" si="505"/>
        <v>0</v>
      </c>
      <c r="Y1091" s="13">
        <f t="shared" si="500"/>
        <v>0</v>
      </c>
      <c r="Z1091" s="13">
        <f t="shared" si="506"/>
        <v>0</v>
      </c>
      <c r="AA1091" s="13">
        <f t="shared" si="507"/>
        <v>0</v>
      </c>
      <c r="AB1091" s="13">
        <f t="shared" si="508"/>
        <v>0</v>
      </c>
      <c r="AC1091" s="17">
        <f t="shared" si="501"/>
        <v>0</v>
      </c>
      <c r="AD1091" s="13" t="str">
        <f t="shared" si="493"/>
        <v/>
      </c>
      <c r="AE1091" s="13" t="str">
        <f t="shared" si="494"/>
        <v/>
      </c>
      <c r="AF1091" s="17">
        <f t="shared" si="496"/>
        <v>0</v>
      </c>
      <c r="AG1091" s="17" t="str">
        <f t="shared" si="495"/>
        <v xml:space="preserve"> </v>
      </c>
      <c r="AH1091" s="13"/>
      <c r="AI1091" s="31">
        <f t="shared" si="509"/>
        <v>1.0449520784322011</v>
      </c>
      <c r="AJ1091">
        <f t="shared" si="484"/>
        <v>4.4952078432201059E-2</v>
      </c>
      <c r="AK1091">
        <f t="shared" si="486"/>
        <v>1.0045351473922901</v>
      </c>
      <c r="AL1091">
        <f t="shared" si="487"/>
        <v>1.1559125055121147</v>
      </c>
      <c r="AM1091">
        <f t="shared" si="485"/>
        <v>0.15591250551211466</v>
      </c>
      <c r="AN1091" s="39">
        <v>40701</v>
      </c>
      <c r="AO1091" s="31">
        <v>4.4952078432201059E-2</v>
      </c>
      <c r="AP1091" s="40">
        <v>0.15591250551211466</v>
      </c>
    </row>
    <row r="1092" spans="1:42">
      <c r="A1092" s="16">
        <v>40702</v>
      </c>
      <c r="B1092" s="11">
        <v>4.42</v>
      </c>
      <c r="C1092" s="11">
        <v>4.4400000000000004</v>
      </c>
      <c r="D1092" s="11">
        <v>4.3600000000000003</v>
      </c>
      <c r="E1092" s="11">
        <v>4.42</v>
      </c>
      <c r="F1092" s="11">
        <v>43881800</v>
      </c>
      <c r="G1092" s="11">
        <v>3.3331499999999998</v>
      </c>
      <c r="H1092" s="12">
        <f t="shared" si="488"/>
        <v>4.4449999999999994</v>
      </c>
      <c r="I1092" s="13">
        <f t="shared" si="497"/>
        <v>4.5026923076923069</v>
      </c>
      <c r="J1092" s="13">
        <f t="shared" si="498"/>
        <v>-5.7692307692307487E-2</v>
      </c>
      <c r="K1092" s="14">
        <f t="shared" si="502"/>
        <v>-3.9750712250712063E-2</v>
      </c>
      <c r="L1092" s="13">
        <f t="shared" ref="L1092:L1155" si="511">MAX(C1092-D1092,C1092-E1091,D1092-E1091)</f>
        <v>8.0000000000000071E-2</v>
      </c>
      <c r="M1092" s="13">
        <f t="shared" si="489"/>
        <v>0.10071428571428573</v>
      </c>
      <c r="N1092" s="13">
        <f t="shared" ref="N1092:N1155" si="512">IF(OR(AND(C1092-C1091&gt;0,D1092-D1091&gt;0),AND(C1092-C1091&gt;0,ABS(C1092-C1091)&gt;ABS(D1092-D1091))),C1092-C1091,0)</f>
        <v>0</v>
      </c>
      <c r="O1092" s="13">
        <f t="shared" ref="O1092:O1155" si="513">IF(OR(AND(C1092-C1091&lt;0,D1092-D1091&lt;0),AND(D1092-D1091&lt;0,ABS(D1092-D1091)&gt;ABS(C1092-C1091))),D1091-D1092,0)</f>
        <v>1.9999999999999574E-2</v>
      </c>
      <c r="P1092" s="13">
        <f t="shared" si="510"/>
        <v>0.25000000000000089</v>
      </c>
      <c r="Q1092" s="13">
        <f t="shared" si="510"/>
        <v>0.33999999999999986</v>
      </c>
      <c r="R1092" s="13">
        <f t="shared" si="490"/>
        <v>248.22695035461081</v>
      </c>
      <c r="S1092" s="13">
        <f t="shared" si="491"/>
        <v>337.58865248226931</v>
      </c>
      <c r="T1092" s="13">
        <f t="shared" si="492"/>
        <v>15.254237288135394</v>
      </c>
      <c r="U1092" s="13">
        <f t="shared" si="499"/>
        <v>18.253583511873828</v>
      </c>
      <c r="V1092" s="13">
        <f t="shared" si="503"/>
        <v>-1.7941595441595425E-2</v>
      </c>
      <c r="W1092" s="13">
        <f t="shared" si="504"/>
        <v>0</v>
      </c>
      <c r="X1092" s="13">
        <f t="shared" si="505"/>
        <v>0</v>
      </c>
      <c r="Y1092" s="13">
        <f t="shared" si="500"/>
        <v>0</v>
      </c>
      <c r="Z1092" s="13">
        <f t="shared" si="506"/>
        <v>0</v>
      </c>
      <c r="AA1092" s="13">
        <f t="shared" si="507"/>
        <v>0</v>
      </c>
      <c r="AB1092" s="13">
        <f t="shared" si="508"/>
        <v>0</v>
      </c>
      <c r="AC1092" s="17">
        <f t="shared" si="501"/>
        <v>0</v>
      </c>
      <c r="AD1092" s="13" t="str">
        <f t="shared" si="493"/>
        <v/>
      </c>
      <c r="AE1092" s="13" t="str">
        <f t="shared" si="494"/>
        <v/>
      </c>
      <c r="AF1092" s="17">
        <f t="shared" si="496"/>
        <v>0</v>
      </c>
      <c r="AG1092" s="17" t="str">
        <f t="shared" si="495"/>
        <v xml:space="preserve"> </v>
      </c>
      <c r="AH1092" s="13"/>
      <c r="AI1092" s="31">
        <f t="shared" si="509"/>
        <v>1.0449520784322011</v>
      </c>
      <c r="AJ1092">
        <f t="shared" ref="AJ1092:AJ1155" si="514">AI1092-1</f>
        <v>4.4952078432201059E-2</v>
      </c>
      <c r="AK1092">
        <f t="shared" si="486"/>
        <v>0.99774266365688491</v>
      </c>
      <c r="AL1092">
        <f t="shared" si="487"/>
        <v>1.153303222203961</v>
      </c>
      <c r="AM1092">
        <f t="shared" ref="AM1092:AM1155" si="515">AL1092-1</f>
        <v>0.15330322220396098</v>
      </c>
      <c r="AN1092" s="39">
        <v>40702</v>
      </c>
      <c r="AO1092" s="31">
        <v>4.4952078432201059E-2</v>
      </c>
      <c r="AP1092" s="40">
        <v>0.15330322220396098</v>
      </c>
    </row>
    <row r="1093" spans="1:42">
      <c r="A1093" s="16">
        <v>40703</v>
      </c>
      <c r="B1093" s="11">
        <v>4.41</v>
      </c>
      <c r="C1093" s="11">
        <v>4.42</v>
      </c>
      <c r="D1093" s="11">
        <v>4.37</v>
      </c>
      <c r="E1093" s="11">
        <v>4.37</v>
      </c>
      <c r="F1093" s="11">
        <v>68309600</v>
      </c>
      <c r="G1093" s="11">
        <v>3.2954500000000002</v>
      </c>
      <c r="H1093" s="12">
        <f t="shared" si="488"/>
        <v>4.4308333333333332</v>
      </c>
      <c r="I1093" s="13">
        <f t="shared" si="497"/>
        <v>4.4953846153846158</v>
      </c>
      <c r="J1093" s="13">
        <f t="shared" si="498"/>
        <v>-6.4551282051282577E-2</v>
      </c>
      <c r="K1093" s="14">
        <f t="shared" si="502"/>
        <v>-4.4230769230769025E-2</v>
      </c>
      <c r="L1093" s="13">
        <f t="shared" si="511"/>
        <v>4.9999999999999822E-2</v>
      </c>
      <c r="M1093" s="13">
        <f t="shared" si="489"/>
        <v>9.571428571428571E-2</v>
      </c>
      <c r="N1093" s="13">
        <f t="shared" si="512"/>
        <v>0</v>
      </c>
      <c r="O1093" s="13">
        <f t="shared" si="513"/>
        <v>0</v>
      </c>
      <c r="P1093" s="13">
        <f t="shared" si="510"/>
        <v>0.17000000000000082</v>
      </c>
      <c r="Q1093" s="13">
        <f t="shared" si="510"/>
        <v>0.33999999999999986</v>
      </c>
      <c r="R1093" s="13">
        <f t="shared" si="490"/>
        <v>177.61194029850833</v>
      </c>
      <c r="S1093" s="13">
        <f t="shared" si="491"/>
        <v>355.22388059701478</v>
      </c>
      <c r="T1093" s="13">
        <f t="shared" si="492"/>
        <v>33.333333333333101</v>
      </c>
      <c r="U1093" s="13">
        <f t="shared" si="499"/>
        <v>17.573311403030267</v>
      </c>
      <c r="V1093" s="13">
        <f t="shared" si="503"/>
        <v>-2.0320512820513552E-2</v>
      </c>
      <c r="W1093" s="13">
        <f t="shared" si="504"/>
        <v>0</v>
      </c>
      <c r="X1093" s="13">
        <f t="shared" si="505"/>
        <v>0</v>
      </c>
      <c r="Y1093" s="13">
        <f t="shared" si="500"/>
        <v>0</v>
      </c>
      <c r="Z1093" s="13">
        <f t="shared" si="506"/>
        <v>0</v>
      </c>
      <c r="AA1093" s="13">
        <f t="shared" si="507"/>
        <v>0</v>
      </c>
      <c r="AB1093" s="13">
        <f t="shared" si="508"/>
        <v>0</v>
      </c>
      <c r="AC1093" s="17">
        <f t="shared" si="501"/>
        <v>0</v>
      </c>
      <c r="AD1093" s="13" t="str">
        <f t="shared" si="493"/>
        <v/>
      </c>
      <c r="AE1093" s="13" t="str">
        <f t="shared" si="494"/>
        <v/>
      </c>
      <c r="AF1093" s="17">
        <f t="shared" si="496"/>
        <v>0</v>
      </c>
      <c r="AG1093" s="17" t="str">
        <f t="shared" si="495"/>
        <v xml:space="preserve"> </v>
      </c>
      <c r="AH1093" s="13"/>
      <c r="AI1093" s="31">
        <f t="shared" si="509"/>
        <v>1.0449520784322011</v>
      </c>
      <c r="AJ1093">
        <f t="shared" si="514"/>
        <v>4.4952078432201059E-2</v>
      </c>
      <c r="AK1093">
        <f t="shared" ref="AK1093:AK1156" si="516">E1093/E1092</f>
        <v>0.9886877828054299</v>
      </c>
      <c r="AL1093">
        <f t="shared" ref="AL1093:AL1156" si="517">AK1093*AL1092</f>
        <v>1.1402568056631923</v>
      </c>
      <c r="AM1093">
        <f t="shared" si="515"/>
        <v>0.14025680566319232</v>
      </c>
      <c r="AN1093" s="39">
        <v>40703</v>
      </c>
      <c r="AO1093" s="31">
        <v>4.4952078432201059E-2</v>
      </c>
      <c r="AP1093" s="40">
        <v>0.14025680566319232</v>
      </c>
    </row>
    <row r="1094" spans="1:42">
      <c r="A1094" s="16">
        <v>40704</v>
      </c>
      <c r="B1094" s="11">
        <v>4.38</v>
      </c>
      <c r="C1094" s="11">
        <v>4.45</v>
      </c>
      <c r="D1094" s="11">
        <v>4.3600000000000003</v>
      </c>
      <c r="E1094" s="11">
        <v>4.42</v>
      </c>
      <c r="F1094" s="11">
        <v>54683500</v>
      </c>
      <c r="G1094" s="11">
        <v>3.3331499999999998</v>
      </c>
      <c r="H1094" s="12">
        <f t="shared" si="488"/>
        <v>4.4275000000000002</v>
      </c>
      <c r="I1094" s="13">
        <f t="shared" si="497"/>
        <v>4.4896153846153855</v>
      </c>
      <c r="J1094" s="13">
        <f t="shared" si="498"/>
        <v>-6.2115384615385238E-2</v>
      </c>
      <c r="K1094" s="14">
        <f t="shared" si="502"/>
        <v>-4.7599715099714897E-2</v>
      </c>
      <c r="L1094" s="13">
        <f t="shared" si="511"/>
        <v>8.9999999999999858E-2</v>
      </c>
      <c r="M1094" s="13">
        <f t="shared" si="489"/>
        <v>9.857142857142856E-2</v>
      </c>
      <c r="N1094" s="13">
        <f t="shared" si="512"/>
        <v>3.0000000000000249E-2</v>
      </c>
      <c r="O1094" s="13">
        <f t="shared" si="513"/>
        <v>0</v>
      </c>
      <c r="P1094" s="13">
        <f t="shared" si="510"/>
        <v>0.20000000000000107</v>
      </c>
      <c r="Q1094" s="13">
        <f t="shared" si="510"/>
        <v>0.33999999999999986</v>
      </c>
      <c r="R1094" s="13">
        <f t="shared" si="490"/>
        <v>202.8985507246388</v>
      </c>
      <c r="S1094" s="13">
        <f t="shared" si="491"/>
        <v>344.92753623188395</v>
      </c>
      <c r="T1094" s="13">
        <f t="shared" si="492"/>
        <v>25.925925925925654</v>
      </c>
      <c r="U1094" s="13">
        <f t="shared" si="499"/>
        <v>17.812260029075645</v>
      </c>
      <c r="V1094" s="13">
        <f t="shared" si="503"/>
        <v>-1.4515669515670342E-2</v>
      </c>
      <c r="W1094" s="13">
        <f t="shared" si="504"/>
        <v>0</v>
      </c>
      <c r="X1094" s="13">
        <f t="shared" si="505"/>
        <v>0</v>
      </c>
      <c r="Y1094" s="13">
        <f t="shared" si="500"/>
        <v>0</v>
      </c>
      <c r="Z1094" s="13">
        <f t="shared" si="506"/>
        <v>0</v>
      </c>
      <c r="AA1094" s="13">
        <f t="shared" si="507"/>
        <v>0</v>
      </c>
      <c r="AB1094" s="13">
        <f t="shared" si="508"/>
        <v>0</v>
      </c>
      <c r="AC1094" s="17">
        <f t="shared" si="501"/>
        <v>0</v>
      </c>
      <c r="AD1094" s="13" t="str">
        <f t="shared" si="493"/>
        <v/>
      </c>
      <c r="AE1094" s="13" t="str">
        <f t="shared" si="494"/>
        <v/>
      </c>
      <c r="AF1094" s="17">
        <f t="shared" si="496"/>
        <v>0</v>
      </c>
      <c r="AG1094" s="17" t="str">
        <f t="shared" si="495"/>
        <v xml:space="preserve"> </v>
      </c>
      <c r="AH1094" s="13"/>
      <c r="AI1094" s="31">
        <f t="shared" si="509"/>
        <v>1.0449520784322011</v>
      </c>
      <c r="AJ1094">
        <f t="shared" si="514"/>
        <v>4.4952078432201059E-2</v>
      </c>
      <c r="AK1094">
        <f t="shared" si="516"/>
        <v>1.0114416475972539</v>
      </c>
      <c r="AL1094">
        <f t="shared" si="517"/>
        <v>1.153303222203961</v>
      </c>
      <c r="AM1094">
        <f t="shared" si="515"/>
        <v>0.15330322220396098</v>
      </c>
      <c r="AN1094" s="39">
        <v>40704</v>
      </c>
      <c r="AO1094" s="31">
        <v>4.4952078432201059E-2</v>
      </c>
      <c r="AP1094" s="40">
        <v>0.15330322220396098</v>
      </c>
    </row>
    <row r="1095" spans="1:42">
      <c r="A1095" s="16">
        <v>40707</v>
      </c>
      <c r="B1095" s="11">
        <v>4.4000000000000004</v>
      </c>
      <c r="C1095" s="11">
        <v>4.55</v>
      </c>
      <c r="D1095" s="11">
        <v>4.3899999999999997</v>
      </c>
      <c r="E1095" s="11">
        <v>4.5199999999999996</v>
      </c>
      <c r="F1095" s="11">
        <v>69459600</v>
      </c>
      <c r="G1095" s="11">
        <v>3.40856</v>
      </c>
      <c r="H1095" s="12">
        <f t="shared" si="488"/>
        <v>4.434166666666667</v>
      </c>
      <c r="I1095" s="13">
        <f t="shared" si="497"/>
        <v>4.4892307692307698</v>
      </c>
      <c r="J1095" s="13">
        <f t="shared" si="498"/>
        <v>-5.5064102564102768E-2</v>
      </c>
      <c r="K1095" s="14">
        <f t="shared" si="502"/>
        <v>-4.9522792022791765E-2</v>
      </c>
      <c r="L1095" s="13">
        <f t="shared" si="511"/>
        <v>0.16000000000000014</v>
      </c>
      <c r="M1095" s="13">
        <f t="shared" si="489"/>
        <v>0.10500000000000005</v>
      </c>
      <c r="N1095" s="13">
        <f t="shared" si="512"/>
        <v>9.9999999999999645E-2</v>
      </c>
      <c r="O1095" s="13">
        <f t="shared" si="513"/>
        <v>0</v>
      </c>
      <c r="P1095" s="13">
        <f t="shared" si="510"/>
        <v>0.30000000000000071</v>
      </c>
      <c r="Q1095" s="13">
        <f t="shared" si="510"/>
        <v>0.32000000000000028</v>
      </c>
      <c r="R1095" s="13">
        <f t="shared" si="490"/>
        <v>285.71428571428623</v>
      </c>
      <c r="S1095" s="13">
        <f t="shared" si="491"/>
        <v>304.76190476190487</v>
      </c>
      <c r="T1095" s="13">
        <f t="shared" si="492"/>
        <v>3.2258064516128311</v>
      </c>
      <c r="U1095" s="13">
        <f t="shared" si="499"/>
        <v>16.137912870857495</v>
      </c>
      <c r="V1095" s="13">
        <f t="shared" si="503"/>
        <v>-5.5413105413110036E-3</v>
      </c>
      <c r="W1095" s="13">
        <f t="shared" si="504"/>
        <v>0</v>
      </c>
      <c r="X1095" s="13">
        <f t="shared" si="505"/>
        <v>0</v>
      </c>
      <c r="Y1095" s="13">
        <f t="shared" si="500"/>
        <v>0</v>
      </c>
      <c r="Z1095" s="13">
        <f t="shared" si="506"/>
        <v>0</v>
      </c>
      <c r="AA1095" s="13">
        <f t="shared" si="507"/>
        <v>0</v>
      </c>
      <c r="AB1095" s="13">
        <f t="shared" si="508"/>
        <v>0</v>
      </c>
      <c r="AC1095" s="17">
        <f t="shared" si="501"/>
        <v>0</v>
      </c>
      <c r="AD1095" s="13" t="str">
        <f t="shared" si="493"/>
        <v/>
      </c>
      <c r="AE1095" s="13" t="str">
        <f t="shared" si="494"/>
        <v/>
      </c>
      <c r="AF1095" s="17">
        <f t="shared" si="496"/>
        <v>0</v>
      </c>
      <c r="AG1095" s="17" t="str">
        <f t="shared" si="495"/>
        <v xml:space="preserve"> </v>
      </c>
      <c r="AH1095" s="13"/>
      <c r="AI1095" s="31">
        <f t="shared" si="509"/>
        <v>1.0449520784322011</v>
      </c>
      <c r="AJ1095">
        <f t="shared" si="514"/>
        <v>4.4952078432201059E-2</v>
      </c>
      <c r="AK1095">
        <f t="shared" si="516"/>
        <v>1.0226244343891402</v>
      </c>
      <c r="AL1095">
        <f t="shared" si="517"/>
        <v>1.1793960552854985</v>
      </c>
      <c r="AM1095">
        <f t="shared" si="515"/>
        <v>0.17939605528549851</v>
      </c>
      <c r="AN1095" s="39">
        <v>40707</v>
      </c>
      <c r="AO1095" s="31">
        <v>4.4952078432201059E-2</v>
      </c>
      <c r="AP1095" s="40">
        <v>0.17939605528549851</v>
      </c>
    </row>
    <row r="1096" spans="1:42">
      <c r="A1096" s="16">
        <v>40708</v>
      </c>
      <c r="B1096" s="11">
        <v>4.51</v>
      </c>
      <c r="C1096" s="11">
        <v>4.53</v>
      </c>
      <c r="D1096" s="11">
        <v>4.4400000000000004</v>
      </c>
      <c r="E1096" s="11">
        <v>4.45</v>
      </c>
      <c r="F1096" s="11">
        <v>141339100</v>
      </c>
      <c r="G1096" s="11">
        <v>3.3557800000000002</v>
      </c>
      <c r="H1096" s="12">
        <f t="shared" si="488"/>
        <v>4.4416666666666664</v>
      </c>
      <c r="I1096" s="13">
        <f t="shared" si="497"/>
        <v>4.4834615384615386</v>
      </c>
      <c r="J1096" s="13">
        <f t="shared" si="498"/>
        <v>-4.1794871794872179E-2</v>
      </c>
      <c r="K1096" s="14">
        <f t="shared" si="502"/>
        <v>-5.0705128205127875E-2</v>
      </c>
      <c r="L1096" s="13">
        <f t="shared" si="511"/>
        <v>8.9999999999999858E-2</v>
      </c>
      <c r="M1096" s="13">
        <f t="shared" si="489"/>
        <v>0.10285714285714288</v>
      </c>
      <c r="N1096" s="13">
        <f t="shared" si="512"/>
        <v>0</v>
      </c>
      <c r="O1096" s="13">
        <f t="shared" si="513"/>
        <v>0</v>
      </c>
      <c r="P1096" s="13">
        <f t="shared" si="510"/>
        <v>0.30000000000000071</v>
      </c>
      <c r="Q1096" s="13">
        <f t="shared" si="510"/>
        <v>0.21999999999999975</v>
      </c>
      <c r="R1096" s="13">
        <f t="shared" si="490"/>
        <v>291.66666666666725</v>
      </c>
      <c r="S1096" s="13">
        <f t="shared" si="491"/>
        <v>213.88888888888857</v>
      </c>
      <c r="T1096" s="13">
        <f t="shared" si="492"/>
        <v>15.384615384615556</v>
      </c>
      <c r="U1096" s="13">
        <f t="shared" si="499"/>
        <v>16.87967111261575</v>
      </c>
      <c r="V1096" s="13">
        <f t="shared" si="503"/>
        <v>8.9102564102556958E-3</v>
      </c>
      <c r="W1096" s="13">
        <f t="shared" si="504"/>
        <v>1</v>
      </c>
      <c r="X1096" s="13">
        <f t="shared" si="505"/>
        <v>1</v>
      </c>
      <c r="Y1096" s="13">
        <f t="shared" si="500"/>
        <v>0</v>
      </c>
      <c r="Z1096" s="13">
        <f t="shared" si="506"/>
        <v>1</v>
      </c>
      <c r="AA1096" s="13">
        <f t="shared" si="507"/>
        <v>0</v>
      </c>
      <c r="AB1096" s="13">
        <f t="shared" si="508"/>
        <v>0</v>
      </c>
      <c r="AC1096" s="17">
        <f t="shared" si="501"/>
        <v>0</v>
      </c>
      <c r="AD1096" s="13" t="str">
        <f t="shared" si="493"/>
        <v/>
      </c>
      <c r="AE1096" s="13" t="str">
        <f t="shared" si="494"/>
        <v/>
      </c>
      <c r="AF1096" s="17">
        <f t="shared" si="496"/>
        <v>0</v>
      </c>
      <c r="AG1096" s="17" t="str">
        <f t="shared" si="495"/>
        <v xml:space="preserve"> </v>
      </c>
      <c r="AH1096" s="13"/>
      <c r="AI1096" s="31">
        <f t="shared" si="509"/>
        <v>1.0449520784322011</v>
      </c>
      <c r="AJ1096">
        <f t="shared" si="514"/>
        <v>4.4952078432201059E-2</v>
      </c>
      <c r="AK1096">
        <f t="shared" si="516"/>
        <v>0.98451327433628333</v>
      </c>
      <c r="AL1096">
        <f t="shared" si="517"/>
        <v>1.1611310721284225</v>
      </c>
      <c r="AM1096">
        <f t="shared" si="515"/>
        <v>0.16113107212842248</v>
      </c>
      <c r="AN1096" s="39">
        <v>40708</v>
      </c>
      <c r="AO1096" s="31">
        <v>4.4952078432201059E-2</v>
      </c>
      <c r="AP1096" s="40">
        <v>0.16113107212842248</v>
      </c>
    </row>
    <row r="1097" spans="1:42">
      <c r="A1097" s="16">
        <v>40709</v>
      </c>
      <c r="B1097" s="11">
        <v>4.29</v>
      </c>
      <c r="C1097" s="11">
        <v>4.29</v>
      </c>
      <c r="D1097" s="11">
        <v>4.25</v>
      </c>
      <c r="E1097" s="11">
        <v>4.2699999999999996</v>
      </c>
      <c r="F1097" s="11">
        <v>59822500</v>
      </c>
      <c r="G1097" s="11">
        <v>3.22004</v>
      </c>
      <c r="H1097" s="12">
        <f t="shared" si="488"/>
        <v>4.43</v>
      </c>
      <c r="I1097" s="13">
        <f t="shared" si="497"/>
        <v>4.4715384615384615</v>
      </c>
      <c r="J1097" s="13">
        <f t="shared" si="498"/>
        <v>-4.1538461538461746E-2</v>
      </c>
      <c r="K1097" s="14">
        <f t="shared" si="502"/>
        <v>-5.1189458689458595E-2</v>
      </c>
      <c r="L1097" s="13">
        <f t="shared" si="511"/>
        <v>4.0000000000000036E-2</v>
      </c>
      <c r="M1097" s="13">
        <f t="shared" si="489"/>
        <v>0.10000000000000002</v>
      </c>
      <c r="N1097" s="13">
        <f t="shared" si="512"/>
        <v>0</v>
      </c>
      <c r="O1097" s="13">
        <f t="shared" si="513"/>
        <v>0.19000000000000039</v>
      </c>
      <c r="P1097" s="13">
        <f t="shared" si="510"/>
        <v>0.30000000000000071</v>
      </c>
      <c r="Q1097" s="13">
        <f t="shared" si="510"/>
        <v>0.40000000000000036</v>
      </c>
      <c r="R1097" s="13">
        <f t="shared" si="490"/>
        <v>300.00000000000068</v>
      </c>
      <c r="S1097" s="13">
        <f t="shared" si="491"/>
        <v>400.00000000000028</v>
      </c>
      <c r="T1097" s="13">
        <f t="shared" si="492"/>
        <v>14.28571428571421</v>
      </c>
      <c r="U1097" s="13">
        <f t="shared" si="499"/>
        <v>17.542936418738218</v>
      </c>
      <c r="V1097" s="13">
        <f t="shared" si="503"/>
        <v>9.6509971509968484E-3</v>
      </c>
      <c r="W1097" s="13">
        <f t="shared" si="504"/>
        <v>0</v>
      </c>
      <c r="X1097" s="13">
        <f t="shared" si="505"/>
        <v>-1</v>
      </c>
      <c r="Y1097" s="13">
        <f t="shared" si="500"/>
        <v>0</v>
      </c>
      <c r="Z1097" s="13">
        <f t="shared" si="506"/>
        <v>1</v>
      </c>
      <c r="AA1097" s="13">
        <f t="shared" si="507"/>
        <v>0</v>
      </c>
      <c r="AB1097" s="13">
        <f t="shared" si="508"/>
        <v>0</v>
      </c>
      <c r="AC1097" s="17">
        <f t="shared" si="501"/>
        <v>0</v>
      </c>
      <c r="AD1097" s="13" t="str">
        <f t="shared" si="493"/>
        <v/>
      </c>
      <c r="AE1097" s="13" t="str">
        <f t="shared" si="494"/>
        <v/>
      </c>
      <c r="AF1097" s="17">
        <f t="shared" si="496"/>
        <v>0</v>
      </c>
      <c r="AG1097" s="17" t="str">
        <f t="shared" si="495"/>
        <v xml:space="preserve"> </v>
      </c>
      <c r="AH1097" s="13"/>
      <c r="AI1097" s="31">
        <f t="shared" si="509"/>
        <v>1.0449520784322011</v>
      </c>
      <c r="AJ1097">
        <f t="shared" si="514"/>
        <v>4.4952078432201059E-2</v>
      </c>
      <c r="AK1097">
        <f t="shared" si="516"/>
        <v>0.95955056179775267</v>
      </c>
      <c r="AL1097">
        <f t="shared" si="517"/>
        <v>1.1141639725816546</v>
      </c>
      <c r="AM1097">
        <f t="shared" si="515"/>
        <v>0.11416397258165456</v>
      </c>
      <c r="AN1097" s="39">
        <v>40709</v>
      </c>
      <c r="AO1097" s="31">
        <v>4.4952078432201059E-2</v>
      </c>
      <c r="AP1097" s="40">
        <v>0.11416397258165456</v>
      </c>
    </row>
    <row r="1098" spans="1:42">
      <c r="A1098" s="16">
        <v>40710</v>
      </c>
      <c r="B1098" s="11">
        <v>4.26</v>
      </c>
      <c r="C1098" s="11">
        <v>4.3</v>
      </c>
      <c r="D1098" s="11">
        <v>4.25</v>
      </c>
      <c r="E1098" s="11">
        <v>4.28</v>
      </c>
      <c r="F1098" s="11">
        <v>41083400</v>
      </c>
      <c r="G1098" s="11">
        <v>3.2275800000000001</v>
      </c>
      <c r="H1098" s="12">
        <f t="shared" si="488"/>
        <v>4.4208333333333334</v>
      </c>
      <c r="I1098" s="13">
        <f t="shared" si="497"/>
        <v>4.4603846153846147</v>
      </c>
      <c r="J1098" s="13">
        <f t="shared" si="498"/>
        <v>-3.9551282051281333E-2</v>
      </c>
      <c r="K1098" s="14">
        <f t="shared" si="502"/>
        <v>-5.1018518518518498E-2</v>
      </c>
      <c r="L1098" s="13">
        <f t="shared" si="511"/>
        <v>4.9999999999999822E-2</v>
      </c>
      <c r="M1098" s="13">
        <f t="shared" si="489"/>
        <v>9.571428571428571E-2</v>
      </c>
      <c r="N1098" s="13">
        <f t="shared" si="512"/>
        <v>9.9999999999997868E-3</v>
      </c>
      <c r="O1098" s="13">
        <f t="shared" si="513"/>
        <v>0</v>
      </c>
      <c r="P1098" s="13">
        <f t="shared" si="510"/>
        <v>0.3100000000000005</v>
      </c>
      <c r="Q1098" s="13">
        <f t="shared" si="510"/>
        <v>0.3100000000000005</v>
      </c>
      <c r="R1098" s="13">
        <f t="shared" si="490"/>
        <v>323.88059701492591</v>
      </c>
      <c r="S1098" s="13">
        <f t="shared" si="491"/>
        <v>323.88059701492591</v>
      </c>
      <c r="T1098" s="13">
        <f t="shared" si="492"/>
        <v>0</v>
      </c>
      <c r="U1098" s="13">
        <f t="shared" si="499"/>
        <v>15.16198403778586</v>
      </c>
      <c r="V1098" s="13">
        <f t="shared" si="503"/>
        <v>1.1467236467237164E-2</v>
      </c>
      <c r="W1098" s="13">
        <f t="shared" si="504"/>
        <v>0</v>
      </c>
      <c r="X1098" s="13">
        <f t="shared" si="505"/>
        <v>0</v>
      </c>
      <c r="Y1098" s="13">
        <f t="shared" si="500"/>
        <v>0</v>
      </c>
      <c r="Z1098" s="13">
        <f t="shared" si="506"/>
        <v>1</v>
      </c>
      <c r="AA1098" s="13">
        <f t="shared" si="507"/>
        <v>0</v>
      </c>
      <c r="AB1098" s="13">
        <f t="shared" si="508"/>
        <v>0</v>
      </c>
      <c r="AC1098" s="17">
        <f t="shared" si="501"/>
        <v>0</v>
      </c>
      <c r="AD1098" s="13" t="str">
        <f t="shared" si="493"/>
        <v/>
      </c>
      <c r="AE1098" s="13" t="str">
        <f t="shared" si="494"/>
        <v/>
      </c>
      <c r="AF1098" s="17">
        <f t="shared" si="496"/>
        <v>0</v>
      </c>
      <c r="AG1098" s="17" t="str">
        <f t="shared" si="495"/>
        <v xml:space="preserve"> </v>
      </c>
      <c r="AH1098" s="13"/>
      <c r="AI1098" s="31">
        <f t="shared" si="509"/>
        <v>1.0449520784322011</v>
      </c>
      <c r="AJ1098">
        <f t="shared" si="514"/>
        <v>4.4952078432201059E-2</v>
      </c>
      <c r="AK1098">
        <f t="shared" si="516"/>
        <v>1.0023419203747075</v>
      </c>
      <c r="AL1098">
        <f t="shared" si="517"/>
        <v>1.1167732558898085</v>
      </c>
      <c r="AM1098">
        <f t="shared" si="515"/>
        <v>0.11677325588980847</v>
      </c>
      <c r="AN1098" s="39">
        <v>40710</v>
      </c>
      <c r="AO1098" s="31">
        <v>4.4952078432201059E-2</v>
      </c>
      <c r="AP1098" s="40">
        <v>0.11677325588980847</v>
      </c>
    </row>
    <row r="1099" spans="1:42">
      <c r="A1099" s="16">
        <v>40711</v>
      </c>
      <c r="B1099" s="11">
        <v>4.2699999999999996</v>
      </c>
      <c r="C1099" s="11">
        <v>4.34</v>
      </c>
      <c r="D1099" s="11">
        <v>4.25</v>
      </c>
      <c r="E1099" s="11">
        <v>4.29</v>
      </c>
      <c r="F1099" s="11">
        <v>77925000</v>
      </c>
      <c r="G1099" s="11">
        <v>3.2351200000000002</v>
      </c>
      <c r="H1099" s="12">
        <f t="shared" si="488"/>
        <v>4.3983333333333325</v>
      </c>
      <c r="I1099" s="13">
        <f t="shared" si="497"/>
        <v>4.4496153846153845</v>
      </c>
      <c r="J1099" s="13">
        <f t="shared" si="498"/>
        <v>-5.1282051282051988E-2</v>
      </c>
      <c r="K1099" s="14">
        <f t="shared" si="502"/>
        <v>-5.170227920227926E-2</v>
      </c>
      <c r="L1099" s="13">
        <f t="shared" si="511"/>
        <v>8.9999999999999858E-2</v>
      </c>
      <c r="M1099" s="13">
        <f t="shared" si="489"/>
        <v>9.714285714285717E-2</v>
      </c>
      <c r="N1099" s="13">
        <f t="shared" si="512"/>
        <v>4.0000000000000036E-2</v>
      </c>
      <c r="O1099" s="13">
        <f t="shared" si="513"/>
        <v>0</v>
      </c>
      <c r="P1099" s="13">
        <f t="shared" si="510"/>
        <v>0.35000000000000053</v>
      </c>
      <c r="Q1099" s="13">
        <f t="shared" si="510"/>
        <v>0.3100000000000005</v>
      </c>
      <c r="R1099" s="13">
        <f t="shared" si="490"/>
        <v>360.29411764705929</v>
      </c>
      <c r="S1099" s="13">
        <f t="shared" si="491"/>
        <v>319.11764705882393</v>
      </c>
      <c r="T1099" s="13">
        <f t="shared" si="492"/>
        <v>6.0606060606060632</v>
      </c>
      <c r="U1099" s="13">
        <f t="shared" si="499"/>
        <v>12.99748187328372</v>
      </c>
      <c r="V1099" s="13">
        <f t="shared" si="503"/>
        <v>4.2022792022727157E-4</v>
      </c>
      <c r="W1099" s="13">
        <f t="shared" si="504"/>
        <v>0</v>
      </c>
      <c r="X1099" s="13">
        <f t="shared" si="505"/>
        <v>0</v>
      </c>
      <c r="Y1099" s="13">
        <f t="shared" si="500"/>
        <v>0</v>
      </c>
      <c r="Z1099" s="13">
        <f t="shared" si="506"/>
        <v>1</v>
      </c>
      <c r="AA1099" s="13">
        <f t="shared" si="507"/>
        <v>0</v>
      </c>
      <c r="AB1099" s="13">
        <f t="shared" si="508"/>
        <v>0</v>
      </c>
      <c r="AC1099" s="17">
        <f t="shared" si="501"/>
        <v>0</v>
      </c>
      <c r="AD1099" s="13" t="str">
        <f t="shared" si="493"/>
        <v/>
      </c>
      <c r="AE1099" s="13" t="str">
        <f t="shared" si="494"/>
        <v/>
      </c>
      <c r="AF1099" s="17">
        <f t="shared" si="496"/>
        <v>0</v>
      </c>
      <c r="AG1099" s="17" t="str">
        <f t="shared" si="495"/>
        <v xml:space="preserve"> </v>
      </c>
      <c r="AH1099" s="13"/>
      <c r="AI1099" s="31">
        <f t="shared" si="509"/>
        <v>1.0449520784322011</v>
      </c>
      <c r="AJ1099">
        <f t="shared" si="514"/>
        <v>4.4952078432201059E-2</v>
      </c>
      <c r="AK1099">
        <f t="shared" si="516"/>
        <v>1.0023364485981308</v>
      </c>
      <c r="AL1099">
        <f t="shared" si="517"/>
        <v>1.1193825391979622</v>
      </c>
      <c r="AM1099">
        <f t="shared" si="515"/>
        <v>0.11938253919796216</v>
      </c>
      <c r="AN1099" s="39">
        <v>40711</v>
      </c>
      <c r="AO1099" s="31">
        <v>4.4952078432201059E-2</v>
      </c>
      <c r="AP1099" s="40">
        <v>0.11938253919796216</v>
      </c>
    </row>
    <row r="1100" spans="1:42">
      <c r="A1100" s="16">
        <v>40714</v>
      </c>
      <c r="B1100" s="11">
        <v>4.28</v>
      </c>
      <c r="C1100" s="11">
        <v>4.3</v>
      </c>
      <c r="D1100" s="11">
        <v>4.24</v>
      </c>
      <c r="E1100" s="11">
        <v>4.26</v>
      </c>
      <c r="F1100" s="11">
        <v>39065600</v>
      </c>
      <c r="G1100" s="11">
        <v>3.2124999999999999</v>
      </c>
      <c r="H1100" s="12">
        <f t="shared" si="488"/>
        <v>4.38</v>
      </c>
      <c r="I1100" s="13">
        <f t="shared" si="497"/>
        <v>4.4388461538461543</v>
      </c>
      <c r="J1100" s="13">
        <f t="shared" si="498"/>
        <v>-5.8846153846154436E-2</v>
      </c>
      <c r="K1100" s="14">
        <f t="shared" si="502"/>
        <v>-5.2492877492877753E-2</v>
      </c>
      <c r="L1100" s="13">
        <f t="shared" si="511"/>
        <v>5.9999999999999609E-2</v>
      </c>
      <c r="M1100" s="13">
        <f t="shared" si="489"/>
        <v>9.6428571428571405E-2</v>
      </c>
      <c r="N1100" s="13">
        <f t="shared" si="512"/>
        <v>0</v>
      </c>
      <c r="O1100" s="13">
        <f t="shared" si="513"/>
        <v>9.9999999999997868E-3</v>
      </c>
      <c r="P1100" s="13">
        <f t="shared" si="510"/>
        <v>0.33000000000000007</v>
      </c>
      <c r="Q1100" s="13">
        <f t="shared" si="510"/>
        <v>0.32000000000000028</v>
      </c>
      <c r="R1100" s="13">
        <f t="shared" si="490"/>
        <v>342.2222222222224</v>
      </c>
      <c r="S1100" s="13">
        <f t="shared" si="491"/>
        <v>331.85185185185225</v>
      </c>
      <c r="T1100" s="13">
        <f t="shared" si="492"/>
        <v>1.538461538461505</v>
      </c>
      <c r="U1100" s="13">
        <f t="shared" si="499"/>
        <v>11.043879919681791</v>
      </c>
      <c r="V1100" s="13">
        <f t="shared" si="503"/>
        <v>-6.3532763532766837E-3</v>
      </c>
      <c r="W1100" s="13">
        <f t="shared" si="504"/>
        <v>-1</v>
      </c>
      <c r="X1100" s="13">
        <f t="shared" si="505"/>
        <v>0</v>
      </c>
      <c r="Y1100" s="13">
        <f t="shared" si="500"/>
        <v>0</v>
      </c>
      <c r="Z1100" s="13">
        <f t="shared" si="506"/>
        <v>0</v>
      </c>
      <c r="AA1100" s="13">
        <f t="shared" si="507"/>
        <v>0</v>
      </c>
      <c r="AB1100" s="13">
        <f t="shared" si="508"/>
        <v>0</v>
      </c>
      <c r="AC1100" s="17">
        <f t="shared" si="501"/>
        <v>0</v>
      </c>
      <c r="AD1100" s="13" t="str">
        <f t="shared" si="493"/>
        <v/>
      </c>
      <c r="AE1100" s="13" t="str">
        <f t="shared" si="494"/>
        <v/>
      </c>
      <c r="AF1100" s="17">
        <f t="shared" si="496"/>
        <v>0</v>
      </c>
      <c r="AG1100" s="17" t="str">
        <f t="shared" si="495"/>
        <v xml:space="preserve"> </v>
      </c>
      <c r="AH1100" s="13"/>
      <c r="AI1100" s="31">
        <f t="shared" si="509"/>
        <v>1.0449520784322011</v>
      </c>
      <c r="AJ1100">
        <f t="shared" si="514"/>
        <v>4.4952078432201059E-2</v>
      </c>
      <c r="AK1100">
        <f t="shared" si="516"/>
        <v>0.99300699300699291</v>
      </c>
      <c r="AL1100">
        <f t="shared" si="517"/>
        <v>1.1115546892735009</v>
      </c>
      <c r="AM1100">
        <f t="shared" si="515"/>
        <v>0.11155468927350087</v>
      </c>
      <c r="AN1100" s="39">
        <v>40714</v>
      </c>
      <c r="AO1100" s="31">
        <v>4.4952078432201059E-2</v>
      </c>
      <c r="AP1100" s="40">
        <v>0.11155468927350087</v>
      </c>
    </row>
    <row r="1101" spans="1:42">
      <c r="A1101" s="16">
        <v>40715</v>
      </c>
      <c r="B1101" s="11">
        <v>4.26</v>
      </c>
      <c r="C1101" s="11">
        <v>4.32</v>
      </c>
      <c r="D1101" s="11">
        <v>4.25</v>
      </c>
      <c r="E1101" s="11">
        <v>4.3</v>
      </c>
      <c r="F1101" s="11">
        <v>45080900</v>
      </c>
      <c r="G1101" s="11">
        <v>3.2426599999999999</v>
      </c>
      <c r="H1101" s="12">
        <f t="shared" si="488"/>
        <v>4.3683333333333323</v>
      </c>
      <c r="I1101" s="13">
        <f t="shared" si="497"/>
        <v>4.4315384615384614</v>
      </c>
      <c r="J1101" s="13">
        <f t="shared" si="498"/>
        <v>-6.3205128205129135E-2</v>
      </c>
      <c r="K1101" s="14">
        <f t="shared" si="502"/>
        <v>-5.3105413105413488E-2</v>
      </c>
      <c r="L1101" s="13">
        <f t="shared" si="511"/>
        <v>7.0000000000000284E-2</v>
      </c>
      <c r="M1101" s="13">
        <f t="shared" si="489"/>
        <v>8.7142857142857119E-2</v>
      </c>
      <c r="N1101" s="13">
        <f t="shared" si="512"/>
        <v>2.0000000000000462E-2</v>
      </c>
      <c r="O1101" s="13">
        <f t="shared" si="513"/>
        <v>0</v>
      </c>
      <c r="P1101" s="13">
        <f t="shared" si="510"/>
        <v>0.22000000000000064</v>
      </c>
      <c r="Q1101" s="13">
        <f t="shared" si="510"/>
        <v>0.32000000000000028</v>
      </c>
      <c r="R1101" s="13">
        <f t="shared" si="490"/>
        <v>252.45901639344345</v>
      </c>
      <c r="S1101" s="13">
        <f t="shared" si="491"/>
        <v>367.2131147540988</v>
      </c>
      <c r="T1101" s="13">
        <f t="shared" si="492"/>
        <v>18.518518518518416</v>
      </c>
      <c r="U1101" s="13">
        <f t="shared" si="499"/>
        <v>12.366631242433087</v>
      </c>
      <c r="V1101" s="13">
        <f t="shared" si="503"/>
        <v>-1.0099715099715648E-2</v>
      </c>
      <c r="W1101" s="13">
        <f t="shared" si="504"/>
        <v>0</v>
      </c>
      <c r="X1101" s="13">
        <f t="shared" si="505"/>
        <v>-1</v>
      </c>
      <c r="Y1101" s="13">
        <f t="shared" si="500"/>
        <v>0</v>
      </c>
      <c r="Z1101" s="13">
        <f t="shared" si="506"/>
        <v>0</v>
      </c>
      <c r="AA1101" s="13">
        <f t="shared" si="507"/>
        <v>0</v>
      </c>
      <c r="AB1101" s="13">
        <f t="shared" si="508"/>
        <v>0</v>
      </c>
      <c r="AC1101" s="17">
        <f t="shared" si="501"/>
        <v>0</v>
      </c>
      <c r="AD1101" s="13" t="str">
        <f t="shared" si="493"/>
        <v/>
      </c>
      <c r="AE1101" s="13" t="str">
        <f t="shared" si="494"/>
        <v/>
      </c>
      <c r="AF1101" s="17">
        <f t="shared" si="496"/>
        <v>0</v>
      </c>
      <c r="AG1101" s="17" t="str">
        <f t="shared" si="495"/>
        <v xml:space="preserve"> </v>
      </c>
      <c r="AH1101" s="13"/>
      <c r="AI1101" s="31">
        <f t="shared" si="509"/>
        <v>1.0449520784322011</v>
      </c>
      <c r="AJ1101">
        <f t="shared" si="514"/>
        <v>4.4952078432201059E-2</v>
      </c>
      <c r="AK1101">
        <f t="shared" si="516"/>
        <v>1.0093896713615023</v>
      </c>
      <c r="AL1101">
        <f t="shared" si="517"/>
        <v>1.1219918225061158</v>
      </c>
      <c r="AM1101">
        <f t="shared" si="515"/>
        <v>0.12199182250611584</v>
      </c>
      <c r="AN1101" s="39">
        <v>40715</v>
      </c>
      <c r="AO1101" s="31">
        <v>4.4952078432201059E-2</v>
      </c>
      <c r="AP1101" s="40">
        <v>0.12199182250611584</v>
      </c>
    </row>
    <row r="1102" spans="1:42">
      <c r="A1102" s="16">
        <v>40716</v>
      </c>
      <c r="B1102" s="11">
        <v>4.3</v>
      </c>
      <c r="C1102" s="11">
        <v>4.34</v>
      </c>
      <c r="D1102" s="11">
        <v>4.2699999999999996</v>
      </c>
      <c r="E1102" s="11">
        <v>4.33</v>
      </c>
      <c r="F1102" s="11">
        <v>64972300</v>
      </c>
      <c r="G1102" s="11">
        <v>3.2652800000000002</v>
      </c>
      <c r="H1102" s="12">
        <f t="shared" ref="H1102:H1165" si="518">AVERAGE(E1091:E1102)</f>
        <v>4.3616666666666655</v>
      </c>
      <c r="I1102" s="13">
        <f t="shared" si="497"/>
        <v>4.4219230769230773</v>
      </c>
      <c r="J1102" s="13">
        <f t="shared" si="498"/>
        <v>-6.0256410256411819E-2</v>
      </c>
      <c r="K1102" s="14">
        <f t="shared" si="502"/>
        <v>-5.2628205128205624E-2</v>
      </c>
      <c r="L1102" s="13">
        <f t="shared" si="511"/>
        <v>7.0000000000000284E-2</v>
      </c>
      <c r="M1102" s="13">
        <f t="shared" si="489"/>
        <v>8.5000000000000034E-2</v>
      </c>
      <c r="N1102" s="13">
        <f t="shared" si="512"/>
        <v>1.9999999999999574E-2</v>
      </c>
      <c r="O1102" s="13">
        <f t="shared" si="513"/>
        <v>0</v>
      </c>
      <c r="P1102" s="13">
        <f t="shared" si="510"/>
        <v>0.24000000000000021</v>
      </c>
      <c r="Q1102" s="13">
        <f t="shared" si="510"/>
        <v>0.32000000000000028</v>
      </c>
      <c r="R1102" s="13">
        <f t="shared" si="490"/>
        <v>282.35294117647072</v>
      </c>
      <c r="S1102" s="13">
        <f t="shared" si="491"/>
        <v>376.47058823529431</v>
      </c>
      <c r="T1102" s="13">
        <f t="shared" si="492"/>
        <v>14.285714285714288</v>
      </c>
      <c r="U1102" s="13">
        <f t="shared" si="499"/>
        <v>13.131937364882049</v>
      </c>
      <c r="V1102" s="13">
        <f t="shared" si="503"/>
        <v>-7.6282051282061947E-3</v>
      </c>
      <c r="W1102" s="13">
        <f t="shared" si="504"/>
        <v>0</v>
      </c>
      <c r="X1102" s="13">
        <f t="shared" si="505"/>
        <v>0</v>
      </c>
      <c r="Y1102" s="13">
        <f t="shared" si="500"/>
        <v>0</v>
      </c>
      <c r="Z1102" s="13">
        <f t="shared" si="506"/>
        <v>0</v>
      </c>
      <c r="AA1102" s="13">
        <f t="shared" si="507"/>
        <v>0</v>
      </c>
      <c r="AB1102" s="13">
        <f t="shared" si="508"/>
        <v>0</v>
      </c>
      <c r="AC1102" s="17">
        <f t="shared" si="501"/>
        <v>0</v>
      </c>
      <c r="AD1102" s="13" t="str">
        <f t="shared" si="493"/>
        <v/>
      </c>
      <c r="AE1102" s="13" t="str">
        <f t="shared" si="494"/>
        <v/>
      </c>
      <c r="AF1102" s="17">
        <f t="shared" si="496"/>
        <v>0</v>
      </c>
      <c r="AG1102" s="17" t="str">
        <f t="shared" si="495"/>
        <v xml:space="preserve"> </v>
      </c>
      <c r="AH1102" s="13"/>
      <c r="AI1102" s="31">
        <f t="shared" si="509"/>
        <v>1.0449520784322011</v>
      </c>
      <c r="AJ1102">
        <f t="shared" si="514"/>
        <v>4.4952078432201059E-2</v>
      </c>
      <c r="AK1102">
        <f t="shared" si="516"/>
        <v>1.0069767441860467</v>
      </c>
      <c r="AL1102">
        <f t="shared" si="517"/>
        <v>1.1298196724305773</v>
      </c>
      <c r="AM1102">
        <f t="shared" si="515"/>
        <v>0.12981967243057735</v>
      </c>
      <c r="AN1102" s="39">
        <v>40716</v>
      </c>
      <c r="AO1102" s="31">
        <v>4.4952078432201059E-2</v>
      </c>
      <c r="AP1102" s="40">
        <v>0.12981967243057735</v>
      </c>
    </row>
    <row r="1103" spans="1:42">
      <c r="A1103" s="16">
        <v>40717</v>
      </c>
      <c r="B1103" s="11">
        <v>4.3099999999999996</v>
      </c>
      <c r="C1103" s="11">
        <v>4.38</v>
      </c>
      <c r="D1103" s="11">
        <v>4.3</v>
      </c>
      <c r="E1103" s="11">
        <v>4.38</v>
      </c>
      <c r="F1103" s="11">
        <v>65156200</v>
      </c>
      <c r="G1103" s="11">
        <v>3.3029899999999999</v>
      </c>
      <c r="H1103" s="12">
        <f t="shared" si="518"/>
        <v>4.357499999999999</v>
      </c>
      <c r="I1103" s="13">
        <f t="shared" si="497"/>
        <v>4.4169230769230774</v>
      </c>
      <c r="J1103" s="13">
        <f t="shared" si="498"/>
        <v>-5.9423076923078355E-2</v>
      </c>
      <c r="K1103" s="14">
        <f t="shared" si="502"/>
        <v>-5.2329059829060415E-2</v>
      </c>
      <c r="L1103" s="13">
        <f t="shared" si="511"/>
        <v>8.0000000000000071E-2</v>
      </c>
      <c r="M1103" s="13">
        <f t="shared" si="489"/>
        <v>7.7142857142857152E-2</v>
      </c>
      <c r="N1103" s="13">
        <f t="shared" si="512"/>
        <v>4.0000000000000036E-2</v>
      </c>
      <c r="O1103" s="13">
        <f t="shared" si="513"/>
        <v>0</v>
      </c>
      <c r="P1103" s="13">
        <f t="shared" si="510"/>
        <v>0.28000000000000025</v>
      </c>
      <c r="Q1103" s="13">
        <f t="shared" si="510"/>
        <v>0.21999999999999975</v>
      </c>
      <c r="R1103" s="13">
        <f t="shared" si="490"/>
        <v>362.96296296296322</v>
      </c>
      <c r="S1103" s="13">
        <f t="shared" si="491"/>
        <v>285.18518518518482</v>
      </c>
      <c r="T1103" s="13">
        <f t="shared" si="492"/>
        <v>12.000000000000098</v>
      </c>
      <c r="U1103" s="13">
        <f t="shared" si="499"/>
        <v>13.528250728937365</v>
      </c>
      <c r="V1103" s="13">
        <f t="shared" si="503"/>
        <v>-7.0940170940179403E-3</v>
      </c>
      <c r="W1103" s="13">
        <f t="shared" si="504"/>
        <v>0</v>
      </c>
      <c r="X1103" s="13">
        <f t="shared" si="505"/>
        <v>1</v>
      </c>
      <c r="Y1103" s="13">
        <f t="shared" si="500"/>
        <v>0</v>
      </c>
      <c r="Z1103" s="13">
        <f t="shared" si="506"/>
        <v>0</v>
      </c>
      <c r="AA1103" s="13">
        <f t="shared" si="507"/>
        <v>0</v>
      </c>
      <c r="AB1103" s="13">
        <f t="shared" si="508"/>
        <v>0</v>
      </c>
      <c r="AC1103" s="17">
        <f t="shared" si="501"/>
        <v>0</v>
      </c>
      <c r="AD1103" s="13" t="str">
        <f t="shared" si="493"/>
        <v/>
      </c>
      <c r="AE1103" s="13" t="str">
        <f t="shared" si="494"/>
        <v/>
      </c>
      <c r="AF1103" s="17">
        <f t="shared" si="496"/>
        <v>0</v>
      </c>
      <c r="AG1103" s="17" t="str">
        <f t="shared" si="495"/>
        <v xml:space="preserve"> </v>
      </c>
      <c r="AH1103" s="13"/>
      <c r="AI1103" s="31">
        <f t="shared" si="509"/>
        <v>1.0449520784322011</v>
      </c>
      <c r="AJ1103">
        <f t="shared" si="514"/>
        <v>4.4952078432201059E-2</v>
      </c>
      <c r="AK1103">
        <f t="shared" si="516"/>
        <v>1.0115473441108545</v>
      </c>
      <c r="AL1103">
        <f t="shared" si="517"/>
        <v>1.142866088971346</v>
      </c>
      <c r="AM1103">
        <f t="shared" si="515"/>
        <v>0.14286608897134601</v>
      </c>
      <c r="AN1103" s="39">
        <v>40717</v>
      </c>
      <c r="AO1103" s="31">
        <v>4.4952078432201059E-2</v>
      </c>
      <c r="AP1103" s="40">
        <v>0.14286608897134601</v>
      </c>
    </row>
    <row r="1104" spans="1:42">
      <c r="A1104" s="16">
        <v>40718</v>
      </c>
      <c r="B1104" s="11">
        <v>4.37</v>
      </c>
      <c r="C1104" s="11">
        <v>4.4800000000000004</v>
      </c>
      <c r="D1104" s="11">
        <v>4.3499999999999996</v>
      </c>
      <c r="E1104" s="11">
        <v>4.4800000000000004</v>
      </c>
      <c r="F1104" s="11">
        <v>82382100</v>
      </c>
      <c r="G1104" s="11">
        <v>3.3784000000000001</v>
      </c>
      <c r="H1104" s="12">
        <f t="shared" si="518"/>
        <v>4.3624999999999998</v>
      </c>
      <c r="I1104" s="13">
        <f t="shared" si="497"/>
        <v>4.4161538461538461</v>
      </c>
      <c r="J1104" s="13">
        <f t="shared" si="498"/>
        <v>-5.3653846153846274E-2</v>
      </c>
      <c r="K1104" s="14">
        <f t="shared" si="502"/>
        <v>-5.2172364672365253E-2</v>
      </c>
      <c r="L1104" s="13">
        <f t="shared" si="511"/>
        <v>0.13000000000000078</v>
      </c>
      <c r="M1104" s="13">
        <f t="shared" si="489"/>
        <v>8.0714285714285766E-2</v>
      </c>
      <c r="N1104" s="13">
        <f t="shared" si="512"/>
        <v>0.10000000000000053</v>
      </c>
      <c r="O1104" s="13">
        <f t="shared" si="513"/>
        <v>0</v>
      </c>
      <c r="P1104" s="13">
        <f t="shared" si="510"/>
        <v>0.38000000000000078</v>
      </c>
      <c r="Q1104" s="13">
        <f t="shared" si="510"/>
        <v>0.21999999999999975</v>
      </c>
      <c r="R1104" s="13">
        <f t="shared" si="490"/>
        <v>470.79646017699179</v>
      </c>
      <c r="S1104" s="13">
        <f t="shared" si="491"/>
        <v>272.56637168141549</v>
      </c>
      <c r="T1104" s="13">
        <f t="shared" si="492"/>
        <v>26.666666666666806</v>
      </c>
      <c r="U1104" s="13">
        <f t="shared" si="499"/>
        <v>14.305193084827113</v>
      </c>
      <c r="V1104" s="13">
        <f t="shared" si="503"/>
        <v>-1.4814814814810215E-3</v>
      </c>
      <c r="W1104" s="13">
        <f t="shared" si="504"/>
        <v>0</v>
      </c>
      <c r="X1104" s="13">
        <f t="shared" si="505"/>
        <v>0</v>
      </c>
      <c r="Y1104" s="13">
        <f t="shared" si="500"/>
        <v>0</v>
      </c>
      <c r="Z1104" s="13">
        <f t="shared" si="506"/>
        <v>0</v>
      </c>
      <c r="AA1104" s="13">
        <f t="shared" si="507"/>
        <v>0</v>
      </c>
      <c r="AB1104" s="13">
        <f t="shared" si="508"/>
        <v>0</v>
      </c>
      <c r="AC1104" s="17">
        <f t="shared" si="501"/>
        <v>0</v>
      </c>
      <c r="AD1104" s="13" t="str">
        <f t="shared" si="493"/>
        <v/>
      </c>
      <c r="AE1104" s="13" t="str">
        <f t="shared" si="494"/>
        <v/>
      </c>
      <c r="AF1104" s="17">
        <f t="shared" si="496"/>
        <v>0</v>
      </c>
      <c r="AG1104" s="17" t="str">
        <f t="shared" si="495"/>
        <v xml:space="preserve"> </v>
      </c>
      <c r="AH1104" s="13"/>
      <c r="AI1104" s="31">
        <f t="shared" si="509"/>
        <v>1.0449520784322011</v>
      </c>
      <c r="AJ1104">
        <f t="shared" si="514"/>
        <v>4.4952078432201059E-2</v>
      </c>
      <c r="AK1104">
        <f t="shared" si="516"/>
        <v>1.0228310502283107</v>
      </c>
      <c r="AL1104">
        <f t="shared" si="517"/>
        <v>1.1689589220528838</v>
      </c>
      <c r="AM1104">
        <f t="shared" si="515"/>
        <v>0.16895892205288376</v>
      </c>
      <c r="AN1104" s="39">
        <v>40718</v>
      </c>
      <c r="AO1104" s="31">
        <v>4.4952078432201059E-2</v>
      </c>
      <c r="AP1104" s="40">
        <v>0.16895892205288376</v>
      </c>
    </row>
    <row r="1105" spans="1:42">
      <c r="A1105" s="16">
        <v>40721</v>
      </c>
      <c r="B1105" s="11">
        <v>4.47</v>
      </c>
      <c r="C1105" s="11">
        <v>4.5</v>
      </c>
      <c r="D1105" s="11">
        <v>4.45</v>
      </c>
      <c r="E1105" s="11">
        <v>4.4800000000000004</v>
      </c>
      <c r="F1105" s="11">
        <v>67198700</v>
      </c>
      <c r="G1105" s="11">
        <v>3.3784000000000001</v>
      </c>
      <c r="H1105" s="12">
        <f t="shared" si="518"/>
        <v>4.371666666666667</v>
      </c>
      <c r="I1105" s="13">
        <f t="shared" si="497"/>
        <v>4.4130769230769236</v>
      </c>
      <c r="J1105" s="13">
        <f t="shared" si="498"/>
        <v>-4.141025641025653E-2</v>
      </c>
      <c r="K1105" s="14">
        <f t="shared" si="502"/>
        <v>-5.2129629629630178E-2</v>
      </c>
      <c r="L1105" s="13">
        <f t="shared" si="511"/>
        <v>4.9999999999999822E-2</v>
      </c>
      <c r="M1105" s="13">
        <f t="shared" ref="M1105:M1168" si="519">AVERAGE(L1092:L1105)</f>
        <v>7.9285714285714307E-2</v>
      </c>
      <c r="N1105" s="13">
        <f t="shared" si="512"/>
        <v>1.9999999999999574E-2</v>
      </c>
      <c r="O1105" s="13">
        <f t="shared" si="513"/>
        <v>0</v>
      </c>
      <c r="P1105" s="13">
        <f t="shared" si="510"/>
        <v>0.37999999999999989</v>
      </c>
      <c r="Q1105" s="13">
        <f t="shared" si="510"/>
        <v>0.21999999999999975</v>
      </c>
      <c r="R1105" s="13">
        <f t="shared" si="490"/>
        <v>479.27927927927902</v>
      </c>
      <c r="S1105" s="13">
        <f t="shared" si="491"/>
        <v>277.47747747747707</v>
      </c>
      <c r="T1105" s="13">
        <f t="shared" si="492"/>
        <v>26.66666666666671</v>
      </c>
      <c r="U1105" s="13">
        <f t="shared" si="499"/>
        <v>15.224733314712184</v>
      </c>
      <c r="V1105" s="13">
        <f t="shared" si="503"/>
        <v>1.0719373219373649E-2</v>
      </c>
      <c r="W1105" s="13">
        <f t="shared" si="504"/>
        <v>1</v>
      </c>
      <c r="X1105" s="13">
        <f t="shared" si="505"/>
        <v>0</v>
      </c>
      <c r="Y1105" s="13">
        <f t="shared" si="500"/>
        <v>0</v>
      </c>
      <c r="Z1105" s="13">
        <f t="shared" si="506"/>
        <v>1</v>
      </c>
      <c r="AA1105" s="13">
        <f t="shared" si="507"/>
        <v>0</v>
      </c>
      <c r="AB1105" s="13">
        <f t="shared" si="508"/>
        <v>0</v>
      </c>
      <c r="AC1105" s="17">
        <f t="shared" si="501"/>
        <v>0</v>
      </c>
      <c r="AD1105" s="13" t="str">
        <f t="shared" si="493"/>
        <v/>
      </c>
      <c r="AE1105" s="13" t="str">
        <f t="shared" si="494"/>
        <v/>
      </c>
      <c r="AF1105" s="17">
        <f t="shared" si="496"/>
        <v>0</v>
      </c>
      <c r="AG1105" s="17" t="str">
        <f t="shared" si="495"/>
        <v xml:space="preserve"> </v>
      </c>
      <c r="AH1105" s="13"/>
      <c r="AI1105" s="31">
        <f t="shared" si="509"/>
        <v>1.0449520784322011</v>
      </c>
      <c r="AJ1105">
        <f t="shared" si="514"/>
        <v>4.4952078432201059E-2</v>
      </c>
      <c r="AK1105">
        <f t="shared" si="516"/>
        <v>1</v>
      </c>
      <c r="AL1105">
        <f t="shared" si="517"/>
        <v>1.1689589220528838</v>
      </c>
      <c r="AM1105">
        <f t="shared" si="515"/>
        <v>0.16895892205288376</v>
      </c>
      <c r="AN1105" s="39">
        <v>40721</v>
      </c>
      <c r="AO1105" s="31">
        <v>4.4952078432201059E-2</v>
      </c>
      <c r="AP1105" s="40">
        <v>0.16895892205288376</v>
      </c>
    </row>
    <row r="1106" spans="1:42">
      <c r="A1106" s="16">
        <v>40722</v>
      </c>
      <c r="B1106" s="11">
        <v>4.49</v>
      </c>
      <c r="C1106" s="11">
        <v>4.5</v>
      </c>
      <c r="D1106" s="11">
        <v>4.46</v>
      </c>
      <c r="E1106" s="11">
        <v>4.5</v>
      </c>
      <c r="F1106" s="11">
        <v>50391600</v>
      </c>
      <c r="G1106" s="11">
        <v>3.3934799999999998</v>
      </c>
      <c r="H1106" s="12">
        <f t="shared" si="518"/>
        <v>4.3783333333333339</v>
      </c>
      <c r="I1106" s="13">
        <f t="shared" si="497"/>
        <v>4.4103846153846158</v>
      </c>
      <c r="J1106" s="13">
        <f t="shared" si="498"/>
        <v>-3.2051282051281937E-2</v>
      </c>
      <c r="K1106" s="14">
        <f t="shared" si="502"/>
        <v>-5.107549857549909E-2</v>
      </c>
      <c r="L1106" s="13">
        <f t="shared" si="511"/>
        <v>4.0000000000000036E-2</v>
      </c>
      <c r="M1106" s="13">
        <f t="shared" si="519"/>
        <v>7.6428571428571443E-2</v>
      </c>
      <c r="N1106" s="13">
        <f t="shared" si="512"/>
        <v>0</v>
      </c>
      <c r="O1106" s="13">
        <f t="shared" si="513"/>
        <v>0</v>
      </c>
      <c r="P1106" s="13">
        <f t="shared" si="510"/>
        <v>0.37999999999999989</v>
      </c>
      <c r="Q1106" s="13">
        <f t="shared" si="510"/>
        <v>0.20000000000000018</v>
      </c>
      <c r="R1106" s="13">
        <f t="shared" ref="R1106:R1169" si="520">P1106/M1106*100</f>
        <v>497.19626168224272</v>
      </c>
      <c r="S1106" s="13">
        <f t="shared" ref="S1106:S1169" si="521">Q1106/M1106*100</f>
        <v>261.68224299065434</v>
      </c>
      <c r="T1106" s="13">
        <f t="shared" ref="T1106:T1169" si="522">ABS((R1106-S1106)/(R1106+S1106))*100</f>
        <v>31.034482758620641</v>
      </c>
      <c r="U1106" s="13">
        <f t="shared" si="499"/>
        <v>16.351893705461134</v>
      </c>
      <c r="V1106" s="13">
        <f t="shared" si="503"/>
        <v>1.9024216524217152E-2</v>
      </c>
      <c r="W1106" s="13">
        <f t="shared" si="504"/>
        <v>0</v>
      </c>
      <c r="X1106" s="13">
        <f t="shared" si="505"/>
        <v>0</v>
      </c>
      <c r="Y1106" s="13">
        <f t="shared" si="500"/>
        <v>0</v>
      </c>
      <c r="Z1106" s="13">
        <f t="shared" si="506"/>
        <v>1</v>
      </c>
      <c r="AA1106" s="13">
        <f t="shared" si="507"/>
        <v>0</v>
      </c>
      <c r="AB1106" s="13">
        <f t="shared" si="508"/>
        <v>0</v>
      </c>
      <c r="AC1106" s="17">
        <f t="shared" si="501"/>
        <v>0</v>
      </c>
      <c r="AD1106" s="13" t="str">
        <f t="shared" si="493"/>
        <v/>
      </c>
      <c r="AE1106" s="13" t="str">
        <f t="shared" si="494"/>
        <v/>
      </c>
      <c r="AF1106" s="17">
        <f t="shared" si="496"/>
        <v>0</v>
      </c>
      <c r="AG1106" s="17" t="str">
        <f t="shared" si="495"/>
        <v xml:space="preserve"> </v>
      </c>
      <c r="AH1106" s="13"/>
      <c r="AI1106" s="31">
        <f t="shared" si="509"/>
        <v>1.0449520784322011</v>
      </c>
      <c r="AJ1106">
        <f t="shared" si="514"/>
        <v>4.4952078432201059E-2</v>
      </c>
      <c r="AK1106">
        <f t="shared" si="516"/>
        <v>1.0044642857142856</v>
      </c>
      <c r="AL1106">
        <f t="shared" si="517"/>
        <v>1.1741774886691911</v>
      </c>
      <c r="AM1106">
        <f t="shared" si="515"/>
        <v>0.17417748866919114</v>
      </c>
      <c r="AN1106" s="39">
        <v>40722</v>
      </c>
      <c r="AO1106" s="31">
        <v>4.4952078432201059E-2</v>
      </c>
      <c r="AP1106" s="40">
        <v>0.17417748866919114</v>
      </c>
    </row>
    <row r="1107" spans="1:42">
      <c r="A1107" s="16">
        <v>40723</v>
      </c>
      <c r="B1107" s="11">
        <v>4.49</v>
      </c>
      <c r="C1107" s="11">
        <v>4.49</v>
      </c>
      <c r="D1107" s="11">
        <v>4.4400000000000004</v>
      </c>
      <c r="E1107" s="11">
        <v>4.46</v>
      </c>
      <c r="F1107" s="11">
        <v>62621400</v>
      </c>
      <c r="G1107" s="11">
        <v>3.3633199999999999</v>
      </c>
      <c r="H1107" s="12">
        <f t="shared" si="518"/>
        <v>4.373333333333334</v>
      </c>
      <c r="I1107" s="13">
        <f t="shared" si="497"/>
        <v>4.4073076923076924</v>
      </c>
      <c r="J1107" s="13">
        <f t="shared" si="498"/>
        <v>-3.397435897435841E-2</v>
      </c>
      <c r="K1107" s="14">
        <f t="shared" si="502"/>
        <v>-5.0455840455840985E-2</v>
      </c>
      <c r="L1107" s="13">
        <f t="shared" si="511"/>
        <v>4.9999999999999822E-2</v>
      </c>
      <c r="M1107" s="13">
        <f t="shared" si="519"/>
        <v>7.6428571428571443E-2</v>
      </c>
      <c r="N1107" s="13">
        <f t="shared" si="512"/>
        <v>0</v>
      </c>
      <c r="O1107" s="13">
        <f t="shared" si="513"/>
        <v>1.9999999999999574E-2</v>
      </c>
      <c r="P1107" s="13">
        <f t="shared" si="510"/>
        <v>0.37999999999999989</v>
      </c>
      <c r="Q1107" s="13">
        <f t="shared" si="510"/>
        <v>0.21999999999999975</v>
      </c>
      <c r="R1107" s="13">
        <f t="shared" si="520"/>
        <v>497.19626168224272</v>
      </c>
      <c r="S1107" s="13">
        <f t="shared" si="521"/>
        <v>287.85046728971923</v>
      </c>
      <c r="T1107" s="13">
        <f t="shared" si="522"/>
        <v>26.666666666666707</v>
      </c>
      <c r="U1107" s="13">
        <f t="shared" si="499"/>
        <v>15.87570322927068</v>
      </c>
      <c r="V1107" s="13">
        <f t="shared" si="503"/>
        <v>1.6481481481482575E-2</v>
      </c>
      <c r="W1107" s="13">
        <f t="shared" si="504"/>
        <v>0</v>
      </c>
      <c r="X1107" s="13">
        <f t="shared" si="505"/>
        <v>0</v>
      </c>
      <c r="Y1107" s="13">
        <f t="shared" si="500"/>
        <v>0</v>
      </c>
      <c r="Z1107" s="13">
        <f t="shared" si="506"/>
        <v>1</v>
      </c>
      <c r="AA1107" s="13">
        <f t="shared" si="507"/>
        <v>0</v>
      </c>
      <c r="AB1107" s="13">
        <f t="shared" si="508"/>
        <v>0</v>
      </c>
      <c r="AC1107" s="17">
        <f t="shared" si="501"/>
        <v>0</v>
      </c>
      <c r="AD1107" s="13" t="str">
        <f t="shared" si="493"/>
        <v/>
      </c>
      <c r="AE1107" s="13" t="str">
        <f t="shared" si="494"/>
        <v/>
      </c>
      <c r="AF1107" s="17">
        <f t="shared" si="496"/>
        <v>0</v>
      </c>
      <c r="AG1107" s="17" t="str">
        <f t="shared" si="495"/>
        <v xml:space="preserve"> </v>
      </c>
      <c r="AH1107" s="13"/>
      <c r="AI1107" s="31">
        <f t="shared" si="509"/>
        <v>1.0449520784322011</v>
      </c>
      <c r="AJ1107">
        <f t="shared" si="514"/>
        <v>4.4952078432201059E-2</v>
      </c>
      <c r="AK1107">
        <f t="shared" si="516"/>
        <v>0.99111111111111105</v>
      </c>
      <c r="AL1107">
        <f t="shared" si="517"/>
        <v>1.1637403554365759</v>
      </c>
      <c r="AM1107">
        <f t="shared" si="515"/>
        <v>0.16374035543657595</v>
      </c>
      <c r="AN1107" s="39">
        <v>40723</v>
      </c>
      <c r="AO1107" s="31">
        <v>4.4952078432201059E-2</v>
      </c>
      <c r="AP1107" s="40">
        <v>0.16374035543657595</v>
      </c>
    </row>
    <row r="1108" spans="1:42">
      <c r="A1108" s="16">
        <v>40724</v>
      </c>
      <c r="B1108" s="11">
        <v>4.46</v>
      </c>
      <c r="C1108" s="11">
        <v>4.5</v>
      </c>
      <c r="D1108" s="11">
        <v>4.4400000000000004</v>
      </c>
      <c r="E1108" s="11">
        <v>4.46</v>
      </c>
      <c r="F1108" s="11">
        <v>50943400</v>
      </c>
      <c r="G1108" s="11">
        <v>3.3633199999999999</v>
      </c>
      <c r="H1108" s="12">
        <f t="shared" si="518"/>
        <v>4.3741666666666674</v>
      </c>
      <c r="I1108" s="13">
        <f t="shared" si="497"/>
        <v>4.4073076923076924</v>
      </c>
      <c r="J1108" s="13">
        <f t="shared" si="498"/>
        <v>-3.3141025641024946E-2</v>
      </c>
      <c r="K1108" s="14">
        <f t="shared" si="502"/>
        <v>-4.8440170940171313E-2</v>
      </c>
      <c r="L1108" s="13">
        <f t="shared" si="511"/>
        <v>5.9999999999999609E-2</v>
      </c>
      <c r="M1108" s="13">
        <f t="shared" si="519"/>
        <v>7.4285714285714288E-2</v>
      </c>
      <c r="N1108" s="13">
        <f t="shared" si="512"/>
        <v>9.9999999999997868E-3</v>
      </c>
      <c r="O1108" s="13">
        <f t="shared" si="513"/>
        <v>0</v>
      </c>
      <c r="P1108" s="13">
        <f t="shared" si="510"/>
        <v>0.35999999999999943</v>
      </c>
      <c r="Q1108" s="13">
        <f t="shared" si="510"/>
        <v>0.21999999999999975</v>
      </c>
      <c r="R1108" s="13">
        <f t="shared" si="520"/>
        <v>484.61538461538385</v>
      </c>
      <c r="S1108" s="13">
        <f t="shared" si="521"/>
        <v>296.15384615384579</v>
      </c>
      <c r="T1108" s="13">
        <f t="shared" si="522"/>
        <v>24.137931034482744</v>
      </c>
      <c r="U1108" s="13">
        <f t="shared" si="499"/>
        <v>15.747989308453327</v>
      </c>
      <c r="V1108" s="13">
        <f t="shared" si="503"/>
        <v>1.5299145299146368E-2</v>
      </c>
      <c r="W1108" s="13">
        <f t="shared" si="504"/>
        <v>0</v>
      </c>
      <c r="X1108" s="13">
        <f t="shared" si="505"/>
        <v>0</v>
      </c>
      <c r="Y1108" s="13">
        <f t="shared" si="500"/>
        <v>0</v>
      </c>
      <c r="Z1108" s="13">
        <f t="shared" si="506"/>
        <v>1</v>
      </c>
      <c r="AA1108" s="13">
        <f t="shared" si="507"/>
        <v>0</v>
      </c>
      <c r="AB1108" s="13">
        <f t="shared" si="508"/>
        <v>0</v>
      </c>
      <c r="AC1108" s="17">
        <f t="shared" si="501"/>
        <v>0</v>
      </c>
      <c r="AD1108" s="13" t="str">
        <f t="shared" si="493"/>
        <v/>
      </c>
      <c r="AE1108" s="13" t="str">
        <f t="shared" si="494"/>
        <v/>
      </c>
      <c r="AF1108" s="17">
        <f t="shared" si="496"/>
        <v>0</v>
      </c>
      <c r="AG1108" s="17" t="str">
        <f t="shared" si="495"/>
        <v xml:space="preserve"> </v>
      </c>
      <c r="AH1108" s="13"/>
      <c r="AI1108" s="31">
        <f t="shared" si="509"/>
        <v>1.0449520784322011</v>
      </c>
      <c r="AJ1108">
        <f t="shared" si="514"/>
        <v>4.4952078432201059E-2</v>
      </c>
      <c r="AK1108">
        <f t="shared" si="516"/>
        <v>1</v>
      </c>
      <c r="AL1108">
        <f t="shared" si="517"/>
        <v>1.1637403554365759</v>
      </c>
      <c r="AM1108">
        <f t="shared" si="515"/>
        <v>0.16374035543657595</v>
      </c>
      <c r="AN1108" s="39">
        <v>40724</v>
      </c>
      <c r="AO1108" s="31">
        <v>4.4952078432201059E-2</v>
      </c>
      <c r="AP1108" s="40">
        <v>0.16374035543657595</v>
      </c>
    </row>
    <row r="1109" spans="1:42">
      <c r="A1109" s="16">
        <v>40725</v>
      </c>
      <c r="B1109" s="11">
        <v>4.47</v>
      </c>
      <c r="C1109" s="11">
        <v>4.47</v>
      </c>
      <c r="D1109" s="11">
        <v>4.3600000000000003</v>
      </c>
      <c r="E1109" s="11">
        <v>4.38</v>
      </c>
      <c r="F1109" s="11">
        <v>57180700</v>
      </c>
      <c r="G1109" s="11">
        <v>3.3029899999999999</v>
      </c>
      <c r="H1109" s="12">
        <f t="shared" si="518"/>
        <v>4.3833333333333337</v>
      </c>
      <c r="I1109" s="13">
        <f t="shared" si="497"/>
        <v>4.4050000000000002</v>
      </c>
      <c r="J1109" s="13">
        <f t="shared" si="498"/>
        <v>-2.1666666666666501E-2</v>
      </c>
      <c r="K1109" s="14">
        <f t="shared" si="502"/>
        <v>-4.4309116809117102E-2</v>
      </c>
      <c r="L1109" s="13">
        <f t="shared" si="511"/>
        <v>0.10999999999999943</v>
      </c>
      <c r="M1109" s="13">
        <f t="shared" si="519"/>
        <v>7.071428571428566E-2</v>
      </c>
      <c r="N1109" s="13">
        <f t="shared" si="512"/>
        <v>0</v>
      </c>
      <c r="O1109" s="13">
        <f t="shared" si="513"/>
        <v>8.0000000000000071E-2</v>
      </c>
      <c r="P1109" s="13">
        <f t="shared" si="510"/>
        <v>0.25999999999999979</v>
      </c>
      <c r="Q1109" s="13">
        <f t="shared" si="510"/>
        <v>0.29999999999999982</v>
      </c>
      <c r="R1109" s="13">
        <f t="shared" si="520"/>
        <v>367.67676767676767</v>
      </c>
      <c r="S1109" s="13">
        <f t="shared" si="521"/>
        <v>424.24242424242431</v>
      </c>
      <c r="T1109" s="13">
        <f t="shared" si="522"/>
        <v>7.1428571428571521</v>
      </c>
      <c r="U1109" s="13">
        <f t="shared" si="499"/>
        <v>16.027778643542206</v>
      </c>
      <c r="V1109" s="13">
        <f t="shared" si="503"/>
        <v>2.2642450142450601E-2</v>
      </c>
      <c r="W1109" s="13">
        <f t="shared" si="504"/>
        <v>0</v>
      </c>
      <c r="X1109" s="13">
        <f t="shared" si="505"/>
        <v>-1</v>
      </c>
      <c r="Y1109" s="13">
        <f t="shared" si="500"/>
        <v>0</v>
      </c>
      <c r="Z1109" s="13">
        <f t="shared" si="506"/>
        <v>1</v>
      </c>
      <c r="AA1109" s="13">
        <f t="shared" si="507"/>
        <v>0</v>
      </c>
      <c r="AB1109" s="13">
        <f t="shared" si="508"/>
        <v>0</v>
      </c>
      <c r="AC1109" s="17">
        <f t="shared" si="501"/>
        <v>0</v>
      </c>
      <c r="AD1109" s="13" t="str">
        <f t="shared" si="493"/>
        <v/>
      </c>
      <c r="AE1109" s="13" t="str">
        <f t="shared" si="494"/>
        <v/>
      </c>
      <c r="AF1109" s="17">
        <f t="shared" si="496"/>
        <v>0</v>
      </c>
      <c r="AG1109" s="17" t="str">
        <f t="shared" si="495"/>
        <v xml:space="preserve"> </v>
      </c>
      <c r="AH1109" s="13"/>
      <c r="AI1109" s="31">
        <f t="shared" si="509"/>
        <v>1.0449520784322011</v>
      </c>
      <c r="AJ1109">
        <f t="shared" si="514"/>
        <v>4.4952078432201059E-2</v>
      </c>
      <c r="AK1109">
        <f t="shared" si="516"/>
        <v>0.98206278026905824</v>
      </c>
      <c r="AL1109">
        <f t="shared" si="517"/>
        <v>1.1428660889713458</v>
      </c>
      <c r="AM1109">
        <f t="shared" si="515"/>
        <v>0.14286608897134578</v>
      </c>
      <c r="AN1109" s="39">
        <v>40725</v>
      </c>
      <c r="AO1109" s="31">
        <v>4.4952078432201059E-2</v>
      </c>
      <c r="AP1109" s="40">
        <v>0.14286608897134578</v>
      </c>
    </row>
    <row r="1110" spans="1:42">
      <c r="A1110" s="16">
        <v>40728</v>
      </c>
      <c r="B1110" s="11">
        <v>4.4000000000000004</v>
      </c>
      <c r="C1110" s="11">
        <v>4.42</v>
      </c>
      <c r="D1110" s="11">
        <v>4.37</v>
      </c>
      <c r="E1110" s="11">
        <v>4.42</v>
      </c>
      <c r="F1110" s="11">
        <v>46263600</v>
      </c>
      <c r="G1110" s="11">
        <v>3.3331499999999998</v>
      </c>
      <c r="H1110" s="12">
        <f t="shared" si="518"/>
        <v>4.3950000000000005</v>
      </c>
      <c r="I1110" s="13">
        <f t="shared" si="497"/>
        <v>4.4073076923076915</v>
      </c>
      <c r="J1110" s="13">
        <f t="shared" si="498"/>
        <v>-1.2307692307691021E-2</v>
      </c>
      <c r="K1110" s="14">
        <f t="shared" si="502"/>
        <v>-3.8653846153846198E-2</v>
      </c>
      <c r="L1110" s="13">
        <f t="shared" si="511"/>
        <v>4.9999999999999822E-2</v>
      </c>
      <c r="M1110" s="13">
        <f t="shared" si="519"/>
        <v>6.785714285714281E-2</v>
      </c>
      <c r="N1110" s="13">
        <f t="shared" si="512"/>
        <v>0</v>
      </c>
      <c r="O1110" s="13">
        <f t="shared" si="513"/>
        <v>0</v>
      </c>
      <c r="P1110" s="13">
        <f t="shared" si="510"/>
        <v>0.25999999999999979</v>
      </c>
      <c r="Q1110" s="13">
        <f t="shared" si="510"/>
        <v>0.29999999999999982</v>
      </c>
      <c r="R1110" s="13">
        <f t="shared" si="520"/>
        <v>383.15789473684208</v>
      </c>
      <c r="S1110" s="13">
        <f t="shared" si="521"/>
        <v>442.1052631578948</v>
      </c>
      <c r="T1110" s="13">
        <f t="shared" si="522"/>
        <v>7.1428571428571521</v>
      </c>
      <c r="U1110" s="13">
        <f t="shared" si="499"/>
        <v>15.439081626273747</v>
      </c>
      <c r="V1110" s="13">
        <f t="shared" si="503"/>
        <v>2.6346153846155178E-2</v>
      </c>
      <c r="W1110" s="13">
        <f t="shared" si="504"/>
        <v>0</v>
      </c>
      <c r="X1110" s="13">
        <f t="shared" si="505"/>
        <v>0</v>
      </c>
      <c r="Y1110" s="13">
        <f t="shared" si="500"/>
        <v>0</v>
      </c>
      <c r="Z1110" s="13">
        <f t="shared" si="506"/>
        <v>1</v>
      </c>
      <c r="AA1110" s="13">
        <f t="shared" si="507"/>
        <v>0</v>
      </c>
      <c r="AB1110" s="13">
        <f t="shared" si="508"/>
        <v>0</v>
      </c>
      <c r="AC1110" s="17">
        <f t="shared" si="501"/>
        <v>0</v>
      </c>
      <c r="AD1110" s="13" t="str">
        <f t="shared" ref="AD1110:AD1173" si="523">IF(AA1110=1,E1110,"")</f>
        <v/>
      </c>
      <c r="AE1110" s="13" t="str">
        <f t="shared" ref="AE1110:AE1173" si="524">IF(AB1110=-1,E1110,"")</f>
        <v/>
      </c>
      <c r="AF1110" s="17">
        <f t="shared" si="496"/>
        <v>0</v>
      </c>
      <c r="AG1110" s="17" t="str">
        <f t="shared" ref="AG1110:AG1173" si="525">IF(AB1110=-1,(AE1110/AF1109)," ")</f>
        <v xml:space="preserve"> </v>
      </c>
      <c r="AH1110" s="13"/>
      <c r="AI1110" s="31">
        <f t="shared" si="509"/>
        <v>1.0449520784322011</v>
      </c>
      <c r="AJ1110">
        <f t="shared" si="514"/>
        <v>4.4952078432201059E-2</v>
      </c>
      <c r="AK1110">
        <f t="shared" si="516"/>
        <v>1.0091324200913243</v>
      </c>
      <c r="AL1110">
        <f t="shared" si="517"/>
        <v>1.153303222203961</v>
      </c>
      <c r="AM1110">
        <f t="shared" si="515"/>
        <v>0.15330322220396098</v>
      </c>
      <c r="AN1110" s="39">
        <v>40728</v>
      </c>
      <c r="AO1110" s="31">
        <v>4.4952078432201059E-2</v>
      </c>
      <c r="AP1110" s="40">
        <v>0.15330322220396098</v>
      </c>
    </row>
    <row r="1111" spans="1:42">
      <c r="A1111" s="16">
        <v>40729</v>
      </c>
      <c r="B1111" s="11">
        <v>4.41</v>
      </c>
      <c r="C1111" s="11">
        <v>4.45</v>
      </c>
      <c r="D1111" s="11">
        <v>4.3899999999999997</v>
      </c>
      <c r="E1111" s="11">
        <v>4.41</v>
      </c>
      <c r="F1111" s="11">
        <v>37299400</v>
      </c>
      <c r="G1111" s="11">
        <v>3.3256100000000002</v>
      </c>
      <c r="H1111" s="12">
        <f t="shared" si="518"/>
        <v>4.4050000000000002</v>
      </c>
      <c r="I1111" s="13">
        <f t="shared" si="497"/>
        <v>4.4073076923076915</v>
      </c>
      <c r="J1111" s="13">
        <f t="shared" si="498"/>
        <v>-2.3076923076912337E-3</v>
      </c>
      <c r="K1111" s="14">
        <f t="shared" si="502"/>
        <v>-3.221509971509947E-2</v>
      </c>
      <c r="L1111" s="13">
        <f t="shared" si="511"/>
        <v>6.0000000000000497E-2</v>
      </c>
      <c r="M1111" s="13">
        <f t="shared" si="519"/>
        <v>6.928571428571427E-2</v>
      </c>
      <c r="N1111" s="13">
        <f t="shared" si="512"/>
        <v>3.0000000000000249E-2</v>
      </c>
      <c r="O1111" s="13">
        <f t="shared" si="513"/>
        <v>0</v>
      </c>
      <c r="P1111" s="13">
        <f t="shared" si="510"/>
        <v>0.29000000000000004</v>
      </c>
      <c r="Q1111" s="13">
        <f t="shared" si="510"/>
        <v>0.10999999999999943</v>
      </c>
      <c r="R1111" s="13">
        <f t="shared" si="520"/>
        <v>418.55670103092797</v>
      </c>
      <c r="S1111" s="13">
        <f t="shared" si="521"/>
        <v>158.76288659793735</v>
      </c>
      <c r="T1111" s="13">
        <f t="shared" si="522"/>
        <v>45.00000000000022</v>
      </c>
      <c r="U1111" s="13">
        <f t="shared" si="499"/>
        <v>17.632959177294179</v>
      </c>
      <c r="V1111" s="13">
        <f t="shared" si="503"/>
        <v>2.9907407407408236E-2</v>
      </c>
      <c r="W1111" s="13">
        <f t="shared" si="504"/>
        <v>0</v>
      </c>
      <c r="X1111" s="13">
        <f t="shared" si="505"/>
        <v>1</v>
      </c>
      <c r="Y1111" s="13">
        <f t="shared" si="500"/>
        <v>0</v>
      </c>
      <c r="Z1111" s="13">
        <f t="shared" si="506"/>
        <v>1</v>
      </c>
      <c r="AA1111" s="13">
        <f t="shared" si="507"/>
        <v>0</v>
      </c>
      <c r="AB1111" s="13">
        <f t="shared" si="508"/>
        <v>0</v>
      </c>
      <c r="AC1111" s="17">
        <f t="shared" si="501"/>
        <v>0</v>
      </c>
      <c r="AD1111" s="13" t="str">
        <f t="shared" si="523"/>
        <v/>
      </c>
      <c r="AE1111" s="13" t="str">
        <f t="shared" si="524"/>
        <v/>
      </c>
      <c r="AF1111" s="17">
        <f t="shared" ref="AF1111:AF1174" si="526">IF(AA1111=1,AD1111,IF(AB1111=-1,0,AF1110))</f>
        <v>0</v>
      </c>
      <c r="AG1111" s="17" t="str">
        <f t="shared" si="525"/>
        <v xml:space="preserve"> </v>
      </c>
      <c r="AH1111" s="13"/>
      <c r="AI1111" s="31">
        <f t="shared" si="509"/>
        <v>1.0449520784322011</v>
      </c>
      <c r="AJ1111">
        <f t="shared" si="514"/>
        <v>4.4952078432201059E-2</v>
      </c>
      <c r="AK1111">
        <f t="shared" si="516"/>
        <v>0.99773755656108598</v>
      </c>
      <c r="AL1111">
        <f t="shared" si="517"/>
        <v>1.1506939388958073</v>
      </c>
      <c r="AM1111">
        <f t="shared" si="515"/>
        <v>0.15069393889580729</v>
      </c>
      <c r="AN1111" s="39">
        <v>40729</v>
      </c>
      <c r="AO1111" s="31">
        <v>4.4952078432201059E-2</v>
      </c>
      <c r="AP1111" s="40">
        <v>0.15069393889580729</v>
      </c>
    </row>
    <row r="1112" spans="1:42">
      <c r="A1112" s="16">
        <v>40730</v>
      </c>
      <c r="B1112" s="11">
        <v>4.41</v>
      </c>
      <c r="C1112" s="11">
        <v>4.41</v>
      </c>
      <c r="D1112" s="11">
        <v>4.32</v>
      </c>
      <c r="E1112" s="11">
        <v>4.37</v>
      </c>
      <c r="F1112" s="11">
        <v>69625600</v>
      </c>
      <c r="G1112" s="11">
        <v>3.2954500000000002</v>
      </c>
      <c r="H1112" s="12">
        <f t="shared" si="518"/>
        <v>4.4141666666666675</v>
      </c>
      <c r="I1112" s="13">
        <f t="shared" si="497"/>
        <v>4.4065384615384611</v>
      </c>
      <c r="J1112" s="13">
        <f t="shared" si="498"/>
        <v>7.628205128206389E-3</v>
      </c>
      <c r="K1112" s="14">
        <f t="shared" si="502"/>
        <v>-2.4764957264956717E-2</v>
      </c>
      <c r="L1112" s="13">
        <f t="shared" si="511"/>
        <v>8.9999999999999858E-2</v>
      </c>
      <c r="M1112" s="13">
        <f t="shared" si="519"/>
        <v>7.2142857142857134E-2</v>
      </c>
      <c r="N1112" s="13">
        <f t="shared" si="512"/>
        <v>0</v>
      </c>
      <c r="O1112" s="13">
        <f t="shared" si="513"/>
        <v>6.9999999999999396E-2</v>
      </c>
      <c r="P1112" s="13">
        <f t="shared" si="510"/>
        <v>0.28000000000000025</v>
      </c>
      <c r="Q1112" s="13">
        <f t="shared" si="510"/>
        <v>0.17999999999999883</v>
      </c>
      <c r="R1112" s="13">
        <f t="shared" si="520"/>
        <v>388.11881188118849</v>
      </c>
      <c r="S1112" s="13">
        <f t="shared" si="521"/>
        <v>249.50495049504789</v>
      </c>
      <c r="T1112" s="13">
        <f t="shared" si="522"/>
        <v>21.739130434782961</v>
      </c>
      <c r="U1112" s="13">
        <f t="shared" si="499"/>
        <v>19.185754208350101</v>
      </c>
      <c r="V1112" s="13">
        <f t="shared" si="503"/>
        <v>3.2393162393163102E-2</v>
      </c>
      <c r="W1112" s="13">
        <f t="shared" si="504"/>
        <v>0</v>
      </c>
      <c r="X1112" s="13">
        <f t="shared" si="505"/>
        <v>0</v>
      </c>
      <c r="Y1112" s="13">
        <f t="shared" si="500"/>
        <v>0</v>
      </c>
      <c r="Z1112" s="13">
        <f t="shared" si="506"/>
        <v>1</v>
      </c>
      <c r="AA1112" s="13">
        <f t="shared" si="507"/>
        <v>0</v>
      </c>
      <c r="AB1112" s="13">
        <f t="shared" si="508"/>
        <v>0</v>
      </c>
      <c r="AC1112" s="17">
        <f t="shared" si="501"/>
        <v>0</v>
      </c>
      <c r="AD1112" s="13" t="str">
        <f t="shared" si="523"/>
        <v/>
      </c>
      <c r="AE1112" s="13" t="str">
        <f t="shared" si="524"/>
        <v/>
      </c>
      <c r="AF1112" s="17">
        <f t="shared" si="526"/>
        <v>0</v>
      </c>
      <c r="AG1112" s="17" t="str">
        <f t="shared" si="525"/>
        <v xml:space="preserve"> </v>
      </c>
      <c r="AH1112" s="13"/>
      <c r="AI1112" s="31">
        <f t="shared" si="509"/>
        <v>1.0449520784322011</v>
      </c>
      <c r="AJ1112">
        <f t="shared" si="514"/>
        <v>4.4952078432201059E-2</v>
      </c>
      <c r="AK1112">
        <f t="shared" si="516"/>
        <v>0.99092970521541945</v>
      </c>
      <c r="AL1112">
        <f t="shared" si="517"/>
        <v>1.1402568056631921</v>
      </c>
      <c r="AM1112">
        <f t="shared" si="515"/>
        <v>0.1402568056631921</v>
      </c>
      <c r="AN1112" s="39">
        <v>40730</v>
      </c>
      <c r="AO1112" s="31">
        <v>4.4952078432201059E-2</v>
      </c>
      <c r="AP1112" s="40">
        <v>0.1402568056631921</v>
      </c>
    </row>
    <row r="1113" spans="1:42">
      <c r="A1113" s="16">
        <v>40731</v>
      </c>
      <c r="B1113" s="11">
        <v>4.37</v>
      </c>
      <c r="C1113" s="11">
        <v>4.41</v>
      </c>
      <c r="D1113" s="11">
        <v>4.3</v>
      </c>
      <c r="E1113" s="11">
        <v>4.3099999999999996</v>
      </c>
      <c r="F1113" s="11">
        <v>62982200</v>
      </c>
      <c r="G1113" s="11">
        <v>3.2502</v>
      </c>
      <c r="H1113" s="12">
        <f t="shared" si="518"/>
        <v>4.4150000000000009</v>
      </c>
      <c r="I1113" s="13">
        <f t="shared" si="497"/>
        <v>4.396923076923076</v>
      </c>
      <c r="J1113" s="13">
        <f t="shared" si="498"/>
        <v>1.8076923076924878E-2</v>
      </c>
      <c r="K1113" s="14">
        <f t="shared" si="502"/>
        <v>-1.6794871794871033E-2</v>
      </c>
      <c r="L1113" s="13">
        <f t="shared" si="511"/>
        <v>0.11000000000000032</v>
      </c>
      <c r="M1113" s="13">
        <f t="shared" si="519"/>
        <v>7.3571428571428593E-2</v>
      </c>
      <c r="N1113" s="13">
        <f t="shared" si="512"/>
        <v>0</v>
      </c>
      <c r="O1113" s="13">
        <f t="shared" si="513"/>
        <v>2.0000000000000462E-2</v>
      </c>
      <c r="P1113" s="13">
        <f t="shared" si="510"/>
        <v>0.24000000000000021</v>
      </c>
      <c r="Q1113" s="13">
        <f t="shared" si="510"/>
        <v>0.19999999999999929</v>
      </c>
      <c r="R1113" s="13">
        <f t="shared" si="520"/>
        <v>326.21359223300993</v>
      </c>
      <c r="S1113" s="13">
        <f t="shared" si="521"/>
        <v>271.84466019417368</v>
      </c>
      <c r="T1113" s="13">
        <f t="shared" si="522"/>
        <v>9.0909090909093209</v>
      </c>
      <c r="U1113" s="13">
        <f t="shared" si="499"/>
        <v>19.402204424800338</v>
      </c>
      <c r="V1113" s="13">
        <f t="shared" si="503"/>
        <v>3.4871794871795911E-2</v>
      </c>
      <c r="W1113" s="13">
        <f t="shared" si="504"/>
        <v>0</v>
      </c>
      <c r="X1113" s="13">
        <f t="shared" si="505"/>
        <v>0</v>
      </c>
      <c r="Y1113" s="13">
        <f t="shared" si="500"/>
        <v>0</v>
      </c>
      <c r="Z1113" s="13">
        <f t="shared" si="506"/>
        <v>1</v>
      </c>
      <c r="AA1113" s="13">
        <f t="shared" si="507"/>
        <v>0</v>
      </c>
      <c r="AB1113" s="13">
        <f t="shared" si="508"/>
        <v>0</v>
      </c>
      <c r="AC1113" s="17">
        <f t="shared" si="501"/>
        <v>0</v>
      </c>
      <c r="AD1113" s="13" t="str">
        <f t="shared" si="523"/>
        <v/>
      </c>
      <c r="AE1113" s="13" t="str">
        <f t="shared" si="524"/>
        <v/>
      </c>
      <c r="AF1113" s="17">
        <f t="shared" si="526"/>
        <v>0</v>
      </c>
      <c r="AG1113" s="17" t="str">
        <f t="shared" si="525"/>
        <v xml:space="preserve"> </v>
      </c>
      <c r="AH1113" s="13"/>
      <c r="AI1113" s="31">
        <f t="shared" si="509"/>
        <v>1.0449520784322011</v>
      </c>
      <c r="AJ1113">
        <f t="shared" si="514"/>
        <v>4.4952078432201059E-2</v>
      </c>
      <c r="AK1113">
        <f t="shared" si="516"/>
        <v>0.98627002288329513</v>
      </c>
      <c r="AL1113">
        <f t="shared" si="517"/>
        <v>1.1246011058142695</v>
      </c>
      <c r="AM1113">
        <f t="shared" si="515"/>
        <v>0.12460110581426953</v>
      </c>
      <c r="AN1113" s="39">
        <v>40731</v>
      </c>
      <c r="AO1113" s="31">
        <v>4.4952078432201059E-2</v>
      </c>
      <c r="AP1113" s="40">
        <v>0.12460110581426953</v>
      </c>
    </row>
    <row r="1114" spans="1:42">
      <c r="A1114" s="16">
        <v>40732</v>
      </c>
      <c r="B1114" s="11">
        <v>4.32</v>
      </c>
      <c r="C1114" s="11">
        <v>4.3600000000000003</v>
      </c>
      <c r="D1114" s="11">
        <v>4.3099999999999996</v>
      </c>
      <c r="E1114" s="11">
        <v>4.34</v>
      </c>
      <c r="F1114" s="11">
        <v>60669700</v>
      </c>
      <c r="G1114" s="11">
        <v>3.2728299999999999</v>
      </c>
      <c r="H1114" s="12">
        <f t="shared" si="518"/>
        <v>4.4158333333333326</v>
      </c>
      <c r="I1114" s="13">
        <f t="shared" si="497"/>
        <v>4.3915384615384614</v>
      </c>
      <c r="J1114" s="13">
        <f t="shared" si="498"/>
        <v>2.429487179487122E-2</v>
      </c>
      <c r="K1114" s="14">
        <f t="shared" si="502"/>
        <v>-9.4943019943012838E-3</v>
      </c>
      <c r="L1114" s="13">
        <f t="shared" si="511"/>
        <v>5.0000000000000711E-2</v>
      </c>
      <c r="M1114" s="13">
        <f t="shared" si="519"/>
        <v>7.2857142857142954E-2</v>
      </c>
      <c r="N1114" s="13">
        <f t="shared" si="512"/>
        <v>0</v>
      </c>
      <c r="O1114" s="13">
        <f t="shared" si="513"/>
        <v>0</v>
      </c>
      <c r="P1114" s="13">
        <f t="shared" si="510"/>
        <v>0.24000000000000021</v>
      </c>
      <c r="Q1114" s="13">
        <f t="shared" si="510"/>
        <v>0.1899999999999995</v>
      </c>
      <c r="R1114" s="13">
        <f t="shared" si="520"/>
        <v>329.41176470588221</v>
      </c>
      <c r="S1114" s="13">
        <f t="shared" si="521"/>
        <v>260.7843137254892</v>
      </c>
      <c r="T1114" s="13">
        <f t="shared" si="522"/>
        <v>11.627906976744351</v>
      </c>
      <c r="U1114" s="13">
        <f t="shared" si="499"/>
        <v>20.122879098963391</v>
      </c>
      <c r="V1114" s="13">
        <f t="shared" si="503"/>
        <v>3.3789173789172504E-2</v>
      </c>
      <c r="W1114" s="13">
        <f t="shared" si="504"/>
        <v>0</v>
      </c>
      <c r="X1114" s="13">
        <f t="shared" si="505"/>
        <v>0</v>
      </c>
      <c r="Y1114" s="13">
        <f t="shared" si="500"/>
        <v>1</v>
      </c>
      <c r="Z1114" s="13">
        <f t="shared" si="506"/>
        <v>1</v>
      </c>
      <c r="AA1114" s="13">
        <f t="shared" si="507"/>
        <v>1</v>
      </c>
      <c r="AB1114" s="13">
        <f t="shared" si="508"/>
        <v>0</v>
      </c>
      <c r="AC1114" s="17">
        <f t="shared" si="501"/>
        <v>1</v>
      </c>
      <c r="AD1114" s="13">
        <f t="shared" si="523"/>
        <v>4.34</v>
      </c>
      <c r="AE1114" s="13" t="str">
        <f t="shared" si="524"/>
        <v/>
      </c>
      <c r="AF1114" s="17">
        <f t="shared" si="526"/>
        <v>4.34</v>
      </c>
      <c r="AG1114" s="17" t="str">
        <f t="shared" si="525"/>
        <v xml:space="preserve"> </v>
      </c>
      <c r="AH1114" s="13"/>
      <c r="AI1114" s="31">
        <f t="shared" si="509"/>
        <v>1.0449520784322011</v>
      </c>
      <c r="AJ1114">
        <f t="shared" si="514"/>
        <v>4.4952078432201059E-2</v>
      </c>
      <c r="AK1114">
        <f t="shared" si="516"/>
        <v>1.0069605568445477</v>
      </c>
      <c r="AL1114">
        <f t="shared" si="517"/>
        <v>1.1324289557387308</v>
      </c>
      <c r="AM1114">
        <f t="shared" si="515"/>
        <v>0.13242895573873081</v>
      </c>
      <c r="AN1114" s="39">
        <v>40732</v>
      </c>
      <c r="AO1114" s="31">
        <v>4.4952078432201059E-2</v>
      </c>
      <c r="AP1114" s="40">
        <v>0.13242895573873081</v>
      </c>
    </row>
    <row r="1115" spans="1:42">
      <c r="A1115" s="16">
        <v>40735</v>
      </c>
      <c r="B1115" s="11">
        <v>4.33</v>
      </c>
      <c r="C1115" s="11">
        <v>4.34</v>
      </c>
      <c r="D1115" s="11">
        <v>4.3099999999999996</v>
      </c>
      <c r="E1115" s="11">
        <v>4.33</v>
      </c>
      <c r="F1115" s="11">
        <v>32508900</v>
      </c>
      <c r="G1115" s="11">
        <v>3.2652800000000002</v>
      </c>
      <c r="H1115" s="12">
        <f t="shared" si="518"/>
        <v>4.4116666666666662</v>
      </c>
      <c r="I1115" s="13">
        <f t="shared" si="497"/>
        <v>4.3873076923076919</v>
      </c>
      <c r="J1115" s="13">
        <f t="shared" si="498"/>
        <v>2.4358974358974272E-2</v>
      </c>
      <c r="K1115" s="14">
        <f t="shared" si="502"/>
        <v>-3.2264957264950388E-3</v>
      </c>
      <c r="L1115" s="13">
        <f t="shared" si="511"/>
        <v>3.0000000000000249E-2</v>
      </c>
      <c r="M1115" s="13">
        <f t="shared" si="519"/>
        <v>7.000000000000009E-2</v>
      </c>
      <c r="N1115" s="13">
        <f t="shared" si="512"/>
        <v>0</v>
      </c>
      <c r="O1115" s="13">
        <f t="shared" si="513"/>
        <v>0</v>
      </c>
      <c r="P1115" s="13">
        <f t="shared" si="510"/>
        <v>0.21999999999999975</v>
      </c>
      <c r="Q1115" s="13">
        <f t="shared" si="510"/>
        <v>0.1899999999999995</v>
      </c>
      <c r="R1115" s="13">
        <f t="shared" si="520"/>
        <v>314.28571428571354</v>
      </c>
      <c r="S1115" s="13">
        <f t="shared" si="521"/>
        <v>271.42857142857036</v>
      </c>
      <c r="T1115" s="13">
        <f t="shared" si="522"/>
        <v>7.3170731707317831</v>
      </c>
      <c r="U1115" s="13">
        <f t="shared" si="499"/>
        <v>19.322775859835779</v>
      </c>
      <c r="V1115" s="13">
        <f t="shared" si="503"/>
        <v>2.7585470085469313E-2</v>
      </c>
      <c r="W1115" s="13">
        <f t="shared" si="504"/>
        <v>0</v>
      </c>
      <c r="X1115" s="13">
        <f t="shared" si="505"/>
        <v>0</v>
      </c>
      <c r="Y1115" s="13">
        <f t="shared" si="500"/>
        <v>0</v>
      </c>
      <c r="Z1115" s="13">
        <f t="shared" si="506"/>
        <v>1</v>
      </c>
      <c r="AA1115" s="13">
        <f t="shared" si="507"/>
        <v>0</v>
      </c>
      <c r="AB1115" s="13">
        <f t="shared" si="508"/>
        <v>0</v>
      </c>
      <c r="AC1115" s="17">
        <f t="shared" si="501"/>
        <v>1</v>
      </c>
      <c r="AD1115" s="13" t="str">
        <f t="shared" si="523"/>
        <v/>
      </c>
      <c r="AE1115" s="13" t="str">
        <f t="shared" si="524"/>
        <v/>
      </c>
      <c r="AF1115" s="17">
        <f t="shared" si="526"/>
        <v>4.34</v>
      </c>
      <c r="AG1115" s="17" t="str">
        <f t="shared" si="525"/>
        <v xml:space="preserve"> </v>
      </c>
      <c r="AH1115" s="13"/>
      <c r="AI1115" s="31">
        <f t="shared" si="509"/>
        <v>1.0449520784322011</v>
      </c>
      <c r="AJ1115">
        <f t="shared" si="514"/>
        <v>4.4952078432201059E-2</v>
      </c>
      <c r="AK1115">
        <f t="shared" si="516"/>
        <v>0.99769585253456228</v>
      </c>
      <c r="AL1115">
        <f t="shared" si="517"/>
        <v>1.1298196724305771</v>
      </c>
      <c r="AM1115">
        <f t="shared" si="515"/>
        <v>0.12981967243057713</v>
      </c>
      <c r="AN1115" s="39">
        <v>40735</v>
      </c>
      <c r="AO1115" s="31">
        <v>4.4952078432201059E-2</v>
      </c>
      <c r="AP1115" s="40">
        <v>0.12981967243057713</v>
      </c>
    </row>
    <row r="1116" spans="1:42">
      <c r="A1116" s="16">
        <v>40736</v>
      </c>
      <c r="B1116" s="11">
        <v>4.3099999999999996</v>
      </c>
      <c r="C1116" s="11">
        <v>4.32</v>
      </c>
      <c r="D1116" s="11">
        <v>4.28</v>
      </c>
      <c r="E1116" s="11">
        <v>4.29</v>
      </c>
      <c r="F1116" s="11">
        <v>37912900</v>
      </c>
      <c r="G1116" s="11">
        <v>3.2351200000000002</v>
      </c>
      <c r="H1116" s="12">
        <f t="shared" si="518"/>
        <v>4.3958333333333339</v>
      </c>
      <c r="I1116" s="13">
        <f t="shared" ref="I1116:I1179" si="527">AVERAGE(E1091:E1116)</f>
        <v>4.3826923076923077</v>
      </c>
      <c r="J1116" s="13">
        <f t="shared" si="498"/>
        <v>1.314102564102626E-2</v>
      </c>
      <c r="K1116" s="14">
        <f t="shared" si="502"/>
        <v>2.0085470085477019E-3</v>
      </c>
      <c r="L1116" s="13">
        <f t="shared" si="511"/>
        <v>4.0000000000000036E-2</v>
      </c>
      <c r="M1116" s="13">
        <f t="shared" si="519"/>
        <v>6.7857142857142935E-2</v>
      </c>
      <c r="N1116" s="13">
        <f t="shared" si="512"/>
        <v>0</v>
      </c>
      <c r="O1116" s="13">
        <f t="shared" si="513"/>
        <v>2.9999999999999361E-2</v>
      </c>
      <c r="P1116" s="13">
        <f t="shared" si="510"/>
        <v>0.20000000000000018</v>
      </c>
      <c r="Q1116" s="13">
        <f t="shared" si="510"/>
        <v>0.21999999999999886</v>
      </c>
      <c r="R1116" s="13">
        <f t="shared" si="520"/>
        <v>294.73684210526312</v>
      </c>
      <c r="S1116" s="13">
        <f t="shared" si="521"/>
        <v>324.21052631578743</v>
      </c>
      <c r="T1116" s="13">
        <f t="shared" si="522"/>
        <v>4.7619047619044546</v>
      </c>
      <c r="U1116" s="13">
        <f t="shared" si="499"/>
        <v>18.642503750992223</v>
      </c>
      <c r="V1116" s="13">
        <f t="shared" si="503"/>
        <v>1.1132478632478559E-2</v>
      </c>
      <c r="W1116" s="13">
        <f t="shared" si="504"/>
        <v>0</v>
      </c>
      <c r="X1116" s="13">
        <f t="shared" si="505"/>
        <v>-1</v>
      </c>
      <c r="Y1116" s="13">
        <f t="shared" si="500"/>
        <v>0</v>
      </c>
      <c r="Z1116" s="13">
        <f t="shared" si="506"/>
        <v>1</v>
      </c>
      <c r="AA1116" s="13">
        <f t="shared" si="507"/>
        <v>0</v>
      </c>
      <c r="AB1116" s="13">
        <f t="shared" si="508"/>
        <v>0</v>
      </c>
      <c r="AC1116" s="17">
        <f t="shared" si="501"/>
        <v>1</v>
      </c>
      <c r="AD1116" s="13" t="str">
        <f t="shared" si="523"/>
        <v/>
      </c>
      <c r="AE1116" s="13" t="str">
        <f t="shared" si="524"/>
        <v/>
      </c>
      <c r="AF1116" s="17">
        <f t="shared" si="526"/>
        <v>4.34</v>
      </c>
      <c r="AG1116" s="17" t="str">
        <f t="shared" si="525"/>
        <v xml:space="preserve"> </v>
      </c>
      <c r="AH1116" s="13"/>
      <c r="AI1116" s="31">
        <f t="shared" si="509"/>
        <v>1.0449520784322011</v>
      </c>
      <c r="AJ1116">
        <f t="shared" si="514"/>
        <v>4.4952078432201059E-2</v>
      </c>
      <c r="AK1116">
        <f t="shared" si="516"/>
        <v>0.99076212471131642</v>
      </c>
      <c r="AL1116">
        <f t="shared" si="517"/>
        <v>1.1193825391979622</v>
      </c>
      <c r="AM1116">
        <f t="shared" si="515"/>
        <v>0.11938253919796216</v>
      </c>
      <c r="AN1116" s="39">
        <v>40736</v>
      </c>
      <c r="AO1116" s="31">
        <v>4.4952078432201059E-2</v>
      </c>
      <c r="AP1116" s="40">
        <v>0.11938253919796216</v>
      </c>
    </row>
    <row r="1117" spans="1:42">
      <c r="A1117" s="16">
        <v>40737</v>
      </c>
      <c r="B1117" s="11">
        <v>4.29</v>
      </c>
      <c r="C1117" s="11">
        <v>4.3600000000000003</v>
      </c>
      <c r="D1117" s="11">
        <v>4.29</v>
      </c>
      <c r="E1117" s="11">
        <v>4.34</v>
      </c>
      <c r="F1117" s="11">
        <v>42170000</v>
      </c>
      <c r="G1117" s="11">
        <v>3.2728299999999999</v>
      </c>
      <c r="H1117" s="12">
        <f t="shared" si="518"/>
        <v>4.3841666666666663</v>
      </c>
      <c r="I1117" s="13">
        <f t="shared" si="527"/>
        <v>4.3792307692307695</v>
      </c>
      <c r="J1117" s="13">
        <f t="shared" ref="J1117:J1180" si="528">H1117-I1117</f>
        <v>4.935897435896841E-3</v>
      </c>
      <c r="K1117" s="14">
        <f t="shared" si="502"/>
        <v>6.2393162393167894E-3</v>
      </c>
      <c r="L1117" s="13">
        <f t="shared" si="511"/>
        <v>7.0000000000000284E-2</v>
      </c>
      <c r="M1117" s="13">
        <f t="shared" si="519"/>
        <v>6.714285714285724E-2</v>
      </c>
      <c r="N1117" s="13">
        <f t="shared" si="512"/>
        <v>4.0000000000000036E-2</v>
      </c>
      <c r="O1117" s="13">
        <f t="shared" si="513"/>
        <v>0</v>
      </c>
      <c r="P1117" s="13">
        <f t="shared" si="510"/>
        <v>0.20000000000000018</v>
      </c>
      <c r="Q1117" s="13">
        <f t="shared" si="510"/>
        <v>0.21999999999999886</v>
      </c>
      <c r="R1117" s="13">
        <f t="shared" si="520"/>
        <v>297.87234042553177</v>
      </c>
      <c r="S1117" s="13">
        <f t="shared" si="521"/>
        <v>327.65957446808295</v>
      </c>
      <c r="T1117" s="13">
        <f t="shared" si="522"/>
        <v>4.7619047619044572</v>
      </c>
      <c r="U1117" s="13">
        <f t="shared" si="499"/>
        <v>18.125496948271103</v>
      </c>
      <c r="V1117" s="13">
        <f t="shared" si="503"/>
        <v>-1.3034188034199484E-3</v>
      </c>
      <c r="W1117" s="13">
        <f t="shared" si="504"/>
        <v>-1</v>
      </c>
      <c r="X1117" s="13">
        <f t="shared" si="505"/>
        <v>0</v>
      </c>
      <c r="Y1117" s="13">
        <f t="shared" si="500"/>
        <v>0</v>
      </c>
      <c r="Z1117" s="13">
        <f t="shared" si="506"/>
        <v>0</v>
      </c>
      <c r="AA1117" s="13">
        <f t="shared" si="507"/>
        <v>0</v>
      </c>
      <c r="AB1117" s="13">
        <f t="shared" si="508"/>
        <v>-1</v>
      </c>
      <c r="AC1117" s="17">
        <f t="shared" si="501"/>
        <v>0</v>
      </c>
      <c r="AD1117" s="13" t="str">
        <f t="shared" si="523"/>
        <v/>
      </c>
      <c r="AE1117" s="13">
        <f t="shared" si="524"/>
        <v>4.34</v>
      </c>
      <c r="AF1117" s="17">
        <f t="shared" si="526"/>
        <v>0</v>
      </c>
      <c r="AG1117" s="17">
        <f t="shared" si="525"/>
        <v>1</v>
      </c>
      <c r="AH1117" s="13"/>
      <c r="AI1117" s="31">
        <f t="shared" si="509"/>
        <v>1.0449520784322011</v>
      </c>
      <c r="AJ1117">
        <f t="shared" si="514"/>
        <v>4.4952078432201059E-2</v>
      </c>
      <c r="AK1117">
        <f t="shared" si="516"/>
        <v>1.0116550116550116</v>
      </c>
      <c r="AL1117">
        <f t="shared" si="517"/>
        <v>1.1324289557387308</v>
      </c>
      <c r="AM1117">
        <f t="shared" si="515"/>
        <v>0.13242895573873081</v>
      </c>
      <c r="AN1117" s="39">
        <v>40737</v>
      </c>
      <c r="AO1117" s="31">
        <v>4.4952078432201059E-2</v>
      </c>
      <c r="AP1117" s="40">
        <v>0.13242895573873081</v>
      </c>
    </row>
    <row r="1118" spans="1:42">
      <c r="A1118" s="16">
        <v>40738</v>
      </c>
      <c r="B1118" s="11">
        <v>4.33</v>
      </c>
      <c r="C1118" s="11">
        <v>4.4000000000000004</v>
      </c>
      <c r="D1118" s="11">
        <v>4.32</v>
      </c>
      <c r="E1118" s="11">
        <v>4.38</v>
      </c>
      <c r="F1118" s="11">
        <v>59830900</v>
      </c>
      <c r="G1118" s="11">
        <v>3.3029899999999999</v>
      </c>
      <c r="H1118" s="12">
        <f t="shared" si="518"/>
        <v>4.3741666666666665</v>
      </c>
      <c r="I1118" s="13">
        <f t="shared" si="527"/>
        <v>4.3776923076923078</v>
      </c>
      <c r="J1118" s="13">
        <f t="shared" si="528"/>
        <v>-3.5256410256412352E-3</v>
      </c>
      <c r="K1118" s="14">
        <f t="shared" si="502"/>
        <v>8.2549857549862639E-3</v>
      </c>
      <c r="L1118" s="13">
        <f t="shared" si="511"/>
        <v>8.0000000000000071E-2</v>
      </c>
      <c r="M1118" s="13">
        <f t="shared" si="519"/>
        <v>6.3571428571428612E-2</v>
      </c>
      <c r="N1118" s="13">
        <f t="shared" si="512"/>
        <v>4.0000000000000036E-2</v>
      </c>
      <c r="O1118" s="13">
        <f t="shared" si="513"/>
        <v>0</v>
      </c>
      <c r="P1118" s="13">
        <f t="shared" si="510"/>
        <v>0.13999999999999968</v>
      </c>
      <c r="Q1118" s="13">
        <f t="shared" si="510"/>
        <v>0.21999999999999886</v>
      </c>
      <c r="R1118" s="13">
        <f t="shared" si="520"/>
        <v>220.22471910112293</v>
      </c>
      <c r="S1118" s="13">
        <f t="shared" si="521"/>
        <v>346.06741573033509</v>
      </c>
      <c r="T1118" s="13">
        <f t="shared" si="522"/>
        <v>22.22222222222209</v>
      </c>
      <c r="U1118" s="13">
        <f t="shared" si="499"/>
        <v>17.808036630810768</v>
      </c>
      <c r="V1118" s="13">
        <f t="shared" si="503"/>
        <v>-1.1780626780627499E-2</v>
      </c>
      <c r="W1118" s="13">
        <f t="shared" si="504"/>
        <v>0</v>
      </c>
      <c r="X1118" s="13">
        <f t="shared" si="505"/>
        <v>0</v>
      </c>
      <c r="Y1118" s="13">
        <f t="shared" si="500"/>
        <v>0</v>
      </c>
      <c r="Z1118" s="13">
        <f t="shared" si="506"/>
        <v>0</v>
      </c>
      <c r="AA1118" s="13">
        <f t="shared" si="507"/>
        <v>0</v>
      </c>
      <c r="AB1118" s="13">
        <f t="shared" si="508"/>
        <v>0</v>
      </c>
      <c r="AC1118" s="17">
        <f t="shared" si="501"/>
        <v>0</v>
      </c>
      <c r="AD1118" s="13" t="str">
        <f t="shared" si="523"/>
        <v/>
      </c>
      <c r="AE1118" s="13" t="str">
        <f t="shared" si="524"/>
        <v/>
      </c>
      <c r="AF1118" s="17">
        <f t="shared" si="526"/>
        <v>0</v>
      </c>
      <c r="AG1118" s="17" t="str">
        <f t="shared" si="525"/>
        <v xml:space="preserve"> </v>
      </c>
      <c r="AH1118" s="13"/>
      <c r="AI1118" s="31">
        <f t="shared" si="509"/>
        <v>1.0449520784322011</v>
      </c>
      <c r="AJ1118">
        <f t="shared" si="514"/>
        <v>4.4952078432201059E-2</v>
      </c>
      <c r="AK1118">
        <f t="shared" si="516"/>
        <v>1.0092165898617511</v>
      </c>
      <c r="AL1118">
        <f t="shared" si="517"/>
        <v>1.1428660889713458</v>
      </c>
      <c r="AM1118">
        <f t="shared" si="515"/>
        <v>0.14286608897134578</v>
      </c>
      <c r="AN1118" s="39">
        <v>40738</v>
      </c>
      <c r="AO1118" s="31">
        <v>4.4952078432201059E-2</v>
      </c>
      <c r="AP1118" s="40">
        <v>0.14286608897134578</v>
      </c>
    </row>
    <row r="1119" spans="1:42">
      <c r="A1119" s="16">
        <v>40739</v>
      </c>
      <c r="B1119" s="11">
        <v>4.37</v>
      </c>
      <c r="C1119" s="11">
        <v>4.41</v>
      </c>
      <c r="D1119" s="11">
        <v>4.33</v>
      </c>
      <c r="E1119" s="11">
        <v>4.4000000000000004</v>
      </c>
      <c r="F1119" s="11">
        <v>29706500</v>
      </c>
      <c r="G1119" s="11">
        <v>3.3180700000000001</v>
      </c>
      <c r="H1119" s="12">
        <f t="shared" si="518"/>
        <v>4.3691666666666675</v>
      </c>
      <c r="I1119" s="13">
        <f t="shared" si="527"/>
        <v>4.3788461538461547</v>
      </c>
      <c r="J1119" s="13">
        <f t="shared" si="528"/>
        <v>-9.6794871794871895E-3</v>
      </c>
      <c r="K1119" s="14">
        <f t="shared" si="502"/>
        <v>8.5470085470089122E-3</v>
      </c>
      <c r="L1119" s="13">
        <f t="shared" si="511"/>
        <v>8.0000000000000071E-2</v>
      </c>
      <c r="M1119" s="13">
        <f t="shared" si="519"/>
        <v>6.5714285714285767E-2</v>
      </c>
      <c r="N1119" s="13">
        <f t="shared" si="512"/>
        <v>9.9999999999997868E-3</v>
      </c>
      <c r="O1119" s="13">
        <f t="shared" si="513"/>
        <v>0</v>
      </c>
      <c r="P1119" s="13">
        <f t="shared" si="510"/>
        <v>0.12999999999999989</v>
      </c>
      <c r="Q1119" s="13">
        <f t="shared" si="510"/>
        <v>0.21999999999999886</v>
      </c>
      <c r="R1119" s="13">
        <f t="shared" si="520"/>
        <v>197.82608695652141</v>
      </c>
      <c r="S1119" s="13">
        <f t="shared" si="521"/>
        <v>334.7826086956502</v>
      </c>
      <c r="T1119" s="13">
        <f t="shared" si="522"/>
        <v>25.714285714285516</v>
      </c>
      <c r="U1119" s="13">
        <f t="shared" ref="U1119:U1182" si="529">AVERAGE(T1106:T1119)</f>
        <v>17.740009419926398</v>
      </c>
      <c r="V1119" s="13">
        <f t="shared" si="503"/>
        <v>-1.8226495726496102E-2</v>
      </c>
      <c r="W1119" s="13">
        <f t="shared" si="504"/>
        <v>0</v>
      </c>
      <c r="X1119" s="13">
        <f t="shared" si="505"/>
        <v>0</v>
      </c>
      <c r="Y1119" s="13">
        <f t="shared" si="500"/>
        <v>0</v>
      </c>
      <c r="Z1119" s="13">
        <f t="shared" si="506"/>
        <v>0</v>
      </c>
      <c r="AA1119" s="13">
        <f t="shared" si="507"/>
        <v>0</v>
      </c>
      <c r="AB1119" s="13">
        <f t="shared" si="508"/>
        <v>0</v>
      </c>
      <c r="AC1119" s="17">
        <f t="shared" si="501"/>
        <v>0</v>
      </c>
      <c r="AD1119" s="13" t="str">
        <f t="shared" si="523"/>
        <v/>
      </c>
      <c r="AE1119" s="13" t="str">
        <f t="shared" si="524"/>
        <v/>
      </c>
      <c r="AF1119" s="17">
        <f t="shared" si="526"/>
        <v>0</v>
      </c>
      <c r="AG1119" s="17" t="str">
        <f t="shared" si="525"/>
        <v xml:space="preserve"> </v>
      </c>
      <c r="AH1119" s="13"/>
      <c r="AI1119" s="31">
        <f t="shared" si="509"/>
        <v>1.0449520784322011</v>
      </c>
      <c r="AJ1119">
        <f t="shared" si="514"/>
        <v>4.4952078432201059E-2</v>
      </c>
      <c r="AK1119">
        <f t="shared" si="516"/>
        <v>1.0045662100456623</v>
      </c>
      <c r="AL1119">
        <f t="shared" si="517"/>
        <v>1.1480846555876534</v>
      </c>
      <c r="AM1119">
        <f t="shared" si="515"/>
        <v>0.14808465558765338</v>
      </c>
      <c r="AN1119" s="39">
        <v>40739</v>
      </c>
      <c r="AO1119" s="31">
        <v>4.4952078432201059E-2</v>
      </c>
      <c r="AP1119" s="40">
        <v>0.14808465558765338</v>
      </c>
    </row>
    <row r="1120" spans="1:42">
      <c r="A1120" s="16">
        <v>40742</v>
      </c>
      <c r="B1120" s="11">
        <v>4.4000000000000004</v>
      </c>
      <c r="C1120" s="11">
        <v>4.4000000000000004</v>
      </c>
      <c r="D1120" s="11">
        <v>4.3600000000000003</v>
      </c>
      <c r="E1120" s="11">
        <v>4.3600000000000003</v>
      </c>
      <c r="F1120" s="11">
        <v>16688000</v>
      </c>
      <c r="G1120" s="11">
        <v>3.2879100000000001</v>
      </c>
      <c r="H1120" s="12">
        <f t="shared" si="518"/>
        <v>4.3608333333333329</v>
      </c>
      <c r="I1120" s="13">
        <f t="shared" si="527"/>
        <v>4.3765384615384626</v>
      </c>
      <c r="J1120" s="13">
        <f t="shared" si="528"/>
        <v>-1.5705128205129704E-2</v>
      </c>
      <c r="K1120" s="14">
        <f t="shared" si="502"/>
        <v>7.0584045584046367E-3</v>
      </c>
      <c r="L1120" s="13">
        <f t="shared" si="511"/>
        <v>4.0000000000000036E-2</v>
      </c>
      <c r="M1120" s="13">
        <f t="shared" si="519"/>
        <v>6.5714285714285767E-2</v>
      </c>
      <c r="N1120" s="13">
        <f t="shared" si="512"/>
        <v>0</v>
      </c>
      <c r="O1120" s="13">
        <f t="shared" si="513"/>
        <v>0</v>
      </c>
      <c r="P1120" s="13">
        <f t="shared" si="510"/>
        <v>0.12999999999999989</v>
      </c>
      <c r="Q1120" s="13">
        <f t="shared" si="510"/>
        <v>0.21999999999999886</v>
      </c>
      <c r="R1120" s="13">
        <f t="shared" si="520"/>
        <v>197.82608695652141</v>
      </c>
      <c r="S1120" s="13">
        <f t="shared" si="521"/>
        <v>334.7826086956502</v>
      </c>
      <c r="T1120" s="13">
        <f t="shared" si="522"/>
        <v>25.714285714285516</v>
      </c>
      <c r="U1120" s="13">
        <f t="shared" si="529"/>
        <v>17.359995345331033</v>
      </c>
      <c r="V1120" s="13">
        <f t="shared" si="503"/>
        <v>-2.2763532763534339E-2</v>
      </c>
      <c r="W1120" s="13">
        <f t="shared" si="504"/>
        <v>0</v>
      </c>
      <c r="X1120" s="13">
        <f t="shared" si="505"/>
        <v>0</v>
      </c>
      <c r="Y1120" s="13">
        <f t="shared" si="500"/>
        <v>0</v>
      </c>
      <c r="Z1120" s="13">
        <f t="shared" si="506"/>
        <v>0</v>
      </c>
      <c r="AA1120" s="13">
        <f t="shared" si="507"/>
        <v>0</v>
      </c>
      <c r="AB1120" s="13">
        <f t="shared" si="508"/>
        <v>0</v>
      </c>
      <c r="AC1120" s="17">
        <f t="shared" si="501"/>
        <v>0</v>
      </c>
      <c r="AD1120" s="13" t="str">
        <f t="shared" si="523"/>
        <v/>
      </c>
      <c r="AE1120" s="13" t="str">
        <f t="shared" si="524"/>
        <v/>
      </c>
      <c r="AF1120" s="17">
        <f t="shared" si="526"/>
        <v>0</v>
      </c>
      <c r="AG1120" s="17" t="str">
        <f t="shared" si="525"/>
        <v xml:space="preserve"> </v>
      </c>
      <c r="AH1120" s="13"/>
      <c r="AI1120" s="31">
        <f t="shared" si="509"/>
        <v>1.0449520784322011</v>
      </c>
      <c r="AJ1120">
        <f t="shared" si="514"/>
        <v>4.4952078432201059E-2</v>
      </c>
      <c r="AK1120">
        <f t="shared" si="516"/>
        <v>0.99090909090909085</v>
      </c>
      <c r="AL1120">
        <f t="shared" si="517"/>
        <v>1.1376475223550382</v>
      </c>
      <c r="AM1120">
        <f t="shared" si="515"/>
        <v>0.13764752235503819</v>
      </c>
      <c r="AN1120" s="39">
        <v>40742</v>
      </c>
      <c r="AO1120" s="31">
        <v>4.4952078432201059E-2</v>
      </c>
      <c r="AP1120" s="40">
        <v>0.13764752235503819</v>
      </c>
    </row>
    <row r="1121" spans="1:42">
      <c r="A1121" s="16">
        <v>40743</v>
      </c>
      <c r="B1121" s="11">
        <v>4.3499999999999996</v>
      </c>
      <c r="C1121" s="11">
        <v>4.3899999999999997</v>
      </c>
      <c r="D1121" s="11">
        <v>4.34</v>
      </c>
      <c r="E1121" s="11">
        <v>4.3600000000000003</v>
      </c>
      <c r="F1121" s="11">
        <v>39547900</v>
      </c>
      <c r="G1121" s="11">
        <v>3.2879100000000001</v>
      </c>
      <c r="H1121" s="12">
        <f t="shared" si="518"/>
        <v>4.3591666666666669</v>
      </c>
      <c r="I1121" s="13">
        <f t="shared" si="527"/>
        <v>4.3703846153846166</v>
      </c>
      <c r="J1121" s="13">
        <f t="shared" si="528"/>
        <v>-1.1217948717949788E-2</v>
      </c>
      <c r="K1121" s="14">
        <f t="shared" si="502"/>
        <v>4.9643874643872836E-3</v>
      </c>
      <c r="L1121" s="13">
        <f t="shared" si="511"/>
        <v>4.9999999999999822E-2</v>
      </c>
      <c r="M1121" s="13">
        <f t="shared" si="519"/>
        <v>6.5714285714285767E-2</v>
      </c>
      <c r="N1121" s="13">
        <f t="shared" si="512"/>
        <v>0</v>
      </c>
      <c r="O1121" s="13">
        <f t="shared" si="513"/>
        <v>2.0000000000000462E-2</v>
      </c>
      <c r="P1121" s="13">
        <f t="shared" si="510"/>
        <v>0.12999999999999989</v>
      </c>
      <c r="Q1121" s="13">
        <f t="shared" si="510"/>
        <v>0.21999999999999975</v>
      </c>
      <c r="R1121" s="13">
        <f t="shared" si="520"/>
        <v>197.82608695652141</v>
      </c>
      <c r="S1121" s="13">
        <f t="shared" si="521"/>
        <v>334.7826086956515</v>
      </c>
      <c r="T1121" s="13">
        <f t="shared" si="522"/>
        <v>25.714285714285701</v>
      </c>
      <c r="U1121" s="13">
        <f t="shared" si="529"/>
        <v>17.291968134446673</v>
      </c>
      <c r="V1121" s="13">
        <f t="shared" si="503"/>
        <v>-1.6182336182337071E-2</v>
      </c>
      <c r="W1121" s="13">
        <f t="shared" si="504"/>
        <v>0</v>
      </c>
      <c r="X1121" s="13">
        <f t="shared" si="505"/>
        <v>0</v>
      </c>
      <c r="Y1121" s="13">
        <f t="shared" si="500"/>
        <v>0</v>
      </c>
      <c r="Z1121" s="13">
        <f t="shared" si="506"/>
        <v>0</v>
      </c>
      <c r="AA1121" s="13">
        <f t="shared" si="507"/>
        <v>0</v>
      </c>
      <c r="AB1121" s="13">
        <f t="shared" si="508"/>
        <v>0</v>
      </c>
      <c r="AC1121" s="17">
        <f t="shared" si="501"/>
        <v>0</v>
      </c>
      <c r="AD1121" s="13" t="str">
        <f t="shared" si="523"/>
        <v/>
      </c>
      <c r="AE1121" s="13" t="str">
        <f t="shared" si="524"/>
        <v/>
      </c>
      <c r="AF1121" s="17">
        <f t="shared" si="526"/>
        <v>0</v>
      </c>
      <c r="AG1121" s="17" t="str">
        <f t="shared" si="525"/>
        <v xml:space="preserve"> </v>
      </c>
      <c r="AH1121" s="13"/>
      <c r="AI1121" s="31">
        <f t="shared" si="509"/>
        <v>1.0449520784322011</v>
      </c>
      <c r="AJ1121">
        <f t="shared" si="514"/>
        <v>4.4952078432201059E-2</v>
      </c>
      <c r="AK1121">
        <f t="shared" si="516"/>
        <v>1</v>
      </c>
      <c r="AL1121">
        <f t="shared" si="517"/>
        <v>1.1376475223550382</v>
      </c>
      <c r="AM1121">
        <f t="shared" si="515"/>
        <v>0.13764752235503819</v>
      </c>
      <c r="AN1121" s="39">
        <v>40743</v>
      </c>
      <c r="AO1121" s="31">
        <v>4.4952078432201059E-2</v>
      </c>
      <c r="AP1121" s="40">
        <v>0.13764752235503819</v>
      </c>
    </row>
    <row r="1122" spans="1:42">
      <c r="A1122" s="16">
        <v>40744</v>
      </c>
      <c r="B1122" s="11">
        <v>4.38</v>
      </c>
      <c r="C1122" s="11">
        <v>4.4000000000000004</v>
      </c>
      <c r="D1122" s="11">
        <v>4.3600000000000003</v>
      </c>
      <c r="E1122" s="11">
        <v>4.37</v>
      </c>
      <c r="F1122" s="11">
        <v>45898400</v>
      </c>
      <c r="G1122" s="11">
        <v>3.2954500000000002</v>
      </c>
      <c r="H1122" s="12">
        <f t="shared" si="518"/>
        <v>4.3549999999999995</v>
      </c>
      <c r="I1122" s="13">
        <f t="shared" si="527"/>
        <v>4.3673076923076941</v>
      </c>
      <c r="J1122" s="13">
        <f t="shared" si="528"/>
        <v>-1.2307692307694573E-2</v>
      </c>
      <c r="K1122" s="14">
        <f t="shared" si="502"/>
        <v>1.588319088318456E-3</v>
      </c>
      <c r="L1122" s="13">
        <f t="shared" si="511"/>
        <v>4.0000000000000036E-2</v>
      </c>
      <c r="M1122" s="13">
        <f t="shared" si="519"/>
        <v>6.4285714285714377E-2</v>
      </c>
      <c r="N1122" s="13">
        <f t="shared" si="512"/>
        <v>1.0000000000000675E-2</v>
      </c>
      <c r="O1122" s="13">
        <f t="shared" si="513"/>
        <v>0</v>
      </c>
      <c r="P1122" s="13">
        <f t="shared" si="510"/>
        <v>0.13000000000000078</v>
      </c>
      <c r="Q1122" s="13">
        <f t="shared" si="510"/>
        <v>0.21999999999999975</v>
      </c>
      <c r="R1122" s="13">
        <f t="shared" si="520"/>
        <v>202.22222222222314</v>
      </c>
      <c r="S1122" s="13">
        <f t="shared" si="521"/>
        <v>342.22222222222138</v>
      </c>
      <c r="T1122" s="13">
        <f t="shared" si="522"/>
        <v>25.714285714285385</v>
      </c>
      <c r="U1122" s="13">
        <f t="shared" si="529"/>
        <v>17.40456489728972</v>
      </c>
      <c r="V1122" s="13">
        <f t="shared" si="503"/>
        <v>-1.3896011396013029E-2</v>
      </c>
      <c r="W1122" s="13">
        <f t="shared" si="504"/>
        <v>0</v>
      </c>
      <c r="X1122" s="13">
        <f t="shared" si="505"/>
        <v>0</v>
      </c>
      <c r="Y1122" s="13">
        <f t="shared" si="500"/>
        <v>0</v>
      </c>
      <c r="Z1122" s="13">
        <f t="shared" si="506"/>
        <v>0</v>
      </c>
      <c r="AA1122" s="13">
        <f t="shared" si="507"/>
        <v>0</v>
      </c>
      <c r="AB1122" s="13">
        <f t="shared" si="508"/>
        <v>0</v>
      </c>
      <c r="AC1122" s="17">
        <f t="shared" si="501"/>
        <v>0</v>
      </c>
      <c r="AD1122" s="13" t="str">
        <f t="shared" si="523"/>
        <v/>
      </c>
      <c r="AE1122" s="13" t="str">
        <f t="shared" si="524"/>
        <v/>
      </c>
      <c r="AF1122" s="17">
        <f t="shared" si="526"/>
        <v>0</v>
      </c>
      <c r="AG1122" s="17" t="str">
        <f t="shared" si="525"/>
        <v xml:space="preserve"> </v>
      </c>
      <c r="AH1122" s="13"/>
      <c r="AI1122" s="31">
        <f t="shared" si="509"/>
        <v>1.0449520784322011</v>
      </c>
      <c r="AJ1122">
        <f t="shared" si="514"/>
        <v>4.4952078432201059E-2</v>
      </c>
      <c r="AK1122">
        <f t="shared" si="516"/>
        <v>1.0022935779816513</v>
      </c>
      <c r="AL1122">
        <f t="shared" si="517"/>
        <v>1.1402568056631919</v>
      </c>
      <c r="AM1122">
        <f t="shared" si="515"/>
        <v>0.14025680566319187</v>
      </c>
      <c r="AN1122" s="39">
        <v>40744</v>
      </c>
      <c r="AO1122" s="31">
        <v>4.4952078432201059E-2</v>
      </c>
      <c r="AP1122" s="40">
        <v>0.14025680566319187</v>
      </c>
    </row>
    <row r="1123" spans="1:42">
      <c r="A1123" s="16">
        <v>40745</v>
      </c>
      <c r="B1123" s="11">
        <v>4.3899999999999997</v>
      </c>
      <c r="C1123" s="11">
        <v>4.3899999999999997</v>
      </c>
      <c r="D1123" s="11">
        <v>4.34</v>
      </c>
      <c r="E1123" s="11">
        <v>4.37</v>
      </c>
      <c r="F1123" s="11">
        <v>26019900</v>
      </c>
      <c r="G1123" s="11">
        <v>3.2954500000000002</v>
      </c>
      <c r="H1123" s="12">
        <f t="shared" si="518"/>
        <v>4.3516666666666657</v>
      </c>
      <c r="I1123" s="13">
        <f t="shared" si="527"/>
        <v>4.3711538461538471</v>
      </c>
      <c r="J1123" s="13">
        <f t="shared" si="528"/>
        <v>-1.9487179487181372E-2</v>
      </c>
      <c r="K1123" s="14">
        <f t="shared" si="502"/>
        <v>-3.2763532763540543E-3</v>
      </c>
      <c r="L1123" s="13">
        <f t="shared" si="511"/>
        <v>4.9999999999999822E-2</v>
      </c>
      <c r="M1123" s="13">
        <f t="shared" si="519"/>
        <v>6.0000000000000116E-2</v>
      </c>
      <c r="N1123" s="13">
        <f t="shared" si="512"/>
        <v>0</v>
      </c>
      <c r="O1123" s="13">
        <f t="shared" si="513"/>
        <v>2.0000000000000462E-2</v>
      </c>
      <c r="P1123" s="13">
        <f t="shared" si="510"/>
        <v>0.13000000000000078</v>
      </c>
      <c r="Q1123" s="13">
        <f t="shared" si="510"/>
        <v>0.16000000000000014</v>
      </c>
      <c r="R1123" s="13">
        <f t="shared" si="520"/>
        <v>216.66666666666754</v>
      </c>
      <c r="S1123" s="13">
        <f t="shared" si="521"/>
        <v>266.6666666666664</v>
      </c>
      <c r="T1123" s="13">
        <f t="shared" si="522"/>
        <v>10.344827586206648</v>
      </c>
      <c r="U1123" s="13">
        <f t="shared" si="529"/>
        <v>17.633277071814685</v>
      </c>
      <c r="V1123" s="13">
        <f t="shared" si="503"/>
        <v>-1.6210826210827319E-2</v>
      </c>
      <c r="W1123" s="13">
        <f t="shared" si="504"/>
        <v>0</v>
      </c>
      <c r="X1123" s="13">
        <f t="shared" si="505"/>
        <v>0</v>
      </c>
      <c r="Y1123" s="13">
        <f t="shared" si="500"/>
        <v>0</v>
      </c>
      <c r="Z1123" s="13">
        <f t="shared" si="506"/>
        <v>0</v>
      </c>
      <c r="AA1123" s="13">
        <f t="shared" si="507"/>
        <v>0</v>
      </c>
      <c r="AB1123" s="13">
        <f t="shared" si="508"/>
        <v>0</v>
      </c>
      <c r="AC1123" s="17">
        <f t="shared" si="501"/>
        <v>0</v>
      </c>
      <c r="AD1123" s="13" t="str">
        <f t="shared" si="523"/>
        <v/>
      </c>
      <c r="AE1123" s="13" t="str">
        <f t="shared" si="524"/>
        <v/>
      </c>
      <c r="AF1123" s="17">
        <f t="shared" si="526"/>
        <v>0</v>
      </c>
      <c r="AG1123" s="17" t="str">
        <f t="shared" si="525"/>
        <v xml:space="preserve"> </v>
      </c>
      <c r="AH1123" s="13"/>
      <c r="AI1123" s="31">
        <f t="shared" si="509"/>
        <v>1.0449520784322011</v>
      </c>
      <c r="AJ1123">
        <f t="shared" si="514"/>
        <v>4.4952078432201059E-2</v>
      </c>
      <c r="AK1123">
        <f t="shared" si="516"/>
        <v>1</v>
      </c>
      <c r="AL1123">
        <f t="shared" si="517"/>
        <v>1.1402568056631919</v>
      </c>
      <c r="AM1123">
        <f t="shared" si="515"/>
        <v>0.14025680566319187</v>
      </c>
      <c r="AN1123" s="39">
        <v>40745</v>
      </c>
      <c r="AO1123" s="31">
        <v>4.4952078432201059E-2</v>
      </c>
      <c r="AP1123" s="40">
        <v>0.14025680566319187</v>
      </c>
    </row>
    <row r="1124" spans="1:42">
      <c r="A1124" s="16">
        <v>40746</v>
      </c>
      <c r="B1124" s="11">
        <v>4.3600000000000003</v>
      </c>
      <c r="C1124" s="11">
        <v>4.37</v>
      </c>
      <c r="D1124" s="11">
        <v>4.34</v>
      </c>
      <c r="E1124" s="11">
        <v>4.3600000000000003</v>
      </c>
      <c r="F1124" s="11">
        <v>24496000</v>
      </c>
      <c r="G1124" s="11">
        <v>3.2879100000000001</v>
      </c>
      <c r="H1124" s="12">
        <f t="shared" si="518"/>
        <v>4.3508333333333331</v>
      </c>
      <c r="I1124" s="13">
        <f t="shared" si="527"/>
        <v>4.3742307692307696</v>
      </c>
      <c r="J1124" s="13">
        <f t="shared" si="528"/>
        <v>-2.339743589743648E-2</v>
      </c>
      <c r="K1124" s="14">
        <f t="shared" si="502"/>
        <v>-8.5826210826219149E-3</v>
      </c>
      <c r="L1124" s="13">
        <f t="shared" si="511"/>
        <v>3.0000000000000249E-2</v>
      </c>
      <c r="M1124" s="13">
        <f t="shared" si="519"/>
        <v>5.8571428571428719E-2</v>
      </c>
      <c r="N1124" s="13">
        <f t="shared" si="512"/>
        <v>0</v>
      </c>
      <c r="O1124" s="13">
        <f t="shared" si="513"/>
        <v>0</v>
      </c>
      <c r="P1124" s="13">
        <f t="shared" si="510"/>
        <v>0.13000000000000078</v>
      </c>
      <c r="Q1124" s="13">
        <f t="shared" si="510"/>
        <v>0.16000000000000014</v>
      </c>
      <c r="R1124" s="13">
        <f t="shared" si="520"/>
        <v>221.95121951219591</v>
      </c>
      <c r="S1124" s="13">
        <f t="shared" si="521"/>
        <v>273.17073170731663</v>
      </c>
      <c r="T1124" s="13">
        <f t="shared" si="522"/>
        <v>10.344827586206643</v>
      </c>
      <c r="U1124" s="13">
        <f t="shared" si="529"/>
        <v>17.861989246339647</v>
      </c>
      <c r="V1124" s="13">
        <f t="shared" si="503"/>
        <v>-1.4814814814814566E-2</v>
      </c>
      <c r="W1124" s="13">
        <f t="shared" si="504"/>
        <v>0</v>
      </c>
      <c r="X1124" s="13">
        <f t="shared" si="505"/>
        <v>0</v>
      </c>
      <c r="Y1124" s="13">
        <f t="shared" ref="Y1124:Y1187" si="530">IF(AND(U1123&gt;40,U1124&lt;40),-1,IF(AND(U1123&lt;20,U1124&gt;20),1,0))</f>
        <v>0</v>
      </c>
      <c r="Z1124" s="13">
        <f t="shared" si="506"/>
        <v>0</v>
      </c>
      <c r="AA1124" s="13">
        <f t="shared" si="507"/>
        <v>0</v>
      </c>
      <c r="AB1124" s="13">
        <f t="shared" si="508"/>
        <v>0</v>
      </c>
      <c r="AC1124" s="17">
        <f t="shared" ref="AC1124:AC1187" si="531">(AA1124+AB1124+AC1123)</f>
        <v>0</v>
      </c>
      <c r="AD1124" s="13" t="str">
        <f t="shared" si="523"/>
        <v/>
      </c>
      <c r="AE1124" s="13" t="str">
        <f t="shared" si="524"/>
        <v/>
      </c>
      <c r="AF1124" s="17">
        <f t="shared" si="526"/>
        <v>0</v>
      </c>
      <c r="AG1124" s="17" t="str">
        <f t="shared" si="525"/>
        <v xml:space="preserve"> </v>
      </c>
      <c r="AH1124" s="13"/>
      <c r="AI1124" s="31">
        <f t="shared" si="509"/>
        <v>1.0449520784322011</v>
      </c>
      <c r="AJ1124">
        <f t="shared" si="514"/>
        <v>4.4952078432201059E-2</v>
      </c>
      <c r="AK1124">
        <f t="shared" si="516"/>
        <v>0.99771167048054921</v>
      </c>
      <c r="AL1124">
        <f t="shared" si="517"/>
        <v>1.1376475223550382</v>
      </c>
      <c r="AM1124">
        <f t="shared" si="515"/>
        <v>0.13764752235503819</v>
      </c>
      <c r="AN1124" s="39">
        <v>40746</v>
      </c>
      <c r="AO1124" s="31">
        <v>4.4952078432201059E-2</v>
      </c>
      <c r="AP1124" s="40">
        <v>0.13764752235503819</v>
      </c>
    </row>
    <row r="1125" spans="1:42">
      <c r="A1125" s="16">
        <v>40749</v>
      </c>
      <c r="B1125" s="11">
        <v>4.32</v>
      </c>
      <c r="C1125" s="11">
        <v>4.34</v>
      </c>
      <c r="D1125" s="11">
        <v>4.28</v>
      </c>
      <c r="E1125" s="11">
        <v>4.29</v>
      </c>
      <c r="F1125" s="11">
        <v>26339400</v>
      </c>
      <c r="G1125" s="11">
        <v>3.2351200000000002</v>
      </c>
      <c r="H1125" s="12">
        <f t="shared" si="518"/>
        <v>4.3491666666666662</v>
      </c>
      <c r="I1125" s="13">
        <f t="shared" si="527"/>
        <v>4.3742307692307696</v>
      </c>
      <c r="J1125" s="13">
        <f t="shared" si="528"/>
        <v>-2.5064102564103408E-2</v>
      </c>
      <c r="K1125" s="14">
        <f t="shared" ref="K1125:K1188" si="532">AVERAGE(J1117:J1125)</f>
        <v>-1.2827635327636323E-2</v>
      </c>
      <c r="L1125" s="13">
        <f t="shared" si="511"/>
        <v>5.9999999999999609E-2</v>
      </c>
      <c r="M1125" s="13">
        <f t="shared" si="519"/>
        <v>5.8571428571428656E-2</v>
      </c>
      <c r="N1125" s="13">
        <f t="shared" si="512"/>
        <v>0</v>
      </c>
      <c r="O1125" s="13">
        <f t="shared" si="513"/>
        <v>5.9999999999999609E-2</v>
      </c>
      <c r="P1125" s="13">
        <f t="shared" si="510"/>
        <v>0.10000000000000053</v>
      </c>
      <c r="Q1125" s="13">
        <f t="shared" si="510"/>
        <v>0.21999999999999975</v>
      </c>
      <c r="R1125" s="13">
        <f t="shared" si="520"/>
        <v>170.73170731707384</v>
      </c>
      <c r="S1125" s="13">
        <f t="shared" si="521"/>
        <v>375.60975609756002</v>
      </c>
      <c r="T1125" s="13">
        <f t="shared" si="522"/>
        <v>37.499999999999723</v>
      </c>
      <c r="U1125" s="13">
        <f t="shared" si="529"/>
        <v>17.326274960625323</v>
      </c>
      <c r="V1125" s="13">
        <f t="shared" ref="V1125:V1188" si="533">J1125-K1125</f>
        <v>-1.2236467236467085E-2</v>
      </c>
      <c r="W1125" s="13">
        <f t="shared" ref="W1125:W1188" si="534">IF(AND(V1124&lt;0,V1125&gt;0),1,IF(AND(V1124&gt;0,V1125&lt;0),-1,0))</f>
        <v>0</v>
      </c>
      <c r="X1125" s="13">
        <f t="shared" ref="X1125:X1188" si="535">IF(AND(R1124-S1124&lt;0,R1125-S1125&gt;0),1,IF(AND(R1124-S1124&gt;0,R1125-S1125&lt;0),-1,0))</f>
        <v>0</v>
      </c>
      <c r="Y1125" s="13">
        <f t="shared" si="530"/>
        <v>0</v>
      </c>
      <c r="Z1125" s="13">
        <f t="shared" ref="Z1125:Z1188" si="536">IF(W1125=1,1,IF(W1125=-1,0,Z1124))</f>
        <v>0</v>
      </c>
      <c r="AA1125" s="13">
        <f t="shared" ref="AA1125:AA1188" si="537">IF(AND(Z1125=1,AC1124=0,Y1125=1),1,0)</f>
        <v>0</v>
      </c>
      <c r="AB1125" s="13">
        <f t="shared" ref="AB1125:AB1188" si="538">IF(AND(W1125=-1,AC1124=1),-1,0)</f>
        <v>0</v>
      </c>
      <c r="AC1125" s="17">
        <f t="shared" si="531"/>
        <v>0</v>
      </c>
      <c r="AD1125" s="13" t="str">
        <f t="shared" si="523"/>
        <v/>
      </c>
      <c r="AE1125" s="13" t="str">
        <f t="shared" si="524"/>
        <v/>
      </c>
      <c r="AF1125" s="17">
        <f t="shared" si="526"/>
        <v>0</v>
      </c>
      <c r="AG1125" s="17" t="str">
        <f t="shared" si="525"/>
        <v xml:space="preserve"> </v>
      </c>
      <c r="AH1125" s="13"/>
      <c r="AI1125" s="31">
        <f t="shared" ref="AI1125:AI1188" si="539">IF(AG1125=" ",AI1124,AG1125*AI1124)</f>
        <v>1.0449520784322011</v>
      </c>
      <c r="AJ1125">
        <f t="shared" si="514"/>
        <v>4.4952078432201059E-2</v>
      </c>
      <c r="AK1125">
        <f t="shared" si="516"/>
        <v>0.9839449541284403</v>
      </c>
      <c r="AL1125">
        <f t="shared" si="517"/>
        <v>1.1193825391979617</v>
      </c>
      <c r="AM1125">
        <f t="shared" si="515"/>
        <v>0.11938253919796171</v>
      </c>
      <c r="AN1125" s="39">
        <v>40749</v>
      </c>
      <c r="AO1125" s="31">
        <v>4.4952078432201059E-2</v>
      </c>
      <c r="AP1125" s="40">
        <v>0.11938253919796171</v>
      </c>
    </row>
    <row r="1126" spans="1:42">
      <c r="A1126" s="16">
        <v>40750</v>
      </c>
      <c r="B1126" s="11">
        <v>4.28</v>
      </c>
      <c r="C1126" s="11">
        <v>4.3099999999999996</v>
      </c>
      <c r="D1126" s="11">
        <v>4.2699999999999996</v>
      </c>
      <c r="E1126" s="11">
        <v>4.29</v>
      </c>
      <c r="F1126" s="11">
        <v>18276500</v>
      </c>
      <c r="G1126" s="11">
        <v>3.2351200000000002</v>
      </c>
      <c r="H1126" s="12">
        <f t="shared" si="518"/>
        <v>4.3449999999999998</v>
      </c>
      <c r="I1126" s="13">
        <f t="shared" si="527"/>
        <v>4.3753846153846165</v>
      </c>
      <c r="J1126" s="13">
        <f t="shared" si="528"/>
        <v>-3.0384615384616787E-2</v>
      </c>
      <c r="K1126" s="14">
        <f t="shared" si="532"/>
        <v>-1.6752136752137839E-2</v>
      </c>
      <c r="L1126" s="13">
        <f t="shared" si="511"/>
        <v>4.0000000000000036E-2</v>
      </c>
      <c r="M1126" s="13">
        <f t="shared" si="519"/>
        <v>5.5000000000000097E-2</v>
      </c>
      <c r="N1126" s="13">
        <f t="shared" si="512"/>
        <v>0</v>
      </c>
      <c r="O1126" s="13">
        <f t="shared" si="513"/>
        <v>1.0000000000000675E-2</v>
      </c>
      <c r="P1126" s="13">
        <f t="shared" si="510"/>
        <v>0.10000000000000053</v>
      </c>
      <c r="Q1126" s="13">
        <f t="shared" si="510"/>
        <v>0.16000000000000103</v>
      </c>
      <c r="R1126" s="13">
        <f t="shared" si="520"/>
        <v>181.81818181818247</v>
      </c>
      <c r="S1126" s="13">
        <f t="shared" si="521"/>
        <v>290.90909090909224</v>
      </c>
      <c r="T1126" s="13">
        <f t="shared" si="522"/>
        <v>23.076923076923126</v>
      </c>
      <c r="U1126" s="13">
        <f t="shared" si="529"/>
        <v>17.421831577921051</v>
      </c>
      <c r="V1126" s="13">
        <f t="shared" si="533"/>
        <v>-1.3632478632478948E-2</v>
      </c>
      <c r="W1126" s="13">
        <f t="shared" si="534"/>
        <v>0</v>
      </c>
      <c r="X1126" s="13">
        <f t="shared" si="535"/>
        <v>0</v>
      </c>
      <c r="Y1126" s="13">
        <f t="shared" si="530"/>
        <v>0</v>
      </c>
      <c r="Z1126" s="13">
        <f t="shared" si="536"/>
        <v>0</v>
      </c>
      <c r="AA1126" s="13">
        <f t="shared" si="537"/>
        <v>0</v>
      </c>
      <c r="AB1126" s="13">
        <f t="shared" si="538"/>
        <v>0</v>
      </c>
      <c r="AC1126" s="17">
        <f t="shared" si="531"/>
        <v>0</v>
      </c>
      <c r="AD1126" s="13" t="str">
        <f t="shared" si="523"/>
        <v/>
      </c>
      <c r="AE1126" s="13" t="str">
        <f t="shared" si="524"/>
        <v/>
      </c>
      <c r="AF1126" s="17">
        <f t="shared" si="526"/>
        <v>0</v>
      </c>
      <c r="AG1126" s="17" t="str">
        <f t="shared" si="525"/>
        <v xml:space="preserve"> </v>
      </c>
      <c r="AH1126" s="13"/>
      <c r="AI1126" s="31">
        <f t="shared" si="539"/>
        <v>1.0449520784322011</v>
      </c>
      <c r="AJ1126">
        <f t="shared" si="514"/>
        <v>4.4952078432201059E-2</v>
      </c>
      <c r="AK1126">
        <f t="shared" si="516"/>
        <v>1</v>
      </c>
      <c r="AL1126">
        <f t="shared" si="517"/>
        <v>1.1193825391979617</v>
      </c>
      <c r="AM1126">
        <f t="shared" si="515"/>
        <v>0.11938253919796171</v>
      </c>
      <c r="AN1126" s="39">
        <v>40750</v>
      </c>
      <c r="AO1126" s="31">
        <v>4.4952078432201059E-2</v>
      </c>
      <c r="AP1126" s="40">
        <v>0.11938253919796171</v>
      </c>
    </row>
    <row r="1127" spans="1:42">
      <c r="A1127" s="16">
        <v>40751</v>
      </c>
      <c r="B1127" s="11">
        <v>4.2699999999999996</v>
      </c>
      <c r="C1127" s="11">
        <v>4.3</v>
      </c>
      <c r="D1127" s="11">
        <v>4.25</v>
      </c>
      <c r="E1127" s="11">
        <v>4.28</v>
      </c>
      <c r="F1127" s="11">
        <v>42983100</v>
      </c>
      <c r="G1127" s="11">
        <v>3.2275800000000001</v>
      </c>
      <c r="H1127" s="12">
        <f t="shared" si="518"/>
        <v>4.3408333333333333</v>
      </c>
      <c r="I1127" s="13">
        <f t="shared" si="527"/>
        <v>4.3746153846153861</v>
      </c>
      <c r="J1127" s="13">
        <f t="shared" si="528"/>
        <v>-3.3782051282052805E-2</v>
      </c>
      <c r="K1127" s="14">
        <f t="shared" si="532"/>
        <v>-2.0113960113961344E-2</v>
      </c>
      <c r="L1127" s="13">
        <f t="shared" si="511"/>
        <v>4.9999999999999822E-2</v>
      </c>
      <c r="M1127" s="13">
        <f t="shared" si="519"/>
        <v>5.0714285714285774E-2</v>
      </c>
      <c r="N1127" s="13">
        <f t="shared" si="512"/>
        <v>0</v>
      </c>
      <c r="O1127" s="13">
        <f t="shared" si="513"/>
        <v>1.9999999999999574E-2</v>
      </c>
      <c r="P1127" s="13">
        <f t="shared" si="510"/>
        <v>0.10000000000000053</v>
      </c>
      <c r="Q1127" s="13">
        <f t="shared" si="510"/>
        <v>0.16000000000000014</v>
      </c>
      <c r="R1127" s="13">
        <f t="shared" si="520"/>
        <v>197.18309859155013</v>
      </c>
      <c r="S1127" s="13">
        <f t="shared" si="521"/>
        <v>315.49295774647874</v>
      </c>
      <c r="T1127" s="13">
        <f t="shared" si="522"/>
        <v>23.076923076922856</v>
      </c>
      <c r="U1127" s="13">
        <f t="shared" si="529"/>
        <v>18.420832576922013</v>
      </c>
      <c r="V1127" s="13">
        <f t="shared" si="533"/>
        <v>-1.3668091168091461E-2</v>
      </c>
      <c r="W1127" s="13">
        <f t="shared" si="534"/>
        <v>0</v>
      </c>
      <c r="X1127" s="13">
        <f t="shared" si="535"/>
        <v>0</v>
      </c>
      <c r="Y1127" s="13">
        <f t="shared" si="530"/>
        <v>0</v>
      </c>
      <c r="Z1127" s="13">
        <f t="shared" si="536"/>
        <v>0</v>
      </c>
      <c r="AA1127" s="13">
        <f t="shared" si="537"/>
        <v>0</v>
      </c>
      <c r="AB1127" s="13">
        <f t="shared" si="538"/>
        <v>0</v>
      </c>
      <c r="AC1127" s="17">
        <f t="shared" si="531"/>
        <v>0</v>
      </c>
      <c r="AD1127" s="13" t="str">
        <f t="shared" si="523"/>
        <v/>
      </c>
      <c r="AE1127" s="13" t="str">
        <f t="shared" si="524"/>
        <v/>
      </c>
      <c r="AF1127" s="17">
        <f t="shared" si="526"/>
        <v>0</v>
      </c>
      <c r="AG1127" s="17" t="str">
        <f t="shared" si="525"/>
        <v xml:space="preserve"> </v>
      </c>
      <c r="AH1127" s="13"/>
      <c r="AI1127" s="31">
        <f t="shared" si="539"/>
        <v>1.0449520784322011</v>
      </c>
      <c r="AJ1127">
        <f t="shared" si="514"/>
        <v>4.4952078432201059E-2</v>
      </c>
      <c r="AK1127">
        <f t="shared" si="516"/>
        <v>0.99766899766899775</v>
      </c>
      <c r="AL1127">
        <f t="shared" si="517"/>
        <v>1.116773255889808</v>
      </c>
      <c r="AM1127">
        <f t="shared" si="515"/>
        <v>0.11677325588980803</v>
      </c>
      <c r="AN1127" s="39">
        <v>40751</v>
      </c>
      <c r="AO1127" s="31">
        <v>4.4952078432201059E-2</v>
      </c>
      <c r="AP1127" s="40">
        <v>0.11677325588980803</v>
      </c>
    </row>
    <row r="1128" spans="1:42">
      <c r="A1128" s="16">
        <v>40752</v>
      </c>
      <c r="B1128" s="11">
        <v>4.25</v>
      </c>
      <c r="C1128" s="11">
        <v>4.2699999999999996</v>
      </c>
      <c r="D1128" s="11">
        <v>4.2</v>
      </c>
      <c r="E1128" s="11">
        <v>4.2</v>
      </c>
      <c r="F1128" s="11">
        <v>35834100</v>
      </c>
      <c r="G1128" s="11">
        <v>3.1672500000000001</v>
      </c>
      <c r="H1128" s="12">
        <f t="shared" si="518"/>
        <v>4.3333333333333339</v>
      </c>
      <c r="I1128" s="13">
        <f t="shared" si="527"/>
        <v>4.3696153846153853</v>
      </c>
      <c r="J1128" s="13">
        <f t="shared" si="528"/>
        <v>-3.628205128205142E-2</v>
      </c>
      <c r="K1128" s="14">
        <f t="shared" si="532"/>
        <v>-2.3069800569801815E-2</v>
      </c>
      <c r="L1128" s="13">
        <f t="shared" si="511"/>
        <v>6.9999999999999396E-2</v>
      </c>
      <c r="M1128" s="13">
        <f t="shared" si="519"/>
        <v>5.2142857142857109E-2</v>
      </c>
      <c r="N1128" s="13">
        <f t="shared" si="512"/>
        <v>0</v>
      </c>
      <c r="O1128" s="13">
        <f t="shared" si="513"/>
        <v>4.9999999999999822E-2</v>
      </c>
      <c r="P1128" s="13">
        <f t="shared" si="510"/>
        <v>0.10000000000000053</v>
      </c>
      <c r="Q1128" s="13">
        <f t="shared" si="510"/>
        <v>0.20999999999999996</v>
      </c>
      <c r="R1128" s="13">
        <f t="shared" si="520"/>
        <v>191.78082191780936</v>
      </c>
      <c r="S1128" s="13">
        <f t="shared" si="521"/>
        <v>402.73972602739747</v>
      </c>
      <c r="T1128" s="13">
        <f t="shared" si="522"/>
        <v>35.483870967741701</v>
      </c>
      <c r="U1128" s="13">
        <f t="shared" si="529"/>
        <v>20.124830004850399</v>
      </c>
      <c r="V1128" s="13">
        <f t="shared" si="533"/>
        <v>-1.3212250712249605E-2</v>
      </c>
      <c r="W1128" s="13">
        <f t="shared" si="534"/>
        <v>0</v>
      </c>
      <c r="X1128" s="13">
        <f t="shared" si="535"/>
        <v>0</v>
      </c>
      <c r="Y1128" s="13">
        <f t="shared" si="530"/>
        <v>1</v>
      </c>
      <c r="Z1128" s="13">
        <f t="shared" si="536"/>
        <v>0</v>
      </c>
      <c r="AA1128" s="13">
        <f t="shared" si="537"/>
        <v>0</v>
      </c>
      <c r="AB1128" s="13">
        <f t="shared" si="538"/>
        <v>0</v>
      </c>
      <c r="AC1128" s="17">
        <f t="shared" si="531"/>
        <v>0</v>
      </c>
      <c r="AD1128" s="13" t="str">
        <f t="shared" si="523"/>
        <v/>
      </c>
      <c r="AE1128" s="13" t="str">
        <f t="shared" si="524"/>
        <v/>
      </c>
      <c r="AF1128" s="17">
        <f t="shared" si="526"/>
        <v>0</v>
      </c>
      <c r="AG1128" s="17" t="str">
        <f t="shared" si="525"/>
        <v xml:space="preserve"> </v>
      </c>
      <c r="AH1128" s="13"/>
      <c r="AI1128" s="31">
        <f t="shared" si="539"/>
        <v>1.0449520784322011</v>
      </c>
      <c r="AJ1128">
        <f t="shared" si="514"/>
        <v>4.4952078432201059E-2</v>
      </c>
      <c r="AK1128">
        <f t="shared" si="516"/>
        <v>0.98130841121495327</v>
      </c>
      <c r="AL1128">
        <f t="shared" si="517"/>
        <v>1.0958989894245779</v>
      </c>
      <c r="AM1128">
        <f t="shared" si="515"/>
        <v>9.5898989424577863E-2</v>
      </c>
      <c r="AN1128" s="39">
        <v>40752</v>
      </c>
      <c r="AO1128" s="31">
        <v>4.4952078432201059E-2</v>
      </c>
      <c r="AP1128" s="40">
        <v>9.5898989424577863E-2</v>
      </c>
    </row>
    <row r="1129" spans="1:42">
      <c r="A1129" s="16">
        <v>40753</v>
      </c>
      <c r="B1129" s="11">
        <v>4.22</v>
      </c>
      <c r="C1129" s="11">
        <v>4.29</v>
      </c>
      <c r="D1129" s="11">
        <v>4.1900000000000004</v>
      </c>
      <c r="E1129" s="11">
        <v>4.25</v>
      </c>
      <c r="F1129" s="11">
        <v>42538400</v>
      </c>
      <c r="G1129" s="11">
        <v>3.2049599999999998</v>
      </c>
      <c r="H1129" s="12">
        <f t="shared" si="518"/>
        <v>4.3258333333333336</v>
      </c>
      <c r="I1129" s="13">
        <f t="shared" si="527"/>
        <v>4.3646153846153855</v>
      </c>
      <c r="J1129" s="13">
        <f t="shared" si="528"/>
        <v>-3.878205128205181E-2</v>
      </c>
      <c r="K1129" s="14">
        <f t="shared" si="532"/>
        <v>-2.5633903133904273E-2</v>
      </c>
      <c r="L1129" s="13">
        <f t="shared" si="511"/>
        <v>9.9999999999999645E-2</v>
      </c>
      <c r="M1129" s="13">
        <f t="shared" si="519"/>
        <v>5.7142857142857065E-2</v>
      </c>
      <c r="N1129" s="13">
        <f t="shared" si="512"/>
        <v>2.0000000000000462E-2</v>
      </c>
      <c r="O1129" s="13">
        <f t="shared" si="513"/>
        <v>0</v>
      </c>
      <c r="P1129" s="13">
        <f t="shared" si="510"/>
        <v>0.12000000000000099</v>
      </c>
      <c r="Q1129" s="13">
        <f t="shared" si="510"/>
        <v>0.20999999999999996</v>
      </c>
      <c r="R1129" s="13">
        <f t="shared" si="520"/>
        <v>210.00000000000202</v>
      </c>
      <c r="S1129" s="13">
        <f t="shared" si="521"/>
        <v>367.50000000000045</v>
      </c>
      <c r="T1129" s="13">
        <f t="shared" si="522"/>
        <v>27.272727272726883</v>
      </c>
      <c r="U1129" s="13">
        <f t="shared" si="529"/>
        <v>21.550233869278618</v>
      </c>
      <c r="V1129" s="13">
        <f t="shared" si="533"/>
        <v>-1.3148148148147538E-2</v>
      </c>
      <c r="W1129" s="13">
        <f t="shared" si="534"/>
        <v>0</v>
      </c>
      <c r="X1129" s="13">
        <f t="shared" si="535"/>
        <v>0</v>
      </c>
      <c r="Y1129" s="13">
        <f t="shared" si="530"/>
        <v>0</v>
      </c>
      <c r="Z1129" s="13">
        <f t="shared" si="536"/>
        <v>0</v>
      </c>
      <c r="AA1129" s="13">
        <f t="shared" si="537"/>
        <v>0</v>
      </c>
      <c r="AB1129" s="13">
        <f t="shared" si="538"/>
        <v>0</v>
      </c>
      <c r="AC1129" s="17">
        <f t="shared" si="531"/>
        <v>0</v>
      </c>
      <c r="AD1129" s="13" t="str">
        <f t="shared" si="523"/>
        <v/>
      </c>
      <c r="AE1129" s="13" t="str">
        <f t="shared" si="524"/>
        <v/>
      </c>
      <c r="AF1129" s="17">
        <f t="shared" si="526"/>
        <v>0</v>
      </c>
      <c r="AG1129" s="17" t="str">
        <f t="shared" si="525"/>
        <v xml:space="preserve"> </v>
      </c>
      <c r="AH1129" s="13"/>
      <c r="AI1129" s="31">
        <f t="shared" si="539"/>
        <v>1.0449520784322011</v>
      </c>
      <c r="AJ1129">
        <f t="shared" si="514"/>
        <v>4.4952078432201059E-2</v>
      </c>
      <c r="AK1129">
        <f t="shared" si="516"/>
        <v>1.0119047619047619</v>
      </c>
      <c r="AL1129">
        <f t="shared" si="517"/>
        <v>1.1089454059653465</v>
      </c>
      <c r="AM1129">
        <f t="shared" si="515"/>
        <v>0.10894540596534652</v>
      </c>
      <c r="AN1129" s="39">
        <v>40753</v>
      </c>
      <c r="AO1129" s="31">
        <v>4.4952078432201059E-2</v>
      </c>
      <c r="AP1129" s="40">
        <v>0.10894540596534652</v>
      </c>
    </row>
    <row r="1130" spans="1:42">
      <c r="A1130" s="16">
        <v>40756</v>
      </c>
      <c r="B1130" s="11">
        <v>4.24</v>
      </c>
      <c r="C1130" s="11">
        <v>4.28</v>
      </c>
      <c r="D1130" s="11">
        <v>4.22</v>
      </c>
      <c r="E1130" s="11">
        <v>4.24</v>
      </c>
      <c r="F1130" s="11">
        <v>19907300</v>
      </c>
      <c r="G1130" s="11">
        <v>3.1974100000000001</v>
      </c>
      <c r="H1130" s="12">
        <f t="shared" si="518"/>
        <v>4.3141666666666678</v>
      </c>
      <c r="I1130" s="13">
        <f t="shared" si="527"/>
        <v>4.3553846153846161</v>
      </c>
      <c r="J1130" s="13">
        <f t="shared" si="528"/>
        <v>-4.1217948717948261E-2</v>
      </c>
      <c r="K1130" s="14">
        <f t="shared" si="532"/>
        <v>-2.8967236467237437E-2</v>
      </c>
      <c r="L1130" s="13">
        <f t="shared" si="511"/>
        <v>6.0000000000000497E-2</v>
      </c>
      <c r="M1130" s="13">
        <f t="shared" si="519"/>
        <v>5.8571428571428531E-2</v>
      </c>
      <c r="N1130" s="13">
        <f t="shared" si="512"/>
        <v>0</v>
      </c>
      <c r="O1130" s="13">
        <f t="shared" si="513"/>
        <v>0</v>
      </c>
      <c r="P1130" s="13">
        <f t="shared" si="510"/>
        <v>0.12000000000000099</v>
      </c>
      <c r="Q1130" s="13">
        <f t="shared" si="510"/>
        <v>0.1800000000000006</v>
      </c>
      <c r="R1130" s="13">
        <f t="shared" si="520"/>
        <v>204.87804878048962</v>
      </c>
      <c r="S1130" s="13">
        <f t="shared" si="521"/>
        <v>307.31707317073295</v>
      </c>
      <c r="T1130" s="13">
        <f t="shared" si="522"/>
        <v>19.999999999999769</v>
      </c>
      <c r="U1130" s="13">
        <f t="shared" si="529"/>
        <v>22.638669243428289</v>
      </c>
      <c r="V1130" s="13">
        <f t="shared" si="533"/>
        <v>-1.2250712250710824E-2</v>
      </c>
      <c r="W1130" s="13">
        <f t="shared" si="534"/>
        <v>0</v>
      </c>
      <c r="X1130" s="13">
        <f t="shared" si="535"/>
        <v>0</v>
      </c>
      <c r="Y1130" s="13">
        <f t="shared" si="530"/>
        <v>0</v>
      </c>
      <c r="Z1130" s="13">
        <f t="shared" si="536"/>
        <v>0</v>
      </c>
      <c r="AA1130" s="13">
        <f t="shared" si="537"/>
        <v>0</v>
      </c>
      <c r="AB1130" s="13">
        <f t="shared" si="538"/>
        <v>0</v>
      </c>
      <c r="AC1130" s="17">
        <f t="shared" si="531"/>
        <v>0</v>
      </c>
      <c r="AD1130" s="13" t="str">
        <f t="shared" si="523"/>
        <v/>
      </c>
      <c r="AE1130" s="13" t="str">
        <f t="shared" si="524"/>
        <v/>
      </c>
      <c r="AF1130" s="17">
        <f t="shared" si="526"/>
        <v>0</v>
      </c>
      <c r="AG1130" s="17" t="str">
        <f t="shared" si="525"/>
        <v xml:space="preserve"> </v>
      </c>
      <c r="AH1130" s="13"/>
      <c r="AI1130" s="31">
        <f t="shared" si="539"/>
        <v>1.0449520784322011</v>
      </c>
      <c r="AJ1130">
        <f t="shared" si="514"/>
        <v>4.4952078432201059E-2</v>
      </c>
      <c r="AK1130">
        <f t="shared" si="516"/>
        <v>0.99764705882352944</v>
      </c>
      <c r="AL1130">
        <f t="shared" si="517"/>
        <v>1.1063361226571928</v>
      </c>
      <c r="AM1130">
        <f t="shared" si="515"/>
        <v>0.10633612265719283</v>
      </c>
      <c r="AN1130" s="39">
        <v>40756</v>
      </c>
      <c r="AO1130" s="31">
        <v>4.4952078432201059E-2</v>
      </c>
      <c r="AP1130" s="40">
        <v>0.10633612265719283</v>
      </c>
    </row>
    <row r="1131" spans="1:42">
      <c r="A1131" s="16">
        <v>40757</v>
      </c>
      <c r="B1131" s="11">
        <v>4.22</v>
      </c>
      <c r="C1131" s="11">
        <v>4.2300000000000004</v>
      </c>
      <c r="D1131" s="11">
        <v>4.18</v>
      </c>
      <c r="E1131" s="11">
        <v>4.2</v>
      </c>
      <c r="F1131" s="11">
        <v>24412800</v>
      </c>
      <c r="G1131" s="11">
        <v>3.1672500000000001</v>
      </c>
      <c r="H1131" s="12">
        <f t="shared" si="518"/>
        <v>4.2975000000000003</v>
      </c>
      <c r="I1131" s="13">
        <f t="shared" si="527"/>
        <v>4.3446153846153859</v>
      </c>
      <c r="J1131" s="13">
        <f t="shared" si="528"/>
        <v>-4.7115384615385558E-2</v>
      </c>
      <c r="K1131" s="14">
        <f t="shared" si="532"/>
        <v>-3.2834757834758657E-2</v>
      </c>
      <c r="L1131" s="13">
        <f t="shared" si="511"/>
        <v>5.0000000000000711E-2</v>
      </c>
      <c r="M1131" s="13">
        <f t="shared" si="519"/>
        <v>5.7142857142857127E-2</v>
      </c>
      <c r="N1131" s="13">
        <f t="shared" si="512"/>
        <v>0</v>
      </c>
      <c r="O1131" s="13">
        <f t="shared" si="513"/>
        <v>4.0000000000000036E-2</v>
      </c>
      <c r="P1131" s="13">
        <f t="shared" si="510"/>
        <v>8.0000000000000959E-2</v>
      </c>
      <c r="Q1131" s="13">
        <f t="shared" si="510"/>
        <v>0.22000000000000064</v>
      </c>
      <c r="R1131" s="13">
        <f t="shared" si="520"/>
        <v>140.00000000000173</v>
      </c>
      <c r="S1131" s="13">
        <f t="shared" si="521"/>
        <v>385.00000000000119</v>
      </c>
      <c r="T1131" s="13">
        <f t="shared" si="522"/>
        <v>46.666666666666302</v>
      </c>
      <c r="U1131" s="13">
        <f t="shared" si="529"/>
        <v>25.631866522339845</v>
      </c>
      <c r="V1131" s="13">
        <f t="shared" si="533"/>
        <v>-1.4280626780626901E-2</v>
      </c>
      <c r="W1131" s="13">
        <f t="shared" si="534"/>
        <v>0</v>
      </c>
      <c r="X1131" s="13">
        <f t="shared" si="535"/>
        <v>0</v>
      </c>
      <c r="Y1131" s="13">
        <f t="shared" si="530"/>
        <v>0</v>
      </c>
      <c r="Z1131" s="13">
        <f t="shared" si="536"/>
        <v>0</v>
      </c>
      <c r="AA1131" s="13">
        <f t="shared" si="537"/>
        <v>0</v>
      </c>
      <c r="AB1131" s="13">
        <f t="shared" si="538"/>
        <v>0</v>
      </c>
      <c r="AC1131" s="17">
        <f t="shared" si="531"/>
        <v>0</v>
      </c>
      <c r="AD1131" s="13" t="str">
        <f t="shared" si="523"/>
        <v/>
      </c>
      <c r="AE1131" s="13" t="str">
        <f t="shared" si="524"/>
        <v/>
      </c>
      <c r="AF1131" s="17">
        <f t="shared" si="526"/>
        <v>0</v>
      </c>
      <c r="AG1131" s="17" t="str">
        <f t="shared" si="525"/>
        <v xml:space="preserve"> </v>
      </c>
      <c r="AH1131" s="13"/>
      <c r="AI1131" s="31">
        <f t="shared" si="539"/>
        <v>1.0449520784322011</v>
      </c>
      <c r="AJ1131">
        <f t="shared" si="514"/>
        <v>4.4952078432201059E-2</v>
      </c>
      <c r="AK1131">
        <f t="shared" si="516"/>
        <v>0.99056603773584906</v>
      </c>
      <c r="AL1131">
        <f t="shared" si="517"/>
        <v>1.0958989894245779</v>
      </c>
      <c r="AM1131">
        <f t="shared" si="515"/>
        <v>9.5898989424577863E-2</v>
      </c>
      <c r="AN1131" s="39">
        <v>40757</v>
      </c>
      <c r="AO1131" s="31">
        <v>4.4952078432201059E-2</v>
      </c>
      <c r="AP1131" s="40">
        <v>9.5898989424577863E-2</v>
      </c>
    </row>
    <row r="1132" spans="1:42">
      <c r="A1132" s="16">
        <v>40758</v>
      </c>
      <c r="B1132" s="11">
        <v>4.1900000000000004</v>
      </c>
      <c r="C1132" s="11">
        <v>4.2</v>
      </c>
      <c r="D1132" s="11">
        <v>4.16</v>
      </c>
      <c r="E1132" s="11">
        <v>4.18</v>
      </c>
      <c r="F1132" s="11">
        <v>33579200</v>
      </c>
      <c r="G1132" s="11">
        <v>3.1521699999999999</v>
      </c>
      <c r="H1132" s="12">
        <f t="shared" si="518"/>
        <v>4.2825000000000006</v>
      </c>
      <c r="I1132" s="13">
        <f t="shared" si="527"/>
        <v>4.3323076923076931</v>
      </c>
      <c r="J1132" s="13">
        <f t="shared" si="528"/>
        <v>-4.9807692307692442E-2</v>
      </c>
      <c r="K1132" s="14">
        <f t="shared" si="532"/>
        <v>-3.6203703703704328E-2</v>
      </c>
      <c r="L1132" s="13">
        <f t="shared" si="511"/>
        <v>4.0000000000000036E-2</v>
      </c>
      <c r="M1132" s="13">
        <f t="shared" si="519"/>
        <v>5.428571428571427E-2</v>
      </c>
      <c r="N1132" s="13">
        <f t="shared" si="512"/>
        <v>0</v>
      </c>
      <c r="O1132" s="13">
        <f t="shared" si="513"/>
        <v>1.9999999999999574E-2</v>
      </c>
      <c r="P1132" s="13">
        <f t="shared" ref="P1132:Q1195" si="540">SUM(N1119:N1132)</f>
        <v>4.0000000000000924E-2</v>
      </c>
      <c r="Q1132" s="13">
        <f t="shared" si="540"/>
        <v>0.24000000000000021</v>
      </c>
      <c r="R1132" s="13">
        <f t="shared" si="520"/>
        <v>73.6842105263175</v>
      </c>
      <c r="S1132" s="13">
        <f t="shared" si="521"/>
        <v>442.10526315789525</v>
      </c>
      <c r="T1132" s="13">
        <f t="shared" si="522"/>
        <v>71.428571428570891</v>
      </c>
      <c r="U1132" s="13">
        <f t="shared" si="529"/>
        <v>29.146605751364763</v>
      </c>
      <c r="V1132" s="13">
        <f t="shared" si="533"/>
        <v>-1.3603988603988114E-2</v>
      </c>
      <c r="W1132" s="13">
        <f t="shared" si="534"/>
        <v>0</v>
      </c>
      <c r="X1132" s="13">
        <f t="shared" si="535"/>
        <v>0</v>
      </c>
      <c r="Y1132" s="13">
        <f t="shared" si="530"/>
        <v>0</v>
      </c>
      <c r="Z1132" s="13">
        <f t="shared" si="536"/>
        <v>0</v>
      </c>
      <c r="AA1132" s="13">
        <f t="shared" si="537"/>
        <v>0</v>
      </c>
      <c r="AB1132" s="13">
        <f t="shared" si="538"/>
        <v>0</v>
      </c>
      <c r="AC1132" s="17">
        <f t="shared" si="531"/>
        <v>0</v>
      </c>
      <c r="AD1132" s="13" t="str">
        <f t="shared" si="523"/>
        <v/>
      </c>
      <c r="AE1132" s="13" t="str">
        <f t="shared" si="524"/>
        <v/>
      </c>
      <c r="AF1132" s="17">
        <f t="shared" si="526"/>
        <v>0</v>
      </c>
      <c r="AG1132" s="17" t="str">
        <f t="shared" si="525"/>
        <v xml:space="preserve"> </v>
      </c>
      <c r="AH1132" s="13"/>
      <c r="AI1132" s="31">
        <f t="shared" si="539"/>
        <v>1.0449520784322011</v>
      </c>
      <c r="AJ1132">
        <f t="shared" si="514"/>
        <v>4.4952078432201059E-2</v>
      </c>
      <c r="AK1132">
        <f t="shared" si="516"/>
        <v>0.99523809523809514</v>
      </c>
      <c r="AL1132">
        <f t="shared" si="517"/>
        <v>1.0906804228082703</v>
      </c>
      <c r="AM1132">
        <f t="shared" si="515"/>
        <v>9.0680422808270267E-2</v>
      </c>
      <c r="AN1132" s="39">
        <v>40758</v>
      </c>
      <c r="AO1132" s="31">
        <v>4.4952078432201059E-2</v>
      </c>
      <c r="AP1132" s="40">
        <v>9.0680422808270267E-2</v>
      </c>
    </row>
    <row r="1133" spans="1:42">
      <c r="A1133" s="16">
        <v>40759</v>
      </c>
      <c r="B1133" s="11">
        <v>4.1900000000000004</v>
      </c>
      <c r="C1133" s="11">
        <v>4.21</v>
      </c>
      <c r="D1133" s="11">
        <v>4.1399999999999997</v>
      </c>
      <c r="E1133" s="11">
        <v>4.16</v>
      </c>
      <c r="F1133" s="11">
        <v>32572600</v>
      </c>
      <c r="G1133" s="11">
        <v>3.1370900000000002</v>
      </c>
      <c r="H1133" s="12">
        <f t="shared" si="518"/>
        <v>4.2658333333333331</v>
      </c>
      <c r="I1133" s="13">
        <f t="shared" si="527"/>
        <v>4.3207692307692316</v>
      </c>
      <c r="J1133" s="13">
        <f t="shared" si="528"/>
        <v>-5.493589743589844E-2</v>
      </c>
      <c r="K1133" s="14">
        <f t="shared" si="532"/>
        <v>-3.9707977207977883E-2</v>
      </c>
      <c r="L1133" s="13">
        <f t="shared" si="511"/>
        <v>7.0000000000000284E-2</v>
      </c>
      <c r="M1133" s="13">
        <f t="shared" si="519"/>
        <v>5.3571428571428568E-2</v>
      </c>
      <c r="N1133" s="13">
        <f t="shared" si="512"/>
        <v>0</v>
      </c>
      <c r="O1133" s="13">
        <f t="shared" si="513"/>
        <v>2.0000000000000462E-2</v>
      </c>
      <c r="P1133" s="13">
        <f t="shared" si="540"/>
        <v>3.0000000000001137E-2</v>
      </c>
      <c r="Q1133" s="13">
        <f t="shared" si="540"/>
        <v>0.26000000000000068</v>
      </c>
      <c r="R1133" s="13">
        <f t="shared" si="520"/>
        <v>56.000000000002125</v>
      </c>
      <c r="S1133" s="13">
        <f t="shared" si="521"/>
        <v>485.33333333333462</v>
      </c>
      <c r="T1133" s="13">
        <f t="shared" si="522"/>
        <v>79.310344827585553</v>
      </c>
      <c r="U1133" s="13">
        <f t="shared" si="529"/>
        <v>32.974895688029044</v>
      </c>
      <c r="V1133" s="13">
        <f t="shared" si="533"/>
        <v>-1.5227920227920556E-2</v>
      </c>
      <c r="W1133" s="13">
        <f t="shared" si="534"/>
        <v>0</v>
      </c>
      <c r="X1133" s="13">
        <f t="shared" si="535"/>
        <v>0</v>
      </c>
      <c r="Y1133" s="13">
        <f t="shared" si="530"/>
        <v>0</v>
      </c>
      <c r="Z1133" s="13">
        <f t="shared" si="536"/>
        <v>0</v>
      </c>
      <c r="AA1133" s="13">
        <f t="shared" si="537"/>
        <v>0</v>
      </c>
      <c r="AB1133" s="13">
        <f t="shared" si="538"/>
        <v>0</v>
      </c>
      <c r="AC1133" s="17">
        <f t="shared" si="531"/>
        <v>0</v>
      </c>
      <c r="AD1133" s="13" t="str">
        <f t="shared" si="523"/>
        <v/>
      </c>
      <c r="AE1133" s="13" t="str">
        <f t="shared" si="524"/>
        <v/>
      </c>
      <c r="AF1133" s="17">
        <f t="shared" si="526"/>
        <v>0</v>
      </c>
      <c r="AG1133" s="17" t="str">
        <f t="shared" si="525"/>
        <v xml:space="preserve"> </v>
      </c>
      <c r="AH1133" s="13"/>
      <c r="AI1133" s="31">
        <f t="shared" si="539"/>
        <v>1.0449520784322011</v>
      </c>
      <c r="AJ1133">
        <f t="shared" si="514"/>
        <v>4.4952078432201059E-2</v>
      </c>
      <c r="AK1133">
        <f t="shared" si="516"/>
        <v>0.99521531100478478</v>
      </c>
      <c r="AL1133">
        <f t="shared" si="517"/>
        <v>1.0854618561919629</v>
      </c>
      <c r="AM1133">
        <f t="shared" si="515"/>
        <v>8.5461856191962893E-2</v>
      </c>
      <c r="AN1133" s="39">
        <v>40759</v>
      </c>
      <c r="AO1133" s="31">
        <v>4.4952078432201059E-2</v>
      </c>
      <c r="AP1133" s="40">
        <v>8.5461856191962893E-2</v>
      </c>
    </row>
    <row r="1134" spans="1:42">
      <c r="A1134" s="16">
        <v>40760</v>
      </c>
      <c r="B1134" s="11">
        <v>4.12</v>
      </c>
      <c r="C1134" s="11">
        <v>4.1399999999999997</v>
      </c>
      <c r="D1134" s="11">
        <v>4.07</v>
      </c>
      <c r="E1134" s="11">
        <v>4.1100000000000003</v>
      </c>
      <c r="F1134" s="11">
        <v>68886700</v>
      </c>
      <c r="G1134" s="11">
        <v>3.09938</v>
      </c>
      <c r="H1134" s="12">
        <f t="shared" si="518"/>
        <v>4.2441666666666675</v>
      </c>
      <c r="I1134" s="13">
        <f t="shared" si="527"/>
        <v>4.3073076923076918</v>
      </c>
      <c r="J1134" s="13">
        <f t="shared" si="528"/>
        <v>-6.3141025641024306E-2</v>
      </c>
      <c r="K1134" s="14">
        <f t="shared" si="532"/>
        <v>-4.3938746438746873E-2</v>
      </c>
      <c r="L1134" s="13">
        <f t="shared" si="511"/>
        <v>6.9999999999999396E-2</v>
      </c>
      <c r="M1134" s="13">
        <f t="shared" si="519"/>
        <v>5.5714285714285668E-2</v>
      </c>
      <c r="N1134" s="13">
        <f t="shared" si="512"/>
        <v>0</v>
      </c>
      <c r="O1134" s="13">
        <f t="shared" si="513"/>
        <v>6.9999999999999396E-2</v>
      </c>
      <c r="P1134" s="13">
        <f t="shared" si="540"/>
        <v>3.0000000000001137E-2</v>
      </c>
      <c r="Q1134" s="13">
        <f t="shared" si="540"/>
        <v>0.33000000000000007</v>
      </c>
      <c r="R1134" s="13">
        <f t="shared" si="520"/>
        <v>53.846153846155929</v>
      </c>
      <c r="S1134" s="13">
        <f t="shared" si="521"/>
        <v>592.30769230769295</v>
      </c>
      <c r="T1134" s="13">
        <f t="shared" si="522"/>
        <v>83.333333333332746</v>
      </c>
      <c r="U1134" s="13">
        <f t="shared" si="529"/>
        <v>37.090541946532426</v>
      </c>
      <c r="V1134" s="13">
        <f t="shared" si="533"/>
        <v>-1.9202279202277434E-2</v>
      </c>
      <c r="W1134" s="13">
        <f t="shared" si="534"/>
        <v>0</v>
      </c>
      <c r="X1134" s="13">
        <f t="shared" si="535"/>
        <v>0</v>
      </c>
      <c r="Y1134" s="13">
        <f t="shared" si="530"/>
        <v>0</v>
      </c>
      <c r="Z1134" s="13">
        <f t="shared" si="536"/>
        <v>0</v>
      </c>
      <c r="AA1134" s="13">
        <f t="shared" si="537"/>
        <v>0</v>
      </c>
      <c r="AB1134" s="13">
        <f t="shared" si="538"/>
        <v>0</v>
      </c>
      <c r="AC1134" s="17">
        <f t="shared" si="531"/>
        <v>0</v>
      </c>
      <c r="AD1134" s="13" t="str">
        <f t="shared" si="523"/>
        <v/>
      </c>
      <c r="AE1134" s="13" t="str">
        <f t="shared" si="524"/>
        <v/>
      </c>
      <c r="AF1134" s="17">
        <f t="shared" si="526"/>
        <v>0</v>
      </c>
      <c r="AG1134" s="17" t="str">
        <f t="shared" si="525"/>
        <v xml:space="preserve"> </v>
      </c>
      <c r="AH1134" s="13"/>
      <c r="AI1134" s="31">
        <f t="shared" si="539"/>
        <v>1.0449520784322011</v>
      </c>
      <c r="AJ1134">
        <f t="shared" si="514"/>
        <v>4.4952078432201059E-2</v>
      </c>
      <c r="AK1134">
        <f t="shared" si="516"/>
        <v>0.98798076923076927</v>
      </c>
      <c r="AL1134">
        <f t="shared" si="517"/>
        <v>1.0724154396511942</v>
      </c>
      <c r="AM1134">
        <f t="shared" si="515"/>
        <v>7.2415439651194236E-2</v>
      </c>
      <c r="AN1134" s="39">
        <v>40760</v>
      </c>
      <c r="AO1134" s="31">
        <v>4.4952078432201059E-2</v>
      </c>
      <c r="AP1134" s="40">
        <v>7.2415439651194236E-2</v>
      </c>
    </row>
    <row r="1135" spans="1:42">
      <c r="A1135" s="16">
        <v>40763</v>
      </c>
      <c r="B1135" s="11">
        <v>4.0999999999999996</v>
      </c>
      <c r="C1135" s="11">
        <v>4.1100000000000003</v>
      </c>
      <c r="D1135" s="11">
        <v>4</v>
      </c>
      <c r="E1135" s="11">
        <v>4.03</v>
      </c>
      <c r="F1135" s="11">
        <v>80387000</v>
      </c>
      <c r="G1135" s="11">
        <v>3.03905</v>
      </c>
      <c r="H1135" s="12">
        <f t="shared" si="518"/>
        <v>4.2158333333333333</v>
      </c>
      <c r="I1135" s="13">
        <f t="shared" si="527"/>
        <v>4.2938461538461539</v>
      </c>
      <c r="J1135" s="13">
        <f t="shared" si="528"/>
        <v>-7.8012820512820547E-2</v>
      </c>
      <c r="K1135" s="14">
        <f t="shared" si="532"/>
        <v>-4.9230769230769508E-2</v>
      </c>
      <c r="L1135" s="13">
        <f t="shared" si="511"/>
        <v>0.11000000000000032</v>
      </c>
      <c r="M1135" s="13">
        <f t="shared" si="519"/>
        <v>5.9999999999999991E-2</v>
      </c>
      <c r="N1135" s="13">
        <f t="shared" si="512"/>
        <v>0</v>
      </c>
      <c r="O1135" s="13">
        <f t="shared" si="513"/>
        <v>7.0000000000000284E-2</v>
      </c>
      <c r="P1135" s="13">
        <f t="shared" si="540"/>
        <v>3.0000000000001137E-2</v>
      </c>
      <c r="Q1135" s="13">
        <f t="shared" si="540"/>
        <v>0.37999999999999989</v>
      </c>
      <c r="R1135" s="13">
        <f t="shared" si="520"/>
        <v>50.000000000001897</v>
      </c>
      <c r="S1135" s="13">
        <f t="shared" si="521"/>
        <v>633.33333333333326</v>
      </c>
      <c r="T1135" s="13">
        <f t="shared" si="522"/>
        <v>85.365853658536068</v>
      </c>
      <c r="U1135" s="13">
        <f t="shared" si="529"/>
        <v>41.351368228264583</v>
      </c>
      <c r="V1135" s="13">
        <f t="shared" si="533"/>
        <v>-2.8782051282051038E-2</v>
      </c>
      <c r="W1135" s="13">
        <f t="shared" si="534"/>
        <v>0</v>
      </c>
      <c r="X1135" s="13">
        <f t="shared" si="535"/>
        <v>0</v>
      </c>
      <c r="Y1135" s="13">
        <f t="shared" si="530"/>
        <v>0</v>
      </c>
      <c r="Z1135" s="13">
        <f t="shared" si="536"/>
        <v>0</v>
      </c>
      <c r="AA1135" s="13">
        <f t="shared" si="537"/>
        <v>0</v>
      </c>
      <c r="AB1135" s="13">
        <f t="shared" si="538"/>
        <v>0</v>
      </c>
      <c r="AC1135" s="17">
        <f t="shared" si="531"/>
        <v>0</v>
      </c>
      <c r="AD1135" s="13" t="str">
        <f t="shared" si="523"/>
        <v/>
      </c>
      <c r="AE1135" s="13" t="str">
        <f t="shared" si="524"/>
        <v/>
      </c>
      <c r="AF1135" s="17">
        <f t="shared" si="526"/>
        <v>0</v>
      </c>
      <c r="AG1135" s="17" t="str">
        <f t="shared" si="525"/>
        <v xml:space="preserve"> </v>
      </c>
      <c r="AH1135" s="13"/>
      <c r="AI1135" s="31">
        <f t="shared" si="539"/>
        <v>1.0449520784322011</v>
      </c>
      <c r="AJ1135">
        <f t="shared" si="514"/>
        <v>4.4952078432201059E-2</v>
      </c>
      <c r="AK1135">
        <f t="shared" si="516"/>
        <v>0.98053527980535282</v>
      </c>
      <c r="AL1135">
        <f t="shared" si="517"/>
        <v>1.0515411731859643</v>
      </c>
      <c r="AM1135">
        <f t="shared" si="515"/>
        <v>5.1541173185964295E-2</v>
      </c>
      <c r="AN1135" s="39">
        <v>40763</v>
      </c>
      <c r="AO1135" s="31">
        <v>4.4952078432201059E-2</v>
      </c>
      <c r="AP1135" s="40">
        <v>5.1541173185964295E-2</v>
      </c>
    </row>
    <row r="1136" spans="1:42">
      <c r="A1136" s="16">
        <v>40764</v>
      </c>
      <c r="B1136" s="11">
        <v>3.99</v>
      </c>
      <c r="C1136" s="11">
        <v>4.1100000000000003</v>
      </c>
      <c r="D1136" s="11">
        <v>3.94</v>
      </c>
      <c r="E1136" s="11">
        <v>4.0999999999999996</v>
      </c>
      <c r="F1136" s="11">
        <v>80950100</v>
      </c>
      <c r="G1136" s="11">
        <v>3.0918399999999999</v>
      </c>
      <c r="H1136" s="12">
        <f t="shared" si="518"/>
        <v>4.1941666666666659</v>
      </c>
      <c r="I1136" s="13">
        <f t="shared" si="527"/>
        <v>4.2815384615384611</v>
      </c>
      <c r="J1136" s="13">
        <f t="shared" si="528"/>
        <v>-8.7371794871795139E-2</v>
      </c>
      <c r="K1136" s="14">
        <f t="shared" si="532"/>
        <v>-5.5185185185185323E-2</v>
      </c>
      <c r="L1136" s="13">
        <f t="shared" si="511"/>
        <v>0.17000000000000037</v>
      </c>
      <c r="M1136" s="13">
        <f t="shared" si="519"/>
        <v>6.9285714285714298E-2</v>
      </c>
      <c r="N1136" s="13">
        <f t="shared" si="512"/>
        <v>0</v>
      </c>
      <c r="O1136" s="13">
        <f t="shared" si="513"/>
        <v>6.0000000000000053E-2</v>
      </c>
      <c r="P1136" s="13">
        <f t="shared" si="540"/>
        <v>2.0000000000000462E-2</v>
      </c>
      <c r="Q1136" s="13">
        <f t="shared" si="540"/>
        <v>0.43999999999999995</v>
      </c>
      <c r="R1136" s="13">
        <f t="shared" si="520"/>
        <v>28.865979381443964</v>
      </c>
      <c r="S1136" s="13">
        <f t="shared" si="521"/>
        <v>635.05154639175237</v>
      </c>
      <c r="T1136" s="13">
        <f t="shared" si="522"/>
        <v>91.304347826086769</v>
      </c>
      <c r="U1136" s="13">
        <f t="shared" si="529"/>
        <v>46.036372664821833</v>
      </c>
      <c r="V1136" s="13">
        <f t="shared" si="533"/>
        <v>-3.2186609686609816E-2</v>
      </c>
      <c r="W1136" s="13">
        <f t="shared" si="534"/>
        <v>0</v>
      </c>
      <c r="X1136" s="13">
        <f t="shared" si="535"/>
        <v>0</v>
      </c>
      <c r="Y1136" s="13">
        <f t="shared" si="530"/>
        <v>0</v>
      </c>
      <c r="Z1136" s="13">
        <f t="shared" si="536"/>
        <v>0</v>
      </c>
      <c r="AA1136" s="13">
        <f t="shared" si="537"/>
        <v>0</v>
      </c>
      <c r="AB1136" s="13">
        <f t="shared" si="538"/>
        <v>0</v>
      </c>
      <c r="AC1136" s="17">
        <f t="shared" si="531"/>
        <v>0</v>
      </c>
      <c r="AD1136" s="13" t="str">
        <f t="shared" si="523"/>
        <v/>
      </c>
      <c r="AE1136" s="13" t="str">
        <f t="shared" si="524"/>
        <v/>
      </c>
      <c r="AF1136" s="17">
        <f t="shared" si="526"/>
        <v>0</v>
      </c>
      <c r="AG1136" s="17" t="str">
        <f t="shared" si="525"/>
        <v xml:space="preserve"> </v>
      </c>
      <c r="AH1136" s="13"/>
      <c r="AI1136" s="31">
        <f t="shared" si="539"/>
        <v>1.0449520784322011</v>
      </c>
      <c r="AJ1136">
        <f t="shared" si="514"/>
        <v>4.4952078432201059E-2</v>
      </c>
      <c r="AK1136">
        <f t="shared" si="516"/>
        <v>1.0173697270471462</v>
      </c>
      <c r="AL1136">
        <f t="shared" si="517"/>
        <v>1.0698061563430403</v>
      </c>
      <c r="AM1136">
        <f t="shared" si="515"/>
        <v>6.9806156343040326E-2</v>
      </c>
      <c r="AN1136" s="39">
        <v>40764</v>
      </c>
      <c r="AO1136" s="31">
        <v>4.4952078432201059E-2</v>
      </c>
      <c r="AP1136" s="40">
        <v>6.9806156343040326E-2</v>
      </c>
    </row>
    <row r="1137" spans="1:42">
      <c r="A1137" s="16">
        <v>40765</v>
      </c>
      <c r="B1137" s="11">
        <v>4.16</v>
      </c>
      <c r="C1137" s="11">
        <v>4.22</v>
      </c>
      <c r="D1137" s="11">
        <v>4.1100000000000003</v>
      </c>
      <c r="E1137" s="11">
        <v>4.1500000000000004</v>
      </c>
      <c r="F1137" s="11">
        <v>75457600</v>
      </c>
      <c r="G1137" s="11">
        <v>3.1295500000000001</v>
      </c>
      <c r="H1137" s="12">
        <f t="shared" si="518"/>
        <v>4.1825000000000001</v>
      </c>
      <c r="I1137" s="13">
        <f t="shared" si="527"/>
        <v>4.2715384615384613</v>
      </c>
      <c r="J1137" s="13">
        <f t="shared" si="528"/>
        <v>-8.9038461538461178E-2</v>
      </c>
      <c r="K1137" s="14">
        <f t="shared" si="532"/>
        <v>-6.1047008547008633E-2</v>
      </c>
      <c r="L1137" s="13">
        <f t="shared" si="511"/>
        <v>0.12000000000000011</v>
      </c>
      <c r="M1137" s="13">
        <f t="shared" si="519"/>
        <v>7.4285714285714316E-2</v>
      </c>
      <c r="N1137" s="13">
        <f t="shared" si="512"/>
        <v>0.10999999999999943</v>
      </c>
      <c r="O1137" s="13">
        <f t="shared" si="513"/>
        <v>0</v>
      </c>
      <c r="P1137" s="13">
        <f t="shared" si="540"/>
        <v>0.12999999999999989</v>
      </c>
      <c r="Q1137" s="13">
        <f t="shared" si="540"/>
        <v>0.41999999999999948</v>
      </c>
      <c r="R1137" s="13">
        <f t="shared" si="520"/>
        <v>174.99999999999977</v>
      </c>
      <c r="S1137" s="13">
        <f t="shared" si="521"/>
        <v>565.38461538461445</v>
      </c>
      <c r="T1137" s="13">
        <f t="shared" si="522"/>
        <v>52.727272727272712</v>
      </c>
      <c r="U1137" s="13">
        <f t="shared" si="529"/>
        <v>49.063690174897985</v>
      </c>
      <c r="V1137" s="13">
        <f t="shared" si="533"/>
        <v>-2.7991452991452545E-2</v>
      </c>
      <c r="W1137" s="13">
        <f t="shared" si="534"/>
        <v>0</v>
      </c>
      <c r="X1137" s="13">
        <f t="shared" si="535"/>
        <v>0</v>
      </c>
      <c r="Y1137" s="13">
        <f t="shared" si="530"/>
        <v>0</v>
      </c>
      <c r="Z1137" s="13">
        <f t="shared" si="536"/>
        <v>0</v>
      </c>
      <c r="AA1137" s="13">
        <f t="shared" si="537"/>
        <v>0</v>
      </c>
      <c r="AB1137" s="13">
        <f t="shared" si="538"/>
        <v>0</v>
      </c>
      <c r="AC1137" s="17">
        <f t="shared" si="531"/>
        <v>0</v>
      </c>
      <c r="AD1137" s="13" t="str">
        <f t="shared" si="523"/>
        <v/>
      </c>
      <c r="AE1137" s="13" t="str">
        <f t="shared" si="524"/>
        <v/>
      </c>
      <c r="AF1137" s="17">
        <f t="shared" si="526"/>
        <v>0</v>
      </c>
      <c r="AG1137" s="17" t="str">
        <f t="shared" si="525"/>
        <v xml:space="preserve"> </v>
      </c>
      <c r="AH1137" s="13"/>
      <c r="AI1137" s="31">
        <f t="shared" si="539"/>
        <v>1.0449520784322011</v>
      </c>
      <c r="AJ1137">
        <f t="shared" si="514"/>
        <v>4.4952078432201059E-2</v>
      </c>
      <c r="AK1137">
        <f t="shared" si="516"/>
        <v>1.0121951219512197</v>
      </c>
      <c r="AL1137">
        <f t="shared" si="517"/>
        <v>1.0828525728838094</v>
      </c>
      <c r="AM1137">
        <f t="shared" si="515"/>
        <v>8.2852572883809428E-2</v>
      </c>
      <c r="AN1137" s="39">
        <v>40765</v>
      </c>
      <c r="AO1137" s="31">
        <v>4.4952078432201059E-2</v>
      </c>
      <c r="AP1137" s="40">
        <v>8.2852572883809428E-2</v>
      </c>
    </row>
    <row r="1138" spans="1:42">
      <c r="A1138" s="16">
        <v>40766</v>
      </c>
      <c r="B1138" s="11">
        <v>4.1100000000000003</v>
      </c>
      <c r="C1138" s="11">
        <v>4.1900000000000004</v>
      </c>
      <c r="D1138" s="11">
        <v>4.09</v>
      </c>
      <c r="E1138" s="11">
        <v>4.16</v>
      </c>
      <c r="F1138" s="11">
        <v>30695100</v>
      </c>
      <c r="G1138" s="11">
        <v>3.1370900000000002</v>
      </c>
      <c r="H1138" s="12">
        <f t="shared" si="518"/>
        <v>4.1716666666666669</v>
      </c>
      <c r="I1138" s="13">
        <f t="shared" si="527"/>
        <v>4.263461538461538</v>
      </c>
      <c r="J1138" s="13">
        <f t="shared" si="528"/>
        <v>-9.1794871794871113E-2</v>
      </c>
      <c r="K1138" s="14">
        <f t="shared" si="532"/>
        <v>-6.6937321937321881E-2</v>
      </c>
      <c r="L1138" s="13">
        <f t="shared" si="511"/>
        <v>0.10000000000000053</v>
      </c>
      <c r="M1138" s="13">
        <f t="shared" si="519"/>
        <v>7.9285714285714334E-2</v>
      </c>
      <c r="N1138" s="13">
        <f t="shared" si="512"/>
        <v>0</v>
      </c>
      <c r="O1138" s="13">
        <f t="shared" si="513"/>
        <v>2.0000000000000462E-2</v>
      </c>
      <c r="P1138" s="13">
        <f t="shared" si="540"/>
        <v>0.12999999999999989</v>
      </c>
      <c r="Q1138" s="13">
        <f t="shared" si="540"/>
        <v>0.43999999999999995</v>
      </c>
      <c r="R1138" s="13">
        <f t="shared" si="520"/>
        <v>163.96396396396372</v>
      </c>
      <c r="S1138" s="13">
        <f t="shared" si="521"/>
        <v>554.95495495495447</v>
      </c>
      <c r="T1138" s="13">
        <f t="shared" si="522"/>
        <v>54.385964912280727</v>
      </c>
      <c r="U1138" s="13">
        <f t="shared" si="529"/>
        <v>52.209485698188992</v>
      </c>
      <c r="V1138" s="13">
        <f t="shared" si="533"/>
        <v>-2.4857549857549233E-2</v>
      </c>
      <c r="W1138" s="13">
        <f t="shared" si="534"/>
        <v>0</v>
      </c>
      <c r="X1138" s="13">
        <f t="shared" si="535"/>
        <v>0</v>
      </c>
      <c r="Y1138" s="13">
        <f t="shared" si="530"/>
        <v>0</v>
      </c>
      <c r="Z1138" s="13">
        <f t="shared" si="536"/>
        <v>0</v>
      </c>
      <c r="AA1138" s="13">
        <f t="shared" si="537"/>
        <v>0</v>
      </c>
      <c r="AB1138" s="13">
        <f t="shared" si="538"/>
        <v>0</v>
      </c>
      <c r="AC1138" s="17">
        <f t="shared" si="531"/>
        <v>0</v>
      </c>
      <c r="AD1138" s="13" t="str">
        <f t="shared" si="523"/>
        <v/>
      </c>
      <c r="AE1138" s="13" t="str">
        <f t="shared" si="524"/>
        <v/>
      </c>
      <c r="AF1138" s="17">
        <f t="shared" si="526"/>
        <v>0</v>
      </c>
      <c r="AG1138" s="17" t="str">
        <f t="shared" si="525"/>
        <v xml:space="preserve"> </v>
      </c>
      <c r="AH1138" s="13"/>
      <c r="AI1138" s="31">
        <f t="shared" si="539"/>
        <v>1.0449520784322011</v>
      </c>
      <c r="AJ1138">
        <f t="shared" si="514"/>
        <v>4.4952078432201059E-2</v>
      </c>
      <c r="AK1138">
        <f t="shared" si="516"/>
        <v>1.0024096385542167</v>
      </c>
      <c r="AL1138">
        <f t="shared" si="517"/>
        <v>1.0854618561919631</v>
      </c>
      <c r="AM1138">
        <f t="shared" si="515"/>
        <v>8.5461856191963115E-2</v>
      </c>
      <c r="AN1138" s="39">
        <v>40766</v>
      </c>
      <c r="AO1138" s="31">
        <v>4.4952078432201059E-2</v>
      </c>
      <c r="AP1138" s="40">
        <v>8.5461856191963115E-2</v>
      </c>
    </row>
    <row r="1139" spans="1:42">
      <c r="A1139" s="16">
        <v>40767</v>
      </c>
      <c r="B1139" s="11">
        <v>4.18</v>
      </c>
      <c r="C1139" s="11">
        <v>4.18</v>
      </c>
      <c r="D1139" s="11">
        <v>4.12</v>
      </c>
      <c r="E1139" s="11">
        <v>4.1399999999999997</v>
      </c>
      <c r="F1139" s="11">
        <v>26972900</v>
      </c>
      <c r="G1139" s="11">
        <v>3.1219999999999999</v>
      </c>
      <c r="H1139" s="12">
        <f t="shared" si="518"/>
        <v>4.16</v>
      </c>
      <c r="I1139" s="13">
        <f t="shared" si="527"/>
        <v>4.2569230769230764</v>
      </c>
      <c r="J1139" s="13">
        <f t="shared" si="528"/>
        <v>-9.6923076923076223E-2</v>
      </c>
      <c r="K1139" s="14">
        <f t="shared" si="532"/>
        <v>-7.3126780626780546E-2</v>
      </c>
      <c r="L1139" s="13">
        <f t="shared" si="511"/>
        <v>5.9999999999999609E-2</v>
      </c>
      <c r="M1139" s="13">
        <f t="shared" si="519"/>
        <v>7.9285714285714334E-2</v>
      </c>
      <c r="N1139" s="13">
        <f t="shared" si="512"/>
        <v>0</v>
      </c>
      <c r="O1139" s="13">
        <f t="shared" si="513"/>
        <v>0</v>
      </c>
      <c r="P1139" s="13">
        <f t="shared" si="540"/>
        <v>0.12999999999999989</v>
      </c>
      <c r="Q1139" s="13">
        <f t="shared" si="540"/>
        <v>0.38000000000000034</v>
      </c>
      <c r="R1139" s="13">
        <f t="shared" si="520"/>
        <v>163.96396396396372</v>
      </c>
      <c r="S1139" s="13">
        <f t="shared" si="521"/>
        <v>479.27927927927942</v>
      </c>
      <c r="T1139" s="13">
        <f t="shared" si="522"/>
        <v>49.019607843137329</v>
      </c>
      <c r="U1139" s="13">
        <f t="shared" si="529"/>
        <v>53.032314829841674</v>
      </c>
      <c r="V1139" s="13">
        <f t="shared" si="533"/>
        <v>-2.3796296296295677E-2</v>
      </c>
      <c r="W1139" s="13">
        <f t="shared" si="534"/>
        <v>0</v>
      </c>
      <c r="X1139" s="13">
        <f t="shared" si="535"/>
        <v>0</v>
      </c>
      <c r="Y1139" s="13">
        <f t="shared" si="530"/>
        <v>0</v>
      </c>
      <c r="Z1139" s="13">
        <f t="shared" si="536"/>
        <v>0</v>
      </c>
      <c r="AA1139" s="13">
        <f t="shared" si="537"/>
        <v>0</v>
      </c>
      <c r="AB1139" s="13">
        <f t="shared" si="538"/>
        <v>0</v>
      </c>
      <c r="AC1139" s="17">
        <f t="shared" si="531"/>
        <v>0</v>
      </c>
      <c r="AD1139" s="13" t="str">
        <f t="shared" si="523"/>
        <v/>
      </c>
      <c r="AE1139" s="13" t="str">
        <f t="shared" si="524"/>
        <v/>
      </c>
      <c r="AF1139" s="17">
        <f t="shared" si="526"/>
        <v>0</v>
      </c>
      <c r="AG1139" s="17" t="str">
        <f t="shared" si="525"/>
        <v xml:space="preserve"> </v>
      </c>
      <c r="AH1139" s="13"/>
      <c r="AI1139" s="31">
        <f t="shared" si="539"/>
        <v>1.0449520784322011</v>
      </c>
      <c r="AJ1139">
        <f t="shared" si="514"/>
        <v>4.4952078432201059E-2</v>
      </c>
      <c r="AK1139">
        <f t="shared" si="516"/>
        <v>0.9951923076923076</v>
      </c>
      <c r="AL1139">
        <f t="shared" si="517"/>
        <v>1.0802432895756555</v>
      </c>
      <c r="AM1139">
        <f t="shared" si="515"/>
        <v>8.0243289575655519E-2</v>
      </c>
      <c r="AN1139" s="39">
        <v>40767</v>
      </c>
      <c r="AO1139" s="31">
        <v>4.4952078432201059E-2</v>
      </c>
      <c r="AP1139" s="40">
        <v>8.0243289575655519E-2</v>
      </c>
    </row>
    <row r="1140" spans="1:42">
      <c r="A1140" s="16">
        <v>40770</v>
      </c>
      <c r="B1140" s="11">
        <v>4.1500000000000004</v>
      </c>
      <c r="C1140" s="11">
        <v>4.2</v>
      </c>
      <c r="D1140" s="11">
        <v>4.09</v>
      </c>
      <c r="E1140" s="11">
        <v>4.1900000000000004</v>
      </c>
      <c r="F1140" s="11">
        <v>65382800</v>
      </c>
      <c r="G1140" s="11">
        <v>3.15971</v>
      </c>
      <c r="H1140" s="12">
        <f t="shared" si="518"/>
        <v>4.1591666666666667</v>
      </c>
      <c r="I1140" s="13">
        <f t="shared" si="527"/>
        <v>4.2511538461538461</v>
      </c>
      <c r="J1140" s="13">
        <f t="shared" si="528"/>
        <v>-9.1987179487179382E-2</v>
      </c>
      <c r="K1140" s="14">
        <f t="shared" si="532"/>
        <v>-7.8112535612535422E-2</v>
      </c>
      <c r="L1140" s="13">
        <f t="shared" si="511"/>
        <v>0.11000000000000032</v>
      </c>
      <c r="M1140" s="13">
        <f t="shared" si="519"/>
        <v>8.4285714285714367E-2</v>
      </c>
      <c r="N1140" s="13">
        <f t="shared" si="512"/>
        <v>0</v>
      </c>
      <c r="O1140" s="13">
        <f t="shared" si="513"/>
        <v>3.0000000000000249E-2</v>
      </c>
      <c r="P1140" s="13">
        <f t="shared" si="540"/>
        <v>0.12999999999999989</v>
      </c>
      <c r="Q1140" s="13">
        <f t="shared" si="540"/>
        <v>0.39999999999999991</v>
      </c>
      <c r="R1140" s="13">
        <f t="shared" si="520"/>
        <v>154.23728813559293</v>
      </c>
      <c r="S1140" s="13">
        <f t="shared" si="521"/>
        <v>474.57627118644012</v>
      </c>
      <c r="T1140" s="13">
        <f t="shared" si="522"/>
        <v>50.943396226415125</v>
      </c>
      <c r="U1140" s="13">
        <f t="shared" si="529"/>
        <v>55.022777197662535</v>
      </c>
      <c r="V1140" s="13">
        <f t="shared" si="533"/>
        <v>-1.387464387464396E-2</v>
      </c>
      <c r="W1140" s="13">
        <f t="shared" si="534"/>
        <v>0</v>
      </c>
      <c r="X1140" s="13">
        <f t="shared" si="535"/>
        <v>0</v>
      </c>
      <c r="Y1140" s="13">
        <f t="shared" si="530"/>
        <v>0</v>
      </c>
      <c r="Z1140" s="13">
        <f t="shared" si="536"/>
        <v>0</v>
      </c>
      <c r="AA1140" s="13">
        <f t="shared" si="537"/>
        <v>0</v>
      </c>
      <c r="AB1140" s="13">
        <f t="shared" si="538"/>
        <v>0</v>
      </c>
      <c r="AC1140" s="17">
        <f t="shared" si="531"/>
        <v>0</v>
      </c>
      <c r="AD1140" s="13" t="str">
        <f t="shared" si="523"/>
        <v/>
      </c>
      <c r="AE1140" s="13" t="str">
        <f t="shared" si="524"/>
        <v/>
      </c>
      <c r="AF1140" s="17">
        <f t="shared" si="526"/>
        <v>0</v>
      </c>
      <c r="AG1140" s="17" t="str">
        <f t="shared" si="525"/>
        <v xml:space="preserve"> </v>
      </c>
      <c r="AH1140" s="13"/>
      <c r="AI1140" s="31">
        <f t="shared" si="539"/>
        <v>1.0449520784322011</v>
      </c>
      <c r="AJ1140">
        <f t="shared" si="514"/>
        <v>4.4952078432201059E-2</v>
      </c>
      <c r="AK1140">
        <f t="shared" si="516"/>
        <v>1.0120772946859906</v>
      </c>
      <c r="AL1140">
        <f t="shared" si="517"/>
        <v>1.0932897061164246</v>
      </c>
      <c r="AM1140">
        <f t="shared" si="515"/>
        <v>9.328970611642462E-2</v>
      </c>
      <c r="AN1140" s="39">
        <v>40770</v>
      </c>
      <c r="AO1140" s="31">
        <v>4.4952078432201059E-2</v>
      </c>
      <c r="AP1140" s="40">
        <v>9.328970611642462E-2</v>
      </c>
    </row>
    <row r="1141" spans="1:42">
      <c r="A1141" s="16">
        <v>40771</v>
      </c>
      <c r="B1141" s="11">
        <v>4.16</v>
      </c>
      <c r="C1141" s="11">
        <v>4.2</v>
      </c>
      <c r="D1141" s="11">
        <v>4.1500000000000004</v>
      </c>
      <c r="E1141" s="11">
        <v>4.16</v>
      </c>
      <c r="F1141" s="11">
        <v>30695300</v>
      </c>
      <c r="G1141" s="11">
        <v>3.1370900000000002</v>
      </c>
      <c r="H1141" s="12">
        <f t="shared" si="518"/>
        <v>4.1516666666666664</v>
      </c>
      <c r="I1141" s="13">
        <f t="shared" si="527"/>
        <v>4.2446153846153845</v>
      </c>
      <c r="J1141" s="13">
        <f t="shared" si="528"/>
        <v>-9.2948717948718063E-2</v>
      </c>
      <c r="K1141" s="14">
        <f t="shared" si="532"/>
        <v>-8.2905982905982709E-2</v>
      </c>
      <c r="L1141" s="13">
        <f t="shared" si="511"/>
        <v>4.9999999999999822E-2</v>
      </c>
      <c r="M1141" s="13">
        <f t="shared" si="519"/>
        <v>8.4285714285714367E-2</v>
      </c>
      <c r="N1141" s="13">
        <f t="shared" si="512"/>
        <v>0</v>
      </c>
      <c r="O1141" s="13">
        <f t="shared" si="513"/>
        <v>0</v>
      </c>
      <c r="P1141" s="13">
        <f t="shared" si="540"/>
        <v>0.12999999999999989</v>
      </c>
      <c r="Q1141" s="13">
        <f t="shared" si="540"/>
        <v>0.38000000000000034</v>
      </c>
      <c r="R1141" s="13">
        <f t="shared" si="520"/>
        <v>154.23728813559293</v>
      </c>
      <c r="S1141" s="13">
        <f t="shared" si="521"/>
        <v>450.84745762711862</v>
      </c>
      <c r="T1141" s="13">
        <f t="shared" si="522"/>
        <v>49.019607843137315</v>
      </c>
      <c r="U1141" s="13">
        <f t="shared" si="529"/>
        <v>56.875826109534998</v>
      </c>
      <c r="V1141" s="13">
        <f t="shared" si="533"/>
        <v>-1.0042735042735354E-2</v>
      </c>
      <c r="W1141" s="13">
        <f t="shared" si="534"/>
        <v>0</v>
      </c>
      <c r="X1141" s="13">
        <f t="shared" si="535"/>
        <v>0</v>
      </c>
      <c r="Y1141" s="13">
        <f t="shared" si="530"/>
        <v>0</v>
      </c>
      <c r="Z1141" s="13">
        <f t="shared" si="536"/>
        <v>0</v>
      </c>
      <c r="AA1141" s="13">
        <f t="shared" si="537"/>
        <v>0</v>
      </c>
      <c r="AB1141" s="13">
        <f t="shared" si="538"/>
        <v>0</v>
      </c>
      <c r="AC1141" s="17">
        <f t="shared" si="531"/>
        <v>0</v>
      </c>
      <c r="AD1141" s="13" t="str">
        <f t="shared" si="523"/>
        <v/>
      </c>
      <c r="AE1141" s="13" t="str">
        <f t="shared" si="524"/>
        <v/>
      </c>
      <c r="AF1141" s="17">
        <f t="shared" si="526"/>
        <v>0</v>
      </c>
      <c r="AG1141" s="17" t="str">
        <f t="shared" si="525"/>
        <v xml:space="preserve"> </v>
      </c>
      <c r="AH1141" s="13"/>
      <c r="AI1141" s="31">
        <f t="shared" si="539"/>
        <v>1.0449520784322011</v>
      </c>
      <c r="AJ1141">
        <f t="shared" si="514"/>
        <v>4.4952078432201059E-2</v>
      </c>
      <c r="AK1141">
        <f t="shared" si="516"/>
        <v>0.99284009546539376</v>
      </c>
      <c r="AL1141">
        <f t="shared" si="517"/>
        <v>1.0854618561919633</v>
      </c>
      <c r="AM1141">
        <f t="shared" si="515"/>
        <v>8.5461856191963337E-2</v>
      </c>
      <c r="AN1141" s="39">
        <v>40771</v>
      </c>
      <c r="AO1141" s="31">
        <v>4.4952078432201059E-2</v>
      </c>
      <c r="AP1141" s="40">
        <v>8.5461856191963337E-2</v>
      </c>
    </row>
    <row r="1142" spans="1:42">
      <c r="A1142" s="16">
        <v>40772</v>
      </c>
      <c r="B1142" s="11">
        <v>4.16</v>
      </c>
      <c r="C1142" s="11">
        <v>4.1900000000000004</v>
      </c>
      <c r="D1142" s="11">
        <v>4.1500000000000004</v>
      </c>
      <c r="E1142" s="11">
        <v>4.18</v>
      </c>
      <c r="F1142" s="11">
        <v>17290800</v>
      </c>
      <c r="G1142" s="11">
        <v>3.1521699999999999</v>
      </c>
      <c r="H1142" s="12">
        <f t="shared" si="518"/>
        <v>4.1466666666666665</v>
      </c>
      <c r="I1142" s="13">
        <f t="shared" si="527"/>
        <v>4.240384615384615</v>
      </c>
      <c r="J1142" s="13">
        <f t="shared" si="528"/>
        <v>-9.3717948717948474E-2</v>
      </c>
      <c r="K1142" s="14">
        <f t="shared" si="532"/>
        <v>-8.7215099715099387E-2</v>
      </c>
      <c r="L1142" s="13">
        <f t="shared" si="511"/>
        <v>4.0000000000000036E-2</v>
      </c>
      <c r="M1142" s="13">
        <f t="shared" si="519"/>
        <v>8.2142857142857267E-2</v>
      </c>
      <c r="N1142" s="13">
        <f t="shared" si="512"/>
        <v>0</v>
      </c>
      <c r="O1142" s="13">
        <f t="shared" si="513"/>
        <v>0</v>
      </c>
      <c r="P1142" s="13">
        <f t="shared" si="540"/>
        <v>0.12999999999999989</v>
      </c>
      <c r="Q1142" s="13">
        <f t="shared" si="540"/>
        <v>0.33000000000000052</v>
      </c>
      <c r="R1142" s="13">
        <f t="shared" si="520"/>
        <v>158.26086956521704</v>
      </c>
      <c r="S1142" s="13">
        <f t="shared" si="521"/>
        <v>401.73913043478262</v>
      </c>
      <c r="T1142" s="13">
        <f t="shared" si="522"/>
        <v>43.478260869565311</v>
      </c>
      <c r="U1142" s="13">
        <f t="shared" si="529"/>
        <v>57.446853959665255</v>
      </c>
      <c r="V1142" s="13">
        <f t="shared" si="533"/>
        <v>-6.5028490028490871E-3</v>
      </c>
      <c r="W1142" s="13">
        <f t="shared" si="534"/>
        <v>0</v>
      </c>
      <c r="X1142" s="13">
        <f t="shared" si="535"/>
        <v>0</v>
      </c>
      <c r="Y1142" s="13">
        <f t="shared" si="530"/>
        <v>0</v>
      </c>
      <c r="Z1142" s="13">
        <f t="shared" si="536"/>
        <v>0</v>
      </c>
      <c r="AA1142" s="13">
        <f t="shared" si="537"/>
        <v>0</v>
      </c>
      <c r="AB1142" s="13">
        <f t="shared" si="538"/>
        <v>0</v>
      </c>
      <c r="AC1142" s="17">
        <f t="shared" si="531"/>
        <v>0</v>
      </c>
      <c r="AD1142" s="13" t="str">
        <f t="shared" si="523"/>
        <v/>
      </c>
      <c r="AE1142" s="13" t="str">
        <f t="shared" si="524"/>
        <v/>
      </c>
      <c r="AF1142" s="17">
        <f t="shared" si="526"/>
        <v>0</v>
      </c>
      <c r="AG1142" s="17" t="str">
        <f t="shared" si="525"/>
        <v xml:space="preserve"> </v>
      </c>
      <c r="AH1142" s="13"/>
      <c r="AI1142" s="31">
        <f t="shared" si="539"/>
        <v>1.0449520784322011</v>
      </c>
      <c r="AJ1142">
        <f t="shared" si="514"/>
        <v>4.4952078432201059E-2</v>
      </c>
      <c r="AK1142">
        <f t="shared" si="516"/>
        <v>1.0048076923076923</v>
      </c>
      <c r="AL1142">
        <f t="shared" si="517"/>
        <v>1.0906804228082709</v>
      </c>
      <c r="AM1142">
        <f t="shared" si="515"/>
        <v>9.0680422808270933E-2</v>
      </c>
      <c r="AN1142" s="39">
        <v>40772</v>
      </c>
      <c r="AO1142" s="31">
        <v>4.4952078432201059E-2</v>
      </c>
      <c r="AP1142" s="40">
        <v>9.0680422808270933E-2</v>
      </c>
    </row>
    <row r="1143" spans="1:42">
      <c r="A1143" s="16">
        <v>40773</v>
      </c>
      <c r="B1143" s="11">
        <v>4.18</v>
      </c>
      <c r="C1143" s="11">
        <v>4.2</v>
      </c>
      <c r="D1143" s="11">
        <v>4.16</v>
      </c>
      <c r="E1143" s="11">
        <v>4.18</v>
      </c>
      <c r="F1143" s="11">
        <v>33085400</v>
      </c>
      <c r="G1143" s="11">
        <v>3.1521699999999999</v>
      </c>
      <c r="H1143" s="12">
        <f t="shared" si="518"/>
        <v>4.1449999999999996</v>
      </c>
      <c r="I1143" s="13">
        <f t="shared" si="527"/>
        <v>4.234230769230769</v>
      </c>
      <c r="J1143" s="13">
        <f t="shared" si="528"/>
        <v>-8.9230769230769447E-2</v>
      </c>
      <c r="K1143" s="14">
        <f t="shared" si="532"/>
        <v>-9.0113960113959946E-2</v>
      </c>
      <c r="L1143" s="13">
        <f t="shared" si="511"/>
        <v>4.0000000000000036E-2</v>
      </c>
      <c r="M1143" s="13">
        <f t="shared" si="519"/>
        <v>7.7857142857143E-2</v>
      </c>
      <c r="N1143" s="13">
        <f t="shared" si="512"/>
        <v>9.9999999999997868E-3</v>
      </c>
      <c r="O1143" s="13">
        <f t="shared" si="513"/>
        <v>0</v>
      </c>
      <c r="P1143" s="13">
        <f t="shared" si="540"/>
        <v>0.11999999999999922</v>
      </c>
      <c r="Q1143" s="13">
        <f t="shared" si="540"/>
        <v>0.33000000000000052</v>
      </c>
      <c r="R1143" s="13">
        <f t="shared" si="520"/>
        <v>154.1284403669712</v>
      </c>
      <c r="S1143" s="13">
        <f t="shared" si="521"/>
        <v>423.85321100917423</v>
      </c>
      <c r="T1143" s="13">
        <f t="shared" si="522"/>
        <v>46.66666666666697</v>
      </c>
      <c r="U1143" s="13">
        <f t="shared" si="529"/>
        <v>58.8321353449467</v>
      </c>
      <c r="V1143" s="13">
        <f t="shared" si="533"/>
        <v>8.8319088319049888E-4</v>
      </c>
      <c r="W1143" s="13">
        <f t="shared" si="534"/>
        <v>1</v>
      </c>
      <c r="X1143" s="13">
        <f t="shared" si="535"/>
        <v>0</v>
      </c>
      <c r="Y1143" s="13">
        <f t="shared" si="530"/>
        <v>0</v>
      </c>
      <c r="Z1143" s="13">
        <f t="shared" si="536"/>
        <v>1</v>
      </c>
      <c r="AA1143" s="13">
        <f t="shared" si="537"/>
        <v>0</v>
      </c>
      <c r="AB1143" s="13">
        <f t="shared" si="538"/>
        <v>0</v>
      </c>
      <c r="AC1143" s="17">
        <f t="shared" si="531"/>
        <v>0</v>
      </c>
      <c r="AD1143" s="13" t="str">
        <f t="shared" si="523"/>
        <v/>
      </c>
      <c r="AE1143" s="13" t="str">
        <f t="shared" si="524"/>
        <v/>
      </c>
      <c r="AF1143" s="17">
        <f t="shared" si="526"/>
        <v>0</v>
      </c>
      <c r="AG1143" s="17" t="str">
        <f t="shared" si="525"/>
        <v xml:space="preserve"> </v>
      </c>
      <c r="AH1143" s="13"/>
      <c r="AI1143" s="31">
        <f t="shared" si="539"/>
        <v>1.0449520784322011</v>
      </c>
      <c r="AJ1143">
        <f t="shared" si="514"/>
        <v>4.4952078432201059E-2</v>
      </c>
      <c r="AK1143">
        <f t="shared" si="516"/>
        <v>1</v>
      </c>
      <c r="AL1143">
        <f t="shared" si="517"/>
        <v>1.0906804228082709</v>
      </c>
      <c r="AM1143">
        <f t="shared" si="515"/>
        <v>9.0680422808270933E-2</v>
      </c>
      <c r="AN1143" s="39">
        <v>40773</v>
      </c>
      <c r="AO1143" s="31">
        <v>4.4952078432201059E-2</v>
      </c>
      <c r="AP1143" s="40">
        <v>9.0680422808270933E-2</v>
      </c>
    </row>
    <row r="1144" spans="1:42">
      <c r="A1144" s="16">
        <v>40774</v>
      </c>
      <c r="B1144" s="11">
        <v>4.1500000000000004</v>
      </c>
      <c r="C1144" s="11">
        <v>4.1500000000000004</v>
      </c>
      <c r="D1144" s="11">
        <v>4.12</v>
      </c>
      <c r="E1144" s="11">
        <v>4.13</v>
      </c>
      <c r="F1144" s="11">
        <v>36000800</v>
      </c>
      <c r="G1144" s="11">
        <v>3.1144599999999998</v>
      </c>
      <c r="H1144" s="12">
        <f t="shared" si="518"/>
        <v>4.140833333333334</v>
      </c>
      <c r="I1144" s="13">
        <f t="shared" si="527"/>
        <v>4.2246153846153849</v>
      </c>
      <c r="J1144" s="13">
        <f t="shared" si="528"/>
        <v>-8.3782051282050851E-2</v>
      </c>
      <c r="K1144" s="14">
        <f t="shared" si="532"/>
        <v>-9.0754985754985543E-2</v>
      </c>
      <c r="L1144" s="13">
        <f t="shared" si="511"/>
        <v>3.0000000000000249E-2</v>
      </c>
      <c r="M1144" s="13">
        <f t="shared" si="519"/>
        <v>7.5714285714285845E-2</v>
      </c>
      <c r="N1144" s="13">
        <f t="shared" si="512"/>
        <v>0</v>
      </c>
      <c r="O1144" s="13">
        <f t="shared" si="513"/>
        <v>4.0000000000000036E-2</v>
      </c>
      <c r="P1144" s="13">
        <f t="shared" si="540"/>
        <v>0.11999999999999922</v>
      </c>
      <c r="Q1144" s="13">
        <f t="shared" si="540"/>
        <v>0.37000000000000055</v>
      </c>
      <c r="R1144" s="13">
        <f t="shared" si="520"/>
        <v>158.49056603773454</v>
      </c>
      <c r="S1144" s="13">
        <f t="shared" si="521"/>
        <v>488.67924528301876</v>
      </c>
      <c r="T1144" s="13">
        <f t="shared" si="522"/>
        <v>51.020408163265607</v>
      </c>
      <c r="U1144" s="13">
        <f t="shared" si="529"/>
        <v>61.047878785179968</v>
      </c>
      <c r="V1144" s="13">
        <f t="shared" si="533"/>
        <v>6.9729344729346915E-3</v>
      </c>
      <c r="W1144" s="13">
        <f t="shared" si="534"/>
        <v>0</v>
      </c>
      <c r="X1144" s="13">
        <f t="shared" si="535"/>
        <v>0</v>
      </c>
      <c r="Y1144" s="13">
        <f t="shared" si="530"/>
        <v>0</v>
      </c>
      <c r="Z1144" s="13">
        <f t="shared" si="536"/>
        <v>1</v>
      </c>
      <c r="AA1144" s="13">
        <f t="shared" si="537"/>
        <v>0</v>
      </c>
      <c r="AB1144" s="13">
        <f t="shared" si="538"/>
        <v>0</v>
      </c>
      <c r="AC1144" s="17">
        <f t="shared" si="531"/>
        <v>0</v>
      </c>
      <c r="AD1144" s="13" t="str">
        <f t="shared" si="523"/>
        <v/>
      </c>
      <c r="AE1144" s="13" t="str">
        <f t="shared" si="524"/>
        <v/>
      </c>
      <c r="AF1144" s="17">
        <f t="shared" si="526"/>
        <v>0</v>
      </c>
      <c r="AG1144" s="17" t="str">
        <f t="shared" si="525"/>
        <v xml:space="preserve"> </v>
      </c>
      <c r="AH1144" s="13"/>
      <c r="AI1144" s="31">
        <f t="shared" si="539"/>
        <v>1.0449520784322011</v>
      </c>
      <c r="AJ1144">
        <f t="shared" si="514"/>
        <v>4.4952078432201059E-2</v>
      </c>
      <c r="AK1144">
        <f t="shared" si="516"/>
        <v>0.98803827751196172</v>
      </c>
      <c r="AL1144">
        <f t="shared" si="517"/>
        <v>1.0776340062675021</v>
      </c>
      <c r="AM1144">
        <f t="shared" si="515"/>
        <v>7.7634006267502054E-2</v>
      </c>
      <c r="AN1144" s="39">
        <v>40774</v>
      </c>
      <c r="AO1144" s="31">
        <v>4.4952078432201059E-2</v>
      </c>
      <c r="AP1144" s="40">
        <v>7.7634006267502054E-2</v>
      </c>
    </row>
    <row r="1145" spans="1:42">
      <c r="A1145" s="16">
        <v>40777</v>
      </c>
      <c r="B1145" s="11">
        <v>4.13</v>
      </c>
      <c r="C1145" s="11">
        <v>4.1500000000000004</v>
      </c>
      <c r="D1145" s="11">
        <v>4.07</v>
      </c>
      <c r="E1145" s="11">
        <v>4.08</v>
      </c>
      <c r="F1145" s="11">
        <v>17677600</v>
      </c>
      <c r="G1145" s="11">
        <v>3.0767600000000002</v>
      </c>
      <c r="H1145" s="12">
        <f t="shared" si="518"/>
        <v>4.1341666666666672</v>
      </c>
      <c r="I1145" s="13">
        <f t="shared" si="527"/>
        <v>4.2123076923076921</v>
      </c>
      <c r="J1145" s="13">
        <f t="shared" si="528"/>
        <v>-7.8141025641024875E-2</v>
      </c>
      <c r="K1145" s="14">
        <f t="shared" si="532"/>
        <v>-8.9729344729344407E-2</v>
      </c>
      <c r="L1145" s="13">
        <f t="shared" si="511"/>
        <v>8.0000000000000071E-2</v>
      </c>
      <c r="M1145" s="13">
        <f t="shared" si="519"/>
        <v>7.7857142857142944E-2</v>
      </c>
      <c r="N1145" s="13">
        <f t="shared" si="512"/>
        <v>0</v>
      </c>
      <c r="O1145" s="13">
        <f t="shared" si="513"/>
        <v>4.9999999999999822E-2</v>
      </c>
      <c r="P1145" s="13">
        <f t="shared" si="540"/>
        <v>0.11999999999999922</v>
      </c>
      <c r="Q1145" s="13">
        <f t="shared" si="540"/>
        <v>0.38000000000000034</v>
      </c>
      <c r="R1145" s="13">
        <f t="shared" si="520"/>
        <v>154.12844036697132</v>
      </c>
      <c r="S1145" s="13">
        <f t="shared" si="521"/>
        <v>488.07339449541274</v>
      </c>
      <c r="T1145" s="13">
        <f t="shared" si="522"/>
        <v>52.000000000000256</v>
      </c>
      <c r="U1145" s="13">
        <f t="shared" si="529"/>
        <v>61.42883116613239</v>
      </c>
      <c r="V1145" s="13">
        <f t="shared" si="533"/>
        <v>1.1588319088319532E-2</v>
      </c>
      <c r="W1145" s="13">
        <f t="shared" si="534"/>
        <v>0</v>
      </c>
      <c r="X1145" s="13">
        <f t="shared" si="535"/>
        <v>0</v>
      </c>
      <c r="Y1145" s="13">
        <f t="shared" si="530"/>
        <v>0</v>
      </c>
      <c r="Z1145" s="13">
        <f t="shared" si="536"/>
        <v>1</v>
      </c>
      <c r="AA1145" s="13">
        <f t="shared" si="537"/>
        <v>0</v>
      </c>
      <c r="AB1145" s="13">
        <f t="shared" si="538"/>
        <v>0</v>
      </c>
      <c r="AC1145" s="17">
        <f t="shared" si="531"/>
        <v>0</v>
      </c>
      <c r="AD1145" s="13" t="str">
        <f t="shared" si="523"/>
        <v/>
      </c>
      <c r="AE1145" s="13" t="str">
        <f t="shared" si="524"/>
        <v/>
      </c>
      <c r="AF1145" s="17">
        <f t="shared" si="526"/>
        <v>0</v>
      </c>
      <c r="AG1145" s="17" t="str">
        <f t="shared" si="525"/>
        <v xml:space="preserve"> </v>
      </c>
      <c r="AH1145" s="13"/>
      <c r="AI1145" s="31">
        <f t="shared" si="539"/>
        <v>1.0449520784322011</v>
      </c>
      <c r="AJ1145">
        <f t="shared" si="514"/>
        <v>4.4952078432201059E-2</v>
      </c>
      <c r="AK1145">
        <f t="shared" si="516"/>
        <v>0.98789346246973375</v>
      </c>
      <c r="AL1145">
        <f t="shared" si="517"/>
        <v>1.0645875897267334</v>
      </c>
      <c r="AM1145">
        <f t="shared" si="515"/>
        <v>6.4587589726733396E-2</v>
      </c>
      <c r="AN1145" s="39">
        <v>40777</v>
      </c>
      <c r="AO1145" s="31">
        <v>4.4952078432201059E-2</v>
      </c>
      <c r="AP1145" s="40">
        <v>6.4587589726733396E-2</v>
      </c>
    </row>
    <row r="1146" spans="1:42">
      <c r="A1146" s="16">
        <v>40778</v>
      </c>
      <c r="B1146" s="11">
        <v>4.0999999999999996</v>
      </c>
      <c r="C1146" s="11">
        <v>4.12</v>
      </c>
      <c r="D1146" s="11">
        <v>4.07</v>
      </c>
      <c r="E1146" s="11">
        <v>4.1100000000000003</v>
      </c>
      <c r="F1146" s="11">
        <v>20850900</v>
      </c>
      <c r="G1146" s="11">
        <v>3.09938</v>
      </c>
      <c r="H1146" s="12">
        <f t="shared" si="518"/>
        <v>4.1341666666666663</v>
      </c>
      <c r="I1146" s="13">
        <f t="shared" si="527"/>
        <v>4.2026923076923079</v>
      </c>
      <c r="J1146" s="13">
        <f t="shared" si="528"/>
        <v>-6.8525641025641626E-2</v>
      </c>
      <c r="K1146" s="14">
        <f t="shared" si="532"/>
        <v>-8.7450142450142224E-2</v>
      </c>
      <c r="L1146" s="13">
        <f t="shared" si="511"/>
        <v>4.9999999999999822E-2</v>
      </c>
      <c r="M1146" s="13">
        <f t="shared" si="519"/>
        <v>7.8571428571428639E-2</v>
      </c>
      <c r="N1146" s="13">
        <f t="shared" si="512"/>
        <v>0</v>
      </c>
      <c r="O1146" s="13">
        <f t="shared" si="513"/>
        <v>0</v>
      </c>
      <c r="P1146" s="13">
        <f t="shared" si="540"/>
        <v>0.11999999999999922</v>
      </c>
      <c r="Q1146" s="13">
        <f t="shared" si="540"/>
        <v>0.36000000000000076</v>
      </c>
      <c r="R1146" s="13">
        <f t="shared" si="520"/>
        <v>152.72727272727161</v>
      </c>
      <c r="S1146" s="13">
        <f t="shared" si="521"/>
        <v>458.18181818181876</v>
      </c>
      <c r="T1146" s="13">
        <f t="shared" si="522"/>
        <v>50.00000000000032</v>
      </c>
      <c r="U1146" s="13">
        <f t="shared" si="529"/>
        <v>59.898218921234495</v>
      </c>
      <c r="V1146" s="13">
        <f t="shared" si="533"/>
        <v>1.8924501424500598E-2</v>
      </c>
      <c r="W1146" s="13">
        <f t="shared" si="534"/>
        <v>0</v>
      </c>
      <c r="X1146" s="13">
        <f t="shared" si="535"/>
        <v>0</v>
      </c>
      <c r="Y1146" s="13">
        <f t="shared" si="530"/>
        <v>0</v>
      </c>
      <c r="Z1146" s="13">
        <f t="shared" si="536"/>
        <v>1</v>
      </c>
      <c r="AA1146" s="13">
        <f t="shared" si="537"/>
        <v>0</v>
      </c>
      <c r="AB1146" s="13">
        <f t="shared" si="538"/>
        <v>0</v>
      </c>
      <c r="AC1146" s="17">
        <f t="shared" si="531"/>
        <v>0</v>
      </c>
      <c r="AD1146" s="13" t="str">
        <f t="shared" si="523"/>
        <v/>
      </c>
      <c r="AE1146" s="13" t="str">
        <f t="shared" si="524"/>
        <v/>
      </c>
      <c r="AF1146" s="17">
        <f t="shared" si="526"/>
        <v>0</v>
      </c>
      <c r="AG1146" s="17" t="str">
        <f t="shared" si="525"/>
        <v xml:space="preserve"> </v>
      </c>
      <c r="AH1146" s="13"/>
      <c r="AI1146" s="31">
        <f t="shared" si="539"/>
        <v>1.0449520784322011</v>
      </c>
      <c r="AJ1146">
        <f t="shared" si="514"/>
        <v>4.4952078432201059E-2</v>
      </c>
      <c r="AK1146">
        <f t="shared" si="516"/>
        <v>1.0073529411764706</v>
      </c>
      <c r="AL1146">
        <f t="shared" si="517"/>
        <v>1.0724154396511947</v>
      </c>
      <c r="AM1146">
        <f t="shared" si="515"/>
        <v>7.241543965119468E-2</v>
      </c>
      <c r="AN1146" s="39">
        <v>40778</v>
      </c>
      <c r="AO1146" s="31">
        <v>4.4952078432201059E-2</v>
      </c>
      <c r="AP1146" s="40">
        <v>7.241543965119468E-2</v>
      </c>
    </row>
    <row r="1147" spans="1:42">
      <c r="A1147" s="16">
        <v>40779</v>
      </c>
      <c r="B1147" s="11">
        <v>4.12</v>
      </c>
      <c r="C1147" s="11">
        <v>4.12</v>
      </c>
      <c r="D1147" s="11">
        <v>4.07</v>
      </c>
      <c r="E1147" s="11">
        <v>4.08</v>
      </c>
      <c r="F1147" s="11">
        <v>21818100</v>
      </c>
      <c r="G1147" s="11">
        <v>3.0767600000000002</v>
      </c>
      <c r="H1147" s="12">
        <f t="shared" si="518"/>
        <v>4.1383333333333336</v>
      </c>
      <c r="I1147" s="13">
        <f t="shared" si="527"/>
        <v>4.1919230769230769</v>
      </c>
      <c r="J1147" s="13">
        <f t="shared" si="528"/>
        <v>-5.3589743589743222E-2</v>
      </c>
      <c r="K1147" s="14">
        <f t="shared" si="532"/>
        <v>-8.3205128205128015E-2</v>
      </c>
      <c r="L1147" s="13">
        <f t="shared" si="511"/>
        <v>4.9999999999999822E-2</v>
      </c>
      <c r="M1147" s="13">
        <f t="shared" si="519"/>
        <v>7.714285714285718E-2</v>
      </c>
      <c r="N1147" s="13">
        <f t="shared" si="512"/>
        <v>0</v>
      </c>
      <c r="O1147" s="13">
        <f t="shared" si="513"/>
        <v>0</v>
      </c>
      <c r="P1147" s="13">
        <f t="shared" si="540"/>
        <v>0.11999999999999922</v>
      </c>
      <c r="Q1147" s="13">
        <f t="shared" si="540"/>
        <v>0.3400000000000003</v>
      </c>
      <c r="R1147" s="13">
        <f t="shared" si="520"/>
        <v>155.55555555555446</v>
      </c>
      <c r="S1147" s="13">
        <f t="shared" si="521"/>
        <v>440.74074074074093</v>
      </c>
      <c r="T1147" s="13">
        <f t="shared" si="522"/>
        <v>47.826086956522026</v>
      </c>
      <c r="U1147" s="13">
        <f t="shared" si="529"/>
        <v>57.649343359015667</v>
      </c>
      <c r="V1147" s="13">
        <f t="shared" si="533"/>
        <v>2.9615384615384793E-2</v>
      </c>
      <c r="W1147" s="13">
        <f t="shared" si="534"/>
        <v>0</v>
      </c>
      <c r="X1147" s="13">
        <f t="shared" si="535"/>
        <v>0</v>
      </c>
      <c r="Y1147" s="13">
        <f t="shared" si="530"/>
        <v>0</v>
      </c>
      <c r="Z1147" s="13">
        <f t="shared" si="536"/>
        <v>1</v>
      </c>
      <c r="AA1147" s="13">
        <f t="shared" si="537"/>
        <v>0</v>
      </c>
      <c r="AB1147" s="13">
        <f t="shared" si="538"/>
        <v>0</v>
      </c>
      <c r="AC1147" s="17">
        <f t="shared" si="531"/>
        <v>0</v>
      </c>
      <c r="AD1147" s="13" t="str">
        <f t="shared" si="523"/>
        <v/>
      </c>
      <c r="AE1147" s="13" t="str">
        <f t="shared" si="524"/>
        <v/>
      </c>
      <c r="AF1147" s="17">
        <f t="shared" si="526"/>
        <v>0</v>
      </c>
      <c r="AG1147" s="17" t="str">
        <f t="shared" si="525"/>
        <v xml:space="preserve"> </v>
      </c>
      <c r="AH1147" s="13"/>
      <c r="AI1147" s="31">
        <f t="shared" si="539"/>
        <v>1.0449520784322011</v>
      </c>
      <c r="AJ1147">
        <f t="shared" si="514"/>
        <v>4.4952078432201059E-2</v>
      </c>
      <c r="AK1147">
        <f t="shared" si="516"/>
        <v>0.9927007299270072</v>
      </c>
      <c r="AL1147">
        <f t="shared" si="517"/>
        <v>1.0645875897267334</v>
      </c>
      <c r="AM1147">
        <f t="shared" si="515"/>
        <v>6.4587589726733396E-2</v>
      </c>
      <c r="AN1147" s="39">
        <v>40779</v>
      </c>
      <c r="AO1147" s="31">
        <v>4.4952078432201059E-2</v>
      </c>
      <c r="AP1147" s="40">
        <v>6.4587589726733396E-2</v>
      </c>
    </row>
    <row r="1148" spans="1:42">
      <c r="A1148" s="16">
        <v>40780</v>
      </c>
      <c r="B1148" s="11">
        <v>4.08</v>
      </c>
      <c r="C1148" s="11">
        <v>4.2</v>
      </c>
      <c r="D1148" s="11">
        <v>4.07</v>
      </c>
      <c r="E1148" s="11">
        <v>4.18</v>
      </c>
      <c r="F1148" s="11">
        <v>73698600</v>
      </c>
      <c r="G1148" s="11">
        <v>3.1521699999999999</v>
      </c>
      <c r="H1148" s="12">
        <f t="shared" si="518"/>
        <v>4.1449999999999996</v>
      </c>
      <c r="I1148" s="13">
        <f t="shared" si="527"/>
        <v>4.184615384615384</v>
      </c>
      <c r="J1148" s="13">
        <f t="shared" si="528"/>
        <v>-3.9615384615384386E-2</v>
      </c>
      <c r="K1148" s="14">
        <f t="shared" si="532"/>
        <v>-7.6837606837606709E-2</v>
      </c>
      <c r="L1148" s="13">
        <f t="shared" si="511"/>
        <v>0.12999999999999989</v>
      </c>
      <c r="M1148" s="13">
        <f t="shared" si="519"/>
        <v>8.1428571428571503E-2</v>
      </c>
      <c r="N1148" s="13">
        <f t="shared" si="512"/>
        <v>8.0000000000000071E-2</v>
      </c>
      <c r="O1148" s="13">
        <f t="shared" si="513"/>
        <v>0</v>
      </c>
      <c r="P1148" s="13">
        <f t="shared" si="540"/>
        <v>0.19999999999999929</v>
      </c>
      <c r="Q1148" s="13">
        <f t="shared" si="540"/>
        <v>0.27000000000000091</v>
      </c>
      <c r="R1148" s="13">
        <f t="shared" si="520"/>
        <v>245.61403508771821</v>
      </c>
      <c r="S1148" s="13">
        <f t="shared" si="521"/>
        <v>331.57894736842184</v>
      </c>
      <c r="T1148" s="13">
        <f t="shared" si="522"/>
        <v>14.893617021276928</v>
      </c>
      <c r="U1148" s="13">
        <f t="shared" si="529"/>
        <v>52.760792193868824</v>
      </c>
      <c r="V1148" s="13">
        <f t="shared" si="533"/>
        <v>3.7222222222222323E-2</v>
      </c>
      <c r="W1148" s="13">
        <f t="shared" si="534"/>
        <v>0</v>
      </c>
      <c r="X1148" s="13">
        <f t="shared" si="535"/>
        <v>0</v>
      </c>
      <c r="Y1148" s="13">
        <f t="shared" si="530"/>
        <v>0</v>
      </c>
      <c r="Z1148" s="13">
        <f t="shared" si="536"/>
        <v>1</v>
      </c>
      <c r="AA1148" s="13">
        <f t="shared" si="537"/>
        <v>0</v>
      </c>
      <c r="AB1148" s="13">
        <f t="shared" si="538"/>
        <v>0</v>
      </c>
      <c r="AC1148" s="17">
        <f t="shared" si="531"/>
        <v>0</v>
      </c>
      <c r="AD1148" s="13" t="str">
        <f t="shared" si="523"/>
        <v/>
      </c>
      <c r="AE1148" s="13" t="str">
        <f t="shared" si="524"/>
        <v/>
      </c>
      <c r="AF1148" s="17">
        <f t="shared" si="526"/>
        <v>0</v>
      </c>
      <c r="AG1148" s="17" t="str">
        <f t="shared" si="525"/>
        <v xml:space="preserve"> </v>
      </c>
      <c r="AH1148" s="13"/>
      <c r="AI1148" s="31">
        <f t="shared" si="539"/>
        <v>1.0449520784322011</v>
      </c>
      <c r="AJ1148">
        <f t="shared" si="514"/>
        <v>4.4952078432201059E-2</v>
      </c>
      <c r="AK1148">
        <f t="shared" si="516"/>
        <v>1.0245098039215685</v>
      </c>
      <c r="AL1148">
        <f t="shared" si="517"/>
        <v>1.0906804228082709</v>
      </c>
      <c r="AM1148">
        <f t="shared" si="515"/>
        <v>9.0680422808270933E-2</v>
      </c>
      <c r="AN1148" s="39">
        <v>40780</v>
      </c>
      <c r="AO1148" s="31">
        <v>4.4952078432201059E-2</v>
      </c>
      <c r="AP1148" s="40">
        <v>9.0680422808270933E-2</v>
      </c>
    </row>
    <row r="1149" spans="1:42">
      <c r="A1149" s="16">
        <v>40781</v>
      </c>
      <c r="B1149" s="11">
        <v>4.16</v>
      </c>
      <c r="C1149" s="11">
        <v>4.17</v>
      </c>
      <c r="D1149" s="11">
        <v>4.13</v>
      </c>
      <c r="E1149" s="11">
        <v>4.16</v>
      </c>
      <c r="F1149" s="11">
        <v>42043800</v>
      </c>
      <c r="G1149" s="11">
        <v>3.1370900000000002</v>
      </c>
      <c r="H1149" s="12">
        <f t="shared" si="518"/>
        <v>4.145833333333333</v>
      </c>
      <c r="I1149" s="13">
        <f t="shared" si="527"/>
        <v>4.1765384615384606</v>
      </c>
      <c r="J1149" s="13">
        <f t="shared" si="528"/>
        <v>-3.0705128205127608E-2</v>
      </c>
      <c r="K1149" s="14">
        <f t="shared" si="532"/>
        <v>-7.0028490028489834E-2</v>
      </c>
      <c r="L1149" s="13">
        <f t="shared" si="511"/>
        <v>4.0000000000000036E-2</v>
      </c>
      <c r="M1149" s="13">
        <f t="shared" si="519"/>
        <v>7.6428571428571485E-2</v>
      </c>
      <c r="N1149" s="13">
        <f t="shared" si="512"/>
        <v>0</v>
      </c>
      <c r="O1149" s="13">
        <f t="shared" si="513"/>
        <v>0</v>
      </c>
      <c r="P1149" s="13">
        <f t="shared" si="540"/>
        <v>0.19999999999999929</v>
      </c>
      <c r="Q1149" s="13">
        <f t="shared" si="540"/>
        <v>0.20000000000000062</v>
      </c>
      <c r="R1149" s="13">
        <f t="shared" si="520"/>
        <v>261.68224299065309</v>
      </c>
      <c r="S1149" s="13">
        <f t="shared" si="521"/>
        <v>261.6822429906548</v>
      </c>
      <c r="T1149" s="13">
        <f t="shared" si="522"/>
        <v>3.2583459739856056E-13</v>
      </c>
      <c r="U1149" s="13">
        <f t="shared" si="529"/>
        <v>46.663231218259114</v>
      </c>
      <c r="V1149" s="13">
        <f t="shared" si="533"/>
        <v>3.9323361823362227E-2</v>
      </c>
      <c r="W1149" s="13">
        <f t="shared" si="534"/>
        <v>0</v>
      </c>
      <c r="X1149" s="13">
        <f t="shared" si="535"/>
        <v>0</v>
      </c>
      <c r="Y1149" s="13">
        <f t="shared" si="530"/>
        <v>0</v>
      </c>
      <c r="Z1149" s="13">
        <f t="shared" si="536"/>
        <v>1</v>
      </c>
      <c r="AA1149" s="13">
        <f t="shared" si="537"/>
        <v>0</v>
      </c>
      <c r="AB1149" s="13">
        <f t="shared" si="538"/>
        <v>0</v>
      </c>
      <c r="AC1149" s="17">
        <f t="shared" si="531"/>
        <v>0</v>
      </c>
      <c r="AD1149" s="13" t="str">
        <f t="shared" si="523"/>
        <v/>
      </c>
      <c r="AE1149" s="13" t="str">
        <f t="shared" si="524"/>
        <v/>
      </c>
      <c r="AF1149" s="17">
        <f t="shared" si="526"/>
        <v>0</v>
      </c>
      <c r="AG1149" s="17" t="str">
        <f t="shared" si="525"/>
        <v xml:space="preserve"> </v>
      </c>
      <c r="AH1149" s="13"/>
      <c r="AI1149" s="31">
        <f t="shared" si="539"/>
        <v>1.0449520784322011</v>
      </c>
      <c r="AJ1149">
        <f t="shared" si="514"/>
        <v>4.4952078432201059E-2</v>
      </c>
      <c r="AK1149">
        <f t="shared" si="516"/>
        <v>0.99521531100478478</v>
      </c>
      <c r="AL1149">
        <f t="shared" si="517"/>
        <v>1.0854618561919636</v>
      </c>
      <c r="AM1149">
        <f t="shared" si="515"/>
        <v>8.5461856191963559E-2</v>
      </c>
      <c r="AN1149" s="39">
        <v>40781</v>
      </c>
      <c r="AO1149" s="31">
        <v>4.4952078432201059E-2</v>
      </c>
      <c r="AP1149" s="40">
        <v>8.5461856191963559E-2</v>
      </c>
    </row>
    <row r="1150" spans="1:42">
      <c r="A1150" s="16">
        <v>40784</v>
      </c>
      <c r="B1150" s="11">
        <v>4.1399999999999997</v>
      </c>
      <c r="C1150" s="11">
        <v>4.1399999999999997</v>
      </c>
      <c r="D1150" s="11">
        <v>4.07</v>
      </c>
      <c r="E1150" s="11">
        <v>4.08</v>
      </c>
      <c r="F1150" s="11">
        <v>49448700</v>
      </c>
      <c r="G1150" s="11">
        <v>3.0767600000000002</v>
      </c>
      <c r="H1150" s="12">
        <f t="shared" si="518"/>
        <v>4.1391666666666671</v>
      </c>
      <c r="I1150" s="13">
        <f t="shared" si="527"/>
        <v>4.1657692307692296</v>
      </c>
      <c r="J1150" s="13">
        <f t="shared" si="528"/>
        <v>-2.6602564102562454E-2</v>
      </c>
      <c r="K1150" s="14">
        <f t="shared" si="532"/>
        <v>-6.2656695156694767E-2</v>
      </c>
      <c r="L1150" s="13">
        <f t="shared" si="511"/>
        <v>6.9999999999999396E-2</v>
      </c>
      <c r="M1150" s="13">
        <f t="shared" si="519"/>
        <v>6.928571428571427E-2</v>
      </c>
      <c r="N1150" s="13">
        <f t="shared" si="512"/>
        <v>0</v>
      </c>
      <c r="O1150" s="13">
        <f t="shared" si="513"/>
        <v>5.9999999999999609E-2</v>
      </c>
      <c r="P1150" s="13">
        <f t="shared" si="540"/>
        <v>0.19999999999999929</v>
      </c>
      <c r="Q1150" s="13">
        <f t="shared" si="540"/>
        <v>0.20000000000000018</v>
      </c>
      <c r="R1150" s="13">
        <f t="shared" si="520"/>
        <v>288.65979381443202</v>
      </c>
      <c r="S1150" s="13">
        <f t="shared" si="521"/>
        <v>288.65979381443327</v>
      </c>
      <c r="T1150" s="13">
        <f t="shared" si="522"/>
        <v>2.1661402830172224E-13</v>
      </c>
      <c r="U1150" s="13">
        <f t="shared" si="529"/>
        <v>40.141492087824361</v>
      </c>
      <c r="V1150" s="13">
        <f t="shared" si="533"/>
        <v>3.6054131054132313E-2</v>
      </c>
      <c r="W1150" s="13">
        <f t="shared" si="534"/>
        <v>0</v>
      </c>
      <c r="X1150" s="13">
        <f t="shared" si="535"/>
        <v>0</v>
      </c>
      <c r="Y1150" s="13">
        <f t="shared" si="530"/>
        <v>0</v>
      </c>
      <c r="Z1150" s="13">
        <f t="shared" si="536"/>
        <v>1</v>
      </c>
      <c r="AA1150" s="13">
        <f t="shared" si="537"/>
        <v>0</v>
      </c>
      <c r="AB1150" s="13">
        <f t="shared" si="538"/>
        <v>0</v>
      </c>
      <c r="AC1150" s="17">
        <f t="shared" si="531"/>
        <v>0</v>
      </c>
      <c r="AD1150" s="13" t="str">
        <f t="shared" si="523"/>
        <v/>
      </c>
      <c r="AE1150" s="13" t="str">
        <f t="shared" si="524"/>
        <v/>
      </c>
      <c r="AF1150" s="17">
        <f t="shared" si="526"/>
        <v>0</v>
      </c>
      <c r="AG1150" s="17" t="str">
        <f t="shared" si="525"/>
        <v xml:space="preserve"> </v>
      </c>
      <c r="AH1150" s="13"/>
      <c r="AI1150" s="31">
        <f t="shared" si="539"/>
        <v>1.0449520784322011</v>
      </c>
      <c r="AJ1150">
        <f t="shared" si="514"/>
        <v>4.4952078432201059E-2</v>
      </c>
      <c r="AK1150">
        <f t="shared" si="516"/>
        <v>0.98076923076923073</v>
      </c>
      <c r="AL1150">
        <f t="shared" si="517"/>
        <v>1.0645875897267334</v>
      </c>
      <c r="AM1150">
        <f t="shared" si="515"/>
        <v>6.4587589726733396E-2</v>
      </c>
      <c r="AN1150" s="39">
        <v>40784</v>
      </c>
      <c r="AO1150" s="31">
        <v>4.4952078432201059E-2</v>
      </c>
      <c r="AP1150" s="40">
        <v>6.4587589726733396E-2</v>
      </c>
    </row>
    <row r="1151" spans="1:42">
      <c r="A1151" s="16">
        <v>40785</v>
      </c>
      <c r="B1151" s="11">
        <v>4.1100000000000003</v>
      </c>
      <c r="C1151" s="11">
        <v>4.16</v>
      </c>
      <c r="D1151" s="11">
        <v>4.09</v>
      </c>
      <c r="E1151" s="11">
        <v>4.0999999999999996</v>
      </c>
      <c r="F1151" s="11">
        <v>41678500</v>
      </c>
      <c r="G1151" s="11">
        <v>3.0918399999999999</v>
      </c>
      <c r="H1151" s="12">
        <f t="shared" si="518"/>
        <v>4.1358333333333333</v>
      </c>
      <c r="I1151" s="13">
        <f t="shared" si="527"/>
        <v>4.1584615384615367</v>
      </c>
      <c r="J1151" s="13">
        <f t="shared" si="528"/>
        <v>-2.2628205128203405E-2</v>
      </c>
      <c r="K1151" s="14">
        <f t="shared" si="532"/>
        <v>-5.475783475783421E-2</v>
      </c>
      <c r="L1151" s="13">
        <f t="shared" si="511"/>
        <v>8.0000000000000071E-2</v>
      </c>
      <c r="M1151" s="13">
        <f t="shared" si="519"/>
        <v>6.6428571428571406E-2</v>
      </c>
      <c r="N1151" s="13">
        <f t="shared" si="512"/>
        <v>2.0000000000000462E-2</v>
      </c>
      <c r="O1151" s="13">
        <f t="shared" si="513"/>
        <v>0</v>
      </c>
      <c r="P1151" s="13">
        <f t="shared" si="540"/>
        <v>0.11000000000000032</v>
      </c>
      <c r="Q1151" s="13">
        <f t="shared" si="540"/>
        <v>0.20000000000000018</v>
      </c>
      <c r="R1151" s="13">
        <f t="shared" si="520"/>
        <v>165.59139784946291</v>
      </c>
      <c r="S1151" s="13">
        <f t="shared" si="521"/>
        <v>301.07526881720463</v>
      </c>
      <c r="T1151" s="13">
        <f t="shared" si="522"/>
        <v>29.032258064516032</v>
      </c>
      <c r="U1151" s="13">
        <f t="shared" si="529"/>
        <v>38.448991040484607</v>
      </c>
      <c r="V1151" s="13">
        <f t="shared" si="533"/>
        <v>3.2129629629630806E-2</v>
      </c>
      <c r="W1151" s="13">
        <f t="shared" si="534"/>
        <v>0</v>
      </c>
      <c r="X1151" s="13">
        <f t="shared" si="535"/>
        <v>0</v>
      </c>
      <c r="Y1151" s="13">
        <f t="shared" si="530"/>
        <v>-1</v>
      </c>
      <c r="Z1151" s="13">
        <f t="shared" si="536"/>
        <v>1</v>
      </c>
      <c r="AA1151" s="13">
        <f t="shared" si="537"/>
        <v>0</v>
      </c>
      <c r="AB1151" s="13">
        <f t="shared" si="538"/>
        <v>0</v>
      </c>
      <c r="AC1151" s="17">
        <f t="shared" si="531"/>
        <v>0</v>
      </c>
      <c r="AD1151" s="13" t="str">
        <f t="shared" si="523"/>
        <v/>
      </c>
      <c r="AE1151" s="13" t="str">
        <f t="shared" si="524"/>
        <v/>
      </c>
      <c r="AF1151" s="17">
        <f t="shared" si="526"/>
        <v>0</v>
      </c>
      <c r="AG1151" s="17" t="str">
        <f t="shared" si="525"/>
        <v xml:space="preserve"> </v>
      </c>
      <c r="AH1151" s="13"/>
      <c r="AI1151" s="31">
        <f t="shared" si="539"/>
        <v>1.0449520784322011</v>
      </c>
      <c r="AJ1151">
        <f t="shared" si="514"/>
        <v>4.4952078432201059E-2</v>
      </c>
      <c r="AK1151">
        <f t="shared" si="516"/>
        <v>1.0049019607843137</v>
      </c>
      <c r="AL1151">
        <f t="shared" si="517"/>
        <v>1.069806156343041</v>
      </c>
      <c r="AM1151">
        <f t="shared" si="515"/>
        <v>6.9806156343040993E-2</v>
      </c>
      <c r="AN1151" s="39">
        <v>40785</v>
      </c>
      <c r="AO1151" s="31">
        <v>4.4952078432201059E-2</v>
      </c>
      <c r="AP1151" s="40">
        <v>6.9806156343040993E-2</v>
      </c>
    </row>
    <row r="1152" spans="1:42">
      <c r="A1152" s="16">
        <v>40786</v>
      </c>
      <c r="B1152" s="11">
        <v>4.1100000000000003</v>
      </c>
      <c r="C1152" s="11">
        <v>4.16</v>
      </c>
      <c r="D1152" s="11">
        <v>4.09</v>
      </c>
      <c r="E1152" s="11">
        <v>4.1399999999999997</v>
      </c>
      <c r="F1152" s="11">
        <v>23394400</v>
      </c>
      <c r="G1152" s="11">
        <v>3.1219999999999999</v>
      </c>
      <c r="H1152" s="12">
        <f t="shared" si="518"/>
        <v>4.1316666666666659</v>
      </c>
      <c r="I1152" s="13">
        <f t="shared" si="527"/>
        <v>4.1526923076923064</v>
      </c>
      <c r="J1152" s="13">
        <f t="shared" si="528"/>
        <v>-2.1025641025640418E-2</v>
      </c>
      <c r="K1152" s="14">
        <f t="shared" si="532"/>
        <v>-4.7179487179486536E-2</v>
      </c>
      <c r="L1152" s="13">
        <f t="shared" si="511"/>
        <v>7.0000000000000284E-2</v>
      </c>
      <c r="M1152" s="13">
        <f t="shared" si="519"/>
        <v>6.4285714285714252E-2</v>
      </c>
      <c r="N1152" s="13">
        <f t="shared" si="512"/>
        <v>0</v>
      </c>
      <c r="O1152" s="13">
        <f t="shared" si="513"/>
        <v>0</v>
      </c>
      <c r="P1152" s="13">
        <f t="shared" si="540"/>
        <v>0.11000000000000032</v>
      </c>
      <c r="Q1152" s="13">
        <f t="shared" si="540"/>
        <v>0.17999999999999972</v>
      </c>
      <c r="R1152" s="13">
        <f t="shared" si="520"/>
        <v>171.11111111111171</v>
      </c>
      <c r="S1152" s="13">
        <f t="shared" si="521"/>
        <v>279.99999999999972</v>
      </c>
      <c r="T1152" s="13">
        <f t="shared" si="522"/>
        <v>24.137931034482545</v>
      </c>
      <c r="U1152" s="13">
        <f t="shared" si="529"/>
        <v>36.288417192070455</v>
      </c>
      <c r="V1152" s="13">
        <f t="shared" si="533"/>
        <v>2.6153846153846118E-2</v>
      </c>
      <c r="W1152" s="13">
        <f t="shared" si="534"/>
        <v>0</v>
      </c>
      <c r="X1152" s="13">
        <f t="shared" si="535"/>
        <v>0</v>
      </c>
      <c r="Y1152" s="13">
        <f t="shared" si="530"/>
        <v>0</v>
      </c>
      <c r="Z1152" s="13">
        <f t="shared" si="536"/>
        <v>1</v>
      </c>
      <c r="AA1152" s="13">
        <f t="shared" si="537"/>
        <v>0</v>
      </c>
      <c r="AB1152" s="13">
        <f t="shared" si="538"/>
        <v>0</v>
      </c>
      <c r="AC1152" s="17">
        <f t="shared" si="531"/>
        <v>0</v>
      </c>
      <c r="AD1152" s="13" t="str">
        <f t="shared" si="523"/>
        <v/>
      </c>
      <c r="AE1152" s="13" t="str">
        <f t="shared" si="524"/>
        <v/>
      </c>
      <c r="AF1152" s="17">
        <f t="shared" si="526"/>
        <v>0</v>
      </c>
      <c r="AG1152" s="17" t="str">
        <f t="shared" si="525"/>
        <v xml:space="preserve"> </v>
      </c>
      <c r="AH1152" s="13"/>
      <c r="AI1152" s="31">
        <f t="shared" si="539"/>
        <v>1.0449520784322011</v>
      </c>
      <c r="AJ1152">
        <f t="shared" si="514"/>
        <v>4.4952078432201059E-2</v>
      </c>
      <c r="AK1152">
        <f t="shared" si="516"/>
        <v>1.0097560975609756</v>
      </c>
      <c r="AL1152">
        <f t="shared" si="517"/>
        <v>1.080243289575656</v>
      </c>
      <c r="AM1152">
        <f t="shared" si="515"/>
        <v>8.0243289575655963E-2</v>
      </c>
      <c r="AN1152" s="39">
        <v>40786</v>
      </c>
      <c r="AO1152" s="31">
        <v>4.4952078432201059E-2</v>
      </c>
      <c r="AP1152" s="40">
        <v>8.0243289575655963E-2</v>
      </c>
    </row>
    <row r="1153" spans="1:42">
      <c r="A1153" s="16">
        <v>40787</v>
      </c>
      <c r="B1153" s="11">
        <v>4.1399999999999997</v>
      </c>
      <c r="C1153" s="11">
        <v>4.1500000000000004</v>
      </c>
      <c r="D1153" s="11">
        <v>4.0999999999999996</v>
      </c>
      <c r="E1153" s="11">
        <v>4.13</v>
      </c>
      <c r="F1153" s="11">
        <v>17995000</v>
      </c>
      <c r="G1153" s="11">
        <v>3.1144599999999998</v>
      </c>
      <c r="H1153" s="12">
        <f t="shared" si="518"/>
        <v>4.1291666666666664</v>
      </c>
      <c r="I1153" s="13">
        <f t="shared" si="527"/>
        <v>4.1469230769230752</v>
      </c>
      <c r="J1153" s="13">
        <f t="shared" si="528"/>
        <v>-1.7756410256408728E-2</v>
      </c>
      <c r="K1153" s="14">
        <f t="shared" si="532"/>
        <v>-3.9843304843304082E-2</v>
      </c>
      <c r="L1153" s="13">
        <f t="shared" si="511"/>
        <v>5.0000000000000711E-2</v>
      </c>
      <c r="M1153" s="13">
        <f t="shared" si="519"/>
        <v>6.3571428571428612E-2</v>
      </c>
      <c r="N1153" s="13">
        <f t="shared" si="512"/>
        <v>0</v>
      </c>
      <c r="O1153" s="13">
        <f t="shared" si="513"/>
        <v>0</v>
      </c>
      <c r="P1153" s="13">
        <f t="shared" si="540"/>
        <v>0.11000000000000032</v>
      </c>
      <c r="Q1153" s="13">
        <f t="shared" si="540"/>
        <v>0.17999999999999972</v>
      </c>
      <c r="R1153" s="13">
        <f t="shared" si="520"/>
        <v>173.03370786516894</v>
      </c>
      <c r="S1153" s="13">
        <f t="shared" si="521"/>
        <v>283.1460674157297</v>
      </c>
      <c r="T1153" s="13">
        <f t="shared" si="522"/>
        <v>24.137931034482545</v>
      </c>
      <c r="U1153" s="13">
        <f t="shared" si="529"/>
        <v>34.511154562880833</v>
      </c>
      <c r="V1153" s="13">
        <f t="shared" si="533"/>
        <v>2.2086894586895355E-2</v>
      </c>
      <c r="W1153" s="13">
        <f t="shared" si="534"/>
        <v>0</v>
      </c>
      <c r="X1153" s="13">
        <f t="shared" si="535"/>
        <v>0</v>
      </c>
      <c r="Y1153" s="13">
        <f t="shared" si="530"/>
        <v>0</v>
      </c>
      <c r="Z1153" s="13">
        <f t="shared" si="536"/>
        <v>1</v>
      </c>
      <c r="AA1153" s="13">
        <f t="shared" si="537"/>
        <v>0</v>
      </c>
      <c r="AB1153" s="13">
        <f t="shared" si="538"/>
        <v>0</v>
      </c>
      <c r="AC1153" s="17">
        <f t="shared" si="531"/>
        <v>0</v>
      </c>
      <c r="AD1153" s="13" t="str">
        <f t="shared" si="523"/>
        <v/>
      </c>
      <c r="AE1153" s="13" t="str">
        <f t="shared" si="524"/>
        <v/>
      </c>
      <c r="AF1153" s="17">
        <f t="shared" si="526"/>
        <v>0</v>
      </c>
      <c r="AG1153" s="17" t="str">
        <f t="shared" si="525"/>
        <v xml:space="preserve"> </v>
      </c>
      <c r="AH1153" s="13"/>
      <c r="AI1153" s="31">
        <f t="shared" si="539"/>
        <v>1.0449520784322011</v>
      </c>
      <c r="AJ1153">
        <f t="shared" si="514"/>
        <v>4.4952078432201059E-2</v>
      </c>
      <c r="AK1153">
        <f t="shared" si="516"/>
        <v>0.99758454106280203</v>
      </c>
      <c r="AL1153">
        <f t="shared" si="517"/>
        <v>1.0776340062675023</v>
      </c>
      <c r="AM1153">
        <f t="shared" si="515"/>
        <v>7.7634006267502276E-2</v>
      </c>
      <c r="AN1153" s="39">
        <v>40787</v>
      </c>
      <c r="AO1153" s="31">
        <v>4.4952078432201059E-2</v>
      </c>
      <c r="AP1153" s="40">
        <v>7.7634006267502276E-2</v>
      </c>
    </row>
    <row r="1154" spans="1:42">
      <c r="A1154" s="16">
        <v>40788</v>
      </c>
      <c r="B1154" s="11">
        <v>4.13</v>
      </c>
      <c r="C1154" s="11">
        <v>4.1399999999999997</v>
      </c>
      <c r="D1154" s="11">
        <v>4.09</v>
      </c>
      <c r="E1154" s="11">
        <v>4.0999999999999996</v>
      </c>
      <c r="F1154" s="11">
        <v>15032500</v>
      </c>
      <c r="G1154" s="11">
        <v>3.0918399999999999</v>
      </c>
      <c r="H1154" s="12">
        <f t="shared" si="518"/>
        <v>4.1225000000000005</v>
      </c>
      <c r="I1154" s="13">
        <f t="shared" si="527"/>
        <v>4.1430769230769222</v>
      </c>
      <c r="J1154" s="13">
        <f t="shared" si="528"/>
        <v>-2.0576923076921716E-2</v>
      </c>
      <c r="K1154" s="14">
        <f t="shared" si="532"/>
        <v>-3.3447293447292616E-2</v>
      </c>
      <c r="L1154" s="13">
        <f t="shared" si="511"/>
        <v>4.9999999999999822E-2</v>
      </c>
      <c r="M1154" s="13">
        <f t="shared" si="519"/>
        <v>5.9285714285714289E-2</v>
      </c>
      <c r="N1154" s="13">
        <f t="shared" si="512"/>
        <v>0</v>
      </c>
      <c r="O1154" s="13">
        <f t="shared" si="513"/>
        <v>9.9999999999997868E-3</v>
      </c>
      <c r="P1154" s="13">
        <f t="shared" si="540"/>
        <v>0.11000000000000032</v>
      </c>
      <c r="Q1154" s="13">
        <f t="shared" si="540"/>
        <v>0.15999999999999925</v>
      </c>
      <c r="R1154" s="13">
        <f t="shared" si="520"/>
        <v>185.54216867469933</v>
      </c>
      <c r="S1154" s="13">
        <f t="shared" si="521"/>
        <v>269.87951807228791</v>
      </c>
      <c r="T1154" s="13">
        <f t="shared" si="522"/>
        <v>18.518518518518157</v>
      </c>
      <c r="U1154" s="13">
        <f t="shared" si="529"/>
        <v>32.195091869459617</v>
      </c>
      <c r="V1154" s="13">
        <f t="shared" si="533"/>
        <v>1.28703703703709E-2</v>
      </c>
      <c r="W1154" s="13">
        <f t="shared" si="534"/>
        <v>0</v>
      </c>
      <c r="X1154" s="13">
        <f t="shared" si="535"/>
        <v>0</v>
      </c>
      <c r="Y1154" s="13">
        <f t="shared" si="530"/>
        <v>0</v>
      </c>
      <c r="Z1154" s="13">
        <f t="shared" si="536"/>
        <v>1</v>
      </c>
      <c r="AA1154" s="13">
        <f t="shared" si="537"/>
        <v>0</v>
      </c>
      <c r="AB1154" s="13">
        <f t="shared" si="538"/>
        <v>0</v>
      </c>
      <c r="AC1154" s="17">
        <f t="shared" si="531"/>
        <v>0</v>
      </c>
      <c r="AD1154" s="13" t="str">
        <f t="shared" si="523"/>
        <v/>
      </c>
      <c r="AE1154" s="13" t="str">
        <f t="shared" si="524"/>
        <v/>
      </c>
      <c r="AF1154" s="17">
        <f t="shared" si="526"/>
        <v>0</v>
      </c>
      <c r="AG1154" s="17" t="str">
        <f t="shared" si="525"/>
        <v xml:space="preserve"> </v>
      </c>
      <c r="AH1154" s="13"/>
      <c r="AI1154" s="31">
        <f t="shared" si="539"/>
        <v>1.0449520784322011</v>
      </c>
      <c r="AJ1154">
        <f t="shared" si="514"/>
        <v>4.4952078432201059E-2</v>
      </c>
      <c r="AK1154">
        <f t="shared" si="516"/>
        <v>0.99273607748184012</v>
      </c>
      <c r="AL1154">
        <f t="shared" si="517"/>
        <v>1.069806156343041</v>
      </c>
      <c r="AM1154">
        <f t="shared" si="515"/>
        <v>6.9806156343040993E-2</v>
      </c>
      <c r="AN1154" s="39">
        <v>40788</v>
      </c>
      <c r="AO1154" s="31">
        <v>4.4952078432201059E-2</v>
      </c>
      <c r="AP1154" s="40">
        <v>6.9806156343040993E-2</v>
      </c>
    </row>
    <row r="1155" spans="1:42">
      <c r="A1155" s="16">
        <v>40791</v>
      </c>
      <c r="B1155" s="11">
        <v>4.09</v>
      </c>
      <c r="C1155" s="11">
        <v>4.0999999999999996</v>
      </c>
      <c r="D1155" s="11">
        <v>4.0599999999999996</v>
      </c>
      <c r="E1155" s="11">
        <v>4.08</v>
      </c>
      <c r="F1155" s="11">
        <v>29039700</v>
      </c>
      <c r="G1155" s="11">
        <v>3.0767600000000002</v>
      </c>
      <c r="H1155" s="12">
        <f t="shared" si="518"/>
        <v>4.1141666666666667</v>
      </c>
      <c r="I1155" s="13">
        <f t="shared" si="527"/>
        <v>4.1365384615384606</v>
      </c>
      <c r="J1155" s="13">
        <f t="shared" si="528"/>
        <v>-2.237179487179386E-2</v>
      </c>
      <c r="K1155" s="14">
        <f t="shared" si="532"/>
        <v>-2.8319088319087311E-2</v>
      </c>
      <c r="L1155" s="13">
        <f t="shared" si="511"/>
        <v>4.0000000000000036E-2</v>
      </c>
      <c r="M1155" s="13">
        <f t="shared" si="519"/>
        <v>5.8571428571428594E-2</v>
      </c>
      <c r="N1155" s="13">
        <f t="shared" si="512"/>
        <v>0</v>
      </c>
      <c r="O1155" s="13">
        <f t="shared" si="513"/>
        <v>3.0000000000000249E-2</v>
      </c>
      <c r="P1155" s="13">
        <f t="shared" si="540"/>
        <v>0.11000000000000032</v>
      </c>
      <c r="Q1155" s="13">
        <f t="shared" si="540"/>
        <v>0.1899999999999995</v>
      </c>
      <c r="R1155" s="13">
        <f t="shared" si="520"/>
        <v>187.80487804878098</v>
      </c>
      <c r="S1155" s="13">
        <f t="shared" si="521"/>
        <v>324.39024390243804</v>
      </c>
      <c r="T1155" s="13">
        <f t="shared" si="522"/>
        <v>26.666666666666405</v>
      </c>
      <c r="U1155" s="13">
        <f t="shared" si="529"/>
        <v>30.598453213997406</v>
      </c>
      <c r="V1155" s="13">
        <f t="shared" si="533"/>
        <v>5.9472934472934516E-3</v>
      </c>
      <c r="W1155" s="13">
        <f t="shared" si="534"/>
        <v>0</v>
      </c>
      <c r="X1155" s="13">
        <f t="shared" si="535"/>
        <v>0</v>
      </c>
      <c r="Y1155" s="13">
        <f t="shared" si="530"/>
        <v>0</v>
      </c>
      <c r="Z1155" s="13">
        <f t="shared" si="536"/>
        <v>1</v>
      </c>
      <c r="AA1155" s="13">
        <f t="shared" si="537"/>
        <v>0</v>
      </c>
      <c r="AB1155" s="13">
        <f t="shared" si="538"/>
        <v>0</v>
      </c>
      <c r="AC1155" s="17">
        <f t="shared" si="531"/>
        <v>0</v>
      </c>
      <c r="AD1155" s="13" t="str">
        <f t="shared" si="523"/>
        <v/>
      </c>
      <c r="AE1155" s="13" t="str">
        <f t="shared" si="524"/>
        <v/>
      </c>
      <c r="AF1155" s="17">
        <f t="shared" si="526"/>
        <v>0</v>
      </c>
      <c r="AG1155" s="17" t="str">
        <f t="shared" si="525"/>
        <v xml:space="preserve"> </v>
      </c>
      <c r="AH1155" s="13"/>
      <c r="AI1155" s="31">
        <f t="shared" si="539"/>
        <v>1.0449520784322011</v>
      </c>
      <c r="AJ1155">
        <f t="shared" si="514"/>
        <v>4.4952078432201059E-2</v>
      </c>
      <c r="AK1155">
        <f t="shared" si="516"/>
        <v>0.9951219512195123</v>
      </c>
      <c r="AL1155">
        <f t="shared" si="517"/>
        <v>1.0645875897267336</v>
      </c>
      <c r="AM1155">
        <f t="shared" si="515"/>
        <v>6.4587589726733619E-2</v>
      </c>
      <c r="AN1155" s="39">
        <v>40791</v>
      </c>
      <c r="AO1155" s="31">
        <v>4.4952078432201059E-2</v>
      </c>
      <c r="AP1155" s="40">
        <v>6.4587589726733619E-2</v>
      </c>
    </row>
    <row r="1156" spans="1:42">
      <c r="A1156" s="16">
        <v>40792</v>
      </c>
      <c r="B1156" s="11">
        <v>4.0599999999999996</v>
      </c>
      <c r="C1156" s="11">
        <v>4.09</v>
      </c>
      <c r="D1156" s="11">
        <v>4.05</v>
      </c>
      <c r="E1156" s="11">
        <v>4.07</v>
      </c>
      <c r="F1156" s="11">
        <v>25765000</v>
      </c>
      <c r="G1156" s="11">
        <v>3.0692200000000001</v>
      </c>
      <c r="H1156" s="12">
        <f t="shared" si="518"/>
        <v>4.1091666666666677</v>
      </c>
      <c r="I1156" s="13">
        <f t="shared" si="527"/>
        <v>4.13</v>
      </c>
      <c r="J1156" s="13">
        <f t="shared" si="528"/>
        <v>-2.0833333333332149E-2</v>
      </c>
      <c r="K1156" s="14">
        <f t="shared" si="532"/>
        <v>-2.4679487179486079E-2</v>
      </c>
      <c r="L1156" s="13">
        <f t="shared" ref="L1156:L1219" si="541">MAX(C1156-D1156,C1156-E1155,D1156-E1155)</f>
        <v>4.0000000000000036E-2</v>
      </c>
      <c r="M1156" s="13">
        <f t="shared" si="519"/>
        <v>5.8571428571428594E-2</v>
      </c>
      <c r="N1156" s="13">
        <f t="shared" ref="N1156:N1219" si="542">IF(OR(AND(C1156-C1155&gt;0,D1156-D1155&gt;0),AND(C1156-C1155&gt;0,ABS(C1156-C1155)&gt;ABS(D1156-D1155))),C1156-C1155,0)</f>
        <v>0</v>
      </c>
      <c r="O1156" s="13">
        <f t="shared" ref="O1156:O1219" si="543">IF(OR(AND(C1156-C1155&lt;0,D1156-D1155&lt;0),AND(D1156-D1155&lt;0,ABS(D1156-D1155)&gt;ABS(C1156-C1155))),D1155-D1156,0)</f>
        <v>9.9999999999997868E-3</v>
      </c>
      <c r="P1156" s="13">
        <f t="shared" si="540"/>
        <v>0.11000000000000032</v>
      </c>
      <c r="Q1156" s="13">
        <f t="shared" si="540"/>
        <v>0.19999999999999929</v>
      </c>
      <c r="R1156" s="13">
        <f t="shared" si="520"/>
        <v>187.80487804878098</v>
      </c>
      <c r="S1156" s="13">
        <f t="shared" si="521"/>
        <v>341.46341463414501</v>
      </c>
      <c r="T1156" s="13">
        <f t="shared" si="522"/>
        <v>29.03225806451583</v>
      </c>
      <c r="U1156" s="13">
        <f t="shared" si="529"/>
        <v>29.566595870779587</v>
      </c>
      <c r="V1156" s="13">
        <f t="shared" si="533"/>
        <v>3.8461538461539296E-3</v>
      </c>
      <c r="W1156" s="13">
        <f t="shared" si="534"/>
        <v>0</v>
      </c>
      <c r="X1156" s="13">
        <f t="shared" si="535"/>
        <v>0</v>
      </c>
      <c r="Y1156" s="13">
        <f t="shared" si="530"/>
        <v>0</v>
      </c>
      <c r="Z1156" s="13">
        <f t="shared" si="536"/>
        <v>1</v>
      </c>
      <c r="AA1156" s="13">
        <f t="shared" si="537"/>
        <v>0</v>
      </c>
      <c r="AB1156" s="13">
        <f t="shared" si="538"/>
        <v>0</v>
      </c>
      <c r="AC1156" s="17">
        <f t="shared" si="531"/>
        <v>0</v>
      </c>
      <c r="AD1156" s="13" t="str">
        <f t="shared" si="523"/>
        <v/>
      </c>
      <c r="AE1156" s="13" t="str">
        <f t="shared" si="524"/>
        <v/>
      </c>
      <c r="AF1156" s="17">
        <f t="shared" si="526"/>
        <v>0</v>
      </c>
      <c r="AG1156" s="17" t="str">
        <f t="shared" si="525"/>
        <v xml:space="preserve"> </v>
      </c>
      <c r="AH1156" s="13"/>
      <c r="AI1156" s="31">
        <f t="shared" si="539"/>
        <v>1.0449520784322011</v>
      </c>
      <c r="AJ1156">
        <f t="shared" ref="AJ1156:AJ1219" si="544">AI1156-1</f>
        <v>4.4952078432201059E-2</v>
      </c>
      <c r="AK1156">
        <f t="shared" si="516"/>
        <v>0.99754901960784315</v>
      </c>
      <c r="AL1156">
        <f t="shared" si="517"/>
        <v>1.0619783064185799</v>
      </c>
      <c r="AM1156">
        <f t="shared" ref="AM1156:AM1219" si="545">AL1156-1</f>
        <v>6.1978306418579932E-2</v>
      </c>
      <c r="AN1156" s="39">
        <v>40792</v>
      </c>
      <c r="AO1156" s="31">
        <v>4.4952078432201059E-2</v>
      </c>
      <c r="AP1156" s="40">
        <v>6.1978306418579932E-2</v>
      </c>
    </row>
    <row r="1157" spans="1:42">
      <c r="A1157" s="16">
        <v>40793</v>
      </c>
      <c r="B1157" s="11">
        <v>4.08</v>
      </c>
      <c r="C1157" s="11">
        <v>4.1399999999999997</v>
      </c>
      <c r="D1157" s="11">
        <v>4.07</v>
      </c>
      <c r="E1157" s="11">
        <v>4.12</v>
      </c>
      <c r="F1157" s="11">
        <v>23535300</v>
      </c>
      <c r="G1157" s="11">
        <v>3.1069200000000001</v>
      </c>
      <c r="H1157" s="12">
        <f t="shared" si="518"/>
        <v>4.1124999999999998</v>
      </c>
      <c r="I1157" s="13">
        <f t="shared" si="527"/>
        <v>4.1269230769230765</v>
      </c>
      <c r="J1157" s="13">
        <f t="shared" si="528"/>
        <v>-1.442307692307665E-2</v>
      </c>
      <c r="K1157" s="14">
        <f t="shared" si="532"/>
        <v>-2.1880341880340777E-2</v>
      </c>
      <c r="L1157" s="13">
        <f t="shared" si="541"/>
        <v>6.9999999999999396E-2</v>
      </c>
      <c r="M1157" s="13">
        <f t="shared" si="519"/>
        <v>6.0714285714285686E-2</v>
      </c>
      <c r="N1157" s="13">
        <f t="shared" si="542"/>
        <v>4.9999999999999822E-2</v>
      </c>
      <c r="O1157" s="13">
        <f t="shared" si="543"/>
        <v>0</v>
      </c>
      <c r="P1157" s="13">
        <f t="shared" si="540"/>
        <v>0.15000000000000036</v>
      </c>
      <c r="Q1157" s="13">
        <f t="shared" si="540"/>
        <v>0.19999999999999929</v>
      </c>
      <c r="R1157" s="13">
        <f t="shared" si="520"/>
        <v>247.05882352941248</v>
      </c>
      <c r="S1157" s="13">
        <f t="shared" si="521"/>
        <v>329.4117647058813</v>
      </c>
      <c r="T1157" s="13">
        <f t="shared" si="522"/>
        <v>14.285714285713984</v>
      </c>
      <c r="U1157" s="13">
        <f t="shared" si="529"/>
        <v>27.253670700711513</v>
      </c>
      <c r="V1157" s="13">
        <f t="shared" si="533"/>
        <v>7.4572649572641272E-3</v>
      </c>
      <c r="W1157" s="13">
        <f t="shared" si="534"/>
        <v>0</v>
      </c>
      <c r="X1157" s="13">
        <f t="shared" si="535"/>
        <v>0</v>
      </c>
      <c r="Y1157" s="13">
        <f t="shared" si="530"/>
        <v>0</v>
      </c>
      <c r="Z1157" s="13">
        <f t="shared" si="536"/>
        <v>1</v>
      </c>
      <c r="AA1157" s="13">
        <f t="shared" si="537"/>
        <v>0</v>
      </c>
      <c r="AB1157" s="13">
        <f t="shared" si="538"/>
        <v>0</v>
      </c>
      <c r="AC1157" s="17">
        <f t="shared" si="531"/>
        <v>0</v>
      </c>
      <c r="AD1157" s="13" t="str">
        <f t="shared" si="523"/>
        <v/>
      </c>
      <c r="AE1157" s="13" t="str">
        <f t="shared" si="524"/>
        <v/>
      </c>
      <c r="AF1157" s="17">
        <f t="shared" si="526"/>
        <v>0</v>
      </c>
      <c r="AG1157" s="17" t="str">
        <f t="shared" si="525"/>
        <v xml:space="preserve"> </v>
      </c>
      <c r="AH1157" s="13"/>
      <c r="AI1157" s="31">
        <f t="shared" si="539"/>
        <v>1.0449520784322011</v>
      </c>
      <c r="AJ1157">
        <f t="shared" si="544"/>
        <v>4.4952078432201059E-2</v>
      </c>
      <c r="AK1157">
        <f t="shared" ref="AK1157:AK1220" si="546">E1157/E1156</f>
        <v>1.0122850122850122</v>
      </c>
      <c r="AL1157">
        <f t="shared" ref="AL1157:AL1220" si="547">AK1157*AL1156</f>
        <v>1.0750247229593486</v>
      </c>
      <c r="AM1157">
        <f t="shared" si="545"/>
        <v>7.5024722959348589E-2</v>
      </c>
      <c r="AN1157" s="39">
        <v>40793</v>
      </c>
      <c r="AO1157" s="31">
        <v>4.4952078432201059E-2</v>
      </c>
      <c r="AP1157" s="40">
        <v>7.5024722959348589E-2</v>
      </c>
    </row>
    <row r="1158" spans="1:42">
      <c r="A1158" s="16">
        <v>40794</v>
      </c>
      <c r="B1158" s="11">
        <v>4.12</v>
      </c>
      <c r="C1158" s="11">
        <v>4.18</v>
      </c>
      <c r="D1158" s="11">
        <v>4.0999999999999996</v>
      </c>
      <c r="E1158" s="11">
        <v>4.1500000000000004</v>
      </c>
      <c r="F1158" s="11">
        <v>51707100</v>
      </c>
      <c r="G1158" s="11">
        <v>3.1295500000000001</v>
      </c>
      <c r="H1158" s="12">
        <f t="shared" si="518"/>
        <v>4.1158333333333328</v>
      </c>
      <c r="I1158" s="13">
        <f t="shared" si="527"/>
        <v>4.1257692307692304</v>
      </c>
      <c r="J1158" s="13">
        <f t="shared" si="528"/>
        <v>-9.9358974358976226E-3</v>
      </c>
      <c r="K1158" s="14">
        <f t="shared" si="532"/>
        <v>-1.9572649572648555E-2</v>
      </c>
      <c r="L1158" s="13">
        <f t="shared" si="541"/>
        <v>8.0000000000000071E-2</v>
      </c>
      <c r="M1158" s="13">
        <f t="shared" si="519"/>
        <v>6.4285714285714252E-2</v>
      </c>
      <c r="N1158" s="13">
        <f t="shared" si="542"/>
        <v>4.0000000000000036E-2</v>
      </c>
      <c r="O1158" s="13">
        <f t="shared" si="543"/>
        <v>0</v>
      </c>
      <c r="P1158" s="13">
        <f t="shared" si="540"/>
        <v>0.19000000000000039</v>
      </c>
      <c r="Q1158" s="13">
        <f t="shared" si="540"/>
        <v>0.15999999999999925</v>
      </c>
      <c r="R1158" s="13">
        <f t="shared" si="520"/>
        <v>295.55555555555634</v>
      </c>
      <c r="S1158" s="13">
        <f t="shared" si="521"/>
        <v>248.88888888888786</v>
      </c>
      <c r="T1158" s="13">
        <f t="shared" si="522"/>
        <v>8.5714285714289069</v>
      </c>
      <c r="U1158" s="13">
        <f t="shared" si="529"/>
        <v>24.221600729866029</v>
      </c>
      <c r="V1158" s="13">
        <f t="shared" si="533"/>
        <v>9.6367521367509319E-3</v>
      </c>
      <c r="W1158" s="13">
        <f t="shared" si="534"/>
        <v>0</v>
      </c>
      <c r="X1158" s="13">
        <f t="shared" si="535"/>
        <v>1</v>
      </c>
      <c r="Y1158" s="13">
        <f t="shared" si="530"/>
        <v>0</v>
      </c>
      <c r="Z1158" s="13">
        <f t="shared" si="536"/>
        <v>1</v>
      </c>
      <c r="AA1158" s="13">
        <f t="shared" si="537"/>
        <v>0</v>
      </c>
      <c r="AB1158" s="13">
        <f t="shared" si="538"/>
        <v>0</v>
      </c>
      <c r="AC1158" s="17">
        <f t="shared" si="531"/>
        <v>0</v>
      </c>
      <c r="AD1158" s="13" t="str">
        <f t="shared" si="523"/>
        <v/>
      </c>
      <c r="AE1158" s="13" t="str">
        <f t="shared" si="524"/>
        <v/>
      </c>
      <c r="AF1158" s="17">
        <f t="shared" si="526"/>
        <v>0</v>
      </c>
      <c r="AG1158" s="17" t="str">
        <f t="shared" si="525"/>
        <v xml:space="preserve"> </v>
      </c>
      <c r="AH1158" s="13"/>
      <c r="AI1158" s="31">
        <f t="shared" si="539"/>
        <v>1.0449520784322011</v>
      </c>
      <c r="AJ1158">
        <f t="shared" si="544"/>
        <v>4.4952078432201059E-2</v>
      </c>
      <c r="AK1158">
        <f t="shared" si="546"/>
        <v>1.0072815533980584</v>
      </c>
      <c r="AL1158">
        <f t="shared" si="547"/>
        <v>1.0828525728838099</v>
      </c>
      <c r="AM1158">
        <f t="shared" si="545"/>
        <v>8.2852572883809872E-2</v>
      </c>
      <c r="AN1158" s="39">
        <v>40794</v>
      </c>
      <c r="AO1158" s="31">
        <v>4.4952078432201059E-2</v>
      </c>
      <c r="AP1158" s="40">
        <v>8.2852572883809872E-2</v>
      </c>
    </row>
    <row r="1159" spans="1:42">
      <c r="A1159" s="16">
        <v>40795</v>
      </c>
      <c r="B1159" s="11">
        <v>4.17</v>
      </c>
      <c r="C1159" s="11">
        <v>4.1900000000000004</v>
      </c>
      <c r="D1159" s="11">
        <v>4.1399999999999997</v>
      </c>
      <c r="E1159" s="11">
        <v>4.18</v>
      </c>
      <c r="F1159" s="11">
        <v>30656300</v>
      </c>
      <c r="G1159" s="11">
        <v>3.1521699999999999</v>
      </c>
      <c r="H1159" s="12">
        <f t="shared" si="518"/>
        <v>4.1241666666666665</v>
      </c>
      <c r="I1159" s="13">
        <f t="shared" si="527"/>
        <v>4.1265384615384608</v>
      </c>
      <c r="J1159" s="13">
        <f t="shared" si="528"/>
        <v>-2.3717948717942861E-3</v>
      </c>
      <c r="K1159" s="14">
        <f t="shared" si="532"/>
        <v>-1.6880341880340981E-2</v>
      </c>
      <c r="L1159" s="13">
        <f t="shared" si="541"/>
        <v>5.0000000000000711E-2</v>
      </c>
      <c r="M1159" s="13">
        <f t="shared" si="519"/>
        <v>6.2142857142857152E-2</v>
      </c>
      <c r="N1159" s="13">
        <f t="shared" si="542"/>
        <v>1.0000000000000675E-2</v>
      </c>
      <c r="O1159" s="13">
        <f t="shared" si="543"/>
        <v>0</v>
      </c>
      <c r="P1159" s="13">
        <f t="shared" si="540"/>
        <v>0.20000000000000107</v>
      </c>
      <c r="Q1159" s="13">
        <f t="shared" si="540"/>
        <v>0.10999999999999943</v>
      </c>
      <c r="R1159" s="13">
        <f t="shared" si="520"/>
        <v>321.83908045977176</v>
      </c>
      <c r="S1159" s="13">
        <f t="shared" si="521"/>
        <v>177.01149425287261</v>
      </c>
      <c r="T1159" s="13">
        <f t="shared" si="522"/>
        <v>29.032258064516608</v>
      </c>
      <c r="U1159" s="13">
        <f t="shared" si="529"/>
        <v>22.581047734474343</v>
      </c>
      <c r="V1159" s="13">
        <f t="shared" si="533"/>
        <v>1.4508547008546695E-2</v>
      </c>
      <c r="W1159" s="13">
        <f t="shared" si="534"/>
        <v>0</v>
      </c>
      <c r="X1159" s="13">
        <f t="shared" si="535"/>
        <v>0</v>
      </c>
      <c r="Y1159" s="13">
        <f t="shared" si="530"/>
        <v>0</v>
      </c>
      <c r="Z1159" s="13">
        <f t="shared" si="536"/>
        <v>1</v>
      </c>
      <c r="AA1159" s="13">
        <f t="shared" si="537"/>
        <v>0</v>
      </c>
      <c r="AB1159" s="13">
        <f t="shared" si="538"/>
        <v>0</v>
      </c>
      <c r="AC1159" s="17">
        <f t="shared" si="531"/>
        <v>0</v>
      </c>
      <c r="AD1159" s="13" t="str">
        <f t="shared" si="523"/>
        <v/>
      </c>
      <c r="AE1159" s="13" t="str">
        <f t="shared" si="524"/>
        <v/>
      </c>
      <c r="AF1159" s="17">
        <f t="shared" si="526"/>
        <v>0</v>
      </c>
      <c r="AG1159" s="17" t="str">
        <f t="shared" si="525"/>
        <v xml:space="preserve"> </v>
      </c>
      <c r="AH1159" s="13"/>
      <c r="AI1159" s="31">
        <f t="shared" si="539"/>
        <v>1.0449520784322011</v>
      </c>
      <c r="AJ1159">
        <f t="shared" si="544"/>
        <v>4.4952078432201059E-2</v>
      </c>
      <c r="AK1159">
        <f t="shared" si="546"/>
        <v>1.0072289156626504</v>
      </c>
      <c r="AL1159">
        <f t="shared" si="547"/>
        <v>1.0906804228082709</v>
      </c>
      <c r="AM1159">
        <f t="shared" si="545"/>
        <v>9.0680422808270933E-2</v>
      </c>
      <c r="AN1159" s="39">
        <v>40795</v>
      </c>
      <c r="AO1159" s="31">
        <v>4.4952078432201059E-2</v>
      </c>
      <c r="AP1159" s="40">
        <v>9.0680422808270933E-2</v>
      </c>
    </row>
    <row r="1160" spans="1:42">
      <c r="A1160" s="16">
        <v>40799</v>
      </c>
      <c r="B1160" s="11">
        <v>4.1399999999999997</v>
      </c>
      <c r="C1160" s="11">
        <v>4.1500000000000004</v>
      </c>
      <c r="D1160" s="11">
        <v>4.12</v>
      </c>
      <c r="E1160" s="11">
        <v>4.1399999999999997</v>
      </c>
      <c r="F1160" s="11">
        <v>21831800</v>
      </c>
      <c r="G1160" s="11">
        <v>3.1219999999999999</v>
      </c>
      <c r="H1160" s="12">
        <f t="shared" si="518"/>
        <v>4.1208333333333327</v>
      </c>
      <c r="I1160" s="13">
        <f t="shared" si="527"/>
        <v>4.1276923076923078</v>
      </c>
      <c r="J1160" s="13">
        <f t="shared" si="528"/>
        <v>-6.8589743589750896E-3</v>
      </c>
      <c r="K1160" s="14">
        <f t="shared" si="532"/>
        <v>-1.5128205128204501E-2</v>
      </c>
      <c r="L1160" s="13">
        <f t="shared" si="541"/>
        <v>3.0000000000000249E-2</v>
      </c>
      <c r="M1160" s="13">
        <f t="shared" si="519"/>
        <v>6.0714285714285755E-2</v>
      </c>
      <c r="N1160" s="13">
        <f t="shared" si="542"/>
        <v>0</v>
      </c>
      <c r="O1160" s="13">
        <f t="shared" si="543"/>
        <v>1.9999999999999574E-2</v>
      </c>
      <c r="P1160" s="13">
        <f t="shared" si="540"/>
        <v>0.20000000000000107</v>
      </c>
      <c r="Q1160" s="13">
        <f t="shared" si="540"/>
        <v>0.12999999999999901</v>
      </c>
      <c r="R1160" s="13">
        <f t="shared" si="520"/>
        <v>329.41176470588391</v>
      </c>
      <c r="S1160" s="13">
        <f t="shared" si="521"/>
        <v>214.11764705882175</v>
      </c>
      <c r="T1160" s="13">
        <f t="shared" si="522"/>
        <v>21.212121212121836</v>
      </c>
      <c r="U1160" s="13">
        <f t="shared" si="529"/>
        <v>20.52477067819731</v>
      </c>
      <c r="V1160" s="13">
        <f t="shared" si="533"/>
        <v>8.2692307692294117E-3</v>
      </c>
      <c r="W1160" s="13">
        <f t="shared" si="534"/>
        <v>0</v>
      </c>
      <c r="X1160" s="13">
        <f t="shared" si="535"/>
        <v>0</v>
      </c>
      <c r="Y1160" s="13">
        <f t="shared" si="530"/>
        <v>0</v>
      </c>
      <c r="Z1160" s="13">
        <f t="shared" si="536"/>
        <v>1</v>
      </c>
      <c r="AA1160" s="13">
        <f t="shared" si="537"/>
        <v>0</v>
      </c>
      <c r="AB1160" s="13">
        <f t="shared" si="538"/>
        <v>0</v>
      </c>
      <c r="AC1160" s="17">
        <f t="shared" si="531"/>
        <v>0</v>
      </c>
      <c r="AD1160" s="13" t="str">
        <f t="shared" si="523"/>
        <v/>
      </c>
      <c r="AE1160" s="13" t="str">
        <f t="shared" si="524"/>
        <v/>
      </c>
      <c r="AF1160" s="17">
        <f t="shared" si="526"/>
        <v>0</v>
      </c>
      <c r="AG1160" s="17" t="str">
        <f t="shared" si="525"/>
        <v xml:space="preserve"> </v>
      </c>
      <c r="AH1160" s="13"/>
      <c r="AI1160" s="31">
        <f t="shared" si="539"/>
        <v>1.0449520784322011</v>
      </c>
      <c r="AJ1160">
        <f t="shared" si="544"/>
        <v>4.4952078432201059E-2</v>
      </c>
      <c r="AK1160">
        <f t="shared" si="546"/>
        <v>0.99043062200956933</v>
      </c>
      <c r="AL1160">
        <f t="shared" si="547"/>
        <v>1.0802432895756557</v>
      </c>
      <c r="AM1160">
        <f t="shared" si="545"/>
        <v>8.0243289575655741E-2</v>
      </c>
      <c r="AN1160" s="39">
        <v>40799</v>
      </c>
      <c r="AO1160" s="31">
        <v>4.4952078432201059E-2</v>
      </c>
      <c r="AP1160" s="40">
        <v>8.0243289575655741E-2</v>
      </c>
    </row>
    <row r="1161" spans="1:42">
      <c r="A1161" s="16">
        <v>40800</v>
      </c>
      <c r="B1161" s="11">
        <v>4.1399999999999997</v>
      </c>
      <c r="C1161" s="11">
        <v>4.16</v>
      </c>
      <c r="D1161" s="11">
        <v>4.0599999999999996</v>
      </c>
      <c r="E1161" s="11">
        <v>4.09</v>
      </c>
      <c r="F1161" s="11">
        <v>34288000</v>
      </c>
      <c r="G1161" s="11">
        <v>3.0842999999999998</v>
      </c>
      <c r="H1161" s="12">
        <f t="shared" si="518"/>
        <v>4.1149999999999993</v>
      </c>
      <c r="I1161" s="13">
        <f t="shared" si="527"/>
        <v>4.1300000000000008</v>
      </c>
      <c r="J1161" s="13">
        <f t="shared" si="528"/>
        <v>-1.5000000000001457E-2</v>
      </c>
      <c r="K1161" s="14">
        <f t="shared" si="532"/>
        <v>-1.4458689458689063E-2</v>
      </c>
      <c r="L1161" s="13">
        <f t="shared" si="541"/>
        <v>0.10000000000000053</v>
      </c>
      <c r="M1161" s="13">
        <f t="shared" si="519"/>
        <v>6.4285714285714377E-2</v>
      </c>
      <c r="N1161" s="13">
        <f t="shared" si="542"/>
        <v>0</v>
      </c>
      <c r="O1161" s="13">
        <f t="shared" si="543"/>
        <v>6.0000000000000497E-2</v>
      </c>
      <c r="P1161" s="13">
        <f t="shared" si="540"/>
        <v>0.20000000000000107</v>
      </c>
      <c r="Q1161" s="13">
        <f t="shared" si="540"/>
        <v>0.1899999999999995</v>
      </c>
      <c r="R1161" s="13">
        <f t="shared" si="520"/>
        <v>311.11111111111234</v>
      </c>
      <c r="S1161" s="13">
        <f t="shared" si="521"/>
        <v>295.55555555555435</v>
      </c>
      <c r="T1161" s="13">
        <f t="shared" si="522"/>
        <v>2.5641025641029649</v>
      </c>
      <c r="U1161" s="13">
        <f t="shared" si="529"/>
        <v>17.29177179302452</v>
      </c>
      <c r="V1161" s="13">
        <f t="shared" si="533"/>
        <v>-5.4131054131239392E-4</v>
      </c>
      <c r="W1161" s="13">
        <f t="shared" si="534"/>
        <v>-1</v>
      </c>
      <c r="X1161" s="13">
        <f t="shared" si="535"/>
        <v>0</v>
      </c>
      <c r="Y1161" s="13">
        <f t="shared" si="530"/>
        <v>0</v>
      </c>
      <c r="Z1161" s="13">
        <f t="shared" si="536"/>
        <v>0</v>
      </c>
      <c r="AA1161" s="13">
        <f t="shared" si="537"/>
        <v>0</v>
      </c>
      <c r="AB1161" s="13">
        <f t="shared" si="538"/>
        <v>0</v>
      </c>
      <c r="AC1161" s="17">
        <f t="shared" si="531"/>
        <v>0</v>
      </c>
      <c r="AD1161" s="13" t="str">
        <f t="shared" si="523"/>
        <v/>
      </c>
      <c r="AE1161" s="13" t="str">
        <f t="shared" si="524"/>
        <v/>
      </c>
      <c r="AF1161" s="17">
        <f t="shared" si="526"/>
        <v>0</v>
      </c>
      <c r="AG1161" s="17" t="str">
        <f t="shared" si="525"/>
        <v xml:space="preserve"> </v>
      </c>
      <c r="AH1161" s="13"/>
      <c r="AI1161" s="31">
        <f t="shared" si="539"/>
        <v>1.0449520784322011</v>
      </c>
      <c r="AJ1161">
        <f t="shared" si="544"/>
        <v>4.4952078432201059E-2</v>
      </c>
      <c r="AK1161">
        <f t="shared" si="546"/>
        <v>0.98792270531400972</v>
      </c>
      <c r="AL1161">
        <f t="shared" si="547"/>
        <v>1.0671968730348871</v>
      </c>
      <c r="AM1161">
        <f t="shared" si="545"/>
        <v>6.7196873034887084E-2</v>
      </c>
      <c r="AN1161" s="39">
        <v>40800</v>
      </c>
      <c r="AO1161" s="31">
        <v>4.4952078432201059E-2</v>
      </c>
      <c r="AP1161" s="40">
        <v>6.7196873034887084E-2</v>
      </c>
    </row>
    <row r="1162" spans="1:42">
      <c r="A1162" s="16">
        <v>40801</v>
      </c>
      <c r="B1162" s="11">
        <v>4.0999999999999996</v>
      </c>
      <c r="C1162" s="11">
        <v>4.1100000000000003</v>
      </c>
      <c r="D1162" s="11">
        <v>4.08</v>
      </c>
      <c r="E1162" s="11">
        <v>4.08</v>
      </c>
      <c r="F1162" s="11">
        <v>19622500</v>
      </c>
      <c r="G1162" s="11">
        <v>3.0767600000000002</v>
      </c>
      <c r="H1162" s="12">
        <f t="shared" si="518"/>
        <v>4.1149999999999993</v>
      </c>
      <c r="I1162" s="13">
        <f t="shared" si="527"/>
        <v>4.1292307692307686</v>
      </c>
      <c r="J1162" s="13">
        <f t="shared" si="528"/>
        <v>-1.4230769230769269E-2</v>
      </c>
      <c r="K1162" s="14">
        <f t="shared" si="532"/>
        <v>-1.4066951566951345E-2</v>
      </c>
      <c r="L1162" s="13">
        <f t="shared" si="541"/>
        <v>3.0000000000000249E-2</v>
      </c>
      <c r="M1162" s="13">
        <f t="shared" si="519"/>
        <v>5.7142857142857259E-2</v>
      </c>
      <c r="N1162" s="13">
        <f t="shared" si="542"/>
        <v>0</v>
      </c>
      <c r="O1162" s="13">
        <f t="shared" si="543"/>
        <v>0</v>
      </c>
      <c r="P1162" s="13">
        <f t="shared" si="540"/>
        <v>0.12000000000000099</v>
      </c>
      <c r="Q1162" s="13">
        <f t="shared" si="540"/>
        <v>0.1899999999999995</v>
      </c>
      <c r="R1162" s="13">
        <f t="shared" si="520"/>
        <v>210.00000000000131</v>
      </c>
      <c r="S1162" s="13">
        <f t="shared" si="521"/>
        <v>332.49999999999847</v>
      </c>
      <c r="T1162" s="13">
        <f t="shared" si="522"/>
        <v>22.580645161289809</v>
      </c>
      <c r="U1162" s="13">
        <f t="shared" si="529"/>
        <v>17.840845231596866</v>
      </c>
      <c r="V1162" s="13">
        <f t="shared" si="533"/>
        <v>-1.6381766381792437E-4</v>
      </c>
      <c r="W1162" s="13">
        <f t="shared" si="534"/>
        <v>0</v>
      </c>
      <c r="X1162" s="13">
        <f t="shared" si="535"/>
        <v>-1</v>
      </c>
      <c r="Y1162" s="13">
        <f t="shared" si="530"/>
        <v>0</v>
      </c>
      <c r="Z1162" s="13">
        <f t="shared" si="536"/>
        <v>0</v>
      </c>
      <c r="AA1162" s="13">
        <f t="shared" si="537"/>
        <v>0</v>
      </c>
      <c r="AB1162" s="13">
        <f t="shared" si="538"/>
        <v>0</v>
      </c>
      <c r="AC1162" s="17">
        <f t="shared" si="531"/>
        <v>0</v>
      </c>
      <c r="AD1162" s="13" t="str">
        <f t="shared" si="523"/>
        <v/>
      </c>
      <c r="AE1162" s="13" t="str">
        <f t="shared" si="524"/>
        <v/>
      </c>
      <c r="AF1162" s="17">
        <f t="shared" si="526"/>
        <v>0</v>
      </c>
      <c r="AG1162" s="17" t="str">
        <f t="shared" si="525"/>
        <v xml:space="preserve"> </v>
      </c>
      <c r="AH1162" s="13"/>
      <c r="AI1162" s="31">
        <f t="shared" si="539"/>
        <v>1.0449520784322011</v>
      </c>
      <c r="AJ1162">
        <f t="shared" si="544"/>
        <v>4.4952078432201059E-2</v>
      </c>
      <c r="AK1162">
        <f t="shared" si="546"/>
        <v>0.99755501222493892</v>
      </c>
      <c r="AL1162">
        <f t="shared" si="547"/>
        <v>1.0645875897267334</v>
      </c>
      <c r="AM1162">
        <f t="shared" si="545"/>
        <v>6.4587589726733396E-2</v>
      </c>
      <c r="AN1162" s="39">
        <v>40801</v>
      </c>
      <c r="AO1162" s="31">
        <v>4.4952078432201059E-2</v>
      </c>
      <c r="AP1162" s="40">
        <v>6.4587589726733396E-2</v>
      </c>
    </row>
    <row r="1163" spans="1:42">
      <c r="A1163" s="16">
        <v>40802</v>
      </c>
      <c r="B1163" s="11">
        <v>4.1100000000000003</v>
      </c>
      <c r="C1163" s="11">
        <v>4.12</v>
      </c>
      <c r="D1163" s="11">
        <v>4.0599999999999996</v>
      </c>
      <c r="E1163" s="11">
        <v>4.0999999999999996</v>
      </c>
      <c r="F1163" s="11">
        <v>30132800</v>
      </c>
      <c r="G1163" s="11">
        <v>3.0918399999999999</v>
      </c>
      <c r="H1163" s="12">
        <f t="shared" si="518"/>
        <v>4.1150000000000002</v>
      </c>
      <c r="I1163" s="13">
        <f t="shared" si="527"/>
        <v>4.1273076923076921</v>
      </c>
      <c r="J1163" s="13">
        <f t="shared" si="528"/>
        <v>-1.2307692307691909E-2</v>
      </c>
      <c r="K1163" s="14">
        <f t="shared" si="532"/>
        <v>-1.3148148148148032E-2</v>
      </c>
      <c r="L1163" s="13">
        <f t="shared" si="541"/>
        <v>6.0000000000000497E-2</v>
      </c>
      <c r="M1163" s="13">
        <f t="shared" si="519"/>
        <v>5.8571428571428719E-2</v>
      </c>
      <c r="N1163" s="13">
        <f t="shared" si="542"/>
        <v>0</v>
      </c>
      <c r="O1163" s="13">
        <f t="shared" si="543"/>
        <v>2.0000000000000462E-2</v>
      </c>
      <c r="P1163" s="13">
        <f t="shared" si="540"/>
        <v>0.12000000000000099</v>
      </c>
      <c r="Q1163" s="13">
        <f t="shared" si="540"/>
        <v>0.20999999999999996</v>
      </c>
      <c r="R1163" s="13">
        <f t="shared" si="520"/>
        <v>204.878048780489</v>
      </c>
      <c r="S1163" s="13">
        <f t="shared" si="521"/>
        <v>358.53658536585272</v>
      </c>
      <c r="T1163" s="13">
        <f t="shared" si="522"/>
        <v>27.272727272726875</v>
      </c>
      <c r="U1163" s="13">
        <f t="shared" si="529"/>
        <v>19.788897179648764</v>
      </c>
      <c r="V1163" s="13">
        <f t="shared" si="533"/>
        <v>8.4045584045612347E-4</v>
      </c>
      <c r="W1163" s="13">
        <f t="shared" si="534"/>
        <v>1</v>
      </c>
      <c r="X1163" s="13">
        <f t="shared" si="535"/>
        <v>0</v>
      </c>
      <c r="Y1163" s="13">
        <f t="shared" si="530"/>
        <v>0</v>
      </c>
      <c r="Z1163" s="13">
        <f t="shared" si="536"/>
        <v>1</v>
      </c>
      <c r="AA1163" s="13">
        <f t="shared" si="537"/>
        <v>0</v>
      </c>
      <c r="AB1163" s="13">
        <f t="shared" si="538"/>
        <v>0</v>
      </c>
      <c r="AC1163" s="17">
        <f t="shared" si="531"/>
        <v>0</v>
      </c>
      <c r="AD1163" s="13" t="str">
        <f t="shared" si="523"/>
        <v/>
      </c>
      <c r="AE1163" s="13" t="str">
        <f t="shared" si="524"/>
        <v/>
      </c>
      <c r="AF1163" s="17">
        <f t="shared" si="526"/>
        <v>0</v>
      </c>
      <c r="AG1163" s="17" t="str">
        <f t="shared" si="525"/>
        <v xml:space="preserve"> </v>
      </c>
      <c r="AH1163" s="13"/>
      <c r="AI1163" s="31">
        <f t="shared" si="539"/>
        <v>1.0449520784322011</v>
      </c>
      <c r="AJ1163">
        <f t="shared" si="544"/>
        <v>4.4952078432201059E-2</v>
      </c>
      <c r="AK1163">
        <f t="shared" si="546"/>
        <v>1.0049019607843137</v>
      </c>
      <c r="AL1163">
        <f t="shared" si="547"/>
        <v>1.069806156343041</v>
      </c>
      <c r="AM1163">
        <f t="shared" si="545"/>
        <v>6.9806156343040993E-2</v>
      </c>
      <c r="AN1163" s="39">
        <v>40802</v>
      </c>
      <c r="AO1163" s="31">
        <v>4.4952078432201059E-2</v>
      </c>
      <c r="AP1163" s="40">
        <v>6.9806156343040993E-2</v>
      </c>
    </row>
    <row r="1164" spans="1:42">
      <c r="A1164" s="16">
        <v>40805</v>
      </c>
      <c r="B1164" s="11">
        <v>4.07</v>
      </c>
      <c r="C1164" s="11">
        <v>4.08</v>
      </c>
      <c r="D1164" s="11">
        <v>4.0599999999999996</v>
      </c>
      <c r="E1164" s="11">
        <v>4.07</v>
      </c>
      <c r="F1164" s="11">
        <v>17776300</v>
      </c>
      <c r="G1164" s="11">
        <v>3.0692200000000001</v>
      </c>
      <c r="H1164" s="12">
        <f t="shared" si="518"/>
        <v>4.1091666666666669</v>
      </c>
      <c r="I1164" s="13">
        <f t="shared" si="527"/>
        <v>4.1238461538461539</v>
      </c>
      <c r="J1164" s="13">
        <f t="shared" si="528"/>
        <v>-1.4679487179487083E-2</v>
      </c>
      <c r="K1164" s="14">
        <f t="shared" si="532"/>
        <v>-1.2293447293447279E-2</v>
      </c>
      <c r="L1164" s="13">
        <f t="shared" si="541"/>
        <v>2.0000000000000462E-2</v>
      </c>
      <c r="M1164" s="13">
        <f t="shared" si="519"/>
        <v>5.5000000000000222E-2</v>
      </c>
      <c r="N1164" s="13">
        <f t="shared" si="542"/>
        <v>0</v>
      </c>
      <c r="O1164" s="13">
        <f t="shared" si="543"/>
        <v>0</v>
      </c>
      <c r="P1164" s="13">
        <f t="shared" si="540"/>
        <v>0.12000000000000099</v>
      </c>
      <c r="Q1164" s="13">
        <f t="shared" si="540"/>
        <v>0.15000000000000036</v>
      </c>
      <c r="R1164" s="13">
        <f t="shared" si="520"/>
        <v>218.1818181818191</v>
      </c>
      <c r="S1164" s="13">
        <f t="shared" si="521"/>
        <v>272.72727272727224</v>
      </c>
      <c r="T1164" s="13">
        <f t="shared" si="522"/>
        <v>11.111111111110814</v>
      </c>
      <c r="U1164" s="13">
        <f t="shared" si="529"/>
        <v>20.582547973299519</v>
      </c>
      <c r="V1164" s="13">
        <f t="shared" si="533"/>
        <v>-2.3860398860398035E-3</v>
      </c>
      <c r="W1164" s="13">
        <f t="shared" si="534"/>
        <v>-1</v>
      </c>
      <c r="X1164" s="13">
        <f t="shared" si="535"/>
        <v>0</v>
      </c>
      <c r="Y1164" s="13">
        <f t="shared" si="530"/>
        <v>1</v>
      </c>
      <c r="Z1164" s="13">
        <f t="shared" si="536"/>
        <v>0</v>
      </c>
      <c r="AA1164" s="13">
        <f t="shared" si="537"/>
        <v>0</v>
      </c>
      <c r="AB1164" s="13">
        <f t="shared" si="538"/>
        <v>0</v>
      </c>
      <c r="AC1164" s="17">
        <f t="shared" si="531"/>
        <v>0</v>
      </c>
      <c r="AD1164" s="13" t="str">
        <f t="shared" si="523"/>
        <v/>
      </c>
      <c r="AE1164" s="13" t="str">
        <f t="shared" si="524"/>
        <v/>
      </c>
      <c r="AF1164" s="17">
        <f t="shared" si="526"/>
        <v>0</v>
      </c>
      <c r="AG1164" s="17" t="str">
        <f t="shared" si="525"/>
        <v xml:space="preserve"> </v>
      </c>
      <c r="AH1164" s="13"/>
      <c r="AI1164" s="31">
        <f t="shared" si="539"/>
        <v>1.0449520784322011</v>
      </c>
      <c r="AJ1164">
        <f t="shared" si="544"/>
        <v>4.4952078432201059E-2</v>
      </c>
      <c r="AK1164">
        <f t="shared" si="546"/>
        <v>0.9926829268292684</v>
      </c>
      <c r="AL1164">
        <f t="shared" si="547"/>
        <v>1.0619783064185799</v>
      </c>
      <c r="AM1164">
        <f t="shared" si="545"/>
        <v>6.1978306418579932E-2</v>
      </c>
      <c r="AN1164" s="39">
        <v>40805</v>
      </c>
      <c r="AO1164" s="31">
        <v>4.4952078432201059E-2</v>
      </c>
      <c r="AP1164" s="40">
        <v>6.1978306418579932E-2</v>
      </c>
    </row>
    <row r="1165" spans="1:42">
      <c r="A1165" s="16">
        <v>40806</v>
      </c>
      <c r="B1165" s="11">
        <v>4.0599999999999996</v>
      </c>
      <c r="C1165" s="11">
        <v>4.0999999999999996</v>
      </c>
      <c r="D1165" s="11">
        <v>4.05</v>
      </c>
      <c r="E1165" s="11">
        <v>4.07</v>
      </c>
      <c r="F1165" s="11">
        <v>18110400</v>
      </c>
      <c r="G1165" s="11">
        <v>3.0692200000000001</v>
      </c>
      <c r="H1165" s="12">
        <f t="shared" si="518"/>
        <v>4.104166666666667</v>
      </c>
      <c r="I1165" s="13">
        <f t="shared" si="527"/>
        <v>4.1211538461538462</v>
      </c>
      <c r="J1165" s="13">
        <f t="shared" si="528"/>
        <v>-1.6987179487179205E-2</v>
      </c>
      <c r="K1165" s="14">
        <f t="shared" si="532"/>
        <v>-1.1866096866096952E-2</v>
      </c>
      <c r="L1165" s="13">
        <f t="shared" si="541"/>
        <v>4.9999999999999822E-2</v>
      </c>
      <c r="M1165" s="13">
        <f t="shared" si="519"/>
        <v>5.2857142857143061E-2</v>
      </c>
      <c r="N1165" s="13">
        <f t="shared" si="542"/>
        <v>1.9999999999999574E-2</v>
      </c>
      <c r="O1165" s="13">
        <f t="shared" si="543"/>
        <v>0</v>
      </c>
      <c r="P1165" s="13">
        <f t="shared" si="540"/>
        <v>0.12000000000000011</v>
      </c>
      <c r="Q1165" s="13">
        <f t="shared" si="540"/>
        <v>0.15000000000000036</v>
      </c>
      <c r="R1165" s="13">
        <f t="shared" si="520"/>
        <v>227.02702702702635</v>
      </c>
      <c r="S1165" s="13">
        <f t="shared" si="521"/>
        <v>283.78378378378335</v>
      </c>
      <c r="T1165" s="13">
        <f t="shared" si="522"/>
        <v>11.111111111111182</v>
      </c>
      <c r="U1165" s="13">
        <f t="shared" si="529"/>
        <v>19.302466048056321</v>
      </c>
      <c r="V1165" s="13">
        <f t="shared" si="533"/>
        <v>-5.1210826210822524E-3</v>
      </c>
      <c r="W1165" s="13">
        <f t="shared" si="534"/>
        <v>0</v>
      </c>
      <c r="X1165" s="13">
        <f t="shared" si="535"/>
        <v>0</v>
      </c>
      <c r="Y1165" s="13">
        <f t="shared" si="530"/>
        <v>0</v>
      </c>
      <c r="Z1165" s="13">
        <f t="shared" si="536"/>
        <v>0</v>
      </c>
      <c r="AA1165" s="13">
        <f t="shared" si="537"/>
        <v>0</v>
      </c>
      <c r="AB1165" s="13">
        <f t="shared" si="538"/>
        <v>0</v>
      </c>
      <c r="AC1165" s="17">
        <f t="shared" si="531"/>
        <v>0</v>
      </c>
      <c r="AD1165" s="13" t="str">
        <f t="shared" si="523"/>
        <v/>
      </c>
      <c r="AE1165" s="13" t="str">
        <f t="shared" si="524"/>
        <v/>
      </c>
      <c r="AF1165" s="17">
        <f t="shared" si="526"/>
        <v>0</v>
      </c>
      <c r="AG1165" s="17" t="str">
        <f t="shared" si="525"/>
        <v xml:space="preserve"> </v>
      </c>
      <c r="AH1165" s="13"/>
      <c r="AI1165" s="31">
        <f t="shared" si="539"/>
        <v>1.0449520784322011</v>
      </c>
      <c r="AJ1165">
        <f t="shared" si="544"/>
        <v>4.4952078432201059E-2</v>
      </c>
      <c r="AK1165">
        <f t="shared" si="546"/>
        <v>1</v>
      </c>
      <c r="AL1165">
        <f t="shared" si="547"/>
        <v>1.0619783064185799</v>
      </c>
      <c r="AM1165">
        <f t="shared" si="545"/>
        <v>6.1978306418579932E-2</v>
      </c>
      <c r="AN1165" s="39">
        <v>40806</v>
      </c>
      <c r="AO1165" s="31">
        <v>4.4952078432201059E-2</v>
      </c>
      <c r="AP1165" s="40">
        <v>6.1978306418579932E-2</v>
      </c>
    </row>
    <row r="1166" spans="1:42">
      <c r="A1166" s="16">
        <v>40807</v>
      </c>
      <c r="B1166" s="11">
        <v>4.09</v>
      </c>
      <c r="C1166" s="11">
        <v>4.1399999999999997</v>
      </c>
      <c r="D1166" s="11">
        <v>4.0599999999999996</v>
      </c>
      <c r="E1166" s="11">
        <v>4.12</v>
      </c>
      <c r="F1166" s="11">
        <v>35791100</v>
      </c>
      <c r="G1166" s="11">
        <v>3.1069200000000001</v>
      </c>
      <c r="H1166" s="12">
        <f t="shared" ref="H1166:H1229" si="548">AVERAGE(E1155:E1166)</f>
        <v>4.1058333333333339</v>
      </c>
      <c r="I1166" s="13">
        <f t="shared" si="527"/>
        <v>4.1184615384615375</v>
      </c>
      <c r="J1166" s="13">
        <f t="shared" si="528"/>
        <v>-1.2628205128203618E-2</v>
      </c>
      <c r="K1166" s="14">
        <f t="shared" si="532"/>
        <v>-1.1666666666666615E-2</v>
      </c>
      <c r="L1166" s="13">
        <f t="shared" si="541"/>
        <v>8.0000000000000071E-2</v>
      </c>
      <c r="M1166" s="13">
        <f t="shared" si="519"/>
        <v>5.3571428571428763E-2</v>
      </c>
      <c r="N1166" s="13">
        <f t="shared" si="542"/>
        <v>4.0000000000000036E-2</v>
      </c>
      <c r="O1166" s="13">
        <f t="shared" si="543"/>
        <v>0</v>
      </c>
      <c r="P1166" s="13">
        <f t="shared" si="540"/>
        <v>0.16000000000000014</v>
      </c>
      <c r="Q1166" s="13">
        <f t="shared" si="540"/>
        <v>0.15000000000000036</v>
      </c>
      <c r="R1166" s="13">
        <f t="shared" si="520"/>
        <v>298.66666666666589</v>
      </c>
      <c r="S1166" s="13">
        <f t="shared" si="521"/>
        <v>279.99999999999966</v>
      </c>
      <c r="T1166" s="13">
        <f t="shared" si="522"/>
        <v>3.2258064516128337</v>
      </c>
      <c r="U1166" s="13">
        <f t="shared" si="529"/>
        <v>17.808742863565623</v>
      </c>
      <c r="V1166" s="13">
        <f t="shared" si="533"/>
        <v>-9.6153846153700269E-4</v>
      </c>
      <c r="W1166" s="13">
        <f t="shared" si="534"/>
        <v>0</v>
      </c>
      <c r="X1166" s="13">
        <f t="shared" si="535"/>
        <v>1</v>
      </c>
      <c r="Y1166" s="13">
        <f t="shared" si="530"/>
        <v>0</v>
      </c>
      <c r="Z1166" s="13">
        <f t="shared" si="536"/>
        <v>0</v>
      </c>
      <c r="AA1166" s="13">
        <f t="shared" si="537"/>
        <v>0</v>
      </c>
      <c r="AB1166" s="13">
        <f t="shared" si="538"/>
        <v>0</v>
      </c>
      <c r="AC1166" s="17">
        <f t="shared" si="531"/>
        <v>0</v>
      </c>
      <c r="AD1166" s="13" t="str">
        <f t="shared" si="523"/>
        <v/>
      </c>
      <c r="AE1166" s="13" t="str">
        <f t="shared" si="524"/>
        <v/>
      </c>
      <c r="AF1166" s="17">
        <f t="shared" si="526"/>
        <v>0</v>
      </c>
      <c r="AG1166" s="17" t="str">
        <f t="shared" si="525"/>
        <v xml:space="preserve"> </v>
      </c>
      <c r="AH1166" s="13"/>
      <c r="AI1166" s="31">
        <f t="shared" si="539"/>
        <v>1.0449520784322011</v>
      </c>
      <c r="AJ1166">
        <f t="shared" si="544"/>
        <v>4.4952078432201059E-2</v>
      </c>
      <c r="AK1166">
        <f t="shared" si="546"/>
        <v>1.0122850122850122</v>
      </c>
      <c r="AL1166">
        <f t="shared" si="547"/>
        <v>1.0750247229593486</v>
      </c>
      <c r="AM1166">
        <f t="shared" si="545"/>
        <v>7.5024722959348589E-2</v>
      </c>
      <c r="AN1166" s="39">
        <v>40807</v>
      </c>
      <c r="AO1166" s="31">
        <v>4.4952078432201059E-2</v>
      </c>
      <c r="AP1166" s="40">
        <v>7.5024722959348589E-2</v>
      </c>
    </row>
    <row r="1167" spans="1:42">
      <c r="A1167" s="16">
        <v>40808</v>
      </c>
      <c r="B1167" s="11">
        <v>4.0999999999999996</v>
      </c>
      <c r="C1167" s="11">
        <v>4.1100000000000003</v>
      </c>
      <c r="D1167" s="11">
        <v>3.98</v>
      </c>
      <c r="E1167" s="11">
        <v>4</v>
      </c>
      <c r="F1167" s="11">
        <v>43832600</v>
      </c>
      <c r="G1167" s="11">
        <v>3.0164300000000002</v>
      </c>
      <c r="H1167" s="12">
        <f t="shared" si="548"/>
        <v>4.0991666666666671</v>
      </c>
      <c r="I1167" s="13">
        <f t="shared" si="527"/>
        <v>4.1123076923076916</v>
      </c>
      <c r="J1167" s="13">
        <f t="shared" si="528"/>
        <v>-1.3141025641024484E-2</v>
      </c>
      <c r="K1167" s="14">
        <f t="shared" si="532"/>
        <v>-1.2022792022791821E-2</v>
      </c>
      <c r="L1167" s="13">
        <f t="shared" si="541"/>
        <v>0.13000000000000034</v>
      </c>
      <c r="M1167" s="13">
        <f t="shared" si="519"/>
        <v>5.9285714285714448E-2</v>
      </c>
      <c r="N1167" s="13">
        <f t="shared" si="542"/>
        <v>0</v>
      </c>
      <c r="O1167" s="13">
        <f t="shared" si="543"/>
        <v>7.9999999999999627E-2</v>
      </c>
      <c r="P1167" s="13">
        <f t="shared" si="540"/>
        <v>0.16000000000000014</v>
      </c>
      <c r="Q1167" s="13">
        <f t="shared" si="540"/>
        <v>0.22999999999999998</v>
      </c>
      <c r="R1167" s="13">
        <f t="shared" si="520"/>
        <v>269.87951807228865</v>
      </c>
      <c r="S1167" s="13">
        <f t="shared" si="521"/>
        <v>387.95180722891456</v>
      </c>
      <c r="T1167" s="13">
        <f t="shared" si="522"/>
        <v>17.948717948717903</v>
      </c>
      <c r="U1167" s="13">
        <f t="shared" si="529"/>
        <v>17.366656214582438</v>
      </c>
      <c r="V1167" s="13">
        <f t="shared" si="533"/>
        <v>-1.1182336182326627E-3</v>
      </c>
      <c r="W1167" s="13">
        <f t="shared" si="534"/>
        <v>0</v>
      </c>
      <c r="X1167" s="13">
        <f t="shared" si="535"/>
        <v>-1</v>
      </c>
      <c r="Y1167" s="13">
        <f t="shared" si="530"/>
        <v>0</v>
      </c>
      <c r="Z1167" s="13">
        <f t="shared" si="536"/>
        <v>0</v>
      </c>
      <c r="AA1167" s="13">
        <f t="shared" si="537"/>
        <v>0</v>
      </c>
      <c r="AB1167" s="13">
        <f t="shared" si="538"/>
        <v>0</v>
      </c>
      <c r="AC1167" s="17">
        <f t="shared" si="531"/>
        <v>0</v>
      </c>
      <c r="AD1167" s="13" t="str">
        <f t="shared" si="523"/>
        <v/>
      </c>
      <c r="AE1167" s="13" t="str">
        <f t="shared" si="524"/>
        <v/>
      </c>
      <c r="AF1167" s="17">
        <f t="shared" si="526"/>
        <v>0</v>
      </c>
      <c r="AG1167" s="17" t="str">
        <f t="shared" si="525"/>
        <v xml:space="preserve"> </v>
      </c>
      <c r="AH1167" s="13"/>
      <c r="AI1167" s="31">
        <f t="shared" si="539"/>
        <v>1.0449520784322011</v>
      </c>
      <c r="AJ1167">
        <f t="shared" si="544"/>
        <v>4.4952078432201059E-2</v>
      </c>
      <c r="AK1167">
        <f t="shared" si="546"/>
        <v>0.970873786407767</v>
      </c>
      <c r="AL1167">
        <f t="shared" si="547"/>
        <v>1.0437133232615035</v>
      </c>
      <c r="AM1167">
        <f t="shared" si="545"/>
        <v>4.3713323261503456E-2</v>
      </c>
      <c r="AN1167" s="39">
        <v>40808</v>
      </c>
      <c r="AO1167" s="31">
        <v>4.4952078432201059E-2</v>
      </c>
      <c r="AP1167" s="40">
        <v>4.3713323261503456E-2</v>
      </c>
    </row>
    <row r="1168" spans="1:42">
      <c r="A1168" s="16">
        <v>40809</v>
      </c>
      <c r="B1168" s="11">
        <v>4</v>
      </c>
      <c r="C1168" s="11">
        <v>4.07</v>
      </c>
      <c r="D1168" s="11">
        <v>3.96</v>
      </c>
      <c r="E1168" s="11">
        <v>4.01</v>
      </c>
      <c r="F1168" s="11">
        <v>58326200</v>
      </c>
      <c r="G1168" s="11">
        <v>3.0239699999999998</v>
      </c>
      <c r="H1168" s="12">
        <f t="shared" si="548"/>
        <v>4.0941666666666663</v>
      </c>
      <c r="I1168" s="13">
        <f t="shared" si="527"/>
        <v>4.1057692307692299</v>
      </c>
      <c r="J1168" s="13">
        <f t="shared" si="528"/>
        <v>-1.1602564102563662E-2</v>
      </c>
      <c r="K1168" s="14">
        <f t="shared" si="532"/>
        <v>-1.3048433048432864E-2</v>
      </c>
      <c r="L1168" s="13">
        <f t="shared" si="541"/>
        <v>0.11000000000000032</v>
      </c>
      <c r="M1168" s="13">
        <f t="shared" si="519"/>
        <v>6.3571428571428765E-2</v>
      </c>
      <c r="N1168" s="13">
        <f t="shared" si="542"/>
        <v>0</v>
      </c>
      <c r="O1168" s="13">
        <f t="shared" si="543"/>
        <v>2.0000000000000018E-2</v>
      </c>
      <c r="P1168" s="13">
        <f t="shared" si="540"/>
        <v>0.16000000000000014</v>
      </c>
      <c r="Q1168" s="13">
        <f t="shared" si="540"/>
        <v>0.24000000000000021</v>
      </c>
      <c r="R1168" s="13">
        <f t="shared" si="520"/>
        <v>251.68539325842642</v>
      </c>
      <c r="S1168" s="13">
        <f t="shared" si="521"/>
        <v>377.52808988763962</v>
      </c>
      <c r="T1168" s="13">
        <f t="shared" si="522"/>
        <v>20</v>
      </c>
      <c r="U1168" s="13">
        <f t="shared" si="529"/>
        <v>17.472476320402567</v>
      </c>
      <c r="V1168" s="13">
        <f t="shared" si="533"/>
        <v>1.4458689458692019E-3</v>
      </c>
      <c r="W1168" s="13">
        <f t="shared" si="534"/>
        <v>1</v>
      </c>
      <c r="X1168" s="13">
        <f t="shared" si="535"/>
        <v>0</v>
      </c>
      <c r="Y1168" s="13">
        <f t="shared" si="530"/>
        <v>0</v>
      </c>
      <c r="Z1168" s="13">
        <f t="shared" si="536"/>
        <v>1</v>
      </c>
      <c r="AA1168" s="13">
        <f t="shared" si="537"/>
        <v>0</v>
      </c>
      <c r="AB1168" s="13">
        <f t="shared" si="538"/>
        <v>0</v>
      </c>
      <c r="AC1168" s="17">
        <f t="shared" si="531"/>
        <v>0</v>
      </c>
      <c r="AD1168" s="13" t="str">
        <f t="shared" si="523"/>
        <v/>
      </c>
      <c r="AE1168" s="13" t="str">
        <f t="shared" si="524"/>
        <v/>
      </c>
      <c r="AF1168" s="17">
        <f t="shared" si="526"/>
        <v>0</v>
      </c>
      <c r="AG1168" s="17" t="str">
        <f t="shared" si="525"/>
        <v xml:space="preserve"> </v>
      </c>
      <c r="AH1168" s="13"/>
      <c r="AI1168" s="31">
        <f t="shared" si="539"/>
        <v>1.0449520784322011</v>
      </c>
      <c r="AJ1168">
        <f t="shared" si="544"/>
        <v>4.4952078432201059E-2</v>
      </c>
      <c r="AK1168">
        <f t="shared" si="546"/>
        <v>1.0024999999999999</v>
      </c>
      <c r="AL1168">
        <f t="shared" si="547"/>
        <v>1.0463226065696571</v>
      </c>
      <c r="AM1168">
        <f t="shared" si="545"/>
        <v>4.6322606569657143E-2</v>
      </c>
      <c r="AN1168" s="39">
        <v>40809</v>
      </c>
      <c r="AO1168" s="31">
        <v>4.4952078432201059E-2</v>
      </c>
      <c r="AP1168" s="40">
        <v>4.6322606569657143E-2</v>
      </c>
    </row>
    <row r="1169" spans="1:42">
      <c r="A1169" s="16">
        <v>40812</v>
      </c>
      <c r="B1169" s="11">
        <v>3.98</v>
      </c>
      <c r="C1169" s="11">
        <v>4.01</v>
      </c>
      <c r="D1169" s="11">
        <v>3.94</v>
      </c>
      <c r="E1169" s="11">
        <v>3.95</v>
      </c>
      <c r="F1169" s="11">
        <v>37657400</v>
      </c>
      <c r="G1169" s="11">
        <v>2.97872</v>
      </c>
      <c r="H1169" s="12">
        <f t="shared" si="548"/>
        <v>4.08</v>
      </c>
      <c r="I1169" s="13">
        <f t="shared" si="527"/>
        <v>4.0969230769230771</v>
      </c>
      <c r="J1169" s="13">
        <f t="shared" si="528"/>
        <v>-1.6923076923077041E-2</v>
      </c>
      <c r="K1169" s="14">
        <f t="shared" si="532"/>
        <v>-1.4166666666666414E-2</v>
      </c>
      <c r="L1169" s="13">
        <f t="shared" si="541"/>
        <v>6.999999999999984E-2</v>
      </c>
      <c r="M1169" s="13">
        <f t="shared" ref="M1169:M1232" si="549">AVERAGE(L1156:L1169)</f>
        <v>6.5714285714285905E-2</v>
      </c>
      <c r="N1169" s="13">
        <f t="shared" si="542"/>
        <v>0</v>
      </c>
      <c r="O1169" s="13">
        <f t="shared" si="543"/>
        <v>2.0000000000000018E-2</v>
      </c>
      <c r="P1169" s="13">
        <f t="shared" si="540"/>
        <v>0.16000000000000014</v>
      </c>
      <c r="Q1169" s="13">
        <f t="shared" si="540"/>
        <v>0.22999999999999998</v>
      </c>
      <c r="R1169" s="13">
        <f t="shared" si="520"/>
        <v>243.47826086956474</v>
      </c>
      <c r="S1169" s="13">
        <f t="shared" si="521"/>
        <v>349.99999999999892</v>
      </c>
      <c r="T1169" s="13">
        <f t="shared" si="522"/>
        <v>17.948717948717896</v>
      </c>
      <c r="U1169" s="13">
        <f t="shared" si="529"/>
        <v>16.849765697691957</v>
      </c>
      <c r="V1169" s="13">
        <f t="shared" si="533"/>
        <v>-2.7564102564106262E-3</v>
      </c>
      <c r="W1169" s="13">
        <f t="shared" si="534"/>
        <v>-1</v>
      </c>
      <c r="X1169" s="13">
        <f t="shared" si="535"/>
        <v>0</v>
      </c>
      <c r="Y1169" s="13">
        <f t="shared" si="530"/>
        <v>0</v>
      </c>
      <c r="Z1169" s="13">
        <f t="shared" si="536"/>
        <v>0</v>
      </c>
      <c r="AA1169" s="13">
        <f t="shared" si="537"/>
        <v>0</v>
      </c>
      <c r="AB1169" s="13">
        <f t="shared" si="538"/>
        <v>0</v>
      </c>
      <c r="AC1169" s="17">
        <f t="shared" si="531"/>
        <v>0</v>
      </c>
      <c r="AD1169" s="13" t="str">
        <f t="shared" si="523"/>
        <v/>
      </c>
      <c r="AE1169" s="13" t="str">
        <f t="shared" si="524"/>
        <v/>
      </c>
      <c r="AF1169" s="17">
        <f t="shared" si="526"/>
        <v>0</v>
      </c>
      <c r="AG1169" s="17" t="str">
        <f t="shared" si="525"/>
        <v xml:space="preserve"> </v>
      </c>
      <c r="AH1169" s="13"/>
      <c r="AI1169" s="31">
        <f t="shared" si="539"/>
        <v>1.0449520784322011</v>
      </c>
      <c r="AJ1169">
        <f t="shared" si="544"/>
        <v>4.4952078432201059E-2</v>
      </c>
      <c r="AK1169">
        <f t="shared" si="546"/>
        <v>0.98503740648379057</v>
      </c>
      <c r="AL1169">
        <f t="shared" si="547"/>
        <v>1.0306669067207346</v>
      </c>
      <c r="AM1169">
        <f t="shared" si="545"/>
        <v>3.0666906720734577E-2</v>
      </c>
      <c r="AN1169" s="39">
        <v>40812</v>
      </c>
      <c r="AO1169" s="31">
        <v>4.4952078432201059E-2</v>
      </c>
      <c r="AP1169" s="40">
        <v>3.0666906720734577E-2</v>
      </c>
    </row>
    <row r="1170" spans="1:42">
      <c r="A1170" s="16">
        <v>40813</v>
      </c>
      <c r="B1170" s="11">
        <v>3.98</v>
      </c>
      <c r="C1170" s="11">
        <v>4.0199999999999996</v>
      </c>
      <c r="D1170" s="11">
        <v>3.97</v>
      </c>
      <c r="E1170" s="11">
        <v>4</v>
      </c>
      <c r="F1170" s="11">
        <v>30574500</v>
      </c>
      <c r="G1170" s="11">
        <v>3.0164300000000002</v>
      </c>
      <c r="H1170" s="12">
        <f t="shared" si="548"/>
        <v>4.0674999999999999</v>
      </c>
      <c r="I1170" s="13">
        <f t="shared" si="527"/>
        <v>4.0919230769230772</v>
      </c>
      <c r="J1170" s="13">
        <f t="shared" si="528"/>
        <v>-2.4423076923077325E-2</v>
      </c>
      <c r="K1170" s="14">
        <f t="shared" si="532"/>
        <v>-1.5213675213674845E-2</v>
      </c>
      <c r="L1170" s="13">
        <f t="shared" si="541"/>
        <v>6.9999999999999396E-2</v>
      </c>
      <c r="M1170" s="13">
        <f t="shared" si="549"/>
        <v>6.7857142857142991E-2</v>
      </c>
      <c r="N1170" s="13">
        <f t="shared" si="542"/>
        <v>9.9999999999997868E-3</v>
      </c>
      <c r="O1170" s="13">
        <f t="shared" si="543"/>
        <v>0</v>
      </c>
      <c r="P1170" s="13">
        <f t="shared" si="540"/>
        <v>0.16999999999999993</v>
      </c>
      <c r="Q1170" s="13">
        <f t="shared" si="540"/>
        <v>0.2200000000000002</v>
      </c>
      <c r="R1170" s="13">
        <f t="shared" ref="R1170:R1233" si="550">P1170/M1170*100</f>
        <v>250.52631578947307</v>
      </c>
      <c r="S1170" s="13">
        <f t="shared" ref="S1170:S1233" si="551">Q1170/M1170*100</f>
        <v>324.21052631578908</v>
      </c>
      <c r="T1170" s="13">
        <f t="shared" ref="T1170:T1233" si="552">ABS((R1170-S1170)/(R1170+S1170))*100</f>
        <v>12.82051282051288</v>
      </c>
      <c r="U1170" s="13">
        <f t="shared" si="529"/>
        <v>15.691783894548891</v>
      </c>
      <c r="V1170" s="13">
        <f t="shared" si="533"/>
        <v>-9.2094017094024802E-3</v>
      </c>
      <c r="W1170" s="13">
        <f t="shared" si="534"/>
        <v>0</v>
      </c>
      <c r="X1170" s="13">
        <f t="shared" si="535"/>
        <v>0</v>
      </c>
      <c r="Y1170" s="13">
        <f t="shared" si="530"/>
        <v>0</v>
      </c>
      <c r="Z1170" s="13">
        <f t="shared" si="536"/>
        <v>0</v>
      </c>
      <c r="AA1170" s="13">
        <f t="shared" si="537"/>
        <v>0</v>
      </c>
      <c r="AB1170" s="13">
        <f t="shared" si="538"/>
        <v>0</v>
      </c>
      <c r="AC1170" s="17">
        <f t="shared" si="531"/>
        <v>0</v>
      </c>
      <c r="AD1170" s="13" t="str">
        <f t="shared" si="523"/>
        <v/>
      </c>
      <c r="AE1170" s="13" t="str">
        <f t="shared" si="524"/>
        <v/>
      </c>
      <c r="AF1170" s="17">
        <f t="shared" si="526"/>
        <v>0</v>
      </c>
      <c r="AG1170" s="17" t="str">
        <f t="shared" si="525"/>
        <v xml:space="preserve"> </v>
      </c>
      <c r="AH1170" s="13"/>
      <c r="AI1170" s="31">
        <f t="shared" si="539"/>
        <v>1.0449520784322011</v>
      </c>
      <c r="AJ1170">
        <f t="shared" si="544"/>
        <v>4.4952078432201059E-2</v>
      </c>
      <c r="AK1170">
        <f t="shared" si="546"/>
        <v>1.0126582278481011</v>
      </c>
      <c r="AL1170">
        <f t="shared" si="547"/>
        <v>1.0437133232615032</v>
      </c>
      <c r="AM1170">
        <f t="shared" si="545"/>
        <v>4.3713323261503234E-2</v>
      </c>
      <c r="AN1170" s="39">
        <v>40813</v>
      </c>
      <c r="AO1170" s="31">
        <v>4.4952078432201059E-2</v>
      </c>
      <c r="AP1170" s="40">
        <v>4.3713323261503234E-2</v>
      </c>
    </row>
    <row r="1171" spans="1:42">
      <c r="A1171" s="16">
        <v>40814</v>
      </c>
      <c r="B1171" s="11">
        <v>4.0199999999999996</v>
      </c>
      <c r="C1171" s="11">
        <v>4.04</v>
      </c>
      <c r="D1171" s="11">
        <v>3.97</v>
      </c>
      <c r="E1171" s="11">
        <v>3.99</v>
      </c>
      <c r="F1171" s="11">
        <v>16264500</v>
      </c>
      <c r="G1171" s="11">
        <v>3.0088900000000001</v>
      </c>
      <c r="H1171" s="12">
        <f t="shared" si="548"/>
        <v>4.0516666666666667</v>
      </c>
      <c r="I1171" s="13">
        <f t="shared" si="527"/>
        <v>4.0884615384615381</v>
      </c>
      <c r="J1171" s="13">
        <f t="shared" si="528"/>
        <v>-3.6794871794871398E-2</v>
      </c>
      <c r="K1171" s="14">
        <f t="shared" si="532"/>
        <v>-1.7720797720797304E-2</v>
      </c>
      <c r="L1171" s="13">
        <f t="shared" si="541"/>
        <v>6.999999999999984E-2</v>
      </c>
      <c r="M1171" s="13">
        <f t="shared" si="549"/>
        <v>6.7857142857143032E-2</v>
      </c>
      <c r="N1171" s="13">
        <f t="shared" si="542"/>
        <v>2.0000000000000462E-2</v>
      </c>
      <c r="O1171" s="13">
        <f t="shared" si="543"/>
        <v>0</v>
      </c>
      <c r="P1171" s="13">
        <f t="shared" si="540"/>
        <v>0.14000000000000057</v>
      </c>
      <c r="Q1171" s="13">
        <f t="shared" si="540"/>
        <v>0.2200000000000002</v>
      </c>
      <c r="R1171" s="13">
        <f t="shared" si="550"/>
        <v>206.3157894736845</v>
      </c>
      <c r="S1171" s="13">
        <f t="shared" si="551"/>
        <v>324.21052631578891</v>
      </c>
      <c r="T1171" s="13">
        <f t="shared" si="552"/>
        <v>22.222222222222072</v>
      </c>
      <c r="U1171" s="13">
        <f t="shared" si="529"/>
        <v>16.258677318585182</v>
      </c>
      <c r="V1171" s="13">
        <f t="shared" si="533"/>
        <v>-1.9074074074074094E-2</v>
      </c>
      <c r="W1171" s="13">
        <f t="shared" si="534"/>
        <v>0</v>
      </c>
      <c r="X1171" s="13">
        <f t="shared" si="535"/>
        <v>0</v>
      </c>
      <c r="Y1171" s="13">
        <f t="shared" si="530"/>
        <v>0</v>
      </c>
      <c r="Z1171" s="13">
        <f t="shared" si="536"/>
        <v>0</v>
      </c>
      <c r="AA1171" s="13">
        <f t="shared" si="537"/>
        <v>0</v>
      </c>
      <c r="AB1171" s="13">
        <f t="shared" si="538"/>
        <v>0</v>
      </c>
      <c r="AC1171" s="17">
        <f t="shared" si="531"/>
        <v>0</v>
      </c>
      <c r="AD1171" s="13" t="str">
        <f t="shared" si="523"/>
        <v/>
      </c>
      <c r="AE1171" s="13" t="str">
        <f t="shared" si="524"/>
        <v/>
      </c>
      <c r="AF1171" s="17">
        <f t="shared" si="526"/>
        <v>0</v>
      </c>
      <c r="AG1171" s="17" t="str">
        <f t="shared" si="525"/>
        <v xml:space="preserve"> </v>
      </c>
      <c r="AH1171" s="13"/>
      <c r="AI1171" s="31">
        <f t="shared" si="539"/>
        <v>1.0449520784322011</v>
      </c>
      <c r="AJ1171">
        <f t="shared" si="544"/>
        <v>4.4952078432201059E-2</v>
      </c>
      <c r="AK1171">
        <f t="shared" si="546"/>
        <v>0.99750000000000005</v>
      </c>
      <c r="AL1171">
        <f t="shared" si="547"/>
        <v>1.0411040399533495</v>
      </c>
      <c r="AM1171">
        <f t="shared" si="545"/>
        <v>4.1104039953349547E-2</v>
      </c>
      <c r="AN1171" s="39">
        <v>40814</v>
      </c>
      <c r="AO1171" s="31">
        <v>4.4952078432201059E-2</v>
      </c>
      <c r="AP1171" s="40">
        <v>4.1104039953349547E-2</v>
      </c>
    </row>
    <row r="1172" spans="1:42">
      <c r="A1172" s="16">
        <v>40815</v>
      </c>
      <c r="B1172" s="11">
        <v>3.99</v>
      </c>
      <c r="C1172" s="11">
        <v>4.01</v>
      </c>
      <c r="D1172" s="11">
        <v>3.96</v>
      </c>
      <c r="E1172" s="11">
        <v>3.98</v>
      </c>
      <c r="F1172" s="11">
        <v>28014300</v>
      </c>
      <c r="G1172" s="11">
        <v>3.00135</v>
      </c>
      <c r="H1172" s="12">
        <f t="shared" si="548"/>
        <v>4.0383333333333331</v>
      </c>
      <c r="I1172" s="13">
        <f t="shared" si="527"/>
        <v>4.0834615384615383</v>
      </c>
      <c r="J1172" s="13">
        <f t="shared" si="528"/>
        <v>-4.5128205128205146E-2</v>
      </c>
      <c r="K1172" s="14">
        <f t="shared" si="532"/>
        <v>-2.1367521367520997E-2</v>
      </c>
      <c r="L1172" s="13">
        <f t="shared" si="541"/>
        <v>4.9999999999999822E-2</v>
      </c>
      <c r="M1172" s="13">
        <f t="shared" si="549"/>
        <v>6.5714285714285864E-2</v>
      </c>
      <c r="N1172" s="13">
        <f t="shared" si="542"/>
        <v>0</v>
      </c>
      <c r="O1172" s="13">
        <f t="shared" si="543"/>
        <v>1.0000000000000231E-2</v>
      </c>
      <c r="P1172" s="13">
        <f t="shared" si="540"/>
        <v>0.10000000000000053</v>
      </c>
      <c r="Q1172" s="13">
        <f t="shared" si="540"/>
        <v>0.23000000000000043</v>
      </c>
      <c r="R1172" s="13">
        <f t="shared" si="550"/>
        <v>152.17391304347871</v>
      </c>
      <c r="S1172" s="13">
        <f t="shared" si="551"/>
        <v>349.99999999999989</v>
      </c>
      <c r="T1172" s="13">
        <f t="shared" si="552"/>
        <v>39.393939393939256</v>
      </c>
      <c r="U1172" s="13">
        <f t="shared" si="529"/>
        <v>18.460285234478782</v>
      </c>
      <c r="V1172" s="13">
        <f t="shared" si="533"/>
        <v>-2.3760683760684149E-2</v>
      </c>
      <c r="W1172" s="13">
        <f t="shared" si="534"/>
        <v>0</v>
      </c>
      <c r="X1172" s="13">
        <f t="shared" si="535"/>
        <v>0</v>
      </c>
      <c r="Y1172" s="13">
        <f t="shared" si="530"/>
        <v>0</v>
      </c>
      <c r="Z1172" s="13">
        <f t="shared" si="536"/>
        <v>0</v>
      </c>
      <c r="AA1172" s="13">
        <f t="shared" si="537"/>
        <v>0</v>
      </c>
      <c r="AB1172" s="13">
        <f t="shared" si="538"/>
        <v>0</v>
      </c>
      <c r="AC1172" s="17">
        <f t="shared" si="531"/>
        <v>0</v>
      </c>
      <c r="AD1172" s="13" t="str">
        <f t="shared" si="523"/>
        <v/>
      </c>
      <c r="AE1172" s="13" t="str">
        <f t="shared" si="524"/>
        <v/>
      </c>
      <c r="AF1172" s="17">
        <f t="shared" si="526"/>
        <v>0</v>
      </c>
      <c r="AG1172" s="17" t="str">
        <f t="shared" si="525"/>
        <v xml:space="preserve"> </v>
      </c>
      <c r="AH1172" s="13"/>
      <c r="AI1172" s="31">
        <f t="shared" si="539"/>
        <v>1.0449520784322011</v>
      </c>
      <c r="AJ1172">
        <f t="shared" si="544"/>
        <v>4.4952078432201059E-2</v>
      </c>
      <c r="AK1172">
        <f t="shared" si="546"/>
        <v>0.99749373433583954</v>
      </c>
      <c r="AL1172">
        <f t="shared" si="547"/>
        <v>1.0384947566451956</v>
      </c>
      <c r="AM1172">
        <f t="shared" si="545"/>
        <v>3.8494756645195638E-2</v>
      </c>
      <c r="AN1172" s="39">
        <v>40815</v>
      </c>
      <c r="AO1172" s="31">
        <v>4.4952078432201059E-2</v>
      </c>
      <c r="AP1172" s="40">
        <v>3.8494756645195638E-2</v>
      </c>
    </row>
    <row r="1173" spans="1:42">
      <c r="A1173" s="16">
        <v>40816</v>
      </c>
      <c r="B1173" s="11">
        <v>3.98</v>
      </c>
      <c r="C1173" s="11">
        <v>4</v>
      </c>
      <c r="D1173" s="11">
        <v>3.95</v>
      </c>
      <c r="E1173" s="11">
        <v>3.98</v>
      </c>
      <c r="F1173" s="11">
        <v>25395700</v>
      </c>
      <c r="G1173" s="11">
        <v>3.00135</v>
      </c>
      <c r="H1173" s="12">
        <f t="shared" si="548"/>
        <v>4.0291666666666668</v>
      </c>
      <c r="I1173" s="13">
        <f t="shared" si="527"/>
        <v>4.0796153846153853</v>
      </c>
      <c r="J1173" s="13">
        <f t="shared" si="528"/>
        <v>-5.0448717948718524E-2</v>
      </c>
      <c r="K1173" s="14">
        <f t="shared" si="532"/>
        <v>-2.5341880341880046E-2</v>
      </c>
      <c r="L1173" s="13">
        <f t="shared" si="541"/>
        <v>4.9999999999999822E-2</v>
      </c>
      <c r="M1173" s="13">
        <f t="shared" si="549"/>
        <v>6.5714285714285808E-2</v>
      </c>
      <c r="N1173" s="13">
        <f t="shared" si="542"/>
        <v>0</v>
      </c>
      <c r="O1173" s="13">
        <f t="shared" si="543"/>
        <v>9.9999999999997868E-3</v>
      </c>
      <c r="P1173" s="13">
        <f t="shared" si="540"/>
        <v>8.9999999999999858E-2</v>
      </c>
      <c r="Q1173" s="13">
        <f t="shared" si="540"/>
        <v>0.24000000000000021</v>
      </c>
      <c r="R1173" s="13">
        <f t="shared" si="550"/>
        <v>136.95652173913001</v>
      </c>
      <c r="S1173" s="13">
        <f t="shared" si="551"/>
        <v>365.21739130434764</v>
      </c>
      <c r="T1173" s="13">
        <f t="shared" si="552"/>
        <v>45.454545454545553</v>
      </c>
      <c r="U1173" s="13">
        <f t="shared" si="529"/>
        <v>19.63330576233799</v>
      </c>
      <c r="V1173" s="13">
        <f t="shared" si="533"/>
        <v>-2.5106837606838479E-2</v>
      </c>
      <c r="W1173" s="13">
        <f t="shared" si="534"/>
        <v>0</v>
      </c>
      <c r="X1173" s="13">
        <f t="shared" si="535"/>
        <v>0</v>
      </c>
      <c r="Y1173" s="13">
        <f t="shared" si="530"/>
        <v>0</v>
      </c>
      <c r="Z1173" s="13">
        <f t="shared" si="536"/>
        <v>0</v>
      </c>
      <c r="AA1173" s="13">
        <f t="shared" si="537"/>
        <v>0</v>
      </c>
      <c r="AB1173" s="13">
        <f t="shared" si="538"/>
        <v>0</v>
      </c>
      <c r="AC1173" s="17">
        <f t="shared" si="531"/>
        <v>0</v>
      </c>
      <c r="AD1173" s="13" t="str">
        <f t="shared" si="523"/>
        <v/>
      </c>
      <c r="AE1173" s="13" t="str">
        <f t="shared" si="524"/>
        <v/>
      </c>
      <c r="AF1173" s="17">
        <f t="shared" si="526"/>
        <v>0</v>
      </c>
      <c r="AG1173" s="17" t="str">
        <f t="shared" si="525"/>
        <v xml:space="preserve"> </v>
      </c>
      <c r="AH1173" s="13"/>
      <c r="AI1173" s="31">
        <f t="shared" si="539"/>
        <v>1.0449520784322011</v>
      </c>
      <c r="AJ1173">
        <f t="shared" si="544"/>
        <v>4.4952078432201059E-2</v>
      </c>
      <c r="AK1173">
        <f t="shared" si="546"/>
        <v>1</v>
      </c>
      <c r="AL1173">
        <f t="shared" si="547"/>
        <v>1.0384947566451956</v>
      </c>
      <c r="AM1173">
        <f t="shared" si="545"/>
        <v>3.8494756645195638E-2</v>
      </c>
      <c r="AN1173" s="39">
        <v>40816</v>
      </c>
      <c r="AO1173" s="31">
        <v>4.4952078432201059E-2</v>
      </c>
      <c r="AP1173" s="40">
        <v>3.8494756645195638E-2</v>
      </c>
    </row>
    <row r="1174" spans="1:42">
      <c r="A1174" s="16">
        <v>40826</v>
      </c>
      <c r="B1174" s="11">
        <v>3.96</v>
      </c>
      <c r="C1174" s="11">
        <v>4</v>
      </c>
      <c r="D1174" s="11">
        <v>3.95</v>
      </c>
      <c r="E1174" s="11">
        <v>3.99</v>
      </c>
      <c r="F1174" s="11">
        <v>37687100</v>
      </c>
      <c r="G1174" s="11">
        <v>3.0088900000000001</v>
      </c>
      <c r="H1174" s="12">
        <f t="shared" si="548"/>
        <v>4.0216666666666656</v>
      </c>
      <c r="I1174" s="13">
        <f t="shared" si="527"/>
        <v>4.0723076923076924</v>
      </c>
      <c r="J1174" s="13">
        <f t="shared" si="528"/>
        <v>-5.0641025641026793E-2</v>
      </c>
      <c r="K1174" s="14">
        <f t="shared" si="532"/>
        <v>-2.9081196581196442E-2</v>
      </c>
      <c r="L1174" s="13">
        <f t="shared" si="541"/>
        <v>4.9999999999999822E-2</v>
      </c>
      <c r="M1174" s="13">
        <f t="shared" si="549"/>
        <v>6.7142857142857199E-2</v>
      </c>
      <c r="N1174" s="13">
        <f t="shared" si="542"/>
        <v>0</v>
      </c>
      <c r="O1174" s="13">
        <f t="shared" si="543"/>
        <v>0</v>
      </c>
      <c r="P1174" s="13">
        <f t="shared" si="540"/>
        <v>8.9999999999999858E-2</v>
      </c>
      <c r="Q1174" s="13">
        <f t="shared" si="540"/>
        <v>0.22000000000000064</v>
      </c>
      <c r="R1174" s="13">
        <f t="shared" si="550"/>
        <v>134.04255319148902</v>
      </c>
      <c r="S1174" s="13">
        <f t="shared" si="551"/>
        <v>327.65957446808579</v>
      </c>
      <c r="T1174" s="13">
        <f t="shared" si="552"/>
        <v>41.935483870967936</v>
      </c>
      <c r="U1174" s="13">
        <f t="shared" si="529"/>
        <v>21.113545952255571</v>
      </c>
      <c r="V1174" s="13">
        <f t="shared" si="533"/>
        <v>-2.1559829059830352E-2</v>
      </c>
      <c r="W1174" s="13">
        <f t="shared" si="534"/>
        <v>0</v>
      </c>
      <c r="X1174" s="13">
        <f t="shared" si="535"/>
        <v>0</v>
      </c>
      <c r="Y1174" s="13">
        <f t="shared" si="530"/>
        <v>1</v>
      </c>
      <c r="Z1174" s="13">
        <f t="shared" si="536"/>
        <v>0</v>
      </c>
      <c r="AA1174" s="13">
        <f t="shared" si="537"/>
        <v>0</v>
      </c>
      <c r="AB1174" s="13">
        <f t="shared" si="538"/>
        <v>0</v>
      </c>
      <c r="AC1174" s="17">
        <f t="shared" si="531"/>
        <v>0</v>
      </c>
      <c r="AD1174" s="13" t="str">
        <f t="shared" ref="AD1174:AD1237" si="553">IF(AA1174=1,E1174,"")</f>
        <v/>
      </c>
      <c r="AE1174" s="13" t="str">
        <f t="shared" ref="AE1174:AE1237" si="554">IF(AB1174=-1,E1174,"")</f>
        <v/>
      </c>
      <c r="AF1174" s="17">
        <f t="shared" si="526"/>
        <v>0</v>
      </c>
      <c r="AG1174" s="17" t="str">
        <f t="shared" ref="AG1174:AG1237" si="555">IF(AB1174=-1,(AE1174/AF1173)," ")</f>
        <v xml:space="preserve"> </v>
      </c>
      <c r="AH1174" s="13"/>
      <c r="AI1174" s="31">
        <f t="shared" si="539"/>
        <v>1.0449520784322011</v>
      </c>
      <c r="AJ1174">
        <f t="shared" si="544"/>
        <v>4.4952078432201059E-2</v>
      </c>
      <c r="AK1174">
        <f t="shared" si="546"/>
        <v>1.0025125628140703</v>
      </c>
      <c r="AL1174">
        <f t="shared" si="547"/>
        <v>1.0411040399533493</v>
      </c>
      <c r="AM1174">
        <f t="shared" si="545"/>
        <v>4.1104039953349325E-2</v>
      </c>
      <c r="AN1174" s="39">
        <v>40826</v>
      </c>
      <c r="AO1174" s="31">
        <v>4.4952078432201059E-2</v>
      </c>
      <c r="AP1174" s="40">
        <v>4.1104039953349325E-2</v>
      </c>
    </row>
    <row r="1175" spans="1:42">
      <c r="A1175" s="16">
        <v>40827</v>
      </c>
      <c r="B1175" s="11">
        <v>4.13</v>
      </c>
      <c r="C1175" s="11">
        <v>4.16</v>
      </c>
      <c r="D1175" s="11">
        <v>4.0199999999999996</v>
      </c>
      <c r="E1175" s="11">
        <v>4.05</v>
      </c>
      <c r="F1175" s="11">
        <v>68141500</v>
      </c>
      <c r="G1175" s="11">
        <v>3.0541299999999998</v>
      </c>
      <c r="H1175" s="12">
        <f t="shared" si="548"/>
        <v>4.0174999999999992</v>
      </c>
      <c r="I1175" s="13">
        <f t="shared" si="527"/>
        <v>4.0680769230769229</v>
      </c>
      <c r="J1175" s="13">
        <f t="shared" si="528"/>
        <v>-5.0576923076923741E-2</v>
      </c>
      <c r="K1175" s="14">
        <f t="shared" si="532"/>
        <v>-3.3297720797720899E-2</v>
      </c>
      <c r="L1175" s="13">
        <f t="shared" si="541"/>
        <v>0.16999999999999993</v>
      </c>
      <c r="M1175" s="13">
        <f t="shared" si="549"/>
        <v>7.2142857142857161E-2</v>
      </c>
      <c r="N1175" s="13">
        <f t="shared" si="542"/>
        <v>0.16000000000000014</v>
      </c>
      <c r="O1175" s="13">
        <f t="shared" si="543"/>
        <v>0</v>
      </c>
      <c r="P1175" s="13">
        <f t="shared" si="540"/>
        <v>0.25</v>
      </c>
      <c r="Q1175" s="13">
        <f t="shared" si="540"/>
        <v>0.16000000000000014</v>
      </c>
      <c r="R1175" s="13">
        <f t="shared" si="550"/>
        <v>346.53465346534642</v>
      </c>
      <c r="S1175" s="13">
        <f t="shared" si="551"/>
        <v>221.78217821782192</v>
      </c>
      <c r="T1175" s="13">
        <f t="shared" si="552"/>
        <v>21.951219512195074</v>
      </c>
      <c r="U1175" s="13">
        <f t="shared" si="529"/>
        <v>22.498340019976432</v>
      </c>
      <c r="V1175" s="13">
        <f t="shared" si="533"/>
        <v>-1.7279202279202842E-2</v>
      </c>
      <c r="W1175" s="13">
        <f t="shared" si="534"/>
        <v>0</v>
      </c>
      <c r="X1175" s="13">
        <f t="shared" si="535"/>
        <v>1</v>
      </c>
      <c r="Y1175" s="13">
        <f t="shared" si="530"/>
        <v>0</v>
      </c>
      <c r="Z1175" s="13">
        <f t="shared" si="536"/>
        <v>0</v>
      </c>
      <c r="AA1175" s="13">
        <f t="shared" si="537"/>
        <v>0</v>
      </c>
      <c r="AB1175" s="13">
        <f t="shared" si="538"/>
        <v>0</v>
      </c>
      <c r="AC1175" s="17">
        <f t="shared" si="531"/>
        <v>0</v>
      </c>
      <c r="AD1175" s="13" t="str">
        <f t="shared" si="553"/>
        <v/>
      </c>
      <c r="AE1175" s="13" t="str">
        <f t="shared" si="554"/>
        <v/>
      </c>
      <c r="AF1175" s="17">
        <f t="shared" ref="AF1175:AF1238" si="556">IF(AA1175=1,AD1175,IF(AB1175=-1,0,AF1174))</f>
        <v>0</v>
      </c>
      <c r="AG1175" s="17" t="str">
        <f t="shared" si="555"/>
        <v xml:space="preserve"> </v>
      </c>
      <c r="AH1175" s="13"/>
      <c r="AI1175" s="31">
        <f t="shared" si="539"/>
        <v>1.0449520784322011</v>
      </c>
      <c r="AJ1175">
        <f t="shared" si="544"/>
        <v>4.4952078432201059E-2</v>
      </c>
      <c r="AK1175">
        <f t="shared" si="546"/>
        <v>1.0150375939849623</v>
      </c>
      <c r="AL1175">
        <f t="shared" si="547"/>
        <v>1.0567597398022717</v>
      </c>
      <c r="AM1175">
        <f t="shared" si="545"/>
        <v>5.6759739802271669E-2</v>
      </c>
      <c r="AN1175" s="39">
        <v>40827</v>
      </c>
      <c r="AO1175" s="31">
        <v>4.4952078432201059E-2</v>
      </c>
      <c r="AP1175" s="40">
        <v>5.6759739802271669E-2</v>
      </c>
    </row>
    <row r="1176" spans="1:42">
      <c r="A1176" s="16">
        <v>40828</v>
      </c>
      <c r="B1176" s="11">
        <v>4.0199999999999996</v>
      </c>
      <c r="C1176" s="11">
        <v>4.1399999999999997</v>
      </c>
      <c r="D1176" s="11">
        <v>4.0199999999999996</v>
      </c>
      <c r="E1176" s="11">
        <v>4.12</v>
      </c>
      <c r="F1176" s="11">
        <v>90637600</v>
      </c>
      <c r="G1176" s="11">
        <v>3.1069200000000001</v>
      </c>
      <c r="H1176" s="12">
        <f t="shared" si="548"/>
        <v>4.0216666666666656</v>
      </c>
      <c r="I1176" s="13">
        <f t="shared" si="527"/>
        <v>4.0696153846153846</v>
      </c>
      <c r="J1176" s="13">
        <f t="shared" si="528"/>
        <v>-4.7948717948719022E-2</v>
      </c>
      <c r="K1176" s="14">
        <f t="shared" si="532"/>
        <v>-3.7165242165242515E-2</v>
      </c>
      <c r="L1176" s="13">
        <f t="shared" si="541"/>
        <v>0.12000000000000011</v>
      </c>
      <c r="M1176" s="13">
        <f t="shared" si="549"/>
        <v>7.8571428571428584E-2</v>
      </c>
      <c r="N1176" s="13">
        <f t="shared" si="542"/>
        <v>0</v>
      </c>
      <c r="O1176" s="13">
        <f t="shared" si="543"/>
        <v>0</v>
      </c>
      <c r="P1176" s="13">
        <f t="shared" si="540"/>
        <v>0.25</v>
      </c>
      <c r="Q1176" s="13">
        <f t="shared" si="540"/>
        <v>0.16000000000000014</v>
      </c>
      <c r="R1176" s="13">
        <f t="shared" si="550"/>
        <v>318.18181818181813</v>
      </c>
      <c r="S1176" s="13">
        <f t="shared" si="551"/>
        <v>203.6363636363638</v>
      </c>
      <c r="T1176" s="13">
        <f t="shared" si="552"/>
        <v>21.951219512195074</v>
      </c>
      <c r="U1176" s="13">
        <f t="shared" si="529"/>
        <v>22.453381045041091</v>
      </c>
      <c r="V1176" s="13">
        <f t="shared" si="533"/>
        <v>-1.0783475783476507E-2</v>
      </c>
      <c r="W1176" s="13">
        <f t="shared" si="534"/>
        <v>0</v>
      </c>
      <c r="X1176" s="13">
        <f t="shared" si="535"/>
        <v>0</v>
      </c>
      <c r="Y1176" s="13">
        <f t="shared" si="530"/>
        <v>0</v>
      </c>
      <c r="Z1176" s="13">
        <f t="shared" si="536"/>
        <v>0</v>
      </c>
      <c r="AA1176" s="13">
        <f t="shared" si="537"/>
        <v>0</v>
      </c>
      <c r="AB1176" s="13">
        <f t="shared" si="538"/>
        <v>0</v>
      </c>
      <c r="AC1176" s="17">
        <f t="shared" si="531"/>
        <v>0</v>
      </c>
      <c r="AD1176" s="13" t="str">
        <f t="shared" si="553"/>
        <v/>
      </c>
      <c r="AE1176" s="13" t="str">
        <f t="shared" si="554"/>
        <v/>
      </c>
      <c r="AF1176" s="17">
        <f t="shared" si="556"/>
        <v>0</v>
      </c>
      <c r="AG1176" s="17" t="str">
        <f t="shared" si="555"/>
        <v xml:space="preserve"> </v>
      </c>
      <c r="AH1176" s="13"/>
      <c r="AI1176" s="31">
        <f t="shared" si="539"/>
        <v>1.0449520784322011</v>
      </c>
      <c r="AJ1176">
        <f t="shared" si="544"/>
        <v>4.4952078432201059E-2</v>
      </c>
      <c r="AK1176">
        <f t="shared" si="546"/>
        <v>1.0172839506172839</v>
      </c>
      <c r="AL1176">
        <f t="shared" si="547"/>
        <v>1.0750247229593479</v>
      </c>
      <c r="AM1176">
        <f t="shared" si="545"/>
        <v>7.5024722959347923E-2</v>
      </c>
      <c r="AN1176" s="39">
        <v>40828</v>
      </c>
      <c r="AO1176" s="31">
        <v>4.4952078432201059E-2</v>
      </c>
      <c r="AP1176" s="40">
        <v>7.5024722959347923E-2</v>
      </c>
    </row>
    <row r="1177" spans="1:42">
      <c r="A1177" s="16">
        <v>40829</v>
      </c>
      <c r="B1177" s="11">
        <v>4.0999999999999996</v>
      </c>
      <c r="C1177" s="11">
        <v>4.1399999999999997</v>
      </c>
      <c r="D1177" s="11">
        <v>4.05</v>
      </c>
      <c r="E1177" s="11">
        <v>4.13</v>
      </c>
      <c r="F1177" s="11">
        <v>52312800</v>
      </c>
      <c r="G1177" s="11">
        <v>3.1144599999999998</v>
      </c>
      <c r="H1177" s="12">
        <f t="shared" si="548"/>
        <v>4.0266666666666664</v>
      </c>
      <c r="I1177" s="13">
        <f t="shared" si="527"/>
        <v>4.0707692307692307</v>
      </c>
      <c r="J1177" s="13">
        <f t="shared" si="528"/>
        <v>-4.4102564102564301E-2</v>
      </c>
      <c r="K1177" s="14">
        <f t="shared" si="532"/>
        <v>-4.0776353276353698E-2</v>
      </c>
      <c r="L1177" s="13">
        <f t="shared" si="541"/>
        <v>8.9999999999999858E-2</v>
      </c>
      <c r="M1177" s="13">
        <f t="shared" si="549"/>
        <v>8.0714285714285669E-2</v>
      </c>
      <c r="N1177" s="13">
        <f t="shared" si="542"/>
        <v>0</v>
      </c>
      <c r="O1177" s="13">
        <f t="shared" si="543"/>
        <v>0</v>
      </c>
      <c r="P1177" s="13">
        <f t="shared" si="540"/>
        <v>0.25</v>
      </c>
      <c r="Q1177" s="13">
        <f t="shared" si="540"/>
        <v>0.13999999999999968</v>
      </c>
      <c r="R1177" s="13">
        <f t="shared" si="550"/>
        <v>309.73451327433645</v>
      </c>
      <c r="S1177" s="13">
        <f t="shared" si="551"/>
        <v>173.45132743362802</v>
      </c>
      <c r="T1177" s="13">
        <f t="shared" si="552"/>
        <v>28.205128205128311</v>
      </c>
      <c r="U1177" s="13">
        <f t="shared" si="529"/>
        <v>22.519981111641194</v>
      </c>
      <c r="V1177" s="13">
        <f t="shared" si="533"/>
        <v>-3.326210826210603E-3</v>
      </c>
      <c r="W1177" s="13">
        <f t="shared" si="534"/>
        <v>0</v>
      </c>
      <c r="X1177" s="13">
        <f t="shared" si="535"/>
        <v>0</v>
      </c>
      <c r="Y1177" s="13">
        <f t="shared" si="530"/>
        <v>0</v>
      </c>
      <c r="Z1177" s="13">
        <f t="shared" si="536"/>
        <v>0</v>
      </c>
      <c r="AA1177" s="13">
        <f t="shared" si="537"/>
        <v>0</v>
      </c>
      <c r="AB1177" s="13">
        <f t="shared" si="538"/>
        <v>0</v>
      </c>
      <c r="AC1177" s="17">
        <f t="shared" si="531"/>
        <v>0</v>
      </c>
      <c r="AD1177" s="13" t="str">
        <f t="shared" si="553"/>
        <v/>
      </c>
      <c r="AE1177" s="13" t="str">
        <f t="shared" si="554"/>
        <v/>
      </c>
      <c r="AF1177" s="17">
        <f t="shared" si="556"/>
        <v>0</v>
      </c>
      <c r="AG1177" s="17" t="str">
        <f t="shared" si="555"/>
        <v xml:space="preserve"> </v>
      </c>
      <c r="AH1177" s="13"/>
      <c r="AI1177" s="31">
        <f t="shared" si="539"/>
        <v>1.0449520784322011</v>
      </c>
      <c r="AJ1177">
        <f t="shared" si="544"/>
        <v>4.4952078432201059E-2</v>
      </c>
      <c r="AK1177">
        <f t="shared" si="546"/>
        <v>1.0024271844660193</v>
      </c>
      <c r="AL1177">
        <f t="shared" si="547"/>
        <v>1.0776340062675016</v>
      </c>
      <c r="AM1177">
        <f t="shared" si="545"/>
        <v>7.763400626750161E-2</v>
      </c>
      <c r="AN1177" s="39">
        <v>40829</v>
      </c>
      <c r="AO1177" s="31">
        <v>4.4952078432201059E-2</v>
      </c>
      <c r="AP1177" s="40">
        <v>7.763400626750161E-2</v>
      </c>
    </row>
    <row r="1178" spans="1:42">
      <c r="A1178" s="16">
        <v>40830</v>
      </c>
      <c r="B1178" s="11">
        <v>4.0999999999999996</v>
      </c>
      <c r="C1178" s="11">
        <v>4.1500000000000004</v>
      </c>
      <c r="D1178" s="11">
        <v>4.08</v>
      </c>
      <c r="E1178" s="11">
        <v>4.1399999999999997</v>
      </c>
      <c r="F1178" s="11">
        <v>37591400</v>
      </c>
      <c r="G1178" s="11">
        <v>3.1219999999999999</v>
      </c>
      <c r="H1178" s="12">
        <f t="shared" si="548"/>
        <v>4.0283333333333333</v>
      </c>
      <c r="I1178" s="13">
        <f t="shared" si="527"/>
        <v>4.0707692307692307</v>
      </c>
      <c r="J1178" s="13">
        <f t="shared" si="528"/>
        <v>-4.2435897435897374E-2</v>
      </c>
      <c r="K1178" s="14">
        <f t="shared" si="532"/>
        <v>-4.3611111111111517E-2</v>
      </c>
      <c r="L1178" s="13">
        <f t="shared" si="541"/>
        <v>7.0000000000000284E-2</v>
      </c>
      <c r="M1178" s="13">
        <f t="shared" si="549"/>
        <v>8.4285714285714228E-2</v>
      </c>
      <c r="N1178" s="13">
        <f t="shared" si="542"/>
        <v>1.0000000000000675E-2</v>
      </c>
      <c r="O1178" s="13">
        <f t="shared" si="543"/>
        <v>0</v>
      </c>
      <c r="P1178" s="13">
        <f t="shared" si="540"/>
        <v>0.26000000000000068</v>
      </c>
      <c r="Q1178" s="13">
        <f t="shared" si="540"/>
        <v>0.13999999999999968</v>
      </c>
      <c r="R1178" s="13">
        <f t="shared" si="550"/>
        <v>308.47457627118746</v>
      </c>
      <c r="S1178" s="13">
        <f t="shared" si="551"/>
        <v>166.10169491525397</v>
      </c>
      <c r="T1178" s="13">
        <f t="shared" si="552"/>
        <v>30.00000000000022</v>
      </c>
      <c r="U1178" s="13">
        <f t="shared" si="529"/>
        <v>23.869187460847581</v>
      </c>
      <c r="V1178" s="13">
        <f t="shared" si="533"/>
        <v>1.1752136752141429E-3</v>
      </c>
      <c r="W1178" s="13">
        <f t="shared" si="534"/>
        <v>1</v>
      </c>
      <c r="X1178" s="13">
        <f t="shared" si="535"/>
        <v>0</v>
      </c>
      <c r="Y1178" s="13">
        <f t="shared" si="530"/>
        <v>0</v>
      </c>
      <c r="Z1178" s="13">
        <f t="shared" si="536"/>
        <v>1</v>
      </c>
      <c r="AA1178" s="13">
        <f t="shared" si="537"/>
        <v>0</v>
      </c>
      <c r="AB1178" s="13">
        <f t="shared" si="538"/>
        <v>0</v>
      </c>
      <c r="AC1178" s="17">
        <f t="shared" si="531"/>
        <v>0</v>
      </c>
      <c r="AD1178" s="13" t="str">
        <f t="shared" si="553"/>
        <v/>
      </c>
      <c r="AE1178" s="13" t="str">
        <f t="shared" si="554"/>
        <v/>
      </c>
      <c r="AF1178" s="17">
        <f t="shared" si="556"/>
        <v>0</v>
      </c>
      <c r="AG1178" s="17" t="str">
        <f t="shared" si="555"/>
        <v xml:space="preserve"> </v>
      </c>
      <c r="AH1178" s="13"/>
      <c r="AI1178" s="31">
        <f t="shared" si="539"/>
        <v>1.0449520784322011</v>
      </c>
      <c r="AJ1178">
        <f t="shared" si="544"/>
        <v>4.4952078432201059E-2</v>
      </c>
      <c r="AK1178">
        <f t="shared" si="546"/>
        <v>1.0024213075060533</v>
      </c>
      <c r="AL1178">
        <f t="shared" si="547"/>
        <v>1.0802432895756553</v>
      </c>
      <c r="AM1178">
        <f t="shared" si="545"/>
        <v>8.0243289575655297E-2</v>
      </c>
      <c r="AN1178" s="39">
        <v>40830</v>
      </c>
      <c r="AO1178" s="31">
        <v>4.4952078432201059E-2</v>
      </c>
      <c r="AP1178" s="40">
        <v>8.0243289575655297E-2</v>
      </c>
    </row>
    <row r="1179" spans="1:42">
      <c r="A1179" s="16">
        <v>40833</v>
      </c>
      <c r="B1179" s="11">
        <v>4.1399999999999997</v>
      </c>
      <c r="C1179" s="11">
        <v>4.17</v>
      </c>
      <c r="D1179" s="11">
        <v>4.12</v>
      </c>
      <c r="E1179" s="11">
        <v>4.1500000000000004</v>
      </c>
      <c r="F1179" s="11">
        <v>30521800</v>
      </c>
      <c r="G1179" s="11">
        <v>3.1295500000000001</v>
      </c>
      <c r="H1179" s="12">
        <f t="shared" si="548"/>
        <v>4.0408333333333335</v>
      </c>
      <c r="I1179" s="13">
        <f t="shared" si="527"/>
        <v>4.0715384615384611</v>
      </c>
      <c r="J1179" s="13">
        <f t="shared" si="528"/>
        <v>-3.0705128205127608E-2</v>
      </c>
      <c r="K1179" s="14">
        <f t="shared" si="532"/>
        <v>-4.4309116809117102E-2</v>
      </c>
      <c r="L1179" s="13">
        <f t="shared" si="541"/>
        <v>4.9999999999999822E-2</v>
      </c>
      <c r="M1179" s="13">
        <f t="shared" si="549"/>
        <v>8.4285714285714228E-2</v>
      </c>
      <c r="N1179" s="13">
        <f t="shared" si="542"/>
        <v>1.9999999999999574E-2</v>
      </c>
      <c r="O1179" s="13">
        <f t="shared" si="543"/>
        <v>0</v>
      </c>
      <c r="P1179" s="13">
        <f t="shared" si="540"/>
        <v>0.26000000000000068</v>
      </c>
      <c r="Q1179" s="13">
        <f t="shared" si="540"/>
        <v>0.13999999999999968</v>
      </c>
      <c r="R1179" s="13">
        <f t="shared" si="550"/>
        <v>308.47457627118746</v>
      </c>
      <c r="S1179" s="13">
        <f t="shared" si="551"/>
        <v>166.10169491525397</v>
      </c>
      <c r="T1179" s="13">
        <f t="shared" si="552"/>
        <v>30.00000000000022</v>
      </c>
      <c r="U1179" s="13">
        <f t="shared" si="529"/>
        <v>25.218393810053946</v>
      </c>
      <c r="V1179" s="13">
        <f t="shared" si="533"/>
        <v>1.3603988603989495E-2</v>
      </c>
      <c r="W1179" s="13">
        <f t="shared" si="534"/>
        <v>0</v>
      </c>
      <c r="X1179" s="13">
        <f t="shared" si="535"/>
        <v>0</v>
      </c>
      <c r="Y1179" s="13">
        <f t="shared" si="530"/>
        <v>0</v>
      </c>
      <c r="Z1179" s="13">
        <f t="shared" si="536"/>
        <v>1</v>
      </c>
      <c r="AA1179" s="13">
        <f t="shared" si="537"/>
        <v>0</v>
      </c>
      <c r="AB1179" s="13">
        <f t="shared" si="538"/>
        <v>0</v>
      </c>
      <c r="AC1179" s="17">
        <f t="shared" si="531"/>
        <v>0</v>
      </c>
      <c r="AD1179" s="13" t="str">
        <f t="shared" si="553"/>
        <v/>
      </c>
      <c r="AE1179" s="13" t="str">
        <f t="shared" si="554"/>
        <v/>
      </c>
      <c r="AF1179" s="17">
        <f t="shared" si="556"/>
        <v>0</v>
      </c>
      <c r="AG1179" s="17" t="str">
        <f t="shared" si="555"/>
        <v xml:space="preserve"> </v>
      </c>
      <c r="AH1179" s="13"/>
      <c r="AI1179" s="31">
        <f t="shared" si="539"/>
        <v>1.0449520784322011</v>
      </c>
      <c r="AJ1179">
        <f t="shared" si="544"/>
        <v>4.4952078432201059E-2</v>
      </c>
      <c r="AK1179">
        <f t="shared" si="546"/>
        <v>1.0024154589371983</v>
      </c>
      <c r="AL1179">
        <f t="shared" si="547"/>
        <v>1.0828525728838092</v>
      </c>
      <c r="AM1179">
        <f t="shared" si="545"/>
        <v>8.2852572883809206E-2</v>
      </c>
      <c r="AN1179" s="39">
        <v>40833</v>
      </c>
      <c r="AO1179" s="31">
        <v>4.4952078432201059E-2</v>
      </c>
      <c r="AP1179" s="40">
        <v>8.2852572883809206E-2</v>
      </c>
    </row>
    <row r="1180" spans="1:42">
      <c r="A1180" s="16">
        <v>40834</v>
      </c>
      <c r="B1180" s="11">
        <v>4.13</v>
      </c>
      <c r="C1180" s="11">
        <v>4.17</v>
      </c>
      <c r="D1180" s="11">
        <v>4.12</v>
      </c>
      <c r="E1180" s="11">
        <v>4.17</v>
      </c>
      <c r="F1180" s="11">
        <v>54337900</v>
      </c>
      <c r="G1180" s="11">
        <v>3.1446299999999998</v>
      </c>
      <c r="H1180" s="12">
        <f t="shared" si="548"/>
        <v>4.0541666666666671</v>
      </c>
      <c r="I1180" s="13">
        <f t="shared" ref="I1180:I1243" si="557">AVERAGE(E1155:E1180)</f>
        <v>4.0742307692307698</v>
      </c>
      <c r="J1180" s="13">
        <f t="shared" si="528"/>
        <v>-2.0064102564102626E-2</v>
      </c>
      <c r="K1180" s="14">
        <f t="shared" si="532"/>
        <v>-4.2450142450142794E-2</v>
      </c>
      <c r="L1180" s="13">
        <f t="shared" si="541"/>
        <v>4.9999999999999822E-2</v>
      </c>
      <c r="M1180" s="13">
        <f t="shared" si="549"/>
        <v>8.2142857142857073E-2</v>
      </c>
      <c r="N1180" s="13">
        <f t="shared" si="542"/>
        <v>0</v>
      </c>
      <c r="O1180" s="13">
        <f t="shared" si="543"/>
        <v>0</v>
      </c>
      <c r="P1180" s="13">
        <f t="shared" si="540"/>
        <v>0.22000000000000064</v>
      </c>
      <c r="Q1180" s="13">
        <f t="shared" si="540"/>
        <v>0.13999999999999968</v>
      </c>
      <c r="R1180" s="13">
        <f t="shared" si="550"/>
        <v>267.82608695652272</v>
      </c>
      <c r="S1180" s="13">
        <f t="shared" si="551"/>
        <v>170.4347826086954</v>
      </c>
      <c r="T1180" s="13">
        <f t="shared" si="552"/>
        <v>22.222222222222467</v>
      </c>
      <c r="U1180" s="13">
        <f t="shared" si="529"/>
        <v>26.575280650811774</v>
      </c>
      <c r="V1180" s="13">
        <f t="shared" si="533"/>
        <v>2.2386039886040168E-2</v>
      </c>
      <c r="W1180" s="13">
        <f t="shared" si="534"/>
        <v>0</v>
      </c>
      <c r="X1180" s="13">
        <f t="shared" si="535"/>
        <v>0</v>
      </c>
      <c r="Y1180" s="13">
        <f t="shared" si="530"/>
        <v>0</v>
      </c>
      <c r="Z1180" s="13">
        <f t="shared" si="536"/>
        <v>1</v>
      </c>
      <c r="AA1180" s="13">
        <f t="shared" si="537"/>
        <v>0</v>
      </c>
      <c r="AB1180" s="13">
        <f t="shared" si="538"/>
        <v>0</v>
      </c>
      <c r="AC1180" s="17">
        <f t="shared" si="531"/>
        <v>0</v>
      </c>
      <c r="AD1180" s="13" t="str">
        <f t="shared" si="553"/>
        <v/>
      </c>
      <c r="AE1180" s="13" t="str">
        <f t="shared" si="554"/>
        <v/>
      </c>
      <c r="AF1180" s="17">
        <f t="shared" si="556"/>
        <v>0</v>
      </c>
      <c r="AG1180" s="17" t="str">
        <f t="shared" si="555"/>
        <v xml:space="preserve"> </v>
      </c>
      <c r="AH1180" s="13"/>
      <c r="AI1180" s="31">
        <f t="shared" si="539"/>
        <v>1.0449520784322011</v>
      </c>
      <c r="AJ1180">
        <f t="shared" si="544"/>
        <v>4.4952078432201059E-2</v>
      </c>
      <c r="AK1180">
        <f t="shared" si="546"/>
        <v>1.0048192771084337</v>
      </c>
      <c r="AL1180">
        <f t="shared" si="547"/>
        <v>1.0880711395001166</v>
      </c>
      <c r="AM1180">
        <f t="shared" si="545"/>
        <v>8.807113950011658E-2</v>
      </c>
      <c r="AN1180" s="39">
        <v>40834</v>
      </c>
      <c r="AO1180" s="31">
        <v>4.4952078432201059E-2</v>
      </c>
      <c r="AP1180" s="40">
        <v>8.807113950011658E-2</v>
      </c>
    </row>
    <row r="1181" spans="1:42">
      <c r="A1181" s="16">
        <v>40835</v>
      </c>
      <c r="B1181" s="11">
        <v>4.17</v>
      </c>
      <c r="C1181" s="11">
        <v>4.21</v>
      </c>
      <c r="D1181" s="11">
        <v>4.16</v>
      </c>
      <c r="E1181" s="11">
        <v>4.18</v>
      </c>
      <c r="F1181" s="11">
        <v>42389400</v>
      </c>
      <c r="G1181" s="11">
        <v>3.1521699999999999</v>
      </c>
      <c r="H1181" s="12">
        <f t="shared" si="548"/>
        <v>4.0733333333333333</v>
      </c>
      <c r="I1181" s="13">
        <f t="shared" si="557"/>
        <v>4.0780769230769227</v>
      </c>
      <c r="J1181" s="13">
        <f t="shared" ref="J1181:J1244" si="558">H1181-I1181</f>
        <v>-4.7435897435894603E-3</v>
      </c>
      <c r="K1181" s="14">
        <f t="shared" si="532"/>
        <v>-3.7962962962963274E-2</v>
      </c>
      <c r="L1181" s="13">
        <f t="shared" si="541"/>
        <v>4.9999999999999822E-2</v>
      </c>
      <c r="M1181" s="13">
        <f t="shared" si="549"/>
        <v>7.6428571428571318E-2</v>
      </c>
      <c r="N1181" s="13">
        <f t="shared" si="542"/>
        <v>4.0000000000000036E-2</v>
      </c>
      <c r="O1181" s="13">
        <f t="shared" si="543"/>
        <v>0</v>
      </c>
      <c r="P1181" s="13">
        <f t="shared" si="540"/>
        <v>0.26000000000000068</v>
      </c>
      <c r="Q1181" s="13">
        <f t="shared" si="540"/>
        <v>6.0000000000000053E-2</v>
      </c>
      <c r="R1181" s="13">
        <f t="shared" si="550"/>
        <v>340.18691588785185</v>
      </c>
      <c r="S1181" s="13">
        <f t="shared" si="551"/>
        <v>78.504672897196443</v>
      </c>
      <c r="T1181" s="13">
        <f t="shared" si="552"/>
        <v>62.500000000000057</v>
      </c>
      <c r="U1181" s="13">
        <f t="shared" si="529"/>
        <v>29.757515083046219</v>
      </c>
      <c r="V1181" s="13">
        <f t="shared" si="533"/>
        <v>3.3219373219373814E-2</v>
      </c>
      <c r="W1181" s="13">
        <f t="shared" si="534"/>
        <v>0</v>
      </c>
      <c r="X1181" s="13">
        <f t="shared" si="535"/>
        <v>0</v>
      </c>
      <c r="Y1181" s="13">
        <f t="shared" si="530"/>
        <v>0</v>
      </c>
      <c r="Z1181" s="13">
        <f t="shared" si="536"/>
        <v>1</v>
      </c>
      <c r="AA1181" s="13">
        <f t="shared" si="537"/>
        <v>0</v>
      </c>
      <c r="AB1181" s="13">
        <f t="shared" si="538"/>
        <v>0</v>
      </c>
      <c r="AC1181" s="17">
        <f t="shared" si="531"/>
        <v>0</v>
      </c>
      <c r="AD1181" s="13" t="str">
        <f t="shared" si="553"/>
        <v/>
      </c>
      <c r="AE1181" s="13" t="str">
        <f t="shared" si="554"/>
        <v/>
      </c>
      <c r="AF1181" s="17">
        <f t="shared" si="556"/>
        <v>0</v>
      </c>
      <c r="AG1181" s="17" t="str">
        <f t="shared" si="555"/>
        <v xml:space="preserve"> </v>
      </c>
      <c r="AH1181" s="13"/>
      <c r="AI1181" s="31">
        <f t="shared" si="539"/>
        <v>1.0449520784322011</v>
      </c>
      <c r="AJ1181">
        <f t="shared" si="544"/>
        <v>4.4952078432201059E-2</v>
      </c>
      <c r="AK1181">
        <f t="shared" si="546"/>
        <v>1.0023980815347722</v>
      </c>
      <c r="AL1181">
        <f t="shared" si="547"/>
        <v>1.0906804228082703</v>
      </c>
      <c r="AM1181">
        <f t="shared" si="545"/>
        <v>9.0680422808270267E-2</v>
      </c>
      <c r="AN1181" s="39">
        <v>40835</v>
      </c>
      <c r="AO1181" s="31">
        <v>4.4952078432201059E-2</v>
      </c>
      <c r="AP1181" s="40">
        <v>9.0680422808270267E-2</v>
      </c>
    </row>
    <row r="1182" spans="1:42">
      <c r="A1182" s="16">
        <v>40836</v>
      </c>
      <c r="B1182" s="11">
        <v>4.16</v>
      </c>
      <c r="C1182" s="11">
        <v>4.1900000000000004</v>
      </c>
      <c r="D1182" s="11">
        <v>4.13</v>
      </c>
      <c r="E1182" s="11">
        <v>4.16</v>
      </c>
      <c r="F1182" s="11">
        <v>43864800</v>
      </c>
      <c r="G1182" s="11">
        <v>3.1370900000000002</v>
      </c>
      <c r="H1182" s="12">
        <f t="shared" si="548"/>
        <v>4.0866666666666669</v>
      </c>
      <c r="I1182" s="13">
        <f t="shared" si="557"/>
        <v>4.0815384615384618</v>
      </c>
      <c r="J1182" s="13">
        <f t="shared" si="558"/>
        <v>5.12820512820511E-3</v>
      </c>
      <c r="K1182" s="14">
        <f t="shared" si="532"/>
        <v>-3.1787749287749537E-2</v>
      </c>
      <c r="L1182" s="13">
        <f t="shared" si="541"/>
        <v>6.0000000000000497E-2</v>
      </c>
      <c r="M1182" s="13">
        <f t="shared" si="549"/>
        <v>7.2857142857142759E-2</v>
      </c>
      <c r="N1182" s="13">
        <f t="shared" si="542"/>
        <v>0</v>
      </c>
      <c r="O1182" s="13">
        <f t="shared" si="543"/>
        <v>3.0000000000000249E-2</v>
      </c>
      <c r="P1182" s="13">
        <f t="shared" si="540"/>
        <v>0.26000000000000068</v>
      </c>
      <c r="Q1182" s="13">
        <f t="shared" si="540"/>
        <v>7.0000000000000284E-2</v>
      </c>
      <c r="R1182" s="13">
        <f t="shared" si="550"/>
        <v>356.86274509804059</v>
      </c>
      <c r="S1182" s="13">
        <f t="shared" si="551"/>
        <v>96.078431372549545</v>
      </c>
      <c r="T1182" s="13">
        <f t="shared" si="552"/>
        <v>57.575757575757535</v>
      </c>
      <c r="U1182" s="13">
        <f t="shared" si="529"/>
        <v>32.441497767028899</v>
      </c>
      <c r="V1182" s="13">
        <f t="shared" si="533"/>
        <v>3.6915954415954647E-2</v>
      </c>
      <c r="W1182" s="13">
        <f t="shared" si="534"/>
        <v>0</v>
      </c>
      <c r="X1182" s="13">
        <f t="shared" si="535"/>
        <v>0</v>
      </c>
      <c r="Y1182" s="13">
        <f t="shared" si="530"/>
        <v>0</v>
      </c>
      <c r="Z1182" s="13">
        <f t="shared" si="536"/>
        <v>1</v>
      </c>
      <c r="AA1182" s="13">
        <f t="shared" si="537"/>
        <v>0</v>
      </c>
      <c r="AB1182" s="13">
        <f t="shared" si="538"/>
        <v>0</v>
      </c>
      <c r="AC1182" s="17">
        <f t="shared" si="531"/>
        <v>0</v>
      </c>
      <c r="AD1182" s="13" t="str">
        <f t="shared" si="553"/>
        <v/>
      </c>
      <c r="AE1182" s="13" t="str">
        <f t="shared" si="554"/>
        <v/>
      </c>
      <c r="AF1182" s="17">
        <f t="shared" si="556"/>
        <v>0</v>
      </c>
      <c r="AG1182" s="17" t="str">
        <f t="shared" si="555"/>
        <v xml:space="preserve"> </v>
      </c>
      <c r="AH1182" s="13"/>
      <c r="AI1182" s="31">
        <f t="shared" si="539"/>
        <v>1.0449520784322011</v>
      </c>
      <c r="AJ1182">
        <f t="shared" si="544"/>
        <v>4.4952078432201059E-2</v>
      </c>
      <c r="AK1182">
        <f t="shared" si="546"/>
        <v>0.99521531100478478</v>
      </c>
      <c r="AL1182">
        <f t="shared" si="547"/>
        <v>1.0854618561919629</v>
      </c>
      <c r="AM1182">
        <f t="shared" si="545"/>
        <v>8.5461856191962893E-2</v>
      </c>
      <c r="AN1182" s="39">
        <v>40836</v>
      </c>
      <c r="AO1182" s="31">
        <v>4.4952078432201059E-2</v>
      </c>
      <c r="AP1182" s="40">
        <v>8.5461856191962893E-2</v>
      </c>
    </row>
    <row r="1183" spans="1:42">
      <c r="A1183" s="16">
        <v>40837</v>
      </c>
      <c r="B1183" s="11">
        <v>4.16</v>
      </c>
      <c r="C1183" s="11">
        <v>4.1900000000000004</v>
      </c>
      <c r="D1183" s="11">
        <v>4.1500000000000004</v>
      </c>
      <c r="E1183" s="11">
        <v>4.1500000000000004</v>
      </c>
      <c r="F1183" s="11">
        <v>28046000</v>
      </c>
      <c r="G1183" s="11">
        <v>3.1295500000000001</v>
      </c>
      <c r="H1183" s="12">
        <f t="shared" si="548"/>
        <v>4.0999999999999996</v>
      </c>
      <c r="I1183" s="13">
        <f t="shared" si="557"/>
        <v>4.0826923076923078</v>
      </c>
      <c r="J1183" s="13">
        <f t="shared" si="558"/>
        <v>1.7307692307691802E-2</v>
      </c>
      <c r="K1183" s="14">
        <f t="shared" si="532"/>
        <v>-2.4237891737891912E-2</v>
      </c>
      <c r="L1183" s="13">
        <f t="shared" si="541"/>
        <v>4.0000000000000036E-2</v>
      </c>
      <c r="M1183" s="13">
        <f t="shared" si="549"/>
        <v>7.0714285714285632E-2</v>
      </c>
      <c r="N1183" s="13">
        <f t="shared" si="542"/>
        <v>0</v>
      </c>
      <c r="O1183" s="13">
        <f t="shared" si="543"/>
        <v>0</v>
      </c>
      <c r="P1183" s="13">
        <f t="shared" si="540"/>
        <v>0.26000000000000068</v>
      </c>
      <c r="Q1183" s="13">
        <f t="shared" si="540"/>
        <v>5.0000000000000266E-2</v>
      </c>
      <c r="R1183" s="13">
        <f t="shared" si="550"/>
        <v>367.67676767676909</v>
      </c>
      <c r="S1183" s="13">
        <f t="shared" si="551"/>
        <v>70.707070707071168</v>
      </c>
      <c r="T1183" s="13">
        <f t="shared" si="552"/>
        <v>67.74193548387089</v>
      </c>
      <c r="U1183" s="13">
        <f t="shared" ref="U1183:U1246" si="559">AVERAGE(T1170:T1183)</f>
        <v>35.998156162396967</v>
      </c>
      <c r="V1183" s="13">
        <f t="shared" si="533"/>
        <v>4.1545584045583714E-2</v>
      </c>
      <c r="W1183" s="13">
        <f t="shared" si="534"/>
        <v>0</v>
      </c>
      <c r="X1183" s="13">
        <f t="shared" si="535"/>
        <v>0</v>
      </c>
      <c r="Y1183" s="13">
        <f t="shared" si="530"/>
        <v>0</v>
      </c>
      <c r="Z1183" s="13">
        <f t="shared" si="536"/>
        <v>1</v>
      </c>
      <c r="AA1183" s="13">
        <f t="shared" si="537"/>
        <v>0</v>
      </c>
      <c r="AB1183" s="13">
        <f t="shared" si="538"/>
        <v>0</v>
      </c>
      <c r="AC1183" s="17">
        <f t="shared" si="531"/>
        <v>0</v>
      </c>
      <c r="AD1183" s="13" t="str">
        <f t="shared" si="553"/>
        <v/>
      </c>
      <c r="AE1183" s="13" t="str">
        <f t="shared" si="554"/>
        <v/>
      </c>
      <c r="AF1183" s="17">
        <f t="shared" si="556"/>
        <v>0</v>
      </c>
      <c r="AG1183" s="17" t="str">
        <f t="shared" si="555"/>
        <v xml:space="preserve"> </v>
      </c>
      <c r="AH1183" s="13"/>
      <c r="AI1183" s="31">
        <f t="shared" si="539"/>
        <v>1.0449520784322011</v>
      </c>
      <c r="AJ1183">
        <f t="shared" si="544"/>
        <v>4.4952078432201059E-2</v>
      </c>
      <c r="AK1183">
        <f t="shared" si="546"/>
        <v>0.99759615384615385</v>
      </c>
      <c r="AL1183">
        <f t="shared" si="547"/>
        <v>1.0828525728838092</v>
      </c>
      <c r="AM1183">
        <f t="shared" si="545"/>
        <v>8.2852572883809206E-2</v>
      </c>
      <c r="AN1183" s="39">
        <v>40837</v>
      </c>
      <c r="AO1183" s="31">
        <v>4.4952078432201059E-2</v>
      </c>
      <c r="AP1183" s="40">
        <v>8.2852572883809206E-2</v>
      </c>
    </row>
    <row r="1184" spans="1:42">
      <c r="A1184" s="16">
        <v>40840</v>
      </c>
      <c r="B1184" s="11">
        <v>4.1500000000000004</v>
      </c>
      <c r="C1184" s="11">
        <v>4.21</v>
      </c>
      <c r="D1184" s="11">
        <v>4.1399999999999997</v>
      </c>
      <c r="E1184" s="11">
        <v>4.1900000000000004</v>
      </c>
      <c r="F1184" s="11">
        <v>24966400</v>
      </c>
      <c r="G1184" s="11">
        <v>3.15971</v>
      </c>
      <c r="H1184" s="12">
        <f t="shared" si="548"/>
        <v>4.1175000000000006</v>
      </c>
      <c r="I1184" s="13">
        <f t="shared" si="557"/>
        <v>4.0842307692307696</v>
      </c>
      <c r="J1184" s="13">
        <f t="shared" si="558"/>
        <v>3.3269230769231051E-2</v>
      </c>
      <c r="K1184" s="14">
        <f t="shared" si="532"/>
        <v>-1.4921652421652491E-2</v>
      </c>
      <c r="L1184" s="13">
        <f t="shared" si="541"/>
        <v>7.0000000000000284E-2</v>
      </c>
      <c r="M1184" s="13">
        <f t="shared" si="549"/>
        <v>7.0714285714285702E-2</v>
      </c>
      <c r="N1184" s="13">
        <f t="shared" si="542"/>
        <v>1.9999999999999574E-2</v>
      </c>
      <c r="O1184" s="13">
        <f t="shared" si="543"/>
        <v>0</v>
      </c>
      <c r="P1184" s="13">
        <f t="shared" si="540"/>
        <v>0.27000000000000046</v>
      </c>
      <c r="Q1184" s="13">
        <f t="shared" si="540"/>
        <v>5.0000000000000266E-2</v>
      </c>
      <c r="R1184" s="13">
        <f t="shared" si="550"/>
        <v>381.81818181818255</v>
      </c>
      <c r="S1184" s="13">
        <f t="shared" si="551"/>
        <v>70.707070707071097</v>
      </c>
      <c r="T1184" s="13">
        <f t="shared" si="552"/>
        <v>68.749999999999901</v>
      </c>
      <c r="U1184" s="13">
        <f t="shared" si="559"/>
        <v>39.993119532360325</v>
      </c>
      <c r="V1184" s="13">
        <f t="shared" si="533"/>
        <v>4.8190883190883542E-2</v>
      </c>
      <c r="W1184" s="13">
        <f t="shared" si="534"/>
        <v>0</v>
      </c>
      <c r="X1184" s="13">
        <f t="shared" si="535"/>
        <v>0</v>
      </c>
      <c r="Y1184" s="13">
        <f t="shared" si="530"/>
        <v>0</v>
      </c>
      <c r="Z1184" s="13">
        <f t="shared" si="536"/>
        <v>1</v>
      </c>
      <c r="AA1184" s="13">
        <f t="shared" si="537"/>
        <v>0</v>
      </c>
      <c r="AB1184" s="13">
        <f t="shared" si="538"/>
        <v>0</v>
      </c>
      <c r="AC1184" s="17">
        <f t="shared" si="531"/>
        <v>0</v>
      </c>
      <c r="AD1184" s="13" t="str">
        <f t="shared" si="553"/>
        <v/>
      </c>
      <c r="AE1184" s="13" t="str">
        <f t="shared" si="554"/>
        <v/>
      </c>
      <c r="AF1184" s="17">
        <f t="shared" si="556"/>
        <v>0</v>
      </c>
      <c r="AG1184" s="17" t="str">
        <f t="shared" si="555"/>
        <v xml:space="preserve"> </v>
      </c>
      <c r="AH1184" s="13"/>
      <c r="AI1184" s="31">
        <f t="shared" si="539"/>
        <v>1.0449520784322011</v>
      </c>
      <c r="AJ1184">
        <f t="shared" si="544"/>
        <v>4.4952078432201059E-2</v>
      </c>
      <c r="AK1184">
        <f t="shared" si="546"/>
        <v>1.0096385542168675</v>
      </c>
      <c r="AL1184">
        <f t="shared" si="547"/>
        <v>1.0932897061164244</v>
      </c>
      <c r="AM1184">
        <f t="shared" si="545"/>
        <v>9.3289706116424398E-2</v>
      </c>
      <c r="AN1184" s="39">
        <v>40840</v>
      </c>
      <c r="AO1184" s="31">
        <v>4.4952078432201059E-2</v>
      </c>
      <c r="AP1184" s="40">
        <v>9.3289706116424398E-2</v>
      </c>
    </row>
    <row r="1185" spans="1:42">
      <c r="A1185" s="16">
        <v>40841</v>
      </c>
      <c r="B1185" s="11">
        <v>4.18</v>
      </c>
      <c r="C1185" s="11">
        <v>4.2699999999999996</v>
      </c>
      <c r="D1185" s="11">
        <v>4.16</v>
      </c>
      <c r="E1185" s="11">
        <v>4.24</v>
      </c>
      <c r="F1185" s="11">
        <v>55040500</v>
      </c>
      <c r="G1185" s="11">
        <v>3.1974100000000001</v>
      </c>
      <c r="H1185" s="12">
        <f t="shared" si="548"/>
        <v>4.1391666666666671</v>
      </c>
      <c r="I1185" s="13">
        <f t="shared" si="557"/>
        <v>4.0865384615384617</v>
      </c>
      <c r="J1185" s="13">
        <f t="shared" si="558"/>
        <v>5.262820512820543E-2</v>
      </c>
      <c r="K1185" s="14">
        <f t="shared" si="532"/>
        <v>-3.7464387464386639E-3</v>
      </c>
      <c r="L1185" s="13">
        <f t="shared" si="541"/>
        <v>0.10999999999999943</v>
      </c>
      <c r="M1185" s="13">
        <f t="shared" si="549"/>
        <v>7.3571428571428524E-2</v>
      </c>
      <c r="N1185" s="13">
        <f t="shared" si="542"/>
        <v>5.9999999999999609E-2</v>
      </c>
      <c r="O1185" s="13">
        <f t="shared" si="543"/>
        <v>0</v>
      </c>
      <c r="P1185" s="13">
        <f t="shared" si="540"/>
        <v>0.30999999999999961</v>
      </c>
      <c r="Q1185" s="13">
        <f t="shared" si="540"/>
        <v>5.0000000000000266E-2</v>
      </c>
      <c r="R1185" s="13">
        <f t="shared" si="550"/>
        <v>421.3592233009706</v>
      </c>
      <c r="S1185" s="13">
        <f t="shared" si="551"/>
        <v>67.961165048544089</v>
      </c>
      <c r="T1185" s="13">
        <f t="shared" si="552"/>
        <v>72.222222222222072</v>
      </c>
      <c r="U1185" s="13">
        <f t="shared" si="559"/>
        <v>43.564548103788901</v>
      </c>
      <c r="V1185" s="13">
        <f t="shared" si="533"/>
        <v>5.6374643874644095E-2</v>
      </c>
      <c r="W1185" s="13">
        <f t="shared" si="534"/>
        <v>0</v>
      </c>
      <c r="X1185" s="13">
        <f t="shared" si="535"/>
        <v>0</v>
      </c>
      <c r="Y1185" s="13">
        <f t="shared" si="530"/>
        <v>0</v>
      </c>
      <c r="Z1185" s="13">
        <f t="shared" si="536"/>
        <v>1</v>
      </c>
      <c r="AA1185" s="13">
        <f t="shared" si="537"/>
        <v>0</v>
      </c>
      <c r="AB1185" s="13">
        <f t="shared" si="538"/>
        <v>0</v>
      </c>
      <c r="AC1185" s="17">
        <f t="shared" si="531"/>
        <v>0</v>
      </c>
      <c r="AD1185" s="13" t="str">
        <f t="shared" si="553"/>
        <v/>
      </c>
      <c r="AE1185" s="13" t="str">
        <f t="shared" si="554"/>
        <v/>
      </c>
      <c r="AF1185" s="17">
        <f t="shared" si="556"/>
        <v>0</v>
      </c>
      <c r="AG1185" s="17" t="str">
        <f t="shared" si="555"/>
        <v xml:space="preserve"> </v>
      </c>
      <c r="AH1185" s="13"/>
      <c r="AI1185" s="31">
        <f t="shared" si="539"/>
        <v>1.0449520784322011</v>
      </c>
      <c r="AJ1185">
        <f t="shared" si="544"/>
        <v>4.4952078432201059E-2</v>
      </c>
      <c r="AK1185">
        <f t="shared" si="546"/>
        <v>1.0119331742243436</v>
      </c>
      <c r="AL1185">
        <f t="shared" si="547"/>
        <v>1.1063361226571931</v>
      </c>
      <c r="AM1185">
        <f t="shared" si="545"/>
        <v>0.10633612265719306</v>
      </c>
      <c r="AN1185" s="39">
        <v>40841</v>
      </c>
      <c r="AO1185" s="31">
        <v>4.4952078432201059E-2</v>
      </c>
      <c r="AP1185" s="40">
        <v>0.10633612265719306</v>
      </c>
    </row>
    <row r="1186" spans="1:42">
      <c r="A1186" s="16">
        <v>40842</v>
      </c>
      <c r="B1186" s="11">
        <v>4.2300000000000004</v>
      </c>
      <c r="C1186" s="11">
        <v>4.29</v>
      </c>
      <c r="D1186" s="11">
        <v>4.22</v>
      </c>
      <c r="E1186" s="11">
        <v>4.26</v>
      </c>
      <c r="F1186" s="11">
        <v>41632100</v>
      </c>
      <c r="G1186" s="11">
        <v>3.2124999999999999</v>
      </c>
      <c r="H1186" s="12">
        <f t="shared" si="548"/>
        <v>4.1616666666666671</v>
      </c>
      <c r="I1186" s="13">
        <f t="shared" si="557"/>
        <v>4.0911538461538459</v>
      </c>
      <c r="J1186" s="13">
        <f t="shared" si="558"/>
        <v>7.051282051282115E-2</v>
      </c>
      <c r="K1186" s="14">
        <f t="shared" si="532"/>
        <v>8.9886039886041633E-3</v>
      </c>
      <c r="L1186" s="13">
        <f t="shared" si="541"/>
        <v>7.0000000000000284E-2</v>
      </c>
      <c r="M1186" s="13">
        <f t="shared" si="549"/>
        <v>7.4999999999999983E-2</v>
      </c>
      <c r="N1186" s="13">
        <f t="shared" si="542"/>
        <v>2.0000000000000462E-2</v>
      </c>
      <c r="O1186" s="13">
        <f t="shared" si="543"/>
        <v>0</v>
      </c>
      <c r="P1186" s="13">
        <f t="shared" si="540"/>
        <v>0.33000000000000007</v>
      </c>
      <c r="Q1186" s="13">
        <f t="shared" si="540"/>
        <v>4.0000000000000036E-2</v>
      </c>
      <c r="R1186" s="13">
        <f t="shared" si="550"/>
        <v>440.00000000000023</v>
      </c>
      <c r="S1186" s="13">
        <f t="shared" si="551"/>
        <v>53.333333333333385</v>
      </c>
      <c r="T1186" s="13">
        <f t="shared" si="552"/>
        <v>78.378378378378372</v>
      </c>
      <c r="U1186" s="13">
        <f t="shared" si="559"/>
        <v>46.349150888391691</v>
      </c>
      <c r="V1186" s="13">
        <f t="shared" si="533"/>
        <v>6.1524216524216989E-2</v>
      </c>
      <c r="W1186" s="13">
        <f t="shared" si="534"/>
        <v>0</v>
      </c>
      <c r="X1186" s="13">
        <f t="shared" si="535"/>
        <v>0</v>
      </c>
      <c r="Y1186" s="13">
        <f t="shared" si="530"/>
        <v>0</v>
      </c>
      <c r="Z1186" s="13">
        <f t="shared" si="536"/>
        <v>1</v>
      </c>
      <c r="AA1186" s="13">
        <f t="shared" si="537"/>
        <v>0</v>
      </c>
      <c r="AB1186" s="13">
        <f t="shared" si="538"/>
        <v>0</v>
      </c>
      <c r="AC1186" s="17">
        <f t="shared" si="531"/>
        <v>0</v>
      </c>
      <c r="AD1186" s="13" t="str">
        <f t="shared" si="553"/>
        <v/>
      </c>
      <c r="AE1186" s="13" t="str">
        <f t="shared" si="554"/>
        <v/>
      </c>
      <c r="AF1186" s="17">
        <f t="shared" si="556"/>
        <v>0</v>
      </c>
      <c r="AG1186" s="17" t="str">
        <f t="shared" si="555"/>
        <v xml:space="preserve"> </v>
      </c>
      <c r="AH1186" s="13"/>
      <c r="AI1186" s="31">
        <f t="shared" si="539"/>
        <v>1.0449520784322011</v>
      </c>
      <c r="AJ1186">
        <f t="shared" si="544"/>
        <v>4.4952078432201059E-2</v>
      </c>
      <c r="AK1186">
        <f t="shared" si="546"/>
        <v>1.0047169811320753</v>
      </c>
      <c r="AL1186">
        <f t="shared" si="547"/>
        <v>1.1115546892735004</v>
      </c>
      <c r="AM1186">
        <f t="shared" si="545"/>
        <v>0.11155468927350043</v>
      </c>
      <c r="AN1186" s="39">
        <v>40842</v>
      </c>
      <c r="AO1186" s="31">
        <v>4.4952078432201059E-2</v>
      </c>
      <c r="AP1186" s="40">
        <v>0.11155468927350043</v>
      </c>
    </row>
    <row r="1187" spans="1:42">
      <c r="A1187" s="16">
        <v>40843</v>
      </c>
      <c r="B1187" s="11">
        <v>4.28</v>
      </c>
      <c r="C1187" s="11">
        <v>4.3099999999999996</v>
      </c>
      <c r="D1187" s="11">
        <v>4.25</v>
      </c>
      <c r="E1187" s="11">
        <v>4.3</v>
      </c>
      <c r="F1187" s="11">
        <v>42841200</v>
      </c>
      <c r="G1187" s="11">
        <v>3.2426599999999999</v>
      </c>
      <c r="H1187" s="12">
        <f t="shared" si="548"/>
        <v>4.1825000000000001</v>
      </c>
      <c r="I1187" s="13">
        <f t="shared" si="557"/>
        <v>4.0992307692307692</v>
      </c>
      <c r="J1187" s="13">
        <f t="shared" si="558"/>
        <v>8.3269230769230873E-2</v>
      </c>
      <c r="K1187" s="14">
        <f t="shared" si="532"/>
        <v>2.2955840455840634E-2</v>
      </c>
      <c r="L1187" s="13">
        <f t="shared" si="541"/>
        <v>5.9999999999999609E-2</v>
      </c>
      <c r="M1187" s="13">
        <f t="shared" si="549"/>
        <v>7.5714285714285692E-2</v>
      </c>
      <c r="N1187" s="13">
        <f t="shared" si="542"/>
        <v>1.9999999999999574E-2</v>
      </c>
      <c r="O1187" s="13">
        <f t="shared" si="543"/>
        <v>0</v>
      </c>
      <c r="P1187" s="13">
        <f t="shared" si="540"/>
        <v>0.34999999999999964</v>
      </c>
      <c r="Q1187" s="13">
        <f t="shared" si="540"/>
        <v>3.0000000000000249E-2</v>
      </c>
      <c r="R1187" s="13">
        <f t="shared" si="550"/>
        <v>462.26415094339586</v>
      </c>
      <c r="S1187" s="13">
        <f t="shared" si="551"/>
        <v>39.622641509434303</v>
      </c>
      <c r="T1187" s="13">
        <f t="shared" si="552"/>
        <v>84.210526315789352</v>
      </c>
      <c r="U1187" s="13">
        <f t="shared" si="559"/>
        <v>49.117435235623383</v>
      </c>
      <c r="V1187" s="13">
        <f t="shared" si="533"/>
        <v>6.0313390313390239E-2</v>
      </c>
      <c r="W1187" s="13">
        <f t="shared" si="534"/>
        <v>0</v>
      </c>
      <c r="X1187" s="13">
        <f t="shared" si="535"/>
        <v>0</v>
      </c>
      <c r="Y1187" s="13">
        <f t="shared" si="530"/>
        <v>0</v>
      </c>
      <c r="Z1187" s="13">
        <f t="shared" si="536"/>
        <v>1</v>
      </c>
      <c r="AA1187" s="13">
        <f t="shared" si="537"/>
        <v>0</v>
      </c>
      <c r="AB1187" s="13">
        <f t="shared" si="538"/>
        <v>0</v>
      </c>
      <c r="AC1187" s="17">
        <f t="shared" si="531"/>
        <v>0</v>
      </c>
      <c r="AD1187" s="13" t="str">
        <f t="shared" si="553"/>
        <v/>
      </c>
      <c r="AE1187" s="13" t="str">
        <f t="shared" si="554"/>
        <v/>
      </c>
      <c r="AF1187" s="17">
        <f t="shared" si="556"/>
        <v>0</v>
      </c>
      <c r="AG1187" s="17" t="str">
        <f t="shared" si="555"/>
        <v xml:space="preserve"> </v>
      </c>
      <c r="AH1187" s="13"/>
      <c r="AI1187" s="31">
        <f t="shared" si="539"/>
        <v>1.0449520784322011</v>
      </c>
      <c r="AJ1187">
        <f t="shared" si="544"/>
        <v>4.4952078432201059E-2</v>
      </c>
      <c r="AK1187">
        <f t="shared" si="546"/>
        <v>1.0093896713615023</v>
      </c>
      <c r="AL1187">
        <f t="shared" si="547"/>
        <v>1.1219918225061154</v>
      </c>
      <c r="AM1187">
        <f t="shared" si="545"/>
        <v>0.1219918225061154</v>
      </c>
      <c r="AN1187" s="39">
        <v>40843</v>
      </c>
      <c r="AO1187" s="31">
        <v>4.4952078432201059E-2</v>
      </c>
      <c r="AP1187" s="40">
        <v>0.1219918225061154</v>
      </c>
    </row>
    <row r="1188" spans="1:42">
      <c r="A1188" s="16">
        <v>40844</v>
      </c>
      <c r="B1188" s="11">
        <v>4.34</v>
      </c>
      <c r="C1188" s="11">
        <v>4.3899999999999997</v>
      </c>
      <c r="D1188" s="11">
        <v>4.2699999999999996</v>
      </c>
      <c r="E1188" s="11">
        <v>4.3</v>
      </c>
      <c r="F1188" s="11">
        <v>60175400</v>
      </c>
      <c r="G1188" s="11">
        <v>3.2426599999999999</v>
      </c>
      <c r="H1188" s="12">
        <f t="shared" si="548"/>
        <v>4.1974999999999989</v>
      </c>
      <c r="I1188" s="13">
        <f t="shared" si="557"/>
        <v>4.1076923076923073</v>
      </c>
      <c r="J1188" s="13">
        <f t="shared" si="558"/>
        <v>8.9807692307691589E-2</v>
      </c>
      <c r="K1188" s="14">
        <f t="shared" si="532"/>
        <v>3.6346153846153882E-2</v>
      </c>
      <c r="L1188" s="13">
        <f t="shared" si="541"/>
        <v>0.12000000000000011</v>
      </c>
      <c r="M1188" s="13">
        <f t="shared" si="549"/>
        <v>8.0714285714285711E-2</v>
      </c>
      <c r="N1188" s="13">
        <f t="shared" si="542"/>
        <v>8.0000000000000071E-2</v>
      </c>
      <c r="O1188" s="13">
        <f t="shared" si="543"/>
        <v>0</v>
      </c>
      <c r="P1188" s="13">
        <f t="shared" si="540"/>
        <v>0.42999999999999972</v>
      </c>
      <c r="Q1188" s="13">
        <f t="shared" si="540"/>
        <v>3.0000000000000249E-2</v>
      </c>
      <c r="R1188" s="13">
        <f t="shared" si="550"/>
        <v>532.74336283185801</v>
      </c>
      <c r="S1188" s="13">
        <f t="shared" si="551"/>
        <v>37.168141592920662</v>
      </c>
      <c r="T1188" s="13">
        <f t="shared" si="552"/>
        <v>86.956521739130338</v>
      </c>
      <c r="U1188" s="13">
        <f t="shared" si="559"/>
        <v>52.333223654777846</v>
      </c>
      <c r="V1188" s="13">
        <f t="shared" si="533"/>
        <v>5.3461538461537707E-2</v>
      </c>
      <c r="W1188" s="13">
        <f t="shared" si="534"/>
        <v>0</v>
      </c>
      <c r="X1188" s="13">
        <f t="shared" si="535"/>
        <v>0</v>
      </c>
      <c r="Y1188" s="13">
        <f t="shared" ref="Y1188:Y1251" si="560">IF(AND(U1187&gt;40,U1188&lt;40),-1,IF(AND(U1187&lt;20,U1188&gt;20),1,0))</f>
        <v>0</v>
      </c>
      <c r="Z1188" s="13">
        <f t="shared" si="536"/>
        <v>1</v>
      </c>
      <c r="AA1188" s="13">
        <f t="shared" si="537"/>
        <v>0</v>
      </c>
      <c r="AB1188" s="13">
        <f t="shared" si="538"/>
        <v>0</v>
      </c>
      <c r="AC1188" s="17">
        <f t="shared" ref="AC1188:AC1251" si="561">(AA1188+AB1188+AC1187)</f>
        <v>0</v>
      </c>
      <c r="AD1188" s="13" t="str">
        <f t="shared" si="553"/>
        <v/>
      </c>
      <c r="AE1188" s="13" t="str">
        <f t="shared" si="554"/>
        <v/>
      </c>
      <c r="AF1188" s="17">
        <f t="shared" si="556"/>
        <v>0</v>
      </c>
      <c r="AG1188" s="17" t="str">
        <f t="shared" si="555"/>
        <v xml:space="preserve"> </v>
      </c>
      <c r="AH1188" s="13"/>
      <c r="AI1188" s="31">
        <f t="shared" si="539"/>
        <v>1.0449520784322011</v>
      </c>
      <c r="AJ1188">
        <f t="shared" si="544"/>
        <v>4.4952078432201059E-2</v>
      </c>
      <c r="AK1188">
        <f t="shared" si="546"/>
        <v>1</v>
      </c>
      <c r="AL1188">
        <f t="shared" si="547"/>
        <v>1.1219918225061154</v>
      </c>
      <c r="AM1188">
        <f t="shared" si="545"/>
        <v>0.1219918225061154</v>
      </c>
      <c r="AN1188" s="39">
        <v>40844</v>
      </c>
      <c r="AO1188" s="31">
        <v>4.4952078432201059E-2</v>
      </c>
      <c r="AP1188" s="40">
        <v>0.1219918225061154</v>
      </c>
    </row>
    <row r="1189" spans="1:42">
      <c r="A1189" s="16">
        <v>40847</v>
      </c>
      <c r="B1189" s="11">
        <v>4.29</v>
      </c>
      <c r="C1189" s="11">
        <v>4.3499999999999996</v>
      </c>
      <c r="D1189" s="11">
        <v>4.29</v>
      </c>
      <c r="E1189" s="11">
        <v>4.32</v>
      </c>
      <c r="F1189" s="11">
        <v>34598700</v>
      </c>
      <c r="G1189" s="11">
        <v>3.2577400000000001</v>
      </c>
      <c r="H1189" s="12">
        <f t="shared" si="548"/>
        <v>4.2133333333333329</v>
      </c>
      <c r="I1189" s="13">
        <f t="shared" si="557"/>
        <v>4.1161538461538454</v>
      </c>
      <c r="J1189" s="13">
        <f t="shared" si="558"/>
        <v>9.7179487179487545E-2</v>
      </c>
      <c r="K1189" s="14">
        <f t="shared" ref="K1189:K1252" si="562">AVERAGE(J1181:J1189)</f>
        <v>4.9373219373219451E-2</v>
      </c>
      <c r="L1189" s="13">
        <f t="shared" si="541"/>
        <v>5.9999999999999609E-2</v>
      </c>
      <c r="M1189" s="13">
        <f t="shared" si="549"/>
        <v>7.2857142857142829E-2</v>
      </c>
      <c r="N1189" s="13">
        <f t="shared" si="542"/>
        <v>0</v>
      </c>
      <c r="O1189" s="13">
        <f t="shared" si="543"/>
        <v>0</v>
      </c>
      <c r="P1189" s="13">
        <f t="shared" si="540"/>
        <v>0.26999999999999957</v>
      </c>
      <c r="Q1189" s="13">
        <f t="shared" si="540"/>
        <v>3.0000000000000249E-2</v>
      </c>
      <c r="R1189" s="13">
        <f t="shared" si="550"/>
        <v>370.58823529411723</v>
      </c>
      <c r="S1189" s="13">
        <f t="shared" si="551"/>
        <v>41.176470588235652</v>
      </c>
      <c r="T1189" s="13">
        <f t="shared" si="552"/>
        <v>79.999999999999829</v>
      </c>
      <c r="U1189" s="13">
        <f t="shared" si="559"/>
        <v>56.479565118192468</v>
      </c>
      <c r="V1189" s="13">
        <f t="shared" ref="V1189:V1252" si="563">J1189-K1189</f>
        <v>4.7806267806268093E-2</v>
      </c>
      <c r="W1189" s="13">
        <f t="shared" ref="W1189:W1252" si="564">IF(AND(V1188&lt;0,V1189&gt;0),1,IF(AND(V1188&gt;0,V1189&lt;0),-1,0))</f>
        <v>0</v>
      </c>
      <c r="X1189" s="13">
        <f t="shared" ref="X1189:X1252" si="565">IF(AND(R1188-S1188&lt;0,R1189-S1189&gt;0),1,IF(AND(R1188-S1188&gt;0,R1189-S1189&lt;0),-1,0))</f>
        <v>0</v>
      </c>
      <c r="Y1189" s="13">
        <f t="shared" si="560"/>
        <v>0</v>
      </c>
      <c r="Z1189" s="13">
        <f t="shared" ref="Z1189:Z1252" si="566">IF(W1189=1,1,IF(W1189=-1,0,Z1188))</f>
        <v>1</v>
      </c>
      <c r="AA1189" s="13">
        <f t="shared" ref="AA1189:AA1252" si="567">IF(AND(Z1189=1,AC1188=0,Y1189=1),1,0)</f>
        <v>0</v>
      </c>
      <c r="AB1189" s="13">
        <f t="shared" ref="AB1189:AB1252" si="568">IF(AND(W1189=-1,AC1188=1),-1,0)</f>
        <v>0</v>
      </c>
      <c r="AC1189" s="17">
        <f t="shared" si="561"/>
        <v>0</v>
      </c>
      <c r="AD1189" s="13" t="str">
        <f t="shared" si="553"/>
        <v/>
      </c>
      <c r="AE1189" s="13" t="str">
        <f t="shared" si="554"/>
        <v/>
      </c>
      <c r="AF1189" s="17">
        <f t="shared" si="556"/>
        <v>0</v>
      </c>
      <c r="AG1189" s="17" t="str">
        <f t="shared" si="555"/>
        <v xml:space="preserve"> </v>
      </c>
      <c r="AH1189" s="13"/>
      <c r="AI1189" s="31">
        <f t="shared" ref="AI1189:AI1252" si="569">IF(AG1189=" ",AI1188,AG1189*AI1188)</f>
        <v>1.0449520784322011</v>
      </c>
      <c r="AJ1189">
        <f t="shared" si="544"/>
        <v>4.4952078432201059E-2</v>
      </c>
      <c r="AK1189">
        <f t="shared" si="546"/>
        <v>1.0046511627906978</v>
      </c>
      <c r="AL1189">
        <f t="shared" si="547"/>
        <v>1.127210389122423</v>
      </c>
      <c r="AM1189">
        <f t="shared" si="545"/>
        <v>0.127210389122423</v>
      </c>
      <c r="AN1189" s="39">
        <v>40847</v>
      </c>
      <c r="AO1189" s="31">
        <v>4.4952078432201059E-2</v>
      </c>
      <c r="AP1189" s="40">
        <v>0.127210389122423</v>
      </c>
    </row>
    <row r="1190" spans="1:42">
      <c r="A1190" s="16">
        <v>40848</v>
      </c>
      <c r="B1190" s="11">
        <v>4.3099999999999996</v>
      </c>
      <c r="C1190" s="11">
        <v>4.3499999999999996</v>
      </c>
      <c r="D1190" s="11">
        <v>4.29</v>
      </c>
      <c r="E1190" s="11">
        <v>4.3</v>
      </c>
      <c r="F1190" s="11">
        <v>28705700</v>
      </c>
      <c r="G1190" s="11">
        <v>3.2426599999999999</v>
      </c>
      <c r="H1190" s="12">
        <f t="shared" si="548"/>
        <v>4.2266666666666657</v>
      </c>
      <c r="I1190" s="13">
        <f t="shared" si="557"/>
        <v>4.1249999999999991</v>
      </c>
      <c r="J1190" s="13">
        <f t="shared" si="558"/>
        <v>0.10166666666666657</v>
      </c>
      <c r="K1190" s="14">
        <f t="shared" si="562"/>
        <v>6.1196581196581237E-2</v>
      </c>
      <c r="L1190" s="13">
        <f t="shared" si="541"/>
        <v>5.9999999999999609E-2</v>
      </c>
      <c r="M1190" s="13">
        <f t="shared" si="549"/>
        <v>6.8571428571428505E-2</v>
      </c>
      <c r="N1190" s="13">
        <f t="shared" si="542"/>
        <v>0</v>
      </c>
      <c r="O1190" s="13">
        <f t="shared" si="543"/>
        <v>0</v>
      </c>
      <c r="P1190" s="13">
        <f t="shared" si="540"/>
        <v>0.26999999999999957</v>
      </c>
      <c r="Q1190" s="13">
        <f t="shared" si="540"/>
        <v>3.0000000000000249E-2</v>
      </c>
      <c r="R1190" s="13">
        <f t="shared" si="550"/>
        <v>393.74999999999977</v>
      </c>
      <c r="S1190" s="13">
        <f t="shared" si="551"/>
        <v>43.750000000000405</v>
      </c>
      <c r="T1190" s="13">
        <f t="shared" si="552"/>
        <v>79.999999999999829</v>
      </c>
      <c r="U1190" s="13">
        <f t="shared" si="559"/>
        <v>60.625906581607104</v>
      </c>
      <c r="V1190" s="13">
        <f t="shared" si="563"/>
        <v>4.0470085470085335E-2</v>
      </c>
      <c r="W1190" s="13">
        <f t="shared" si="564"/>
        <v>0</v>
      </c>
      <c r="X1190" s="13">
        <f t="shared" si="565"/>
        <v>0</v>
      </c>
      <c r="Y1190" s="13">
        <f t="shared" si="560"/>
        <v>0</v>
      </c>
      <c r="Z1190" s="13">
        <f t="shared" si="566"/>
        <v>1</v>
      </c>
      <c r="AA1190" s="13">
        <f t="shared" si="567"/>
        <v>0</v>
      </c>
      <c r="AB1190" s="13">
        <f t="shared" si="568"/>
        <v>0</v>
      </c>
      <c r="AC1190" s="17">
        <f t="shared" si="561"/>
        <v>0</v>
      </c>
      <c r="AD1190" s="13" t="str">
        <f t="shared" si="553"/>
        <v/>
      </c>
      <c r="AE1190" s="13" t="str">
        <f t="shared" si="554"/>
        <v/>
      </c>
      <c r="AF1190" s="17">
        <f t="shared" si="556"/>
        <v>0</v>
      </c>
      <c r="AG1190" s="17" t="str">
        <f t="shared" si="555"/>
        <v xml:space="preserve"> </v>
      </c>
      <c r="AH1190" s="13"/>
      <c r="AI1190" s="31">
        <f t="shared" si="569"/>
        <v>1.0449520784322011</v>
      </c>
      <c r="AJ1190">
        <f t="shared" si="544"/>
        <v>4.4952078432201059E-2</v>
      </c>
      <c r="AK1190">
        <f t="shared" si="546"/>
        <v>0.99537037037037024</v>
      </c>
      <c r="AL1190">
        <f t="shared" si="547"/>
        <v>1.1219918225061154</v>
      </c>
      <c r="AM1190">
        <f t="shared" si="545"/>
        <v>0.1219918225061154</v>
      </c>
      <c r="AN1190" s="39">
        <v>40848</v>
      </c>
      <c r="AO1190" s="31">
        <v>4.4952078432201059E-2</v>
      </c>
      <c r="AP1190" s="40">
        <v>0.1219918225061154</v>
      </c>
    </row>
    <row r="1191" spans="1:42">
      <c r="A1191" s="16">
        <v>40849</v>
      </c>
      <c r="B1191" s="11">
        <v>4.2699999999999996</v>
      </c>
      <c r="C1191" s="11">
        <v>4.34</v>
      </c>
      <c r="D1191" s="11">
        <v>4.26</v>
      </c>
      <c r="E1191" s="11">
        <v>4.32</v>
      </c>
      <c r="F1191" s="11">
        <v>36650000</v>
      </c>
      <c r="G1191" s="11">
        <v>3.2577400000000001</v>
      </c>
      <c r="H1191" s="12">
        <f t="shared" si="548"/>
        <v>4.2408333333333328</v>
      </c>
      <c r="I1191" s="13">
        <f t="shared" si="557"/>
        <v>4.134615384615385</v>
      </c>
      <c r="J1191" s="13">
        <f t="shared" si="558"/>
        <v>0.10621794871794776</v>
      </c>
      <c r="K1191" s="14">
        <f t="shared" si="562"/>
        <v>7.2428774928774864E-2</v>
      </c>
      <c r="L1191" s="13">
        <f t="shared" si="541"/>
        <v>8.0000000000000071E-2</v>
      </c>
      <c r="M1191" s="13">
        <f t="shared" si="549"/>
        <v>6.785714285714281E-2</v>
      </c>
      <c r="N1191" s="13">
        <f t="shared" si="542"/>
        <v>0</v>
      </c>
      <c r="O1191" s="13">
        <f t="shared" si="543"/>
        <v>3.0000000000000249E-2</v>
      </c>
      <c r="P1191" s="13">
        <f t="shared" si="540"/>
        <v>0.26999999999999957</v>
      </c>
      <c r="Q1191" s="13">
        <f t="shared" si="540"/>
        <v>6.0000000000000497E-2</v>
      </c>
      <c r="R1191" s="13">
        <f t="shared" si="550"/>
        <v>397.89473684210492</v>
      </c>
      <c r="S1191" s="13">
        <f t="shared" si="551"/>
        <v>88.421052631579741</v>
      </c>
      <c r="T1191" s="13">
        <f t="shared" si="552"/>
        <v>63.636363636363335</v>
      </c>
      <c r="U1191" s="13">
        <f t="shared" si="559"/>
        <v>63.156709112409594</v>
      </c>
      <c r="V1191" s="13">
        <f t="shared" si="563"/>
        <v>3.3789173789172899E-2</v>
      </c>
      <c r="W1191" s="13">
        <f t="shared" si="564"/>
        <v>0</v>
      </c>
      <c r="X1191" s="13">
        <f t="shared" si="565"/>
        <v>0</v>
      </c>
      <c r="Y1191" s="13">
        <f t="shared" si="560"/>
        <v>0</v>
      </c>
      <c r="Z1191" s="13">
        <f t="shared" si="566"/>
        <v>1</v>
      </c>
      <c r="AA1191" s="13">
        <f t="shared" si="567"/>
        <v>0</v>
      </c>
      <c r="AB1191" s="13">
        <f t="shared" si="568"/>
        <v>0</v>
      </c>
      <c r="AC1191" s="17">
        <f t="shared" si="561"/>
        <v>0</v>
      </c>
      <c r="AD1191" s="13" t="str">
        <f t="shared" si="553"/>
        <v/>
      </c>
      <c r="AE1191" s="13" t="str">
        <f t="shared" si="554"/>
        <v/>
      </c>
      <c r="AF1191" s="17">
        <f t="shared" si="556"/>
        <v>0</v>
      </c>
      <c r="AG1191" s="17" t="str">
        <f t="shared" si="555"/>
        <v xml:space="preserve"> </v>
      </c>
      <c r="AH1191" s="13"/>
      <c r="AI1191" s="31">
        <f t="shared" si="569"/>
        <v>1.0449520784322011</v>
      </c>
      <c r="AJ1191">
        <f t="shared" si="544"/>
        <v>4.4952078432201059E-2</v>
      </c>
      <c r="AK1191">
        <f t="shared" si="546"/>
        <v>1.0046511627906978</v>
      </c>
      <c r="AL1191">
        <f t="shared" si="547"/>
        <v>1.127210389122423</v>
      </c>
      <c r="AM1191">
        <f t="shared" si="545"/>
        <v>0.127210389122423</v>
      </c>
      <c r="AN1191" s="39">
        <v>40849</v>
      </c>
      <c r="AO1191" s="31">
        <v>4.4952078432201059E-2</v>
      </c>
      <c r="AP1191" s="40">
        <v>0.127210389122423</v>
      </c>
    </row>
    <row r="1192" spans="1:42">
      <c r="A1192" s="16">
        <v>40850</v>
      </c>
      <c r="B1192" s="11">
        <v>4.34</v>
      </c>
      <c r="C1192" s="11">
        <v>4.3600000000000003</v>
      </c>
      <c r="D1192" s="11">
        <v>4.3099999999999996</v>
      </c>
      <c r="E1192" s="11">
        <v>4.32</v>
      </c>
      <c r="F1192" s="11">
        <v>34239500</v>
      </c>
      <c r="G1192" s="11">
        <v>3.2577400000000001</v>
      </c>
      <c r="H1192" s="12">
        <f t="shared" si="548"/>
        <v>4.253333333333333</v>
      </c>
      <c r="I1192" s="13">
        <f t="shared" si="557"/>
        <v>4.1423076923076918</v>
      </c>
      <c r="J1192" s="13">
        <f t="shared" si="558"/>
        <v>0.11102564102564116</v>
      </c>
      <c r="K1192" s="14">
        <f t="shared" si="562"/>
        <v>8.284188034188035E-2</v>
      </c>
      <c r="L1192" s="13">
        <f t="shared" si="541"/>
        <v>5.0000000000000711E-2</v>
      </c>
      <c r="M1192" s="13">
        <f t="shared" si="549"/>
        <v>6.6428571428571406E-2</v>
      </c>
      <c r="N1192" s="13">
        <f t="shared" si="542"/>
        <v>2.0000000000000462E-2</v>
      </c>
      <c r="O1192" s="13">
        <f t="shared" si="543"/>
        <v>0</v>
      </c>
      <c r="P1192" s="13">
        <f t="shared" si="540"/>
        <v>0.27999999999999936</v>
      </c>
      <c r="Q1192" s="13">
        <f t="shared" si="540"/>
        <v>6.0000000000000497E-2</v>
      </c>
      <c r="R1192" s="13">
        <f t="shared" si="550"/>
        <v>421.50537634408522</v>
      </c>
      <c r="S1192" s="13">
        <f t="shared" si="551"/>
        <v>90.322580645162063</v>
      </c>
      <c r="T1192" s="13">
        <f t="shared" si="552"/>
        <v>64.705882352940876</v>
      </c>
      <c r="U1192" s="13">
        <f t="shared" si="559"/>
        <v>65.635700709048209</v>
      </c>
      <c r="V1192" s="13">
        <f t="shared" si="563"/>
        <v>2.8183760683760814E-2</v>
      </c>
      <c r="W1192" s="13">
        <f t="shared" si="564"/>
        <v>0</v>
      </c>
      <c r="X1192" s="13">
        <f t="shared" si="565"/>
        <v>0</v>
      </c>
      <c r="Y1192" s="13">
        <f t="shared" si="560"/>
        <v>0</v>
      </c>
      <c r="Z1192" s="13">
        <f t="shared" si="566"/>
        <v>1</v>
      </c>
      <c r="AA1192" s="13">
        <f t="shared" si="567"/>
        <v>0</v>
      </c>
      <c r="AB1192" s="13">
        <f t="shared" si="568"/>
        <v>0</v>
      </c>
      <c r="AC1192" s="17">
        <f t="shared" si="561"/>
        <v>0</v>
      </c>
      <c r="AD1192" s="13" t="str">
        <f t="shared" si="553"/>
        <v/>
      </c>
      <c r="AE1192" s="13" t="str">
        <f t="shared" si="554"/>
        <v/>
      </c>
      <c r="AF1192" s="17">
        <f t="shared" si="556"/>
        <v>0</v>
      </c>
      <c r="AG1192" s="17" t="str">
        <f t="shared" si="555"/>
        <v xml:space="preserve"> </v>
      </c>
      <c r="AH1192" s="13"/>
      <c r="AI1192" s="31">
        <f t="shared" si="569"/>
        <v>1.0449520784322011</v>
      </c>
      <c r="AJ1192">
        <f t="shared" si="544"/>
        <v>4.4952078432201059E-2</v>
      </c>
      <c r="AK1192">
        <f t="shared" si="546"/>
        <v>1</v>
      </c>
      <c r="AL1192">
        <f t="shared" si="547"/>
        <v>1.127210389122423</v>
      </c>
      <c r="AM1192">
        <f t="shared" si="545"/>
        <v>0.127210389122423</v>
      </c>
      <c r="AN1192" s="39">
        <v>40850</v>
      </c>
      <c r="AO1192" s="31">
        <v>4.4952078432201059E-2</v>
      </c>
      <c r="AP1192" s="40">
        <v>0.127210389122423</v>
      </c>
    </row>
    <row r="1193" spans="1:42">
      <c r="A1193" s="16">
        <v>40851</v>
      </c>
      <c r="B1193" s="11">
        <v>4.3499999999999996</v>
      </c>
      <c r="C1193" s="11">
        <v>4.37</v>
      </c>
      <c r="D1193" s="11">
        <v>4.32</v>
      </c>
      <c r="E1193" s="11">
        <v>4.34</v>
      </c>
      <c r="F1193" s="11">
        <v>30882200</v>
      </c>
      <c r="G1193" s="11">
        <v>3.2728299999999999</v>
      </c>
      <c r="H1193" s="12">
        <f t="shared" si="548"/>
        <v>4.2666666666666666</v>
      </c>
      <c r="I1193" s="13">
        <f t="shared" si="557"/>
        <v>4.155384615384615</v>
      </c>
      <c r="J1193" s="13">
        <f t="shared" si="558"/>
        <v>0.1112820512820516</v>
      </c>
      <c r="K1193" s="14">
        <f t="shared" si="562"/>
        <v>9.1509971509971519E-2</v>
      </c>
      <c r="L1193" s="13">
        <f t="shared" si="541"/>
        <v>4.9999999999999822E-2</v>
      </c>
      <c r="M1193" s="13">
        <f t="shared" si="549"/>
        <v>6.6428571428571406E-2</v>
      </c>
      <c r="N1193" s="13">
        <f t="shared" si="542"/>
        <v>9.9999999999997868E-3</v>
      </c>
      <c r="O1193" s="13">
        <f t="shared" si="543"/>
        <v>0</v>
      </c>
      <c r="P1193" s="13">
        <f t="shared" si="540"/>
        <v>0.26999999999999957</v>
      </c>
      <c r="Q1193" s="13">
        <f t="shared" si="540"/>
        <v>6.0000000000000497E-2</v>
      </c>
      <c r="R1193" s="13">
        <f t="shared" si="550"/>
        <v>406.45161290322528</v>
      </c>
      <c r="S1193" s="13">
        <f t="shared" si="551"/>
        <v>90.322580645162063</v>
      </c>
      <c r="T1193" s="13">
        <f t="shared" si="552"/>
        <v>63.636363636363335</v>
      </c>
      <c r="U1193" s="13">
        <f t="shared" si="559"/>
        <v>68.038298111645574</v>
      </c>
      <c r="V1193" s="13">
        <f t="shared" si="563"/>
        <v>1.9772079772080078E-2</v>
      </c>
      <c r="W1193" s="13">
        <f t="shared" si="564"/>
        <v>0</v>
      </c>
      <c r="X1193" s="13">
        <f t="shared" si="565"/>
        <v>0</v>
      </c>
      <c r="Y1193" s="13">
        <f t="shared" si="560"/>
        <v>0</v>
      </c>
      <c r="Z1193" s="13">
        <f t="shared" si="566"/>
        <v>1</v>
      </c>
      <c r="AA1193" s="13">
        <f t="shared" si="567"/>
        <v>0</v>
      </c>
      <c r="AB1193" s="13">
        <f t="shared" si="568"/>
        <v>0</v>
      </c>
      <c r="AC1193" s="17">
        <f t="shared" si="561"/>
        <v>0</v>
      </c>
      <c r="AD1193" s="13" t="str">
        <f t="shared" si="553"/>
        <v/>
      </c>
      <c r="AE1193" s="13" t="str">
        <f t="shared" si="554"/>
        <v/>
      </c>
      <c r="AF1193" s="17">
        <f t="shared" si="556"/>
        <v>0</v>
      </c>
      <c r="AG1193" s="17" t="str">
        <f t="shared" si="555"/>
        <v xml:space="preserve"> </v>
      </c>
      <c r="AH1193" s="13"/>
      <c r="AI1193" s="31">
        <f t="shared" si="569"/>
        <v>1.0449520784322011</v>
      </c>
      <c r="AJ1193">
        <f t="shared" si="544"/>
        <v>4.4952078432201059E-2</v>
      </c>
      <c r="AK1193">
        <f t="shared" si="546"/>
        <v>1.0046296296296295</v>
      </c>
      <c r="AL1193">
        <f t="shared" si="547"/>
        <v>1.1324289557387304</v>
      </c>
      <c r="AM1193">
        <f t="shared" si="545"/>
        <v>0.13242895573873037</v>
      </c>
      <c r="AN1193" s="39">
        <v>40851</v>
      </c>
      <c r="AO1193" s="31">
        <v>4.4952078432201059E-2</v>
      </c>
      <c r="AP1193" s="40">
        <v>0.13242895573873037</v>
      </c>
    </row>
    <row r="1194" spans="1:42">
      <c r="A1194" s="16">
        <v>40854</v>
      </c>
      <c r="B1194" s="11">
        <v>4.32</v>
      </c>
      <c r="C1194" s="11">
        <v>4.3499999999999996</v>
      </c>
      <c r="D1194" s="11">
        <v>4.3099999999999996</v>
      </c>
      <c r="E1194" s="11">
        <v>4.3099999999999996</v>
      </c>
      <c r="F1194" s="11">
        <v>21871800</v>
      </c>
      <c r="G1194" s="11">
        <v>3.2502</v>
      </c>
      <c r="H1194" s="12">
        <f t="shared" si="548"/>
        <v>4.2791666666666677</v>
      </c>
      <c r="I1194" s="13">
        <f t="shared" si="557"/>
        <v>4.1669230769230774</v>
      </c>
      <c r="J1194" s="13">
        <f t="shared" si="558"/>
        <v>0.11224358974359028</v>
      </c>
      <c r="K1194" s="14">
        <f t="shared" si="562"/>
        <v>9.8133903133903175E-2</v>
      </c>
      <c r="L1194" s="13">
        <f t="shared" si="541"/>
        <v>4.0000000000000036E-2</v>
      </c>
      <c r="M1194" s="13">
        <f t="shared" si="549"/>
        <v>6.5714285714285711E-2</v>
      </c>
      <c r="N1194" s="13">
        <f t="shared" si="542"/>
        <v>0</v>
      </c>
      <c r="O1194" s="13">
        <f t="shared" si="543"/>
        <v>1.0000000000000675E-2</v>
      </c>
      <c r="P1194" s="13">
        <f t="shared" si="540"/>
        <v>0.26999999999999957</v>
      </c>
      <c r="Q1194" s="13">
        <f t="shared" si="540"/>
        <v>7.0000000000001172E-2</v>
      </c>
      <c r="R1194" s="13">
        <f t="shared" si="550"/>
        <v>410.86956521739069</v>
      </c>
      <c r="S1194" s="13">
        <f t="shared" si="551"/>
        <v>106.52173913043657</v>
      </c>
      <c r="T1194" s="13">
        <f t="shared" si="552"/>
        <v>58.823529411764106</v>
      </c>
      <c r="U1194" s="13">
        <f t="shared" si="559"/>
        <v>70.652677196612828</v>
      </c>
      <c r="V1194" s="13">
        <f t="shared" si="563"/>
        <v>1.4109686609687103E-2</v>
      </c>
      <c r="W1194" s="13">
        <f t="shared" si="564"/>
        <v>0</v>
      </c>
      <c r="X1194" s="13">
        <f t="shared" si="565"/>
        <v>0</v>
      </c>
      <c r="Y1194" s="13">
        <f t="shared" si="560"/>
        <v>0</v>
      </c>
      <c r="Z1194" s="13">
        <f t="shared" si="566"/>
        <v>1</v>
      </c>
      <c r="AA1194" s="13">
        <f t="shared" si="567"/>
        <v>0</v>
      </c>
      <c r="AB1194" s="13">
        <f t="shared" si="568"/>
        <v>0</v>
      </c>
      <c r="AC1194" s="17">
        <f t="shared" si="561"/>
        <v>0</v>
      </c>
      <c r="AD1194" s="13" t="str">
        <f t="shared" si="553"/>
        <v/>
      </c>
      <c r="AE1194" s="13" t="str">
        <f t="shared" si="554"/>
        <v/>
      </c>
      <c r="AF1194" s="17">
        <f t="shared" si="556"/>
        <v>0</v>
      </c>
      <c r="AG1194" s="17" t="str">
        <f t="shared" si="555"/>
        <v xml:space="preserve"> </v>
      </c>
      <c r="AH1194" s="13"/>
      <c r="AI1194" s="31">
        <f t="shared" si="569"/>
        <v>1.0449520784322011</v>
      </c>
      <c r="AJ1194">
        <f t="shared" si="544"/>
        <v>4.4952078432201059E-2</v>
      </c>
      <c r="AK1194">
        <f t="shared" si="546"/>
        <v>0.99308755760368661</v>
      </c>
      <c r="AL1194">
        <f t="shared" si="547"/>
        <v>1.1246011058142691</v>
      </c>
      <c r="AM1194">
        <f t="shared" si="545"/>
        <v>0.12460110581426909</v>
      </c>
      <c r="AN1194" s="39">
        <v>40854</v>
      </c>
      <c r="AO1194" s="31">
        <v>4.4952078432201059E-2</v>
      </c>
      <c r="AP1194" s="40">
        <v>0.12460110581426909</v>
      </c>
    </row>
    <row r="1195" spans="1:42">
      <c r="A1195" s="16">
        <v>40855</v>
      </c>
      <c r="B1195" s="11">
        <v>4.32</v>
      </c>
      <c r="C1195" s="11">
        <v>4.3499999999999996</v>
      </c>
      <c r="D1195" s="11">
        <v>4.3099999999999996</v>
      </c>
      <c r="E1195" s="11">
        <v>4.33</v>
      </c>
      <c r="F1195" s="11">
        <v>33582400</v>
      </c>
      <c r="G1195" s="11">
        <v>3.2652800000000002</v>
      </c>
      <c r="H1195" s="12">
        <f t="shared" si="548"/>
        <v>4.2941666666666665</v>
      </c>
      <c r="I1195" s="13">
        <f t="shared" si="557"/>
        <v>4.1815384615384623</v>
      </c>
      <c r="J1195" s="13">
        <f t="shared" si="558"/>
        <v>0.11262820512820415</v>
      </c>
      <c r="K1195" s="14">
        <f t="shared" si="562"/>
        <v>0.10281339031339017</v>
      </c>
      <c r="L1195" s="13">
        <f t="shared" si="541"/>
        <v>4.0000000000000036E-2</v>
      </c>
      <c r="M1195" s="13">
        <f t="shared" si="549"/>
        <v>6.5000000000000016E-2</v>
      </c>
      <c r="N1195" s="13">
        <f t="shared" si="542"/>
        <v>0</v>
      </c>
      <c r="O1195" s="13">
        <f t="shared" si="543"/>
        <v>0</v>
      </c>
      <c r="P1195" s="13">
        <f t="shared" si="540"/>
        <v>0.22999999999999954</v>
      </c>
      <c r="Q1195" s="13">
        <f t="shared" si="540"/>
        <v>7.0000000000001172E-2</v>
      </c>
      <c r="R1195" s="13">
        <f t="shared" si="550"/>
        <v>353.84615384615302</v>
      </c>
      <c r="S1195" s="13">
        <f t="shared" si="551"/>
        <v>107.69230769230947</v>
      </c>
      <c r="T1195" s="13">
        <f t="shared" si="552"/>
        <v>53.333333333332668</v>
      </c>
      <c r="U1195" s="13">
        <f t="shared" si="559"/>
        <v>69.997915291850887</v>
      </c>
      <c r="V1195" s="13">
        <f t="shared" si="563"/>
        <v>9.8148148148139852E-3</v>
      </c>
      <c r="W1195" s="13">
        <f t="shared" si="564"/>
        <v>0</v>
      </c>
      <c r="X1195" s="13">
        <f t="shared" si="565"/>
        <v>0</v>
      </c>
      <c r="Y1195" s="13">
        <f t="shared" si="560"/>
        <v>0</v>
      </c>
      <c r="Z1195" s="13">
        <f t="shared" si="566"/>
        <v>1</v>
      </c>
      <c r="AA1195" s="13">
        <f t="shared" si="567"/>
        <v>0</v>
      </c>
      <c r="AB1195" s="13">
        <f t="shared" si="568"/>
        <v>0</v>
      </c>
      <c r="AC1195" s="17">
        <f t="shared" si="561"/>
        <v>0</v>
      </c>
      <c r="AD1195" s="13" t="str">
        <f t="shared" si="553"/>
        <v/>
      </c>
      <c r="AE1195" s="13" t="str">
        <f t="shared" si="554"/>
        <v/>
      </c>
      <c r="AF1195" s="17">
        <f t="shared" si="556"/>
        <v>0</v>
      </c>
      <c r="AG1195" s="17" t="str">
        <f t="shared" si="555"/>
        <v xml:space="preserve"> </v>
      </c>
      <c r="AH1195" s="13"/>
      <c r="AI1195" s="31">
        <f t="shared" si="569"/>
        <v>1.0449520784322011</v>
      </c>
      <c r="AJ1195">
        <f t="shared" si="544"/>
        <v>4.4952078432201059E-2</v>
      </c>
      <c r="AK1195">
        <f t="shared" si="546"/>
        <v>1.0046403712296985</v>
      </c>
      <c r="AL1195">
        <f t="shared" si="547"/>
        <v>1.1298196724305767</v>
      </c>
      <c r="AM1195">
        <f t="shared" si="545"/>
        <v>0.12981967243057668</v>
      </c>
      <c r="AN1195" s="39">
        <v>40855</v>
      </c>
      <c r="AO1195" s="31">
        <v>4.4952078432201059E-2</v>
      </c>
      <c r="AP1195" s="40">
        <v>0.12981967243057668</v>
      </c>
    </row>
    <row r="1196" spans="1:42">
      <c r="A1196" s="16">
        <v>40856</v>
      </c>
      <c r="B1196" s="11">
        <v>4.3499999999999996</v>
      </c>
      <c r="C1196" s="11">
        <v>4.38</v>
      </c>
      <c r="D1196" s="11">
        <v>4.33</v>
      </c>
      <c r="E1196" s="11">
        <v>4.3600000000000003</v>
      </c>
      <c r="F1196" s="11">
        <v>26424900</v>
      </c>
      <c r="G1196" s="11">
        <v>3.2879100000000001</v>
      </c>
      <c r="H1196" s="12">
        <f t="shared" si="548"/>
        <v>4.3083333333333336</v>
      </c>
      <c r="I1196" s="13">
        <f t="shared" si="557"/>
        <v>4.1953846153846159</v>
      </c>
      <c r="J1196" s="13">
        <f t="shared" si="558"/>
        <v>0.11294871794871764</v>
      </c>
      <c r="K1196" s="14">
        <f t="shared" si="562"/>
        <v>0.10611111111111092</v>
      </c>
      <c r="L1196" s="13">
        <f t="shared" si="541"/>
        <v>4.9999999999999822E-2</v>
      </c>
      <c r="M1196" s="13">
        <f t="shared" si="549"/>
        <v>6.4285714285714252E-2</v>
      </c>
      <c r="N1196" s="13">
        <f t="shared" si="542"/>
        <v>3.0000000000000249E-2</v>
      </c>
      <c r="O1196" s="13">
        <f t="shared" si="543"/>
        <v>0</v>
      </c>
      <c r="P1196" s="13">
        <f t="shared" ref="P1196:Q1259" si="570">SUM(N1183:N1196)</f>
        <v>0.25999999999999979</v>
      </c>
      <c r="Q1196" s="13">
        <f t="shared" si="570"/>
        <v>4.0000000000000924E-2</v>
      </c>
      <c r="R1196" s="13">
        <f t="shared" si="550"/>
        <v>404.44444444444434</v>
      </c>
      <c r="S1196" s="13">
        <f t="shared" si="551"/>
        <v>62.222222222223692</v>
      </c>
      <c r="T1196" s="13">
        <f t="shared" si="552"/>
        <v>73.333333333332774</v>
      </c>
      <c r="U1196" s="13">
        <f t="shared" si="559"/>
        <v>71.123456417391978</v>
      </c>
      <c r="V1196" s="13">
        <f t="shared" si="563"/>
        <v>6.8376068376067162E-3</v>
      </c>
      <c r="W1196" s="13">
        <f t="shared" si="564"/>
        <v>0</v>
      </c>
      <c r="X1196" s="13">
        <f t="shared" si="565"/>
        <v>0</v>
      </c>
      <c r="Y1196" s="13">
        <f t="shared" si="560"/>
        <v>0</v>
      </c>
      <c r="Z1196" s="13">
        <f t="shared" si="566"/>
        <v>1</v>
      </c>
      <c r="AA1196" s="13">
        <f t="shared" si="567"/>
        <v>0</v>
      </c>
      <c r="AB1196" s="13">
        <f t="shared" si="568"/>
        <v>0</v>
      </c>
      <c r="AC1196" s="17">
        <f t="shared" si="561"/>
        <v>0</v>
      </c>
      <c r="AD1196" s="13" t="str">
        <f t="shared" si="553"/>
        <v/>
      </c>
      <c r="AE1196" s="13" t="str">
        <f t="shared" si="554"/>
        <v/>
      </c>
      <c r="AF1196" s="17">
        <f t="shared" si="556"/>
        <v>0</v>
      </c>
      <c r="AG1196" s="17" t="str">
        <f t="shared" si="555"/>
        <v xml:space="preserve"> </v>
      </c>
      <c r="AH1196" s="13"/>
      <c r="AI1196" s="31">
        <f t="shared" si="569"/>
        <v>1.0449520784322011</v>
      </c>
      <c r="AJ1196">
        <f t="shared" si="544"/>
        <v>4.4952078432201059E-2</v>
      </c>
      <c r="AK1196">
        <f t="shared" si="546"/>
        <v>1.0069284064665127</v>
      </c>
      <c r="AL1196">
        <f t="shared" si="547"/>
        <v>1.137647522355038</v>
      </c>
      <c r="AM1196">
        <f t="shared" si="545"/>
        <v>0.13764752235503797</v>
      </c>
      <c r="AN1196" s="39">
        <v>40856</v>
      </c>
      <c r="AO1196" s="31">
        <v>4.4952078432201059E-2</v>
      </c>
      <c r="AP1196" s="40">
        <v>0.13764752235503797</v>
      </c>
    </row>
    <row r="1197" spans="1:42">
      <c r="A1197" s="16">
        <v>40857</v>
      </c>
      <c r="B1197" s="11">
        <v>4.3</v>
      </c>
      <c r="C1197" s="11">
        <v>4.32</v>
      </c>
      <c r="D1197" s="11">
        <v>4.2300000000000004</v>
      </c>
      <c r="E1197" s="11">
        <v>4.24</v>
      </c>
      <c r="F1197" s="11">
        <v>105876400</v>
      </c>
      <c r="G1197" s="11">
        <v>3.1974100000000001</v>
      </c>
      <c r="H1197" s="12">
        <f t="shared" si="548"/>
        <v>4.3083333333333336</v>
      </c>
      <c r="I1197" s="13">
        <f t="shared" si="557"/>
        <v>4.2050000000000001</v>
      </c>
      <c r="J1197" s="13">
        <f t="shared" si="558"/>
        <v>0.1033333333333335</v>
      </c>
      <c r="K1197" s="14">
        <f t="shared" si="562"/>
        <v>0.10761396011396002</v>
      </c>
      <c r="L1197" s="13">
        <f t="shared" si="541"/>
        <v>8.9999999999999858E-2</v>
      </c>
      <c r="M1197" s="13">
        <f t="shared" si="549"/>
        <v>6.785714285714281E-2</v>
      </c>
      <c r="N1197" s="13">
        <f t="shared" si="542"/>
        <v>0</v>
      </c>
      <c r="O1197" s="13">
        <f t="shared" si="543"/>
        <v>9.9999999999999645E-2</v>
      </c>
      <c r="P1197" s="13">
        <f t="shared" si="570"/>
        <v>0.25999999999999979</v>
      </c>
      <c r="Q1197" s="13">
        <f t="shared" si="570"/>
        <v>0.14000000000000057</v>
      </c>
      <c r="R1197" s="13">
        <f t="shared" si="550"/>
        <v>383.15789473684208</v>
      </c>
      <c r="S1197" s="13">
        <f t="shared" si="551"/>
        <v>206.31578947368521</v>
      </c>
      <c r="T1197" s="13">
        <f t="shared" si="552"/>
        <v>29.999999999999776</v>
      </c>
      <c r="U1197" s="13">
        <f t="shared" si="559"/>
        <v>68.427603882829743</v>
      </c>
      <c r="V1197" s="13">
        <f t="shared" si="563"/>
        <v>-4.2806267806265175E-3</v>
      </c>
      <c r="W1197" s="13">
        <f t="shared" si="564"/>
        <v>-1</v>
      </c>
      <c r="X1197" s="13">
        <f t="shared" si="565"/>
        <v>0</v>
      </c>
      <c r="Y1197" s="13">
        <f t="shared" si="560"/>
        <v>0</v>
      </c>
      <c r="Z1197" s="13">
        <f t="shared" si="566"/>
        <v>0</v>
      </c>
      <c r="AA1197" s="13">
        <f t="shared" si="567"/>
        <v>0</v>
      </c>
      <c r="AB1197" s="13">
        <f t="shared" si="568"/>
        <v>0</v>
      </c>
      <c r="AC1197" s="17">
        <f t="shared" si="561"/>
        <v>0</v>
      </c>
      <c r="AD1197" s="13" t="str">
        <f t="shared" si="553"/>
        <v/>
      </c>
      <c r="AE1197" s="13" t="str">
        <f t="shared" si="554"/>
        <v/>
      </c>
      <c r="AF1197" s="17">
        <f t="shared" si="556"/>
        <v>0</v>
      </c>
      <c r="AG1197" s="17" t="str">
        <f t="shared" si="555"/>
        <v xml:space="preserve"> </v>
      </c>
      <c r="AH1197" s="13"/>
      <c r="AI1197" s="31">
        <f t="shared" si="569"/>
        <v>1.0449520784322011</v>
      </c>
      <c r="AJ1197">
        <f t="shared" si="544"/>
        <v>4.4952078432201059E-2</v>
      </c>
      <c r="AK1197">
        <f t="shared" si="546"/>
        <v>0.97247706422018343</v>
      </c>
      <c r="AL1197">
        <f t="shared" si="547"/>
        <v>1.1063361226571928</v>
      </c>
      <c r="AM1197">
        <f t="shared" si="545"/>
        <v>0.10633612265719283</v>
      </c>
      <c r="AN1197" s="39">
        <v>40857</v>
      </c>
      <c r="AO1197" s="31">
        <v>4.4952078432201059E-2</v>
      </c>
      <c r="AP1197" s="40">
        <v>0.10633612265719283</v>
      </c>
    </row>
    <row r="1198" spans="1:42">
      <c r="A1198" s="16">
        <v>40858</v>
      </c>
      <c r="B1198" s="11">
        <v>4.25</v>
      </c>
      <c r="C1198" s="11">
        <v>4.33</v>
      </c>
      <c r="D1198" s="11">
        <v>4.25</v>
      </c>
      <c r="E1198" s="11">
        <v>4.29</v>
      </c>
      <c r="F1198" s="11">
        <v>69219400</v>
      </c>
      <c r="G1198" s="11">
        <v>3.2351200000000002</v>
      </c>
      <c r="H1198" s="12">
        <f t="shared" si="548"/>
        <v>4.3108333333333331</v>
      </c>
      <c r="I1198" s="13">
        <f t="shared" si="557"/>
        <v>4.2169230769230772</v>
      </c>
      <c r="J1198" s="13">
        <f t="shared" si="558"/>
        <v>9.3910256410255855E-2</v>
      </c>
      <c r="K1198" s="14">
        <f t="shared" si="562"/>
        <v>0.10725071225071206</v>
      </c>
      <c r="L1198" s="13">
        <f t="shared" si="541"/>
        <v>8.9999999999999858E-2</v>
      </c>
      <c r="M1198" s="13">
        <f t="shared" si="549"/>
        <v>6.9285714285714201E-2</v>
      </c>
      <c r="N1198" s="13">
        <f t="shared" si="542"/>
        <v>9.9999999999997868E-3</v>
      </c>
      <c r="O1198" s="13">
        <f t="shared" si="543"/>
        <v>0</v>
      </c>
      <c r="P1198" s="13">
        <f t="shared" si="570"/>
        <v>0.25</v>
      </c>
      <c r="Q1198" s="13">
        <f t="shared" si="570"/>
        <v>0.14000000000000057</v>
      </c>
      <c r="R1198" s="13">
        <f t="shared" si="550"/>
        <v>360.82474226804169</v>
      </c>
      <c r="S1198" s="13">
        <f t="shared" si="551"/>
        <v>202.06185567010414</v>
      </c>
      <c r="T1198" s="13">
        <f t="shared" si="552"/>
        <v>28.205128205128027</v>
      </c>
      <c r="U1198" s="13">
        <f t="shared" si="559"/>
        <v>65.53154161176748</v>
      </c>
      <c r="V1198" s="13">
        <f t="shared" si="563"/>
        <v>-1.3340455840456206E-2</v>
      </c>
      <c r="W1198" s="13">
        <f t="shared" si="564"/>
        <v>0</v>
      </c>
      <c r="X1198" s="13">
        <f t="shared" si="565"/>
        <v>0</v>
      </c>
      <c r="Y1198" s="13">
        <f t="shared" si="560"/>
        <v>0</v>
      </c>
      <c r="Z1198" s="13">
        <f t="shared" si="566"/>
        <v>0</v>
      </c>
      <c r="AA1198" s="13">
        <f t="shared" si="567"/>
        <v>0</v>
      </c>
      <c r="AB1198" s="13">
        <f t="shared" si="568"/>
        <v>0</v>
      </c>
      <c r="AC1198" s="17">
        <f t="shared" si="561"/>
        <v>0</v>
      </c>
      <c r="AD1198" s="13" t="str">
        <f t="shared" si="553"/>
        <v/>
      </c>
      <c r="AE1198" s="13" t="str">
        <f t="shared" si="554"/>
        <v/>
      </c>
      <c r="AF1198" s="17">
        <f t="shared" si="556"/>
        <v>0</v>
      </c>
      <c r="AG1198" s="17" t="str">
        <f t="shared" si="555"/>
        <v xml:space="preserve"> </v>
      </c>
      <c r="AH1198" s="13"/>
      <c r="AI1198" s="31">
        <f t="shared" si="569"/>
        <v>1.0449520784322011</v>
      </c>
      <c r="AJ1198">
        <f t="shared" si="544"/>
        <v>4.4952078432201059E-2</v>
      </c>
      <c r="AK1198">
        <f t="shared" si="546"/>
        <v>1.0117924528301887</v>
      </c>
      <c r="AL1198">
        <f t="shared" si="547"/>
        <v>1.1193825391979617</v>
      </c>
      <c r="AM1198">
        <f t="shared" si="545"/>
        <v>0.11938253919796171</v>
      </c>
      <c r="AN1198" s="39">
        <v>40858</v>
      </c>
      <c r="AO1198" s="31">
        <v>4.4952078432201059E-2</v>
      </c>
      <c r="AP1198" s="40">
        <v>0.11938253919796171</v>
      </c>
    </row>
    <row r="1199" spans="1:42">
      <c r="A1199" s="16">
        <v>40861</v>
      </c>
      <c r="B1199" s="11">
        <v>4.3</v>
      </c>
      <c r="C1199" s="11">
        <v>4.3600000000000003</v>
      </c>
      <c r="D1199" s="11">
        <v>4.29</v>
      </c>
      <c r="E1199" s="11">
        <v>4.3499999999999996</v>
      </c>
      <c r="F1199" s="11">
        <v>27003400</v>
      </c>
      <c r="G1199" s="11">
        <v>3.28037</v>
      </c>
      <c r="H1199" s="12">
        <f t="shared" si="548"/>
        <v>4.3150000000000004</v>
      </c>
      <c r="I1199" s="13">
        <f t="shared" si="557"/>
        <v>4.2311538461538456</v>
      </c>
      <c r="J1199" s="13">
        <f t="shared" si="558"/>
        <v>8.3846153846154792E-2</v>
      </c>
      <c r="K1199" s="14">
        <f t="shared" si="562"/>
        <v>0.1052706552706552</v>
      </c>
      <c r="L1199" s="13">
        <f t="shared" si="541"/>
        <v>7.0000000000000284E-2</v>
      </c>
      <c r="M1199" s="13">
        <f t="shared" si="549"/>
        <v>6.6428571428571406E-2</v>
      </c>
      <c r="N1199" s="13">
        <f t="shared" si="542"/>
        <v>3.0000000000000249E-2</v>
      </c>
      <c r="O1199" s="13">
        <f t="shared" si="543"/>
        <v>0</v>
      </c>
      <c r="P1199" s="13">
        <f t="shared" si="570"/>
        <v>0.22000000000000064</v>
      </c>
      <c r="Q1199" s="13">
        <f t="shared" si="570"/>
        <v>0.14000000000000057</v>
      </c>
      <c r="R1199" s="13">
        <f t="shared" si="550"/>
        <v>331.18279569892582</v>
      </c>
      <c r="S1199" s="13">
        <f t="shared" si="551"/>
        <v>210.75268817204395</v>
      </c>
      <c r="T1199" s="13">
        <f t="shared" si="552"/>
        <v>22.222222222222168</v>
      </c>
      <c r="U1199" s="13">
        <f t="shared" si="559"/>
        <v>61.960113040338918</v>
      </c>
      <c r="V1199" s="13">
        <f t="shared" si="563"/>
        <v>-2.1424501424500406E-2</v>
      </c>
      <c r="W1199" s="13">
        <f t="shared" si="564"/>
        <v>0</v>
      </c>
      <c r="X1199" s="13">
        <f t="shared" si="565"/>
        <v>0</v>
      </c>
      <c r="Y1199" s="13">
        <f t="shared" si="560"/>
        <v>0</v>
      </c>
      <c r="Z1199" s="13">
        <f t="shared" si="566"/>
        <v>0</v>
      </c>
      <c r="AA1199" s="13">
        <f t="shared" si="567"/>
        <v>0</v>
      </c>
      <c r="AB1199" s="13">
        <f t="shared" si="568"/>
        <v>0</v>
      </c>
      <c r="AC1199" s="17">
        <f t="shared" si="561"/>
        <v>0</v>
      </c>
      <c r="AD1199" s="13" t="str">
        <f t="shared" si="553"/>
        <v/>
      </c>
      <c r="AE1199" s="13" t="str">
        <f t="shared" si="554"/>
        <v/>
      </c>
      <c r="AF1199" s="17">
        <f t="shared" si="556"/>
        <v>0</v>
      </c>
      <c r="AG1199" s="17" t="str">
        <f t="shared" si="555"/>
        <v xml:space="preserve"> </v>
      </c>
      <c r="AH1199" s="13"/>
      <c r="AI1199" s="31">
        <f t="shared" si="569"/>
        <v>1.0449520784322011</v>
      </c>
      <c r="AJ1199">
        <f t="shared" si="544"/>
        <v>4.4952078432201059E-2</v>
      </c>
      <c r="AK1199">
        <f t="shared" si="546"/>
        <v>1.013986013986014</v>
      </c>
      <c r="AL1199">
        <f t="shared" si="547"/>
        <v>1.1350382390468843</v>
      </c>
      <c r="AM1199">
        <f t="shared" si="545"/>
        <v>0.13503823904688428</v>
      </c>
      <c r="AN1199" s="39">
        <v>40861</v>
      </c>
      <c r="AO1199" s="31">
        <v>4.4952078432201059E-2</v>
      </c>
      <c r="AP1199" s="40">
        <v>0.13503823904688428</v>
      </c>
    </row>
    <row r="1200" spans="1:42">
      <c r="A1200" s="16">
        <v>40862</v>
      </c>
      <c r="B1200" s="11">
        <v>4.34</v>
      </c>
      <c r="C1200" s="11">
        <v>4.3499999999999996</v>
      </c>
      <c r="D1200" s="11">
        <v>4.3099999999999996</v>
      </c>
      <c r="E1200" s="11">
        <v>4.32</v>
      </c>
      <c r="F1200" s="11">
        <v>28178900</v>
      </c>
      <c r="G1200" s="11">
        <v>3.2577400000000001</v>
      </c>
      <c r="H1200" s="12">
        <f t="shared" si="548"/>
        <v>4.3166666666666673</v>
      </c>
      <c r="I1200" s="13">
        <f t="shared" si="557"/>
        <v>4.2438461538461532</v>
      </c>
      <c r="J1200" s="13">
        <f t="shared" si="558"/>
        <v>7.2820512820514161E-2</v>
      </c>
      <c r="K1200" s="14">
        <f t="shared" si="562"/>
        <v>0.10155982905982924</v>
      </c>
      <c r="L1200" s="13">
        <f t="shared" si="541"/>
        <v>4.0000000000000036E-2</v>
      </c>
      <c r="M1200" s="13">
        <f t="shared" si="549"/>
        <v>6.4285714285714252E-2</v>
      </c>
      <c r="N1200" s="13">
        <f t="shared" si="542"/>
        <v>0</v>
      </c>
      <c r="O1200" s="13">
        <f t="shared" si="543"/>
        <v>0</v>
      </c>
      <c r="P1200" s="13">
        <f t="shared" si="570"/>
        <v>0.20000000000000018</v>
      </c>
      <c r="Q1200" s="13">
        <f t="shared" si="570"/>
        <v>0.14000000000000057</v>
      </c>
      <c r="R1200" s="13">
        <f t="shared" si="550"/>
        <v>311.11111111111154</v>
      </c>
      <c r="S1200" s="13">
        <f t="shared" si="551"/>
        <v>217.77777777777879</v>
      </c>
      <c r="T1200" s="13">
        <f t="shared" si="552"/>
        <v>17.647058823529253</v>
      </c>
      <c r="U1200" s="13">
        <f t="shared" si="559"/>
        <v>57.622161643563977</v>
      </c>
      <c r="V1200" s="13">
        <f t="shared" si="563"/>
        <v>-2.8739316239315083E-2</v>
      </c>
      <c r="W1200" s="13">
        <f t="shared" si="564"/>
        <v>0</v>
      </c>
      <c r="X1200" s="13">
        <f t="shared" si="565"/>
        <v>0</v>
      </c>
      <c r="Y1200" s="13">
        <f t="shared" si="560"/>
        <v>0</v>
      </c>
      <c r="Z1200" s="13">
        <f t="shared" si="566"/>
        <v>0</v>
      </c>
      <c r="AA1200" s="13">
        <f t="shared" si="567"/>
        <v>0</v>
      </c>
      <c r="AB1200" s="13">
        <f t="shared" si="568"/>
        <v>0</v>
      </c>
      <c r="AC1200" s="17">
        <f t="shared" si="561"/>
        <v>0</v>
      </c>
      <c r="AD1200" s="13" t="str">
        <f t="shared" si="553"/>
        <v/>
      </c>
      <c r="AE1200" s="13" t="str">
        <f t="shared" si="554"/>
        <v/>
      </c>
      <c r="AF1200" s="17">
        <f t="shared" si="556"/>
        <v>0</v>
      </c>
      <c r="AG1200" s="17" t="str">
        <f t="shared" si="555"/>
        <v xml:space="preserve"> </v>
      </c>
      <c r="AH1200" s="13"/>
      <c r="AI1200" s="31">
        <f t="shared" si="569"/>
        <v>1.0449520784322011</v>
      </c>
      <c r="AJ1200">
        <f t="shared" si="544"/>
        <v>4.4952078432201059E-2</v>
      </c>
      <c r="AK1200">
        <f t="shared" si="546"/>
        <v>0.99310344827586217</v>
      </c>
      <c r="AL1200">
        <f t="shared" si="547"/>
        <v>1.1272103891224232</v>
      </c>
      <c r="AM1200">
        <f t="shared" si="545"/>
        <v>0.12721038912242322</v>
      </c>
      <c r="AN1200" s="39">
        <v>40862</v>
      </c>
      <c r="AO1200" s="31">
        <v>4.4952078432201059E-2</v>
      </c>
      <c r="AP1200" s="40">
        <v>0.12721038912242322</v>
      </c>
    </row>
    <row r="1201" spans="1:42">
      <c r="A1201" s="16">
        <v>40863</v>
      </c>
      <c r="B1201" s="11">
        <v>4.3099999999999996</v>
      </c>
      <c r="C1201" s="11">
        <v>4.32</v>
      </c>
      <c r="D1201" s="11">
        <v>4.26</v>
      </c>
      <c r="E1201" s="11">
        <v>4.28</v>
      </c>
      <c r="F1201" s="11">
        <v>42546800</v>
      </c>
      <c r="G1201" s="11">
        <v>3.2275800000000001</v>
      </c>
      <c r="H1201" s="12">
        <f t="shared" si="548"/>
        <v>4.3133333333333335</v>
      </c>
      <c r="I1201" s="13">
        <f t="shared" si="557"/>
        <v>4.2526923076923078</v>
      </c>
      <c r="J1201" s="13">
        <f t="shared" si="558"/>
        <v>6.0641025641025692E-2</v>
      </c>
      <c r="K1201" s="14">
        <f t="shared" si="562"/>
        <v>9.5961538461538626E-2</v>
      </c>
      <c r="L1201" s="13">
        <f t="shared" si="541"/>
        <v>6.0000000000000497E-2</v>
      </c>
      <c r="M1201" s="13">
        <f t="shared" si="549"/>
        <v>6.4285714285714307E-2</v>
      </c>
      <c r="N1201" s="13">
        <f t="shared" si="542"/>
        <v>0</v>
      </c>
      <c r="O1201" s="13">
        <f t="shared" si="543"/>
        <v>4.9999999999999822E-2</v>
      </c>
      <c r="P1201" s="13">
        <f t="shared" si="570"/>
        <v>0.1800000000000006</v>
      </c>
      <c r="Q1201" s="13">
        <f t="shared" si="570"/>
        <v>0.19000000000000039</v>
      </c>
      <c r="R1201" s="13">
        <f t="shared" si="550"/>
        <v>280.00000000000085</v>
      </c>
      <c r="S1201" s="13">
        <f t="shared" si="551"/>
        <v>295.55555555555605</v>
      </c>
      <c r="T1201" s="13">
        <f t="shared" si="552"/>
        <v>2.7027027027026347</v>
      </c>
      <c r="U1201" s="13">
        <f t="shared" si="559"/>
        <v>51.800174242629218</v>
      </c>
      <c r="V1201" s="13">
        <f t="shared" si="563"/>
        <v>-3.5320512820512934E-2</v>
      </c>
      <c r="W1201" s="13">
        <f t="shared" si="564"/>
        <v>0</v>
      </c>
      <c r="X1201" s="13">
        <f t="shared" si="565"/>
        <v>-1</v>
      </c>
      <c r="Y1201" s="13">
        <f t="shared" si="560"/>
        <v>0</v>
      </c>
      <c r="Z1201" s="13">
        <f t="shared" si="566"/>
        <v>0</v>
      </c>
      <c r="AA1201" s="13">
        <f t="shared" si="567"/>
        <v>0</v>
      </c>
      <c r="AB1201" s="13">
        <f t="shared" si="568"/>
        <v>0</v>
      </c>
      <c r="AC1201" s="17">
        <f t="shared" si="561"/>
        <v>0</v>
      </c>
      <c r="AD1201" s="13" t="str">
        <f t="shared" si="553"/>
        <v/>
      </c>
      <c r="AE1201" s="13" t="str">
        <f t="shared" si="554"/>
        <v/>
      </c>
      <c r="AF1201" s="17">
        <f t="shared" si="556"/>
        <v>0</v>
      </c>
      <c r="AG1201" s="17" t="str">
        <f t="shared" si="555"/>
        <v xml:space="preserve"> </v>
      </c>
      <c r="AH1201" s="13"/>
      <c r="AI1201" s="31">
        <f t="shared" si="569"/>
        <v>1.0449520784322011</v>
      </c>
      <c r="AJ1201">
        <f t="shared" si="544"/>
        <v>4.4952078432201059E-2</v>
      </c>
      <c r="AK1201">
        <f t="shared" si="546"/>
        <v>0.9907407407407407</v>
      </c>
      <c r="AL1201">
        <f t="shared" si="547"/>
        <v>1.1167732558898082</v>
      </c>
      <c r="AM1201">
        <f t="shared" si="545"/>
        <v>0.11677325588980825</v>
      </c>
      <c r="AN1201" s="39">
        <v>40863</v>
      </c>
      <c r="AO1201" s="31">
        <v>4.4952078432201059E-2</v>
      </c>
      <c r="AP1201" s="40">
        <v>0.11677325588980825</v>
      </c>
    </row>
    <row r="1202" spans="1:42">
      <c r="A1202" s="16">
        <v>40864</v>
      </c>
      <c r="B1202" s="11">
        <v>4.28</v>
      </c>
      <c r="C1202" s="11">
        <v>4.32</v>
      </c>
      <c r="D1202" s="11">
        <v>4.26</v>
      </c>
      <c r="E1202" s="11">
        <v>4.3</v>
      </c>
      <c r="F1202" s="11">
        <v>28493500</v>
      </c>
      <c r="G1202" s="11">
        <v>3.2426599999999999</v>
      </c>
      <c r="H1202" s="12">
        <f t="shared" si="548"/>
        <v>4.3133333333333335</v>
      </c>
      <c r="I1202" s="13">
        <f t="shared" si="557"/>
        <v>4.2596153846153841</v>
      </c>
      <c r="J1202" s="13">
        <f t="shared" si="558"/>
        <v>5.3717948717949326E-2</v>
      </c>
      <c r="K1202" s="14">
        <f t="shared" si="562"/>
        <v>8.956552706552727E-2</v>
      </c>
      <c r="L1202" s="13">
        <f t="shared" si="541"/>
        <v>6.0000000000000497E-2</v>
      </c>
      <c r="M1202" s="13">
        <f t="shared" si="549"/>
        <v>6.0000000000000053E-2</v>
      </c>
      <c r="N1202" s="13">
        <f t="shared" si="542"/>
        <v>0</v>
      </c>
      <c r="O1202" s="13">
        <f t="shared" si="543"/>
        <v>0</v>
      </c>
      <c r="P1202" s="13">
        <f t="shared" si="570"/>
        <v>0.10000000000000053</v>
      </c>
      <c r="Q1202" s="13">
        <f t="shared" si="570"/>
        <v>0.19000000000000039</v>
      </c>
      <c r="R1202" s="13">
        <f t="shared" si="550"/>
        <v>166.6666666666674</v>
      </c>
      <c r="S1202" s="13">
        <f t="shared" si="551"/>
        <v>316.66666666666703</v>
      </c>
      <c r="T1202" s="13">
        <f t="shared" si="552"/>
        <v>31.034482758620545</v>
      </c>
      <c r="U1202" s="13">
        <f t="shared" si="559"/>
        <v>47.805742886878519</v>
      </c>
      <c r="V1202" s="13">
        <f t="shared" si="563"/>
        <v>-3.5847578347577944E-2</v>
      </c>
      <c r="W1202" s="13">
        <f t="shared" si="564"/>
        <v>0</v>
      </c>
      <c r="X1202" s="13">
        <f t="shared" si="565"/>
        <v>0</v>
      </c>
      <c r="Y1202" s="13">
        <f t="shared" si="560"/>
        <v>0</v>
      </c>
      <c r="Z1202" s="13">
        <f t="shared" si="566"/>
        <v>0</v>
      </c>
      <c r="AA1202" s="13">
        <f t="shared" si="567"/>
        <v>0</v>
      </c>
      <c r="AB1202" s="13">
        <f t="shared" si="568"/>
        <v>0</v>
      </c>
      <c r="AC1202" s="17">
        <f t="shared" si="561"/>
        <v>0</v>
      </c>
      <c r="AD1202" s="13" t="str">
        <f t="shared" si="553"/>
        <v/>
      </c>
      <c r="AE1202" s="13" t="str">
        <f t="shared" si="554"/>
        <v/>
      </c>
      <c r="AF1202" s="17">
        <f t="shared" si="556"/>
        <v>0</v>
      </c>
      <c r="AG1202" s="17" t="str">
        <f t="shared" si="555"/>
        <v xml:space="preserve"> </v>
      </c>
      <c r="AH1202" s="13"/>
      <c r="AI1202" s="31">
        <f t="shared" si="569"/>
        <v>1.0449520784322011</v>
      </c>
      <c r="AJ1202">
        <f t="shared" si="544"/>
        <v>4.4952078432201059E-2</v>
      </c>
      <c r="AK1202">
        <f t="shared" si="546"/>
        <v>1.0046728971962615</v>
      </c>
      <c r="AL1202">
        <f t="shared" si="547"/>
        <v>1.1219918225061156</v>
      </c>
      <c r="AM1202">
        <f t="shared" si="545"/>
        <v>0.12199182250611562</v>
      </c>
      <c r="AN1202" s="39">
        <v>40864</v>
      </c>
      <c r="AO1202" s="31">
        <v>4.4952078432201059E-2</v>
      </c>
      <c r="AP1202" s="40">
        <v>0.12199182250611562</v>
      </c>
    </row>
    <row r="1203" spans="1:42">
      <c r="A1203" s="16">
        <v>40865</v>
      </c>
      <c r="B1203" s="11">
        <v>4.28</v>
      </c>
      <c r="C1203" s="11">
        <v>4.32</v>
      </c>
      <c r="D1203" s="11">
        <v>4.2699999999999996</v>
      </c>
      <c r="E1203" s="11">
        <v>4.3</v>
      </c>
      <c r="F1203" s="11">
        <v>29370800</v>
      </c>
      <c r="G1203" s="11">
        <v>3.2426599999999999</v>
      </c>
      <c r="H1203" s="12">
        <f t="shared" si="548"/>
        <v>4.3116666666666665</v>
      </c>
      <c r="I1203" s="13">
        <f t="shared" si="557"/>
        <v>4.2661538461538457</v>
      </c>
      <c r="J1203" s="13">
        <f t="shared" si="558"/>
        <v>4.5512820512820795E-2</v>
      </c>
      <c r="K1203" s="14">
        <f t="shared" si="562"/>
        <v>8.2150997150997329E-2</v>
      </c>
      <c r="L1203" s="13">
        <f t="shared" si="541"/>
        <v>5.0000000000000711E-2</v>
      </c>
      <c r="M1203" s="13">
        <f t="shared" si="549"/>
        <v>5.9285714285714421E-2</v>
      </c>
      <c r="N1203" s="13">
        <f t="shared" si="542"/>
        <v>0</v>
      </c>
      <c r="O1203" s="13">
        <f t="shared" si="543"/>
        <v>0</v>
      </c>
      <c r="P1203" s="13">
        <f t="shared" si="570"/>
        <v>0.10000000000000053</v>
      </c>
      <c r="Q1203" s="13">
        <f t="shared" si="570"/>
        <v>0.19000000000000039</v>
      </c>
      <c r="R1203" s="13">
        <f t="shared" si="550"/>
        <v>168.67469879518126</v>
      </c>
      <c r="S1203" s="13">
        <f t="shared" si="551"/>
        <v>320.48192771084331</v>
      </c>
      <c r="T1203" s="13">
        <f t="shared" si="552"/>
        <v>31.034482758620534</v>
      </c>
      <c r="U1203" s="13">
        <f t="shared" si="559"/>
        <v>44.308205941065715</v>
      </c>
      <c r="V1203" s="13">
        <f t="shared" si="563"/>
        <v>-3.6638176638176534E-2</v>
      </c>
      <c r="W1203" s="13">
        <f t="shared" si="564"/>
        <v>0</v>
      </c>
      <c r="X1203" s="13">
        <f t="shared" si="565"/>
        <v>0</v>
      </c>
      <c r="Y1203" s="13">
        <f t="shared" si="560"/>
        <v>0</v>
      </c>
      <c r="Z1203" s="13">
        <f t="shared" si="566"/>
        <v>0</v>
      </c>
      <c r="AA1203" s="13">
        <f t="shared" si="567"/>
        <v>0</v>
      </c>
      <c r="AB1203" s="13">
        <f t="shared" si="568"/>
        <v>0</v>
      </c>
      <c r="AC1203" s="17">
        <f t="shared" si="561"/>
        <v>0</v>
      </c>
      <c r="AD1203" s="13" t="str">
        <f t="shared" si="553"/>
        <v/>
      </c>
      <c r="AE1203" s="13" t="str">
        <f t="shared" si="554"/>
        <v/>
      </c>
      <c r="AF1203" s="17">
        <f t="shared" si="556"/>
        <v>0</v>
      </c>
      <c r="AG1203" s="17" t="str">
        <f t="shared" si="555"/>
        <v xml:space="preserve"> </v>
      </c>
      <c r="AH1203" s="13"/>
      <c r="AI1203" s="31">
        <f t="shared" si="569"/>
        <v>1.0449520784322011</v>
      </c>
      <c r="AJ1203">
        <f t="shared" si="544"/>
        <v>4.4952078432201059E-2</v>
      </c>
      <c r="AK1203">
        <f t="shared" si="546"/>
        <v>1</v>
      </c>
      <c r="AL1203">
        <f t="shared" si="547"/>
        <v>1.1219918225061156</v>
      </c>
      <c r="AM1203">
        <f t="shared" si="545"/>
        <v>0.12199182250611562</v>
      </c>
      <c r="AN1203" s="39">
        <v>40865</v>
      </c>
      <c r="AO1203" s="31">
        <v>4.4952078432201059E-2</v>
      </c>
      <c r="AP1203" s="40">
        <v>0.12199182250611562</v>
      </c>
    </row>
    <row r="1204" spans="1:42">
      <c r="A1204" s="16">
        <v>40868</v>
      </c>
      <c r="B1204" s="11">
        <v>4.3</v>
      </c>
      <c r="C1204" s="11">
        <v>4.3</v>
      </c>
      <c r="D1204" s="11">
        <v>4.24</v>
      </c>
      <c r="E1204" s="11">
        <v>4.25</v>
      </c>
      <c r="F1204" s="11">
        <v>17108200</v>
      </c>
      <c r="G1204" s="11">
        <v>3.2049599999999998</v>
      </c>
      <c r="H1204" s="12">
        <f t="shared" si="548"/>
        <v>4.3058333333333332</v>
      </c>
      <c r="I1204" s="13">
        <f t="shared" si="557"/>
        <v>4.2703846153846143</v>
      </c>
      <c r="J1204" s="13">
        <f t="shared" si="558"/>
        <v>3.5448717948718844E-2</v>
      </c>
      <c r="K1204" s="14">
        <f t="shared" si="562"/>
        <v>7.3575498575498957E-2</v>
      </c>
      <c r="L1204" s="13">
        <f t="shared" si="541"/>
        <v>5.9999999999999609E-2</v>
      </c>
      <c r="M1204" s="13">
        <f t="shared" si="549"/>
        <v>5.9285714285714421E-2</v>
      </c>
      <c r="N1204" s="13">
        <f t="shared" si="542"/>
        <v>0</v>
      </c>
      <c r="O1204" s="13">
        <f t="shared" si="543"/>
        <v>2.9999999999999361E-2</v>
      </c>
      <c r="P1204" s="13">
        <f t="shared" si="570"/>
        <v>0.10000000000000053</v>
      </c>
      <c r="Q1204" s="13">
        <f t="shared" si="570"/>
        <v>0.21999999999999975</v>
      </c>
      <c r="R1204" s="13">
        <f t="shared" si="550"/>
        <v>168.67469879518126</v>
      </c>
      <c r="S1204" s="13">
        <f t="shared" si="551"/>
        <v>371.08433734939632</v>
      </c>
      <c r="T1204" s="13">
        <f t="shared" si="552"/>
        <v>37.499999999999723</v>
      </c>
      <c r="U1204" s="13">
        <f t="shared" si="559"/>
        <v>41.272491655351416</v>
      </c>
      <c r="V1204" s="13">
        <f t="shared" si="563"/>
        <v>-3.8126780626780113E-2</v>
      </c>
      <c r="W1204" s="13">
        <f t="shared" si="564"/>
        <v>0</v>
      </c>
      <c r="X1204" s="13">
        <f t="shared" si="565"/>
        <v>0</v>
      </c>
      <c r="Y1204" s="13">
        <f t="shared" si="560"/>
        <v>0</v>
      </c>
      <c r="Z1204" s="13">
        <f t="shared" si="566"/>
        <v>0</v>
      </c>
      <c r="AA1204" s="13">
        <f t="shared" si="567"/>
        <v>0</v>
      </c>
      <c r="AB1204" s="13">
        <f t="shared" si="568"/>
        <v>0</v>
      </c>
      <c r="AC1204" s="17">
        <f t="shared" si="561"/>
        <v>0</v>
      </c>
      <c r="AD1204" s="13" t="str">
        <f t="shared" si="553"/>
        <v/>
      </c>
      <c r="AE1204" s="13" t="str">
        <f t="shared" si="554"/>
        <v/>
      </c>
      <c r="AF1204" s="17">
        <f t="shared" si="556"/>
        <v>0</v>
      </c>
      <c r="AG1204" s="17" t="str">
        <f t="shared" si="555"/>
        <v xml:space="preserve"> </v>
      </c>
      <c r="AH1204" s="13"/>
      <c r="AI1204" s="31">
        <f t="shared" si="569"/>
        <v>1.0449520784322011</v>
      </c>
      <c r="AJ1204">
        <f t="shared" si="544"/>
        <v>4.4952078432201059E-2</v>
      </c>
      <c r="AK1204">
        <f t="shared" si="546"/>
        <v>0.9883720930232559</v>
      </c>
      <c r="AL1204">
        <f t="shared" si="547"/>
        <v>1.108945405965347</v>
      </c>
      <c r="AM1204">
        <f t="shared" si="545"/>
        <v>0.10894540596534696</v>
      </c>
      <c r="AN1204" s="39">
        <v>40868</v>
      </c>
      <c r="AO1204" s="31">
        <v>4.4952078432201059E-2</v>
      </c>
      <c r="AP1204" s="40">
        <v>0.10894540596534696</v>
      </c>
    </row>
    <row r="1205" spans="1:42">
      <c r="A1205" s="16">
        <v>40869</v>
      </c>
      <c r="B1205" s="11">
        <v>4.25</v>
      </c>
      <c r="C1205" s="11">
        <v>4.2699999999999996</v>
      </c>
      <c r="D1205" s="11">
        <v>4.22</v>
      </c>
      <c r="E1205" s="11">
        <v>4.22</v>
      </c>
      <c r="F1205" s="11">
        <v>11889500</v>
      </c>
      <c r="G1205" s="11">
        <v>3.1823299999999999</v>
      </c>
      <c r="H1205" s="12">
        <f t="shared" si="548"/>
        <v>4.2958333333333334</v>
      </c>
      <c r="I1205" s="13">
        <f t="shared" si="557"/>
        <v>4.273076923076923</v>
      </c>
      <c r="J1205" s="13">
        <f t="shared" si="558"/>
        <v>2.2756410256410398E-2</v>
      </c>
      <c r="K1205" s="14">
        <f t="shared" si="562"/>
        <v>6.3554131054131491E-2</v>
      </c>
      <c r="L1205" s="13">
        <f t="shared" si="541"/>
        <v>4.9999999999999822E-2</v>
      </c>
      <c r="M1205" s="13">
        <f t="shared" si="549"/>
        <v>5.7142857142857259E-2</v>
      </c>
      <c r="N1205" s="13">
        <f t="shared" si="542"/>
        <v>0</v>
      </c>
      <c r="O1205" s="13">
        <f t="shared" si="543"/>
        <v>2.0000000000000462E-2</v>
      </c>
      <c r="P1205" s="13">
        <f t="shared" si="570"/>
        <v>0.10000000000000053</v>
      </c>
      <c r="Q1205" s="13">
        <f t="shared" si="570"/>
        <v>0.20999999999999996</v>
      </c>
      <c r="R1205" s="13">
        <f t="shared" si="550"/>
        <v>175.00000000000057</v>
      </c>
      <c r="S1205" s="13">
        <f t="shared" si="551"/>
        <v>367.4999999999992</v>
      </c>
      <c r="T1205" s="13">
        <f t="shared" si="552"/>
        <v>35.483870967741701</v>
      </c>
      <c r="U1205" s="13">
        <f t="shared" si="559"/>
        <v>39.261599321878442</v>
      </c>
      <c r="V1205" s="13">
        <f t="shared" si="563"/>
        <v>-4.0797720797721093E-2</v>
      </c>
      <c r="W1205" s="13">
        <f t="shared" si="564"/>
        <v>0</v>
      </c>
      <c r="X1205" s="13">
        <f t="shared" si="565"/>
        <v>0</v>
      </c>
      <c r="Y1205" s="13">
        <f t="shared" si="560"/>
        <v>-1</v>
      </c>
      <c r="Z1205" s="13">
        <f t="shared" si="566"/>
        <v>0</v>
      </c>
      <c r="AA1205" s="13">
        <f t="shared" si="567"/>
        <v>0</v>
      </c>
      <c r="AB1205" s="13">
        <f t="shared" si="568"/>
        <v>0</v>
      </c>
      <c r="AC1205" s="17">
        <f t="shared" si="561"/>
        <v>0</v>
      </c>
      <c r="AD1205" s="13" t="str">
        <f t="shared" si="553"/>
        <v/>
      </c>
      <c r="AE1205" s="13" t="str">
        <f t="shared" si="554"/>
        <v/>
      </c>
      <c r="AF1205" s="17">
        <f t="shared" si="556"/>
        <v>0</v>
      </c>
      <c r="AG1205" s="17" t="str">
        <f t="shared" si="555"/>
        <v xml:space="preserve"> </v>
      </c>
      <c r="AH1205" s="13"/>
      <c r="AI1205" s="31">
        <f t="shared" si="569"/>
        <v>1.0449520784322011</v>
      </c>
      <c r="AJ1205">
        <f t="shared" si="544"/>
        <v>4.4952078432201059E-2</v>
      </c>
      <c r="AK1205">
        <f t="shared" si="546"/>
        <v>0.99294117647058822</v>
      </c>
      <c r="AL1205">
        <f t="shared" si="547"/>
        <v>1.1011175560408857</v>
      </c>
      <c r="AM1205">
        <f t="shared" si="545"/>
        <v>0.10111755604088568</v>
      </c>
      <c r="AN1205" s="39">
        <v>40869</v>
      </c>
      <c r="AO1205" s="31">
        <v>4.4952078432201059E-2</v>
      </c>
      <c r="AP1205" s="40">
        <v>0.10111755604088568</v>
      </c>
    </row>
    <row r="1206" spans="1:42">
      <c r="A1206" s="16">
        <v>40870</v>
      </c>
      <c r="B1206" s="11">
        <v>4.22</v>
      </c>
      <c r="C1206" s="11">
        <v>4.25</v>
      </c>
      <c r="D1206" s="11">
        <v>4.2</v>
      </c>
      <c r="E1206" s="11">
        <v>4.24</v>
      </c>
      <c r="F1206" s="11">
        <v>23997400</v>
      </c>
      <c r="G1206" s="11">
        <v>3.1974100000000001</v>
      </c>
      <c r="H1206" s="12">
        <f t="shared" si="548"/>
        <v>4.29</v>
      </c>
      <c r="I1206" s="13">
        <f t="shared" si="557"/>
        <v>4.2757692307692299</v>
      </c>
      <c r="J1206" s="13">
        <f t="shared" si="558"/>
        <v>1.4230769230770157E-2</v>
      </c>
      <c r="K1206" s="14">
        <f t="shared" si="562"/>
        <v>5.365384615384667E-2</v>
      </c>
      <c r="L1206" s="13">
        <f t="shared" si="541"/>
        <v>4.9999999999999822E-2</v>
      </c>
      <c r="M1206" s="13">
        <f t="shared" si="549"/>
        <v>5.7142857142857197E-2</v>
      </c>
      <c r="N1206" s="13">
        <f t="shared" si="542"/>
        <v>0</v>
      </c>
      <c r="O1206" s="13">
        <f t="shared" si="543"/>
        <v>1.9999999999999574E-2</v>
      </c>
      <c r="P1206" s="13">
        <f t="shared" si="570"/>
        <v>8.0000000000000071E-2</v>
      </c>
      <c r="Q1206" s="13">
        <f t="shared" si="570"/>
        <v>0.22999999999999954</v>
      </c>
      <c r="R1206" s="13">
        <f t="shared" si="550"/>
        <v>140</v>
      </c>
      <c r="S1206" s="13">
        <f t="shared" si="551"/>
        <v>402.49999999999881</v>
      </c>
      <c r="T1206" s="13">
        <f t="shared" si="552"/>
        <v>48.387096774193431</v>
      </c>
      <c r="U1206" s="13">
        <f t="shared" si="559"/>
        <v>38.095971780539337</v>
      </c>
      <c r="V1206" s="13">
        <f t="shared" si="563"/>
        <v>-3.9423076923076512E-2</v>
      </c>
      <c r="W1206" s="13">
        <f t="shared" si="564"/>
        <v>0</v>
      </c>
      <c r="X1206" s="13">
        <f t="shared" si="565"/>
        <v>0</v>
      </c>
      <c r="Y1206" s="13">
        <f t="shared" si="560"/>
        <v>0</v>
      </c>
      <c r="Z1206" s="13">
        <f t="shared" si="566"/>
        <v>0</v>
      </c>
      <c r="AA1206" s="13">
        <f t="shared" si="567"/>
        <v>0</v>
      </c>
      <c r="AB1206" s="13">
        <f t="shared" si="568"/>
        <v>0</v>
      </c>
      <c r="AC1206" s="17">
        <f t="shared" si="561"/>
        <v>0</v>
      </c>
      <c r="AD1206" s="13" t="str">
        <f t="shared" si="553"/>
        <v/>
      </c>
      <c r="AE1206" s="13" t="str">
        <f t="shared" si="554"/>
        <v/>
      </c>
      <c r="AF1206" s="17">
        <f t="shared" si="556"/>
        <v>0</v>
      </c>
      <c r="AG1206" s="17" t="str">
        <f t="shared" si="555"/>
        <v xml:space="preserve"> </v>
      </c>
      <c r="AH1206" s="13"/>
      <c r="AI1206" s="31">
        <f t="shared" si="569"/>
        <v>1.0449520784322011</v>
      </c>
      <c r="AJ1206">
        <f t="shared" si="544"/>
        <v>4.4952078432201059E-2</v>
      </c>
      <c r="AK1206">
        <f t="shared" si="546"/>
        <v>1.0047393364928912</v>
      </c>
      <c r="AL1206">
        <f t="shared" si="547"/>
        <v>1.1063361226571933</v>
      </c>
      <c r="AM1206">
        <f t="shared" si="545"/>
        <v>0.10633612265719328</v>
      </c>
      <c r="AN1206" s="39">
        <v>40870</v>
      </c>
      <c r="AO1206" s="31">
        <v>4.4952078432201059E-2</v>
      </c>
      <c r="AP1206" s="40">
        <v>0.10633612265719328</v>
      </c>
    </row>
    <row r="1207" spans="1:42">
      <c r="A1207" s="16">
        <v>40871</v>
      </c>
      <c r="B1207" s="11">
        <v>4.22</v>
      </c>
      <c r="C1207" s="11">
        <v>4.29</v>
      </c>
      <c r="D1207" s="11">
        <v>4.22</v>
      </c>
      <c r="E1207" s="11">
        <v>4.28</v>
      </c>
      <c r="F1207" s="11">
        <v>21367900</v>
      </c>
      <c r="G1207" s="11">
        <v>3.2275800000000001</v>
      </c>
      <c r="H1207" s="12">
        <f t="shared" si="548"/>
        <v>4.2858333333333336</v>
      </c>
      <c r="I1207" s="13">
        <f t="shared" si="557"/>
        <v>4.2796153846153846</v>
      </c>
      <c r="J1207" s="13">
        <f t="shared" si="558"/>
        <v>6.2179487179490067E-3</v>
      </c>
      <c r="K1207" s="14">
        <f t="shared" si="562"/>
        <v>4.3910256410257018E-2</v>
      </c>
      <c r="L1207" s="13">
        <f t="shared" si="541"/>
        <v>7.0000000000000284E-2</v>
      </c>
      <c r="M1207" s="13">
        <f t="shared" si="549"/>
        <v>5.8571428571428656E-2</v>
      </c>
      <c r="N1207" s="13">
        <f t="shared" si="542"/>
        <v>4.0000000000000036E-2</v>
      </c>
      <c r="O1207" s="13">
        <f t="shared" si="543"/>
        <v>0</v>
      </c>
      <c r="P1207" s="13">
        <f t="shared" si="570"/>
        <v>0.11000000000000032</v>
      </c>
      <c r="Q1207" s="13">
        <f t="shared" si="570"/>
        <v>0.22999999999999954</v>
      </c>
      <c r="R1207" s="13">
        <f t="shared" si="550"/>
        <v>187.80487804878078</v>
      </c>
      <c r="S1207" s="13">
        <f t="shared" si="551"/>
        <v>392.68292682926693</v>
      </c>
      <c r="T1207" s="13">
        <f t="shared" si="552"/>
        <v>35.294117647058613</v>
      </c>
      <c r="U1207" s="13">
        <f t="shared" si="559"/>
        <v>36.07152563844614</v>
      </c>
      <c r="V1207" s="13">
        <f t="shared" si="563"/>
        <v>-3.7692307692308011E-2</v>
      </c>
      <c r="W1207" s="13">
        <f t="shared" si="564"/>
        <v>0</v>
      </c>
      <c r="X1207" s="13">
        <f t="shared" si="565"/>
        <v>0</v>
      </c>
      <c r="Y1207" s="13">
        <f t="shared" si="560"/>
        <v>0</v>
      </c>
      <c r="Z1207" s="13">
        <f t="shared" si="566"/>
        <v>0</v>
      </c>
      <c r="AA1207" s="13">
        <f t="shared" si="567"/>
        <v>0</v>
      </c>
      <c r="AB1207" s="13">
        <f t="shared" si="568"/>
        <v>0</v>
      </c>
      <c r="AC1207" s="17">
        <f t="shared" si="561"/>
        <v>0</v>
      </c>
      <c r="AD1207" s="13" t="str">
        <f t="shared" si="553"/>
        <v/>
      </c>
      <c r="AE1207" s="13" t="str">
        <f t="shared" si="554"/>
        <v/>
      </c>
      <c r="AF1207" s="17">
        <f t="shared" si="556"/>
        <v>0</v>
      </c>
      <c r="AG1207" s="17" t="str">
        <f t="shared" si="555"/>
        <v xml:space="preserve"> </v>
      </c>
      <c r="AH1207" s="13"/>
      <c r="AI1207" s="31">
        <f t="shared" si="569"/>
        <v>1.0449520784322011</v>
      </c>
      <c r="AJ1207">
        <f t="shared" si="544"/>
        <v>4.4952078432201059E-2</v>
      </c>
      <c r="AK1207">
        <f t="shared" si="546"/>
        <v>1.0094339622641511</v>
      </c>
      <c r="AL1207">
        <f t="shared" si="547"/>
        <v>1.1167732558898085</v>
      </c>
      <c r="AM1207">
        <f t="shared" si="545"/>
        <v>0.11677325588980847</v>
      </c>
      <c r="AN1207" s="39">
        <v>40871</v>
      </c>
      <c r="AO1207" s="31">
        <v>4.4952078432201059E-2</v>
      </c>
      <c r="AP1207" s="40">
        <v>0.11677325588980847</v>
      </c>
    </row>
    <row r="1208" spans="1:42">
      <c r="A1208" s="16">
        <v>40872</v>
      </c>
      <c r="B1208" s="11">
        <v>4.26</v>
      </c>
      <c r="C1208" s="11">
        <v>4.28</v>
      </c>
      <c r="D1208" s="11">
        <v>4.2</v>
      </c>
      <c r="E1208" s="11">
        <v>4.22</v>
      </c>
      <c r="F1208" s="11">
        <v>15367700</v>
      </c>
      <c r="G1208" s="11">
        <v>3.1823299999999999</v>
      </c>
      <c r="H1208" s="12">
        <f t="shared" si="548"/>
        <v>4.2741666666666669</v>
      </c>
      <c r="I1208" s="13">
        <f t="shared" si="557"/>
        <v>4.2819230769230767</v>
      </c>
      <c r="J1208" s="13">
        <f t="shared" si="558"/>
        <v>-7.7564102564098292E-3</v>
      </c>
      <c r="K1208" s="14">
        <f t="shared" si="562"/>
        <v>3.3732193732194285E-2</v>
      </c>
      <c r="L1208" s="13">
        <f t="shared" si="541"/>
        <v>8.0000000000000071E-2</v>
      </c>
      <c r="M1208" s="13">
        <f t="shared" si="549"/>
        <v>6.1428571428571513E-2</v>
      </c>
      <c r="N1208" s="13">
        <f t="shared" si="542"/>
        <v>0</v>
      </c>
      <c r="O1208" s="13">
        <f t="shared" si="543"/>
        <v>1.9999999999999574E-2</v>
      </c>
      <c r="P1208" s="13">
        <f t="shared" si="570"/>
        <v>0.11000000000000032</v>
      </c>
      <c r="Q1208" s="13">
        <f t="shared" si="570"/>
        <v>0.23999999999999844</v>
      </c>
      <c r="R1208" s="13">
        <f t="shared" si="550"/>
        <v>179.06976744186073</v>
      </c>
      <c r="S1208" s="13">
        <f t="shared" si="551"/>
        <v>390.69767441860159</v>
      </c>
      <c r="T1208" s="13">
        <f t="shared" si="552"/>
        <v>37.142857142856741</v>
      </c>
      <c r="U1208" s="13">
        <f t="shared" si="559"/>
        <v>34.522906190667037</v>
      </c>
      <c r="V1208" s="13">
        <f t="shared" si="563"/>
        <v>-4.1488603988604114E-2</v>
      </c>
      <c r="W1208" s="13">
        <f t="shared" si="564"/>
        <v>0</v>
      </c>
      <c r="X1208" s="13">
        <f t="shared" si="565"/>
        <v>0</v>
      </c>
      <c r="Y1208" s="13">
        <f t="shared" si="560"/>
        <v>0</v>
      </c>
      <c r="Z1208" s="13">
        <f t="shared" si="566"/>
        <v>0</v>
      </c>
      <c r="AA1208" s="13">
        <f t="shared" si="567"/>
        <v>0</v>
      </c>
      <c r="AB1208" s="13">
        <f t="shared" si="568"/>
        <v>0</v>
      </c>
      <c r="AC1208" s="17">
        <f t="shared" si="561"/>
        <v>0</v>
      </c>
      <c r="AD1208" s="13" t="str">
        <f t="shared" si="553"/>
        <v/>
      </c>
      <c r="AE1208" s="13" t="str">
        <f t="shared" si="554"/>
        <v/>
      </c>
      <c r="AF1208" s="17">
        <f t="shared" si="556"/>
        <v>0</v>
      </c>
      <c r="AG1208" s="17" t="str">
        <f t="shared" si="555"/>
        <v xml:space="preserve"> </v>
      </c>
      <c r="AH1208" s="13"/>
      <c r="AI1208" s="31">
        <f t="shared" si="569"/>
        <v>1.0449520784322011</v>
      </c>
      <c r="AJ1208">
        <f t="shared" si="544"/>
        <v>4.4952078432201059E-2</v>
      </c>
      <c r="AK1208">
        <f t="shared" si="546"/>
        <v>0.98598130841121479</v>
      </c>
      <c r="AL1208">
        <f t="shared" si="547"/>
        <v>1.1011175560408857</v>
      </c>
      <c r="AM1208">
        <f t="shared" si="545"/>
        <v>0.10111755604088568</v>
      </c>
      <c r="AN1208" s="39">
        <v>40872</v>
      </c>
      <c r="AO1208" s="31">
        <v>4.4952078432201059E-2</v>
      </c>
      <c r="AP1208" s="40">
        <v>0.10111755604088568</v>
      </c>
    </row>
    <row r="1209" spans="1:42">
      <c r="A1209" s="16">
        <v>40875</v>
      </c>
      <c r="B1209" s="11">
        <v>4.21</v>
      </c>
      <c r="C1209" s="11">
        <v>4.2699999999999996</v>
      </c>
      <c r="D1209" s="11">
        <v>4.21</v>
      </c>
      <c r="E1209" s="11">
        <v>4.2300000000000004</v>
      </c>
      <c r="F1209" s="11">
        <v>17055900</v>
      </c>
      <c r="G1209" s="11">
        <v>3.18987</v>
      </c>
      <c r="H1209" s="12">
        <f t="shared" si="548"/>
        <v>4.2733333333333334</v>
      </c>
      <c r="I1209" s="13">
        <f t="shared" si="557"/>
        <v>4.2850000000000001</v>
      </c>
      <c r="J1209" s="13">
        <f t="shared" si="558"/>
        <v>-1.1666666666666714E-2</v>
      </c>
      <c r="K1209" s="14">
        <f t="shared" si="562"/>
        <v>2.434472934472974E-2</v>
      </c>
      <c r="L1209" s="13">
        <f t="shared" si="541"/>
        <v>5.9999999999999609E-2</v>
      </c>
      <c r="M1209" s="13">
        <f t="shared" si="549"/>
        <v>6.2857142857142917E-2</v>
      </c>
      <c r="N1209" s="13">
        <f t="shared" si="542"/>
        <v>0</v>
      </c>
      <c r="O1209" s="13">
        <f t="shared" si="543"/>
        <v>0</v>
      </c>
      <c r="P1209" s="13">
        <f t="shared" si="570"/>
        <v>0.11000000000000032</v>
      </c>
      <c r="Q1209" s="13">
        <f t="shared" si="570"/>
        <v>0.23999999999999844</v>
      </c>
      <c r="R1209" s="13">
        <f t="shared" si="550"/>
        <v>175.00000000000034</v>
      </c>
      <c r="S1209" s="13">
        <f t="shared" si="551"/>
        <v>381.81818181817897</v>
      </c>
      <c r="T1209" s="13">
        <f t="shared" si="552"/>
        <v>37.142857142856741</v>
      </c>
      <c r="U1209" s="13">
        <f t="shared" si="559"/>
        <v>33.366443605633052</v>
      </c>
      <c r="V1209" s="13">
        <f t="shared" si="563"/>
        <v>-3.6011396011396454E-2</v>
      </c>
      <c r="W1209" s="13">
        <f t="shared" si="564"/>
        <v>0</v>
      </c>
      <c r="X1209" s="13">
        <f t="shared" si="565"/>
        <v>0</v>
      </c>
      <c r="Y1209" s="13">
        <f t="shared" si="560"/>
        <v>0</v>
      </c>
      <c r="Z1209" s="13">
        <f t="shared" si="566"/>
        <v>0</v>
      </c>
      <c r="AA1209" s="13">
        <f t="shared" si="567"/>
        <v>0</v>
      </c>
      <c r="AB1209" s="13">
        <f t="shared" si="568"/>
        <v>0</v>
      </c>
      <c r="AC1209" s="17">
        <f t="shared" si="561"/>
        <v>0</v>
      </c>
      <c r="AD1209" s="13" t="str">
        <f t="shared" si="553"/>
        <v/>
      </c>
      <c r="AE1209" s="13" t="str">
        <f t="shared" si="554"/>
        <v/>
      </c>
      <c r="AF1209" s="17">
        <f t="shared" si="556"/>
        <v>0</v>
      </c>
      <c r="AG1209" s="17" t="str">
        <f t="shared" si="555"/>
        <v xml:space="preserve"> </v>
      </c>
      <c r="AH1209" s="13"/>
      <c r="AI1209" s="31">
        <f t="shared" si="569"/>
        <v>1.0449520784322011</v>
      </c>
      <c r="AJ1209">
        <f t="shared" si="544"/>
        <v>4.4952078432201059E-2</v>
      </c>
      <c r="AK1209">
        <f t="shared" si="546"/>
        <v>1.0023696682464456</v>
      </c>
      <c r="AL1209">
        <f t="shared" si="547"/>
        <v>1.1037268393490396</v>
      </c>
      <c r="AM1209">
        <f t="shared" si="545"/>
        <v>0.10372683934903959</v>
      </c>
      <c r="AN1209" s="39">
        <v>40875</v>
      </c>
      <c r="AO1209" s="31">
        <v>4.4952078432201059E-2</v>
      </c>
      <c r="AP1209" s="40">
        <v>0.10372683934903959</v>
      </c>
    </row>
    <row r="1210" spans="1:42">
      <c r="A1210" s="16">
        <v>40877</v>
      </c>
      <c r="B1210" s="11">
        <v>4.24</v>
      </c>
      <c r="C1210" s="11">
        <v>4.25</v>
      </c>
      <c r="D1210" s="11">
        <v>4.18</v>
      </c>
      <c r="E1210" s="11">
        <v>4.1900000000000004</v>
      </c>
      <c r="F1210" s="11">
        <v>45292000</v>
      </c>
      <c r="G1210" s="11">
        <v>3.15971</v>
      </c>
      <c r="H1210" s="12">
        <f t="shared" si="548"/>
        <v>4.2649999999999997</v>
      </c>
      <c r="I1210" s="13">
        <f t="shared" si="557"/>
        <v>4.2850000000000001</v>
      </c>
      <c r="J1210" s="13">
        <f t="shared" si="558"/>
        <v>-2.0000000000000462E-2</v>
      </c>
      <c r="K1210" s="14">
        <f t="shared" si="562"/>
        <v>1.5384615384615725E-2</v>
      </c>
      <c r="L1210" s="13">
        <f t="shared" si="541"/>
        <v>7.0000000000000284E-2</v>
      </c>
      <c r="M1210" s="13">
        <f t="shared" si="549"/>
        <v>6.4285714285714377E-2</v>
      </c>
      <c r="N1210" s="13">
        <f t="shared" si="542"/>
        <v>0</v>
      </c>
      <c r="O1210" s="13">
        <f t="shared" si="543"/>
        <v>3.0000000000000249E-2</v>
      </c>
      <c r="P1210" s="13">
        <f t="shared" si="570"/>
        <v>8.0000000000000071E-2</v>
      </c>
      <c r="Q1210" s="13">
        <f t="shared" si="570"/>
        <v>0.26999999999999869</v>
      </c>
      <c r="R1210" s="13">
        <f t="shared" si="550"/>
        <v>124.44444444444439</v>
      </c>
      <c r="S1210" s="13">
        <f t="shared" si="551"/>
        <v>419.99999999999733</v>
      </c>
      <c r="T1210" s="13">
        <f t="shared" si="552"/>
        <v>54.285714285714072</v>
      </c>
      <c r="U1210" s="13">
        <f t="shared" si="559"/>
        <v>32.005899387946002</v>
      </c>
      <c r="V1210" s="13">
        <f t="shared" si="563"/>
        <v>-3.5384615384616187E-2</v>
      </c>
      <c r="W1210" s="13">
        <f t="shared" si="564"/>
        <v>0</v>
      </c>
      <c r="X1210" s="13">
        <f t="shared" si="565"/>
        <v>0</v>
      </c>
      <c r="Y1210" s="13">
        <f t="shared" si="560"/>
        <v>0</v>
      </c>
      <c r="Z1210" s="13">
        <f t="shared" si="566"/>
        <v>0</v>
      </c>
      <c r="AA1210" s="13">
        <f t="shared" si="567"/>
        <v>0</v>
      </c>
      <c r="AB1210" s="13">
        <f t="shared" si="568"/>
        <v>0</v>
      </c>
      <c r="AC1210" s="17">
        <f t="shared" si="561"/>
        <v>0</v>
      </c>
      <c r="AD1210" s="13" t="str">
        <f t="shared" si="553"/>
        <v/>
      </c>
      <c r="AE1210" s="13" t="str">
        <f t="shared" si="554"/>
        <v/>
      </c>
      <c r="AF1210" s="17">
        <f t="shared" si="556"/>
        <v>0</v>
      </c>
      <c r="AG1210" s="17" t="str">
        <f t="shared" si="555"/>
        <v xml:space="preserve"> </v>
      </c>
      <c r="AH1210" s="13"/>
      <c r="AI1210" s="31">
        <f t="shared" si="569"/>
        <v>1.0449520784322011</v>
      </c>
      <c r="AJ1210">
        <f t="shared" si="544"/>
        <v>4.4952078432201059E-2</v>
      </c>
      <c r="AK1210">
        <f t="shared" si="546"/>
        <v>0.99054373522458627</v>
      </c>
      <c r="AL1210">
        <f t="shared" si="547"/>
        <v>1.0932897061164246</v>
      </c>
      <c r="AM1210">
        <f t="shared" si="545"/>
        <v>9.328970611642462E-2</v>
      </c>
      <c r="AN1210" s="39">
        <v>40877</v>
      </c>
      <c r="AO1210" s="31">
        <v>4.4952078432201059E-2</v>
      </c>
      <c r="AP1210" s="40">
        <v>9.328970611642462E-2</v>
      </c>
    </row>
    <row r="1211" spans="1:42">
      <c r="A1211" s="16">
        <v>40878</v>
      </c>
      <c r="B1211" s="11">
        <v>4.25</v>
      </c>
      <c r="C1211" s="11">
        <v>4.3099999999999996</v>
      </c>
      <c r="D1211" s="11">
        <v>4.22</v>
      </c>
      <c r="E1211" s="11">
        <v>4.28</v>
      </c>
      <c r="F1211" s="11">
        <v>43781600</v>
      </c>
      <c r="G1211" s="11">
        <v>3.2275800000000001</v>
      </c>
      <c r="H1211" s="12">
        <f t="shared" si="548"/>
        <v>4.2591666666666663</v>
      </c>
      <c r="I1211" s="13">
        <f t="shared" si="557"/>
        <v>4.286538461538461</v>
      </c>
      <c r="J1211" s="13">
        <f t="shared" si="558"/>
        <v>-2.7371794871794641E-2</v>
      </c>
      <c r="K1211" s="14">
        <f t="shared" si="562"/>
        <v>6.3746438746441723E-3</v>
      </c>
      <c r="L1211" s="13">
        <f t="shared" si="541"/>
        <v>0.11999999999999922</v>
      </c>
      <c r="M1211" s="13">
        <f t="shared" si="549"/>
        <v>6.6428571428571476E-2</v>
      </c>
      <c r="N1211" s="13">
        <f t="shared" si="542"/>
        <v>5.9999999999999609E-2</v>
      </c>
      <c r="O1211" s="13">
        <f t="shared" si="543"/>
        <v>0</v>
      </c>
      <c r="P1211" s="13">
        <f t="shared" si="570"/>
        <v>0.13999999999999968</v>
      </c>
      <c r="Q1211" s="13">
        <f t="shared" si="570"/>
        <v>0.16999999999999904</v>
      </c>
      <c r="R1211" s="13">
        <f t="shared" si="550"/>
        <v>210.75268817204238</v>
      </c>
      <c r="S1211" s="13">
        <f t="shared" si="551"/>
        <v>255.91397849462206</v>
      </c>
      <c r="T1211" s="13">
        <f t="shared" si="552"/>
        <v>9.6774193548385465</v>
      </c>
      <c r="U1211" s="13">
        <f t="shared" si="559"/>
        <v>30.554286484720198</v>
      </c>
      <c r="V1211" s="13">
        <f t="shared" si="563"/>
        <v>-3.3746438746438817E-2</v>
      </c>
      <c r="W1211" s="13">
        <f t="shared" si="564"/>
        <v>0</v>
      </c>
      <c r="X1211" s="13">
        <f t="shared" si="565"/>
        <v>0</v>
      </c>
      <c r="Y1211" s="13">
        <f t="shared" si="560"/>
        <v>0</v>
      </c>
      <c r="Z1211" s="13">
        <f t="shared" si="566"/>
        <v>0</v>
      </c>
      <c r="AA1211" s="13">
        <f t="shared" si="567"/>
        <v>0</v>
      </c>
      <c r="AB1211" s="13">
        <f t="shared" si="568"/>
        <v>0</v>
      </c>
      <c r="AC1211" s="17">
        <f t="shared" si="561"/>
        <v>0</v>
      </c>
      <c r="AD1211" s="13" t="str">
        <f t="shared" si="553"/>
        <v/>
      </c>
      <c r="AE1211" s="13" t="str">
        <f t="shared" si="554"/>
        <v/>
      </c>
      <c r="AF1211" s="17">
        <f t="shared" si="556"/>
        <v>0</v>
      </c>
      <c r="AG1211" s="17" t="str">
        <f t="shared" si="555"/>
        <v xml:space="preserve"> </v>
      </c>
      <c r="AH1211" s="13"/>
      <c r="AI1211" s="31">
        <f t="shared" si="569"/>
        <v>1.0449520784322011</v>
      </c>
      <c r="AJ1211">
        <f t="shared" si="544"/>
        <v>4.4952078432201059E-2</v>
      </c>
      <c r="AK1211">
        <f t="shared" si="546"/>
        <v>1.0214797136038185</v>
      </c>
      <c r="AL1211">
        <f t="shared" si="547"/>
        <v>1.1167732558898082</v>
      </c>
      <c r="AM1211">
        <f t="shared" si="545"/>
        <v>0.11677325588980825</v>
      </c>
      <c r="AN1211" s="39">
        <v>40878</v>
      </c>
      <c r="AO1211" s="31">
        <v>4.4952078432201059E-2</v>
      </c>
      <c r="AP1211" s="40">
        <v>0.11677325588980825</v>
      </c>
    </row>
    <row r="1212" spans="1:42">
      <c r="A1212" s="16">
        <v>40879</v>
      </c>
      <c r="B1212" s="11">
        <v>4.25</v>
      </c>
      <c r="C1212" s="11">
        <v>4.2699999999999996</v>
      </c>
      <c r="D1212" s="11">
        <v>4.2</v>
      </c>
      <c r="E1212" s="11">
        <v>4.25</v>
      </c>
      <c r="F1212" s="11">
        <v>25165600</v>
      </c>
      <c r="G1212" s="11">
        <v>3.2049599999999998</v>
      </c>
      <c r="H1212" s="12">
        <f t="shared" si="548"/>
        <v>4.253333333333333</v>
      </c>
      <c r="I1212" s="13">
        <f t="shared" si="557"/>
        <v>4.2861538461538453</v>
      </c>
      <c r="J1212" s="13">
        <f t="shared" si="558"/>
        <v>-3.2820512820512349E-2</v>
      </c>
      <c r="K1212" s="14">
        <f t="shared" si="562"/>
        <v>-2.3290598290595099E-3</v>
      </c>
      <c r="L1212" s="13">
        <f t="shared" si="541"/>
        <v>6.9999999999999396E-2</v>
      </c>
      <c r="M1212" s="13">
        <f t="shared" si="549"/>
        <v>6.5000000000000016E-2</v>
      </c>
      <c r="N1212" s="13">
        <f t="shared" si="542"/>
        <v>0</v>
      </c>
      <c r="O1212" s="13">
        <f t="shared" si="543"/>
        <v>1.9999999999999574E-2</v>
      </c>
      <c r="P1212" s="13">
        <f t="shared" si="570"/>
        <v>0.12999999999999989</v>
      </c>
      <c r="Q1212" s="13">
        <f t="shared" si="570"/>
        <v>0.18999999999999861</v>
      </c>
      <c r="R1212" s="13">
        <f t="shared" si="550"/>
        <v>199.99999999999977</v>
      </c>
      <c r="S1212" s="13">
        <f t="shared" si="551"/>
        <v>292.3076923076901</v>
      </c>
      <c r="T1212" s="13">
        <f t="shared" si="552"/>
        <v>18.749999999999691</v>
      </c>
      <c r="U1212" s="13">
        <f t="shared" si="559"/>
        <v>29.878920184353888</v>
      </c>
      <c r="V1212" s="13">
        <f t="shared" si="563"/>
        <v>-3.0491452991452839E-2</v>
      </c>
      <c r="W1212" s="13">
        <f t="shared" si="564"/>
        <v>0</v>
      </c>
      <c r="X1212" s="13">
        <f t="shared" si="565"/>
        <v>0</v>
      </c>
      <c r="Y1212" s="13">
        <f t="shared" si="560"/>
        <v>0</v>
      </c>
      <c r="Z1212" s="13">
        <f t="shared" si="566"/>
        <v>0</v>
      </c>
      <c r="AA1212" s="13">
        <f t="shared" si="567"/>
        <v>0</v>
      </c>
      <c r="AB1212" s="13">
        <f t="shared" si="568"/>
        <v>0</v>
      </c>
      <c r="AC1212" s="17">
        <f t="shared" si="561"/>
        <v>0</v>
      </c>
      <c r="AD1212" s="13" t="str">
        <f t="shared" si="553"/>
        <v/>
      </c>
      <c r="AE1212" s="13" t="str">
        <f t="shared" si="554"/>
        <v/>
      </c>
      <c r="AF1212" s="17">
        <f t="shared" si="556"/>
        <v>0</v>
      </c>
      <c r="AG1212" s="17" t="str">
        <f t="shared" si="555"/>
        <v xml:space="preserve"> </v>
      </c>
      <c r="AH1212" s="13"/>
      <c r="AI1212" s="31">
        <f t="shared" si="569"/>
        <v>1.0449520784322011</v>
      </c>
      <c r="AJ1212">
        <f t="shared" si="544"/>
        <v>4.4952078432201059E-2</v>
      </c>
      <c r="AK1212">
        <f t="shared" si="546"/>
        <v>0.99299065420560739</v>
      </c>
      <c r="AL1212">
        <f t="shared" si="547"/>
        <v>1.108945405965347</v>
      </c>
      <c r="AM1212">
        <f t="shared" si="545"/>
        <v>0.10894540596534696</v>
      </c>
      <c r="AN1212" s="39">
        <v>40879</v>
      </c>
      <c r="AO1212" s="31">
        <v>4.4952078432201059E-2</v>
      </c>
      <c r="AP1212" s="40">
        <v>0.10894540596534696</v>
      </c>
    </row>
    <row r="1213" spans="1:42">
      <c r="A1213" s="16">
        <v>40882</v>
      </c>
      <c r="B1213" s="11">
        <v>4.26</v>
      </c>
      <c r="C1213" s="11">
        <v>4.29</v>
      </c>
      <c r="D1213" s="11">
        <v>4.2300000000000004</v>
      </c>
      <c r="E1213" s="11">
        <v>4.28</v>
      </c>
      <c r="F1213" s="11">
        <v>52322600</v>
      </c>
      <c r="G1213" s="11">
        <v>3.2275800000000001</v>
      </c>
      <c r="H1213" s="12">
        <f t="shared" si="548"/>
        <v>4.2533333333333339</v>
      </c>
      <c r="I1213" s="13">
        <f t="shared" si="557"/>
        <v>4.2853846153846158</v>
      </c>
      <c r="J1213" s="13">
        <f t="shared" si="558"/>
        <v>-3.2051282051281937E-2</v>
      </c>
      <c r="K1213" s="14">
        <f t="shared" si="562"/>
        <v>-9.8290598290595964E-3</v>
      </c>
      <c r="L1213" s="13">
        <f t="shared" si="541"/>
        <v>5.9999999999999609E-2</v>
      </c>
      <c r="M1213" s="13">
        <f t="shared" si="549"/>
        <v>6.4285714285714252E-2</v>
      </c>
      <c r="N1213" s="13">
        <f t="shared" si="542"/>
        <v>2.0000000000000462E-2</v>
      </c>
      <c r="O1213" s="13">
        <f t="shared" si="543"/>
        <v>0</v>
      </c>
      <c r="P1213" s="13">
        <f t="shared" si="570"/>
        <v>0.12000000000000011</v>
      </c>
      <c r="Q1213" s="13">
        <f t="shared" si="570"/>
        <v>0.18999999999999861</v>
      </c>
      <c r="R1213" s="13">
        <f t="shared" si="550"/>
        <v>186.66666666666694</v>
      </c>
      <c r="S1213" s="13">
        <f t="shared" si="551"/>
        <v>295.55555555555355</v>
      </c>
      <c r="T1213" s="13">
        <f t="shared" si="552"/>
        <v>22.580645161289933</v>
      </c>
      <c r="U1213" s="13">
        <f t="shared" si="559"/>
        <v>29.904521822858726</v>
      </c>
      <c r="V1213" s="13">
        <f t="shared" si="563"/>
        <v>-2.2222222222222341E-2</v>
      </c>
      <c r="W1213" s="13">
        <f t="shared" si="564"/>
        <v>0</v>
      </c>
      <c r="X1213" s="13">
        <f t="shared" si="565"/>
        <v>0</v>
      </c>
      <c r="Y1213" s="13">
        <f t="shared" si="560"/>
        <v>0</v>
      </c>
      <c r="Z1213" s="13">
        <f t="shared" si="566"/>
        <v>0</v>
      </c>
      <c r="AA1213" s="13">
        <f t="shared" si="567"/>
        <v>0</v>
      </c>
      <c r="AB1213" s="13">
        <f t="shared" si="568"/>
        <v>0</v>
      </c>
      <c r="AC1213" s="17">
        <f t="shared" si="561"/>
        <v>0</v>
      </c>
      <c r="AD1213" s="13" t="str">
        <f t="shared" si="553"/>
        <v/>
      </c>
      <c r="AE1213" s="13" t="str">
        <f t="shared" si="554"/>
        <v/>
      </c>
      <c r="AF1213" s="17">
        <f t="shared" si="556"/>
        <v>0</v>
      </c>
      <c r="AG1213" s="17" t="str">
        <f t="shared" si="555"/>
        <v xml:space="preserve"> </v>
      </c>
      <c r="AH1213" s="13"/>
      <c r="AI1213" s="31">
        <f t="shared" si="569"/>
        <v>1.0449520784322011</v>
      </c>
      <c r="AJ1213">
        <f t="shared" si="544"/>
        <v>4.4952078432201059E-2</v>
      </c>
      <c r="AK1213">
        <f t="shared" si="546"/>
        <v>1.0070588235294118</v>
      </c>
      <c r="AL1213">
        <f t="shared" si="547"/>
        <v>1.1167732558898082</v>
      </c>
      <c r="AM1213">
        <f t="shared" si="545"/>
        <v>0.11677325588980825</v>
      </c>
      <c r="AN1213" s="39">
        <v>40882</v>
      </c>
      <c r="AO1213" s="31">
        <v>4.4952078432201059E-2</v>
      </c>
      <c r="AP1213" s="40">
        <v>0.11677325588980825</v>
      </c>
    </row>
    <row r="1214" spans="1:42">
      <c r="A1214" s="16">
        <v>40883</v>
      </c>
      <c r="B1214" s="11">
        <v>4.26</v>
      </c>
      <c r="C1214" s="11">
        <v>4.2699999999999996</v>
      </c>
      <c r="D1214" s="11">
        <v>4.1900000000000004</v>
      </c>
      <c r="E1214" s="11">
        <v>4.2</v>
      </c>
      <c r="F1214" s="11">
        <v>40982600</v>
      </c>
      <c r="G1214" s="11">
        <v>3.1672500000000001</v>
      </c>
      <c r="H1214" s="12">
        <f t="shared" si="548"/>
        <v>4.2450000000000001</v>
      </c>
      <c r="I1214" s="13">
        <f t="shared" si="557"/>
        <v>4.281538461538462</v>
      </c>
      <c r="J1214" s="13">
        <f t="shared" si="558"/>
        <v>-3.6538461538461853E-2</v>
      </c>
      <c r="K1214" s="14">
        <f t="shared" si="562"/>
        <v>-1.6417378917378735E-2</v>
      </c>
      <c r="L1214" s="13">
        <f t="shared" si="541"/>
        <v>7.9999999999999183E-2</v>
      </c>
      <c r="M1214" s="13">
        <f t="shared" si="549"/>
        <v>6.7142857142857046E-2</v>
      </c>
      <c r="N1214" s="13">
        <f t="shared" si="542"/>
        <v>0</v>
      </c>
      <c r="O1214" s="13">
        <f t="shared" si="543"/>
        <v>4.0000000000000036E-2</v>
      </c>
      <c r="P1214" s="13">
        <f t="shared" si="570"/>
        <v>0.12000000000000011</v>
      </c>
      <c r="Q1214" s="13">
        <f t="shared" si="570"/>
        <v>0.22999999999999865</v>
      </c>
      <c r="R1214" s="13">
        <f t="shared" si="550"/>
        <v>178.72340425531956</v>
      </c>
      <c r="S1214" s="13">
        <f t="shared" si="551"/>
        <v>342.55319148936019</v>
      </c>
      <c r="T1214" s="13">
        <f t="shared" si="552"/>
        <v>31.428571428571122</v>
      </c>
      <c r="U1214" s="13">
        <f t="shared" si="559"/>
        <v>30.888915580361715</v>
      </c>
      <c r="V1214" s="13">
        <f t="shared" si="563"/>
        <v>-2.0121082621083117E-2</v>
      </c>
      <c r="W1214" s="13">
        <f t="shared" si="564"/>
        <v>0</v>
      </c>
      <c r="X1214" s="13">
        <f t="shared" si="565"/>
        <v>0</v>
      </c>
      <c r="Y1214" s="13">
        <f t="shared" si="560"/>
        <v>0</v>
      </c>
      <c r="Z1214" s="13">
        <f t="shared" si="566"/>
        <v>0</v>
      </c>
      <c r="AA1214" s="13">
        <f t="shared" si="567"/>
        <v>0</v>
      </c>
      <c r="AB1214" s="13">
        <f t="shared" si="568"/>
        <v>0</v>
      </c>
      <c r="AC1214" s="17">
        <f t="shared" si="561"/>
        <v>0</v>
      </c>
      <c r="AD1214" s="13" t="str">
        <f t="shared" si="553"/>
        <v/>
      </c>
      <c r="AE1214" s="13" t="str">
        <f t="shared" si="554"/>
        <v/>
      </c>
      <c r="AF1214" s="17">
        <f t="shared" si="556"/>
        <v>0</v>
      </c>
      <c r="AG1214" s="17" t="str">
        <f t="shared" si="555"/>
        <v xml:space="preserve"> </v>
      </c>
      <c r="AH1214" s="13"/>
      <c r="AI1214" s="31">
        <f t="shared" si="569"/>
        <v>1.0449520784322011</v>
      </c>
      <c r="AJ1214">
        <f t="shared" si="544"/>
        <v>4.4952078432201059E-2</v>
      </c>
      <c r="AK1214">
        <f t="shared" si="546"/>
        <v>0.98130841121495327</v>
      </c>
      <c r="AL1214">
        <f t="shared" si="547"/>
        <v>1.0958989894245781</v>
      </c>
      <c r="AM1214">
        <f t="shared" si="545"/>
        <v>9.5898989424578085E-2</v>
      </c>
      <c r="AN1214" s="39">
        <v>40883</v>
      </c>
      <c r="AO1214" s="31">
        <v>4.4952078432201059E-2</v>
      </c>
      <c r="AP1214" s="40">
        <v>9.5898989424578085E-2</v>
      </c>
    </row>
    <row r="1215" spans="1:42">
      <c r="A1215" s="16">
        <v>40884</v>
      </c>
      <c r="B1215" s="11">
        <v>4.2</v>
      </c>
      <c r="C1215" s="11">
        <v>4.21</v>
      </c>
      <c r="D1215" s="11">
        <v>4.1399999999999997</v>
      </c>
      <c r="E1215" s="11">
        <v>4.17</v>
      </c>
      <c r="F1215" s="11">
        <v>43647500</v>
      </c>
      <c r="G1215" s="11">
        <v>3.1446299999999998</v>
      </c>
      <c r="H1215" s="12">
        <f t="shared" si="548"/>
        <v>4.2341666666666669</v>
      </c>
      <c r="I1215" s="13">
        <f t="shared" si="557"/>
        <v>4.2757692307692308</v>
      </c>
      <c r="J1215" s="13">
        <f t="shared" si="558"/>
        <v>-4.160256410256391E-2</v>
      </c>
      <c r="K1215" s="14">
        <f t="shared" si="562"/>
        <v>-2.2621082621082519E-2</v>
      </c>
      <c r="L1215" s="13">
        <f t="shared" si="541"/>
        <v>7.0000000000000284E-2</v>
      </c>
      <c r="M1215" s="13">
        <f t="shared" si="549"/>
        <v>6.7857142857142741E-2</v>
      </c>
      <c r="N1215" s="13">
        <f t="shared" si="542"/>
        <v>0</v>
      </c>
      <c r="O1215" s="13">
        <f t="shared" si="543"/>
        <v>5.0000000000000711E-2</v>
      </c>
      <c r="P1215" s="13">
        <f t="shared" si="570"/>
        <v>0.12000000000000011</v>
      </c>
      <c r="Q1215" s="13">
        <f t="shared" si="570"/>
        <v>0.22999999999999954</v>
      </c>
      <c r="R1215" s="13">
        <f t="shared" si="550"/>
        <v>176.84210526315834</v>
      </c>
      <c r="S1215" s="13">
        <f t="shared" si="551"/>
        <v>338.94736842105254</v>
      </c>
      <c r="T1215" s="13">
        <f t="shared" si="552"/>
        <v>31.428571428571306</v>
      </c>
      <c r="U1215" s="13">
        <f t="shared" si="559"/>
        <v>32.940763346495189</v>
      </c>
      <c r="V1215" s="13">
        <f t="shared" si="563"/>
        <v>-1.8981481481481391E-2</v>
      </c>
      <c r="W1215" s="13">
        <f t="shared" si="564"/>
        <v>0</v>
      </c>
      <c r="X1215" s="13">
        <f t="shared" si="565"/>
        <v>0</v>
      </c>
      <c r="Y1215" s="13">
        <f t="shared" si="560"/>
        <v>0</v>
      </c>
      <c r="Z1215" s="13">
        <f t="shared" si="566"/>
        <v>0</v>
      </c>
      <c r="AA1215" s="13">
        <f t="shared" si="567"/>
        <v>0</v>
      </c>
      <c r="AB1215" s="13">
        <f t="shared" si="568"/>
        <v>0</v>
      </c>
      <c r="AC1215" s="17">
        <f t="shared" si="561"/>
        <v>0</v>
      </c>
      <c r="AD1215" s="13" t="str">
        <f t="shared" si="553"/>
        <v/>
      </c>
      <c r="AE1215" s="13" t="str">
        <f t="shared" si="554"/>
        <v/>
      </c>
      <c r="AF1215" s="17">
        <f t="shared" si="556"/>
        <v>0</v>
      </c>
      <c r="AG1215" s="17" t="str">
        <f t="shared" si="555"/>
        <v xml:space="preserve"> </v>
      </c>
      <c r="AH1215" s="13"/>
      <c r="AI1215" s="31">
        <f t="shared" si="569"/>
        <v>1.0449520784322011</v>
      </c>
      <c r="AJ1215">
        <f t="shared" si="544"/>
        <v>4.4952078432201059E-2</v>
      </c>
      <c r="AK1215">
        <f t="shared" si="546"/>
        <v>0.99285714285714277</v>
      </c>
      <c r="AL1215">
        <f t="shared" si="547"/>
        <v>1.0880711395001168</v>
      </c>
      <c r="AM1215">
        <f t="shared" si="545"/>
        <v>8.8071139500116802E-2</v>
      </c>
      <c r="AN1215" s="39">
        <v>40884</v>
      </c>
      <c r="AO1215" s="31">
        <v>4.4952078432201059E-2</v>
      </c>
      <c r="AP1215" s="40">
        <v>8.8071139500116802E-2</v>
      </c>
    </row>
    <row r="1216" spans="1:42">
      <c r="A1216" s="16">
        <v>40885</v>
      </c>
      <c r="B1216" s="11">
        <v>4.17</v>
      </c>
      <c r="C1216" s="11">
        <v>4.1900000000000004</v>
      </c>
      <c r="D1216" s="11">
        <v>4.1500000000000004</v>
      </c>
      <c r="E1216" s="11">
        <v>4.16</v>
      </c>
      <c r="F1216" s="11">
        <v>32158400</v>
      </c>
      <c r="G1216" s="11">
        <v>3.1370900000000002</v>
      </c>
      <c r="H1216" s="12">
        <f t="shared" si="548"/>
        <v>4.2266666666666675</v>
      </c>
      <c r="I1216" s="13">
        <f t="shared" si="557"/>
        <v>4.2703846153846152</v>
      </c>
      <c r="J1216" s="13">
        <f t="shared" si="558"/>
        <v>-4.3717948717947763E-2</v>
      </c>
      <c r="K1216" s="14">
        <f t="shared" si="562"/>
        <v>-2.8169515669515494E-2</v>
      </c>
      <c r="L1216" s="13">
        <f t="shared" si="541"/>
        <v>4.0000000000000036E-2</v>
      </c>
      <c r="M1216" s="13">
        <f t="shared" si="549"/>
        <v>6.6428571428571281E-2</v>
      </c>
      <c r="N1216" s="13">
        <f t="shared" si="542"/>
        <v>0</v>
      </c>
      <c r="O1216" s="13">
        <f t="shared" si="543"/>
        <v>0</v>
      </c>
      <c r="P1216" s="13">
        <f t="shared" si="570"/>
        <v>0.12000000000000011</v>
      </c>
      <c r="Q1216" s="13">
        <f t="shared" si="570"/>
        <v>0.22999999999999954</v>
      </c>
      <c r="R1216" s="13">
        <f t="shared" si="550"/>
        <v>180.64516129032313</v>
      </c>
      <c r="S1216" s="13">
        <f t="shared" si="551"/>
        <v>346.23655913978502</v>
      </c>
      <c r="T1216" s="13">
        <f t="shared" si="552"/>
        <v>31.428571428571306</v>
      </c>
      <c r="U1216" s="13">
        <f t="shared" si="559"/>
        <v>32.968912537205959</v>
      </c>
      <c r="V1216" s="13">
        <f t="shared" si="563"/>
        <v>-1.5548433048432269E-2</v>
      </c>
      <c r="W1216" s="13">
        <f t="shared" si="564"/>
        <v>0</v>
      </c>
      <c r="X1216" s="13">
        <f t="shared" si="565"/>
        <v>0</v>
      </c>
      <c r="Y1216" s="13">
        <f t="shared" si="560"/>
        <v>0</v>
      </c>
      <c r="Z1216" s="13">
        <f t="shared" si="566"/>
        <v>0</v>
      </c>
      <c r="AA1216" s="13">
        <f t="shared" si="567"/>
        <v>0</v>
      </c>
      <c r="AB1216" s="13">
        <f t="shared" si="568"/>
        <v>0</v>
      </c>
      <c r="AC1216" s="17">
        <f t="shared" si="561"/>
        <v>0</v>
      </c>
      <c r="AD1216" s="13" t="str">
        <f t="shared" si="553"/>
        <v/>
      </c>
      <c r="AE1216" s="13" t="str">
        <f t="shared" si="554"/>
        <v/>
      </c>
      <c r="AF1216" s="17">
        <f t="shared" si="556"/>
        <v>0</v>
      </c>
      <c r="AG1216" s="17" t="str">
        <f t="shared" si="555"/>
        <v xml:space="preserve"> </v>
      </c>
      <c r="AH1216" s="13"/>
      <c r="AI1216" s="31">
        <f t="shared" si="569"/>
        <v>1.0449520784322011</v>
      </c>
      <c r="AJ1216">
        <f t="shared" si="544"/>
        <v>4.4952078432201059E-2</v>
      </c>
      <c r="AK1216">
        <f t="shared" si="546"/>
        <v>0.99760191846522783</v>
      </c>
      <c r="AL1216">
        <f t="shared" si="547"/>
        <v>1.0854618561919631</v>
      </c>
      <c r="AM1216">
        <f t="shared" si="545"/>
        <v>8.5461856191963115E-2</v>
      </c>
      <c r="AN1216" s="39">
        <v>40885</v>
      </c>
      <c r="AO1216" s="31">
        <v>4.4952078432201059E-2</v>
      </c>
      <c r="AP1216" s="40">
        <v>8.5461856191963115E-2</v>
      </c>
    </row>
    <row r="1217" spans="1:42">
      <c r="A1217" s="16">
        <v>40886</v>
      </c>
      <c r="B1217" s="11">
        <v>4.1500000000000004</v>
      </c>
      <c r="C1217" s="11">
        <v>4.18</v>
      </c>
      <c r="D1217" s="11">
        <v>4.1399999999999997</v>
      </c>
      <c r="E1217" s="11">
        <v>4.17</v>
      </c>
      <c r="F1217" s="11">
        <v>25467800</v>
      </c>
      <c r="G1217" s="11">
        <v>3.1446299999999998</v>
      </c>
      <c r="H1217" s="12">
        <f t="shared" si="548"/>
        <v>4.2225000000000001</v>
      </c>
      <c r="I1217" s="13">
        <f t="shared" si="557"/>
        <v>4.264615384615384</v>
      </c>
      <c r="J1217" s="13">
        <f t="shared" si="558"/>
        <v>-4.2115384615383888E-2</v>
      </c>
      <c r="K1217" s="14">
        <f t="shared" si="562"/>
        <v>-3.1987179487179281E-2</v>
      </c>
      <c r="L1217" s="13">
        <f t="shared" si="541"/>
        <v>4.0000000000000036E-2</v>
      </c>
      <c r="M1217" s="13">
        <f t="shared" si="549"/>
        <v>6.5714285714285517E-2</v>
      </c>
      <c r="N1217" s="13">
        <f t="shared" si="542"/>
        <v>0</v>
      </c>
      <c r="O1217" s="13">
        <f t="shared" si="543"/>
        <v>1.0000000000000675E-2</v>
      </c>
      <c r="P1217" s="13">
        <f t="shared" si="570"/>
        <v>0.12000000000000011</v>
      </c>
      <c r="Q1217" s="13">
        <f t="shared" si="570"/>
        <v>0.24000000000000021</v>
      </c>
      <c r="R1217" s="13">
        <f t="shared" si="550"/>
        <v>182.60869565217462</v>
      </c>
      <c r="S1217" s="13">
        <f t="shared" si="551"/>
        <v>365.21739130434923</v>
      </c>
      <c r="T1217" s="13">
        <f t="shared" si="552"/>
        <v>33.333333333333336</v>
      </c>
      <c r="U1217" s="13">
        <f t="shared" si="559"/>
        <v>33.133116149685449</v>
      </c>
      <c r="V1217" s="13">
        <f t="shared" si="563"/>
        <v>-1.0128205128204608E-2</v>
      </c>
      <c r="W1217" s="13">
        <f t="shared" si="564"/>
        <v>0</v>
      </c>
      <c r="X1217" s="13">
        <f t="shared" si="565"/>
        <v>0</v>
      </c>
      <c r="Y1217" s="13">
        <f t="shared" si="560"/>
        <v>0</v>
      </c>
      <c r="Z1217" s="13">
        <f t="shared" si="566"/>
        <v>0</v>
      </c>
      <c r="AA1217" s="13">
        <f t="shared" si="567"/>
        <v>0</v>
      </c>
      <c r="AB1217" s="13">
        <f t="shared" si="568"/>
        <v>0</v>
      </c>
      <c r="AC1217" s="17">
        <f t="shared" si="561"/>
        <v>0</v>
      </c>
      <c r="AD1217" s="13" t="str">
        <f t="shared" si="553"/>
        <v/>
      </c>
      <c r="AE1217" s="13" t="str">
        <f t="shared" si="554"/>
        <v/>
      </c>
      <c r="AF1217" s="17">
        <f t="shared" si="556"/>
        <v>0</v>
      </c>
      <c r="AG1217" s="17" t="str">
        <f t="shared" si="555"/>
        <v xml:space="preserve"> </v>
      </c>
      <c r="AH1217" s="13"/>
      <c r="AI1217" s="31">
        <f t="shared" si="569"/>
        <v>1.0449520784322011</v>
      </c>
      <c r="AJ1217">
        <f t="shared" si="544"/>
        <v>4.4952078432201059E-2</v>
      </c>
      <c r="AK1217">
        <f t="shared" si="546"/>
        <v>1.002403846153846</v>
      </c>
      <c r="AL1217">
        <f t="shared" si="547"/>
        <v>1.0880711395001168</v>
      </c>
      <c r="AM1217">
        <f t="shared" si="545"/>
        <v>8.8071139500116802E-2</v>
      </c>
      <c r="AN1217" s="39">
        <v>40886</v>
      </c>
      <c r="AO1217" s="31">
        <v>4.4952078432201059E-2</v>
      </c>
      <c r="AP1217" s="40">
        <v>8.8071139500116802E-2</v>
      </c>
    </row>
    <row r="1218" spans="1:42">
      <c r="A1218" s="16">
        <v>40889</v>
      </c>
      <c r="B1218" s="11">
        <v>4.16</v>
      </c>
      <c r="C1218" s="11">
        <v>4.17</v>
      </c>
      <c r="D1218" s="11">
        <v>4.12</v>
      </c>
      <c r="E1218" s="11">
        <v>4.12</v>
      </c>
      <c r="F1218" s="11">
        <v>22306600</v>
      </c>
      <c r="G1218" s="11">
        <v>3.1069200000000001</v>
      </c>
      <c r="H1218" s="12">
        <f t="shared" si="548"/>
        <v>4.2125000000000004</v>
      </c>
      <c r="I1218" s="13">
        <f t="shared" si="557"/>
        <v>4.2569230769230773</v>
      </c>
      <c r="J1218" s="13">
        <f t="shared" si="558"/>
        <v>-4.4423076923076898E-2</v>
      </c>
      <c r="K1218" s="14">
        <f t="shared" si="562"/>
        <v>-3.5626780626780409E-2</v>
      </c>
      <c r="L1218" s="13">
        <f t="shared" si="541"/>
        <v>4.9999999999999822E-2</v>
      </c>
      <c r="M1218" s="13">
        <f t="shared" si="549"/>
        <v>6.4999999999999822E-2</v>
      </c>
      <c r="N1218" s="13">
        <f t="shared" si="542"/>
        <v>0</v>
      </c>
      <c r="O1218" s="13">
        <f t="shared" si="543"/>
        <v>1.9999999999999574E-2</v>
      </c>
      <c r="P1218" s="13">
        <f t="shared" si="570"/>
        <v>0.12000000000000011</v>
      </c>
      <c r="Q1218" s="13">
        <f t="shared" si="570"/>
        <v>0.23000000000000043</v>
      </c>
      <c r="R1218" s="13">
        <f t="shared" si="550"/>
        <v>184.6153846153853</v>
      </c>
      <c r="S1218" s="13">
        <f t="shared" si="551"/>
        <v>353.84615384615546</v>
      </c>
      <c r="T1218" s="13">
        <f t="shared" si="552"/>
        <v>31.428571428571473</v>
      </c>
      <c r="U1218" s="13">
        <f t="shared" si="559"/>
        <v>32.699442680297715</v>
      </c>
      <c r="V1218" s="13">
        <f t="shared" si="563"/>
        <v>-8.7962962962964894E-3</v>
      </c>
      <c r="W1218" s="13">
        <f t="shared" si="564"/>
        <v>0</v>
      </c>
      <c r="X1218" s="13">
        <f t="shared" si="565"/>
        <v>0</v>
      </c>
      <c r="Y1218" s="13">
        <f t="shared" si="560"/>
        <v>0</v>
      </c>
      <c r="Z1218" s="13">
        <f t="shared" si="566"/>
        <v>0</v>
      </c>
      <c r="AA1218" s="13">
        <f t="shared" si="567"/>
        <v>0</v>
      </c>
      <c r="AB1218" s="13">
        <f t="shared" si="568"/>
        <v>0</v>
      </c>
      <c r="AC1218" s="17">
        <f t="shared" si="561"/>
        <v>0</v>
      </c>
      <c r="AD1218" s="13" t="str">
        <f t="shared" si="553"/>
        <v/>
      </c>
      <c r="AE1218" s="13" t="str">
        <f t="shared" si="554"/>
        <v/>
      </c>
      <c r="AF1218" s="17">
        <f t="shared" si="556"/>
        <v>0</v>
      </c>
      <c r="AG1218" s="17" t="str">
        <f t="shared" si="555"/>
        <v xml:space="preserve"> </v>
      </c>
      <c r="AH1218" s="13"/>
      <c r="AI1218" s="31">
        <f t="shared" si="569"/>
        <v>1.0449520784322011</v>
      </c>
      <c r="AJ1218">
        <f t="shared" si="544"/>
        <v>4.4952078432201059E-2</v>
      </c>
      <c r="AK1218">
        <f t="shared" si="546"/>
        <v>0.98800959232613916</v>
      </c>
      <c r="AL1218">
        <f t="shared" si="547"/>
        <v>1.0750247229593481</v>
      </c>
      <c r="AM1218">
        <f t="shared" si="545"/>
        <v>7.5024722959348145E-2</v>
      </c>
      <c r="AN1218" s="39">
        <v>40889</v>
      </c>
      <c r="AO1218" s="31">
        <v>4.4952078432201059E-2</v>
      </c>
      <c r="AP1218" s="40">
        <v>7.5024722959348145E-2</v>
      </c>
    </row>
    <row r="1219" spans="1:42">
      <c r="A1219" s="16">
        <v>40890</v>
      </c>
      <c r="B1219" s="11">
        <v>4.12</v>
      </c>
      <c r="C1219" s="11">
        <v>4.16</v>
      </c>
      <c r="D1219" s="11">
        <v>4.1100000000000003</v>
      </c>
      <c r="E1219" s="11">
        <v>4.1500000000000004</v>
      </c>
      <c r="F1219" s="11">
        <v>32197900</v>
      </c>
      <c r="G1219" s="11">
        <v>3.1295500000000001</v>
      </c>
      <c r="H1219" s="12">
        <f t="shared" si="548"/>
        <v>4.2016666666666671</v>
      </c>
      <c r="I1219" s="13">
        <f t="shared" si="557"/>
        <v>4.2496153846153852</v>
      </c>
      <c r="J1219" s="13">
        <f t="shared" si="558"/>
        <v>-4.7948717948718134E-2</v>
      </c>
      <c r="K1219" s="14">
        <f t="shared" si="562"/>
        <v>-3.8732193732193484E-2</v>
      </c>
      <c r="L1219" s="13">
        <f t="shared" si="541"/>
        <v>4.9999999999999822E-2</v>
      </c>
      <c r="M1219" s="13">
        <f t="shared" si="549"/>
        <v>6.4999999999999822E-2</v>
      </c>
      <c r="N1219" s="13">
        <f t="shared" si="542"/>
        <v>0</v>
      </c>
      <c r="O1219" s="13">
        <f t="shared" si="543"/>
        <v>9.9999999999997868E-3</v>
      </c>
      <c r="P1219" s="13">
        <f t="shared" si="570"/>
        <v>0.12000000000000011</v>
      </c>
      <c r="Q1219" s="13">
        <f t="shared" si="570"/>
        <v>0.21999999999999975</v>
      </c>
      <c r="R1219" s="13">
        <f t="shared" si="550"/>
        <v>184.6153846153853</v>
      </c>
      <c r="S1219" s="13">
        <f t="shared" si="551"/>
        <v>338.46153846153896</v>
      </c>
      <c r="T1219" s="13">
        <f t="shared" si="552"/>
        <v>29.411764705882256</v>
      </c>
      <c r="U1219" s="13">
        <f t="shared" si="559"/>
        <v>32.265720804450616</v>
      </c>
      <c r="V1219" s="13">
        <f t="shared" si="563"/>
        <v>-9.2165242165246491E-3</v>
      </c>
      <c r="W1219" s="13">
        <f t="shared" si="564"/>
        <v>0</v>
      </c>
      <c r="X1219" s="13">
        <f t="shared" si="565"/>
        <v>0</v>
      </c>
      <c r="Y1219" s="13">
        <f t="shared" si="560"/>
        <v>0</v>
      </c>
      <c r="Z1219" s="13">
        <f t="shared" si="566"/>
        <v>0</v>
      </c>
      <c r="AA1219" s="13">
        <f t="shared" si="567"/>
        <v>0</v>
      </c>
      <c r="AB1219" s="13">
        <f t="shared" si="568"/>
        <v>0</v>
      </c>
      <c r="AC1219" s="17">
        <f t="shared" si="561"/>
        <v>0</v>
      </c>
      <c r="AD1219" s="13" t="str">
        <f t="shared" si="553"/>
        <v/>
      </c>
      <c r="AE1219" s="13" t="str">
        <f t="shared" si="554"/>
        <v/>
      </c>
      <c r="AF1219" s="17">
        <f t="shared" si="556"/>
        <v>0</v>
      </c>
      <c r="AG1219" s="17" t="str">
        <f t="shared" si="555"/>
        <v xml:space="preserve"> </v>
      </c>
      <c r="AH1219" s="13"/>
      <c r="AI1219" s="31">
        <f t="shared" si="569"/>
        <v>1.0449520784322011</v>
      </c>
      <c r="AJ1219">
        <f t="shared" si="544"/>
        <v>4.4952078432201059E-2</v>
      </c>
      <c r="AK1219">
        <f t="shared" si="546"/>
        <v>1.0072815533980584</v>
      </c>
      <c r="AL1219">
        <f t="shared" si="547"/>
        <v>1.0828525728838094</v>
      </c>
      <c r="AM1219">
        <f t="shared" si="545"/>
        <v>8.2852572883809428E-2</v>
      </c>
      <c r="AN1219" s="39">
        <v>40890</v>
      </c>
      <c r="AO1219" s="31">
        <v>4.4952078432201059E-2</v>
      </c>
      <c r="AP1219" s="40">
        <v>8.2852572883809428E-2</v>
      </c>
    </row>
    <row r="1220" spans="1:42">
      <c r="A1220" s="16">
        <v>40891</v>
      </c>
      <c r="B1220" s="11">
        <v>4.12</v>
      </c>
      <c r="C1220" s="11">
        <v>4.1500000000000004</v>
      </c>
      <c r="D1220" s="11">
        <v>4.0999999999999996</v>
      </c>
      <c r="E1220" s="11">
        <v>4.0999999999999996</v>
      </c>
      <c r="F1220" s="11">
        <v>18109200</v>
      </c>
      <c r="G1220" s="11">
        <v>3.0918399999999999</v>
      </c>
      <c r="H1220" s="12">
        <f t="shared" si="548"/>
        <v>4.1916666666666673</v>
      </c>
      <c r="I1220" s="13">
        <f t="shared" si="557"/>
        <v>4.2415384615384619</v>
      </c>
      <c r="J1220" s="13">
        <f t="shared" si="558"/>
        <v>-4.9871794871794606E-2</v>
      </c>
      <c r="K1220" s="14">
        <f t="shared" si="562"/>
        <v>-4.123219373219348E-2</v>
      </c>
      <c r="L1220" s="13">
        <f t="shared" ref="L1220:L1283" si="571">MAX(C1220-D1220,C1220-E1219,D1220-E1219)</f>
        <v>5.0000000000000711E-2</v>
      </c>
      <c r="M1220" s="13">
        <f t="shared" si="549"/>
        <v>6.4999999999999877E-2</v>
      </c>
      <c r="N1220" s="13">
        <f t="shared" ref="N1220:N1283" si="572">IF(OR(AND(C1220-C1219&gt;0,D1220-D1219&gt;0),AND(C1220-C1219&gt;0,ABS(C1220-C1219)&gt;ABS(D1220-D1219))),C1220-C1219,0)</f>
        <v>0</v>
      </c>
      <c r="O1220" s="13">
        <f t="shared" ref="O1220:O1283" si="573">IF(OR(AND(C1220-C1219&lt;0,D1220-D1219&lt;0),AND(D1220-D1219&lt;0,ABS(D1220-D1219)&gt;ABS(C1220-C1219))),D1219-D1220,0)</f>
        <v>1.0000000000000675E-2</v>
      </c>
      <c r="P1220" s="13">
        <f t="shared" si="570"/>
        <v>0.12000000000000011</v>
      </c>
      <c r="Q1220" s="13">
        <f t="shared" si="570"/>
        <v>0.21000000000000085</v>
      </c>
      <c r="R1220" s="13">
        <f t="shared" si="550"/>
        <v>184.61538461538512</v>
      </c>
      <c r="S1220" s="13">
        <f t="shared" si="551"/>
        <v>323.07692307692497</v>
      </c>
      <c r="T1220" s="13">
        <f t="shared" si="552"/>
        <v>27.272727272727415</v>
      </c>
      <c r="U1220" s="13">
        <f t="shared" si="559"/>
        <v>30.757551554345898</v>
      </c>
      <c r="V1220" s="13">
        <f t="shared" si="563"/>
        <v>-8.639601139601126E-3</v>
      </c>
      <c r="W1220" s="13">
        <f t="shared" si="564"/>
        <v>0</v>
      </c>
      <c r="X1220" s="13">
        <f t="shared" si="565"/>
        <v>0</v>
      </c>
      <c r="Y1220" s="13">
        <f t="shared" si="560"/>
        <v>0</v>
      </c>
      <c r="Z1220" s="13">
        <f t="shared" si="566"/>
        <v>0</v>
      </c>
      <c r="AA1220" s="13">
        <f t="shared" si="567"/>
        <v>0</v>
      </c>
      <c r="AB1220" s="13">
        <f t="shared" si="568"/>
        <v>0</v>
      </c>
      <c r="AC1220" s="17">
        <f t="shared" si="561"/>
        <v>0</v>
      </c>
      <c r="AD1220" s="13" t="str">
        <f t="shared" si="553"/>
        <v/>
      </c>
      <c r="AE1220" s="13" t="str">
        <f t="shared" si="554"/>
        <v/>
      </c>
      <c r="AF1220" s="17">
        <f t="shared" si="556"/>
        <v>0</v>
      </c>
      <c r="AG1220" s="17" t="str">
        <f t="shared" si="555"/>
        <v xml:space="preserve"> </v>
      </c>
      <c r="AH1220" s="13"/>
      <c r="AI1220" s="31">
        <f t="shared" si="569"/>
        <v>1.0449520784322011</v>
      </c>
      <c r="AJ1220">
        <f t="shared" ref="AJ1220:AJ1283" si="574">AI1220-1</f>
        <v>4.4952078432201059E-2</v>
      </c>
      <c r="AK1220">
        <f t="shared" si="546"/>
        <v>0.98795180722891551</v>
      </c>
      <c r="AL1220">
        <f t="shared" si="547"/>
        <v>1.0698061563430405</v>
      </c>
      <c r="AM1220">
        <f t="shared" ref="AM1220:AM1283" si="575">AL1220-1</f>
        <v>6.9806156343040549E-2</v>
      </c>
      <c r="AN1220" s="39">
        <v>40891</v>
      </c>
      <c r="AO1220" s="31">
        <v>4.4952078432201059E-2</v>
      </c>
      <c r="AP1220" s="40">
        <v>6.9806156343040549E-2</v>
      </c>
    </row>
    <row r="1221" spans="1:42">
      <c r="A1221" s="16">
        <v>40892</v>
      </c>
      <c r="B1221" s="11">
        <v>4.0999999999999996</v>
      </c>
      <c r="C1221" s="11">
        <v>4.13</v>
      </c>
      <c r="D1221" s="11">
        <v>4.09</v>
      </c>
      <c r="E1221" s="11">
        <v>4.1100000000000003</v>
      </c>
      <c r="F1221" s="11">
        <v>49421900</v>
      </c>
      <c r="G1221" s="11">
        <v>3.09938</v>
      </c>
      <c r="H1221" s="12">
        <f t="shared" si="548"/>
        <v>4.1816666666666658</v>
      </c>
      <c r="I1221" s="13">
        <f t="shared" si="557"/>
        <v>4.2330769230769238</v>
      </c>
      <c r="J1221" s="13">
        <f t="shared" si="558"/>
        <v>-5.1410256410258093E-2</v>
      </c>
      <c r="K1221" s="14">
        <f t="shared" si="562"/>
        <v>-4.329772079772079E-2</v>
      </c>
      <c r="L1221" s="13">
        <f t="shared" si="571"/>
        <v>4.0000000000000036E-2</v>
      </c>
      <c r="M1221" s="13">
        <f t="shared" si="549"/>
        <v>6.2857142857142723E-2</v>
      </c>
      <c r="N1221" s="13">
        <f t="shared" si="572"/>
        <v>0</v>
      </c>
      <c r="O1221" s="13">
        <f t="shared" si="573"/>
        <v>9.9999999999997868E-3</v>
      </c>
      <c r="P1221" s="13">
        <f t="shared" si="570"/>
        <v>8.0000000000000071E-2</v>
      </c>
      <c r="Q1221" s="13">
        <f t="shared" si="570"/>
        <v>0.22000000000000064</v>
      </c>
      <c r="R1221" s="13">
        <f t="shared" si="550"/>
        <v>127.27272727272765</v>
      </c>
      <c r="S1221" s="13">
        <f t="shared" si="551"/>
        <v>350.00000000000176</v>
      </c>
      <c r="T1221" s="13">
        <f t="shared" si="552"/>
        <v>46.666666666666742</v>
      </c>
      <c r="U1221" s="13">
        <f t="shared" si="559"/>
        <v>31.569876484317906</v>
      </c>
      <c r="V1221" s="13">
        <f t="shared" si="563"/>
        <v>-8.1125356125373027E-3</v>
      </c>
      <c r="W1221" s="13">
        <f t="shared" si="564"/>
        <v>0</v>
      </c>
      <c r="X1221" s="13">
        <f t="shared" si="565"/>
        <v>0</v>
      </c>
      <c r="Y1221" s="13">
        <f t="shared" si="560"/>
        <v>0</v>
      </c>
      <c r="Z1221" s="13">
        <f t="shared" si="566"/>
        <v>0</v>
      </c>
      <c r="AA1221" s="13">
        <f t="shared" si="567"/>
        <v>0</v>
      </c>
      <c r="AB1221" s="13">
        <f t="shared" si="568"/>
        <v>0</v>
      </c>
      <c r="AC1221" s="17">
        <f t="shared" si="561"/>
        <v>0</v>
      </c>
      <c r="AD1221" s="13" t="str">
        <f t="shared" si="553"/>
        <v/>
      </c>
      <c r="AE1221" s="13" t="str">
        <f t="shared" si="554"/>
        <v/>
      </c>
      <c r="AF1221" s="17">
        <f t="shared" si="556"/>
        <v>0</v>
      </c>
      <c r="AG1221" s="17" t="str">
        <f t="shared" si="555"/>
        <v xml:space="preserve"> </v>
      </c>
      <c r="AH1221" s="13"/>
      <c r="AI1221" s="31">
        <f t="shared" si="569"/>
        <v>1.0449520784322011</v>
      </c>
      <c r="AJ1221">
        <f t="shared" si="574"/>
        <v>4.4952078432201059E-2</v>
      </c>
      <c r="AK1221">
        <f t="shared" ref="AK1221:AK1284" si="576">E1221/E1220</f>
        <v>1.0024390243902441</v>
      </c>
      <c r="AL1221">
        <f t="shared" ref="AL1221:AL1284" si="577">AK1221*AL1220</f>
        <v>1.0724154396511945</v>
      </c>
      <c r="AM1221">
        <f t="shared" si="575"/>
        <v>7.2415439651194458E-2</v>
      </c>
      <c r="AN1221" s="39">
        <v>40892</v>
      </c>
      <c r="AO1221" s="31">
        <v>4.4952078432201059E-2</v>
      </c>
      <c r="AP1221" s="40">
        <v>7.2415439651194458E-2</v>
      </c>
    </row>
    <row r="1222" spans="1:42">
      <c r="A1222" s="16">
        <v>40893</v>
      </c>
      <c r="B1222" s="11">
        <v>4.0999999999999996</v>
      </c>
      <c r="C1222" s="11">
        <v>4.17</v>
      </c>
      <c r="D1222" s="11">
        <v>4.0599999999999996</v>
      </c>
      <c r="E1222" s="11">
        <v>4.17</v>
      </c>
      <c r="F1222" s="11">
        <v>38711500</v>
      </c>
      <c r="G1222" s="11">
        <v>3.1446299999999998</v>
      </c>
      <c r="H1222" s="12">
        <f t="shared" si="548"/>
        <v>4.18</v>
      </c>
      <c r="I1222" s="13">
        <f t="shared" si="557"/>
        <v>4.2257692307692318</v>
      </c>
      <c r="J1222" s="13">
        <f t="shared" si="558"/>
        <v>-4.5769230769232117E-2</v>
      </c>
      <c r="K1222" s="14">
        <f t="shared" si="562"/>
        <v>-4.4821937321937476E-2</v>
      </c>
      <c r="L1222" s="13">
        <f t="shared" si="571"/>
        <v>0.11000000000000032</v>
      </c>
      <c r="M1222" s="13">
        <f t="shared" si="549"/>
        <v>6.4999999999999877E-2</v>
      </c>
      <c r="N1222" s="13">
        <f t="shared" si="572"/>
        <v>4.0000000000000036E-2</v>
      </c>
      <c r="O1222" s="13">
        <f t="shared" si="573"/>
        <v>0</v>
      </c>
      <c r="P1222" s="13">
        <f t="shared" si="570"/>
        <v>0.12000000000000011</v>
      </c>
      <c r="Q1222" s="13">
        <f t="shared" si="570"/>
        <v>0.20000000000000107</v>
      </c>
      <c r="R1222" s="13">
        <f t="shared" si="550"/>
        <v>184.61538461538512</v>
      </c>
      <c r="S1222" s="13">
        <f t="shared" si="551"/>
        <v>307.69230769230995</v>
      </c>
      <c r="T1222" s="13">
        <f t="shared" si="552"/>
        <v>25.00000000000021</v>
      </c>
      <c r="U1222" s="13">
        <f t="shared" si="559"/>
        <v>30.702529545542443</v>
      </c>
      <c r="V1222" s="13">
        <f t="shared" si="563"/>
        <v>-9.4729344729464066E-4</v>
      </c>
      <c r="W1222" s="13">
        <f t="shared" si="564"/>
        <v>0</v>
      </c>
      <c r="X1222" s="13">
        <f t="shared" si="565"/>
        <v>0</v>
      </c>
      <c r="Y1222" s="13">
        <f t="shared" si="560"/>
        <v>0</v>
      </c>
      <c r="Z1222" s="13">
        <f t="shared" si="566"/>
        <v>0</v>
      </c>
      <c r="AA1222" s="13">
        <f t="shared" si="567"/>
        <v>0</v>
      </c>
      <c r="AB1222" s="13">
        <f t="shared" si="568"/>
        <v>0</v>
      </c>
      <c r="AC1222" s="17">
        <f t="shared" si="561"/>
        <v>0</v>
      </c>
      <c r="AD1222" s="13" t="str">
        <f t="shared" si="553"/>
        <v/>
      </c>
      <c r="AE1222" s="13" t="str">
        <f t="shared" si="554"/>
        <v/>
      </c>
      <c r="AF1222" s="17">
        <f t="shared" si="556"/>
        <v>0</v>
      </c>
      <c r="AG1222" s="17" t="str">
        <f t="shared" si="555"/>
        <v xml:space="preserve"> </v>
      </c>
      <c r="AH1222" s="13"/>
      <c r="AI1222" s="31">
        <f t="shared" si="569"/>
        <v>1.0449520784322011</v>
      </c>
      <c r="AJ1222">
        <f t="shared" si="574"/>
        <v>4.4952078432201059E-2</v>
      </c>
      <c r="AK1222">
        <f t="shared" si="576"/>
        <v>1.0145985401459854</v>
      </c>
      <c r="AL1222">
        <f t="shared" si="577"/>
        <v>1.088071139500117</v>
      </c>
      <c r="AM1222">
        <f t="shared" si="575"/>
        <v>8.8071139500117024E-2</v>
      </c>
      <c r="AN1222" s="39">
        <v>40893</v>
      </c>
      <c r="AO1222" s="31">
        <v>4.4952078432201059E-2</v>
      </c>
      <c r="AP1222" s="40">
        <v>8.8071139500117024E-2</v>
      </c>
    </row>
    <row r="1223" spans="1:42">
      <c r="A1223" s="16">
        <v>40896</v>
      </c>
      <c r="B1223" s="11">
        <v>4.1399999999999997</v>
      </c>
      <c r="C1223" s="11">
        <v>4.1900000000000004</v>
      </c>
      <c r="D1223" s="11">
        <v>4.0599999999999996</v>
      </c>
      <c r="E1223" s="11">
        <v>4.17</v>
      </c>
      <c r="F1223" s="11">
        <v>57578500</v>
      </c>
      <c r="G1223" s="11">
        <v>3.1446299999999998</v>
      </c>
      <c r="H1223" s="12">
        <f t="shared" si="548"/>
        <v>4.1708333333333334</v>
      </c>
      <c r="I1223" s="13">
        <f t="shared" si="557"/>
        <v>4.2230769230769232</v>
      </c>
      <c r="J1223" s="13">
        <f t="shared" si="558"/>
        <v>-5.224358974358978E-2</v>
      </c>
      <c r="K1223" s="14">
        <f t="shared" si="562"/>
        <v>-4.6566951566951689E-2</v>
      </c>
      <c r="L1223" s="13">
        <f t="shared" si="571"/>
        <v>0.13000000000000078</v>
      </c>
      <c r="M1223" s="13">
        <f t="shared" si="549"/>
        <v>6.9999999999999965E-2</v>
      </c>
      <c r="N1223" s="13">
        <f t="shared" si="572"/>
        <v>2.0000000000000462E-2</v>
      </c>
      <c r="O1223" s="13">
        <f t="shared" si="573"/>
        <v>0</v>
      </c>
      <c r="P1223" s="13">
        <f t="shared" si="570"/>
        <v>0.14000000000000057</v>
      </c>
      <c r="Q1223" s="13">
        <f t="shared" si="570"/>
        <v>0.20000000000000107</v>
      </c>
      <c r="R1223" s="13">
        <f t="shared" si="550"/>
        <v>200.00000000000094</v>
      </c>
      <c r="S1223" s="13">
        <f t="shared" si="551"/>
        <v>285.71428571428737</v>
      </c>
      <c r="T1223" s="13">
        <f t="shared" si="552"/>
        <v>17.647058823529466</v>
      </c>
      <c r="U1223" s="13">
        <f t="shared" si="559"/>
        <v>29.30997252273335</v>
      </c>
      <c r="V1223" s="13">
        <f t="shared" si="563"/>
        <v>-5.6766381766380908E-3</v>
      </c>
      <c r="W1223" s="13">
        <f t="shared" si="564"/>
        <v>0</v>
      </c>
      <c r="X1223" s="13">
        <f t="shared" si="565"/>
        <v>0</v>
      </c>
      <c r="Y1223" s="13">
        <f t="shared" si="560"/>
        <v>0</v>
      </c>
      <c r="Z1223" s="13">
        <f t="shared" si="566"/>
        <v>0</v>
      </c>
      <c r="AA1223" s="13">
        <f t="shared" si="567"/>
        <v>0</v>
      </c>
      <c r="AB1223" s="13">
        <f t="shared" si="568"/>
        <v>0</v>
      </c>
      <c r="AC1223" s="17">
        <f t="shared" si="561"/>
        <v>0</v>
      </c>
      <c r="AD1223" s="13" t="str">
        <f t="shared" si="553"/>
        <v/>
      </c>
      <c r="AE1223" s="13" t="str">
        <f t="shared" si="554"/>
        <v/>
      </c>
      <c r="AF1223" s="17">
        <f t="shared" si="556"/>
        <v>0</v>
      </c>
      <c r="AG1223" s="17" t="str">
        <f t="shared" si="555"/>
        <v xml:space="preserve"> </v>
      </c>
      <c r="AH1223" s="13"/>
      <c r="AI1223" s="31">
        <f t="shared" si="569"/>
        <v>1.0449520784322011</v>
      </c>
      <c r="AJ1223">
        <f t="shared" si="574"/>
        <v>4.4952078432201059E-2</v>
      </c>
      <c r="AK1223">
        <f t="shared" si="576"/>
        <v>1</v>
      </c>
      <c r="AL1223">
        <f t="shared" si="577"/>
        <v>1.088071139500117</v>
      </c>
      <c r="AM1223">
        <f t="shared" si="575"/>
        <v>8.8071139500117024E-2</v>
      </c>
      <c r="AN1223" s="39">
        <v>40896</v>
      </c>
      <c r="AO1223" s="31">
        <v>4.4952078432201059E-2</v>
      </c>
      <c r="AP1223" s="40">
        <v>8.8071139500117024E-2</v>
      </c>
    </row>
    <row r="1224" spans="1:42">
      <c r="A1224" s="16">
        <v>40897</v>
      </c>
      <c r="B1224" s="11">
        <v>4.1500000000000004</v>
      </c>
      <c r="C1224" s="11">
        <v>4.21</v>
      </c>
      <c r="D1224" s="11">
        <v>4.12</v>
      </c>
      <c r="E1224" s="11">
        <v>4.1500000000000004</v>
      </c>
      <c r="F1224" s="11">
        <v>28455200</v>
      </c>
      <c r="G1224" s="11">
        <v>3.1295500000000001</v>
      </c>
      <c r="H1224" s="12">
        <f t="shared" si="548"/>
        <v>4.1625000000000005</v>
      </c>
      <c r="I1224" s="13">
        <f t="shared" si="557"/>
        <v>4.2176923076923085</v>
      </c>
      <c r="J1224" s="13">
        <f t="shared" si="558"/>
        <v>-5.5192307692307985E-2</v>
      </c>
      <c r="K1224" s="14">
        <f t="shared" si="562"/>
        <v>-4.8076923076923253E-2</v>
      </c>
      <c r="L1224" s="13">
        <f t="shared" si="571"/>
        <v>8.9999999999999858E-2</v>
      </c>
      <c r="M1224" s="13">
        <f t="shared" si="549"/>
        <v>7.1428571428571369E-2</v>
      </c>
      <c r="N1224" s="13">
        <f t="shared" si="572"/>
        <v>1.9999999999999574E-2</v>
      </c>
      <c r="O1224" s="13">
        <f t="shared" si="573"/>
        <v>0</v>
      </c>
      <c r="P1224" s="13">
        <f t="shared" si="570"/>
        <v>0.16000000000000014</v>
      </c>
      <c r="Q1224" s="13">
        <f t="shared" si="570"/>
        <v>0.17000000000000082</v>
      </c>
      <c r="R1224" s="13">
        <f t="shared" si="550"/>
        <v>224.00000000000037</v>
      </c>
      <c r="S1224" s="13">
        <f t="shared" si="551"/>
        <v>238.00000000000131</v>
      </c>
      <c r="T1224" s="13">
        <f t="shared" si="552"/>
        <v>3.0303030303032221</v>
      </c>
      <c r="U1224" s="13">
        <f t="shared" si="559"/>
        <v>25.648871718775432</v>
      </c>
      <c r="V1224" s="13">
        <f t="shared" si="563"/>
        <v>-7.1153846153847317E-3</v>
      </c>
      <c r="W1224" s="13">
        <f t="shared" si="564"/>
        <v>0</v>
      </c>
      <c r="X1224" s="13">
        <f t="shared" si="565"/>
        <v>0</v>
      </c>
      <c r="Y1224" s="13">
        <f t="shared" si="560"/>
        <v>0</v>
      </c>
      <c r="Z1224" s="13">
        <f t="shared" si="566"/>
        <v>0</v>
      </c>
      <c r="AA1224" s="13">
        <f t="shared" si="567"/>
        <v>0</v>
      </c>
      <c r="AB1224" s="13">
        <f t="shared" si="568"/>
        <v>0</v>
      </c>
      <c r="AC1224" s="17">
        <f t="shared" si="561"/>
        <v>0</v>
      </c>
      <c r="AD1224" s="13" t="str">
        <f t="shared" si="553"/>
        <v/>
      </c>
      <c r="AE1224" s="13" t="str">
        <f t="shared" si="554"/>
        <v/>
      </c>
      <c r="AF1224" s="17">
        <f t="shared" si="556"/>
        <v>0</v>
      </c>
      <c r="AG1224" s="17" t="str">
        <f t="shared" si="555"/>
        <v xml:space="preserve"> </v>
      </c>
      <c r="AH1224" s="13"/>
      <c r="AI1224" s="31">
        <f t="shared" si="569"/>
        <v>1.0449520784322011</v>
      </c>
      <c r="AJ1224">
        <f t="shared" si="574"/>
        <v>4.4952078432201059E-2</v>
      </c>
      <c r="AK1224">
        <f t="shared" si="576"/>
        <v>0.99520383693045578</v>
      </c>
      <c r="AL1224">
        <f t="shared" si="577"/>
        <v>1.0828525728838096</v>
      </c>
      <c r="AM1224">
        <f t="shared" si="575"/>
        <v>8.285257288380965E-2</v>
      </c>
      <c r="AN1224" s="39">
        <v>40897</v>
      </c>
      <c r="AO1224" s="31">
        <v>4.4952078432201059E-2</v>
      </c>
      <c r="AP1224" s="40">
        <v>8.285257288380965E-2</v>
      </c>
    </row>
    <row r="1225" spans="1:42">
      <c r="A1225" s="16">
        <v>40898</v>
      </c>
      <c r="B1225" s="11">
        <v>4.17</v>
      </c>
      <c r="C1225" s="11">
        <v>4.18</v>
      </c>
      <c r="D1225" s="11">
        <v>4.12</v>
      </c>
      <c r="E1225" s="11">
        <v>4.13</v>
      </c>
      <c r="F1225" s="11">
        <v>29073000</v>
      </c>
      <c r="G1225" s="11">
        <v>3.1144599999999998</v>
      </c>
      <c r="H1225" s="12">
        <f t="shared" si="548"/>
        <v>4.1500000000000012</v>
      </c>
      <c r="I1225" s="13">
        <f t="shared" si="557"/>
        <v>4.2092307692307696</v>
      </c>
      <c r="J1225" s="13">
        <f t="shared" si="558"/>
        <v>-5.923076923076831E-2</v>
      </c>
      <c r="K1225" s="14">
        <f t="shared" si="562"/>
        <v>-4.9800569800569981E-2</v>
      </c>
      <c r="L1225" s="13">
        <f t="shared" si="571"/>
        <v>5.9999999999999609E-2</v>
      </c>
      <c r="M1225" s="13">
        <f t="shared" si="549"/>
        <v>6.7142857142857101E-2</v>
      </c>
      <c r="N1225" s="13">
        <f t="shared" si="572"/>
        <v>0</v>
      </c>
      <c r="O1225" s="13">
        <f t="shared" si="573"/>
        <v>0</v>
      </c>
      <c r="P1225" s="13">
        <f t="shared" si="570"/>
        <v>0.10000000000000053</v>
      </c>
      <c r="Q1225" s="13">
        <f t="shared" si="570"/>
        <v>0.17000000000000082</v>
      </c>
      <c r="R1225" s="13">
        <f t="shared" si="550"/>
        <v>148.93617021276683</v>
      </c>
      <c r="S1225" s="13">
        <f t="shared" si="551"/>
        <v>253.1914893617035</v>
      </c>
      <c r="T1225" s="13">
        <f t="shared" si="552"/>
        <v>25.92592592592591</v>
      </c>
      <c r="U1225" s="13">
        <f t="shared" si="559"/>
        <v>26.809479330995959</v>
      </c>
      <c r="V1225" s="13">
        <f t="shared" si="563"/>
        <v>-9.4301994301983286E-3</v>
      </c>
      <c r="W1225" s="13">
        <f t="shared" si="564"/>
        <v>0</v>
      </c>
      <c r="X1225" s="13">
        <f t="shared" si="565"/>
        <v>0</v>
      </c>
      <c r="Y1225" s="13">
        <f t="shared" si="560"/>
        <v>0</v>
      </c>
      <c r="Z1225" s="13">
        <f t="shared" si="566"/>
        <v>0</v>
      </c>
      <c r="AA1225" s="13">
        <f t="shared" si="567"/>
        <v>0</v>
      </c>
      <c r="AB1225" s="13">
        <f t="shared" si="568"/>
        <v>0</v>
      </c>
      <c r="AC1225" s="17">
        <f t="shared" si="561"/>
        <v>0</v>
      </c>
      <c r="AD1225" s="13" t="str">
        <f t="shared" si="553"/>
        <v/>
      </c>
      <c r="AE1225" s="13" t="str">
        <f t="shared" si="554"/>
        <v/>
      </c>
      <c r="AF1225" s="17">
        <f t="shared" si="556"/>
        <v>0</v>
      </c>
      <c r="AG1225" s="17" t="str">
        <f t="shared" si="555"/>
        <v xml:space="preserve"> </v>
      </c>
      <c r="AH1225" s="13"/>
      <c r="AI1225" s="31">
        <f t="shared" si="569"/>
        <v>1.0449520784322011</v>
      </c>
      <c r="AJ1225">
        <f t="shared" si="574"/>
        <v>4.4952078432201059E-2</v>
      </c>
      <c r="AK1225">
        <f t="shared" si="576"/>
        <v>0.99518072289156612</v>
      </c>
      <c r="AL1225">
        <f t="shared" si="577"/>
        <v>1.0776340062675021</v>
      </c>
      <c r="AM1225">
        <f t="shared" si="575"/>
        <v>7.7634006267502054E-2</v>
      </c>
      <c r="AN1225" s="39">
        <v>40898</v>
      </c>
      <c r="AO1225" s="31">
        <v>4.4952078432201059E-2</v>
      </c>
      <c r="AP1225" s="40">
        <v>7.7634006267502054E-2</v>
      </c>
    </row>
    <row r="1226" spans="1:42">
      <c r="A1226" s="16">
        <v>40899</v>
      </c>
      <c r="B1226" s="11">
        <v>4.13</v>
      </c>
      <c r="C1226" s="11">
        <v>4.17</v>
      </c>
      <c r="D1226" s="11">
        <v>4.1100000000000003</v>
      </c>
      <c r="E1226" s="11">
        <v>4.1500000000000004</v>
      </c>
      <c r="F1226" s="11">
        <v>27221600</v>
      </c>
      <c r="G1226" s="11">
        <v>3.1295500000000001</v>
      </c>
      <c r="H1226" s="12">
        <f t="shared" si="548"/>
        <v>4.1458333333333339</v>
      </c>
      <c r="I1226" s="13">
        <f t="shared" si="557"/>
        <v>4.2026923076923079</v>
      </c>
      <c r="J1226" s="13">
        <f t="shared" si="558"/>
        <v>-5.6858974358974024E-2</v>
      </c>
      <c r="K1226" s="14">
        <f t="shared" si="562"/>
        <v>-5.1438746438746658E-2</v>
      </c>
      <c r="L1226" s="13">
        <f t="shared" si="571"/>
        <v>5.9999999999999609E-2</v>
      </c>
      <c r="M1226" s="13">
        <f t="shared" si="549"/>
        <v>6.6428571428571406E-2</v>
      </c>
      <c r="N1226" s="13">
        <f t="shared" si="572"/>
        <v>0</v>
      </c>
      <c r="O1226" s="13">
        <f t="shared" si="573"/>
        <v>9.9999999999997868E-3</v>
      </c>
      <c r="P1226" s="13">
        <f t="shared" si="570"/>
        <v>0.10000000000000053</v>
      </c>
      <c r="Q1226" s="13">
        <f t="shared" si="570"/>
        <v>0.16000000000000103</v>
      </c>
      <c r="R1226" s="13">
        <f t="shared" si="550"/>
        <v>150.537634408603</v>
      </c>
      <c r="S1226" s="13">
        <f t="shared" si="551"/>
        <v>240.8602150537651</v>
      </c>
      <c r="T1226" s="13">
        <f t="shared" si="552"/>
        <v>23.076923076923141</v>
      </c>
      <c r="U1226" s="13">
        <f t="shared" si="559"/>
        <v>27.118545265061922</v>
      </c>
      <c r="V1226" s="13">
        <f t="shared" si="563"/>
        <v>-5.4202279202273662E-3</v>
      </c>
      <c r="W1226" s="13">
        <f t="shared" si="564"/>
        <v>0</v>
      </c>
      <c r="X1226" s="13">
        <f t="shared" si="565"/>
        <v>0</v>
      </c>
      <c r="Y1226" s="13">
        <f t="shared" si="560"/>
        <v>0</v>
      </c>
      <c r="Z1226" s="13">
        <f t="shared" si="566"/>
        <v>0</v>
      </c>
      <c r="AA1226" s="13">
        <f t="shared" si="567"/>
        <v>0</v>
      </c>
      <c r="AB1226" s="13">
        <f t="shared" si="568"/>
        <v>0</v>
      </c>
      <c r="AC1226" s="17">
        <f t="shared" si="561"/>
        <v>0</v>
      </c>
      <c r="AD1226" s="13" t="str">
        <f t="shared" si="553"/>
        <v/>
      </c>
      <c r="AE1226" s="13" t="str">
        <f t="shared" si="554"/>
        <v/>
      </c>
      <c r="AF1226" s="17">
        <f t="shared" si="556"/>
        <v>0</v>
      </c>
      <c r="AG1226" s="17" t="str">
        <f t="shared" si="555"/>
        <v xml:space="preserve"> </v>
      </c>
      <c r="AH1226" s="13"/>
      <c r="AI1226" s="31">
        <f t="shared" si="569"/>
        <v>1.0449520784322011</v>
      </c>
      <c r="AJ1226">
        <f t="shared" si="574"/>
        <v>4.4952078432201059E-2</v>
      </c>
      <c r="AK1226">
        <f t="shared" si="576"/>
        <v>1.0048426150121066</v>
      </c>
      <c r="AL1226">
        <f t="shared" si="577"/>
        <v>1.0828525728838096</v>
      </c>
      <c r="AM1226">
        <f t="shared" si="575"/>
        <v>8.285257288380965E-2</v>
      </c>
      <c r="AN1226" s="39">
        <v>40899</v>
      </c>
      <c r="AO1226" s="31">
        <v>4.4952078432201059E-2</v>
      </c>
      <c r="AP1226" s="40">
        <v>8.285257288380965E-2</v>
      </c>
    </row>
    <row r="1227" spans="1:42">
      <c r="A1227" s="16">
        <v>40900</v>
      </c>
      <c r="B1227" s="11">
        <v>4.16</v>
      </c>
      <c r="C1227" s="11">
        <v>4.1900000000000004</v>
      </c>
      <c r="D1227" s="11">
        <v>4.1399999999999997</v>
      </c>
      <c r="E1227" s="11">
        <v>4.17</v>
      </c>
      <c r="F1227" s="11">
        <v>16583100</v>
      </c>
      <c r="G1227" s="11">
        <v>3.1446299999999998</v>
      </c>
      <c r="H1227" s="12">
        <f t="shared" si="548"/>
        <v>4.1458333333333339</v>
      </c>
      <c r="I1227" s="13">
        <f t="shared" si="557"/>
        <v>4.1984615384615394</v>
      </c>
      <c r="J1227" s="13">
        <f t="shared" si="558"/>
        <v>-5.262820512820543E-2</v>
      </c>
      <c r="K1227" s="14">
        <f t="shared" si="562"/>
        <v>-5.2350427350427609E-2</v>
      </c>
      <c r="L1227" s="13">
        <f t="shared" si="571"/>
        <v>5.0000000000000711E-2</v>
      </c>
      <c r="M1227" s="13">
        <f t="shared" si="549"/>
        <v>6.5714285714285767E-2</v>
      </c>
      <c r="N1227" s="13">
        <f t="shared" si="572"/>
        <v>2.0000000000000462E-2</v>
      </c>
      <c r="O1227" s="13">
        <f t="shared" si="573"/>
        <v>0</v>
      </c>
      <c r="P1227" s="13">
        <f t="shared" si="570"/>
        <v>0.10000000000000053</v>
      </c>
      <c r="Q1227" s="13">
        <f t="shared" si="570"/>
        <v>0.16000000000000103</v>
      </c>
      <c r="R1227" s="13">
        <f t="shared" si="550"/>
        <v>152.17391304347896</v>
      </c>
      <c r="S1227" s="13">
        <f t="shared" si="551"/>
        <v>243.47826086956661</v>
      </c>
      <c r="T1227" s="13">
        <f t="shared" si="552"/>
        <v>23.07692307692313</v>
      </c>
      <c r="U1227" s="13">
        <f t="shared" si="559"/>
        <v>27.153993687607151</v>
      </c>
      <c r="V1227" s="13">
        <f t="shared" si="563"/>
        <v>-2.777777777778212E-4</v>
      </c>
      <c r="W1227" s="13">
        <f t="shared" si="564"/>
        <v>0</v>
      </c>
      <c r="X1227" s="13">
        <f t="shared" si="565"/>
        <v>0</v>
      </c>
      <c r="Y1227" s="13">
        <f t="shared" si="560"/>
        <v>0</v>
      </c>
      <c r="Z1227" s="13">
        <f t="shared" si="566"/>
        <v>0</v>
      </c>
      <c r="AA1227" s="13">
        <f t="shared" si="567"/>
        <v>0</v>
      </c>
      <c r="AB1227" s="13">
        <f t="shared" si="568"/>
        <v>0</v>
      </c>
      <c r="AC1227" s="17">
        <f t="shared" si="561"/>
        <v>0</v>
      </c>
      <c r="AD1227" s="13" t="str">
        <f t="shared" si="553"/>
        <v/>
      </c>
      <c r="AE1227" s="13" t="str">
        <f t="shared" si="554"/>
        <v/>
      </c>
      <c r="AF1227" s="17">
        <f t="shared" si="556"/>
        <v>0</v>
      </c>
      <c r="AG1227" s="17" t="str">
        <f t="shared" si="555"/>
        <v xml:space="preserve"> </v>
      </c>
      <c r="AH1227" s="13"/>
      <c r="AI1227" s="31">
        <f t="shared" si="569"/>
        <v>1.0449520784322011</v>
      </c>
      <c r="AJ1227">
        <f t="shared" si="574"/>
        <v>4.4952078432201059E-2</v>
      </c>
      <c r="AK1227">
        <f t="shared" si="576"/>
        <v>1.0048192771084337</v>
      </c>
      <c r="AL1227">
        <f t="shared" si="577"/>
        <v>1.088071139500117</v>
      </c>
      <c r="AM1227">
        <f t="shared" si="575"/>
        <v>8.8071139500117024E-2</v>
      </c>
      <c r="AN1227" s="39">
        <v>40900</v>
      </c>
      <c r="AO1227" s="31">
        <v>4.4952078432201059E-2</v>
      </c>
      <c r="AP1227" s="40">
        <v>8.8071139500117024E-2</v>
      </c>
    </row>
    <row r="1228" spans="1:42">
      <c r="A1228" s="16">
        <v>40903</v>
      </c>
      <c r="B1228" s="11">
        <v>4.1399999999999997</v>
      </c>
      <c r="C1228" s="11">
        <v>4.18</v>
      </c>
      <c r="D1228" s="11">
        <v>4.12</v>
      </c>
      <c r="E1228" s="11">
        <v>4.17</v>
      </c>
      <c r="F1228" s="11">
        <v>23780100</v>
      </c>
      <c r="G1228" s="11">
        <v>3.1446299999999998</v>
      </c>
      <c r="H1228" s="12">
        <f t="shared" si="548"/>
        <v>4.1466666666666674</v>
      </c>
      <c r="I1228" s="13">
        <f t="shared" si="557"/>
        <v>4.1934615384615395</v>
      </c>
      <c r="J1228" s="13">
        <f t="shared" si="558"/>
        <v>-4.6794871794872073E-2</v>
      </c>
      <c r="K1228" s="14">
        <f t="shared" si="562"/>
        <v>-5.2222222222222489E-2</v>
      </c>
      <c r="L1228" s="13">
        <f t="shared" si="571"/>
        <v>5.9999999999999609E-2</v>
      </c>
      <c r="M1228" s="13">
        <f t="shared" si="549"/>
        <v>6.4285714285714377E-2</v>
      </c>
      <c r="N1228" s="13">
        <f t="shared" si="572"/>
        <v>0</v>
      </c>
      <c r="O1228" s="13">
        <f t="shared" si="573"/>
        <v>1.9999999999999574E-2</v>
      </c>
      <c r="P1228" s="13">
        <f t="shared" si="570"/>
        <v>0.10000000000000053</v>
      </c>
      <c r="Q1228" s="13">
        <f t="shared" si="570"/>
        <v>0.14000000000000057</v>
      </c>
      <c r="R1228" s="13">
        <f t="shared" si="550"/>
        <v>155.55555555555617</v>
      </c>
      <c r="S1228" s="13">
        <f t="shared" si="551"/>
        <v>217.77777777777834</v>
      </c>
      <c r="T1228" s="13">
        <f t="shared" si="552"/>
        <v>16.6666666666666</v>
      </c>
      <c r="U1228" s="13">
        <f t="shared" si="559"/>
        <v>26.099571918899681</v>
      </c>
      <c r="V1228" s="13">
        <f t="shared" si="563"/>
        <v>5.4273504273504164E-3</v>
      </c>
      <c r="W1228" s="13">
        <f t="shared" si="564"/>
        <v>1</v>
      </c>
      <c r="X1228" s="13">
        <f t="shared" si="565"/>
        <v>0</v>
      </c>
      <c r="Y1228" s="13">
        <f t="shared" si="560"/>
        <v>0</v>
      </c>
      <c r="Z1228" s="13">
        <f t="shared" si="566"/>
        <v>1</v>
      </c>
      <c r="AA1228" s="13">
        <f t="shared" si="567"/>
        <v>0</v>
      </c>
      <c r="AB1228" s="13">
        <f t="shared" si="568"/>
        <v>0</v>
      </c>
      <c r="AC1228" s="17">
        <f t="shared" si="561"/>
        <v>0</v>
      </c>
      <c r="AD1228" s="13" t="str">
        <f t="shared" si="553"/>
        <v/>
      </c>
      <c r="AE1228" s="13" t="str">
        <f t="shared" si="554"/>
        <v/>
      </c>
      <c r="AF1228" s="17">
        <f t="shared" si="556"/>
        <v>0</v>
      </c>
      <c r="AG1228" s="17" t="str">
        <f t="shared" si="555"/>
        <v xml:space="preserve"> </v>
      </c>
      <c r="AH1228" s="13"/>
      <c r="AI1228" s="31">
        <f t="shared" si="569"/>
        <v>1.0449520784322011</v>
      </c>
      <c r="AJ1228">
        <f t="shared" si="574"/>
        <v>4.4952078432201059E-2</v>
      </c>
      <c r="AK1228">
        <f t="shared" si="576"/>
        <v>1</v>
      </c>
      <c r="AL1228">
        <f t="shared" si="577"/>
        <v>1.088071139500117</v>
      </c>
      <c r="AM1228">
        <f t="shared" si="575"/>
        <v>8.8071139500117024E-2</v>
      </c>
      <c r="AN1228" s="39">
        <v>40903</v>
      </c>
      <c r="AO1228" s="31">
        <v>4.4952078432201059E-2</v>
      </c>
      <c r="AP1228" s="40">
        <v>8.8071139500117024E-2</v>
      </c>
    </row>
    <row r="1229" spans="1:42">
      <c r="A1229" s="16">
        <v>40904</v>
      </c>
      <c r="B1229" s="11">
        <v>4.16</v>
      </c>
      <c r="C1229" s="11">
        <v>4.1900000000000004</v>
      </c>
      <c r="D1229" s="11">
        <v>4.1500000000000004</v>
      </c>
      <c r="E1229" s="11">
        <v>4.17</v>
      </c>
      <c r="F1229" s="11">
        <v>20140600</v>
      </c>
      <c r="G1229" s="11">
        <v>3.1446299999999998</v>
      </c>
      <c r="H1229" s="12">
        <f t="shared" si="548"/>
        <v>4.1466666666666674</v>
      </c>
      <c r="I1229" s="13">
        <f t="shared" si="557"/>
        <v>4.1884615384615387</v>
      </c>
      <c r="J1229" s="13">
        <f t="shared" si="558"/>
        <v>-4.1794871794871291E-2</v>
      </c>
      <c r="K1229" s="14">
        <f t="shared" si="562"/>
        <v>-5.132478632478657E-2</v>
      </c>
      <c r="L1229" s="13">
        <f t="shared" si="571"/>
        <v>4.0000000000000036E-2</v>
      </c>
      <c r="M1229" s="13">
        <f t="shared" si="549"/>
        <v>6.2142857142857215E-2</v>
      </c>
      <c r="N1229" s="13">
        <f t="shared" si="572"/>
        <v>1.0000000000000675E-2</v>
      </c>
      <c r="O1229" s="13">
        <f t="shared" si="573"/>
        <v>0</v>
      </c>
      <c r="P1229" s="13">
        <f t="shared" si="570"/>
        <v>0.11000000000000121</v>
      </c>
      <c r="Q1229" s="13">
        <f t="shared" si="570"/>
        <v>8.9999999999999858E-2</v>
      </c>
      <c r="R1229" s="13">
        <f t="shared" si="550"/>
        <v>177.01149425287531</v>
      </c>
      <c r="S1229" s="13">
        <f t="shared" si="551"/>
        <v>144.82758620689614</v>
      </c>
      <c r="T1229" s="13">
        <f t="shared" si="552"/>
        <v>10.000000000000627</v>
      </c>
      <c r="U1229" s="13">
        <f t="shared" si="559"/>
        <v>24.568959674001775</v>
      </c>
      <c r="V1229" s="13">
        <f t="shared" si="563"/>
        <v>9.5299145299152788E-3</v>
      </c>
      <c r="W1229" s="13">
        <f t="shared" si="564"/>
        <v>0</v>
      </c>
      <c r="X1229" s="13">
        <f t="shared" si="565"/>
        <v>1</v>
      </c>
      <c r="Y1229" s="13">
        <f t="shared" si="560"/>
        <v>0</v>
      </c>
      <c r="Z1229" s="13">
        <f t="shared" si="566"/>
        <v>1</v>
      </c>
      <c r="AA1229" s="13">
        <f t="shared" si="567"/>
        <v>0</v>
      </c>
      <c r="AB1229" s="13">
        <f t="shared" si="568"/>
        <v>0</v>
      </c>
      <c r="AC1229" s="17">
        <f t="shared" si="561"/>
        <v>0</v>
      </c>
      <c r="AD1229" s="13" t="str">
        <f t="shared" si="553"/>
        <v/>
      </c>
      <c r="AE1229" s="13" t="str">
        <f t="shared" si="554"/>
        <v/>
      </c>
      <c r="AF1229" s="17">
        <f t="shared" si="556"/>
        <v>0</v>
      </c>
      <c r="AG1229" s="17" t="str">
        <f t="shared" si="555"/>
        <v xml:space="preserve"> </v>
      </c>
      <c r="AH1229" s="13"/>
      <c r="AI1229" s="31">
        <f t="shared" si="569"/>
        <v>1.0449520784322011</v>
      </c>
      <c r="AJ1229">
        <f t="shared" si="574"/>
        <v>4.4952078432201059E-2</v>
      </c>
      <c r="AK1229">
        <f t="shared" si="576"/>
        <v>1</v>
      </c>
      <c r="AL1229">
        <f t="shared" si="577"/>
        <v>1.088071139500117</v>
      </c>
      <c r="AM1229">
        <f t="shared" si="575"/>
        <v>8.8071139500117024E-2</v>
      </c>
      <c r="AN1229" s="39">
        <v>40904</v>
      </c>
      <c r="AO1229" s="31">
        <v>4.4952078432201059E-2</v>
      </c>
      <c r="AP1229" s="40">
        <v>8.8071139500117024E-2</v>
      </c>
    </row>
    <row r="1230" spans="1:42">
      <c r="A1230" s="16">
        <v>40905</v>
      </c>
      <c r="B1230" s="11">
        <v>4.16</v>
      </c>
      <c r="C1230" s="11">
        <v>4.2</v>
      </c>
      <c r="D1230" s="11">
        <v>4.12</v>
      </c>
      <c r="E1230" s="11">
        <v>4.1900000000000004</v>
      </c>
      <c r="F1230" s="11">
        <v>46645000</v>
      </c>
      <c r="G1230" s="11">
        <v>3.15971</v>
      </c>
      <c r="H1230" s="12">
        <f t="shared" ref="H1230:H1293" si="578">AVERAGE(E1219:E1230)</f>
        <v>4.1525000000000007</v>
      </c>
      <c r="I1230" s="13">
        <f t="shared" si="557"/>
        <v>4.1861538461538466</v>
      </c>
      <c r="J1230" s="13">
        <f t="shared" si="558"/>
        <v>-3.3653846153845812E-2</v>
      </c>
      <c r="K1230" s="14">
        <f t="shared" si="562"/>
        <v>-4.9351851851851869E-2</v>
      </c>
      <c r="L1230" s="13">
        <f t="shared" si="571"/>
        <v>8.0000000000000071E-2</v>
      </c>
      <c r="M1230" s="13">
        <f t="shared" si="549"/>
        <v>6.5000000000000072E-2</v>
      </c>
      <c r="N1230" s="13">
        <f t="shared" si="572"/>
        <v>0</v>
      </c>
      <c r="O1230" s="13">
        <f t="shared" si="573"/>
        <v>3.0000000000000249E-2</v>
      </c>
      <c r="P1230" s="13">
        <f t="shared" si="570"/>
        <v>0.11000000000000121</v>
      </c>
      <c r="Q1230" s="13">
        <f t="shared" si="570"/>
        <v>0.12000000000000011</v>
      </c>
      <c r="R1230" s="13">
        <f t="shared" si="550"/>
        <v>169.2307692307709</v>
      </c>
      <c r="S1230" s="13">
        <f t="shared" si="551"/>
        <v>184.61538461538458</v>
      </c>
      <c r="T1230" s="13">
        <f t="shared" si="552"/>
        <v>4.3478260869560197</v>
      </c>
      <c r="U1230" s="13">
        <f t="shared" si="559"/>
        <v>22.634620721029261</v>
      </c>
      <c r="V1230" s="13">
        <f t="shared" si="563"/>
        <v>1.5698005698006057E-2</v>
      </c>
      <c r="W1230" s="13">
        <f t="shared" si="564"/>
        <v>0</v>
      </c>
      <c r="X1230" s="13">
        <f t="shared" si="565"/>
        <v>-1</v>
      </c>
      <c r="Y1230" s="13">
        <f t="shared" si="560"/>
        <v>0</v>
      </c>
      <c r="Z1230" s="13">
        <f t="shared" si="566"/>
        <v>1</v>
      </c>
      <c r="AA1230" s="13">
        <f t="shared" si="567"/>
        <v>0</v>
      </c>
      <c r="AB1230" s="13">
        <f t="shared" si="568"/>
        <v>0</v>
      </c>
      <c r="AC1230" s="17">
        <f t="shared" si="561"/>
        <v>0</v>
      </c>
      <c r="AD1230" s="13" t="str">
        <f t="shared" si="553"/>
        <v/>
      </c>
      <c r="AE1230" s="13" t="str">
        <f t="shared" si="554"/>
        <v/>
      </c>
      <c r="AF1230" s="17">
        <f t="shared" si="556"/>
        <v>0</v>
      </c>
      <c r="AG1230" s="17" t="str">
        <f t="shared" si="555"/>
        <v xml:space="preserve"> </v>
      </c>
      <c r="AH1230" s="13"/>
      <c r="AI1230" s="31">
        <f t="shared" si="569"/>
        <v>1.0449520784322011</v>
      </c>
      <c r="AJ1230">
        <f t="shared" si="574"/>
        <v>4.4952078432201059E-2</v>
      </c>
      <c r="AK1230">
        <f t="shared" si="576"/>
        <v>1.0047961630695446</v>
      </c>
      <c r="AL1230">
        <f t="shared" si="577"/>
        <v>1.0932897061164248</v>
      </c>
      <c r="AM1230">
        <f t="shared" si="575"/>
        <v>9.3289706116424842E-2</v>
      </c>
      <c r="AN1230" s="39">
        <v>40905</v>
      </c>
      <c r="AO1230" s="31">
        <v>4.4952078432201059E-2</v>
      </c>
      <c r="AP1230" s="40">
        <v>9.3289706116424842E-2</v>
      </c>
    </row>
    <row r="1231" spans="1:42">
      <c r="A1231" s="16">
        <v>40906</v>
      </c>
      <c r="B1231" s="11">
        <v>4.17</v>
      </c>
      <c r="C1231" s="11">
        <v>4.2300000000000004</v>
      </c>
      <c r="D1231" s="11">
        <v>4.1500000000000004</v>
      </c>
      <c r="E1231" s="11">
        <v>4.2</v>
      </c>
      <c r="F1231" s="11">
        <v>45423400</v>
      </c>
      <c r="G1231" s="11">
        <v>3.1672500000000001</v>
      </c>
      <c r="H1231" s="12">
        <f t="shared" si="578"/>
        <v>4.1566666666666672</v>
      </c>
      <c r="I1231" s="13">
        <f t="shared" si="557"/>
        <v>4.1853846153846161</v>
      </c>
      <c r="J1231" s="13">
        <f t="shared" si="558"/>
        <v>-2.8717948717948971E-2</v>
      </c>
      <c r="K1231" s="14">
        <f t="shared" si="562"/>
        <v>-4.745726495726485E-2</v>
      </c>
      <c r="L1231" s="13">
        <f t="shared" si="571"/>
        <v>8.0000000000000071E-2</v>
      </c>
      <c r="M1231" s="13">
        <f t="shared" si="549"/>
        <v>6.7857142857142935E-2</v>
      </c>
      <c r="N1231" s="13">
        <f t="shared" si="572"/>
        <v>3.0000000000000249E-2</v>
      </c>
      <c r="O1231" s="13">
        <f t="shared" si="573"/>
        <v>0</v>
      </c>
      <c r="P1231" s="13">
        <f t="shared" si="570"/>
        <v>0.14000000000000146</v>
      </c>
      <c r="Q1231" s="13">
        <f t="shared" si="570"/>
        <v>0.10999999999999943</v>
      </c>
      <c r="R1231" s="13">
        <f t="shared" si="550"/>
        <v>206.31578947368615</v>
      </c>
      <c r="S1231" s="13">
        <f t="shared" si="551"/>
        <v>162.10526315789372</v>
      </c>
      <c r="T1231" s="13">
        <f t="shared" si="552"/>
        <v>12.000000000000774</v>
      </c>
      <c r="U1231" s="13">
        <f t="shared" si="559"/>
        <v>21.110811197219789</v>
      </c>
      <c r="V1231" s="13">
        <f t="shared" si="563"/>
        <v>1.8739316239315879E-2</v>
      </c>
      <c r="W1231" s="13">
        <f t="shared" si="564"/>
        <v>0</v>
      </c>
      <c r="X1231" s="13">
        <f t="shared" si="565"/>
        <v>1</v>
      </c>
      <c r="Y1231" s="13">
        <f t="shared" si="560"/>
        <v>0</v>
      </c>
      <c r="Z1231" s="13">
        <f t="shared" si="566"/>
        <v>1</v>
      </c>
      <c r="AA1231" s="13">
        <f t="shared" si="567"/>
        <v>0</v>
      </c>
      <c r="AB1231" s="13">
        <f t="shared" si="568"/>
        <v>0</v>
      </c>
      <c r="AC1231" s="17">
        <f t="shared" si="561"/>
        <v>0</v>
      </c>
      <c r="AD1231" s="13" t="str">
        <f t="shared" si="553"/>
        <v/>
      </c>
      <c r="AE1231" s="13" t="str">
        <f t="shared" si="554"/>
        <v/>
      </c>
      <c r="AF1231" s="17">
        <f t="shared" si="556"/>
        <v>0</v>
      </c>
      <c r="AG1231" s="17" t="str">
        <f t="shared" si="555"/>
        <v xml:space="preserve"> </v>
      </c>
      <c r="AH1231" s="13"/>
      <c r="AI1231" s="31">
        <f t="shared" si="569"/>
        <v>1.0449520784322011</v>
      </c>
      <c r="AJ1231">
        <f t="shared" si="574"/>
        <v>4.4952078432201059E-2</v>
      </c>
      <c r="AK1231">
        <f t="shared" si="576"/>
        <v>1.0023866348448687</v>
      </c>
      <c r="AL1231">
        <f t="shared" si="577"/>
        <v>1.0958989894245785</v>
      </c>
      <c r="AM1231">
        <f t="shared" si="575"/>
        <v>9.5898989424578529E-2</v>
      </c>
      <c r="AN1231" s="39">
        <v>40906</v>
      </c>
      <c r="AO1231" s="31">
        <v>4.4952078432201059E-2</v>
      </c>
      <c r="AP1231" s="40">
        <v>9.5898989424578529E-2</v>
      </c>
    </row>
    <row r="1232" spans="1:42">
      <c r="A1232" s="16">
        <v>40907</v>
      </c>
      <c r="B1232" s="11">
        <v>4.2</v>
      </c>
      <c r="C1232" s="11">
        <v>4.25</v>
      </c>
      <c r="D1232" s="11">
        <v>4.1900000000000004</v>
      </c>
      <c r="E1232" s="11">
        <v>4.24</v>
      </c>
      <c r="F1232" s="11">
        <v>47705500</v>
      </c>
      <c r="G1232" s="11">
        <v>3.1974100000000001</v>
      </c>
      <c r="H1232" s="12">
        <f t="shared" si="578"/>
        <v>4.1683333333333339</v>
      </c>
      <c r="I1232" s="13">
        <f t="shared" si="557"/>
        <v>4.1853846153846153</v>
      </c>
      <c r="J1232" s="13">
        <f t="shared" si="558"/>
        <v>-1.7051282051281369E-2</v>
      </c>
      <c r="K1232" s="14">
        <f t="shared" si="562"/>
        <v>-4.354700854700836E-2</v>
      </c>
      <c r="L1232" s="13">
        <f t="shared" si="571"/>
        <v>5.9999999999999609E-2</v>
      </c>
      <c r="M1232" s="13">
        <f t="shared" si="549"/>
        <v>6.857142857142863E-2</v>
      </c>
      <c r="N1232" s="13">
        <f t="shared" si="572"/>
        <v>1.9999999999999574E-2</v>
      </c>
      <c r="O1232" s="13">
        <f t="shared" si="573"/>
        <v>0</v>
      </c>
      <c r="P1232" s="13">
        <f t="shared" si="570"/>
        <v>0.16000000000000103</v>
      </c>
      <c r="Q1232" s="13">
        <f t="shared" si="570"/>
        <v>8.9999999999999858E-2</v>
      </c>
      <c r="R1232" s="13">
        <f t="shared" si="550"/>
        <v>233.33333333333462</v>
      </c>
      <c r="S1232" s="13">
        <f t="shared" si="551"/>
        <v>131.24999999999969</v>
      </c>
      <c r="T1232" s="13">
        <f t="shared" si="552"/>
        <v>28.000000000000369</v>
      </c>
      <c r="U1232" s="13">
        <f t="shared" si="559"/>
        <v>20.865913238036139</v>
      </c>
      <c r="V1232" s="13">
        <f t="shared" si="563"/>
        <v>2.6495726495726991E-2</v>
      </c>
      <c r="W1232" s="13">
        <f t="shared" si="564"/>
        <v>0</v>
      </c>
      <c r="X1232" s="13">
        <f t="shared" si="565"/>
        <v>0</v>
      </c>
      <c r="Y1232" s="13">
        <f t="shared" si="560"/>
        <v>0</v>
      </c>
      <c r="Z1232" s="13">
        <f t="shared" si="566"/>
        <v>1</v>
      </c>
      <c r="AA1232" s="13">
        <f t="shared" si="567"/>
        <v>0</v>
      </c>
      <c r="AB1232" s="13">
        <f t="shared" si="568"/>
        <v>0</v>
      </c>
      <c r="AC1232" s="17">
        <f t="shared" si="561"/>
        <v>0</v>
      </c>
      <c r="AD1232" s="13" t="str">
        <f t="shared" si="553"/>
        <v/>
      </c>
      <c r="AE1232" s="13" t="str">
        <f t="shared" si="554"/>
        <v/>
      </c>
      <c r="AF1232" s="17">
        <f t="shared" si="556"/>
        <v>0</v>
      </c>
      <c r="AG1232" s="17" t="str">
        <f t="shared" si="555"/>
        <v xml:space="preserve"> </v>
      </c>
      <c r="AH1232" s="13"/>
      <c r="AI1232" s="31">
        <f t="shared" si="569"/>
        <v>1.0449520784322011</v>
      </c>
      <c r="AJ1232">
        <f t="shared" si="574"/>
        <v>4.4952078432201059E-2</v>
      </c>
      <c r="AK1232">
        <f t="shared" si="576"/>
        <v>1.0095238095238095</v>
      </c>
      <c r="AL1232">
        <f t="shared" si="577"/>
        <v>1.1063361226571935</v>
      </c>
      <c r="AM1232">
        <f t="shared" si="575"/>
        <v>0.1063361226571935</v>
      </c>
      <c r="AN1232" s="39">
        <v>40907</v>
      </c>
      <c r="AO1232" s="31">
        <v>4.4952078432201059E-2</v>
      </c>
      <c r="AP1232" s="40">
        <v>0.1063361226571935</v>
      </c>
    </row>
    <row r="1233" spans="1:42">
      <c r="A1233" s="16">
        <v>40910</v>
      </c>
      <c r="B1233" s="11">
        <v>4.2</v>
      </c>
      <c r="C1233" s="11">
        <v>4.25</v>
      </c>
      <c r="D1233" s="11">
        <v>4.1900000000000004</v>
      </c>
      <c r="E1233" s="11">
        <v>4.24</v>
      </c>
      <c r="F1233" s="11">
        <v>47705500</v>
      </c>
      <c r="G1233" s="11">
        <v>3.1974100000000001</v>
      </c>
      <c r="H1233" s="12">
        <f t="shared" si="578"/>
        <v>4.179166666666668</v>
      </c>
      <c r="I1233" s="13">
        <f t="shared" si="557"/>
        <v>4.1838461538461535</v>
      </c>
      <c r="J1233" s="13">
        <f t="shared" si="558"/>
        <v>-4.6794871794855197E-3</v>
      </c>
      <c r="K1233" s="14">
        <f t="shared" si="562"/>
        <v>-3.7934472934472531E-2</v>
      </c>
      <c r="L1233" s="13">
        <f t="shared" si="571"/>
        <v>5.9999999999999609E-2</v>
      </c>
      <c r="M1233" s="13">
        <f t="shared" ref="M1233:M1296" si="579">AVERAGE(L1220:L1233)</f>
        <v>6.9285714285714325E-2</v>
      </c>
      <c r="N1233" s="13">
        <f t="shared" si="572"/>
        <v>0</v>
      </c>
      <c r="O1233" s="13">
        <f t="shared" si="573"/>
        <v>0</v>
      </c>
      <c r="P1233" s="13">
        <f t="shared" si="570"/>
        <v>0.16000000000000103</v>
      </c>
      <c r="Q1233" s="13">
        <f t="shared" si="570"/>
        <v>8.0000000000000071E-2</v>
      </c>
      <c r="R1233" s="13">
        <f t="shared" si="550"/>
        <v>230.92783505154776</v>
      </c>
      <c r="S1233" s="13">
        <f t="shared" si="551"/>
        <v>115.46391752577323</v>
      </c>
      <c r="T1233" s="13">
        <f t="shared" si="552"/>
        <v>33.333333333333584</v>
      </c>
      <c r="U1233" s="13">
        <f t="shared" si="559"/>
        <v>21.146025282854087</v>
      </c>
      <c r="V1233" s="13">
        <f t="shared" si="563"/>
        <v>3.3254985754987011E-2</v>
      </c>
      <c r="W1233" s="13">
        <f t="shared" si="564"/>
        <v>0</v>
      </c>
      <c r="X1233" s="13">
        <f t="shared" si="565"/>
        <v>0</v>
      </c>
      <c r="Y1233" s="13">
        <f t="shared" si="560"/>
        <v>0</v>
      </c>
      <c r="Z1233" s="13">
        <f t="shared" si="566"/>
        <v>1</v>
      </c>
      <c r="AA1233" s="13">
        <f t="shared" si="567"/>
        <v>0</v>
      </c>
      <c r="AB1233" s="13">
        <f t="shared" si="568"/>
        <v>0</v>
      </c>
      <c r="AC1233" s="17">
        <f t="shared" si="561"/>
        <v>0</v>
      </c>
      <c r="AD1233" s="13" t="str">
        <f t="shared" si="553"/>
        <v/>
      </c>
      <c r="AE1233" s="13" t="str">
        <f t="shared" si="554"/>
        <v/>
      </c>
      <c r="AF1233" s="17">
        <f t="shared" si="556"/>
        <v>0</v>
      </c>
      <c r="AG1233" s="17" t="str">
        <f t="shared" si="555"/>
        <v xml:space="preserve"> </v>
      </c>
      <c r="AH1233" s="13"/>
      <c r="AI1233" s="31">
        <f t="shared" si="569"/>
        <v>1.0449520784322011</v>
      </c>
      <c r="AJ1233">
        <f t="shared" si="574"/>
        <v>4.4952078432201059E-2</v>
      </c>
      <c r="AK1233">
        <f t="shared" si="576"/>
        <v>1</v>
      </c>
      <c r="AL1233">
        <f t="shared" si="577"/>
        <v>1.1063361226571935</v>
      </c>
      <c r="AM1233">
        <f t="shared" si="575"/>
        <v>0.1063361226571935</v>
      </c>
      <c r="AN1233" s="39">
        <v>40910</v>
      </c>
      <c r="AO1233" s="31">
        <v>4.4952078432201059E-2</v>
      </c>
      <c r="AP1233" s="40">
        <v>0.1063361226571935</v>
      </c>
    </row>
    <row r="1234" spans="1:42">
      <c r="A1234" s="16">
        <v>40911</v>
      </c>
      <c r="B1234" s="11">
        <v>4.2</v>
      </c>
      <c r="C1234" s="11">
        <v>4.25</v>
      </c>
      <c r="D1234" s="11">
        <v>4.1900000000000004</v>
      </c>
      <c r="E1234" s="11">
        <v>4.24</v>
      </c>
      <c r="F1234" s="11">
        <v>47705500</v>
      </c>
      <c r="G1234" s="11">
        <v>3.1974100000000001</v>
      </c>
      <c r="H1234" s="12">
        <f t="shared" si="578"/>
        <v>4.1850000000000014</v>
      </c>
      <c r="I1234" s="13">
        <f t="shared" si="557"/>
        <v>4.1846153846153848</v>
      </c>
      <c r="J1234" s="13">
        <f t="shared" si="558"/>
        <v>3.8461538461653788E-4</v>
      </c>
      <c r="K1234" s="14">
        <f t="shared" si="562"/>
        <v>-3.1310541310540882E-2</v>
      </c>
      <c r="L1234" s="13">
        <f t="shared" si="571"/>
        <v>5.9999999999999609E-2</v>
      </c>
      <c r="M1234" s="13">
        <f t="shared" si="579"/>
        <v>6.9999999999999965E-2</v>
      </c>
      <c r="N1234" s="13">
        <f t="shared" si="572"/>
        <v>0</v>
      </c>
      <c r="O1234" s="13">
        <f t="shared" si="573"/>
        <v>0</v>
      </c>
      <c r="P1234" s="13">
        <f t="shared" si="570"/>
        <v>0.16000000000000103</v>
      </c>
      <c r="Q1234" s="13">
        <f t="shared" si="570"/>
        <v>6.9999999999999396E-2</v>
      </c>
      <c r="R1234" s="13">
        <f t="shared" ref="R1234:R1297" si="580">P1234/M1234*100</f>
        <v>228.57142857143015</v>
      </c>
      <c r="S1234" s="13">
        <f t="shared" ref="S1234:S1297" si="581">Q1234/M1234*100</f>
        <v>99.99999999999919</v>
      </c>
      <c r="T1234" s="13">
        <f t="shared" ref="T1234:T1297" si="582">ABS((R1234-S1234)/(R1234+S1234))*100</f>
        <v>39.130434782609328</v>
      </c>
      <c r="U1234" s="13">
        <f t="shared" si="559"/>
        <v>21.993004390702794</v>
      </c>
      <c r="V1234" s="13">
        <f t="shared" si="563"/>
        <v>3.169515669515742E-2</v>
      </c>
      <c r="W1234" s="13">
        <f t="shared" si="564"/>
        <v>0</v>
      </c>
      <c r="X1234" s="13">
        <f t="shared" si="565"/>
        <v>0</v>
      </c>
      <c r="Y1234" s="13">
        <f t="shared" si="560"/>
        <v>0</v>
      </c>
      <c r="Z1234" s="13">
        <f t="shared" si="566"/>
        <v>1</v>
      </c>
      <c r="AA1234" s="13">
        <f t="shared" si="567"/>
        <v>0</v>
      </c>
      <c r="AB1234" s="13">
        <f t="shared" si="568"/>
        <v>0</v>
      </c>
      <c r="AC1234" s="17">
        <f t="shared" si="561"/>
        <v>0</v>
      </c>
      <c r="AD1234" s="13" t="str">
        <f t="shared" si="553"/>
        <v/>
      </c>
      <c r="AE1234" s="13" t="str">
        <f t="shared" si="554"/>
        <v/>
      </c>
      <c r="AF1234" s="17">
        <f t="shared" si="556"/>
        <v>0</v>
      </c>
      <c r="AG1234" s="17" t="str">
        <f t="shared" si="555"/>
        <v xml:space="preserve"> </v>
      </c>
      <c r="AH1234" s="13"/>
      <c r="AI1234" s="31">
        <f t="shared" si="569"/>
        <v>1.0449520784322011</v>
      </c>
      <c r="AJ1234">
        <f t="shared" si="574"/>
        <v>4.4952078432201059E-2</v>
      </c>
      <c r="AK1234">
        <f t="shared" si="576"/>
        <v>1</v>
      </c>
      <c r="AL1234">
        <f t="shared" si="577"/>
        <v>1.1063361226571935</v>
      </c>
      <c r="AM1234">
        <f t="shared" si="575"/>
        <v>0.1063361226571935</v>
      </c>
      <c r="AN1234" s="39">
        <v>40911</v>
      </c>
      <c r="AO1234" s="31">
        <v>4.4952078432201059E-2</v>
      </c>
      <c r="AP1234" s="40">
        <v>0.1063361226571935</v>
      </c>
    </row>
    <row r="1235" spans="1:42">
      <c r="A1235" s="16">
        <v>40912</v>
      </c>
      <c r="B1235" s="11">
        <v>4.24</v>
      </c>
      <c r="C1235" s="11">
        <v>4.25</v>
      </c>
      <c r="D1235" s="11">
        <v>4.1900000000000004</v>
      </c>
      <c r="E1235" s="11">
        <v>4.22</v>
      </c>
      <c r="F1235" s="11">
        <v>21900800</v>
      </c>
      <c r="G1235" s="11">
        <v>3.1823299999999999</v>
      </c>
      <c r="H1235" s="12">
        <f t="shared" si="578"/>
        <v>4.1891666666666678</v>
      </c>
      <c r="I1235" s="13">
        <f t="shared" si="557"/>
        <v>4.1842307692307692</v>
      </c>
      <c r="J1235" s="13">
        <f t="shared" si="558"/>
        <v>4.9358974358986174E-3</v>
      </c>
      <c r="K1235" s="14">
        <f t="shared" si="562"/>
        <v>-2.4444444444443922E-2</v>
      </c>
      <c r="L1235" s="13">
        <f t="shared" si="571"/>
        <v>5.9999999999999609E-2</v>
      </c>
      <c r="M1235" s="13">
        <f t="shared" si="579"/>
        <v>7.1428571428571369E-2</v>
      </c>
      <c r="N1235" s="13">
        <f t="shared" si="572"/>
        <v>0</v>
      </c>
      <c r="O1235" s="13">
        <f t="shared" si="573"/>
        <v>0</v>
      </c>
      <c r="P1235" s="13">
        <f t="shared" si="570"/>
        <v>0.16000000000000103</v>
      </c>
      <c r="Q1235" s="13">
        <f t="shared" si="570"/>
        <v>5.9999999999999609E-2</v>
      </c>
      <c r="R1235" s="13">
        <f t="shared" si="580"/>
        <v>224.00000000000162</v>
      </c>
      <c r="S1235" s="13">
        <f t="shared" si="581"/>
        <v>83.999999999999517</v>
      </c>
      <c r="T1235" s="13">
        <f t="shared" si="582"/>
        <v>45.454545454545972</v>
      </c>
      <c r="U1235" s="13">
        <f t="shared" si="559"/>
        <v>21.906424304122737</v>
      </c>
      <c r="V1235" s="13">
        <f t="shared" si="563"/>
        <v>2.9380341880342539E-2</v>
      </c>
      <c r="W1235" s="13">
        <f t="shared" si="564"/>
        <v>0</v>
      </c>
      <c r="X1235" s="13">
        <f t="shared" si="565"/>
        <v>0</v>
      </c>
      <c r="Y1235" s="13">
        <f t="shared" si="560"/>
        <v>0</v>
      </c>
      <c r="Z1235" s="13">
        <f t="shared" si="566"/>
        <v>1</v>
      </c>
      <c r="AA1235" s="13">
        <f t="shared" si="567"/>
        <v>0</v>
      </c>
      <c r="AB1235" s="13">
        <f t="shared" si="568"/>
        <v>0</v>
      </c>
      <c r="AC1235" s="17">
        <f t="shared" si="561"/>
        <v>0</v>
      </c>
      <c r="AD1235" s="13" t="str">
        <f t="shared" si="553"/>
        <v/>
      </c>
      <c r="AE1235" s="13" t="str">
        <f t="shared" si="554"/>
        <v/>
      </c>
      <c r="AF1235" s="17">
        <f t="shared" si="556"/>
        <v>0</v>
      </c>
      <c r="AG1235" s="17" t="str">
        <f t="shared" si="555"/>
        <v xml:space="preserve"> </v>
      </c>
      <c r="AH1235" s="13"/>
      <c r="AI1235" s="31">
        <f t="shared" si="569"/>
        <v>1.0449520784322011</v>
      </c>
      <c r="AJ1235">
        <f t="shared" si="574"/>
        <v>4.4952078432201059E-2</v>
      </c>
      <c r="AK1235">
        <f t="shared" si="576"/>
        <v>0.99528301886792447</v>
      </c>
      <c r="AL1235">
        <f t="shared" si="577"/>
        <v>1.1011175560408859</v>
      </c>
      <c r="AM1235">
        <f t="shared" si="575"/>
        <v>0.1011175560408859</v>
      </c>
      <c r="AN1235" s="39">
        <v>40912</v>
      </c>
      <c r="AO1235" s="31">
        <v>4.4952078432201059E-2</v>
      </c>
      <c r="AP1235" s="40">
        <v>0.1011175560408859</v>
      </c>
    </row>
    <row r="1236" spans="1:42">
      <c r="A1236" s="16">
        <v>40913</v>
      </c>
      <c r="B1236" s="11">
        <v>4.1900000000000004</v>
      </c>
      <c r="C1236" s="11">
        <v>4.3</v>
      </c>
      <c r="D1236" s="11">
        <v>4.1900000000000004</v>
      </c>
      <c r="E1236" s="11">
        <v>4.25</v>
      </c>
      <c r="F1236" s="11">
        <v>45126100</v>
      </c>
      <c r="G1236" s="11">
        <v>3.2049599999999998</v>
      </c>
      <c r="H1236" s="12">
        <f t="shared" si="578"/>
        <v>4.1975000000000007</v>
      </c>
      <c r="I1236" s="13">
        <f t="shared" si="557"/>
        <v>4.1865384615384613</v>
      </c>
      <c r="J1236" s="13">
        <f t="shared" si="558"/>
        <v>1.0961538461539355E-2</v>
      </c>
      <c r="K1236" s="14">
        <f t="shared" si="562"/>
        <v>-1.7378917378916725E-2</v>
      </c>
      <c r="L1236" s="13">
        <f t="shared" si="571"/>
        <v>0.10999999999999943</v>
      </c>
      <c r="M1236" s="13">
        <f t="shared" si="579"/>
        <v>7.14285714285713E-2</v>
      </c>
      <c r="N1236" s="13">
        <f t="shared" si="572"/>
        <v>4.9999999999999822E-2</v>
      </c>
      <c r="O1236" s="13">
        <f t="shared" si="573"/>
        <v>0</v>
      </c>
      <c r="P1236" s="13">
        <f t="shared" si="570"/>
        <v>0.17000000000000082</v>
      </c>
      <c r="Q1236" s="13">
        <f t="shared" si="570"/>
        <v>5.9999999999999609E-2</v>
      </c>
      <c r="R1236" s="13">
        <f t="shared" si="580"/>
        <v>238.00000000000159</v>
      </c>
      <c r="S1236" s="13">
        <f t="shared" si="581"/>
        <v>83.999999999999602</v>
      </c>
      <c r="T1236" s="13">
        <f t="shared" si="582"/>
        <v>47.826086956522182</v>
      </c>
      <c r="U1236" s="13">
        <f t="shared" si="559"/>
        <v>23.53685908673145</v>
      </c>
      <c r="V1236" s="13">
        <f t="shared" si="563"/>
        <v>2.834045584045608E-2</v>
      </c>
      <c r="W1236" s="13">
        <f t="shared" si="564"/>
        <v>0</v>
      </c>
      <c r="X1236" s="13">
        <f t="shared" si="565"/>
        <v>0</v>
      </c>
      <c r="Y1236" s="13">
        <f t="shared" si="560"/>
        <v>0</v>
      </c>
      <c r="Z1236" s="13">
        <f t="shared" si="566"/>
        <v>1</v>
      </c>
      <c r="AA1236" s="13">
        <f t="shared" si="567"/>
        <v>0</v>
      </c>
      <c r="AB1236" s="13">
        <f t="shared" si="568"/>
        <v>0</v>
      </c>
      <c r="AC1236" s="17">
        <f t="shared" si="561"/>
        <v>0</v>
      </c>
      <c r="AD1236" s="13" t="str">
        <f t="shared" si="553"/>
        <v/>
      </c>
      <c r="AE1236" s="13" t="str">
        <f t="shared" si="554"/>
        <v/>
      </c>
      <c r="AF1236" s="17">
        <f t="shared" si="556"/>
        <v>0</v>
      </c>
      <c r="AG1236" s="17" t="str">
        <f t="shared" si="555"/>
        <v xml:space="preserve"> </v>
      </c>
      <c r="AH1236" s="13"/>
      <c r="AI1236" s="31">
        <f t="shared" si="569"/>
        <v>1.0449520784322011</v>
      </c>
      <c r="AJ1236">
        <f t="shared" si="574"/>
        <v>4.4952078432201059E-2</v>
      </c>
      <c r="AK1236">
        <f t="shared" si="576"/>
        <v>1.0071090047393365</v>
      </c>
      <c r="AL1236">
        <f t="shared" si="577"/>
        <v>1.1089454059653472</v>
      </c>
      <c r="AM1236">
        <f t="shared" si="575"/>
        <v>0.10894540596534719</v>
      </c>
      <c r="AN1236" s="39">
        <v>40913</v>
      </c>
      <c r="AO1236" s="31">
        <v>4.4952078432201059E-2</v>
      </c>
      <c r="AP1236" s="40">
        <v>0.10894540596534719</v>
      </c>
    </row>
    <row r="1237" spans="1:42">
      <c r="A1237" s="16">
        <v>40914</v>
      </c>
      <c r="B1237" s="11">
        <v>4.2699999999999996</v>
      </c>
      <c r="C1237" s="11">
        <v>4.34</v>
      </c>
      <c r="D1237" s="11">
        <v>4.26</v>
      </c>
      <c r="E1237" s="11">
        <v>4.28</v>
      </c>
      <c r="F1237" s="11">
        <v>46107600</v>
      </c>
      <c r="G1237" s="11">
        <v>3.2275800000000001</v>
      </c>
      <c r="H1237" s="12">
        <f t="shared" si="578"/>
        <v>4.21</v>
      </c>
      <c r="I1237" s="13">
        <f t="shared" si="557"/>
        <v>4.1865384615384613</v>
      </c>
      <c r="J1237" s="13">
        <f t="shared" si="558"/>
        <v>2.3461538461538645E-2</v>
      </c>
      <c r="K1237" s="14">
        <f t="shared" si="562"/>
        <v>-9.5726495726488683E-3</v>
      </c>
      <c r="L1237" s="13">
        <f t="shared" si="571"/>
        <v>8.9999999999999858E-2</v>
      </c>
      <c r="M1237" s="13">
        <f t="shared" si="579"/>
        <v>6.8571428571428381E-2</v>
      </c>
      <c r="N1237" s="13">
        <f t="shared" si="572"/>
        <v>4.0000000000000036E-2</v>
      </c>
      <c r="O1237" s="13">
        <f t="shared" si="573"/>
        <v>0</v>
      </c>
      <c r="P1237" s="13">
        <f t="shared" si="570"/>
        <v>0.19000000000000039</v>
      </c>
      <c r="Q1237" s="13">
        <f t="shared" si="570"/>
        <v>5.9999999999999609E-2</v>
      </c>
      <c r="R1237" s="13">
        <f t="shared" si="580"/>
        <v>277.08333333333468</v>
      </c>
      <c r="S1237" s="13">
        <f t="shared" si="581"/>
        <v>87.499999999999673</v>
      </c>
      <c r="T1237" s="13">
        <f t="shared" si="582"/>
        <v>52.000000000000327</v>
      </c>
      <c r="U1237" s="13">
        <f t="shared" si="559"/>
        <v>25.990640599336512</v>
      </c>
      <c r="V1237" s="13">
        <f t="shared" si="563"/>
        <v>3.3034188034187513E-2</v>
      </c>
      <c r="W1237" s="13">
        <f t="shared" si="564"/>
        <v>0</v>
      </c>
      <c r="X1237" s="13">
        <f t="shared" si="565"/>
        <v>0</v>
      </c>
      <c r="Y1237" s="13">
        <f t="shared" si="560"/>
        <v>0</v>
      </c>
      <c r="Z1237" s="13">
        <f t="shared" si="566"/>
        <v>1</v>
      </c>
      <c r="AA1237" s="13">
        <f t="shared" si="567"/>
        <v>0</v>
      </c>
      <c r="AB1237" s="13">
        <f t="shared" si="568"/>
        <v>0</v>
      </c>
      <c r="AC1237" s="17">
        <f t="shared" si="561"/>
        <v>0</v>
      </c>
      <c r="AD1237" s="13" t="str">
        <f t="shared" si="553"/>
        <v/>
      </c>
      <c r="AE1237" s="13" t="str">
        <f t="shared" si="554"/>
        <v/>
      </c>
      <c r="AF1237" s="17">
        <f t="shared" si="556"/>
        <v>0</v>
      </c>
      <c r="AG1237" s="17" t="str">
        <f t="shared" si="555"/>
        <v xml:space="preserve"> </v>
      </c>
      <c r="AH1237" s="13"/>
      <c r="AI1237" s="31">
        <f t="shared" si="569"/>
        <v>1.0449520784322011</v>
      </c>
      <c r="AJ1237">
        <f t="shared" si="574"/>
        <v>4.4952078432201059E-2</v>
      </c>
      <c r="AK1237">
        <f t="shared" si="576"/>
        <v>1.0070588235294118</v>
      </c>
      <c r="AL1237">
        <f t="shared" si="577"/>
        <v>1.1167732558898085</v>
      </c>
      <c r="AM1237">
        <f t="shared" si="575"/>
        <v>0.11677325588980847</v>
      </c>
      <c r="AN1237" s="39">
        <v>40914</v>
      </c>
      <c r="AO1237" s="31">
        <v>4.4952078432201059E-2</v>
      </c>
      <c r="AP1237" s="40">
        <v>0.11677325588980847</v>
      </c>
    </row>
    <row r="1238" spans="1:42">
      <c r="A1238" s="16">
        <v>40917</v>
      </c>
      <c r="B1238" s="11">
        <v>4.3</v>
      </c>
      <c r="C1238" s="11">
        <v>4.34</v>
      </c>
      <c r="D1238" s="11">
        <v>4.26</v>
      </c>
      <c r="E1238" s="11">
        <v>4.3099999999999996</v>
      </c>
      <c r="F1238" s="11">
        <v>57268000</v>
      </c>
      <c r="G1238" s="11">
        <v>3.2502</v>
      </c>
      <c r="H1238" s="12">
        <f t="shared" si="578"/>
        <v>4.2233333333333336</v>
      </c>
      <c r="I1238" s="13">
        <f t="shared" si="557"/>
        <v>4.1888461538461534</v>
      </c>
      <c r="J1238" s="13">
        <f t="shared" si="558"/>
        <v>3.4487179487180164E-2</v>
      </c>
      <c r="K1238" s="14">
        <f t="shared" si="562"/>
        <v>-1.0968660968653727E-3</v>
      </c>
      <c r="L1238" s="13">
        <f t="shared" si="571"/>
        <v>8.0000000000000071E-2</v>
      </c>
      <c r="M1238" s="13">
        <f t="shared" si="579"/>
        <v>6.7857142857142685E-2</v>
      </c>
      <c r="N1238" s="13">
        <f t="shared" si="572"/>
        <v>0</v>
      </c>
      <c r="O1238" s="13">
        <f t="shared" si="573"/>
        <v>0</v>
      </c>
      <c r="P1238" s="13">
        <f t="shared" si="570"/>
        <v>0.17000000000000082</v>
      </c>
      <c r="Q1238" s="13">
        <f t="shared" si="570"/>
        <v>5.9999999999999609E-2</v>
      </c>
      <c r="R1238" s="13">
        <f t="shared" si="580"/>
        <v>250.52631578947552</v>
      </c>
      <c r="S1238" s="13">
        <f t="shared" si="581"/>
        <v>88.421052631578604</v>
      </c>
      <c r="T1238" s="13">
        <f t="shared" si="582"/>
        <v>47.826086956522161</v>
      </c>
      <c r="U1238" s="13">
        <f t="shared" si="559"/>
        <v>29.190339451209294</v>
      </c>
      <c r="V1238" s="13">
        <f t="shared" si="563"/>
        <v>3.5584045584045536E-2</v>
      </c>
      <c r="W1238" s="13">
        <f t="shared" si="564"/>
        <v>0</v>
      </c>
      <c r="X1238" s="13">
        <f t="shared" si="565"/>
        <v>0</v>
      </c>
      <c r="Y1238" s="13">
        <f t="shared" si="560"/>
        <v>0</v>
      </c>
      <c r="Z1238" s="13">
        <f t="shared" si="566"/>
        <v>1</v>
      </c>
      <c r="AA1238" s="13">
        <f t="shared" si="567"/>
        <v>0</v>
      </c>
      <c r="AB1238" s="13">
        <f t="shared" si="568"/>
        <v>0</v>
      </c>
      <c r="AC1238" s="17">
        <f t="shared" si="561"/>
        <v>0</v>
      </c>
      <c r="AD1238" s="13" t="str">
        <f t="shared" ref="AD1238:AD1301" si="583">IF(AA1238=1,E1238,"")</f>
        <v/>
      </c>
      <c r="AE1238" s="13" t="str">
        <f t="shared" ref="AE1238:AE1301" si="584">IF(AB1238=-1,E1238,"")</f>
        <v/>
      </c>
      <c r="AF1238" s="17">
        <f t="shared" si="556"/>
        <v>0</v>
      </c>
      <c r="AG1238" s="17" t="str">
        <f t="shared" ref="AG1238:AG1301" si="585">IF(AB1238=-1,(AE1238/AF1237)," ")</f>
        <v xml:space="preserve"> </v>
      </c>
      <c r="AH1238" s="13"/>
      <c r="AI1238" s="31">
        <f t="shared" si="569"/>
        <v>1.0449520784322011</v>
      </c>
      <c r="AJ1238">
        <f t="shared" si="574"/>
        <v>4.4952078432201059E-2</v>
      </c>
      <c r="AK1238">
        <f t="shared" si="576"/>
        <v>1.0070093457943923</v>
      </c>
      <c r="AL1238">
        <f t="shared" si="577"/>
        <v>1.1246011058142695</v>
      </c>
      <c r="AM1238">
        <f t="shared" si="575"/>
        <v>0.12460110581426953</v>
      </c>
      <c r="AN1238" s="39">
        <v>40917</v>
      </c>
      <c r="AO1238" s="31">
        <v>4.4952078432201059E-2</v>
      </c>
      <c r="AP1238" s="40">
        <v>0.12460110581426953</v>
      </c>
    </row>
    <row r="1239" spans="1:42">
      <c r="A1239" s="16">
        <v>40918</v>
      </c>
      <c r="B1239" s="11">
        <v>4.29</v>
      </c>
      <c r="C1239" s="11">
        <v>4.37</v>
      </c>
      <c r="D1239" s="11">
        <v>4.28</v>
      </c>
      <c r="E1239" s="11">
        <v>4.3499999999999996</v>
      </c>
      <c r="F1239" s="11">
        <v>84437900</v>
      </c>
      <c r="G1239" s="11">
        <v>3.28037</v>
      </c>
      <c r="H1239" s="12">
        <f t="shared" si="578"/>
        <v>4.2383333333333342</v>
      </c>
      <c r="I1239" s="13">
        <f t="shared" si="557"/>
        <v>4.1915384615384612</v>
      </c>
      <c r="J1239" s="13">
        <f t="shared" si="558"/>
        <v>4.6794871794872961E-2</v>
      </c>
      <c r="K1239" s="14">
        <f t="shared" si="562"/>
        <v>7.8418803418811578E-3</v>
      </c>
      <c r="L1239" s="13">
        <f t="shared" si="571"/>
        <v>8.9999999999999858E-2</v>
      </c>
      <c r="M1239" s="13">
        <f t="shared" si="579"/>
        <v>6.999999999999984E-2</v>
      </c>
      <c r="N1239" s="13">
        <f t="shared" si="572"/>
        <v>3.0000000000000249E-2</v>
      </c>
      <c r="O1239" s="13">
        <f t="shared" si="573"/>
        <v>0</v>
      </c>
      <c r="P1239" s="13">
        <f t="shared" si="570"/>
        <v>0.20000000000000107</v>
      </c>
      <c r="Q1239" s="13">
        <f t="shared" si="570"/>
        <v>5.9999999999999609E-2</v>
      </c>
      <c r="R1239" s="13">
        <f t="shared" si="580"/>
        <v>285.71428571428788</v>
      </c>
      <c r="S1239" s="13">
        <f t="shared" si="581"/>
        <v>85.714285714285353</v>
      </c>
      <c r="T1239" s="13">
        <f t="shared" si="582"/>
        <v>53.846153846154266</v>
      </c>
      <c r="U1239" s="13">
        <f t="shared" si="559"/>
        <v>31.184641445511318</v>
      </c>
      <c r="V1239" s="13">
        <f t="shared" si="563"/>
        <v>3.8952991452991803E-2</v>
      </c>
      <c r="W1239" s="13">
        <f t="shared" si="564"/>
        <v>0</v>
      </c>
      <c r="X1239" s="13">
        <f t="shared" si="565"/>
        <v>0</v>
      </c>
      <c r="Y1239" s="13">
        <f t="shared" si="560"/>
        <v>0</v>
      </c>
      <c r="Z1239" s="13">
        <f t="shared" si="566"/>
        <v>1</v>
      </c>
      <c r="AA1239" s="13">
        <f t="shared" si="567"/>
        <v>0</v>
      </c>
      <c r="AB1239" s="13">
        <f t="shared" si="568"/>
        <v>0</v>
      </c>
      <c r="AC1239" s="17">
        <f t="shared" si="561"/>
        <v>0</v>
      </c>
      <c r="AD1239" s="13" t="str">
        <f t="shared" si="583"/>
        <v/>
      </c>
      <c r="AE1239" s="13" t="str">
        <f t="shared" si="584"/>
        <v/>
      </c>
      <c r="AF1239" s="17">
        <f t="shared" ref="AF1239:AF1302" si="586">IF(AA1239=1,AD1239,IF(AB1239=-1,0,AF1238))</f>
        <v>0</v>
      </c>
      <c r="AG1239" s="17" t="str">
        <f t="shared" si="585"/>
        <v xml:space="preserve"> </v>
      </c>
      <c r="AH1239" s="13"/>
      <c r="AI1239" s="31">
        <f t="shared" si="569"/>
        <v>1.0449520784322011</v>
      </c>
      <c r="AJ1239">
        <f t="shared" si="574"/>
        <v>4.4952078432201059E-2</v>
      </c>
      <c r="AK1239">
        <f t="shared" si="576"/>
        <v>1.0092807424593968</v>
      </c>
      <c r="AL1239">
        <f t="shared" si="577"/>
        <v>1.1350382390468847</v>
      </c>
      <c r="AM1239">
        <f t="shared" si="575"/>
        <v>0.13503823904688472</v>
      </c>
      <c r="AN1239" s="39">
        <v>40918</v>
      </c>
      <c r="AO1239" s="31">
        <v>4.4952078432201059E-2</v>
      </c>
      <c r="AP1239" s="40">
        <v>0.13503823904688472</v>
      </c>
    </row>
    <row r="1240" spans="1:42">
      <c r="A1240" s="16">
        <v>40919</v>
      </c>
      <c r="B1240" s="11">
        <v>4.3499999999999996</v>
      </c>
      <c r="C1240" s="11">
        <v>4.37</v>
      </c>
      <c r="D1240" s="11">
        <v>4.3</v>
      </c>
      <c r="E1240" s="11">
        <v>4.3499999999999996</v>
      </c>
      <c r="F1240" s="11">
        <v>56123900</v>
      </c>
      <c r="G1240" s="11">
        <v>3.28037</v>
      </c>
      <c r="H1240" s="12">
        <f t="shared" si="578"/>
        <v>4.2533333333333339</v>
      </c>
      <c r="I1240" s="13">
        <f t="shared" si="557"/>
        <v>4.1973076923076924</v>
      </c>
      <c r="J1240" s="13">
        <f t="shared" si="558"/>
        <v>5.6025641025641448E-2</v>
      </c>
      <c r="K1240" s="14">
        <f t="shared" si="562"/>
        <v>1.7257834757835648E-2</v>
      </c>
      <c r="L1240" s="13">
        <f t="shared" si="571"/>
        <v>7.0000000000000284E-2</v>
      </c>
      <c r="M1240" s="13">
        <f t="shared" si="579"/>
        <v>7.0714285714285605E-2</v>
      </c>
      <c r="N1240" s="13">
        <f t="shared" si="572"/>
        <v>0</v>
      </c>
      <c r="O1240" s="13">
        <f t="shared" si="573"/>
        <v>0</v>
      </c>
      <c r="P1240" s="13">
        <f t="shared" si="570"/>
        <v>0.20000000000000107</v>
      </c>
      <c r="Q1240" s="13">
        <f t="shared" si="570"/>
        <v>4.9999999999999822E-2</v>
      </c>
      <c r="R1240" s="13">
        <f t="shared" si="580"/>
        <v>282.82828282828478</v>
      </c>
      <c r="S1240" s="13">
        <f t="shared" si="581"/>
        <v>70.707070707070557</v>
      </c>
      <c r="T1240" s="13">
        <f t="shared" si="582"/>
        <v>60.000000000000284</v>
      </c>
      <c r="U1240" s="13">
        <f t="shared" si="559"/>
        <v>33.822004082873974</v>
      </c>
      <c r="V1240" s="13">
        <f t="shared" si="563"/>
        <v>3.87678062678058E-2</v>
      </c>
      <c r="W1240" s="13">
        <f t="shared" si="564"/>
        <v>0</v>
      </c>
      <c r="X1240" s="13">
        <f t="shared" si="565"/>
        <v>0</v>
      </c>
      <c r="Y1240" s="13">
        <f t="shared" si="560"/>
        <v>0</v>
      </c>
      <c r="Z1240" s="13">
        <f t="shared" si="566"/>
        <v>1</v>
      </c>
      <c r="AA1240" s="13">
        <f t="shared" si="567"/>
        <v>0</v>
      </c>
      <c r="AB1240" s="13">
        <f t="shared" si="568"/>
        <v>0</v>
      </c>
      <c r="AC1240" s="17">
        <f t="shared" si="561"/>
        <v>0</v>
      </c>
      <c r="AD1240" s="13" t="str">
        <f t="shared" si="583"/>
        <v/>
      </c>
      <c r="AE1240" s="13" t="str">
        <f t="shared" si="584"/>
        <v/>
      </c>
      <c r="AF1240" s="17">
        <f t="shared" si="586"/>
        <v>0</v>
      </c>
      <c r="AG1240" s="17" t="str">
        <f t="shared" si="585"/>
        <v xml:space="preserve"> </v>
      </c>
      <c r="AH1240" s="13"/>
      <c r="AI1240" s="31">
        <f t="shared" si="569"/>
        <v>1.0449520784322011</v>
      </c>
      <c r="AJ1240">
        <f t="shared" si="574"/>
        <v>4.4952078432201059E-2</v>
      </c>
      <c r="AK1240">
        <f t="shared" si="576"/>
        <v>1</v>
      </c>
      <c r="AL1240">
        <f t="shared" si="577"/>
        <v>1.1350382390468847</v>
      </c>
      <c r="AM1240">
        <f t="shared" si="575"/>
        <v>0.13503823904688472</v>
      </c>
      <c r="AN1240" s="39">
        <v>40919</v>
      </c>
      <c r="AO1240" s="31">
        <v>4.4952078432201059E-2</v>
      </c>
      <c r="AP1240" s="40">
        <v>0.13503823904688472</v>
      </c>
    </row>
    <row r="1241" spans="1:42">
      <c r="A1241" s="16">
        <v>40920</v>
      </c>
      <c r="B1241" s="11">
        <v>4.33</v>
      </c>
      <c r="C1241" s="11">
        <v>4.3499999999999996</v>
      </c>
      <c r="D1241" s="11">
        <v>4.32</v>
      </c>
      <c r="E1241" s="11">
        <v>4.33</v>
      </c>
      <c r="F1241" s="11">
        <v>30155800</v>
      </c>
      <c r="G1241" s="11">
        <v>3.2652800000000002</v>
      </c>
      <c r="H1241" s="12">
        <f t="shared" si="578"/>
        <v>4.2666666666666666</v>
      </c>
      <c r="I1241" s="13">
        <f t="shared" si="557"/>
        <v>4.2034615384615375</v>
      </c>
      <c r="J1241" s="13">
        <f t="shared" si="558"/>
        <v>6.3205128205129135E-2</v>
      </c>
      <c r="K1241" s="14">
        <f t="shared" si="562"/>
        <v>2.6175213675214595E-2</v>
      </c>
      <c r="L1241" s="13">
        <f t="shared" si="571"/>
        <v>2.9999999999999361E-2</v>
      </c>
      <c r="M1241" s="13">
        <f t="shared" si="579"/>
        <v>6.9285714285714076E-2</v>
      </c>
      <c r="N1241" s="13">
        <f t="shared" si="572"/>
        <v>0</v>
      </c>
      <c r="O1241" s="13">
        <f t="shared" si="573"/>
        <v>0</v>
      </c>
      <c r="P1241" s="13">
        <f t="shared" si="570"/>
        <v>0.1800000000000006</v>
      </c>
      <c r="Q1241" s="13">
        <f t="shared" si="570"/>
        <v>4.9999999999999822E-2</v>
      </c>
      <c r="R1241" s="13">
        <f t="shared" si="580"/>
        <v>259.79381443299133</v>
      </c>
      <c r="S1241" s="13">
        <f t="shared" si="581"/>
        <v>72.164948453608218</v>
      </c>
      <c r="T1241" s="13">
        <f t="shared" si="582"/>
        <v>56.521739130435009</v>
      </c>
      <c r="U1241" s="13">
        <f t="shared" si="559"/>
        <v>36.210919515267676</v>
      </c>
      <c r="V1241" s="13">
        <f t="shared" si="563"/>
        <v>3.702991452991454E-2</v>
      </c>
      <c r="W1241" s="13">
        <f t="shared" si="564"/>
        <v>0</v>
      </c>
      <c r="X1241" s="13">
        <f t="shared" si="565"/>
        <v>0</v>
      </c>
      <c r="Y1241" s="13">
        <f t="shared" si="560"/>
        <v>0</v>
      </c>
      <c r="Z1241" s="13">
        <f t="shared" si="566"/>
        <v>1</v>
      </c>
      <c r="AA1241" s="13">
        <f t="shared" si="567"/>
        <v>0</v>
      </c>
      <c r="AB1241" s="13">
        <f t="shared" si="568"/>
        <v>0</v>
      </c>
      <c r="AC1241" s="17">
        <f t="shared" si="561"/>
        <v>0</v>
      </c>
      <c r="AD1241" s="13" t="str">
        <f t="shared" si="583"/>
        <v/>
      </c>
      <c r="AE1241" s="13" t="str">
        <f t="shared" si="584"/>
        <v/>
      </c>
      <c r="AF1241" s="17">
        <f t="shared" si="586"/>
        <v>0</v>
      </c>
      <c r="AG1241" s="17" t="str">
        <f t="shared" si="585"/>
        <v xml:space="preserve"> </v>
      </c>
      <c r="AH1241" s="13"/>
      <c r="AI1241" s="31">
        <f t="shared" si="569"/>
        <v>1.0449520784322011</v>
      </c>
      <c r="AJ1241">
        <f t="shared" si="574"/>
        <v>4.4952078432201059E-2</v>
      </c>
      <c r="AK1241">
        <f t="shared" si="576"/>
        <v>0.99540229885057485</v>
      </c>
      <c r="AL1241">
        <f t="shared" si="577"/>
        <v>1.1298196724305773</v>
      </c>
      <c r="AM1241">
        <f t="shared" si="575"/>
        <v>0.12981967243057735</v>
      </c>
      <c r="AN1241" s="39">
        <v>40920</v>
      </c>
      <c r="AO1241" s="31">
        <v>4.4952078432201059E-2</v>
      </c>
      <c r="AP1241" s="40">
        <v>0.12981967243057735</v>
      </c>
    </row>
    <row r="1242" spans="1:42">
      <c r="A1242" s="16">
        <v>40921</v>
      </c>
      <c r="B1242" s="11">
        <v>4.34</v>
      </c>
      <c r="C1242" s="11">
        <v>4.38</v>
      </c>
      <c r="D1242" s="11">
        <v>4.3099999999999996</v>
      </c>
      <c r="E1242" s="11">
        <v>4.34</v>
      </c>
      <c r="F1242" s="11">
        <v>49459400</v>
      </c>
      <c r="G1242" s="11">
        <v>3.2728299999999999</v>
      </c>
      <c r="H1242" s="12">
        <f t="shared" si="578"/>
        <v>4.2791666666666677</v>
      </c>
      <c r="I1242" s="13">
        <f t="shared" si="557"/>
        <v>4.2103846153846147</v>
      </c>
      <c r="J1242" s="13">
        <f t="shared" si="558"/>
        <v>6.8782051282052947E-2</v>
      </c>
      <c r="K1242" s="14">
        <f t="shared" si="562"/>
        <v>3.4337606837607754E-2</v>
      </c>
      <c r="L1242" s="13">
        <f t="shared" si="571"/>
        <v>7.0000000000000284E-2</v>
      </c>
      <c r="M1242" s="13">
        <f t="shared" si="579"/>
        <v>6.999999999999984E-2</v>
      </c>
      <c r="N1242" s="13">
        <f t="shared" si="572"/>
        <v>3.0000000000000249E-2</v>
      </c>
      <c r="O1242" s="13">
        <f t="shared" si="573"/>
        <v>0</v>
      </c>
      <c r="P1242" s="13">
        <f t="shared" si="570"/>
        <v>0.21000000000000085</v>
      </c>
      <c r="Q1242" s="13">
        <f t="shared" si="570"/>
        <v>3.0000000000000249E-2</v>
      </c>
      <c r="R1242" s="13">
        <f t="shared" si="580"/>
        <v>300.00000000000193</v>
      </c>
      <c r="S1242" s="13">
        <f t="shared" si="581"/>
        <v>42.857142857143309</v>
      </c>
      <c r="T1242" s="13">
        <f t="shared" si="582"/>
        <v>74.999999999999929</v>
      </c>
      <c r="U1242" s="13">
        <f t="shared" si="559"/>
        <v>40.37758618193434</v>
      </c>
      <c r="V1242" s="13">
        <f t="shared" si="563"/>
        <v>3.4444444444445194E-2</v>
      </c>
      <c r="W1242" s="13">
        <f t="shared" si="564"/>
        <v>0</v>
      </c>
      <c r="X1242" s="13">
        <f t="shared" si="565"/>
        <v>0</v>
      </c>
      <c r="Y1242" s="13">
        <f t="shared" si="560"/>
        <v>0</v>
      </c>
      <c r="Z1242" s="13">
        <f t="shared" si="566"/>
        <v>1</v>
      </c>
      <c r="AA1242" s="13">
        <f t="shared" si="567"/>
        <v>0</v>
      </c>
      <c r="AB1242" s="13">
        <f t="shared" si="568"/>
        <v>0</v>
      </c>
      <c r="AC1242" s="17">
        <f t="shared" si="561"/>
        <v>0</v>
      </c>
      <c r="AD1242" s="13" t="str">
        <f t="shared" si="583"/>
        <v/>
      </c>
      <c r="AE1242" s="13" t="str">
        <f t="shared" si="584"/>
        <v/>
      </c>
      <c r="AF1242" s="17">
        <f t="shared" si="586"/>
        <v>0</v>
      </c>
      <c r="AG1242" s="17" t="str">
        <f t="shared" si="585"/>
        <v xml:space="preserve"> </v>
      </c>
      <c r="AH1242" s="13"/>
      <c r="AI1242" s="31">
        <f t="shared" si="569"/>
        <v>1.0449520784322011</v>
      </c>
      <c r="AJ1242">
        <f t="shared" si="574"/>
        <v>4.4952078432201059E-2</v>
      </c>
      <c r="AK1242">
        <f t="shared" si="576"/>
        <v>1.0023094688221708</v>
      </c>
      <c r="AL1242">
        <f t="shared" si="577"/>
        <v>1.132428955738731</v>
      </c>
      <c r="AM1242">
        <f t="shared" si="575"/>
        <v>0.13242895573873104</v>
      </c>
      <c r="AN1242" s="39">
        <v>40921</v>
      </c>
      <c r="AO1242" s="31">
        <v>4.4952078432201059E-2</v>
      </c>
      <c r="AP1242" s="40">
        <v>0.13242895573873104</v>
      </c>
    </row>
    <row r="1243" spans="1:42">
      <c r="A1243" s="16">
        <v>40924</v>
      </c>
      <c r="B1243" s="11">
        <v>4.33</v>
      </c>
      <c r="C1243" s="11">
        <v>4.34</v>
      </c>
      <c r="D1243" s="11">
        <v>4.3</v>
      </c>
      <c r="E1243" s="11">
        <v>4.3099999999999996</v>
      </c>
      <c r="F1243" s="11">
        <v>22890000</v>
      </c>
      <c r="G1243" s="11">
        <v>3.2502</v>
      </c>
      <c r="H1243" s="12">
        <f t="shared" si="578"/>
        <v>4.288333333333334</v>
      </c>
      <c r="I1243" s="13">
        <f t="shared" si="557"/>
        <v>4.2157692307692312</v>
      </c>
      <c r="J1243" s="13">
        <f t="shared" si="558"/>
        <v>7.2564102564102839E-2</v>
      </c>
      <c r="K1243" s="14">
        <f t="shared" si="562"/>
        <v>4.2357549857550678E-2</v>
      </c>
      <c r="L1243" s="13">
        <f t="shared" si="571"/>
        <v>4.0000000000000036E-2</v>
      </c>
      <c r="M1243" s="13">
        <f t="shared" si="579"/>
        <v>6.999999999999984E-2</v>
      </c>
      <c r="N1243" s="13">
        <f t="shared" si="572"/>
        <v>0</v>
      </c>
      <c r="O1243" s="13">
        <f t="shared" si="573"/>
        <v>9.9999999999997868E-3</v>
      </c>
      <c r="P1243" s="13">
        <f t="shared" si="570"/>
        <v>0.20000000000000018</v>
      </c>
      <c r="Q1243" s="13">
        <f t="shared" si="570"/>
        <v>4.0000000000000036E-2</v>
      </c>
      <c r="R1243" s="13">
        <f t="shared" si="580"/>
        <v>285.71428571428663</v>
      </c>
      <c r="S1243" s="13">
        <f t="shared" si="581"/>
        <v>57.142857142857331</v>
      </c>
      <c r="T1243" s="13">
        <f t="shared" si="582"/>
        <v>66.666666666666657</v>
      </c>
      <c r="U1243" s="13">
        <f t="shared" si="559"/>
        <v>44.425205229553342</v>
      </c>
      <c r="V1243" s="13">
        <f t="shared" si="563"/>
        <v>3.0206552706552162E-2</v>
      </c>
      <c r="W1243" s="13">
        <f t="shared" si="564"/>
        <v>0</v>
      </c>
      <c r="X1243" s="13">
        <f t="shared" si="565"/>
        <v>0</v>
      </c>
      <c r="Y1243" s="13">
        <f t="shared" si="560"/>
        <v>0</v>
      </c>
      <c r="Z1243" s="13">
        <f t="shared" si="566"/>
        <v>1</v>
      </c>
      <c r="AA1243" s="13">
        <f t="shared" si="567"/>
        <v>0</v>
      </c>
      <c r="AB1243" s="13">
        <f t="shared" si="568"/>
        <v>0</v>
      </c>
      <c r="AC1243" s="17">
        <f t="shared" si="561"/>
        <v>0</v>
      </c>
      <c r="AD1243" s="13" t="str">
        <f t="shared" si="583"/>
        <v/>
      </c>
      <c r="AE1243" s="13" t="str">
        <f t="shared" si="584"/>
        <v/>
      </c>
      <c r="AF1243" s="17">
        <f t="shared" si="586"/>
        <v>0</v>
      </c>
      <c r="AG1243" s="17" t="str">
        <f t="shared" si="585"/>
        <v xml:space="preserve"> </v>
      </c>
      <c r="AH1243" s="13"/>
      <c r="AI1243" s="31">
        <f t="shared" si="569"/>
        <v>1.0449520784322011</v>
      </c>
      <c r="AJ1243">
        <f t="shared" si="574"/>
        <v>4.4952078432201059E-2</v>
      </c>
      <c r="AK1243">
        <f t="shared" si="576"/>
        <v>0.99308755760368661</v>
      </c>
      <c r="AL1243">
        <f t="shared" si="577"/>
        <v>1.1246011058142698</v>
      </c>
      <c r="AM1243">
        <f t="shared" si="575"/>
        <v>0.12460110581426975</v>
      </c>
      <c r="AN1243" s="39">
        <v>40924</v>
      </c>
      <c r="AO1243" s="31">
        <v>4.4952078432201059E-2</v>
      </c>
      <c r="AP1243" s="40">
        <v>0.12460110581426975</v>
      </c>
    </row>
    <row r="1244" spans="1:42">
      <c r="A1244" s="16">
        <v>40925</v>
      </c>
      <c r="B1244" s="11">
        <v>4.3</v>
      </c>
      <c r="C1244" s="11">
        <v>4.38</v>
      </c>
      <c r="D1244" s="11">
        <v>4.28</v>
      </c>
      <c r="E1244" s="11">
        <v>4.3600000000000003</v>
      </c>
      <c r="F1244" s="11">
        <v>53352000</v>
      </c>
      <c r="G1244" s="11">
        <v>3.2879100000000001</v>
      </c>
      <c r="H1244" s="12">
        <f t="shared" si="578"/>
        <v>4.2983333333333329</v>
      </c>
      <c r="I1244" s="13">
        <f t="shared" ref="I1244:I1307" si="587">AVERAGE(E1219:E1244)</f>
        <v>4.2250000000000005</v>
      </c>
      <c r="J1244" s="13">
        <f t="shared" si="558"/>
        <v>7.3333333333332362E-2</v>
      </c>
      <c r="K1244" s="14">
        <f t="shared" si="562"/>
        <v>4.9957264957265539E-2</v>
      </c>
      <c r="L1244" s="13">
        <f t="shared" si="571"/>
        <v>9.9999999999999645E-2</v>
      </c>
      <c r="M1244" s="13">
        <f t="shared" si="579"/>
        <v>7.1428571428571244E-2</v>
      </c>
      <c r="N1244" s="13">
        <f t="shared" si="572"/>
        <v>4.0000000000000036E-2</v>
      </c>
      <c r="O1244" s="13">
        <f t="shared" si="573"/>
        <v>0</v>
      </c>
      <c r="P1244" s="13">
        <f t="shared" si="570"/>
        <v>0.24000000000000021</v>
      </c>
      <c r="Q1244" s="13">
        <f t="shared" si="570"/>
        <v>9.9999999999997868E-3</v>
      </c>
      <c r="R1244" s="13">
        <f t="shared" si="580"/>
        <v>336.00000000000119</v>
      </c>
      <c r="S1244" s="13">
        <f t="shared" si="581"/>
        <v>13.999999999999737</v>
      </c>
      <c r="T1244" s="13">
        <f t="shared" si="582"/>
        <v>92.000000000000185</v>
      </c>
      <c r="U1244" s="13">
        <f t="shared" si="559"/>
        <v>50.686074794770782</v>
      </c>
      <c r="V1244" s="13">
        <f t="shared" si="563"/>
        <v>2.3376068376066823E-2</v>
      </c>
      <c r="W1244" s="13">
        <f t="shared" si="564"/>
        <v>0</v>
      </c>
      <c r="X1244" s="13">
        <f t="shared" si="565"/>
        <v>0</v>
      </c>
      <c r="Y1244" s="13">
        <f t="shared" si="560"/>
        <v>0</v>
      </c>
      <c r="Z1244" s="13">
        <f t="shared" si="566"/>
        <v>1</v>
      </c>
      <c r="AA1244" s="13">
        <f t="shared" si="567"/>
        <v>0</v>
      </c>
      <c r="AB1244" s="13">
        <f t="shared" si="568"/>
        <v>0</v>
      </c>
      <c r="AC1244" s="17">
        <f t="shared" si="561"/>
        <v>0</v>
      </c>
      <c r="AD1244" s="13" t="str">
        <f t="shared" si="583"/>
        <v/>
      </c>
      <c r="AE1244" s="13" t="str">
        <f t="shared" si="584"/>
        <v/>
      </c>
      <c r="AF1244" s="17">
        <f t="shared" si="586"/>
        <v>0</v>
      </c>
      <c r="AG1244" s="17" t="str">
        <f t="shared" si="585"/>
        <v xml:space="preserve"> </v>
      </c>
      <c r="AH1244" s="13"/>
      <c r="AI1244" s="31">
        <f t="shared" si="569"/>
        <v>1.0449520784322011</v>
      </c>
      <c r="AJ1244">
        <f t="shared" si="574"/>
        <v>4.4952078432201059E-2</v>
      </c>
      <c r="AK1244">
        <f t="shared" si="576"/>
        <v>1.0116009280742462</v>
      </c>
      <c r="AL1244">
        <f t="shared" si="577"/>
        <v>1.1376475223550389</v>
      </c>
      <c r="AM1244">
        <f t="shared" si="575"/>
        <v>0.13764752235503885</v>
      </c>
      <c r="AN1244" s="39">
        <v>40925</v>
      </c>
      <c r="AO1244" s="31">
        <v>4.4952078432201059E-2</v>
      </c>
      <c r="AP1244" s="40">
        <v>0.13764752235503885</v>
      </c>
    </row>
    <row r="1245" spans="1:42">
      <c r="A1245" s="16">
        <v>40926</v>
      </c>
      <c r="B1245" s="11">
        <v>4.3499999999999996</v>
      </c>
      <c r="C1245" s="11">
        <v>4.3600000000000003</v>
      </c>
      <c r="D1245" s="11">
        <v>4.3</v>
      </c>
      <c r="E1245" s="11">
        <v>4.3099999999999996</v>
      </c>
      <c r="F1245" s="11">
        <v>59337100</v>
      </c>
      <c r="G1245" s="11">
        <v>3.2502</v>
      </c>
      <c r="H1245" s="12">
        <f t="shared" si="578"/>
        <v>4.3041666666666671</v>
      </c>
      <c r="I1245" s="13">
        <f t="shared" si="587"/>
        <v>4.2311538461538465</v>
      </c>
      <c r="J1245" s="13">
        <f t="shared" ref="J1245:J1308" si="588">H1245-I1245</f>
        <v>7.3012820512820653E-2</v>
      </c>
      <c r="K1245" s="14">
        <f t="shared" si="562"/>
        <v>5.6851851851852347E-2</v>
      </c>
      <c r="L1245" s="13">
        <f t="shared" si="571"/>
        <v>6.0000000000000497E-2</v>
      </c>
      <c r="M1245" s="13">
        <f t="shared" si="579"/>
        <v>6.999999999999984E-2</v>
      </c>
      <c r="N1245" s="13">
        <f t="shared" si="572"/>
        <v>0</v>
      </c>
      <c r="O1245" s="13">
        <f t="shared" si="573"/>
        <v>0</v>
      </c>
      <c r="P1245" s="13">
        <f t="shared" si="570"/>
        <v>0.20999999999999996</v>
      </c>
      <c r="Q1245" s="13">
        <f t="shared" si="570"/>
        <v>9.9999999999997868E-3</v>
      </c>
      <c r="R1245" s="13">
        <f t="shared" si="580"/>
        <v>300.00000000000063</v>
      </c>
      <c r="S1245" s="13">
        <f t="shared" si="581"/>
        <v>14.285714285714013</v>
      </c>
      <c r="T1245" s="13">
        <f t="shared" si="582"/>
        <v>90.909090909091105</v>
      </c>
      <c r="U1245" s="13">
        <f t="shared" si="559"/>
        <v>56.32243843113438</v>
      </c>
      <c r="V1245" s="13">
        <f t="shared" si="563"/>
        <v>1.6160968660968306E-2</v>
      </c>
      <c r="W1245" s="13">
        <f t="shared" si="564"/>
        <v>0</v>
      </c>
      <c r="X1245" s="13">
        <f t="shared" si="565"/>
        <v>0</v>
      </c>
      <c r="Y1245" s="13">
        <f t="shared" si="560"/>
        <v>0</v>
      </c>
      <c r="Z1245" s="13">
        <f t="shared" si="566"/>
        <v>1</v>
      </c>
      <c r="AA1245" s="13">
        <f t="shared" si="567"/>
        <v>0</v>
      </c>
      <c r="AB1245" s="13">
        <f t="shared" si="568"/>
        <v>0</v>
      </c>
      <c r="AC1245" s="17">
        <f t="shared" si="561"/>
        <v>0</v>
      </c>
      <c r="AD1245" s="13" t="str">
        <f t="shared" si="583"/>
        <v/>
      </c>
      <c r="AE1245" s="13" t="str">
        <f t="shared" si="584"/>
        <v/>
      </c>
      <c r="AF1245" s="17">
        <f t="shared" si="586"/>
        <v>0</v>
      </c>
      <c r="AG1245" s="17" t="str">
        <f t="shared" si="585"/>
        <v xml:space="preserve"> </v>
      </c>
      <c r="AH1245" s="13"/>
      <c r="AI1245" s="31">
        <f t="shared" si="569"/>
        <v>1.0449520784322011</v>
      </c>
      <c r="AJ1245">
        <f t="shared" si="574"/>
        <v>4.4952078432201059E-2</v>
      </c>
      <c r="AK1245">
        <f t="shared" si="576"/>
        <v>0.98853211009174291</v>
      </c>
      <c r="AL1245">
        <f t="shared" si="577"/>
        <v>1.1246011058142698</v>
      </c>
      <c r="AM1245">
        <f t="shared" si="575"/>
        <v>0.12460110581426975</v>
      </c>
      <c r="AN1245" s="39">
        <v>40926</v>
      </c>
      <c r="AO1245" s="31">
        <v>4.4952078432201059E-2</v>
      </c>
      <c r="AP1245" s="40">
        <v>0.12460110581426975</v>
      </c>
    </row>
    <row r="1246" spans="1:42">
      <c r="A1246" s="16">
        <v>40927</v>
      </c>
      <c r="B1246" s="11">
        <v>4.3099999999999996</v>
      </c>
      <c r="C1246" s="11">
        <v>4.37</v>
      </c>
      <c r="D1246" s="11">
        <v>4.3</v>
      </c>
      <c r="E1246" s="11">
        <v>4.3600000000000003</v>
      </c>
      <c r="F1246" s="11">
        <v>95901700</v>
      </c>
      <c r="G1246" s="11">
        <v>3.2879100000000001</v>
      </c>
      <c r="H1246" s="12">
        <f t="shared" si="578"/>
        <v>4.314166666666666</v>
      </c>
      <c r="I1246" s="13">
        <f t="shared" si="587"/>
        <v>4.2411538461538463</v>
      </c>
      <c r="J1246" s="13">
        <f t="shared" si="588"/>
        <v>7.3012820512819765E-2</v>
      </c>
      <c r="K1246" s="14">
        <f t="shared" si="562"/>
        <v>6.2357549857550251E-2</v>
      </c>
      <c r="L1246" s="13">
        <f t="shared" si="571"/>
        <v>7.0000000000000284E-2</v>
      </c>
      <c r="M1246" s="13">
        <f t="shared" si="579"/>
        <v>7.0714285714285605E-2</v>
      </c>
      <c r="N1246" s="13">
        <f t="shared" si="572"/>
        <v>9.9999999999997868E-3</v>
      </c>
      <c r="O1246" s="13">
        <f t="shared" si="573"/>
        <v>0</v>
      </c>
      <c r="P1246" s="13">
        <f t="shared" si="570"/>
        <v>0.20000000000000018</v>
      </c>
      <c r="Q1246" s="13">
        <f t="shared" si="570"/>
        <v>9.9999999999997868E-3</v>
      </c>
      <c r="R1246" s="13">
        <f t="shared" si="580"/>
        <v>282.82828282828353</v>
      </c>
      <c r="S1246" s="13">
        <f t="shared" si="581"/>
        <v>14.141414141413861</v>
      </c>
      <c r="T1246" s="13">
        <f t="shared" si="582"/>
        <v>90.476190476190681</v>
      </c>
      <c r="U1246" s="13">
        <f t="shared" si="559"/>
        <v>60.785023465147979</v>
      </c>
      <c r="V1246" s="13">
        <f t="shared" si="563"/>
        <v>1.0655270655269514E-2</v>
      </c>
      <c r="W1246" s="13">
        <f t="shared" si="564"/>
        <v>0</v>
      </c>
      <c r="X1246" s="13">
        <f t="shared" si="565"/>
        <v>0</v>
      </c>
      <c r="Y1246" s="13">
        <f t="shared" si="560"/>
        <v>0</v>
      </c>
      <c r="Z1246" s="13">
        <f t="shared" si="566"/>
        <v>1</v>
      </c>
      <c r="AA1246" s="13">
        <f t="shared" si="567"/>
        <v>0</v>
      </c>
      <c r="AB1246" s="13">
        <f t="shared" si="568"/>
        <v>0</v>
      </c>
      <c r="AC1246" s="17">
        <f t="shared" si="561"/>
        <v>0</v>
      </c>
      <c r="AD1246" s="13" t="str">
        <f t="shared" si="583"/>
        <v/>
      </c>
      <c r="AE1246" s="13" t="str">
        <f t="shared" si="584"/>
        <v/>
      </c>
      <c r="AF1246" s="17">
        <f t="shared" si="586"/>
        <v>0</v>
      </c>
      <c r="AG1246" s="17" t="str">
        <f t="shared" si="585"/>
        <v xml:space="preserve"> </v>
      </c>
      <c r="AH1246" s="13"/>
      <c r="AI1246" s="31">
        <f t="shared" si="569"/>
        <v>1.0449520784322011</v>
      </c>
      <c r="AJ1246">
        <f t="shared" si="574"/>
        <v>4.4952078432201059E-2</v>
      </c>
      <c r="AK1246">
        <f t="shared" si="576"/>
        <v>1.0116009280742462</v>
      </c>
      <c r="AL1246">
        <f t="shared" si="577"/>
        <v>1.1376475223550389</v>
      </c>
      <c r="AM1246">
        <f t="shared" si="575"/>
        <v>0.13764752235503885</v>
      </c>
      <c r="AN1246" s="39">
        <v>40927</v>
      </c>
      <c r="AO1246" s="31">
        <v>4.4952078432201059E-2</v>
      </c>
      <c r="AP1246" s="40">
        <v>0.13764752235503885</v>
      </c>
    </row>
    <row r="1247" spans="1:42">
      <c r="A1247" s="16">
        <v>40928</v>
      </c>
      <c r="B1247" s="11">
        <v>4.3600000000000003</v>
      </c>
      <c r="C1247" s="11">
        <v>4.38</v>
      </c>
      <c r="D1247" s="11">
        <v>4.34</v>
      </c>
      <c r="E1247" s="11">
        <v>4.3600000000000003</v>
      </c>
      <c r="F1247" s="11">
        <v>65292600</v>
      </c>
      <c r="G1247" s="11">
        <v>3.2879100000000001</v>
      </c>
      <c r="H1247" s="12">
        <f t="shared" si="578"/>
        <v>4.3258333333333328</v>
      </c>
      <c r="I1247" s="13">
        <f t="shared" si="587"/>
        <v>4.2507692307692313</v>
      </c>
      <c r="J1247" s="13">
        <f t="shared" si="588"/>
        <v>7.5064102564101454E-2</v>
      </c>
      <c r="K1247" s="14">
        <f t="shared" si="562"/>
        <v>6.6866096866097069E-2</v>
      </c>
      <c r="L1247" s="13">
        <f t="shared" si="571"/>
        <v>4.0000000000000036E-2</v>
      </c>
      <c r="M1247" s="13">
        <f t="shared" si="579"/>
        <v>6.9285714285714201E-2</v>
      </c>
      <c r="N1247" s="13">
        <f t="shared" si="572"/>
        <v>9.9999999999997868E-3</v>
      </c>
      <c r="O1247" s="13">
        <f t="shared" si="573"/>
        <v>0</v>
      </c>
      <c r="P1247" s="13">
        <f t="shared" si="570"/>
        <v>0.20999999999999996</v>
      </c>
      <c r="Q1247" s="13">
        <f t="shared" si="570"/>
        <v>9.9999999999997868E-3</v>
      </c>
      <c r="R1247" s="13">
        <f t="shared" si="580"/>
        <v>303.09278350515496</v>
      </c>
      <c r="S1247" s="13">
        <f t="shared" si="581"/>
        <v>14.43298969072136</v>
      </c>
      <c r="T1247" s="13">
        <f t="shared" si="582"/>
        <v>90.909090909091105</v>
      </c>
      <c r="U1247" s="13">
        <f t="shared" ref="U1247:U1310" si="589">AVERAGE(T1234:T1247)</f>
        <v>64.897577577702094</v>
      </c>
      <c r="V1247" s="13">
        <f t="shared" si="563"/>
        <v>8.1980056980043847E-3</v>
      </c>
      <c r="W1247" s="13">
        <f t="shared" si="564"/>
        <v>0</v>
      </c>
      <c r="X1247" s="13">
        <f t="shared" si="565"/>
        <v>0</v>
      </c>
      <c r="Y1247" s="13">
        <f t="shared" si="560"/>
        <v>0</v>
      </c>
      <c r="Z1247" s="13">
        <f t="shared" si="566"/>
        <v>1</v>
      </c>
      <c r="AA1247" s="13">
        <f t="shared" si="567"/>
        <v>0</v>
      </c>
      <c r="AB1247" s="13">
        <f t="shared" si="568"/>
        <v>0</v>
      </c>
      <c r="AC1247" s="17">
        <f t="shared" si="561"/>
        <v>0</v>
      </c>
      <c r="AD1247" s="13" t="str">
        <f t="shared" si="583"/>
        <v/>
      </c>
      <c r="AE1247" s="13" t="str">
        <f t="shared" si="584"/>
        <v/>
      </c>
      <c r="AF1247" s="17">
        <f t="shared" si="586"/>
        <v>0</v>
      </c>
      <c r="AG1247" s="17" t="str">
        <f t="shared" si="585"/>
        <v xml:space="preserve"> </v>
      </c>
      <c r="AH1247" s="13"/>
      <c r="AI1247" s="31">
        <f t="shared" si="569"/>
        <v>1.0449520784322011</v>
      </c>
      <c r="AJ1247">
        <f t="shared" si="574"/>
        <v>4.4952078432201059E-2</v>
      </c>
      <c r="AK1247">
        <f t="shared" si="576"/>
        <v>1</v>
      </c>
      <c r="AL1247">
        <f t="shared" si="577"/>
        <v>1.1376475223550389</v>
      </c>
      <c r="AM1247">
        <f t="shared" si="575"/>
        <v>0.13764752235503885</v>
      </c>
      <c r="AN1247" s="39">
        <v>40928</v>
      </c>
      <c r="AO1247" s="31">
        <v>4.4952078432201059E-2</v>
      </c>
      <c r="AP1247" s="40">
        <v>0.13764752235503885</v>
      </c>
    </row>
    <row r="1248" spans="1:42">
      <c r="A1248" s="16">
        <v>40938</v>
      </c>
      <c r="B1248" s="11">
        <v>4.38</v>
      </c>
      <c r="C1248" s="11">
        <v>4.3899999999999997</v>
      </c>
      <c r="D1248" s="11">
        <v>4.26</v>
      </c>
      <c r="E1248" s="11">
        <v>4.2699999999999996</v>
      </c>
      <c r="F1248" s="11">
        <v>64333700</v>
      </c>
      <c r="G1248" s="11">
        <v>3.22004</v>
      </c>
      <c r="H1248" s="12">
        <f t="shared" si="578"/>
        <v>4.3274999999999997</v>
      </c>
      <c r="I1248" s="13">
        <f t="shared" si="587"/>
        <v>4.2546153846153851</v>
      </c>
      <c r="J1248" s="13">
        <f t="shared" si="588"/>
        <v>7.2884615384614548E-2</v>
      </c>
      <c r="K1248" s="14">
        <f t="shared" si="562"/>
        <v>6.9764957264957239E-2</v>
      </c>
      <c r="L1248" s="13">
        <f t="shared" si="571"/>
        <v>0.12999999999999989</v>
      </c>
      <c r="M1248" s="13">
        <f t="shared" si="579"/>
        <v>7.4285714285714219E-2</v>
      </c>
      <c r="N1248" s="13">
        <f t="shared" si="572"/>
        <v>0</v>
      </c>
      <c r="O1248" s="13">
        <f t="shared" si="573"/>
        <v>8.0000000000000071E-2</v>
      </c>
      <c r="P1248" s="13">
        <f t="shared" si="570"/>
        <v>0.20999999999999996</v>
      </c>
      <c r="Q1248" s="13">
        <f t="shared" si="570"/>
        <v>8.9999999999999858E-2</v>
      </c>
      <c r="R1248" s="13">
        <f t="shared" si="580"/>
        <v>282.69230769230791</v>
      </c>
      <c r="S1248" s="13">
        <f t="shared" si="581"/>
        <v>121.15384615384608</v>
      </c>
      <c r="T1248" s="13">
        <f t="shared" si="582"/>
        <v>40.000000000000057</v>
      </c>
      <c r="U1248" s="13">
        <f t="shared" si="589"/>
        <v>64.95968937894429</v>
      </c>
      <c r="V1248" s="13">
        <f t="shared" si="563"/>
        <v>3.1196581196573092E-3</v>
      </c>
      <c r="W1248" s="13">
        <f t="shared" si="564"/>
        <v>0</v>
      </c>
      <c r="X1248" s="13">
        <f t="shared" si="565"/>
        <v>0</v>
      </c>
      <c r="Y1248" s="13">
        <f t="shared" si="560"/>
        <v>0</v>
      </c>
      <c r="Z1248" s="13">
        <f t="shared" si="566"/>
        <v>1</v>
      </c>
      <c r="AA1248" s="13">
        <f t="shared" si="567"/>
        <v>0</v>
      </c>
      <c r="AB1248" s="13">
        <f t="shared" si="568"/>
        <v>0</v>
      </c>
      <c r="AC1248" s="17">
        <f t="shared" si="561"/>
        <v>0</v>
      </c>
      <c r="AD1248" s="13" t="str">
        <f t="shared" si="583"/>
        <v/>
      </c>
      <c r="AE1248" s="13" t="str">
        <f t="shared" si="584"/>
        <v/>
      </c>
      <c r="AF1248" s="17">
        <f t="shared" si="586"/>
        <v>0</v>
      </c>
      <c r="AG1248" s="17" t="str">
        <f t="shared" si="585"/>
        <v xml:space="preserve"> </v>
      </c>
      <c r="AH1248" s="13"/>
      <c r="AI1248" s="31">
        <f t="shared" si="569"/>
        <v>1.0449520784322011</v>
      </c>
      <c r="AJ1248">
        <f t="shared" si="574"/>
        <v>4.4952078432201059E-2</v>
      </c>
      <c r="AK1248">
        <f t="shared" si="576"/>
        <v>0.97935779816513746</v>
      </c>
      <c r="AL1248">
        <f t="shared" si="577"/>
        <v>1.1141639725816548</v>
      </c>
      <c r="AM1248">
        <f t="shared" si="575"/>
        <v>0.11416397258165478</v>
      </c>
      <c r="AN1248" s="39">
        <v>40938</v>
      </c>
      <c r="AO1248" s="31">
        <v>4.4952078432201059E-2</v>
      </c>
      <c r="AP1248" s="40">
        <v>0.11416397258165478</v>
      </c>
    </row>
    <row r="1249" spans="1:42">
      <c r="A1249" s="16">
        <v>40939</v>
      </c>
      <c r="B1249" s="11">
        <v>4.28</v>
      </c>
      <c r="C1249" s="11">
        <v>4.32</v>
      </c>
      <c r="D1249" s="11">
        <v>4.28</v>
      </c>
      <c r="E1249" s="11">
        <v>4.3</v>
      </c>
      <c r="F1249" s="11">
        <v>23989100</v>
      </c>
      <c r="G1249" s="11">
        <v>3.2426599999999999</v>
      </c>
      <c r="H1249" s="12">
        <f t="shared" si="578"/>
        <v>4.3291666666666657</v>
      </c>
      <c r="I1249" s="13">
        <f t="shared" si="587"/>
        <v>4.259615384615385</v>
      </c>
      <c r="J1249" s="13">
        <f t="shared" si="588"/>
        <v>6.9551282051280694E-2</v>
      </c>
      <c r="K1249" s="14">
        <f t="shared" si="562"/>
        <v>7.1267806267806044E-2</v>
      </c>
      <c r="L1249" s="13">
        <f t="shared" si="571"/>
        <v>5.0000000000000711E-2</v>
      </c>
      <c r="M1249" s="13">
        <f t="shared" si="579"/>
        <v>7.3571428571428593E-2</v>
      </c>
      <c r="N1249" s="13">
        <f t="shared" si="572"/>
        <v>0</v>
      </c>
      <c r="O1249" s="13">
        <f t="shared" si="573"/>
        <v>0</v>
      </c>
      <c r="P1249" s="13">
        <f t="shared" si="570"/>
        <v>0.20999999999999996</v>
      </c>
      <c r="Q1249" s="13">
        <f t="shared" si="570"/>
        <v>8.9999999999999858E-2</v>
      </c>
      <c r="R1249" s="13">
        <f t="shared" si="580"/>
        <v>285.43689320388336</v>
      </c>
      <c r="S1249" s="13">
        <f t="shared" si="581"/>
        <v>122.33009708737841</v>
      </c>
      <c r="T1249" s="13">
        <f t="shared" si="582"/>
        <v>40.000000000000057</v>
      </c>
      <c r="U1249" s="13">
        <f t="shared" si="589"/>
        <v>64.570078989333865</v>
      </c>
      <c r="V1249" s="13">
        <f t="shared" si="563"/>
        <v>-1.7165242165253503E-3</v>
      </c>
      <c r="W1249" s="13">
        <f t="shared" si="564"/>
        <v>-1</v>
      </c>
      <c r="X1249" s="13">
        <f t="shared" si="565"/>
        <v>0</v>
      </c>
      <c r="Y1249" s="13">
        <f t="shared" si="560"/>
        <v>0</v>
      </c>
      <c r="Z1249" s="13">
        <f t="shared" si="566"/>
        <v>0</v>
      </c>
      <c r="AA1249" s="13">
        <f t="shared" si="567"/>
        <v>0</v>
      </c>
      <c r="AB1249" s="13">
        <f t="shared" si="568"/>
        <v>0</v>
      </c>
      <c r="AC1249" s="17">
        <f t="shared" si="561"/>
        <v>0</v>
      </c>
      <c r="AD1249" s="13" t="str">
        <f t="shared" si="583"/>
        <v/>
      </c>
      <c r="AE1249" s="13" t="str">
        <f t="shared" si="584"/>
        <v/>
      </c>
      <c r="AF1249" s="17">
        <f t="shared" si="586"/>
        <v>0</v>
      </c>
      <c r="AG1249" s="17" t="str">
        <f t="shared" si="585"/>
        <v xml:space="preserve"> </v>
      </c>
      <c r="AH1249" s="13"/>
      <c r="AI1249" s="31">
        <f t="shared" si="569"/>
        <v>1.0449520784322011</v>
      </c>
      <c r="AJ1249">
        <f t="shared" si="574"/>
        <v>4.4952078432201059E-2</v>
      </c>
      <c r="AK1249">
        <f t="shared" si="576"/>
        <v>1.0070257611241218</v>
      </c>
      <c r="AL1249">
        <f t="shared" si="577"/>
        <v>1.1219918225061161</v>
      </c>
      <c r="AM1249">
        <f t="shared" si="575"/>
        <v>0.12199182250611607</v>
      </c>
      <c r="AN1249" s="39">
        <v>40939</v>
      </c>
      <c r="AO1249" s="31">
        <v>4.4952078432201059E-2</v>
      </c>
      <c r="AP1249" s="40">
        <v>0.12199182250611607</v>
      </c>
    </row>
    <row r="1250" spans="1:42">
      <c r="A1250" s="16">
        <v>40940</v>
      </c>
      <c r="B1250" s="11">
        <v>4.3</v>
      </c>
      <c r="C1250" s="11">
        <v>4.3099999999999996</v>
      </c>
      <c r="D1250" s="11">
        <v>4.2699999999999996</v>
      </c>
      <c r="E1250" s="11">
        <v>4.28</v>
      </c>
      <c r="F1250" s="11">
        <v>20104200</v>
      </c>
      <c r="G1250" s="11">
        <v>3.2275800000000001</v>
      </c>
      <c r="H1250" s="12">
        <f t="shared" si="578"/>
        <v>4.3266666666666653</v>
      </c>
      <c r="I1250" s="13">
        <f t="shared" si="587"/>
        <v>4.2646153846153849</v>
      </c>
      <c r="J1250" s="13">
        <f t="shared" si="588"/>
        <v>6.205128205128041E-2</v>
      </c>
      <c r="K1250" s="14">
        <f t="shared" si="562"/>
        <v>7.1139601139600633E-2</v>
      </c>
      <c r="L1250" s="13">
        <f t="shared" si="571"/>
        <v>4.0000000000000036E-2</v>
      </c>
      <c r="M1250" s="13">
        <f t="shared" si="579"/>
        <v>6.857142857142863E-2</v>
      </c>
      <c r="N1250" s="13">
        <f t="shared" si="572"/>
        <v>0</v>
      </c>
      <c r="O1250" s="13">
        <f t="shared" si="573"/>
        <v>1.0000000000000675E-2</v>
      </c>
      <c r="P1250" s="13">
        <f t="shared" si="570"/>
        <v>0.16000000000000014</v>
      </c>
      <c r="Q1250" s="13">
        <f t="shared" si="570"/>
        <v>0.10000000000000053</v>
      </c>
      <c r="R1250" s="13">
        <f t="shared" si="580"/>
        <v>233.33333333333334</v>
      </c>
      <c r="S1250" s="13">
        <f t="shared" si="581"/>
        <v>145.833333333334</v>
      </c>
      <c r="T1250" s="13">
        <f t="shared" si="582"/>
        <v>23.076923076922863</v>
      </c>
      <c r="U1250" s="13">
        <f t="shared" si="589"/>
        <v>62.802281569362471</v>
      </c>
      <c r="V1250" s="13">
        <f t="shared" si="563"/>
        <v>-9.0883190883202236E-3</v>
      </c>
      <c r="W1250" s="13">
        <f t="shared" si="564"/>
        <v>0</v>
      </c>
      <c r="X1250" s="13">
        <f t="shared" si="565"/>
        <v>0</v>
      </c>
      <c r="Y1250" s="13">
        <f t="shared" si="560"/>
        <v>0</v>
      </c>
      <c r="Z1250" s="13">
        <f t="shared" si="566"/>
        <v>0</v>
      </c>
      <c r="AA1250" s="13">
        <f t="shared" si="567"/>
        <v>0</v>
      </c>
      <c r="AB1250" s="13">
        <f t="shared" si="568"/>
        <v>0</v>
      </c>
      <c r="AC1250" s="17">
        <f t="shared" si="561"/>
        <v>0</v>
      </c>
      <c r="AD1250" s="13" t="str">
        <f t="shared" si="583"/>
        <v/>
      </c>
      <c r="AE1250" s="13" t="str">
        <f t="shared" si="584"/>
        <v/>
      </c>
      <c r="AF1250" s="17">
        <f t="shared" si="586"/>
        <v>0</v>
      </c>
      <c r="AG1250" s="17" t="str">
        <f t="shared" si="585"/>
        <v xml:space="preserve"> </v>
      </c>
      <c r="AH1250" s="13"/>
      <c r="AI1250" s="31">
        <f t="shared" si="569"/>
        <v>1.0449520784322011</v>
      </c>
      <c r="AJ1250">
        <f t="shared" si="574"/>
        <v>4.4952078432201059E-2</v>
      </c>
      <c r="AK1250">
        <f t="shared" si="576"/>
        <v>0.99534883720930245</v>
      </c>
      <c r="AL1250">
        <f t="shared" si="577"/>
        <v>1.1167732558898087</v>
      </c>
      <c r="AM1250">
        <f t="shared" si="575"/>
        <v>0.11677325588980869</v>
      </c>
      <c r="AN1250" s="39">
        <v>40940</v>
      </c>
      <c r="AO1250" s="31">
        <v>4.4952078432201059E-2</v>
      </c>
      <c r="AP1250" s="40">
        <v>0.11677325588980869</v>
      </c>
    </row>
    <row r="1251" spans="1:42">
      <c r="A1251" s="16">
        <v>40941</v>
      </c>
      <c r="B1251" s="11">
        <v>4.29</v>
      </c>
      <c r="C1251" s="11">
        <v>4.41</v>
      </c>
      <c r="D1251" s="11">
        <v>4.2699999999999996</v>
      </c>
      <c r="E1251" s="11">
        <v>4.38</v>
      </c>
      <c r="F1251" s="11">
        <v>78145800</v>
      </c>
      <c r="G1251" s="11">
        <v>3.3029899999999999</v>
      </c>
      <c r="H1251" s="12">
        <f t="shared" si="578"/>
        <v>4.3291666666666666</v>
      </c>
      <c r="I1251" s="13">
        <f t="shared" si="587"/>
        <v>4.2742307692307699</v>
      </c>
      <c r="J1251" s="13">
        <f t="shared" si="588"/>
        <v>5.4935897435896663E-2</v>
      </c>
      <c r="K1251" s="14">
        <f t="shared" si="562"/>
        <v>6.9601139601138826E-2</v>
      </c>
      <c r="L1251" s="13">
        <f t="shared" si="571"/>
        <v>0.14000000000000057</v>
      </c>
      <c r="M1251" s="13">
        <f t="shared" si="579"/>
        <v>7.2142857142857258E-2</v>
      </c>
      <c r="N1251" s="13">
        <f t="shared" si="572"/>
        <v>0.10000000000000053</v>
      </c>
      <c r="O1251" s="13">
        <f t="shared" si="573"/>
        <v>0</v>
      </c>
      <c r="P1251" s="13">
        <f t="shared" si="570"/>
        <v>0.22000000000000064</v>
      </c>
      <c r="Q1251" s="13">
        <f t="shared" si="570"/>
        <v>0.10000000000000053</v>
      </c>
      <c r="R1251" s="13">
        <f t="shared" si="580"/>
        <v>304.95049504950538</v>
      </c>
      <c r="S1251" s="13">
        <f t="shared" si="581"/>
        <v>138.61386138613915</v>
      </c>
      <c r="T1251" s="13">
        <f t="shared" si="582"/>
        <v>37.499999999999893</v>
      </c>
      <c r="U1251" s="13">
        <f t="shared" si="589"/>
        <v>61.766567283648158</v>
      </c>
      <c r="V1251" s="13">
        <f t="shared" si="563"/>
        <v>-1.4665242165242162E-2</v>
      </c>
      <c r="W1251" s="13">
        <f t="shared" si="564"/>
        <v>0</v>
      </c>
      <c r="X1251" s="13">
        <f t="shared" si="565"/>
        <v>0</v>
      </c>
      <c r="Y1251" s="13">
        <f t="shared" si="560"/>
        <v>0</v>
      </c>
      <c r="Z1251" s="13">
        <f t="shared" si="566"/>
        <v>0</v>
      </c>
      <c r="AA1251" s="13">
        <f t="shared" si="567"/>
        <v>0</v>
      </c>
      <c r="AB1251" s="13">
        <f t="shared" si="568"/>
        <v>0</v>
      </c>
      <c r="AC1251" s="17">
        <f t="shared" si="561"/>
        <v>0</v>
      </c>
      <c r="AD1251" s="13" t="str">
        <f t="shared" si="583"/>
        <v/>
      </c>
      <c r="AE1251" s="13" t="str">
        <f t="shared" si="584"/>
        <v/>
      </c>
      <c r="AF1251" s="17">
        <f t="shared" si="586"/>
        <v>0</v>
      </c>
      <c r="AG1251" s="17" t="str">
        <f t="shared" si="585"/>
        <v xml:space="preserve"> </v>
      </c>
      <c r="AH1251" s="13"/>
      <c r="AI1251" s="31">
        <f t="shared" si="569"/>
        <v>1.0449520784322011</v>
      </c>
      <c r="AJ1251">
        <f t="shared" si="574"/>
        <v>4.4952078432201059E-2</v>
      </c>
      <c r="AK1251">
        <f t="shared" si="576"/>
        <v>1.0233644859813082</v>
      </c>
      <c r="AL1251">
        <f t="shared" si="577"/>
        <v>1.142866088971346</v>
      </c>
      <c r="AM1251">
        <f t="shared" si="575"/>
        <v>0.14286608897134601</v>
      </c>
      <c r="AN1251" s="39">
        <v>40941</v>
      </c>
      <c r="AO1251" s="31">
        <v>4.4952078432201059E-2</v>
      </c>
      <c r="AP1251" s="40">
        <v>0.14286608897134601</v>
      </c>
    </row>
    <row r="1252" spans="1:42">
      <c r="A1252" s="16">
        <v>40942</v>
      </c>
      <c r="B1252" s="11">
        <v>4.37</v>
      </c>
      <c r="C1252" s="11">
        <v>4.4400000000000004</v>
      </c>
      <c r="D1252" s="11">
        <v>4.34</v>
      </c>
      <c r="E1252" s="11">
        <v>4.41</v>
      </c>
      <c r="F1252" s="11">
        <v>72800500</v>
      </c>
      <c r="G1252" s="11">
        <v>3.3256100000000002</v>
      </c>
      <c r="H1252" s="12">
        <f t="shared" si="578"/>
        <v>4.3341666666666674</v>
      </c>
      <c r="I1252" s="13">
        <f t="shared" si="587"/>
        <v>4.2842307692307688</v>
      </c>
      <c r="J1252" s="13">
        <f t="shared" si="588"/>
        <v>4.9935897435898546E-2</v>
      </c>
      <c r="K1252" s="14">
        <f t="shared" si="562"/>
        <v>6.7086894586893903E-2</v>
      </c>
      <c r="L1252" s="13">
        <f t="shared" si="571"/>
        <v>0.10000000000000053</v>
      </c>
      <c r="M1252" s="13">
        <f t="shared" si="579"/>
        <v>7.3571428571428718E-2</v>
      </c>
      <c r="N1252" s="13">
        <f t="shared" si="572"/>
        <v>3.0000000000000249E-2</v>
      </c>
      <c r="O1252" s="13">
        <f t="shared" si="573"/>
        <v>0</v>
      </c>
      <c r="P1252" s="13">
        <f t="shared" si="570"/>
        <v>0.25000000000000089</v>
      </c>
      <c r="Q1252" s="13">
        <f t="shared" si="570"/>
        <v>0.10000000000000053</v>
      </c>
      <c r="R1252" s="13">
        <f t="shared" si="580"/>
        <v>339.80582524271898</v>
      </c>
      <c r="S1252" s="13">
        <f t="shared" si="581"/>
        <v>135.92233009708784</v>
      </c>
      <c r="T1252" s="13">
        <f t="shared" si="582"/>
        <v>42.85714285714279</v>
      </c>
      <c r="U1252" s="13">
        <f t="shared" si="589"/>
        <v>61.411642705121054</v>
      </c>
      <c r="V1252" s="13">
        <f t="shared" si="563"/>
        <v>-1.7150997150995356E-2</v>
      </c>
      <c r="W1252" s="13">
        <f t="shared" si="564"/>
        <v>0</v>
      </c>
      <c r="X1252" s="13">
        <f t="shared" si="565"/>
        <v>0</v>
      </c>
      <c r="Y1252" s="13">
        <f t="shared" ref="Y1252:Y1315" si="590">IF(AND(U1251&gt;40,U1252&lt;40),-1,IF(AND(U1251&lt;20,U1252&gt;20),1,0))</f>
        <v>0</v>
      </c>
      <c r="Z1252" s="13">
        <f t="shared" si="566"/>
        <v>0</v>
      </c>
      <c r="AA1252" s="13">
        <f t="shared" si="567"/>
        <v>0</v>
      </c>
      <c r="AB1252" s="13">
        <f t="shared" si="568"/>
        <v>0</v>
      </c>
      <c r="AC1252" s="17">
        <f t="shared" ref="AC1252:AC1315" si="591">(AA1252+AB1252+AC1251)</f>
        <v>0</v>
      </c>
      <c r="AD1252" s="13" t="str">
        <f t="shared" si="583"/>
        <v/>
      </c>
      <c r="AE1252" s="13" t="str">
        <f t="shared" si="584"/>
        <v/>
      </c>
      <c r="AF1252" s="17">
        <f t="shared" si="586"/>
        <v>0</v>
      </c>
      <c r="AG1252" s="17" t="str">
        <f t="shared" si="585"/>
        <v xml:space="preserve"> </v>
      </c>
      <c r="AH1252" s="13"/>
      <c r="AI1252" s="31">
        <f t="shared" si="569"/>
        <v>1.0449520784322011</v>
      </c>
      <c r="AJ1252">
        <f t="shared" si="574"/>
        <v>4.4952078432201059E-2</v>
      </c>
      <c r="AK1252">
        <f t="shared" si="576"/>
        <v>1.0068493150684932</v>
      </c>
      <c r="AL1252">
        <f t="shared" si="577"/>
        <v>1.1506939388958073</v>
      </c>
      <c r="AM1252">
        <f t="shared" si="575"/>
        <v>0.15069393889580729</v>
      </c>
      <c r="AN1252" s="39">
        <v>40942</v>
      </c>
      <c r="AO1252" s="31">
        <v>4.4952078432201059E-2</v>
      </c>
      <c r="AP1252" s="40">
        <v>0.15069393889580729</v>
      </c>
    </row>
    <row r="1253" spans="1:42">
      <c r="A1253" s="16">
        <v>40945</v>
      </c>
      <c r="B1253" s="11">
        <v>4.41</v>
      </c>
      <c r="C1253" s="11">
        <v>4.43</v>
      </c>
      <c r="D1253" s="11">
        <v>4.3899999999999997</v>
      </c>
      <c r="E1253" s="11">
        <v>4.41</v>
      </c>
      <c r="F1253" s="11">
        <v>49924400</v>
      </c>
      <c r="G1253" s="11">
        <v>3.3256100000000002</v>
      </c>
      <c r="H1253" s="12">
        <f t="shared" si="578"/>
        <v>4.3408333333333324</v>
      </c>
      <c r="I1253" s="13">
        <f t="shared" si="587"/>
        <v>4.2934615384615382</v>
      </c>
      <c r="J1253" s="13">
        <f t="shared" si="588"/>
        <v>4.7371794871794215E-2</v>
      </c>
      <c r="K1253" s="14">
        <f t="shared" ref="K1253:K1316" si="592">AVERAGE(J1245:J1253)</f>
        <v>6.4202279202278556E-2</v>
      </c>
      <c r="L1253" s="13">
        <f t="shared" si="571"/>
        <v>4.0000000000000036E-2</v>
      </c>
      <c r="M1253" s="13">
        <f t="shared" si="579"/>
        <v>7.0000000000000159E-2</v>
      </c>
      <c r="N1253" s="13">
        <f t="shared" si="572"/>
        <v>0</v>
      </c>
      <c r="O1253" s="13">
        <f t="shared" si="573"/>
        <v>0</v>
      </c>
      <c r="P1253" s="13">
        <f t="shared" si="570"/>
        <v>0.22000000000000064</v>
      </c>
      <c r="Q1253" s="13">
        <f t="shared" si="570"/>
        <v>0.10000000000000053</v>
      </c>
      <c r="R1253" s="13">
        <f t="shared" si="580"/>
        <v>314.2857142857145</v>
      </c>
      <c r="S1253" s="13">
        <f t="shared" si="581"/>
        <v>142.85714285714329</v>
      </c>
      <c r="T1253" s="13">
        <f t="shared" si="582"/>
        <v>37.499999999999901</v>
      </c>
      <c r="U1253" s="13">
        <f t="shared" si="589"/>
        <v>60.244060287538602</v>
      </c>
      <c r="V1253" s="13">
        <f t="shared" ref="V1253:V1316" si="593">J1253-K1253</f>
        <v>-1.6830484330484341E-2</v>
      </c>
      <c r="W1253" s="13">
        <f t="shared" ref="W1253:W1316" si="594">IF(AND(V1252&lt;0,V1253&gt;0),1,IF(AND(V1252&gt;0,V1253&lt;0),-1,0))</f>
        <v>0</v>
      </c>
      <c r="X1253" s="13">
        <f t="shared" ref="X1253:X1316" si="595">IF(AND(R1252-S1252&lt;0,R1253-S1253&gt;0),1,IF(AND(R1252-S1252&gt;0,R1253-S1253&lt;0),-1,0))</f>
        <v>0</v>
      </c>
      <c r="Y1253" s="13">
        <f t="shared" si="590"/>
        <v>0</v>
      </c>
      <c r="Z1253" s="13">
        <f t="shared" ref="Z1253:Z1316" si="596">IF(W1253=1,1,IF(W1253=-1,0,Z1252))</f>
        <v>0</v>
      </c>
      <c r="AA1253" s="13">
        <f t="shared" ref="AA1253:AA1316" si="597">IF(AND(Z1253=1,AC1252=0,Y1253=1),1,0)</f>
        <v>0</v>
      </c>
      <c r="AB1253" s="13">
        <f t="shared" ref="AB1253:AB1316" si="598">IF(AND(W1253=-1,AC1252=1),-1,0)</f>
        <v>0</v>
      </c>
      <c r="AC1253" s="17">
        <f t="shared" si="591"/>
        <v>0</v>
      </c>
      <c r="AD1253" s="13" t="str">
        <f t="shared" si="583"/>
        <v/>
      </c>
      <c r="AE1253" s="13" t="str">
        <f t="shared" si="584"/>
        <v/>
      </c>
      <c r="AF1253" s="17">
        <f t="shared" si="586"/>
        <v>0</v>
      </c>
      <c r="AG1253" s="17" t="str">
        <f t="shared" si="585"/>
        <v xml:space="preserve"> </v>
      </c>
      <c r="AH1253" s="13"/>
      <c r="AI1253" s="31">
        <f t="shared" ref="AI1253:AI1316" si="599">IF(AG1253=" ",AI1252,AG1253*AI1252)</f>
        <v>1.0449520784322011</v>
      </c>
      <c r="AJ1253">
        <f t="shared" si="574"/>
        <v>4.4952078432201059E-2</v>
      </c>
      <c r="AK1253">
        <f t="shared" si="576"/>
        <v>1</v>
      </c>
      <c r="AL1253">
        <f t="shared" si="577"/>
        <v>1.1506939388958073</v>
      </c>
      <c r="AM1253">
        <f t="shared" si="575"/>
        <v>0.15069393889580729</v>
      </c>
      <c r="AN1253" s="39">
        <v>40945</v>
      </c>
      <c r="AO1253" s="31">
        <v>4.4952078432201059E-2</v>
      </c>
      <c r="AP1253" s="40">
        <v>0.15069393889580729</v>
      </c>
    </row>
    <row r="1254" spans="1:42">
      <c r="A1254" s="16">
        <v>40946</v>
      </c>
      <c r="B1254" s="11">
        <v>4.4000000000000004</v>
      </c>
      <c r="C1254" s="11">
        <v>4.41</v>
      </c>
      <c r="D1254" s="11">
        <v>4.3099999999999996</v>
      </c>
      <c r="E1254" s="11">
        <v>4.33</v>
      </c>
      <c r="F1254" s="11">
        <v>37435400</v>
      </c>
      <c r="G1254" s="11">
        <v>3.2652800000000002</v>
      </c>
      <c r="H1254" s="12">
        <f t="shared" si="578"/>
        <v>4.34</v>
      </c>
      <c r="I1254" s="13">
        <f t="shared" si="587"/>
        <v>4.2996153846153842</v>
      </c>
      <c r="J1254" s="13">
        <f t="shared" si="588"/>
        <v>4.0384615384615685E-2</v>
      </c>
      <c r="K1254" s="14">
        <f t="shared" si="592"/>
        <v>6.0576923076922445E-2</v>
      </c>
      <c r="L1254" s="13">
        <f t="shared" si="571"/>
        <v>0.10000000000000053</v>
      </c>
      <c r="M1254" s="13">
        <f t="shared" si="579"/>
        <v>7.2142857142857314E-2</v>
      </c>
      <c r="N1254" s="13">
        <f t="shared" si="572"/>
        <v>0</v>
      </c>
      <c r="O1254" s="13">
        <f t="shared" si="573"/>
        <v>8.0000000000000071E-2</v>
      </c>
      <c r="P1254" s="13">
        <f t="shared" si="570"/>
        <v>0.22000000000000064</v>
      </c>
      <c r="Q1254" s="13">
        <f t="shared" si="570"/>
        <v>0.1800000000000006</v>
      </c>
      <c r="R1254" s="13">
        <f t="shared" si="580"/>
        <v>304.95049504950515</v>
      </c>
      <c r="S1254" s="13">
        <f t="shared" si="581"/>
        <v>249.50495049504977</v>
      </c>
      <c r="T1254" s="13">
        <f t="shared" si="582"/>
        <v>9.9999999999999805</v>
      </c>
      <c r="U1254" s="13">
        <f t="shared" si="589"/>
        <v>56.672631716110011</v>
      </c>
      <c r="V1254" s="13">
        <f t="shared" si="593"/>
        <v>-2.019230769230676E-2</v>
      </c>
      <c r="W1254" s="13">
        <f t="shared" si="594"/>
        <v>0</v>
      </c>
      <c r="X1254" s="13">
        <f t="shared" si="595"/>
        <v>0</v>
      </c>
      <c r="Y1254" s="13">
        <f t="shared" si="590"/>
        <v>0</v>
      </c>
      <c r="Z1254" s="13">
        <f t="shared" si="596"/>
        <v>0</v>
      </c>
      <c r="AA1254" s="13">
        <f t="shared" si="597"/>
        <v>0</v>
      </c>
      <c r="AB1254" s="13">
        <f t="shared" si="598"/>
        <v>0</v>
      </c>
      <c r="AC1254" s="17">
        <f t="shared" si="591"/>
        <v>0</v>
      </c>
      <c r="AD1254" s="13" t="str">
        <f t="shared" si="583"/>
        <v/>
      </c>
      <c r="AE1254" s="13" t="str">
        <f t="shared" si="584"/>
        <v/>
      </c>
      <c r="AF1254" s="17">
        <f t="shared" si="586"/>
        <v>0</v>
      </c>
      <c r="AG1254" s="17" t="str">
        <f t="shared" si="585"/>
        <v xml:space="preserve"> </v>
      </c>
      <c r="AH1254" s="13"/>
      <c r="AI1254" s="31">
        <f t="shared" si="599"/>
        <v>1.0449520784322011</v>
      </c>
      <c r="AJ1254">
        <f t="shared" si="574"/>
        <v>4.4952078432201059E-2</v>
      </c>
      <c r="AK1254">
        <f t="shared" si="576"/>
        <v>0.98185941043083902</v>
      </c>
      <c r="AL1254">
        <f t="shared" si="577"/>
        <v>1.1298196724305773</v>
      </c>
      <c r="AM1254">
        <f t="shared" si="575"/>
        <v>0.12981967243057735</v>
      </c>
      <c r="AN1254" s="39">
        <v>40946</v>
      </c>
      <c r="AO1254" s="31">
        <v>4.4952078432201059E-2</v>
      </c>
      <c r="AP1254" s="40">
        <v>0.12981967243057735</v>
      </c>
    </row>
    <row r="1255" spans="1:42">
      <c r="A1255" s="16">
        <v>40947</v>
      </c>
      <c r="B1255" s="11">
        <v>4.33</v>
      </c>
      <c r="C1255" s="11">
        <v>4.41</v>
      </c>
      <c r="D1255" s="11">
        <v>4.33</v>
      </c>
      <c r="E1255" s="11">
        <v>4.41</v>
      </c>
      <c r="F1255" s="11">
        <v>51248900</v>
      </c>
      <c r="G1255" s="11">
        <v>3.3256100000000002</v>
      </c>
      <c r="H1255" s="12">
        <f t="shared" si="578"/>
        <v>4.3483333333333327</v>
      </c>
      <c r="I1255" s="13">
        <f t="shared" si="587"/>
        <v>4.3088461538461535</v>
      </c>
      <c r="J1255" s="13">
        <f t="shared" si="588"/>
        <v>3.9487179487179169E-2</v>
      </c>
      <c r="K1255" s="14">
        <f t="shared" si="592"/>
        <v>5.6851851851851265E-2</v>
      </c>
      <c r="L1255" s="13">
        <f t="shared" si="571"/>
        <v>8.0000000000000071E-2</v>
      </c>
      <c r="M1255" s="13">
        <f t="shared" si="579"/>
        <v>7.5714285714285942E-2</v>
      </c>
      <c r="N1255" s="13">
        <f t="shared" si="572"/>
        <v>0</v>
      </c>
      <c r="O1255" s="13">
        <f t="shared" si="573"/>
        <v>0</v>
      </c>
      <c r="P1255" s="13">
        <f t="shared" si="570"/>
        <v>0.22000000000000064</v>
      </c>
      <c r="Q1255" s="13">
        <f t="shared" si="570"/>
        <v>0.1800000000000006</v>
      </c>
      <c r="R1255" s="13">
        <f t="shared" si="580"/>
        <v>290.56603773584902</v>
      </c>
      <c r="S1255" s="13">
        <f t="shared" si="581"/>
        <v>237.73584905660385</v>
      </c>
      <c r="T1255" s="13">
        <f t="shared" si="582"/>
        <v>9.9999999999999769</v>
      </c>
      <c r="U1255" s="13">
        <f t="shared" si="589"/>
        <v>53.349650349650368</v>
      </c>
      <c r="V1255" s="13">
        <f t="shared" si="593"/>
        <v>-1.7364672364672096E-2</v>
      </c>
      <c r="W1255" s="13">
        <f t="shared" si="594"/>
        <v>0</v>
      </c>
      <c r="X1255" s="13">
        <f t="shared" si="595"/>
        <v>0</v>
      </c>
      <c r="Y1255" s="13">
        <f t="shared" si="590"/>
        <v>0</v>
      </c>
      <c r="Z1255" s="13">
        <f t="shared" si="596"/>
        <v>0</v>
      </c>
      <c r="AA1255" s="13">
        <f t="shared" si="597"/>
        <v>0</v>
      </c>
      <c r="AB1255" s="13">
        <f t="shared" si="598"/>
        <v>0</v>
      </c>
      <c r="AC1255" s="17">
        <f t="shared" si="591"/>
        <v>0</v>
      </c>
      <c r="AD1255" s="13" t="str">
        <f t="shared" si="583"/>
        <v/>
      </c>
      <c r="AE1255" s="13" t="str">
        <f t="shared" si="584"/>
        <v/>
      </c>
      <c r="AF1255" s="17">
        <f t="shared" si="586"/>
        <v>0</v>
      </c>
      <c r="AG1255" s="17" t="str">
        <f t="shared" si="585"/>
        <v xml:space="preserve"> </v>
      </c>
      <c r="AH1255" s="13"/>
      <c r="AI1255" s="31">
        <f t="shared" si="599"/>
        <v>1.0449520784322011</v>
      </c>
      <c r="AJ1255">
        <f t="shared" si="574"/>
        <v>4.4952078432201059E-2</v>
      </c>
      <c r="AK1255">
        <f t="shared" si="576"/>
        <v>1.0184757505773672</v>
      </c>
      <c r="AL1255">
        <f t="shared" si="577"/>
        <v>1.1506939388958073</v>
      </c>
      <c r="AM1255">
        <f t="shared" si="575"/>
        <v>0.15069393889580729</v>
      </c>
      <c r="AN1255" s="39">
        <v>40947</v>
      </c>
      <c r="AO1255" s="31">
        <v>4.4952078432201059E-2</v>
      </c>
      <c r="AP1255" s="40">
        <v>0.15069393889580729</v>
      </c>
    </row>
    <row r="1256" spans="1:42">
      <c r="A1256" s="16">
        <v>40948</v>
      </c>
      <c r="B1256" s="11">
        <v>4.4000000000000004</v>
      </c>
      <c r="C1256" s="11">
        <v>4.4400000000000004</v>
      </c>
      <c r="D1256" s="11">
        <v>4.3600000000000003</v>
      </c>
      <c r="E1256" s="11">
        <v>4.42</v>
      </c>
      <c r="F1256" s="11">
        <v>83430400</v>
      </c>
      <c r="G1256" s="11">
        <v>3.3331499999999998</v>
      </c>
      <c r="H1256" s="12">
        <f t="shared" si="578"/>
        <v>4.3533333333333326</v>
      </c>
      <c r="I1256" s="13">
        <f t="shared" si="587"/>
        <v>4.3176923076923073</v>
      </c>
      <c r="J1256" s="13">
        <f t="shared" si="588"/>
        <v>3.5641025641025337E-2</v>
      </c>
      <c r="K1256" s="14">
        <f t="shared" si="592"/>
        <v>5.2471509971509477E-2</v>
      </c>
      <c r="L1256" s="13">
        <f t="shared" si="571"/>
        <v>8.0000000000000071E-2</v>
      </c>
      <c r="M1256" s="13">
        <f t="shared" si="579"/>
        <v>7.6428571428571637E-2</v>
      </c>
      <c r="N1256" s="13">
        <f t="shared" si="572"/>
        <v>3.0000000000000249E-2</v>
      </c>
      <c r="O1256" s="13">
        <f t="shared" si="573"/>
        <v>0</v>
      </c>
      <c r="P1256" s="13">
        <f t="shared" si="570"/>
        <v>0.22000000000000064</v>
      </c>
      <c r="Q1256" s="13">
        <f t="shared" si="570"/>
        <v>0.1800000000000006</v>
      </c>
      <c r="R1256" s="13">
        <f t="shared" si="580"/>
        <v>287.85046728971963</v>
      </c>
      <c r="S1256" s="13">
        <f t="shared" si="581"/>
        <v>235.51401869158894</v>
      </c>
      <c r="T1256" s="13">
        <f t="shared" si="582"/>
        <v>9.999999999999968</v>
      </c>
      <c r="U1256" s="13">
        <f t="shared" si="589"/>
        <v>48.706793206793236</v>
      </c>
      <c r="V1256" s="13">
        <f t="shared" si="593"/>
        <v>-1.683048433048414E-2</v>
      </c>
      <c r="W1256" s="13">
        <f t="shared" si="594"/>
        <v>0</v>
      </c>
      <c r="X1256" s="13">
        <f t="shared" si="595"/>
        <v>0</v>
      </c>
      <c r="Y1256" s="13">
        <f t="shared" si="590"/>
        <v>0</v>
      </c>
      <c r="Z1256" s="13">
        <f t="shared" si="596"/>
        <v>0</v>
      </c>
      <c r="AA1256" s="13">
        <f t="shared" si="597"/>
        <v>0</v>
      </c>
      <c r="AB1256" s="13">
        <f t="shared" si="598"/>
        <v>0</v>
      </c>
      <c r="AC1256" s="17">
        <f t="shared" si="591"/>
        <v>0</v>
      </c>
      <c r="AD1256" s="13" t="str">
        <f t="shared" si="583"/>
        <v/>
      </c>
      <c r="AE1256" s="13" t="str">
        <f t="shared" si="584"/>
        <v/>
      </c>
      <c r="AF1256" s="17">
        <f t="shared" si="586"/>
        <v>0</v>
      </c>
      <c r="AG1256" s="17" t="str">
        <f t="shared" si="585"/>
        <v xml:space="preserve"> </v>
      </c>
      <c r="AH1256" s="13"/>
      <c r="AI1256" s="31">
        <f t="shared" si="599"/>
        <v>1.0449520784322011</v>
      </c>
      <c r="AJ1256">
        <f t="shared" si="574"/>
        <v>4.4952078432201059E-2</v>
      </c>
      <c r="AK1256">
        <f t="shared" si="576"/>
        <v>1.0022675736961451</v>
      </c>
      <c r="AL1256">
        <f t="shared" si="577"/>
        <v>1.153303222203961</v>
      </c>
      <c r="AM1256">
        <f t="shared" si="575"/>
        <v>0.15330322220396098</v>
      </c>
      <c r="AN1256" s="39">
        <v>40948</v>
      </c>
      <c r="AO1256" s="31">
        <v>4.4952078432201059E-2</v>
      </c>
      <c r="AP1256" s="40">
        <v>0.15330322220396098</v>
      </c>
    </row>
    <row r="1257" spans="1:42">
      <c r="A1257" s="16">
        <v>40949</v>
      </c>
      <c r="B1257" s="11">
        <v>4.4000000000000004</v>
      </c>
      <c r="C1257" s="11">
        <v>4.4400000000000004</v>
      </c>
      <c r="D1257" s="11">
        <v>4.37</v>
      </c>
      <c r="E1257" s="11">
        <v>4.3899999999999997</v>
      </c>
      <c r="F1257" s="11">
        <v>52792900</v>
      </c>
      <c r="G1257" s="11">
        <v>3.31053</v>
      </c>
      <c r="H1257" s="12">
        <f t="shared" si="578"/>
        <v>4.3599999999999994</v>
      </c>
      <c r="I1257" s="13">
        <f t="shared" si="587"/>
        <v>4.3249999999999993</v>
      </c>
      <c r="J1257" s="13">
        <f t="shared" si="588"/>
        <v>3.5000000000000142E-2</v>
      </c>
      <c r="K1257" s="14">
        <f t="shared" si="592"/>
        <v>4.8262108262107875E-2</v>
      </c>
      <c r="L1257" s="13">
        <f t="shared" si="571"/>
        <v>7.0000000000000284E-2</v>
      </c>
      <c r="M1257" s="13">
        <f t="shared" si="579"/>
        <v>7.8571428571428806E-2</v>
      </c>
      <c r="N1257" s="13">
        <f t="shared" si="572"/>
        <v>0</v>
      </c>
      <c r="O1257" s="13">
        <f t="shared" si="573"/>
        <v>0</v>
      </c>
      <c r="P1257" s="13">
        <f t="shared" si="570"/>
        <v>0.22000000000000064</v>
      </c>
      <c r="Q1257" s="13">
        <f t="shared" si="570"/>
        <v>0.17000000000000082</v>
      </c>
      <c r="R1257" s="13">
        <f t="shared" si="580"/>
        <v>280</v>
      </c>
      <c r="S1257" s="13">
        <f t="shared" si="581"/>
        <v>216.36363636363677</v>
      </c>
      <c r="T1257" s="13">
        <f t="shared" si="582"/>
        <v>12.820512820512727</v>
      </c>
      <c r="U1257" s="13">
        <f t="shared" si="589"/>
        <v>44.860639360639375</v>
      </c>
      <c r="V1257" s="13">
        <f t="shared" si="593"/>
        <v>-1.3262108262107733E-2</v>
      </c>
      <c r="W1257" s="13">
        <f t="shared" si="594"/>
        <v>0</v>
      </c>
      <c r="X1257" s="13">
        <f t="shared" si="595"/>
        <v>0</v>
      </c>
      <c r="Y1257" s="13">
        <f t="shared" si="590"/>
        <v>0</v>
      </c>
      <c r="Z1257" s="13">
        <f t="shared" si="596"/>
        <v>0</v>
      </c>
      <c r="AA1257" s="13">
        <f t="shared" si="597"/>
        <v>0</v>
      </c>
      <c r="AB1257" s="13">
        <f t="shared" si="598"/>
        <v>0</v>
      </c>
      <c r="AC1257" s="17">
        <f t="shared" si="591"/>
        <v>0</v>
      </c>
      <c r="AD1257" s="13" t="str">
        <f t="shared" si="583"/>
        <v/>
      </c>
      <c r="AE1257" s="13" t="str">
        <f t="shared" si="584"/>
        <v/>
      </c>
      <c r="AF1257" s="17">
        <f t="shared" si="586"/>
        <v>0</v>
      </c>
      <c r="AG1257" s="17" t="str">
        <f t="shared" si="585"/>
        <v xml:space="preserve"> </v>
      </c>
      <c r="AH1257" s="13"/>
      <c r="AI1257" s="31">
        <f t="shared" si="599"/>
        <v>1.0449520784322011</v>
      </c>
      <c r="AJ1257">
        <f t="shared" si="574"/>
        <v>4.4952078432201059E-2</v>
      </c>
      <c r="AK1257">
        <f t="shared" si="576"/>
        <v>0.99321266968325783</v>
      </c>
      <c r="AL1257">
        <f t="shared" si="577"/>
        <v>1.1454753722794997</v>
      </c>
      <c r="AM1257">
        <f t="shared" si="575"/>
        <v>0.14547537227949969</v>
      </c>
      <c r="AN1257" s="39">
        <v>40949</v>
      </c>
      <c r="AO1257" s="31">
        <v>4.4952078432201059E-2</v>
      </c>
      <c r="AP1257" s="40">
        <v>0.14547537227949969</v>
      </c>
    </row>
    <row r="1258" spans="1:42">
      <c r="A1258" s="16">
        <v>40952</v>
      </c>
      <c r="B1258" s="11">
        <v>4.37</v>
      </c>
      <c r="C1258" s="11">
        <v>4.4000000000000004</v>
      </c>
      <c r="D1258" s="11">
        <v>4.3499999999999996</v>
      </c>
      <c r="E1258" s="11">
        <v>4.37</v>
      </c>
      <c r="F1258" s="11">
        <v>43943200</v>
      </c>
      <c r="G1258" s="11">
        <v>3.2954500000000002</v>
      </c>
      <c r="H1258" s="12">
        <f t="shared" si="578"/>
        <v>4.3608333333333338</v>
      </c>
      <c r="I1258" s="13">
        <f t="shared" si="587"/>
        <v>4.3299999999999992</v>
      </c>
      <c r="J1258" s="13">
        <f t="shared" si="588"/>
        <v>3.08333333333346E-2</v>
      </c>
      <c r="K1258" s="14">
        <f t="shared" si="592"/>
        <v>4.3960113960113865E-2</v>
      </c>
      <c r="L1258" s="13">
        <f t="shared" si="571"/>
        <v>5.0000000000000711E-2</v>
      </c>
      <c r="M1258" s="13">
        <f t="shared" si="579"/>
        <v>7.5000000000000303E-2</v>
      </c>
      <c r="N1258" s="13">
        <f t="shared" si="572"/>
        <v>0</v>
      </c>
      <c r="O1258" s="13">
        <f t="shared" si="573"/>
        <v>2.0000000000000462E-2</v>
      </c>
      <c r="P1258" s="13">
        <f t="shared" si="570"/>
        <v>0.1800000000000006</v>
      </c>
      <c r="Q1258" s="13">
        <f t="shared" si="570"/>
        <v>0.19000000000000128</v>
      </c>
      <c r="R1258" s="13">
        <f t="shared" si="580"/>
        <v>239.99999999999986</v>
      </c>
      <c r="S1258" s="13">
        <f t="shared" si="581"/>
        <v>253.33333333333402</v>
      </c>
      <c r="T1258" s="13">
        <f t="shared" si="582"/>
        <v>2.7027027027028687</v>
      </c>
      <c r="U1258" s="13">
        <f t="shared" si="589"/>
        <v>38.482260982260996</v>
      </c>
      <c r="V1258" s="13">
        <f t="shared" si="593"/>
        <v>-1.3126780626779265E-2</v>
      </c>
      <c r="W1258" s="13">
        <f t="shared" si="594"/>
        <v>0</v>
      </c>
      <c r="X1258" s="13">
        <f t="shared" si="595"/>
        <v>-1</v>
      </c>
      <c r="Y1258" s="13">
        <f t="shared" si="590"/>
        <v>-1</v>
      </c>
      <c r="Z1258" s="13">
        <f t="shared" si="596"/>
        <v>0</v>
      </c>
      <c r="AA1258" s="13">
        <f t="shared" si="597"/>
        <v>0</v>
      </c>
      <c r="AB1258" s="13">
        <f t="shared" si="598"/>
        <v>0</v>
      </c>
      <c r="AC1258" s="17">
        <f t="shared" si="591"/>
        <v>0</v>
      </c>
      <c r="AD1258" s="13" t="str">
        <f t="shared" si="583"/>
        <v/>
      </c>
      <c r="AE1258" s="13" t="str">
        <f t="shared" si="584"/>
        <v/>
      </c>
      <c r="AF1258" s="17">
        <f t="shared" si="586"/>
        <v>0</v>
      </c>
      <c r="AG1258" s="17" t="str">
        <f t="shared" si="585"/>
        <v xml:space="preserve"> </v>
      </c>
      <c r="AH1258" s="13"/>
      <c r="AI1258" s="31">
        <f t="shared" si="599"/>
        <v>1.0449520784322011</v>
      </c>
      <c r="AJ1258">
        <f t="shared" si="574"/>
        <v>4.4952078432201059E-2</v>
      </c>
      <c r="AK1258">
        <f t="shared" si="576"/>
        <v>0.99544419134396367</v>
      </c>
      <c r="AL1258">
        <f t="shared" si="577"/>
        <v>1.1402568056631923</v>
      </c>
      <c r="AM1258">
        <f t="shared" si="575"/>
        <v>0.14025680566319232</v>
      </c>
      <c r="AN1258" s="39">
        <v>40952</v>
      </c>
      <c r="AO1258" s="31">
        <v>4.4952078432201059E-2</v>
      </c>
      <c r="AP1258" s="40">
        <v>0.14025680566319232</v>
      </c>
    </row>
    <row r="1259" spans="1:42">
      <c r="A1259" s="16">
        <v>40953</v>
      </c>
      <c r="B1259" s="11">
        <v>4.3600000000000003</v>
      </c>
      <c r="C1259" s="11">
        <v>4.37</v>
      </c>
      <c r="D1259" s="11">
        <v>4.32</v>
      </c>
      <c r="E1259" s="11">
        <v>4.3499999999999996</v>
      </c>
      <c r="F1259" s="11">
        <v>62922500</v>
      </c>
      <c r="G1259" s="11">
        <v>3.28037</v>
      </c>
      <c r="H1259" s="12">
        <f t="shared" si="578"/>
        <v>4.3600000000000003</v>
      </c>
      <c r="I1259" s="13">
        <f t="shared" si="587"/>
        <v>4.3342307692307687</v>
      </c>
      <c r="J1259" s="13">
        <f t="shared" si="588"/>
        <v>2.5769230769231655E-2</v>
      </c>
      <c r="K1259" s="14">
        <f t="shared" si="592"/>
        <v>3.9928774928775113E-2</v>
      </c>
      <c r="L1259" s="13">
        <f t="shared" si="571"/>
        <v>4.9999999999999822E-2</v>
      </c>
      <c r="M1259" s="13">
        <f t="shared" si="579"/>
        <v>7.4285714285714538E-2</v>
      </c>
      <c r="N1259" s="13">
        <f t="shared" si="572"/>
        <v>0</v>
      </c>
      <c r="O1259" s="13">
        <f t="shared" si="573"/>
        <v>2.9999999999999361E-2</v>
      </c>
      <c r="P1259" s="13">
        <f t="shared" si="570"/>
        <v>0.1800000000000006</v>
      </c>
      <c r="Q1259" s="13">
        <f t="shared" si="570"/>
        <v>0.22000000000000064</v>
      </c>
      <c r="R1259" s="13">
        <f t="shared" si="580"/>
        <v>242.30769230769229</v>
      </c>
      <c r="S1259" s="13">
        <f t="shared" si="581"/>
        <v>296.15384615384596</v>
      </c>
      <c r="T1259" s="13">
        <f t="shared" si="582"/>
        <v>9.9999999999999716</v>
      </c>
      <c r="U1259" s="13">
        <f t="shared" si="589"/>
        <v>32.703040203040203</v>
      </c>
      <c r="V1259" s="13">
        <f t="shared" si="593"/>
        <v>-1.4159544159543458E-2</v>
      </c>
      <c r="W1259" s="13">
        <f t="shared" si="594"/>
        <v>0</v>
      </c>
      <c r="X1259" s="13">
        <f t="shared" si="595"/>
        <v>0</v>
      </c>
      <c r="Y1259" s="13">
        <f t="shared" si="590"/>
        <v>0</v>
      </c>
      <c r="Z1259" s="13">
        <f t="shared" si="596"/>
        <v>0</v>
      </c>
      <c r="AA1259" s="13">
        <f t="shared" si="597"/>
        <v>0</v>
      </c>
      <c r="AB1259" s="13">
        <f t="shared" si="598"/>
        <v>0</v>
      </c>
      <c r="AC1259" s="17">
        <f t="shared" si="591"/>
        <v>0</v>
      </c>
      <c r="AD1259" s="13" t="str">
        <f t="shared" si="583"/>
        <v/>
      </c>
      <c r="AE1259" s="13" t="str">
        <f t="shared" si="584"/>
        <v/>
      </c>
      <c r="AF1259" s="17">
        <f t="shared" si="586"/>
        <v>0</v>
      </c>
      <c r="AG1259" s="17" t="str">
        <f t="shared" si="585"/>
        <v xml:space="preserve"> </v>
      </c>
      <c r="AH1259" s="13"/>
      <c r="AI1259" s="31">
        <f t="shared" si="599"/>
        <v>1.0449520784322011</v>
      </c>
      <c r="AJ1259">
        <f t="shared" si="574"/>
        <v>4.4952078432201059E-2</v>
      </c>
      <c r="AK1259">
        <f t="shared" si="576"/>
        <v>0.9954233409610983</v>
      </c>
      <c r="AL1259">
        <f t="shared" si="577"/>
        <v>1.1350382390468847</v>
      </c>
      <c r="AM1259">
        <f t="shared" si="575"/>
        <v>0.13503823904688472</v>
      </c>
      <c r="AN1259" s="39">
        <v>40953</v>
      </c>
      <c r="AO1259" s="31">
        <v>4.4952078432201059E-2</v>
      </c>
      <c r="AP1259" s="40">
        <v>0.13503823904688472</v>
      </c>
    </row>
    <row r="1260" spans="1:42">
      <c r="A1260" s="16">
        <v>40954</v>
      </c>
      <c r="B1260" s="11">
        <v>4.3499999999999996</v>
      </c>
      <c r="C1260" s="11">
        <v>4.4000000000000004</v>
      </c>
      <c r="D1260" s="11">
        <v>4.33</v>
      </c>
      <c r="E1260" s="11">
        <v>4.37</v>
      </c>
      <c r="F1260" s="11">
        <v>63267200</v>
      </c>
      <c r="G1260" s="11">
        <v>3.2954500000000002</v>
      </c>
      <c r="H1260" s="12">
        <f t="shared" si="578"/>
        <v>4.3683333333333332</v>
      </c>
      <c r="I1260" s="13">
        <f t="shared" si="587"/>
        <v>4.3392307692307686</v>
      </c>
      <c r="J1260" s="13">
        <f t="shared" si="588"/>
        <v>2.9102564102564621E-2</v>
      </c>
      <c r="K1260" s="14">
        <f t="shared" si="592"/>
        <v>3.7058404558404888E-2</v>
      </c>
      <c r="L1260" s="13">
        <f t="shared" si="571"/>
        <v>7.0000000000000284E-2</v>
      </c>
      <c r="M1260" s="13">
        <f t="shared" si="579"/>
        <v>7.4285714285714538E-2</v>
      </c>
      <c r="N1260" s="13">
        <f t="shared" si="572"/>
        <v>3.0000000000000249E-2</v>
      </c>
      <c r="O1260" s="13">
        <f t="shared" si="573"/>
        <v>0</v>
      </c>
      <c r="P1260" s="13">
        <f t="shared" ref="P1260:Q1323" si="600">SUM(N1247:N1260)</f>
        <v>0.20000000000000107</v>
      </c>
      <c r="Q1260" s="13">
        <f t="shared" si="600"/>
        <v>0.22000000000000064</v>
      </c>
      <c r="R1260" s="13">
        <f t="shared" si="580"/>
        <v>269.23076923076974</v>
      </c>
      <c r="S1260" s="13">
        <f t="shared" si="581"/>
        <v>296.15384615384596</v>
      </c>
      <c r="T1260" s="13">
        <f t="shared" si="582"/>
        <v>4.7619047619046357</v>
      </c>
      <c r="U1260" s="13">
        <f t="shared" si="589"/>
        <v>26.580591223448344</v>
      </c>
      <c r="V1260" s="13">
        <f t="shared" si="593"/>
        <v>-7.9558404558402671E-3</v>
      </c>
      <c r="W1260" s="13">
        <f t="shared" si="594"/>
        <v>0</v>
      </c>
      <c r="X1260" s="13">
        <f t="shared" si="595"/>
        <v>0</v>
      </c>
      <c r="Y1260" s="13">
        <f t="shared" si="590"/>
        <v>0</v>
      </c>
      <c r="Z1260" s="13">
        <f t="shared" si="596"/>
        <v>0</v>
      </c>
      <c r="AA1260" s="13">
        <f t="shared" si="597"/>
        <v>0</v>
      </c>
      <c r="AB1260" s="13">
        <f t="shared" si="598"/>
        <v>0</v>
      </c>
      <c r="AC1260" s="17">
        <f t="shared" si="591"/>
        <v>0</v>
      </c>
      <c r="AD1260" s="13" t="str">
        <f t="shared" si="583"/>
        <v/>
      </c>
      <c r="AE1260" s="13" t="str">
        <f t="shared" si="584"/>
        <v/>
      </c>
      <c r="AF1260" s="17">
        <f t="shared" si="586"/>
        <v>0</v>
      </c>
      <c r="AG1260" s="17" t="str">
        <f t="shared" si="585"/>
        <v xml:space="preserve"> </v>
      </c>
      <c r="AH1260" s="13"/>
      <c r="AI1260" s="31">
        <f t="shared" si="599"/>
        <v>1.0449520784322011</v>
      </c>
      <c r="AJ1260">
        <f t="shared" si="574"/>
        <v>4.4952078432201059E-2</v>
      </c>
      <c r="AK1260">
        <f t="shared" si="576"/>
        <v>1.0045977011494254</v>
      </c>
      <c r="AL1260">
        <f t="shared" si="577"/>
        <v>1.1402568056631923</v>
      </c>
      <c r="AM1260">
        <f t="shared" si="575"/>
        <v>0.14025680566319232</v>
      </c>
      <c r="AN1260" s="39">
        <v>40954</v>
      </c>
      <c r="AO1260" s="31">
        <v>4.4952078432201059E-2</v>
      </c>
      <c r="AP1260" s="40">
        <v>0.14025680566319232</v>
      </c>
    </row>
    <row r="1261" spans="1:42">
      <c r="A1261" s="16">
        <v>40955</v>
      </c>
      <c r="B1261" s="11">
        <v>4.37</v>
      </c>
      <c r="C1261" s="11">
        <v>4.43</v>
      </c>
      <c r="D1261" s="11">
        <v>4.34</v>
      </c>
      <c r="E1261" s="11">
        <v>4.3899999999999997</v>
      </c>
      <c r="F1261" s="11">
        <v>102940400</v>
      </c>
      <c r="G1261" s="11">
        <v>3.31053</v>
      </c>
      <c r="H1261" s="12">
        <f t="shared" si="578"/>
        <v>4.3758333333333335</v>
      </c>
      <c r="I1261" s="13">
        <f t="shared" si="587"/>
        <v>4.3457692307692302</v>
      </c>
      <c r="J1261" s="13">
        <f t="shared" si="588"/>
        <v>3.0064102564103301E-2</v>
      </c>
      <c r="K1261" s="14">
        <f t="shared" si="592"/>
        <v>3.4850427350427635E-2</v>
      </c>
      <c r="L1261" s="13">
        <f t="shared" si="571"/>
        <v>8.9999999999999858E-2</v>
      </c>
      <c r="M1261" s="13">
        <f t="shared" si="579"/>
        <v>7.7857142857143097E-2</v>
      </c>
      <c r="N1261" s="13">
        <f t="shared" si="572"/>
        <v>2.9999999999999361E-2</v>
      </c>
      <c r="O1261" s="13">
        <f t="shared" si="573"/>
        <v>0</v>
      </c>
      <c r="P1261" s="13">
        <f t="shared" si="600"/>
        <v>0.22000000000000064</v>
      </c>
      <c r="Q1261" s="13">
        <f t="shared" si="600"/>
        <v>0.22000000000000064</v>
      </c>
      <c r="R1261" s="13">
        <f t="shared" si="580"/>
        <v>282.56880733944951</v>
      </c>
      <c r="S1261" s="13">
        <f t="shared" si="581"/>
        <v>282.56880733944951</v>
      </c>
      <c r="T1261" s="13">
        <f t="shared" si="582"/>
        <v>0</v>
      </c>
      <c r="U1261" s="13">
        <f t="shared" si="589"/>
        <v>20.087084729941836</v>
      </c>
      <c r="V1261" s="13">
        <f t="shared" si="593"/>
        <v>-4.7863247863243336E-3</v>
      </c>
      <c r="W1261" s="13">
        <f t="shared" si="594"/>
        <v>0</v>
      </c>
      <c r="X1261" s="13">
        <f t="shared" si="595"/>
        <v>0</v>
      </c>
      <c r="Y1261" s="13">
        <f t="shared" si="590"/>
        <v>0</v>
      </c>
      <c r="Z1261" s="13">
        <f t="shared" si="596"/>
        <v>0</v>
      </c>
      <c r="AA1261" s="13">
        <f t="shared" si="597"/>
        <v>0</v>
      </c>
      <c r="AB1261" s="13">
        <f t="shared" si="598"/>
        <v>0</v>
      </c>
      <c r="AC1261" s="17">
        <f t="shared" si="591"/>
        <v>0</v>
      </c>
      <c r="AD1261" s="13" t="str">
        <f t="shared" si="583"/>
        <v/>
      </c>
      <c r="AE1261" s="13" t="str">
        <f t="shared" si="584"/>
        <v/>
      </c>
      <c r="AF1261" s="17">
        <f t="shared" si="586"/>
        <v>0</v>
      </c>
      <c r="AG1261" s="17" t="str">
        <f t="shared" si="585"/>
        <v xml:space="preserve"> </v>
      </c>
      <c r="AH1261" s="13"/>
      <c r="AI1261" s="31">
        <f t="shared" si="599"/>
        <v>1.0449520784322011</v>
      </c>
      <c r="AJ1261">
        <f t="shared" si="574"/>
        <v>4.4952078432201059E-2</v>
      </c>
      <c r="AK1261">
        <f t="shared" si="576"/>
        <v>1.0045766590389016</v>
      </c>
      <c r="AL1261">
        <f t="shared" si="577"/>
        <v>1.1454753722794999</v>
      </c>
      <c r="AM1261">
        <f t="shared" si="575"/>
        <v>0.14547537227949991</v>
      </c>
      <c r="AN1261" s="39">
        <v>40955</v>
      </c>
      <c r="AO1261" s="31">
        <v>4.4952078432201059E-2</v>
      </c>
      <c r="AP1261" s="40">
        <v>0.14547537227949991</v>
      </c>
    </row>
    <row r="1262" spans="1:42">
      <c r="A1262" s="16">
        <v>40956</v>
      </c>
      <c r="B1262" s="11">
        <v>4.4000000000000004</v>
      </c>
      <c r="C1262" s="11">
        <v>4.41</v>
      </c>
      <c r="D1262" s="11">
        <v>4.3600000000000003</v>
      </c>
      <c r="E1262" s="11">
        <v>4.3899999999999997</v>
      </c>
      <c r="F1262" s="11">
        <v>33849200</v>
      </c>
      <c r="G1262" s="11">
        <v>3.31053</v>
      </c>
      <c r="H1262" s="12">
        <f t="shared" si="578"/>
        <v>4.3849999999999998</v>
      </c>
      <c r="I1262" s="13">
        <f t="shared" si="587"/>
        <v>4.3511538461538457</v>
      </c>
      <c r="J1262" s="13">
        <f t="shared" si="588"/>
        <v>3.3846153846154081E-2</v>
      </c>
      <c r="K1262" s="14">
        <f t="shared" si="592"/>
        <v>3.3347578347578732E-2</v>
      </c>
      <c r="L1262" s="13">
        <f t="shared" si="571"/>
        <v>4.9999999999999822E-2</v>
      </c>
      <c r="M1262" s="13">
        <f t="shared" si="579"/>
        <v>7.2142857142857383E-2</v>
      </c>
      <c r="N1262" s="13">
        <f t="shared" si="572"/>
        <v>0</v>
      </c>
      <c r="O1262" s="13">
        <f t="shared" si="573"/>
        <v>0</v>
      </c>
      <c r="P1262" s="13">
        <f t="shared" si="600"/>
        <v>0.22000000000000064</v>
      </c>
      <c r="Q1262" s="13">
        <f t="shared" si="600"/>
        <v>0.14000000000000057</v>
      </c>
      <c r="R1262" s="13">
        <f t="shared" si="580"/>
        <v>304.95049504950481</v>
      </c>
      <c r="S1262" s="13">
        <f t="shared" si="581"/>
        <v>194.05940594059422</v>
      </c>
      <c r="T1262" s="13">
        <f t="shared" si="582"/>
        <v>22.222222222222161</v>
      </c>
      <c r="U1262" s="13">
        <f t="shared" si="589"/>
        <v>18.817243460100553</v>
      </c>
      <c r="V1262" s="13">
        <f t="shared" si="593"/>
        <v>4.9857549857534877E-4</v>
      </c>
      <c r="W1262" s="13">
        <f t="shared" si="594"/>
        <v>1</v>
      </c>
      <c r="X1262" s="13">
        <f t="shared" si="595"/>
        <v>0</v>
      </c>
      <c r="Y1262" s="13">
        <f t="shared" si="590"/>
        <v>0</v>
      </c>
      <c r="Z1262" s="13">
        <f t="shared" si="596"/>
        <v>1</v>
      </c>
      <c r="AA1262" s="13">
        <f t="shared" si="597"/>
        <v>0</v>
      </c>
      <c r="AB1262" s="13">
        <f t="shared" si="598"/>
        <v>0</v>
      </c>
      <c r="AC1262" s="17">
        <f t="shared" si="591"/>
        <v>0</v>
      </c>
      <c r="AD1262" s="13" t="str">
        <f t="shared" si="583"/>
        <v/>
      </c>
      <c r="AE1262" s="13" t="str">
        <f t="shared" si="584"/>
        <v/>
      </c>
      <c r="AF1262" s="17">
        <f t="shared" si="586"/>
        <v>0</v>
      </c>
      <c r="AG1262" s="17" t="str">
        <f t="shared" si="585"/>
        <v xml:space="preserve"> </v>
      </c>
      <c r="AH1262" s="13"/>
      <c r="AI1262" s="31">
        <f t="shared" si="599"/>
        <v>1.0449520784322011</v>
      </c>
      <c r="AJ1262">
        <f t="shared" si="574"/>
        <v>4.4952078432201059E-2</v>
      </c>
      <c r="AK1262">
        <f t="shared" si="576"/>
        <v>1</v>
      </c>
      <c r="AL1262">
        <f t="shared" si="577"/>
        <v>1.1454753722794999</v>
      </c>
      <c r="AM1262">
        <f t="shared" si="575"/>
        <v>0.14547537227949991</v>
      </c>
      <c r="AN1262" s="39">
        <v>40956</v>
      </c>
      <c r="AO1262" s="31">
        <v>4.4952078432201059E-2</v>
      </c>
      <c r="AP1262" s="40">
        <v>0.14547537227949991</v>
      </c>
    </row>
    <row r="1263" spans="1:42">
      <c r="A1263" s="16">
        <v>40959</v>
      </c>
      <c r="B1263" s="11">
        <v>4.41</v>
      </c>
      <c r="C1263" s="11">
        <v>4.42</v>
      </c>
      <c r="D1263" s="11">
        <v>4.3899999999999997</v>
      </c>
      <c r="E1263" s="11">
        <v>4.4000000000000004</v>
      </c>
      <c r="F1263" s="11">
        <v>42676300</v>
      </c>
      <c r="G1263" s="11">
        <v>3.3180700000000001</v>
      </c>
      <c r="H1263" s="12">
        <f t="shared" si="578"/>
        <v>4.3866666666666667</v>
      </c>
      <c r="I1263" s="13">
        <f t="shared" si="587"/>
        <v>4.3557692307692308</v>
      </c>
      <c r="J1263" s="13">
        <f t="shared" si="588"/>
        <v>3.0897435897435876E-2</v>
      </c>
      <c r="K1263" s="14">
        <f t="shared" si="592"/>
        <v>3.2293447293447644E-2</v>
      </c>
      <c r="L1263" s="13">
        <f t="shared" si="571"/>
        <v>3.0000000000000249E-2</v>
      </c>
      <c r="M1263" s="13">
        <f t="shared" si="579"/>
        <v>7.0714285714285924E-2</v>
      </c>
      <c r="N1263" s="13">
        <f t="shared" si="572"/>
        <v>9.9999999999997868E-3</v>
      </c>
      <c r="O1263" s="13">
        <f t="shared" si="573"/>
        <v>0</v>
      </c>
      <c r="P1263" s="13">
        <f t="shared" si="600"/>
        <v>0.23000000000000043</v>
      </c>
      <c r="Q1263" s="13">
        <f t="shared" si="600"/>
        <v>0.14000000000000057</v>
      </c>
      <c r="R1263" s="13">
        <f t="shared" si="580"/>
        <v>325.25252525252489</v>
      </c>
      <c r="S1263" s="13">
        <f t="shared" si="581"/>
        <v>197.97979797979818</v>
      </c>
      <c r="T1263" s="13">
        <f t="shared" si="582"/>
        <v>24.324324324324223</v>
      </c>
      <c r="U1263" s="13">
        <f t="shared" si="589"/>
        <v>17.697552340409427</v>
      </c>
      <c r="V1263" s="13">
        <f t="shared" si="593"/>
        <v>-1.3960113960117676E-3</v>
      </c>
      <c r="W1263" s="13">
        <f t="shared" si="594"/>
        <v>-1</v>
      </c>
      <c r="X1263" s="13">
        <f t="shared" si="595"/>
        <v>0</v>
      </c>
      <c r="Y1263" s="13">
        <f t="shared" si="590"/>
        <v>0</v>
      </c>
      <c r="Z1263" s="13">
        <f t="shared" si="596"/>
        <v>0</v>
      </c>
      <c r="AA1263" s="13">
        <f t="shared" si="597"/>
        <v>0</v>
      </c>
      <c r="AB1263" s="13">
        <f t="shared" si="598"/>
        <v>0</v>
      </c>
      <c r="AC1263" s="17">
        <f t="shared" si="591"/>
        <v>0</v>
      </c>
      <c r="AD1263" s="13" t="str">
        <f t="shared" si="583"/>
        <v/>
      </c>
      <c r="AE1263" s="13" t="str">
        <f t="shared" si="584"/>
        <v/>
      </c>
      <c r="AF1263" s="17">
        <f t="shared" si="586"/>
        <v>0</v>
      </c>
      <c r="AG1263" s="17" t="str">
        <f t="shared" si="585"/>
        <v xml:space="preserve"> </v>
      </c>
      <c r="AH1263" s="13"/>
      <c r="AI1263" s="31">
        <f t="shared" si="599"/>
        <v>1.0449520784322011</v>
      </c>
      <c r="AJ1263">
        <f t="shared" si="574"/>
        <v>4.4952078432201059E-2</v>
      </c>
      <c r="AK1263">
        <f t="shared" si="576"/>
        <v>1.0022779043280183</v>
      </c>
      <c r="AL1263">
        <f t="shared" si="577"/>
        <v>1.1480846555876538</v>
      </c>
      <c r="AM1263">
        <f t="shared" si="575"/>
        <v>0.14808465558765382</v>
      </c>
      <c r="AN1263" s="39">
        <v>40959</v>
      </c>
      <c r="AO1263" s="31">
        <v>4.4952078432201059E-2</v>
      </c>
      <c r="AP1263" s="40">
        <v>0.14808465558765382</v>
      </c>
    </row>
    <row r="1264" spans="1:42">
      <c r="A1264" s="16">
        <v>40960</v>
      </c>
      <c r="B1264" s="11">
        <v>4.4000000000000004</v>
      </c>
      <c r="C1264" s="11">
        <v>4.4800000000000004</v>
      </c>
      <c r="D1264" s="11">
        <v>4.3899999999999997</v>
      </c>
      <c r="E1264" s="11">
        <v>4.46</v>
      </c>
      <c r="F1264" s="11">
        <v>61505800</v>
      </c>
      <c r="G1264" s="11">
        <v>3.3633199999999999</v>
      </c>
      <c r="H1264" s="12">
        <f t="shared" si="578"/>
        <v>4.3908333333333331</v>
      </c>
      <c r="I1264" s="13">
        <f t="shared" si="587"/>
        <v>4.3615384615384611</v>
      </c>
      <c r="J1264" s="13">
        <f t="shared" si="588"/>
        <v>2.9294871794872002E-2</v>
      </c>
      <c r="K1264" s="14">
        <f t="shared" si="592"/>
        <v>3.1160968660969068E-2</v>
      </c>
      <c r="L1264" s="13">
        <f t="shared" si="571"/>
        <v>9.0000000000000746E-2</v>
      </c>
      <c r="M1264" s="13">
        <f t="shared" si="579"/>
        <v>7.4285714285714538E-2</v>
      </c>
      <c r="N1264" s="13">
        <f t="shared" si="572"/>
        <v>6.0000000000000497E-2</v>
      </c>
      <c r="O1264" s="13">
        <f t="shared" si="573"/>
        <v>0</v>
      </c>
      <c r="P1264" s="13">
        <f t="shared" si="600"/>
        <v>0.29000000000000092</v>
      </c>
      <c r="Q1264" s="13">
        <f t="shared" si="600"/>
        <v>0.12999999999999989</v>
      </c>
      <c r="R1264" s="13">
        <f t="shared" si="580"/>
        <v>390.3846153846153</v>
      </c>
      <c r="S1264" s="13">
        <f t="shared" si="581"/>
        <v>174.99999999999926</v>
      </c>
      <c r="T1264" s="13">
        <f t="shared" si="582"/>
        <v>38.095238095238265</v>
      </c>
      <c r="U1264" s="13">
        <f t="shared" si="589"/>
        <v>18.770289127431958</v>
      </c>
      <c r="V1264" s="13">
        <f t="shared" si="593"/>
        <v>-1.8660968660970667E-3</v>
      </c>
      <c r="W1264" s="13">
        <f t="shared" si="594"/>
        <v>0</v>
      </c>
      <c r="X1264" s="13">
        <f t="shared" si="595"/>
        <v>0</v>
      </c>
      <c r="Y1264" s="13">
        <f t="shared" si="590"/>
        <v>0</v>
      </c>
      <c r="Z1264" s="13">
        <f t="shared" si="596"/>
        <v>0</v>
      </c>
      <c r="AA1264" s="13">
        <f t="shared" si="597"/>
        <v>0</v>
      </c>
      <c r="AB1264" s="13">
        <f t="shared" si="598"/>
        <v>0</v>
      </c>
      <c r="AC1264" s="17">
        <f t="shared" si="591"/>
        <v>0</v>
      </c>
      <c r="AD1264" s="13" t="str">
        <f t="shared" si="583"/>
        <v/>
      </c>
      <c r="AE1264" s="13" t="str">
        <f t="shared" si="584"/>
        <v/>
      </c>
      <c r="AF1264" s="17">
        <f t="shared" si="586"/>
        <v>0</v>
      </c>
      <c r="AG1264" s="17" t="str">
        <f t="shared" si="585"/>
        <v xml:space="preserve"> </v>
      </c>
      <c r="AH1264" s="13"/>
      <c r="AI1264" s="31">
        <f t="shared" si="599"/>
        <v>1.0449520784322011</v>
      </c>
      <c r="AJ1264">
        <f t="shared" si="574"/>
        <v>4.4952078432201059E-2</v>
      </c>
      <c r="AK1264">
        <f t="shared" si="576"/>
        <v>1.0136363636363634</v>
      </c>
      <c r="AL1264">
        <f t="shared" si="577"/>
        <v>1.1637403554365762</v>
      </c>
      <c r="AM1264">
        <f t="shared" si="575"/>
        <v>0.16374035543657617</v>
      </c>
      <c r="AN1264" s="39">
        <v>40960</v>
      </c>
      <c r="AO1264" s="31">
        <v>4.4952078432201059E-2</v>
      </c>
      <c r="AP1264" s="40">
        <v>0.16374035543657617</v>
      </c>
    </row>
    <row r="1265" spans="1:42">
      <c r="A1265" s="16">
        <v>40961</v>
      </c>
      <c r="B1265" s="11">
        <v>4.45</v>
      </c>
      <c r="C1265" s="11">
        <v>4.45</v>
      </c>
      <c r="D1265" s="11">
        <v>4.3899999999999997</v>
      </c>
      <c r="E1265" s="11">
        <v>4.4400000000000004</v>
      </c>
      <c r="F1265" s="11">
        <v>72416000</v>
      </c>
      <c r="G1265" s="11">
        <v>3.3482400000000001</v>
      </c>
      <c r="H1265" s="12">
        <f t="shared" si="578"/>
        <v>4.3933333333333335</v>
      </c>
      <c r="I1265" s="13">
        <f t="shared" si="587"/>
        <v>4.3650000000000002</v>
      </c>
      <c r="J1265" s="13">
        <f t="shared" si="588"/>
        <v>2.8333333333333321E-2</v>
      </c>
      <c r="K1265" s="14">
        <f t="shared" si="592"/>
        <v>3.0349002849003288E-2</v>
      </c>
      <c r="L1265" s="13">
        <f t="shared" si="571"/>
        <v>6.0000000000000497E-2</v>
      </c>
      <c r="M1265" s="13">
        <f t="shared" si="579"/>
        <v>6.8571428571428825E-2</v>
      </c>
      <c r="N1265" s="13">
        <f t="shared" si="572"/>
        <v>0</v>
      </c>
      <c r="O1265" s="13">
        <f t="shared" si="573"/>
        <v>0</v>
      </c>
      <c r="P1265" s="13">
        <f t="shared" si="600"/>
        <v>0.19000000000000039</v>
      </c>
      <c r="Q1265" s="13">
        <f t="shared" si="600"/>
        <v>0.12999999999999989</v>
      </c>
      <c r="R1265" s="13">
        <f t="shared" si="580"/>
        <v>277.08333333333286</v>
      </c>
      <c r="S1265" s="13">
        <f t="shared" si="581"/>
        <v>189.58333333333249</v>
      </c>
      <c r="T1265" s="13">
        <f t="shared" si="582"/>
        <v>18.750000000000131</v>
      </c>
      <c r="U1265" s="13">
        <f t="shared" si="589"/>
        <v>17.431003413146261</v>
      </c>
      <c r="V1265" s="13">
        <f t="shared" si="593"/>
        <v>-2.0156695156699662E-3</v>
      </c>
      <c r="W1265" s="13">
        <f t="shared" si="594"/>
        <v>0</v>
      </c>
      <c r="X1265" s="13">
        <f t="shared" si="595"/>
        <v>0</v>
      </c>
      <c r="Y1265" s="13">
        <f t="shared" si="590"/>
        <v>0</v>
      </c>
      <c r="Z1265" s="13">
        <f t="shared" si="596"/>
        <v>0</v>
      </c>
      <c r="AA1265" s="13">
        <f t="shared" si="597"/>
        <v>0</v>
      </c>
      <c r="AB1265" s="13">
        <f t="shared" si="598"/>
        <v>0</v>
      </c>
      <c r="AC1265" s="17">
        <f t="shared" si="591"/>
        <v>0</v>
      </c>
      <c r="AD1265" s="13" t="str">
        <f t="shared" si="583"/>
        <v/>
      </c>
      <c r="AE1265" s="13" t="str">
        <f t="shared" si="584"/>
        <v/>
      </c>
      <c r="AF1265" s="17">
        <f t="shared" si="586"/>
        <v>0</v>
      </c>
      <c r="AG1265" s="17" t="str">
        <f t="shared" si="585"/>
        <v xml:space="preserve"> </v>
      </c>
      <c r="AH1265" s="13"/>
      <c r="AI1265" s="31">
        <f t="shared" si="599"/>
        <v>1.0449520784322011</v>
      </c>
      <c r="AJ1265">
        <f t="shared" si="574"/>
        <v>4.4952078432201059E-2</v>
      </c>
      <c r="AK1265">
        <f t="shared" si="576"/>
        <v>0.99551569506726467</v>
      </c>
      <c r="AL1265">
        <f t="shared" si="577"/>
        <v>1.1585217888202688</v>
      </c>
      <c r="AM1265">
        <f t="shared" si="575"/>
        <v>0.15852178882026879</v>
      </c>
      <c r="AN1265" s="39">
        <v>40961</v>
      </c>
      <c r="AO1265" s="31">
        <v>4.4952078432201059E-2</v>
      </c>
      <c r="AP1265" s="40">
        <v>0.15852178882026879</v>
      </c>
    </row>
    <row r="1266" spans="1:42">
      <c r="A1266" s="16">
        <v>40963</v>
      </c>
      <c r="B1266" s="11">
        <v>4.43</v>
      </c>
      <c r="C1266" s="11">
        <v>4.45</v>
      </c>
      <c r="D1266" s="11">
        <v>4.3899999999999997</v>
      </c>
      <c r="E1266" s="11">
        <v>4.4400000000000004</v>
      </c>
      <c r="F1266" s="11">
        <v>83038200</v>
      </c>
      <c r="G1266" s="11">
        <v>3.3482400000000001</v>
      </c>
      <c r="H1266" s="12">
        <f t="shared" si="578"/>
        <v>4.402499999999999</v>
      </c>
      <c r="I1266" s="13">
        <f t="shared" si="587"/>
        <v>4.3684615384615384</v>
      </c>
      <c r="J1266" s="13">
        <f t="shared" si="588"/>
        <v>3.4038461538460574E-2</v>
      </c>
      <c r="K1266" s="14">
        <f t="shared" si="592"/>
        <v>3.024216524216556E-2</v>
      </c>
      <c r="L1266" s="13">
        <f t="shared" si="571"/>
        <v>6.0000000000000497E-2</v>
      </c>
      <c r="M1266" s="13">
        <f t="shared" si="579"/>
        <v>6.5714285714285961E-2</v>
      </c>
      <c r="N1266" s="13">
        <f t="shared" si="572"/>
        <v>0</v>
      </c>
      <c r="O1266" s="13">
        <f t="shared" si="573"/>
        <v>0</v>
      </c>
      <c r="P1266" s="13">
        <f t="shared" si="600"/>
        <v>0.16000000000000014</v>
      </c>
      <c r="Q1266" s="13">
        <f t="shared" si="600"/>
        <v>0.12999999999999989</v>
      </c>
      <c r="R1266" s="13">
        <f t="shared" si="580"/>
        <v>243.47826086956451</v>
      </c>
      <c r="S1266" s="13">
        <f t="shared" si="581"/>
        <v>197.82608695652084</v>
      </c>
      <c r="T1266" s="13">
        <f t="shared" si="582"/>
        <v>10.344827586206977</v>
      </c>
      <c r="U1266" s="13">
        <f t="shared" si="589"/>
        <v>15.108695179507986</v>
      </c>
      <c r="V1266" s="13">
        <f t="shared" si="593"/>
        <v>3.7962962962950139E-3</v>
      </c>
      <c r="W1266" s="13">
        <f t="shared" si="594"/>
        <v>1</v>
      </c>
      <c r="X1266" s="13">
        <f t="shared" si="595"/>
        <v>0</v>
      </c>
      <c r="Y1266" s="13">
        <f t="shared" si="590"/>
        <v>0</v>
      </c>
      <c r="Z1266" s="13">
        <f t="shared" si="596"/>
        <v>1</v>
      </c>
      <c r="AA1266" s="13">
        <f t="shared" si="597"/>
        <v>0</v>
      </c>
      <c r="AB1266" s="13">
        <f t="shared" si="598"/>
        <v>0</v>
      </c>
      <c r="AC1266" s="17">
        <f t="shared" si="591"/>
        <v>0</v>
      </c>
      <c r="AD1266" s="13" t="str">
        <f t="shared" si="583"/>
        <v/>
      </c>
      <c r="AE1266" s="13" t="str">
        <f t="shared" si="584"/>
        <v/>
      </c>
      <c r="AF1266" s="17">
        <f t="shared" si="586"/>
        <v>0</v>
      </c>
      <c r="AG1266" s="17" t="str">
        <f t="shared" si="585"/>
        <v xml:space="preserve"> </v>
      </c>
      <c r="AH1266" s="13"/>
      <c r="AI1266" s="31">
        <f t="shared" si="599"/>
        <v>1.0449520784322011</v>
      </c>
      <c r="AJ1266">
        <f t="shared" si="574"/>
        <v>4.4952078432201059E-2</v>
      </c>
      <c r="AK1266">
        <f t="shared" si="576"/>
        <v>1</v>
      </c>
      <c r="AL1266">
        <f t="shared" si="577"/>
        <v>1.1585217888202688</v>
      </c>
      <c r="AM1266">
        <f t="shared" si="575"/>
        <v>0.15852178882026879</v>
      </c>
      <c r="AN1266" s="39">
        <v>40963</v>
      </c>
      <c r="AO1266" s="31">
        <v>4.4952078432201059E-2</v>
      </c>
      <c r="AP1266" s="40">
        <v>0.15852178882026879</v>
      </c>
    </row>
    <row r="1267" spans="1:42">
      <c r="A1267" s="16">
        <v>40966</v>
      </c>
      <c r="B1267" s="11">
        <v>4.43</v>
      </c>
      <c r="C1267" s="11">
        <v>4.45</v>
      </c>
      <c r="D1267" s="11">
        <v>4.41</v>
      </c>
      <c r="E1267" s="11">
        <v>4.4400000000000004</v>
      </c>
      <c r="F1267" s="11">
        <v>81628000</v>
      </c>
      <c r="G1267" s="11">
        <v>3.3482400000000001</v>
      </c>
      <c r="H1267" s="12">
        <f t="shared" si="578"/>
        <v>4.4050000000000002</v>
      </c>
      <c r="I1267" s="13">
        <f t="shared" si="587"/>
        <v>4.372692307692307</v>
      </c>
      <c r="J1267" s="13">
        <f t="shared" si="588"/>
        <v>3.2307692307693259E-2</v>
      </c>
      <c r="K1267" s="14">
        <f t="shared" si="592"/>
        <v>3.0405982905983189E-2</v>
      </c>
      <c r="L1267" s="13">
        <f t="shared" si="571"/>
        <v>4.0000000000000036E-2</v>
      </c>
      <c r="M1267" s="13">
        <f t="shared" si="579"/>
        <v>6.5714285714285961E-2</v>
      </c>
      <c r="N1267" s="13">
        <f t="shared" si="572"/>
        <v>0</v>
      </c>
      <c r="O1267" s="13">
        <f t="shared" si="573"/>
        <v>0</v>
      </c>
      <c r="P1267" s="13">
        <f t="shared" si="600"/>
        <v>0.16000000000000014</v>
      </c>
      <c r="Q1267" s="13">
        <f t="shared" si="600"/>
        <v>0.12999999999999989</v>
      </c>
      <c r="R1267" s="13">
        <f t="shared" si="580"/>
        <v>243.47826086956451</v>
      </c>
      <c r="S1267" s="13">
        <f t="shared" si="581"/>
        <v>197.82608695652084</v>
      </c>
      <c r="T1267" s="13">
        <f t="shared" si="582"/>
        <v>10.344827586206977</v>
      </c>
      <c r="U1267" s="13">
        <f t="shared" si="589"/>
        <v>13.169040007094207</v>
      </c>
      <c r="V1267" s="13">
        <f t="shared" si="593"/>
        <v>1.9017094017100694E-3</v>
      </c>
      <c r="W1267" s="13">
        <f t="shared" si="594"/>
        <v>0</v>
      </c>
      <c r="X1267" s="13">
        <f t="shared" si="595"/>
        <v>0</v>
      </c>
      <c r="Y1267" s="13">
        <f t="shared" si="590"/>
        <v>0</v>
      </c>
      <c r="Z1267" s="13">
        <f t="shared" si="596"/>
        <v>1</v>
      </c>
      <c r="AA1267" s="13">
        <f t="shared" si="597"/>
        <v>0</v>
      </c>
      <c r="AB1267" s="13">
        <f t="shared" si="598"/>
        <v>0</v>
      </c>
      <c r="AC1267" s="17">
        <f t="shared" si="591"/>
        <v>0</v>
      </c>
      <c r="AD1267" s="13" t="str">
        <f t="shared" si="583"/>
        <v/>
      </c>
      <c r="AE1267" s="13" t="str">
        <f t="shared" si="584"/>
        <v/>
      </c>
      <c r="AF1267" s="17">
        <f t="shared" si="586"/>
        <v>0</v>
      </c>
      <c r="AG1267" s="17" t="str">
        <f t="shared" si="585"/>
        <v xml:space="preserve"> </v>
      </c>
      <c r="AH1267" s="13"/>
      <c r="AI1267" s="31">
        <f t="shared" si="599"/>
        <v>1.0449520784322011</v>
      </c>
      <c r="AJ1267">
        <f t="shared" si="574"/>
        <v>4.4952078432201059E-2</v>
      </c>
      <c r="AK1267">
        <f t="shared" si="576"/>
        <v>1</v>
      </c>
      <c r="AL1267">
        <f t="shared" si="577"/>
        <v>1.1585217888202688</v>
      </c>
      <c r="AM1267">
        <f t="shared" si="575"/>
        <v>0.15852178882026879</v>
      </c>
      <c r="AN1267" s="39">
        <v>40966</v>
      </c>
      <c r="AO1267" s="31">
        <v>4.4952078432201059E-2</v>
      </c>
      <c r="AP1267" s="40">
        <v>0.15852178882026879</v>
      </c>
    </row>
    <row r="1268" spans="1:42">
      <c r="A1268" s="16">
        <v>40967</v>
      </c>
      <c r="B1268" s="11">
        <v>4.41</v>
      </c>
      <c r="C1268" s="11">
        <v>4.47</v>
      </c>
      <c r="D1268" s="11">
        <v>4.41</v>
      </c>
      <c r="E1268" s="11">
        <v>4.45</v>
      </c>
      <c r="F1268" s="11">
        <v>69664400</v>
      </c>
      <c r="G1268" s="11">
        <v>3.3557800000000002</v>
      </c>
      <c r="H1268" s="12">
        <f t="shared" si="578"/>
        <v>4.4074999999999998</v>
      </c>
      <c r="I1268" s="13">
        <f t="shared" si="587"/>
        <v>4.3769230769230765</v>
      </c>
      <c r="J1268" s="13">
        <f t="shared" si="588"/>
        <v>3.0576923076923279E-2</v>
      </c>
      <c r="K1268" s="14">
        <f t="shared" si="592"/>
        <v>3.0940170940171145E-2</v>
      </c>
      <c r="L1268" s="13">
        <f t="shared" si="571"/>
        <v>5.9999999999999609E-2</v>
      </c>
      <c r="M1268" s="13">
        <f t="shared" si="579"/>
        <v>6.2857142857143042E-2</v>
      </c>
      <c r="N1268" s="13">
        <f t="shared" si="572"/>
        <v>1.9999999999999574E-2</v>
      </c>
      <c r="O1268" s="13">
        <f t="shared" si="573"/>
        <v>0</v>
      </c>
      <c r="P1268" s="13">
        <f t="shared" si="600"/>
        <v>0.17999999999999972</v>
      </c>
      <c r="Q1268" s="13">
        <f t="shared" si="600"/>
        <v>4.9999999999999822E-2</v>
      </c>
      <c r="R1268" s="13">
        <f t="shared" si="580"/>
        <v>286.36363636363507</v>
      </c>
      <c r="S1268" s="13">
        <f t="shared" si="581"/>
        <v>79.545454545454035</v>
      </c>
      <c r="T1268" s="13">
        <f t="shared" si="582"/>
        <v>56.521739130434845</v>
      </c>
      <c r="U1268" s="13">
        <f t="shared" si="589"/>
        <v>16.492021373553836</v>
      </c>
      <c r="V1268" s="13">
        <f t="shared" si="593"/>
        <v>-3.6324786324786612E-4</v>
      </c>
      <c r="W1268" s="13">
        <f t="shared" si="594"/>
        <v>-1</v>
      </c>
      <c r="X1268" s="13">
        <f t="shared" si="595"/>
        <v>0</v>
      </c>
      <c r="Y1268" s="13">
        <f t="shared" si="590"/>
        <v>0</v>
      </c>
      <c r="Z1268" s="13">
        <f t="shared" si="596"/>
        <v>0</v>
      </c>
      <c r="AA1268" s="13">
        <f t="shared" si="597"/>
        <v>0</v>
      </c>
      <c r="AB1268" s="13">
        <f t="shared" si="598"/>
        <v>0</v>
      </c>
      <c r="AC1268" s="17">
        <f t="shared" si="591"/>
        <v>0</v>
      </c>
      <c r="AD1268" s="13" t="str">
        <f t="shared" si="583"/>
        <v/>
      </c>
      <c r="AE1268" s="13" t="str">
        <f t="shared" si="584"/>
        <v/>
      </c>
      <c r="AF1268" s="17">
        <f t="shared" si="586"/>
        <v>0</v>
      </c>
      <c r="AG1268" s="17" t="str">
        <f t="shared" si="585"/>
        <v xml:space="preserve"> </v>
      </c>
      <c r="AH1268" s="13"/>
      <c r="AI1268" s="31">
        <f t="shared" si="599"/>
        <v>1.0449520784322011</v>
      </c>
      <c r="AJ1268">
        <f t="shared" si="574"/>
        <v>4.4952078432201059E-2</v>
      </c>
      <c r="AK1268">
        <f t="shared" si="576"/>
        <v>1.0022522522522521</v>
      </c>
      <c r="AL1268">
        <f t="shared" si="577"/>
        <v>1.1611310721284225</v>
      </c>
      <c r="AM1268">
        <f t="shared" si="575"/>
        <v>0.16113107212842248</v>
      </c>
      <c r="AN1268" s="39">
        <v>40967</v>
      </c>
      <c r="AO1268" s="31">
        <v>4.4952078432201059E-2</v>
      </c>
      <c r="AP1268" s="40">
        <v>0.16113107212842248</v>
      </c>
    </row>
    <row r="1269" spans="1:42">
      <c r="A1269" s="16">
        <v>40968</v>
      </c>
      <c r="B1269" s="11">
        <v>4.45</v>
      </c>
      <c r="C1269" s="11">
        <v>4.45</v>
      </c>
      <c r="D1269" s="11">
        <v>4.41</v>
      </c>
      <c r="E1269" s="11">
        <v>4.43</v>
      </c>
      <c r="F1269" s="11">
        <v>64446500</v>
      </c>
      <c r="G1269" s="11">
        <v>3.3406899999999999</v>
      </c>
      <c r="H1269" s="12">
        <f t="shared" si="578"/>
        <v>4.4108333333333336</v>
      </c>
      <c r="I1269" s="13">
        <f t="shared" si="587"/>
        <v>4.3815384615384607</v>
      </c>
      <c r="J1269" s="13">
        <f t="shared" si="588"/>
        <v>2.929487179487289E-2</v>
      </c>
      <c r="K1269" s="14">
        <f t="shared" si="592"/>
        <v>3.0961538461538731E-2</v>
      </c>
      <c r="L1269" s="13">
        <f t="shared" si="571"/>
        <v>4.0000000000000036E-2</v>
      </c>
      <c r="M1269" s="13">
        <f t="shared" si="579"/>
        <v>6.0000000000000178E-2</v>
      </c>
      <c r="N1269" s="13">
        <f t="shared" si="572"/>
        <v>0</v>
      </c>
      <c r="O1269" s="13">
        <f t="shared" si="573"/>
        <v>0</v>
      </c>
      <c r="P1269" s="13">
        <f t="shared" si="600"/>
        <v>0.17999999999999972</v>
      </c>
      <c r="Q1269" s="13">
        <f t="shared" si="600"/>
        <v>4.9999999999999822E-2</v>
      </c>
      <c r="R1269" s="13">
        <f t="shared" si="580"/>
        <v>299.99999999999864</v>
      </c>
      <c r="S1269" s="13">
        <f t="shared" si="581"/>
        <v>83.333333333332789</v>
      </c>
      <c r="T1269" s="13">
        <f t="shared" si="582"/>
        <v>56.521739130434845</v>
      </c>
      <c r="U1269" s="13">
        <f t="shared" si="589"/>
        <v>19.815002740013473</v>
      </c>
      <c r="V1269" s="13">
        <f t="shared" si="593"/>
        <v>-1.6666666666658413E-3</v>
      </c>
      <c r="W1269" s="13">
        <f t="shared" si="594"/>
        <v>0</v>
      </c>
      <c r="X1269" s="13">
        <f t="shared" si="595"/>
        <v>0</v>
      </c>
      <c r="Y1269" s="13">
        <f t="shared" si="590"/>
        <v>0</v>
      </c>
      <c r="Z1269" s="13">
        <f t="shared" si="596"/>
        <v>0</v>
      </c>
      <c r="AA1269" s="13">
        <f t="shared" si="597"/>
        <v>0</v>
      </c>
      <c r="AB1269" s="13">
        <f t="shared" si="598"/>
        <v>0</v>
      </c>
      <c r="AC1269" s="17">
        <f t="shared" si="591"/>
        <v>0</v>
      </c>
      <c r="AD1269" s="13" t="str">
        <f t="shared" si="583"/>
        <v/>
      </c>
      <c r="AE1269" s="13" t="str">
        <f t="shared" si="584"/>
        <v/>
      </c>
      <c r="AF1269" s="17">
        <f t="shared" si="586"/>
        <v>0</v>
      </c>
      <c r="AG1269" s="17" t="str">
        <f t="shared" si="585"/>
        <v xml:space="preserve"> </v>
      </c>
      <c r="AH1269" s="13"/>
      <c r="AI1269" s="31">
        <f t="shared" si="599"/>
        <v>1.0449520784322011</v>
      </c>
      <c r="AJ1269">
        <f t="shared" si="574"/>
        <v>4.4952078432201059E-2</v>
      </c>
      <c r="AK1269">
        <f t="shared" si="576"/>
        <v>0.99550561797752801</v>
      </c>
      <c r="AL1269">
        <f t="shared" si="577"/>
        <v>1.1559125055121149</v>
      </c>
      <c r="AM1269">
        <f t="shared" si="575"/>
        <v>0.15591250551211489</v>
      </c>
      <c r="AN1269" s="39">
        <v>40968</v>
      </c>
      <c r="AO1269" s="31">
        <v>4.4952078432201059E-2</v>
      </c>
      <c r="AP1269" s="40">
        <v>0.15591250551211489</v>
      </c>
    </row>
    <row r="1270" spans="1:42">
      <c r="A1270" s="16">
        <v>40969</v>
      </c>
      <c r="B1270" s="11">
        <v>4.43</v>
      </c>
      <c r="C1270" s="11">
        <v>4.4400000000000004</v>
      </c>
      <c r="D1270" s="11">
        <v>4.4000000000000004</v>
      </c>
      <c r="E1270" s="11">
        <v>4.41</v>
      </c>
      <c r="F1270" s="11">
        <v>35902500</v>
      </c>
      <c r="G1270" s="11">
        <v>3.3256100000000002</v>
      </c>
      <c r="H1270" s="12">
        <f t="shared" si="578"/>
        <v>4.4141666666666666</v>
      </c>
      <c r="I1270" s="13">
        <f t="shared" si="587"/>
        <v>4.3834615384615381</v>
      </c>
      <c r="J1270" s="13">
        <f t="shared" si="588"/>
        <v>3.0705128205128496E-2</v>
      </c>
      <c r="K1270" s="14">
        <f t="shared" si="592"/>
        <v>3.1032763532763755E-2</v>
      </c>
      <c r="L1270" s="13">
        <f t="shared" si="571"/>
        <v>4.0000000000000036E-2</v>
      </c>
      <c r="M1270" s="13">
        <f t="shared" si="579"/>
        <v>5.7142857142857321E-2</v>
      </c>
      <c r="N1270" s="13">
        <f t="shared" si="572"/>
        <v>0</v>
      </c>
      <c r="O1270" s="13">
        <f t="shared" si="573"/>
        <v>9.9999999999997868E-3</v>
      </c>
      <c r="P1270" s="13">
        <f t="shared" si="600"/>
        <v>0.14999999999999947</v>
      </c>
      <c r="Q1270" s="13">
        <f t="shared" si="600"/>
        <v>5.9999999999999609E-2</v>
      </c>
      <c r="R1270" s="13">
        <f t="shared" si="580"/>
        <v>262.49999999999829</v>
      </c>
      <c r="S1270" s="13">
        <f t="shared" si="581"/>
        <v>104.99999999999898</v>
      </c>
      <c r="T1270" s="13">
        <f t="shared" si="582"/>
        <v>42.857142857142989</v>
      </c>
      <c r="U1270" s="13">
        <f t="shared" si="589"/>
        <v>22.16194151552369</v>
      </c>
      <c r="V1270" s="13">
        <f t="shared" si="593"/>
        <v>-3.2763532763525893E-4</v>
      </c>
      <c r="W1270" s="13">
        <f t="shared" si="594"/>
        <v>0</v>
      </c>
      <c r="X1270" s="13">
        <f t="shared" si="595"/>
        <v>0</v>
      </c>
      <c r="Y1270" s="13">
        <f t="shared" si="590"/>
        <v>1</v>
      </c>
      <c r="Z1270" s="13">
        <f t="shared" si="596"/>
        <v>0</v>
      </c>
      <c r="AA1270" s="13">
        <f t="shared" si="597"/>
        <v>0</v>
      </c>
      <c r="AB1270" s="13">
        <f t="shared" si="598"/>
        <v>0</v>
      </c>
      <c r="AC1270" s="17">
        <f t="shared" si="591"/>
        <v>0</v>
      </c>
      <c r="AD1270" s="13" t="str">
        <f t="shared" si="583"/>
        <v/>
      </c>
      <c r="AE1270" s="13" t="str">
        <f t="shared" si="584"/>
        <v/>
      </c>
      <c r="AF1270" s="17">
        <f t="shared" si="586"/>
        <v>0</v>
      </c>
      <c r="AG1270" s="17" t="str">
        <f t="shared" si="585"/>
        <v xml:space="preserve"> </v>
      </c>
      <c r="AH1270" s="13"/>
      <c r="AI1270" s="31">
        <f t="shared" si="599"/>
        <v>1.0449520784322011</v>
      </c>
      <c r="AJ1270">
        <f t="shared" si="574"/>
        <v>4.4952078432201059E-2</v>
      </c>
      <c r="AK1270">
        <f t="shared" si="576"/>
        <v>0.99548532731376982</v>
      </c>
      <c r="AL1270">
        <f t="shared" si="577"/>
        <v>1.1506939388958075</v>
      </c>
      <c r="AM1270">
        <f t="shared" si="575"/>
        <v>0.15069393889580751</v>
      </c>
      <c r="AN1270" s="39">
        <v>40969</v>
      </c>
      <c r="AO1270" s="31">
        <v>4.4952078432201059E-2</v>
      </c>
      <c r="AP1270" s="40">
        <v>0.15069393889580751</v>
      </c>
    </row>
    <row r="1271" spans="1:42">
      <c r="A1271" s="16">
        <v>40970</v>
      </c>
      <c r="B1271" s="11">
        <v>4.41</v>
      </c>
      <c r="C1271" s="11">
        <v>4.43</v>
      </c>
      <c r="D1271" s="11">
        <v>4.41</v>
      </c>
      <c r="E1271" s="11">
        <v>4.43</v>
      </c>
      <c r="F1271" s="11">
        <v>60917300</v>
      </c>
      <c r="G1271" s="11">
        <v>3.3406899999999999</v>
      </c>
      <c r="H1271" s="12">
        <f t="shared" si="578"/>
        <v>4.4208333333333334</v>
      </c>
      <c r="I1271" s="13">
        <f t="shared" si="587"/>
        <v>4.3880769230769232</v>
      </c>
      <c r="J1271" s="13">
        <f t="shared" si="588"/>
        <v>3.2756410256410184E-2</v>
      </c>
      <c r="K1271" s="14">
        <f t="shared" si="592"/>
        <v>3.0911680911681099E-2</v>
      </c>
      <c r="L1271" s="13">
        <f t="shared" si="571"/>
        <v>1.9999999999999574E-2</v>
      </c>
      <c r="M1271" s="13">
        <f t="shared" si="579"/>
        <v>5.35714285714287E-2</v>
      </c>
      <c r="N1271" s="13">
        <f t="shared" si="572"/>
        <v>0</v>
      </c>
      <c r="O1271" s="13">
        <f t="shared" si="573"/>
        <v>0</v>
      </c>
      <c r="P1271" s="13">
        <f t="shared" si="600"/>
        <v>0.14999999999999947</v>
      </c>
      <c r="Q1271" s="13">
        <f t="shared" si="600"/>
        <v>5.9999999999999609E-2</v>
      </c>
      <c r="R1271" s="13">
        <f t="shared" si="580"/>
        <v>279.99999999999835</v>
      </c>
      <c r="S1271" s="13">
        <f t="shared" si="581"/>
        <v>111.99999999999901</v>
      </c>
      <c r="T1271" s="13">
        <f t="shared" si="582"/>
        <v>42.857142857142975</v>
      </c>
      <c r="U1271" s="13">
        <f t="shared" si="589"/>
        <v>24.307415089568703</v>
      </c>
      <c r="V1271" s="13">
        <f t="shared" si="593"/>
        <v>1.8447293447290854E-3</v>
      </c>
      <c r="W1271" s="13">
        <f t="shared" si="594"/>
        <v>1</v>
      </c>
      <c r="X1271" s="13">
        <f t="shared" si="595"/>
        <v>0</v>
      </c>
      <c r="Y1271" s="13">
        <f t="shared" si="590"/>
        <v>0</v>
      </c>
      <c r="Z1271" s="13">
        <f t="shared" si="596"/>
        <v>1</v>
      </c>
      <c r="AA1271" s="13">
        <f t="shared" si="597"/>
        <v>0</v>
      </c>
      <c r="AB1271" s="13">
        <f t="shared" si="598"/>
        <v>0</v>
      </c>
      <c r="AC1271" s="17">
        <f t="shared" si="591"/>
        <v>0</v>
      </c>
      <c r="AD1271" s="13" t="str">
        <f t="shared" si="583"/>
        <v/>
      </c>
      <c r="AE1271" s="13" t="str">
        <f t="shared" si="584"/>
        <v/>
      </c>
      <c r="AF1271" s="17">
        <f t="shared" si="586"/>
        <v>0</v>
      </c>
      <c r="AG1271" s="17" t="str">
        <f t="shared" si="585"/>
        <v xml:space="preserve"> </v>
      </c>
      <c r="AH1271" s="13"/>
      <c r="AI1271" s="31">
        <f t="shared" si="599"/>
        <v>1.0449520784322011</v>
      </c>
      <c r="AJ1271">
        <f t="shared" si="574"/>
        <v>4.4952078432201059E-2</v>
      </c>
      <c r="AK1271">
        <f t="shared" si="576"/>
        <v>1.0045351473922901</v>
      </c>
      <c r="AL1271">
        <f t="shared" si="577"/>
        <v>1.1559125055121149</v>
      </c>
      <c r="AM1271">
        <f t="shared" si="575"/>
        <v>0.15591250551211489</v>
      </c>
      <c r="AN1271" s="39">
        <v>40970</v>
      </c>
      <c r="AO1271" s="31">
        <v>4.4952078432201059E-2</v>
      </c>
      <c r="AP1271" s="40">
        <v>0.15591250551211489</v>
      </c>
    </row>
    <row r="1272" spans="1:42">
      <c r="A1272" s="16">
        <v>40973</v>
      </c>
      <c r="B1272" s="11">
        <v>4.43</v>
      </c>
      <c r="C1272" s="11">
        <v>4.4400000000000004</v>
      </c>
      <c r="D1272" s="11">
        <v>4.3600000000000003</v>
      </c>
      <c r="E1272" s="11">
        <v>4.38</v>
      </c>
      <c r="F1272" s="11">
        <v>64995700</v>
      </c>
      <c r="G1272" s="11">
        <v>3.3029899999999999</v>
      </c>
      <c r="H1272" s="12">
        <f t="shared" si="578"/>
        <v>4.4216666666666669</v>
      </c>
      <c r="I1272" s="13">
        <f t="shared" si="587"/>
        <v>4.3888461538461536</v>
      </c>
      <c r="J1272" s="13">
        <f t="shared" si="588"/>
        <v>3.2820512820513237E-2</v>
      </c>
      <c r="K1272" s="14">
        <f t="shared" si="592"/>
        <v>3.1125356125356361E-2</v>
      </c>
      <c r="L1272" s="13">
        <f t="shared" si="571"/>
        <v>8.0000000000000071E-2</v>
      </c>
      <c r="M1272" s="13">
        <f t="shared" si="579"/>
        <v>5.5714285714285793E-2</v>
      </c>
      <c r="N1272" s="13">
        <f t="shared" si="572"/>
        <v>0</v>
      </c>
      <c r="O1272" s="13">
        <f t="shared" si="573"/>
        <v>4.9999999999999822E-2</v>
      </c>
      <c r="P1272" s="13">
        <f t="shared" si="600"/>
        <v>0.14999999999999947</v>
      </c>
      <c r="Q1272" s="13">
        <f t="shared" si="600"/>
        <v>8.999999999999897E-2</v>
      </c>
      <c r="R1272" s="13">
        <f t="shared" si="580"/>
        <v>269.23076923076786</v>
      </c>
      <c r="S1272" s="13">
        <f t="shared" si="581"/>
        <v>161.53846153845944</v>
      </c>
      <c r="T1272" s="13">
        <f t="shared" si="582"/>
        <v>25.000000000000373</v>
      </c>
      <c r="U1272" s="13">
        <f t="shared" si="589"/>
        <v>25.900079182232815</v>
      </c>
      <c r="V1272" s="13">
        <f t="shared" si="593"/>
        <v>1.6951566951568763E-3</v>
      </c>
      <c r="W1272" s="13">
        <f t="shared" si="594"/>
        <v>0</v>
      </c>
      <c r="X1272" s="13">
        <f t="shared" si="595"/>
        <v>0</v>
      </c>
      <c r="Y1272" s="13">
        <f t="shared" si="590"/>
        <v>0</v>
      </c>
      <c r="Z1272" s="13">
        <f t="shared" si="596"/>
        <v>1</v>
      </c>
      <c r="AA1272" s="13">
        <f t="shared" si="597"/>
        <v>0</v>
      </c>
      <c r="AB1272" s="13">
        <f t="shared" si="598"/>
        <v>0</v>
      </c>
      <c r="AC1272" s="17">
        <f t="shared" si="591"/>
        <v>0</v>
      </c>
      <c r="AD1272" s="13" t="str">
        <f t="shared" si="583"/>
        <v/>
      </c>
      <c r="AE1272" s="13" t="str">
        <f t="shared" si="584"/>
        <v/>
      </c>
      <c r="AF1272" s="17">
        <f t="shared" si="586"/>
        <v>0</v>
      </c>
      <c r="AG1272" s="17" t="str">
        <f t="shared" si="585"/>
        <v xml:space="preserve"> </v>
      </c>
      <c r="AH1272" s="13"/>
      <c r="AI1272" s="31">
        <f t="shared" si="599"/>
        <v>1.0449520784322011</v>
      </c>
      <c r="AJ1272">
        <f t="shared" si="574"/>
        <v>4.4952078432201059E-2</v>
      </c>
      <c r="AK1272">
        <f t="shared" si="576"/>
        <v>0.98871331828442444</v>
      </c>
      <c r="AL1272">
        <f t="shared" si="577"/>
        <v>1.1428660889713462</v>
      </c>
      <c r="AM1272">
        <f t="shared" si="575"/>
        <v>0.14286608897134623</v>
      </c>
      <c r="AN1272" s="39">
        <v>40973</v>
      </c>
      <c r="AO1272" s="31">
        <v>4.4952078432201059E-2</v>
      </c>
      <c r="AP1272" s="40">
        <v>0.14286608897134623</v>
      </c>
    </row>
    <row r="1273" spans="1:42">
      <c r="A1273" s="16">
        <v>40974</v>
      </c>
      <c r="B1273" s="11">
        <v>4.38</v>
      </c>
      <c r="C1273" s="11">
        <v>4.38</v>
      </c>
      <c r="D1273" s="11">
        <v>4.34</v>
      </c>
      <c r="E1273" s="11">
        <v>4.34</v>
      </c>
      <c r="F1273" s="11">
        <v>50760900</v>
      </c>
      <c r="G1273" s="11">
        <v>3.2728299999999999</v>
      </c>
      <c r="H1273" s="12">
        <f t="shared" si="578"/>
        <v>4.4175000000000004</v>
      </c>
      <c r="I1273" s="13">
        <f t="shared" si="587"/>
        <v>4.3880769230769232</v>
      </c>
      <c r="J1273" s="13">
        <f t="shared" si="588"/>
        <v>2.9423076923077218E-2</v>
      </c>
      <c r="K1273" s="14">
        <f t="shared" si="592"/>
        <v>3.1139601139601385E-2</v>
      </c>
      <c r="L1273" s="13">
        <f t="shared" si="571"/>
        <v>4.0000000000000036E-2</v>
      </c>
      <c r="M1273" s="13">
        <f t="shared" si="579"/>
        <v>5.5000000000000097E-2</v>
      </c>
      <c r="N1273" s="13">
        <f t="shared" si="572"/>
        <v>0</v>
      </c>
      <c r="O1273" s="13">
        <f t="shared" si="573"/>
        <v>2.0000000000000462E-2</v>
      </c>
      <c r="P1273" s="13">
        <f t="shared" si="600"/>
        <v>0.14999999999999947</v>
      </c>
      <c r="Q1273" s="13">
        <f t="shared" si="600"/>
        <v>8.0000000000000071E-2</v>
      </c>
      <c r="R1273" s="13">
        <f t="shared" si="580"/>
        <v>272.72727272727127</v>
      </c>
      <c r="S1273" s="13">
        <f t="shared" si="581"/>
        <v>145.45454545454533</v>
      </c>
      <c r="T1273" s="13">
        <f t="shared" si="582"/>
        <v>30.43478260869545</v>
      </c>
      <c r="U1273" s="13">
        <f t="shared" si="589"/>
        <v>27.359706511425347</v>
      </c>
      <c r="V1273" s="13">
        <f t="shared" si="593"/>
        <v>-1.7165242165241672E-3</v>
      </c>
      <c r="W1273" s="13">
        <f t="shared" si="594"/>
        <v>-1</v>
      </c>
      <c r="X1273" s="13">
        <f t="shared" si="595"/>
        <v>0</v>
      </c>
      <c r="Y1273" s="13">
        <f t="shared" si="590"/>
        <v>0</v>
      </c>
      <c r="Z1273" s="13">
        <f t="shared" si="596"/>
        <v>0</v>
      </c>
      <c r="AA1273" s="13">
        <f t="shared" si="597"/>
        <v>0</v>
      </c>
      <c r="AB1273" s="13">
        <f t="shared" si="598"/>
        <v>0</v>
      </c>
      <c r="AC1273" s="17">
        <f t="shared" si="591"/>
        <v>0</v>
      </c>
      <c r="AD1273" s="13" t="str">
        <f t="shared" si="583"/>
        <v/>
      </c>
      <c r="AE1273" s="13" t="str">
        <f t="shared" si="584"/>
        <v/>
      </c>
      <c r="AF1273" s="17">
        <f t="shared" si="586"/>
        <v>0</v>
      </c>
      <c r="AG1273" s="17" t="str">
        <f t="shared" si="585"/>
        <v xml:space="preserve"> </v>
      </c>
      <c r="AH1273" s="13"/>
      <c r="AI1273" s="31">
        <f t="shared" si="599"/>
        <v>1.0449520784322011</v>
      </c>
      <c r="AJ1273">
        <f t="shared" si="574"/>
        <v>4.4952078432201059E-2</v>
      </c>
      <c r="AK1273">
        <f t="shared" si="576"/>
        <v>0.9908675799086758</v>
      </c>
      <c r="AL1273">
        <f t="shared" si="577"/>
        <v>1.1324289557387313</v>
      </c>
      <c r="AM1273">
        <f t="shared" si="575"/>
        <v>0.13242895573873126</v>
      </c>
      <c r="AN1273" s="39">
        <v>40974</v>
      </c>
      <c r="AO1273" s="31">
        <v>4.4952078432201059E-2</v>
      </c>
      <c r="AP1273" s="40">
        <v>0.13242895573873126</v>
      </c>
    </row>
    <row r="1274" spans="1:42">
      <c r="A1274" s="16">
        <v>40975</v>
      </c>
      <c r="B1274" s="11">
        <v>4.33</v>
      </c>
      <c r="C1274" s="11">
        <v>4.3499999999999996</v>
      </c>
      <c r="D1274" s="11">
        <v>4.3</v>
      </c>
      <c r="E1274" s="11">
        <v>4.32</v>
      </c>
      <c r="F1274" s="11">
        <v>61759300</v>
      </c>
      <c r="G1274" s="11">
        <v>3.2577400000000001</v>
      </c>
      <c r="H1274" s="12">
        <f t="shared" si="578"/>
        <v>4.4116666666666671</v>
      </c>
      <c r="I1274" s="13">
        <f t="shared" si="587"/>
        <v>4.3899999999999997</v>
      </c>
      <c r="J1274" s="13">
        <f t="shared" si="588"/>
        <v>2.1666666666667389E-2</v>
      </c>
      <c r="K1274" s="14">
        <f t="shared" si="592"/>
        <v>3.0398860398860725E-2</v>
      </c>
      <c r="L1274" s="13">
        <f t="shared" si="571"/>
        <v>4.9999999999999822E-2</v>
      </c>
      <c r="M1274" s="13">
        <f t="shared" si="579"/>
        <v>5.3571428571428638E-2</v>
      </c>
      <c r="N1274" s="13">
        <f t="shared" si="572"/>
        <v>0</v>
      </c>
      <c r="O1274" s="13">
        <f t="shared" si="573"/>
        <v>4.0000000000000036E-2</v>
      </c>
      <c r="P1274" s="13">
        <f t="shared" si="600"/>
        <v>0.11999999999999922</v>
      </c>
      <c r="Q1274" s="13">
        <f t="shared" si="600"/>
        <v>0.12000000000000011</v>
      </c>
      <c r="R1274" s="13">
        <f t="shared" si="580"/>
        <v>223.99999999999824</v>
      </c>
      <c r="S1274" s="13">
        <f t="shared" si="581"/>
        <v>223.99999999999994</v>
      </c>
      <c r="T1274" s="13">
        <f t="shared" si="582"/>
        <v>3.8064789415719808E-13</v>
      </c>
      <c r="U1274" s="13">
        <f t="shared" si="589"/>
        <v>27.019570457003621</v>
      </c>
      <c r="V1274" s="13">
        <f t="shared" si="593"/>
        <v>-8.7321937321933364E-3</v>
      </c>
      <c r="W1274" s="13">
        <f t="shared" si="594"/>
        <v>0</v>
      </c>
      <c r="X1274" s="13">
        <f t="shared" si="595"/>
        <v>-1</v>
      </c>
      <c r="Y1274" s="13">
        <f t="shared" si="590"/>
        <v>0</v>
      </c>
      <c r="Z1274" s="13">
        <f t="shared" si="596"/>
        <v>0</v>
      </c>
      <c r="AA1274" s="13">
        <f t="shared" si="597"/>
        <v>0</v>
      </c>
      <c r="AB1274" s="13">
        <f t="shared" si="598"/>
        <v>0</v>
      </c>
      <c r="AC1274" s="17">
        <f t="shared" si="591"/>
        <v>0</v>
      </c>
      <c r="AD1274" s="13" t="str">
        <f t="shared" si="583"/>
        <v/>
      </c>
      <c r="AE1274" s="13" t="str">
        <f t="shared" si="584"/>
        <v/>
      </c>
      <c r="AF1274" s="17">
        <f t="shared" si="586"/>
        <v>0</v>
      </c>
      <c r="AG1274" s="17" t="str">
        <f t="shared" si="585"/>
        <v xml:space="preserve"> </v>
      </c>
      <c r="AH1274" s="13"/>
      <c r="AI1274" s="31">
        <f t="shared" si="599"/>
        <v>1.0449520784322011</v>
      </c>
      <c r="AJ1274">
        <f t="shared" si="574"/>
        <v>4.4952078432201059E-2</v>
      </c>
      <c r="AK1274">
        <f t="shared" si="576"/>
        <v>0.99539170506912455</v>
      </c>
      <c r="AL1274">
        <f t="shared" si="577"/>
        <v>1.1272103891224239</v>
      </c>
      <c r="AM1274">
        <f t="shared" si="575"/>
        <v>0.12721038912242388</v>
      </c>
      <c r="AN1274" s="39">
        <v>40975</v>
      </c>
      <c r="AO1274" s="31">
        <v>4.4952078432201059E-2</v>
      </c>
      <c r="AP1274" s="40">
        <v>0.12721038912242388</v>
      </c>
    </row>
    <row r="1275" spans="1:42">
      <c r="A1275" s="16">
        <v>40976</v>
      </c>
      <c r="B1275" s="11">
        <v>4.33</v>
      </c>
      <c r="C1275" s="11">
        <v>4.34</v>
      </c>
      <c r="D1275" s="11">
        <v>4.3099999999999996</v>
      </c>
      <c r="E1275" s="11">
        <v>4.33</v>
      </c>
      <c r="F1275" s="11">
        <v>51575400</v>
      </c>
      <c r="G1275" s="11">
        <v>3.2652800000000002</v>
      </c>
      <c r="H1275" s="12">
        <f t="shared" si="578"/>
        <v>4.4058333333333328</v>
      </c>
      <c r="I1275" s="13">
        <f t="shared" si="587"/>
        <v>4.3911538461538449</v>
      </c>
      <c r="J1275" s="13">
        <f t="shared" si="588"/>
        <v>1.4679487179487971E-2</v>
      </c>
      <c r="K1275" s="14">
        <f t="shared" si="592"/>
        <v>2.8247863247863769E-2</v>
      </c>
      <c r="L1275" s="13">
        <f t="shared" si="571"/>
        <v>3.0000000000000249E-2</v>
      </c>
      <c r="M1275" s="13">
        <f t="shared" si="579"/>
        <v>4.9285714285714377E-2</v>
      </c>
      <c r="N1275" s="13">
        <f t="shared" si="572"/>
        <v>0</v>
      </c>
      <c r="O1275" s="13">
        <f t="shared" si="573"/>
        <v>0</v>
      </c>
      <c r="P1275" s="13">
        <f t="shared" si="600"/>
        <v>8.9999999999999858E-2</v>
      </c>
      <c r="Q1275" s="13">
        <f t="shared" si="600"/>
        <v>0.12000000000000011</v>
      </c>
      <c r="R1275" s="13">
        <f t="shared" si="580"/>
        <v>182.60869565217328</v>
      </c>
      <c r="S1275" s="13">
        <f t="shared" si="581"/>
        <v>243.47826086956496</v>
      </c>
      <c r="T1275" s="13">
        <f t="shared" si="582"/>
        <v>14.285714285714404</v>
      </c>
      <c r="U1275" s="13">
        <f t="shared" si="589"/>
        <v>28.039978620268933</v>
      </c>
      <c r="V1275" s="13">
        <f t="shared" si="593"/>
        <v>-1.3568376068375798E-2</v>
      </c>
      <c r="W1275" s="13">
        <f t="shared" si="594"/>
        <v>0</v>
      </c>
      <c r="X1275" s="13">
        <f t="shared" si="595"/>
        <v>0</v>
      </c>
      <c r="Y1275" s="13">
        <f t="shared" si="590"/>
        <v>0</v>
      </c>
      <c r="Z1275" s="13">
        <f t="shared" si="596"/>
        <v>0</v>
      </c>
      <c r="AA1275" s="13">
        <f t="shared" si="597"/>
        <v>0</v>
      </c>
      <c r="AB1275" s="13">
        <f t="shared" si="598"/>
        <v>0</v>
      </c>
      <c r="AC1275" s="17">
        <f t="shared" si="591"/>
        <v>0</v>
      </c>
      <c r="AD1275" s="13" t="str">
        <f t="shared" si="583"/>
        <v/>
      </c>
      <c r="AE1275" s="13" t="str">
        <f t="shared" si="584"/>
        <v/>
      </c>
      <c r="AF1275" s="17">
        <f t="shared" si="586"/>
        <v>0</v>
      </c>
      <c r="AG1275" s="17" t="str">
        <f t="shared" si="585"/>
        <v xml:space="preserve"> </v>
      </c>
      <c r="AH1275" s="13"/>
      <c r="AI1275" s="31">
        <f t="shared" si="599"/>
        <v>1.0449520784322011</v>
      </c>
      <c r="AJ1275">
        <f t="shared" si="574"/>
        <v>4.4952078432201059E-2</v>
      </c>
      <c r="AK1275">
        <f t="shared" si="576"/>
        <v>1.0023148148148147</v>
      </c>
      <c r="AL1275">
        <f t="shared" si="577"/>
        <v>1.1298196724305776</v>
      </c>
      <c r="AM1275">
        <f t="shared" si="575"/>
        <v>0.12981967243057757</v>
      </c>
      <c r="AN1275" s="39">
        <v>40976</v>
      </c>
      <c r="AO1275" s="31">
        <v>4.4952078432201059E-2</v>
      </c>
      <c r="AP1275" s="40">
        <v>0.12981967243057757</v>
      </c>
    </row>
    <row r="1276" spans="1:42">
      <c r="A1276" s="16">
        <v>40977</v>
      </c>
      <c r="B1276" s="11">
        <v>4.34</v>
      </c>
      <c r="C1276" s="11">
        <v>4.3499999999999996</v>
      </c>
      <c r="D1276" s="11">
        <v>4.32</v>
      </c>
      <c r="E1276" s="11">
        <v>4.33</v>
      </c>
      <c r="F1276" s="11">
        <v>33195400</v>
      </c>
      <c r="G1276" s="11">
        <v>3.2652800000000002</v>
      </c>
      <c r="H1276" s="12">
        <f t="shared" si="578"/>
        <v>4.3950000000000005</v>
      </c>
      <c r="I1276" s="13">
        <f t="shared" si="587"/>
        <v>4.3930769230769231</v>
      </c>
      <c r="J1276" s="13">
        <f t="shared" si="588"/>
        <v>1.9230769230773603E-3</v>
      </c>
      <c r="K1276" s="14">
        <f t="shared" si="592"/>
        <v>2.4871794871795336E-2</v>
      </c>
      <c r="L1276" s="13">
        <f t="shared" si="571"/>
        <v>2.9999999999999361E-2</v>
      </c>
      <c r="M1276" s="13">
        <f t="shared" si="579"/>
        <v>4.7857142857142917E-2</v>
      </c>
      <c r="N1276" s="13">
        <f t="shared" si="572"/>
        <v>9.9999999999997868E-3</v>
      </c>
      <c r="O1276" s="13">
        <f t="shared" si="573"/>
        <v>0</v>
      </c>
      <c r="P1276" s="13">
        <f t="shared" si="600"/>
        <v>9.9999999999999645E-2</v>
      </c>
      <c r="Q1276" s="13">
        <f t="shared" si="600"/>
        <v>0.12000000000000011</v>
      </c>
      <c r="R1276" s="13">
        <f t="shared" si="580"/>
        <v>208.95522388059601</v>
      </c>
      <c r="S1276" s="13">
        <f t="shared" si="581"/>
        <v>250.74626865671635</v>
      </c>
      <c r="T1276" s="13">
        <f t="shared" si="582"/>
        <v>9.0909090909093173</v>
      </c>
      <c r="U1276" s="13">
        <f t="shared" si="589"/>
        <v>27.102027682318013</v>
      </c>
      <c r="V1276" s="13">
        <f t="shared" si="593"/>
        <v>-2.2948717948717976E-2</v>
      </c>
      <c r="W1276" s="13">
        <f t="shared" si="594"/>
        <v>0</v>
      </c>
      <c r="X1276" s="13">
        <f t="shared" si="595"/>
        <v>0</v>
      </c>
      <c r="Y1276" s="13">
        <f t="shared" si="590"/>
        <v>0</v>
      </c>
      <c r="Z1276" s="13">
        <f t="shared" si="596"/>
        <v>0</v>
      </c>
      <c r="AA1276" s="13">
        <f t="shared" si="597"/>
        <v>0</v>
      </c>
      <c r="AB1276" s="13">
        <f t="shared" si="598"/>
        <v>0</v>
      </c>
      <c r="AC1276" s="17">
        <f t="shared" si="591"/>
        <v>0</v>
      </c>
      <c r="AD1276" s="13" t="str">
        <f t="shared" si="583"/>
        <v/>
      </c>
      <c r="AE1276" s="13" t="str">
        <f t="shared" si="584"/>
        <v/>
      </c>
      <c r="AF1276" s="17">
        <f t="shared" si="586"/>
        <v>0</v>
      </c>
      <c r="AG1276" s="17" t="str">
        <f t="shared" si="585"/>
        <v xml:space="preserve"> </v>
      </c>
      <c r="AH1276" s="13"/>
      <c r="AI1276" s="31">
        <f t="shared" si="599"/>
        <v>1.0449520784322011</v>
      </c>
      <c r="AJ1276">
        <f t="shared" si="574"/>
        <v>4.4952078432201059E-2</v>
      </c>
      <c r="AK1276">
        <f t="shared" si="576"/>
        <v>1</v>
      </c>
      <c r="AL1276">
        <f t="shared" si="577"/>
        <v>1.1298196724305776</v>
      </c>
      <c r="AM1276">
        <f t="shared" si="575"/>
        <v>0.12981967243057757</v>
      </c>
      <c r="AN1276" s="39">
        <v>40977</v>
      </c>
      <c r="AO1276" s="31">
        <v>4.4952078432201059E-2</v>
      </c>
      <c r="AP1276" s="40">
        <v>0.12981967243057757</v>
      </c>
    </row>
    <row r="1277" spans="1:42">
      <c r="A1277" s="16">
        <v>40980</v>
      </c>
      <c r="B1277" s="11">
        <v>4.32</v>
      </c>
      <c r="C1277" s="11">
        <v>4.33</v>
      </c>
      <c r="D1277" s="11">
        <v>4.3</v>
      </c>
      <c r="E1277" s="11">
        <v>4.33</v>
      </c>
      <c r="F1277" s="11">
        <v>43662100</v>
      </c>
      <c r="G1277" s="11">
        <v>3.2652800000000002</v>
      </c>
      <c r="H1277" s="12">
        <f t="shared" si="578"/>
        <v>4.3858333333333333</v>
      </c>
      <c r="I1277" s="13">
        <f t="shared" si="587"/>
        <v>4.3911538461538466</v>
      </c>
      <c r="J1277" s="13">
        <f t="shared" si="588"/>
        <v>-5.3205128205133789E-3</v>
      </c>
      <c r="K1277" s="14">
        <f t="shared" si="592"/>
        <v>2.0883190883191263E-2</v>
      </c>
      <c r="L1277" s="13">
        <f t="shared" si="571"/>
        <v>3.0000000000000249E-2</v>
      </c>
      <c r="M1277" s="13">
        <f t="shared" si="579"/>
        <v>4.7857142857142917E-2</v>
      </c>
      <c r="N1277" s="13">
        <f t="shared" si="572"/>
        <v>0</v>
      </c>
      <c r="O1277" s="13">
        <f t="shared" si="573"/>
        <v>2.0000000000000462E-2</v>
      </c>
      <c r="P1277" s="13">
        <f t="shared" si="600"/>
        <v>8.9999999999999858E-2</v>
      </c>
      <c r="Q1277" s="13">
        <f t="shared" si="600"/>
        <v>0.14000000000000057</v>
      </c>
      <c r="R1277" s="13">
        <f t="shared" si="580"/>
        <v>188.05970149253676</v>
      </c>
      <c r="S1277" s="13">
        <f t="shared" si="581"/>
        <v>292.53731343283664</v>
      </c>
      <c r="T1277" s="13">
        <f t="shared" si="582"/>
        <v>21.739130434782883</v>
      </c>
      <c r="U1277" s="13">
        <f t="shared" si="589"/>
        <v>26.917370975922204</v>
      </c>
      <c r="V1277" s="13">
        <f t="shared" si="593"/>
        <v>-2.6203703703704641E-2</v>
      </c>
      <c r="W1277" s="13">
        <f t="shared" si="594"/>
        <v>0</v>
      </c>
      <c r="X1277" s="13">
        <f t="shared" si="595"/>
        <v>0</v>
      </c>
      <c r="Y1277" s="13">
        <f t="shared" si="590"/>
        <v>0</v>
      </c>
      <c r="Z1277" s="13">
        <f t="shared" si="596"/>
        <v>0</v>
      </c>
      <c r="AA1277" s="13">
        <f t="shared" si="597"/>
        <v>0</v>
      </c>
      <c r="AB1277" s="13">
        <f t="shared" si="598"/>
        <v>0</v>
      </c>
      <c r="AC1277" s="17">
        <f t="shared" si="591"/>
        <v>0</v>
      </c>
      <c r="AD1277" s="13" t="str">
        <f t="shared" si="583"/>
        <v/>
      </c>
      <c r="AE1277" s="13" t="str">
        <f t="shared" si="584"/>
        <v/>
      </c>
      <c r="AF1277" s="17">
        <f t="shared" si="586"/>
        <v>0</v>
      </c>
      <c r="AG1277" s="17" t="str">
        <f t="shared" si="585"/>
        <v xml:space="preserve"> </v>
      </c>
      <c r="AH1277" s="13"/>
      <c r="AI1277" s="31">
        <f t="shared" si="599"/>
        <v>1.0449520784322011</v>
      </c>
      <c r="AJ1277">
        <f t="shared" si="574"/>
        <v>4.4952078432201059E-2</v>
      </c>
      <c r="AK1277">
        <f t="shared" si="576"/>
        <v>1</v>
      </c>
      <c r="AL1277">
        <f t="shared" si="577"/>
        <v>1.1298196724305776</v>
      </c>
      <c r="AM1277">
        <f t="shared" si="575"/>
        <v>0.12981967243057757</v>
      </c>
      <c r="AN1277" s="39">
        <v>40980</v>
      </c>
      <c r="AO1277" s="31">
        <v>4.4952078432201059E-2</v>
      </c>
      <c r="AP1277" s="40">
        <v>0.12981967243057757</v>
      </c>
    </row>
    <row r="1278" spans="1:42">
      <c r="A1278" s="16">
        <v>40981</v>
      </c>
      <c r="B1278" s="11">
        <v>4.3099999999999996</v>
      </c>
      <c r="C1278" s="11">
        <v>4.3600000000000003</v>
      </c>
      <c r="D1278" s="11">
        <v>4.3099999999999996</v>
      </c>
      <c r="E1278" s="11">
        <v>4.34</v>
      </c>
      <c r="F1278" s="11">
        <v>37657400</v>
      </c>
      <c r="G1278" s="11">
        <v>3.2728299999999999</v>
      </c>
      <c r="H1278" s="12">
        <f t="shared" si="578"/>
        <v>4.3775000000000004</v>
      </c>
      <c r="I1278" s="13">
        <f t="shared" si="587"/>
        <v>4.388461538461538</v>
      </c>
      <c r="J1278" s="13">
        <f t="shared" si="588"/>
        <v>-1.0961538461537579E-2</v>
      </c>
      <c r="K1278" s="14">
        <f t="shared" si="592"/>
        <v>1.6410256410256768E-2</v>
      </c>
      <c r="L1278" s="13">
        <f t="shared" si="571"/>
        <v>5.0000000000000711E-2</v>
      </c>
      <c r="M1278" s="13">
        <f t="shared" si="579"/>
        <v>4.5000000000000054E-2</v>
      </c>
      <c r="N1278" s="13">
        <f t="shared" si="572"/>
        <v>3.0000000000000249E-2</v>
      </c>
      <c r="O1278" s="13">
        <f t="shared" si="573"/>
        <v>0</v>
      </c>
      <c r="P1278" s="13">
        <f t="shared" si="600"/>
        <v>5.9999999999999609E-2</v>
      </c>
      <c r="Q1278" s="13">
        <f t="shared" si="600"/>
        <v>0.14000000000000057</v>
      </c>
      <c r="R1278" s="13">
        <f t="shared" si="580"/>
        <v>133.33333333333229</v>
      </c>
      <c r="S1278" s="13">
        <f t="shared" si="581"/>
        <v>311.111111111112</v>
      </c>
      <c r="T1278" s="13">
        <f t="shared" si="582"/>
        <v>40.000000000000448</v>
      </c>
      <c r="U1278" s="13">
        <f t="shared" si="589"/>
        <v>27.053425397690926</v>
      </c>
      <c r="V1278" s="13">
        <f t="shared" si="593"/>
        <v>-2.7371794871794346E-2</v>
      </c>
      <c r="W1278" s="13">
        <f t="shared" si="594"/>
        <v>0</v>
      </c>
      <c r="X1278" s="13">
        <f t="shared" si="595"/>
        <v>0</v>
      </c>
      <c r="Y1278" s="13">
        <f t="shared" si="590"/>
        <v>0</v>
      </c>
      <c r="Z1278" s="13">
        <f t="shared" si="596"/>
        <v>0</v>
      </c>
      <c r="AA1278" s="13">
        <f t="shared" si="597"/>
        <v>0</v>
      </c>
      <c r="AB1278" s="13">
        <f t="shared" si="598"/>
        <v>0</v>
      </c>
      <c r="AC1278" s="17">
        <f t="shared" si="591"/>
        <v>0</v>
      </c>
      <c r="AD1278" s="13" t="str">
        <f t="shared" si="583"/>
        <v/>
      </c>
      <c r="AE1278" s="13" t="str">
        <f t="shared" si="584"/>
        <v/>
      </c>
      <c r="AF1278" s="17">
        <f t="shared" si="586"/>
        <v>0</v>
      </c>
      <c r="AG1278" s="17" t="str">
        <f t="shared" si="585"/>
        <v xml:space="preserve"> </v>
      </c>
      <c r="AH1278" s="13"/>
      <c r="AI1278" s="31">
        <f t="shared" si="599"/>
        <v>1.0449520784322011</v>
      </c>
      <c r="AJ1278">
        <f t="shared" si="574"/>
        <v>4.4952078432201059E-2</v>
      </c>
      <c r="AK1278">
        <f t="shared" si="576"/>
        <v>1.0023094688221708</v>
      </c>
      <c r="AL1278">
        <f t="shared" si="577"/>
        <v>1.1324289557387313</v>
      </c>
      <c r="AM1278">
        <f t="shared" si="575"/>
        <v>0.13242895573873126</v>
      </c>
      <c r="AN1278" s="39">
        <v>40981</v>
      </c>
      <c r="AO1278" s="31">
        <v>4.4952078432201059E-2</v>
      </c>
      <c r="AP1278" s="40">
        <v>0.13242895573873126</v>
      </c>
    </row>
    <row r="1279" spans="1:42">
      <c r="A1279" s="16">
        <v>40982</v>
      </c>
      <c r="B1279" s="11">
        <v>4.3499999999999996</v>
      </c>
      <c r="C1279" s="11">
        <v>4.3899999999999997</v>
      </c>
      <c r="D1279" s="11">
        <v>4.3</v>
      </c>
      <c r="E1279" s="11">
        <v>4.32</v>
      </c>
      <c r="F1279" s="11">
        <v>80563700</v>
      </c>
      <c r="G1279" s="11">
        <v>3.2577400000000001</v>
      </c>
      <c r="H1279" s="12">
        <f t="shared" si="578"/>
        <v>4.3674999999999988</v>
      </c>
      <c r="I1279" s="13">
        <f t="shared" si="587"/>
        <v>4.3849999999999998</v>
      </c>
      <c r="J1279" s="13">
        <f t="shared" si="588"/>
        <v>-1.7500000000000959E-2</v>
      </c>
      <c r="K1279" s="14">
        <f t="shared" si="592"/>
        <v>1.1054131054131271E-2</v>
      </c>
      <c r="L1279" s="13">
        <f t="shared" si="571"/>
        <v>8.9999999999999858E-2</v>
      </c>
      <c r="M1279" s="13">
        <f t="shared" si="579"/>
        <v>4.7142857142857153E-2</v>
      </c>
      <c r="N1279" s="13">
        <f t="shared" si="572"/>
        <v>2.9999999999999361E-2</v>
      </c>
      <c r="O1279" s="13">
        <f t="shared" si="573"/>
        <v>0</v>
      </c>
      <c r="P1279" s="13">
        <f t="shared" si="600"/>
        <v>8.999999999999897E-2</v>
      </c>
      <c r="Q1279" s="13">
        <f t="shared" si="600"/>
        <v>0.14000000000000057</v>
      </c>
      <c r="R1279" s="13">
        <f t="shared" si="580"/>
        <v>190.90909090908866</v>
      </c>
      <c r="S1279" s="13">
        <f t="shared" si="581"/>
        <v>296.96969696969813</v>
      </c>
      <c r="T1279" s="13">
        <f t="shared" si="582"/>
        <v>21.739130434783359</v>
      </c>
      <c r="U1279" s="13">
        <f t="shared" si="589"/>
        <v>27.266934714461161</v>
      </c>
      <c r="V1279" s="13">
        <f t="shared" si="593"/>
        <v>-2.855413105413223E-2</v>
      </c>
      <c r="W1279" s="13">
        <f t="shared" si="594"/>
        <v>0</v>
      </c>
      <c r="X1279" s="13">
        <f t="shared" si="595"/>
        <v>0</v>
      </c>
      <c r="Y1279" s="13">
        <f t="shared" si="590"/>
        <v>0</v>
      </c>
      <c r="Z1279" s="13">
        <f t="shared" si="596"/>
        <v>0</v>
      </c>
      <c r="AA1279" s="13">
        <f t="shared" si="597"/>
        <v>0</v>
      </c>
      <c r="AB1279" s="13">
        <f t="shared" si="598"/>
        <v>0</v>
      </c>
      <c r="AC1279" s="17">
        <f t="shared" si="591"/>
        <v>0</v>
      </c>
      <c r="AD1279" s="13" t="str">
        <f t="shared" si="583"/>
        <v/>
      </c>
      <c r="AE1279" s="13" t="str">
        <f t="shared" si="584"/>
        <v/>
      </c>
      <c r="AF1279" s="17">
        <f t="shared" si="586"/>
        <v>0</v>
      </c>
      <c r="AG1279" s="17" t="str">
        <f t="shared" si="585"/>
        <v xml:space="preserve"> </v>
      </c>
      <c r="AH1279" s="13"/>
      <c r="AI1279" s="31">
        <f t="shared" si="599"/>
        <v>1.0449520784322011</v>
      </c>
      <c r="AJ1279">
        <f t="shared" si="574"/>
        <v>4.4952078432201059E-2</v>
      </c>
      <c r="AK1279">
        <f t="shared" si="576"/>
        <v>0.99539170506912455</v>
      </c>
      <c r="AL1279">
        <f t="shared" si="577"/>
        <v>1.1272103891224239</v>
      </c>
      <c r="AM1279">
        <f t="shared" si="575"/>
        <v>0.12721038912242388</v>
      </c>
      <c r="AN1279" s="39">
        <v>40982</v>
      </c>
      <c r="AO1279" s="31">
        <v>4.4952078432201059E-2</v>
      </c>
      <c r="AP1279" s="40">
        <v>0.12721038912242388</v>
      </c>
    </row>
    <row r="1280" spans="1:42">
      <c r="A1280" s="16">
        <v>40983</v>
      </c>
      <c r="B1280" s="11">
        <v>4.3099999999999996</v>
      </c>
      <c r="C1280" s="11">
        <v>4.4400000000000004</v>
      </c>
      <c r="D1280" s="11">
        <v>4.3</v>
      </c>
      <c r="E1280" s="11">
        <v>4.3099999999999996</v>
      </c>
      <c r="F1280" s="11">
        <v>99079800</v>
      </c>
      <c r="G1280" s="11">
        <v>3.2502</v>
      </c>
      <c r="H1280" s="12">
        <f t="shared" si="578"/>
        <v>4.3558333333333339</v>
      </c>
      <c r="I1280" s="13">
        <f t="shared" si="587"/>
        <v>4.3842307692307685</v>
      </c>
      <c r="J1280" s="13">
        <f t="shared" si="588"/>
        <v>-2.8397435897434598E-2</v>
      </c>
      <c r="K1280" s="14">
        <f t="shared" si="592"/>
        <v>4.259259259259629E-3</v>
      </c>
      <c r="L1280" s="13">
        <f t="shared" si="571"/>
        <v>0.14000000000000057</v>
      </c>
      <c r="M1280" s="13">
        <f t="shared" si="579"/>
        <v>5.2857142857142873E-2</v>
      </c>
      <c r="N1280" s="13">
        <f t="shared" si="572"/>
        <v>5.0000000000000711E-2</v>
      </c>
      <c r="O1280" s="13">
        <f t="shared" si="573"/>
        <v>0</v>
      </c>
      <c r="P1280" s="13">
        <f t="shared" si="600"/>
        <v>0.13999999999999968</v>
      </c>
      <c r="Q1280" s="13">
        <f t="shared" si="600"/>
        <v>0.14000000000000057</v>
      </c>
      <c r="R1280" s="13">
        <f t="shared" si="580"/>
        <v>264.86486486486416</v>
      </c>
      <c r="S1280" s="13">
        <f t="shared" si="581"/>
        <v>264.86486486486587</v>
      </c>
      <c r="T1280" s="13">
        <f t="shared" si="582"/>
        <v>3.2191936191580035E-13</v>
      </c>
      <c r="U1280" s="13">
        <f t="shared" si="589"/>
        <v>26.528018458303542</v>
      </c>
      <c r="V1280" s="13">
        <f t="shared" si="593"/>
        <v>-3.2656695156694227E-2</v>
      </c>
      <c r="W1280" s="13">
        <f t="shared" si="594"/>
        <v>0</v>
      </c>
      <c r="X1280" s="13">
        <f t="shared" si="595"/>
        <v>0</v>
      </c>
      <c r="Y1280" s="13">
        <f t="shared" si="590"/>
        <v>0</v>
      </c>
      <c r="Z1280" s="13">
        <f t="shared" si="596"/>
        <v>0</v>
      </c>
      <c r="AA1280" s="13">
        <f t="shared" si="597"/>
        <v>0</v>
      </c>
      <c r="AB1280" s="13">
        <f t="shared" si="598"/>
        <v>0</v>
      </c>
      <c r="AC1280" s="17">
        <f t="shared" si="591"/>
        <v>0</v>
      </c>
      <c r="AD1280" s="13" t="str">
        <f t="shared" si="583"/>
        <v/>
      </c>
      <c r="AE1280" s="13" t="str">
        <f t="shared" si="584"/>
        <v/>
      </c>
      <c r="AF1280" s="17">
        <f t="shared" si="586"/>
        <v>0</v>
      </c>
      <c r="AG1280" s="17" t="str">
        <f t="shared" si="585"/>
        <v xml:space="preserve"> </v>
      </c>
      <c r="AH1280" s="13"/>
      <c r="AI1280" s="31">
        <f t="shared" si="599"/>
        <v>1.0449520784322011</v>
      </c>
      <c r="AJ1280">
        <f t="shared" si="574"/>
        <v>4.4952078432201059E-2</v>
      </c>
      <c r="AK1280">
        <f t="shared" si="576"/>
        <v>0.99768518518518501</v>
      </c>
      <c r="AL1280">
        <f t="shared" si="577"/>
        <v>1.12460110581427</v>
      </c>
      <c r="AM1280">
        <f t="shared" si="575"/>
        <v>0.12460110581426997</v>
      </c>
      <c r="AN1280" s="39">
        <v>40983</v>
      </c>
      <c r="AO1280" s="31">
        <v>4.4952078432201059E-2</v>
      </c>
      <c r="AP1280" s="40">
        <v>0.12460110581426997</v>
      </c>
    </row>
    <row r="1281" spans="1:42">
      <c r="A1281" s="16">
        <v>40984</v>
      </c>
      <c r="B1281" s="11">
        <v>4.3499999999999996</v>
      </c>
      <c r="C1281" s="11">
        <v>4.3499999999999996</v>
      </c>
      <c r="D1281" s="11">
        <v>4.3</v>
      </c>
      <c r="E1281" s="11">
        <v>4.32</v>
      </c>
      <c r="F1281" s="11">
        <v>42748000</v>
      </c>
      <c r="G1281" s="11">
        <v>3.2577400000000001</v>
      </c>
      <c r="H1281" s="12">
        <f t="shared" si="578"/>
        <v>4.3466666666666667</v>
      </c>
      <c r="I1281" s="13">
        <f t="shared" si="587"/>
        <v>4.3807692307692312</v>
      </c>
      <c r="J1281" s="13">
        <f t="shared" si="588"/>
        <v>-3.4102564102564514E-2</v>
      </c>
      <c r="K1281" s="14">
        <f t="shared" si="592"/>
        <v>-3.176638176637899E-3</v>
      </c>
      <c r="L1281" s="13">
        <f t="shared" si="571"/>
        <v>4.9999999999999822E-2</v>
      </c>
      <c r="M1281" s="13">
        <f t="shared" si="579"/>
        <v>5.3571428571428568E-2</v>
      </c>
      <c r="N1281" s="13">
        <f t="shared" si="572"/>
        <v>0</v>
      </c>
      <c r="O1281" s="13">
        <f t="shared" si="573"/>
        <v>0</v>
      </c>
      <c r="P1281" s="13">
        <f t="shared" si="600"/>
        <v>0.13999999999999968</v>
      </c>
      <c r="Q1281" s="13">
        <f t="shared" si="600"/>
        <v>0.14000000000000057</v>
      </c>
      <c r="R1281" s="13">
        <f t="shared" si="580"/>
        <v>261.33333333333275</v>
      </c>
      <c r="S1281" s="13">
        <f t="shared" si="581"/>
        <v>261.33333333333439</v>
      </c>
      <c r="T1281" s="13">
        <f t="shared" si="582"/>
        <v>3.1539396944453394E-13</v>
      </c>
      <c r="U1281" s="13">
        <f t="shared" si="589"/>
        <v>25.789102202145926</v>
      </c>
      <c r="V1281" s="13">
        <f t="shared" si="593"/>
        <v>-3.0925925925926617E-2</v>
      </c>
      <c r="W1281" s="13">
        <f t="shared" si="594"/>
        <v>0</v>
      </c>
      <c r="X1281" s="13">
        <f t="shared" si="595"/>
        <v>0</v>
      </c>
      <c r="Y1281" s="13">
        <f t="shared" si="590"/>
        <v>0</v>
      </c>
      <c r="Z1281" s="13">
        <f t="shared" si="596"/>
        <v>0</v>
      </c>
      <c r="AA1281" s="13">
        <f t="shared" si="597"/>
        <v>0</v>
      </c>
      <c r="AB1281" s="13">
        <f t="shared" si="598"/>
        <v>0</v>
      </c>
      <c r="AC1281" s="17">
        <f t="shared" si="591"/>
        <v>0</v>
      </c>
      <c r="AD1281" s="13" t="str">
        <f t="shared" si="583"/>
        <v/>
      </c>
      <c r="AE1281" s="13" t="str">
        <f t="shared" si="584"/>
        <v/>
      </c>
      <c r="AF1281" s="17">
        <f t="shared" si="586"/>
        <v>0</v>
      </c>
      <c r="AG1281" s="17" t="str">
        <f t="shared" si="585"/>
        <v xml:space="preserve"> </v>
      </c>
      <c r="AH1281" s="13"/>
      <c r="AI1281" s="31">
        <f t="shared" si="599"/>
        <v>1.0449520784322011</v>
      </c>
      <c r="AJ1281">
        <f t="shared" si="574"/>
        <v>4.4952078432201059E-2</v>
      </c>
      <c r="AK1281">
        <f t="shared" si="576"/>
        <v>1.0023201856148494</v>
      </c>
      <c r="AL1281">
        <f t="shared" si="577"/>
        <v>1.1272103891224239</v>
      </c>
      <c r="AM1281">
        <f t="shared" si="575"/>
        <v>0.12721038912242388</v>
      </c>
      <c r="AN1281" s="39">
        <v>40984</v>
      </c>
      <c r="AO1281" s="31">
        <v>4.4952078432201059E-2</v>
      </c>
      <c r="AP1281" s="40">
        <v>0.12721038912242388</v>
      </c>
    </row>
    <row r="1282" spans="1:42">
      <c r="A1282" s="16">
        <v>40987</v>
      </c>
      <c r="B1282" s="11">
        <v>4.32</v>
      </c>
      <c r="C1282" s="11">
        <v>4.34</v>
      </c>
      <c r="D1282" s="11">
        <v>4.3099999999999996</v>
      </c>
      <c r="E1282" s="11">
        <v>4.32</v>
      </c>
      <c r="F1282" s="11">
        <v>39108600</v>
      </c>
      <c r="G1282" s="11">
        <v>3.2577400000000001</v>
      </c>
      <c r="H1282" s="12">
        <f t="shared" si="578"/>
        <v>4.3391666666666664</v>
      </c>
      <c r="I1282" s="13">
        <f t="shared" si="587"/>
        <v>4.3769230769230765</v>
      </c>
      <c r="J1282" s="13">
        <f t="shared" si="588"/>
        <v>-3.7756410256410078E-2</v>
      </c>
      <c r="K1282" s="14">
        <f t="shared" si="592"/>
        <v>-1.0641025641025377E-2</v>
      </c>
      <c r="L1282" s="13">
        <f t="shared" si="571"/>
        <v>3.0000000000000249E-2</v>
      </c>
      <c r="M1282" s="13">
        <f t="shared" si="579"/>
        <v>5.1428571428571476E-2</v>
      </c>
      <c r="N1282" s="13">
        <f t="shared" si="572"/>
        <v>0</v>
      </c>
      <c r="O1282" s="13">
        <f t="shared" si="573"/>
        <v>0</v>
      </c>
      <c r="P1282" s="13">
        <f t="shared" si="600"/>
        <v>0.12000000000000011</v>
      </c>
      <c r="Q1282" s="13">
        <f t="shared" si="600"/>
        <v>0.14000000000000057</v>
      </c>
      <c r="R1282" s="13">
        <f t="shared" si="580"/>
        <v>233.33333333333331</v>
      </c>
      <c r="S1282" s="13">
        <f t="shared" si="581"/>
        <v>272.22222222222308</v>
      </c>
      <c r="T1282" s="13">
        <f t="shared" si="582"/>
        <v>7.6923076923078533</v>
      </c>
      <c r="U1282" s="13">
        <f t="shared" si="589"/>
        <v>22.30128567085114</v>
      </c>
      <c r="V1282" s="13">
        <f t="shared" si="593"/>
        <v>-2.7115384615384701E-2</v>
      </c>
      <c r="W1282" s="13">
        <f t="shared" si="594"/>
        <v>0</v>
      </c>
      <c r="X1282" s="13">
        <f t="shared" si="595"/>
        <v>0</v>
      </c>
      <c r="Y1282" s="13">
        <f t="shared" si="590"/>
        <v>0</v>
      </c>
      <c r="Z1282" s="13">
        <f t="shared" si="596"/>
        <v>0</v>
      </c>
      <c r="AA1282" s="13">
        <f t="shared" si="597"/>
        <v>0</v>
      </c>
      <c r="AB1282" s="13">
        <f t="shared" si="598"/>
        <v>0</v>
      </c>
      <c r="AC1282" s="17">
        <f t="shared" si="591"/>
        <v>0</v>
      </c>
      <c r="AD1282" s="13" t="str">
        <f t="shared" si="583"/>
        <v/>
      </c>
      <c r="AE1282" s="13" t="str">
        <f t="shared" si="584"/>
        <v/>
      </c>
      <c r="AF1282" s="17">
        <f t="shared" si="586"/>
        <v>0</v>
      </c>
      <c r="AG1282" s="17" t="str">
        <f t="shared" si="585"/>
        <v xml:space="preserve"> </v>
      </c>
      <c r="AH1282" s="13"/>
      <c r="AI1282" s="31">
        <f t="shared" si="599"/>
        <v>1.0449520784322011</v>
      </c>
      <c r="AJ1282">
        <f t="shared" si="574"/>
        <v>4.4952078432201059E-2</v>
      </c>
      <c r="AK1282">
        <f t="shared" si="576"/>
        <v>1</v>
      </c>
      <c r="AL1282">
        <f t="shared" si="577"/>
        <v>1.1272103891224239</v>
      </c>
      <c r="AM1282">
        <f t="shared" si="575"/>
        <v>0.12721038912242388</v>
      </c>
      <c r="AN1282" s="39">
        <v>40987</v>
      </c>
      <c r="AO1282" s="31">
        <v>4.4952078432201059E-2</v>
      </c>
      <c r="AP1282" s="40">
        <v>0.12721038912242388</v>
      </c>
    </row>
    <row r="1283" spans="1:42">
      <c r="A1283" s="16">
        <v>40988</v>
      </c>
      <c r="B1283" s="11">
        <v>4.3099999999999996</v>
      </c>
      <c r="C1283" s="11">
        <v>4.34</v>
      </c>
      <c r="D1283" s="11">
        <v>4.3</v>
      </c>
      <c r="E1283" s="11">
        <v>4.32</v>
      </c>
      <c r="F1283" s="11">
        <v>25873200</v>
      </c>
      <c r="G1283" s="11">
        <v>3.2577400000000001</v>
      </c>
      <c r="H1283" s="12">
        <f t="shared" si="578"/>
        <v>4.33</v>
      </c>
      <c r="I1283" s="13">
        <f t="shared" si="587"/>
        <v>4.3742307692307687</v>
      </c>
      <c r="J1283" s="13">
        <f t="shared" si="588"/>
        <v>-4.423076923076863E-2</v>
      </c>
      <c r="K1283" s="14">
        <f t="shared" si="592"/>
        <v>-1.7962962962962712E-2</v>
      </c>
      <c r="L1283" s="13">
        <f t="shared" si="571"/>
        <v>4.0000000000000036E-2</v>
      </c>
      <c r="M1283" s="13">
        <f t="shared" si="579"/>
        <v>5.1428571428571476E-2</v>
      </c>
      <c r="N1283" s="13">
        <f t="shared" si="572"/>
        <v>0</v>
      </c>
      <c r="O1283" s="13">
        <f t="shared" si="573"/>
        <v>9.9999999999997868E-3</v>
      </c>
      <c r="P1283" s="13">
        <f t="shared" si="600"/>
        <v>0.12000000000000011</v>
      </c>
      <c r="Q1283" s="13">
        <f t="shared" si="600"/>
        <v>0.15000000000000036</v>
      </c>
      <c r="R1283" s="13">
        <f t="shared" si="580"/>
        <v>233.33333333333331</v>
      </c>
      <c r="S1283" s="13">
        <f t="shared" si="581"/>
        <v>291.66666666666708</v>
      </c>
      <c r="T1283" s="13">
        <f t="shared" si="582"/>
        <v>11.111111111111184</v>
      </c>
      <c r="U1283" s="13">
        <f t="shared" si="589"/>
        <v>19.057669383756586</v>
      </c>
      <c r="V1283" s="13">
        <f t="shared" si="593"/>
        <v>-2.6267806267805918E-2</v>
      </c>
      <c r="W1283" s="13">
        <f t="shared" si="594"/>
        <v>0</v>
      </c>
      <c r="X1283" s="13">
        <f t="shared" si="595"/>
        <v>0</v>
      </c>
      <c r="Y1283" s="13">
        <f t="shared" si="590"/>
        <v>0</v>
      </c>
      <c r="Z1283" s="13">
        <f t="shared" si="596"/>
        <v>0</v>
      </c>
      <c r="AA1283" s="13">
        <f t="shared" si="597"/>
        <v>0</v>
      </c>
      <c r="AB1283" s="13">
        <f t="shared" si="598"/>
        <v>0</v>
      </c>
      <c r="AC1283" s="17">
        <f t="shared" si="591"/>
        <v>0</v>
      </c>
      <c r="AD1283" s="13" t="str">
        <f t="shared" si="583"/>
        <v/>
      </c>
      <c r="AE1283" s="13" t="str">
        <f t="shared" si="584"/>
        <v/>
      </c>
      <c r="AF1283" s="17">
        <f t="shared" si="586"/>
        <v>0</v>
      </c>
      <c r="AG1283" s="17" t="str">
        <f t="shared" si="585"/>
        <v xml:space="preserve"> </v>
      </c>
      <c r="AH1283" s="13"/>
      <c r="AI1283" s="31">
        <f t="shared" si="599"/>
        <v>1.0449520784322011</v>
      </c>
      <c r="AJ1283">
        <f t="shared" si="574"/>
        <v>4.4952078432201059E-2</v>
      </c>
      <c r="AK1283">
        <f t="shared" si="576"/>
        <v>1</v>
      </c>
      <c r="AL1283">
        <f t="shared" si="577"/>
        <v>1.1272103891224239</v>
      </c>
      <c r="AM1283">
        <f t="shared" si="575"/>
        <v>0.12721038912242388</v>
      </c>
      <c r="AN1283" s="39">
        <v>40988</v>
      </c>
      <c r="AO1283" s="31">
        <v>4.4952078432201059E-2</v>
      </c>
      <c r="AP1283" s="40">
        <v>0.12721038912242388</v>
      </c>
    </row>
    <row r="1284" spans="1:42">
      <c r="A1284" s="16">
        <v>40989</v>
      </c>
      <c r="B1284" s="11">
        <v>4.34</v>
      </c>
      <c r="C1284" s="11">
        <v>4.3499999999999996</v>
      </c>
      <c r="D1284" s="11">
        <v>4.3099999999999996</v>
      </c>
      <c r="E1284" s="11">
        <v>4.3099999999999996</v>
      </c>
      <c r="F1284" s="11">
        <v>50210300</v>
      </c>
      <c r="G1284" s="11">
        <v>3.2502</v>
      </c>
      <c r="H1284" s="12">
        <f t="shared" si="578"/>
        <v>4.3241666666666667</v>
      </c>
      <c r="I1284" s="13">
        <f t="shared" si="587"/>
        <v>4.3719230769230766</v>
      </c>
      <c r="J1284" s="13">
        <f t="shared" si="588"/>
        <v>-4.7756410256409865E-2</v>
      </c>
      <c r="K1284" s="14">
        <f t="shared" si="592"/>
        <v>-2.4900284900284692E-2</v>
      </c>
      <c r="L1284" s="13">
        <f t="shared" ref="L1284:L1347" si="601">MAX(C1284-D1284,C1284-E1283,D1284-E1283)</f>
        <v>4.0000000000000036E-2</v>
      </c>
      <c r="M1284" s="13">
        <f t="shared" si="579"/>
        <v>5.1428571428571476E-2</v>
      </c>
      <c r="N1284" s="13">
        <f t="shared" ref="N1284:N1347" si="602">IF(OR(AND(C1284-C1283&gt;0,D1284-D1283&gt;0),AND(C1284-C1283&gt;0,ABS(C1284-C1283)&gt;ABS(D1284-D1283))),C1284-C1283,0)</f>
        <v>9.9999999999997868E-3</v>
      </c>
      <c r="O1284" s="13">
        <f t="shared" ref="O1284:O1347" si="603">IF(OR(AND(C1284-C1283&lt;0,D1284-D1283&lt;0),AND(D1284-D1283&lt;0,ABS(D1284-D1283)&gt;ABS(C1284-C1283))),D1283-D1284,0)</f>
        <v>0</v>
      </c>
      <c r="P1284" s="13">
        <f t="shared" si="600"/>
        <v>0.12999999999999989</v>
      </c>
      <c r="Q1284" s="13">
        <f t="shared" si="600"/>
        <v>0.14000000000000057</v>
      </c>
      <c r="R1284" s="13">
        <f t="shared" si="580"/>
        <v>252.77777777777732</v>
      </c>
      <c r="S1284" s="13">
        <f t="shared" si="581"/>
        <v>272.22222222222308</v>
      </c>
      <c r="T1284" s="13">
        <f t="shared" si="582"/>
        <v>3.703703703703952</v>
      </c>
      <c r="U1284" s="13">
        <f t="shared" si="589"/>
        <v>16.260995158510944</v>
      </c>
      <c r="V1284" s="13">
        <f t="shared" si="593"/>
        <v>-2.2856125356125172E-2</v>
      </c>
      <c r="W1284" s="13">
        <f t="shared" si="594"/>
        <v>0</v>
      </c>
      <c r="X1284" s="13">
        <f t="shared" si="595"/>
        <v>0</v>
      </c>
      <c r="Y1284" s="13">
        <f t="shared" si="590"/>
        <v>0</v>
      </c>
      <c r="Z1284" s="13">
        <f t="shared" si="596"/>
        <v>0</v>
      </c>
      <c r="AA1284" s="13">
        <f t="shared" si="597"/>
        <v>0</v>
      </c>
      <c r="AB1284" s="13">
        <f t="shared" si="598"/>
        <v>0</v>
      </c>
      <c r="AC1284" s="17">
        <f t="shared" si="591"/>
        <v>0</v>
      </c>
      <c r="AD1284" s="13" t="str">
        <f t="shared" si="583"/>
        <v/>
      </c>
      <c r="AE1284" s="13" t="str">
        <f t="shared" si="584"/>
        <v/>
      </c>
      <c r="AF1284" s="17">
        <f t="shared" si="586"/>
        <v>0</v>
      </c>
      <c r="AG1284" s="17" t="str">
        <f t="shared" si="585"/>
        <v xml:space="preserve"> </v>
      </c>
      <c r="AH1284" s="13"/>
      <c r="AI1284" s="31">
        <f t="shared" si="599"/>
        <v>1.0449520784322011</v>
      </c>
      <c r="AJ1284">
        <f t="shared" ref="AJ1284:AJ1347" si="604">AI1284-1</f>
        <v>4.4952078432201059E-2</v>
      </c>
      <c r="AK1284">
        <f t="shared" si="576"/>
        <v>0.99768518518518501</v>
      </c>
      <c r="AL1284">
        <f t="shared" si="577"/>
        <v>1.12460110581427</v>
      </c>
      <c r="AM1284">
        <f t="shared" ref="AM1284:AM1347" si="605">AL1284-1</f>
        <v>0.12460110581426997</v>
      </c>
      <c r="AN1284" s="39">
        <v>40989</v>
      </c>
      <c r="AO1284" s="31">
        <v>4.4952078432201059E-2</v>
      </c>
      <c r="AP1284" s="40">
        <v>0.12460110581426997</v>
      </c>
    </row>
    <row r="1285" spans="1:42">
      <c r="A1285" s="16">
        <v>40990</v>
      </c>
      <c r="B1285" s="11">
        <v>4.3099999999999996</v>
      </c>
      <c r="C1285" s="11">
        <v>4.34</v>
      </c>
      <c r="D1285" s="11">
        <v>4.3099999999999996</v>
      </c>
      <c r="E1285" s="11">
        <v>4.34</v>
      </c>
      <c r="F1285" s="11">
        <v>16159700</v>
      </c>
      <c r="G1285" s="11">
        <v>3.2728299999999999</v>
      </c>
      <c r="H1285" s="12">
        <f t="shared" si="578"/>
        <v>4.3241666666666667</v>
      </c>
      <c r="I1285" s="13">
        <f t="shared" si="587"/>
        <v>4.3715384615384618</v>
      </c>
      <c r="J1285" s="13">
        <f t="shared" si="588"/>
        <v>-4.7371794871795103E-2</v>
      </c>
      <c r="K1285" s="14">
        <f t="shared" si="592"/>
        <v>-3.0377492877492744E-2</v>
      </c>
      <c r="L1285" s="13">
        <f t="shared" si="601"/>
        <v>3.0000000000000249E-2</v>
      </c>
      <c r="M1285" s="13">
        <f t="shared" si="579"/>
        <v>5.2142857142857234E-2</v>
      </c>
      <c r="N1285" s="13">
        <f t="shared" si="602"/>
        <v>0</v>
      </c>
      <c r="O1285" s="13">
        <f t="shared" si="603"/>
        <v>0</v>
      </c>
      <c r="P1285" s="13">
        <f t="shared" si="600"/>
        <v>0.12999999999999989</v>
      </c>
      <c r="Q1285" s="13">
        <f t="shared" si="600"/>
        <v>0.14000000000000057</v>
      </c>
      <c r="R1285" s="13">
        <f t="shared" si="580"/>
        <v>249.31506849315005</v>
      </c>
      <c r="S1285" s="13">
        <f t="shared" si="581"/>
        <v>268.49315068493212</v>
      </c>
      <c r="T1285" s="13">
        <f t="shared" si="582"/>
        <v>3.7037037037039444</v>
      </c>
      <c r="U1285" s="13">
        <f t="shared" si="589"/>
        <v>13.464320933265299</v>
      </c>
      <c r="V1285" s="13">
        <f t="shared" si="593"/>
        <v>-1.6994301994302359E-2</v>
      </c>
      <c r="W1285" s="13">
        <f t="shared" si="594"/>
        <v>0</v>
      </c>
      <c r="X1285" s="13">
        <f t="shared" si="595"/>
        <v>0</v>
      </c>
      <c r="Y1285" s="13">
        <f t="shared" si="590"/>
        <v>0</v>
      </c>
      <c r="Z1285" s="13">
        <f t="shared" si="596"/>
        <v>0</v>
      </c>
      <c r="AA1285" s="13">
        <f t="shared" si="597"/>
        <v>0</v>
      </c>
      <c r="AB1285" s="13">
        <f t="shared" si="598"/>
        <v>0</v>
      </c>
      <c r="AC1285" s="17">
        <f t="shared" si="591"/>
        <v>0</v>
      </c>
      <c r="AD1285" s="13" t="str">
        <f t="shared" si="583"/>
        <v/>
      </c>
      <c r="AE1285" s="13" t="str">
        <f t="shared" si="584"/>
        <v/>
      </c>
      <c r="AF1285" s="17">
        <f t="shared" si="586"/>
        <v>0</v>
      </c>
      <c r="AG1285" s="17" t="str">
        <f t="shared" si="585"/>
        <v xml:space="preserve"> </v>
      </c>
      <c r="AH1285" s="13"/>
      <c r="AI1285" s="31">
        <f t="shared" si="599"/>
        <v>1.0449520784322011</v>
      </c>
      <c r="AJ1285">
        <f t="shared" si="604"/>
        <v>4.4952078432201059E-2</v>
      </c>
      <c r="AK1285">
        <f t="shared" ref="AK1285:AK1348" si="606">E1285/E1284</f>
        <v>1.0069605568445477</v>
      </c>
      <c r="AL1285">
        <f t="shared" ref="AL1285:AL1348" si="607">AK1285*AL1284</f>
        <v>1.1324289557387313</v>
      </c>
      <c r="AM1285">
        <f t="shared" si="605"/>
        <v>0.13242895573873126</v>
      </c>
      <c r="AN1285" s="39">
        <v>40990</v>
      </c>
      <c r="AO1285" s="31">
        <v>4.4952078432201059E-2</v>
      </c>
      <c r="AP1285" s="40">
        <v>0.13242895573873126</v>
      </c>
    </row>
    <row r="1286" spans="1:42">
      <c r="A1286" s="16">
        <v>40991</v>
      </c>
      <c r="B1286" s="11">
        <v>4.33</v>
      </c>
      <c r="C1286" s="11">
        <v>4.3499999999999996</v>
      </c>
      <c r="D1286" s="11">
        <v>4.3</v>
      </c>
      <c r="E1286" s="11">
        <v>4.3</v>
      </c>
      <c r="F1286" s="11">
        <v>38200900</v>
      </c>
      <c r="G1286" s="11">
        <v>3.2426599999999999</v>
      </c>
      <c r="H1286" s="12">
        <f t="shared" si="578"/>
        <v>4.3224999999999989</v>
      </c>
      <c r="I1286" s="13">
        <f t="shared" si="587"/>
        <v>4.3688461538461532</v>
      </c>
      <c r="J1286" s="13">
        <f t="shared" si="588"/>
        <v>-4.6346153846154259E-2</v>
      </c>
      <c r="K1286" s="14">
        <f t="shared" si="592"/>
        <v>-3.4935897435897284E-2</v>
      </c>
      <c r="L1286" s="13">
        <f t="shared" si="601"/>
        <v>4.9999999999999822E-2</v>
      </c>
      <c r="M1286" s="13">
        <f t="shared" si="579"/>
        <v>5.0000000000000079E-2</v>
      </c>
      <c r="N1286" s="13">
        <f t="shared" si="602"/>
        <v>0</v>
      </c>
      <c r="O1286" s="13">
        <f t="shared" si="603"/>
        <v>0</v>
      </c>
      <c r="P1286" s="13">
        <f t="shared" si="600"/>
        <v>0.12999999999999989</v>
      </c>
      <c r="Q1286" s="13">
        <f t="shared" si="600"/>
        <v>9.0000000000000746E-2</v>
      </c>
      <c r="R1286" s="13">
        <f t="shared" si="580"/>
        <v>259.99999999999937</v>
      </c>
      <c r="S1286" s="13">
        <f t="shared" si="581"/>
        <v>180.00000000000119</v>
      </c>
      <c r="T1286" s="13">
        <f t="shared" si="582"/>
        <v>18.181818181817743</v>
      </c>
      <c r="U1286" s="13">
        <f t="shared" si="589"/>
        <v>12.977307946252251</v>
      </c>
      <c r="V1286" s="13">
        <f t="shared" si="593"/>
        <v>-1.1410256410256975E-2</v>
      </c>
      <c r="W1286" s="13">
        <f t="shared" si="594"/>
        <v>0</v>
      </c>
      <c r="X1286" s="13">
        <f t="shared" si="595"/>
        <v>1</v>
      </c>
      <c r="Y1286" s="13">
        <f t="shared" si="590"/>
        <v>0</v>
      </c>
      <c r="Z1286" s="13">
        <f t="shared" si="596"/>
        <v>0</v>
      </c>
      <c r="AA1286" s="13">
        <f t="shared" si="597"/>
        <v>0</v>
      </c>
      <c r="AB1286" s="13">
        <f t="shared" si="598"/>
        <v>0</v>
      </c>
      <c r="AC1286" s="17">
        <f t="shared" si="591"/>
        <v>0</v>
      </c>
      <c r="AD1286" s="13" t="str">
        <f t="shared" si="583"/>
        <v/>
      </c>
      <c r="AE1286" s="13" t="str">
        <f t="shared" si="584"/>
        <v/>
      </c>
      <c r="AF1286" s="17">
        <f t="shared" si="586"/>
        <v>0</v>
      </c>
      <c r="AG1286" s="17" t="str">
        <f t="shared" si="585"/>
        <v xml:space="preserve"> </v>
      </c>
      <c r="AH1286" s="13"/>
      <c r="AI1286" s="31">
        <f t="shared" si="599"/>
        <v>1.0449520784322011</v>
      </c>
      <c r="AJ1286">
        <f t="shared" si="604"/>
        <v>4.4952078432201059E-2</v>
      </c>
      <c r="AK1286">
        <f t="shared" si="606"/>
        <v>0.99078341013824889</v>
      </c>
      <c r="AL1286">
        <f t="shared" si="607"/>
        <v>1.1219918225061163</v>
      </c>
      <c r="AM1286">
        <f t="shared" si="605"/>
        <v>0.12199182250611629</v>
      </c>
      <c r="AN1286" s="39">
        <v>40991</v>
      </c>
      <c r="AO1286" s="31">
        <v>4.4952078432201059E-2</v>
      </c>
      <c r="AP1286" s="40">
        <v>0.12199182250611629</v>
      </c>
    </row>
    <row r="1287" spans="1:42">
      <c r="A1287" s="16">
        <v>40994</v>
      </c>
      <c r="B1287" s="11">
        <v>4.32</v>
      </c>
      <c r="C1287" s="11">
        <v>4.33</v>
      </c>
      <c r="D1287" s="11">
        <v>4.3</v>
      </c>
      <c r="E1287" s="11">
        <v>4.3099999999999996</v>
      </c>
      <c r="F1287" s="11">
        <v>20604900</v>
      </c>
      <c r="G1287" s="11">
        <v>3.2502</v>
      </c>
      <c r="H1287" s="12">
        <f t="shared" si="578"/>
        <v>4.3208333333333337</v>
      </c>
      <c r="I1287" s="13">
        <f t="shared" si="587"/>
        <v>4.3657692307692306</v>
      </c>
      <c r="J1287" s="13">
        <f t="shared" si="588"/>
        <v>-4.4935897435896877E-2</v>
      </c>
      <c r="K1287" s="14">
        <f t="shared" si="592"/>
        <v>-3.8710826210826096E-2</v>
      </c>
      <c r="L1287" s="13">
        <f t="shared" si="601"/>
        <v>3.0000000000000249E-2</v>
      </c>
      <c r="M1287" s="13">
        <f t="shared" si="579"/>
        <v>4.9285714285714377E-2</v>
      </c>
      <c r="N1287" s="13">
        <f t="shared" si="602"/>
        <v>0</v>
      </c>
      <c r="O1287" s="13">
        <f t="shared" si="603"/>
        <v>0</v>
      </c>
      <c r="P1287" s="13">
        <f t="shared" si="600"/>
        <v>0.12999999999999989</v>
      </c>
      <c r="Q1287" s="13">
        <f t="shared" si="600"/>
        <v>7.0000000000000284E-2</v>
      </c>
      <c r="R1287" s="13">
        <f t="shared" si="580"/>
        <v>263.76811594202832</v>
      </c>
      <c r="S1287" s="13">
        <f t="shared" si="581"/>
        <v>142.02898550724669</v>
      </c>
      <c r="T1287" s="13">
        <f t="shared" si="582"/>
        <v>29.999999999999783</v>
      </c>
      <c r="U1287" s="13">
        <f t="shared" si="589"/>
        <v>12.946252045631136</v>
      </c>
      <c r="V1287" s="13">
        <f t="shared" si="593"/>
        <v>-6.2250712250707801E-3</v>
      </c>
      <c r="W1287" s="13">
        <f t="shared" si="594"/>
        <v>0</v>
      </c>
      <c r="X1287" s="13">
        <f t="shared" si="595"/>
        <v>0</v>
      </c>
      <c r="Y1287" s="13">
        <f t="shared" si="590"/>
        <v>0</v>
      </c>
      <c r="Z1287" s="13">
        <f t="shared" si="596"/>
        <v>0</v>
      </c>
      <c r="AA1287" s="13">
        <f t="shared" si="597"/>
        <v>0</v>
      </c>
      <c r="AB1287" s="13">
        <f t="shared" si="598"/>
        <v>0</v>
      </c>
      <c r="AC1287" s="17">
        <f t="shared" si="591"/>
        <v>0</v>
      </c>
      <c r="AD1287" s="13" t="str">
        <f t="shared" si="583"/>
        <v/>
      </c>
      <c r="AE1287" s="13" t="str">
        <f t="shared" si="584"/>
        <v/>
      </c>
      <c r="AF1287" s="17">
        <f t="shared" si="586"/>
        <v>0</v>
      </c>
      <c r="AG1287" s="17" t="str">
        <f t="shared" si="585"/>
        <v xml:space="preserve"> </v>
      </c>
      <c r="AH1287" s="13"/>
      <c r="AI1287" s="31">
        <f t="shared" si="599"/>
        <v>1.0449520784322011</v>
      </c>
      <c r="AJ1287">
        <f t="shared" si="604"/>
        <v>4.4952078432201059E-2</v>
      </c>
      <c r="AK1287">
        <f t="shared" si="606"/>
        <v>1.0023255813953489</v>
      </c>
      <c r="AL1287">
        <f t="shared" si="607"/>
        <v>1.1246011058142702</v>
      </c>
      <c r="AM1287">
        <f t="shared" si="605"/>
        <v>0.1246011058142702</v>
      </c>
      <c r="AN1287" s="39">
        <v>40994</v>
      </c>
      <c r="AO1287" s="31">
        <v>4.4952078432201059E-2</v>
      </c>
      <c r="AP1287" s="40">
        <v>0.1246011058142702</v>
      </c>
    </row>
    <row r="1288" spans="1:42">
      <c r="A1288" s="16">
        <v>40995</v>
      </c>
      <c r="B1288" s="11">
        <v>4.32</v>
      </c>
      <c r="C1288" s="11">
        <v>4.34</v>
      </c>
      <c r="D1288" s="11">
        <v>4.3099999999999996</v>
      </c>
      <c r="E1288" s="11">
        <v>4.33</v>
      </c>
      <c r="F1288" s="11">
        <v>16655200</v>
      </c>
      <c r="G1288" s="11">
        <v>3.2652800000000002</v>
      </c>
      <c r="H1288" s="12">
        <f t="shared" si="578"/>
        <v>4.3208333333333329</v>
      </c>
      <c r="I1288" s="13">
        <f t="shared" si="587"/>
        <v>4.3634615384615376</v>
      </c>
      <c r="J1288" s="13">
        <f t="shared" si="588"/>
        <v>-4.2628205128204755E-2</v>
      </c>
      <c r="K1288" s="14">
        <f t="shared" si="592"/>
        <v>-4.1502849002848743E-2</v>
      </c>
      <c r="L1288" s="13">
        <f t="shared" si="601"/>
        <v>3.0000000000000249E-2</v>
      </c>
      <c r="M1288" s="13">
        <f t="shared" si="579"/>
        <v>4.785714285714298E-2</v>
      </c>
      <c r="N1288" s="13">
        <f t="shared" si="602"/>
        <v>9.9999999999997868E-3</v>
      </c>
      <c r="O1288" s="13">
        <f t="shared" si="603"/>
        <v>0</v>
      </c>
      <c r="P1288" s="13">
        <f t="shared" si="600"/>
        <v>0.13999999999999968</v>
      </c>
      <c r="Q1288" s="13">
        <f t="shared" si="600"/>
        <v>3.0000000000000249E-2</v>
      </c>
      <c r="R1288" s="13">
        <f t="shared" si="580"/>
        <v>292.53731343283442</v>
      </c>
      <c r="S1288" s="13">
        <f t="shared" si="581"/>
        <v>62.686567164179465</v>
      </c>
      <c r="T1288" s="13">
        <f t="shared" si="582"/>
        <v>64.705882352940876</v>
      </c>
      <c r="U1288" s="13">
        <f t="shared" si="589"/>
        <v>17.568100785126884</v>
      </c>
      <c r="V1288" s="13">
        <f t="shared" si="593"/>
        <v>-1.1253561253560113E-3</v>
      </c>
      <c r="W1288" s="13">
        <f t="shared" si="594"/>
        <v>0</v>
      </c>
      <c r="X1288" s="13">
        <f t="shared" si="595"/>
        <v>0</v>
      </c>
      <c r="Y1288" s="13">
        <f t="shared" si="590"/>
        <v>0</v>
      </c>
      <c r="Z1288" s="13">
        <f t="shared" si="596"/>
        <v>0</v>
      </c>
      <c r="AA1288" s="13">
        <f t="shared" si="597"/>
        <v>0</v>
      </c>
      <c r="AB1288" s="13">
        <f t="shared" si="598"/>
        <v>0</v>
      </c>
      <c r="AC1288" s="17">
        <f t="shared" si="591"/>
        <v>0</v>
      </c>
      <c r="AD1288" s="13" t="str">
        <f t="shared" si="583"/>
        <v/>
      </c>
      <c r="AE1288" s="13" t="str">
        <f t="shared" si="584"/>
        <v/>
      </c>
      <c r="AF1288" s="17">
        <f t="shared" si="586"/>
        <v>0</v>
      </c>
      <c r="AG1288" s="17" t="str">
        <f t="shared" si="585"/>
        <v xml:space="preserve"> </v>
      </c>
      <c r="AH1288" s="13"/>
      <c r="AI1288" s="31">
        <f t="shared" si="599"/>
        <v>1.0449520784322011</v>
      </c>
      <c r="AJ1288">
        <f t="shared" si="604"/>
        <v>4.4952078432201059E-2</v>
      </c>
      <c r="AK1288">
        <f t="shared" si="606"/>
        <v>1.0046403712296985</v>
      </c>
      <c r="AL1288">
        <f t="shared" si="607"/>
        <v>1.1298196724305778</v>
      </c>
      <c r="AM1288">
        <f t="shared" si="605"/>
        <v>0.12981967243057779</v>
      </c>
      <c r="AN1288" s="39">
        <v>40995</v>
      </c>
      <c r="AO1288" s="31">
        <v>4.4952078432201059E-2</v>
      </c>
      <c r="AP1288" s="40">
        <v>0.12981967243057779</v>
      </c>
    </row>
    <row r="1289" spans="1:42">
      <c r="A1289" s="16">
        <v>40996</v>
      </c>
      <c r="B1289" s="11">
        <v>4.33</v>
      </c>
      <c r="C1289" s="11">
        <v>4.3600000000000003</v>
      </c>
      <c r="D1289" s="11">
        <v>4.3099999999999996</v>
      </c>
      <c r="E1289" s="11">
        <v>4.3099999999999996</v>
      </c>
      <c r="F1289" s="11">
        <v>44024000</v>
      </c>
      <c r="G1289" s="11">
        <v>3.2502</v>
      </c>
      <c r="H1289" s="12">
        <f t="shared" si="578"/>
        <v>4.3191666666666668</v>
      </c>
      <c r="I1289" s="13">
        <f t="shared" si="587"/>
        <v>4.3599999999999994</v>
      </c>
      <c r="J1289" s="13">
        <f t="shared" si="588"/>
        <v>-4.0833333333332611E-2</v>
      </c>
      <c r="K1289" s="14">
        <f t="shared" si="592"/>
        <v>-4.2884615384615188E-2</v>
      </c>
      <c r="L1289" s="13">
        <f t="shared" si="601"/>
        <v>5.0000000000000711E-2</v>
      </c>
      <c r="M1289" s="13">
        <f t="shared" si="579"/>
        <v>4.928571428571444E-2</v>
      </c>
      <c r="N1289" s="13">
        <f t="shared" si="602"/>
        <v>2.0000000000000462E-2</v>
      </c>
      <c r="O1289" s="13">
        <f t="shared" si="603"/>
        <v>0</v>
      </c>
      <c r="P1289" s="13">
        <f t="shared" si="600"/>
        <v>0.16000000000000014</v>
      </c>
      <c r="Q1289" s="13">
        <f t="shared" si="600"/>
        <v>3.0000000000000249E-2</v>
      </c>
      <c r="R1289" s="13">
        <f t="shared" si="580"/>
        <v>324.63768115941957</v>
      </c>
      <c r="S1289" s="13">
        <f t="shared" si="581"/>
        <v>60.869565217391617</v>
      </c>
      <c r="T1289" s="13">
        <f t="shared" si="582"/>
        <v>68.42105263157876</v>
      </c>
      <c r="U1289" s="13">
        <f t="shared" si="589"/>
        <v>21.434910666974336</v>
      </c>
      <c r="V1289" s="13">
        <f t="shared" si="593"/>
        <v>2.0512820512825769E-3</v>
      </c>
      <c r="W1289" s="13">
        <f t="shared" si="594"/>
        <v>1</v>
      </c>
      <c r="X1289" s="13">
        <f t="shared" si="595"/>
        <v>0</v>
      </c>
      <c r="Y1289" s="13">
        <f t="shared" si="590"/>
        <v>1</v>
      </c>
      <c r="Z1289" s="13">
        <f t="shared" si="596"/>
        <v>1</v>
      </c>
      <c r="AA1289" s="13">
        <f t="shared" si="597"/>
        <v>1</v>
      </c>
      <c r="AB1289" s="13">
        <f t="shared" si="598"/>
        <v>0</v>
      </c>
      <c r="AC1289" s="17">
        <f t="shared" si="591"/>
        <v>1</v>
      </c>
      <c r="AD1289" s="13">
        <f t="shared" si="583"/>
        <v>4.3099999999999996</v>
      </c>
      <c r="AE1289" s="13" t="str">
        <f t="shared" si="584"/>
        <v/>
      </c>
      <c r="AF1289" s="17">
        <f t="shared" si="586"/>
        <v>4.3099999999999996</v>
      </c>
      <c r="AG1289" s="17" t="str">
        <f t="shared" si="585"/>
        <v xml:space="preserve"> </v>
      </c>
      <c r="AH1289" s="13"/>
      <c r="AI1289" s="31">
        <f t="shared" si="599"/>
        <v>1.0449520784322011</v>
      </c>
      <c r="AJ1289">
        <f t="shared" si="604"/>
        <v>4.4952078432201059E-2</v>
      </c>
      <c r="AK1289">
        <f t="shared" si="606"/>
        <v>0.99538106235565804</v>
      </c>
      <c r="AL1289">
        <f t="shared" si="607"/>
        <v>1.1246011058142702</v>
      </c>
      <c r="AM1289">
        <f t="shared" si="605"/>
        <v>0.1246011058142702</v>
      </c>
      <c r="AN1289" s="39">
        <v>40996</v>
      </c>
      <c r="AO1289" s="31">
        <v>4.4952078432201059E-2</v>
      </c>
      <c r="AP1289" s="40">
        <v>0.1246011058142702</v>
      </c>
    </row>
    <row r="1290" spans="1:42">
      <c r="A1290" s="16">
        <v>40997</v>
      </c>
      <c r="B1290" s="11">
        <v>4.3099999999999996</v>
      </c>
      <c r="C1290" s="11">
        <v>4.32</v>
      </c>
      <c r="D1290" s="11">
        <v>4.2699999999999996</v>
      </c>
      <c r="E1290" s="11">
        <v>4.28</v>
      </c>
      <c r="F1290" s="11">
        <v>45921900</v>
      </c>
      <c r="G1290" s="11">
        <v>3.2275800000000001</v>
      </c>
      <c r="H1290" s="12">
        <f t="shared" si="578"/>
        <v>4.3141666666666669</v>
      </c>
      <c r="I1290" s="13">
        <f t="shared" si="587"/>
        <v>4.3530769230769222</v>
      </c>
      <c r="J1290" s="13">
        <f t="shared" si="588"/>
        <v>-3.8910256410255251E-2</v>
      </c>
      <c r="K1290" s="14">
        <f t="shared" si="592"/>
        <v>-4.3418803418803047E-2</v>
      </c>
      <c r="L1290" s="13">
        <f t="shared" si="601"/>
        <v>5.0000000000000711E-2</v>
      </c>
      <c r="M1290" s="13">
        <f t="shared" si="579"/>
        <v>5.0714285714285968E-2</v>
      </c>
      <c r="N1290" s="13">
        <f t="shared" si="602"/>
        <v>0</v>
      </c>
      <c r="O1290" s="13">
        <f t="shared" si="603"/>
        <v>4.0000000000000036E-2</v>
      </c>
      <c r="P1290" s="13">
        <f t="shared" si="600"/>
        <v>0.15000000000000036</v>
      </c>
      <c r="Q1290" s="13">
        <f t="shared" si="600"/>
        <v>7.0000000000000284E-2</v>
      </c>
      <c r="R1290" s="13">
        <f t="shared" si="580"/>
        <v>295.77464788732317</v>
      </c>
      <c r="S1290" s="13">
        <f t="shared" si="581"/>
        <v>138.02816901408437</v>
      </c>
      <c r="T1290" s="13">
        <f t="shared" si="582"/>
        <v>36.363636363636296</v>
      </c>
      <c r="U1290" s="13">
        <f t="shared" si="589"/>
        <v>23.382962615026269</v>
      </c>
      <c r="V1290" s="13">
        <f t="shared" si="593"/>
        <v>4.5085470085477961E-3</v>
      </c>
      <c r="W1290" s="13">
        <f t="shared" si="594"/>
        <v>0</v>
      </c>
      <c r="X1290" s="13">
        <f t="shared" si="595"/>
        <v>0</v>
      </c>
      <c r="Y1290" s="13">
        <f t="shared" si="590"/>
        <v>0</v>
      </c>
      <c r="Z1290" s="13">
        <f t="shared" si="596"/>
        <v>1</v>
      </c>
      <c r="AA1290" s="13">
        <f t="shared" si="597"/>
        <v>0</v>
      </c>
      <c r="AB1290" s="13">
        <f t="shared" si="598"/>
        <v>0</v>
      </c>
      <c r="AC1290" s="17">
        <f t="shared" si="591"/>
        <v>1</v>
      </c>
      <c r="AD1290" s="13" t="str">
        <f t="shared" si="583"/>
        <v/>
      </c>
      <c r="AE1290" s="13" t="str">
        <f t="shared" si="584"/>
        <v/>
      </c>
      <c r="AF1290" s="17">
        <f t="shared" si="586"/>
        <v>4.3099999999999996</v>
      </c>
      <c r="AG1290" s="17" t="str">
        <f t="shared" si="585"/>
        <v xml:space="preserve"> </v>
      </c>
      <c r="AH1290" s="13"/>
      <c r="AI1290" s="31">
        <f t="shared" si="599"/>
        <v>1.0449520784322011</v>
      </c>
      <c r="AJ1290">
        <f t="shared" si="604"/>
        <v>4.4952078432201059E-2</v>
      </c>
      <c r="AK1290">
        <f t="shared" si="606"/>
        <v>0.99303944315545256</v>
      </c>
      <c r="AL1290">
        <f t="shared" si="607"/>
        <v>1.1167732558898091</v>
      </c>
      <c r="AM1290">
        <f t="shared" si="605"/>
        <v>0.11677325588980914</v>
      </c>
      <c r="AN1290" s="39">
        <v>40997</v>
      </c>
      <c r="AO1290" s="31">
        <v>4.4952078432201059E-2</v>
      </c>
      <c r="AP1290" s="40">
        <v>0.11677325588980914</v>
      </c>
    </row>
    <row r="1291" spans="1:42">
      <c r="A1291" s="16">
        <v>40998</v>
      </c>
      <c r="B1291" s="11">
        <v>4.3</v>
      </c>
      <c r="C1291" s="11">
        <v>4.33</v>
      </c>
      <c r="D1291" s="11">
        <v>4.28</v>
      </c>
      <c r="E1291" s="11">
        <v>4.33</v>
      </c>
      <c r="F1291" s="11">
        <v>38033900</v>
      </c>
      <c r="G1291" s="11">
        <v>3.2652800000000002</v>
      </c>
      <c r="H1291" s="12">
        <f t="shared" si="578"/>
        <v>4.3150000000000004</v>
      </c>
      <c r="I1291" s="13">
        <f t="shared" si="587"/>
        <v>4.3488461538461527</v>
      </c>
      <c r="J1291" s="13">
        <f t="shared" si="588"/>
        <v>-3.3846153846152305E-2</v>
      </c>
      <c r="K1291" s="14">
        <f t="shared" si="592"/>
        <v>-4.2984330484329959E-2</v>
      </c>
      <c r="L1291" s="13">
        <f t="shared" si="601"/>
        <v>4.9999999999999822E-2</v>
      </c>
      <c r="M1291" s="13">
        <f t="shared" si="579"/>
        <v>5.2142857142857366E-2</v>
      </c>
      <c r="N1291" s="13">
        <f t="shared" si="602"/>
        <v>9.9999999999997868E-3</v>
      </c>
      <c r="O1291" s="13">
        <f t="shared" si="603"/>
        <v>0</v>
      </c>
      <c r="P1291" s="13">
        <f t="shared" si="600"/>
        <v>0.16000000000000014</v>
      </c>
      <c r="Q1291" s="13">
        <f t="shared" si="600"/>
        <v>4.9999999999999822E-2</v>
      </c>
      <c r="R1291" s="13">
        <f t="shared" si="580"/>
        <v>306.8493150684921</v>
      </c>
      <c r="S1291" s="13">
        <f t="shared" si="581"/>
        <v>95.89041095890336</v>
      </c>
      <c r="T1291" s="13">
        <f t="shared" si="582"/>
        <v>52.380952380952536</v>
      </c>
      <c r="U1291" s="13">
        <f t="shared" si="589"/>
        <v>25.571664182609812</v>
      </c>
      <c r="V1291" s="13">
        <f t="shared" si="593"/>
        <v>9.1381766381776544E-3</v>
      </c>
      <c r="W1291" s="13">
        <f t="shared" si="594"/>
        <v>0</v>
      </c>
      <c r="X1291" s="13">
        <f t="shared" si="595"/>
        <v>0</v>
      </c>
      <c r="Y1291" s="13">
        <f t="shared" si="590"/>
        <v>0</v>
      </c>
      <c r="Z1291" s="13">
        <f t="shared" si="596"/>
        <v>1</v>
      </c>
      <c r="AA1291" s="13">
        <f t="shared" si="597"/>
        <v>0</v>
      </c>
      <c r="AB1291" s="13">
        <f t="shared" si="598"/>
        <v>0</v>
      </c>
      <c r="AC1291" s="17">
        <f t="shared" si="591"/>
        <v>1</v>
      </c>
      <c r="AD1291" s="13" t="str">
        <f t="shared" si="583"/>
        <v/>
      </c>
      <c r="AE1291" s="13" t="str">
        <f t="shared" si="584"/>
        <v/>
      </c>
      <c r="AF1291" s="17">
        <f t="shared" si="586"/>
        <v>4.3099999999999996</v>
      </c>
      <c r="AG1291" s="17" t="str">
        <f t="shared" si="585"/>
        <v xml:space="preserve"> </v>
      </c>
      <c r="AH1291" s="13"/>
      <c r="AI1291" s="31">
        <f t="shared" si="599"/>
        <v>1.0449520784322011</v>
      </c>
      <c r="AJ1291">
        <f t="shared" si="604"/>
        <v>4.4952078432201059E-2</v>
      </c>
      <c r="AK1291">
        <f t="shared" si="606"/>
        <v>1.0116822429906542</v>
      </c>
      <c r="AL1291">
        <f t="shared" si="607"/>
        <v>1.129819672430578</v>
      </c>
      <c r="AM1291">
        <f t="shared" si="605"/>
        <v>0.12981967243057801</v>
      </c>
      <c r="AN1291" s="39">
        <v>40998</v>
      </c>
      <c r="AO1291" s="31">
        <v>4.4952078432201059E-2</v>
      </c>
      <c r="AP1291" s="40">
        <v>0.12981967243057801</v>
      </c>
    </row>
    <row r="1292" spans="1:42">
      <c r="A1292" s="16">
        <v>41004</v>
      </c>
      <c r="B1292" s="11">
        <v>4.3099999999999996</v>
      </c>
      <c r="C1292" s="11">
        <v>4.32</v>
      </c>
      <c r="D1292" s="11">
        <v>4.26</v>
      </c>
      <c r="E1292" s="11">
        <v>4.3</v>
      </c>
      <c r="F1292" s="11">
        <v>82788700</v>
      </c>
      <c r="G1292" s="11">
        <v>3.2426599999999999</v>
      </c>
      <c r="H1292" s="12">
        <f t="shared" si="578"/>
        <v>4.314166666666666</v>
      </c>
      <c r="I1292" s="13">
        <f t="shared" si="587"/>
        <v>4.3434615384615389</v>
      </c>
      <c r="J1292" s="13">
        <f t="shared" si="588"/>
        <v>-2.929487179487289E-2</v>
      </c>
      <c r="K1292" s="14">
        <f t="shared" si="592"/>
        <v>-4.1324786324785992E-2</v>
      </c>
      <c r="L1292" s="13">
        <f t="shared" si="601"/>
        <v>6.0000000000000497E-2</v>
      </c>
      <c r="M1292" s="13">
        <f t="shared" si="579"/>
        <v>5.2857142857143061E-2</v>
      </c>
      <c r="N1292" s="13">
        <f t="shared" si="602"/>
        <v>0</v>
      </c>
      <c r="O1292" s="13">
        <f t="shared" si="603"/>
        <v>2.0000000000000462E-2</v>
      </c>
      <c r="P1292" s="13">
        <f t="shared" si="600"/>
        <v>0.12999999999999989</v>
      </c>
      <c r="Q1292" s="13">
        <f t="shared" si="600"/>
        <v>7.0000000000000284E-2</v>
      </c>
      <c r="R1292" s="13">
        <f t="shared" si="580"/>
        <v>245.9459459459448</v>
      </c>
      <c r="S1292" s="13">
        <f t="shared" si="581"/>
        <v>132.43243243243245</v>
      </c>
      <c r="T1292" s="13">
        <f t="shared" si="582"/>
        <v>29.999999999999783</v>
      </c>
      <c r="U1292" s="13">
        <f t="shared" si="589"/>
        <v>24.857378468324047</v>
      </c>
      <c r="V1292" s="13">
        <f t="shared" si="593"/>
        <v>1.2029914529913102E-2</v>
      </c>
      <c r="W1292" s="13">
        <f t="shared" si="594"/>
        <v>0</v>
      </c>
      <c r="X1292" s="13">
        <f t="shared" si="595"/>
        <v>0</v>
      </c>
      <c r="Y1292" s="13">
        <f t="shared" si="590"/>
        <v>0</v>
      </c>
      <c r="Z1292" s="13">
        <f t="shared" si="596"/>
        <v>1</v>
      </c>
      <c r="AA1292" s="13">
        <f t="shared" si="597"/>
        <v>0</v>
      </c>
      <c r="AB1292" s="13">
        <f t="shared" si="598"/>
        <v>0</v>
      </c>
      <c r="AC1292" s="17">
        <f t="shared" si="591"/>
        <v>1</v>
      </c>
      <c r="AD1292" s="13" t="str">
        <f t="shared" si="583"/>
        <v/>
      </c>
      <c r="AE1292" s="13" t="str">
        <f t="shared" si="584"/>
        <v/>
      </c>
      <c r="AF1292" s="17">
        <f t="shared" si="586"/>
        <v>4.3099999999999996</v>
      </c>
      <c r="AG1292" s="17" t="str">
        <f t="shared" si="585"/>
        <v xml:space="preserve"> </v>
      </c>
      <c r="AH1292" s="13"/>
      <c r="AI1292" s="31">
        <f t="shared" si="599"/>
        <v>1.0449520784322011</v>
      </c>
      <c r="AJ1292">
        <f t="shared" si="604"/>
        <v>4.4952078432201059E-2</v>
      </c>
      <c r="AK1292">
        <f t="shared" si="606"/>
        <v>0.99307159353348728</v>
      </c>
      <c r="AL1292">
        <f t="shared" si="607"/>
        <v>1.1219918225061167</v>
      </c>
      <c r="AM1292">
        <f t="shared" si="605"/>
        <v>0.12199182250611673</v>
      </c>
      <c r="AN1292" s="39">
        <v>41004</v>
      </c>
      <c r="AO1292" s="31">
        <v>4.4952078432201059E-2</v>
      </c>
      <c r="AP1292" s="40">
        <v>0.12199182250611673</v>
      </c>
    </row>
    <row r="1293" spans="1:42">
      <c r="A1293" s="16">
        <v>41005</v>
      </c>
      <c r="B1293" s="11">
        <v>4.28</v>
      </c>
      <c r="C1293" s="11">
        <v>4.3</v>
      </c>
      <c r="D1293" s="11">
        <v>4.28</v>
      </c>
      <c r="E1293" s="11">
        <v>4.29</v>
      </c>
      <c r="F1293" s="11">
        <v>42145600</v>
      </c>
      <c r="G1293" s="11">
        <v>3.2351200000000002</v>
      </c>
      <c r="H1293" s="12">
        <f t="shared" si="578"/>
        <v>4.3116666666666665</v>
      </c>
      <c r="I1293" s="13">
        <f t="shared" si="587"/>
        <v>4.3376923076923068</v>
      </c>
      <c r="J1293" s="13">
        <f t="shared" si="588"/>
        <v>-2.6025641025640311E-2</v>
      </c>
      <c r="K1293" s="14">
        <f t="shared" si="592"/>
        <v>-3.8910256410256042E-2</v>
      </c>
      <c r="L1293" s="13">
        <f t="shared" si="601"/>
        <v>1.9999999999999574E-2</v>
      </c>
      <c r="M1293" s="13">
        <f t="shared" si="579"/>
        <v>4.7857142857143042E-2</v>
      </c>
      <c r="N1293" s="13">
        <f t="shared" si="602"/>
        <v>0</v>
      </c>
      <c r="O1293" s="13">
        <f t="shared" si="603"/>
        <v>0</v>
      </c>
      <c r="P1293" s="13">
        <f t="shared" si="600"/>
        <v>0.10000000000000053</v>
      </c>
      <c r="Q1293" s="13">
        <f t="shared" si="600"/>
        <v>7.0000000000000284E-2</v>
      </c>
      <c r="R1293" s="13">
        <f t="shared" si="580"/>
        <v>208.95522388059732</v>
      </c>
      <c r="S1293" s="13">
        <f t="shared" si="581"/>
        <v>146.26865671641792</v>
      </c>
      <c r="T1293" s="13">
        <f t="shared" si="582"/>
        <v>17.647058823529477</v>
      </c>
      <c r="U1293" s="13">
        <f t="shared" si="589"/>
        <v>24.565087638948771</v>
      </c>
      <c r="V1293" s="13">
        <f t="shared" si="593"/>
        <v>1.288461538461573E-2</v>
      </c>
      <c r="W1293" s="13">
        <f t="shared" si="594"/>
        <v>0</v>
      </c>
      <c r="X1293" s="13">
        <f t="shared" si="595"/>
        <v>0</v>
      </c>
      <c r="Y1293" s="13">
        <f t="shared" si="590"/>
        <v>0</v>
      </c>
      <c r="Z1293" s="13">
        <f t="shared" si="596"/>
        <v>1</v>
      </c>
      <c r="AA1293" s="13">
        <f t="shared" si="597"/>
        <v>0</v>
      </c>
      <c r="AB1293" s="13">
        <f t="shared" si="598"/>
        <v>0</v>
      </c>
      <c r="AC1293" s="17">
        <f t="shared" si="591"/>
        <v>1</v>
      </c>
      <c r="AD1293" s="13" t="str">
        <f t="shared" si="583"/>
        <v/>
      </c>
      <c r="AE1293" s="13" t="str">
        <f t="shared" si="584"/>
        <v/>
      </c>
      <c r="AF1293" s="17">
        <f t="shared" si="586"/>
        <v>4.3099999999999996</v>
      </c>
      <c r="AG1293" s="17" t="str">
        <f t="shared" si="585"/>
        <v xml:space="preserve"> </v>
      </c>
      <c r="AH1293" s="13"/>
      <c r="AI1293" s="31">
        <f t="shared" si="599"/>
        <v>1.0449520784322011</v>
      </c>
      <c r="AJ1293">
        <f t="shared" si="604"/>
        <v>4.4952078432201059E-2</v>
      </c>
      <c r="AK1293">
        <f t="shared" si="606"/>
        <v>0.99767441860465123</v>
      </c>
      <c r="AL1293">
        <f t="shared" si="607"/>
        <v>1.119382539197963</v>
      </c>
      <c r="AM1293">
        <f t="shared" si="605"/>
        <v>0.11938253919796304</v>
      </c>
      <c r="AN1293" s="39">
        <v>41005</v>
      </c>
      <c r="AO1293" s="31">
        <v>4.4952078432201059E-2</v>
      </c>
      <c r="AP1293" s="40">
        <v>0.11938253919796304</v>
      </c>
    </row>
    <row r="1294" spans="1:42">
      <c r="A1294" s="16">
        <v>41008</v>
      </c>
      <c r="B1294" s="11">
        <v>4.29</v>
      </c>
      <c r="C1294" s="11">
        <v>4.29</v>
      </c>
      <c r="D1294" s="11">
        <v>4.26</v>
      </c>
      <c r="E1294" s="11">
        <v>4.28</v>
      </c>
      <c r="F1294" s="11">
        <v>20037300</v>
      </c>
      <c r="G1294" s="11">
        <v>3.2275800000000001</v>
      </c>
      <c r="H1294" s="12">
        <f t="shared" ref="H1294:H1357" si="608">AVERAGE(E1283:E1294)</f>
        <v>4.3083333333333327</v>
      </c>
      <c r="I1294" s="13">
        <f t="shared" si="587"/>
        <v>4.331153846153847</v>
      </c>
      <c r="J1294" s="13">
        <f t="shared" si="588"/>
        <v>-2.2820512820514338E-2</v>
      </c>
      <c r="K1294" s="14">
        <f t="shared" si="592"/>
        <v>-3.6182336182335954E-2</v>
      </c>
      <c r="L1294" s="13">
        <f t="shared" si="601"/>
        <v>3.0000000000000249E-2</v>
      </c>
      <c r="M1294" s="13">
        <f t="shared" si="579"/>
        <v>4.000000000000016E-2</v>
      </c>
      <c r="N1294" s="13">
        <f t="shared" si="602"/>
        <v>0</v>
      </c>
      <c r="O1294" s="13">
        <f t="shared" si="603"/>
        <v>2.0000000000000462E-2</v>
      </c>
      <c r="P1294" s="13">
        <f t="shared" si="600"/>
        <v>4.9999999999999822E-2</v>
      </c>
      <c r="Q1294" s="13">
        <f t="shared" si="600"/>
        <v>9.0000000000000746E-2</v>
      </c>
      <c r="R1294" s="13">
        <f t="shared" si="580"/>
        <v>124.99999999999905</v>
      </c>
      <c r="S1294" s="13">
        <f t="shared" si="581"/>
        <v>225.00000000000097</v>
      </c>
      <c r="T1294" s="13">
        <f t="shared" si="582"/>
        <v>28.57142857142912</v>
      </c>
      <c r="U1294" s="13">
        <f t="shared" si="589"/>
        <v>26.605903965479399</v>
      </c>
      <c r="V1294" s="13">
        <f t="shared" si="593"/>
        <v>1.3361823361821616E-2</v>
      </c>
      <c r="W1294" s="13">
        <f t="shared" si="594"/>
        <v>0</v>
      </c>
      <c r="X1294" s="13">
        <f t="shared" si="595"/>
        <v>-1</v>
      </c>
      <c r="Y1294" s="13">
        <f t="shared" si="590"/>
        <v>0</v>
      </c>
      <c r="Z1294" s="13">
        <f t="shared" si="596"/>
        <v>1</v>
      </c>
      <c r="AA1294" s="13">
        <f t="shared" si="597"/>
        <v>0</v>
      </c>
      <c r="AB1294" s="13">
        <f t="shared" si="598"/>
        <v>0</v>
      </c>
      <c r="AC1294" s="17">
        <f t="shared" si="591"/>
        <v>1</v>
      </c>
      <c r="AD1294" s="13" t="str">
        <f t="shared" si="583"/>
        <v/>
      </c>
      <c r="AE1294" s="13" t="str">
        <f t="shared" si="584"/>
        <v/>
      </c>
      <c r="AF1294" s="17">
        <f t="shared" si="586"/>
        <v>4.3099999999999996</v>
      </c>
      <c r="AG1294" s="17" t="str">
        <f t="shared" si="585"/>
        <v xml:space="preserve"> </v>
      </c>
      <c r="AH1294" s="13"/>
      <c r="AI1294" s="31">
        <f t="shared" si="599"/>
        <v>1.0449520784322011</v>
      </c>
      <c r="AJ1294">
        <f t="shared" si="604"/>
        <v>4.4952078432201059E-2</v>
      </c>
      <c r="AK1294">
        <f t="shared" si="606"/>
        <v>0.99766899766899775</v>
      </c>
      <c r="AL1294">
        <f t="shared" si="607"/>
        <v>1.1167732558898094</v>
      </c>
      <c r="AM1294">
        <f t="shared" si="605"/>
        <v>0.11677325588980936</v>
      </c>
      <c r="AN1294" s="39">
        <v>41008</v>
      </c>
      <c r="AO1294" s="31">
        <v>4.4952078432201059E-2</v>
      </c>
      <c r="AP1294" s="40">
        <v>0.11677325588980936</v>
      </c>
    </row>
    <row r="1295" spans="1:42">
      <c r="A1295" s="16">
        <v>41009</v>
      </c>
      <c r="B1295" s="11">
        <v>4.28</v>
      </c>
      <c r="C1295" s="11">
        <v>4.3</v>
      </c>
      <c r="D1295" s="11">
        <v>4.2699999999999996</v>
      </c>
      <c r="E1295" s="11">
        <v>4.29</v>
      </c>
      <c r="F1295" s="11">
        <v>27268900</v>
      </c>
      <c r="G1295" s="11">
        <v>3.2351200000000002</v>
      </c>
      <c r="H1295" s="12">
        <f t="shared" si="608"/>
        <v>4.3058333333333332</v>
      </c>
      <c r="I1295" s="13">
        <f t="shared" si="587"/>
        <v>4.3257692307692315</v>
      </c>
      <c r="J1295" s="13">
        <f t="shared" si="588"/>
        <v>-1.9935897435898298E-2</v>
      </c>
      <c r="K1295" s="14">
        <f t="shared" si="592"/>
        <v>-3.3247863247863073E-2</v>
      </c>
      <c r="L1295" s="13">
        <f t="shared" si="601"/>
        <v>3.0000000000000249E-2</v>
      </c>
      <c r="M1295" s="13">
        <f t="shared" si="579"/>
        <v>3.8571428571428763E-2</v>
      </c>
      <c r="N1295" s="13">
        <f t="shared" si="602"/>
        <v>9.9999999999997868E-3</v>
      </c>
      <c r="O1295" s="13">
        <f t="shared" si="603"/>
        <v>0</v>
      </c>
      <c r="P1295" s="13">
        <f t="shared" si="600"/>
        <v>5.9999999999999609E-2</v>
      </c>
      <c r="Q1295" s="13">
        <f t="shared" si="600"/>
        <v>9.0000000000000746E-2</v>
      </c>
      <c r="R1295" s="13">
        <f t="shared" si="580"/>
        <v>155.55555555555375</v>
      </c>
      <c r="S1295" s="13">
        <f t="shared" si="581"/>
        <v>233.33333333333411</v>
      </c>
      <c r="T1295" s="13">
        <f t="shared" si="582"/>
        <v>20.000000000000714</v>
      </c>
      <c r="U1295" s="13">
        <f t="shared" si="589"/>
        <v>28.034475394050855</v>
      </c>
      <c r="V1295" s="13">
        <f t="shared" si="593"/>
        <v>1.3311965811964775E-2</v>
      </c>
      <c r="W1295" s="13">
        <f t="shared" si="594"/>
        <v>0</v>
      </c>
      <c r="X1295" s="13">
        <f t="shared" si="595"/>
        <v>0</v>
      </c>
      <c r="Y1295" s="13">
        <f t="shared" si="590"/>
        <v>0</v>
      </c>
      <c r="Z1295" s="13">
        <f t="shared" si="596"/>
        <v>1</v>
      </c>
      <c r="AA1295" s="13">
        <f t="shared" si="597"/>
        <v>0</v>
      </c>
      <c r="AB1295" s="13">
        <f t="shared" si="598"/>
        <v>0</v>
      </c>
      <c r="AC1295" s="17">
        <f t="shared" si="591"/>
        <v>1</v>
      </c>
      <c r="AD1295" s="13" t="str">
        <f t="shared" si="583"/>
        <v/>
      </c>
      <c r="AE1295" s="13" t="str">
        <f t="shared" si="584"/>
        <v/>
      </c>
      <c r="AF1295" s="17">
        <f t="shared" si="586"/>
        <v>4.3099999999999996</v>
      </c>
      <c r="AG1295" s="17" t="str">
        <f t="shared" si="585"/>
        <v xml:space="preserve"> </v>
      </c>
      <c r="AH1295" s="13"/>
      <c r="AI1295" s="31">
        <f t="shared" si="599"/>
        <v>1.0449520784322011</v>
      </c>
      <c r="AJ1295">
        <f t="shared" si="604"/>
        <v>4.4952078432201059E-2</v>
      </c>
      <c r="AK1295">
        <f t="shared" si="606"/>
        <v>1.0023364485981308</v>
      </c>
      <c r="AL1295">
        <f t="shared" si="607"/>
        <v>1.119382539197963</v>
      </c>
      <c r="AM1295">
        <f t="shared" si="605"/>
        <v>0.11938253919796304</v>
      </c>
      <c r="AN1295" s="39">
        <v>41009</v>
      </c>
      <c r="AO1295" s="31">
        <v>4.4952078432201059E-2</v>
      </c>
      <c r="AP1295" s="40">
        <v>0.11938253919796304</v>
      </c>
    </row>
    <row r="1296" spans="1:42">
      <c r="A1296" s="16">
        <v>41010</v>
      </c>
      <c r="B1296" s="11">
        <v>4.28</v>
      </c>
      <c r="C1296" s="11">
        <v>4.3099999999999996</v>
      </c>
      <c r="D1296" s="11">
        <v>4.28</v>
      </c>
      <c r="E1296" s="11">
        <v>4.29</v>
      </c>
      <c r="F1296" s="11">
        <v>32073600</v>
      </c>
      <c r="G1296" s="11">
        <v>3.2351200000000002</v>
      </c>
      <c r="H1296" s="12">
        <f t="shared" si="608"/>
        <v>4.3041666666666663</v>
      </c>
      <c r="I1296" s="13">
        <f t="shared" si="587"/>
        <v>4.3211538461538472</v>
      </c>
      <c r="J1296" s="13">
        <f t="shared" si="588"/>
        <v>-1.6987179487180981E-2</v>
      </c>
      <c r="K1296" s="14">
        <f t="shared" si="592"/>
        <v>-3.0142450142450192E-2</v>
      </c>
      <c r="L1296" s="13">
        <f t="shared" si="601"/>
        <v>2.9999999999999361E-2</v>
      </c>
      <c r="M1296" s="13">
        <f t="shared" si="579"/>
        <v>3.8571428571428701E-2</v>
      </c>
      <c r="N1296" s="13">
        <f t="shared" si="602"/>
        <v>9.9999999999997868E-3</v>
      </c>
      <c r="O1296" s="13">
        <f t="shared" si="603"/>
        <v>0</v>
      </c>
      <c r="P1296" s="13">
        <f t="shared" si="600"/>
        <v>6.9999999999999396E-2</v>
      </c>
      <c r="Q1296" s="13">
        <f t="shared" si="600"/>
        <v>9.0000000000000746E-2</v>
      </c>
      <c r="R1296" s="13">
        <f t="shared" si="580"/>
        <v>181.48148148147931</v>
      </c>
      <c r="S1296" s="13">
        <f t="shared" si="581"/>
        <v>233.33333333333451</v>
      </c>
      <c r="T1296" s="13">
        <f t="shared" si="582"/>
        <v>12.500000000000838</v>
      </c>
      <c r="U1296" s="13">
        <f t="shared" si="589"/>
        <v>28.377881987457499</v>
      </c>
      <c r="V1296" s="13">
        <f t="shared" si="593"/>
        <v>1.3155270655269211E-2</v>
      </c>
      <c r="W1296" s="13">
        <f t="shared" si="594"/>
        <v>0</v>
      </c>
      <c r="X1296" s="13">
        <f t="shared" si="595"/>
        <v>0</v>
      </c>
      <c r="Y1296" s="13">
        <f t="shared" si="590"/>
        <v>0</v>
      </c>
      <c r="Z1296" s="13">
        <f t="shared" si="596"/>
        <v>1</v>
      </c>
      <c r="AA1296" s="13">
        <f t="shared" si="597"/>
        <v>0</v>
      </c>
      <c r="AB1296" s="13">
        <f t="shared" si="598"/>
        <v>0</v>
      </c>
      <c r="AC1296" s="17">
        <f t="shared" si="591"/>
        <v>1</v>
      </c>
      <c r="AD1296" s="13" t="str">
        <f t="shared" si="583"/>
        <v/>
      </c>
      <c r="AE1296" s="13" t="str">
        <f t="shared" si="584"/>
        <v/>
      </c>
      <c r="AF1296" s="17">
        <f t="shared" si="586"/>
        <v>4.3099999999999996</v>
      </c>
      <c r="AG1296" s="17" t="str">
        <f t="shared" si="585"/>
        <v xml:space="preserve"> </v>
      </c>
      <c r="AH1296" s="13"/>
      <c r="AI1296" s="31">
        <f t="shared" si="599"/>
        <v>1.0449520784322011</v>
      </c>
      <c r="AJ1296">
        <f t="shared" si="604"/>
        <v>4.4952078432201059E-2</v>
      </c>
      <c r="AK1296">
        <f t="shared" si="606"/>
        <v>1</v>
      </c>
      <c r="AL1296">
        <f t="shared" si="607"/>
        <v>1.119382539197963</v>
      </c>
      <c r="AM1296">
        <f t="shared" si="605"/>
        <v>0.11938253919796304</v>
      </c>
      <c r="AN1296" s="39">
        <v>41010</v>
      </c>
      <c r="AO1296" s="31">
        <v>4.4952078432201059E-2</v>
      </c>
      <c r="AP1296" s="40">
        <v>0.11938253919796304</v>
      </c>
    </row>
    <row r="1297" spans="1:42">
      <c r="A1297" s="16">
        <v>41011</v>
      </c>
      <c r="B1297" s="11">
        <v>4.29</v>
      </c>
      <c r="C1297" s="11">
        <v>4.3600000000000003</v>
      </c>
      <c r="D1297" s="11">
        <v>4.26</v>
      </c>
      <c r="E1297" s="11">
        <v>4.3600000000000003</v>
      </c>
      <c r="F1297" s="11">
        <v>54566900</v>
      </c>
      <c r="G1297" s="11">
        <v>3.2879100000000001</v>
      </c>
      <c r="H1297" s="12">
        <f t="shared" si="608"/>
        <v>4.3058333333333332</v>
      </c>
      <c r="I1297" s="13">
        <f t="shared" si="587"/>
        <v>4.3184615384615395</v>
      </c>
      <c r="J1297" s="13">
        <f t="shared" si="588"/>
        <v>-1.2628205128206282E-2</v>
      </c>
      <c r="K1297" s="14">
        <f t="shared" si="592"/>
        <v>-2.6809116809117031E-2</v>
      </c>
      <c r="L1297" s="13">
        <f t="shared" si="601"/>
        <v>0.10000000000000053</v>
      </c>
      <c r="M1297" s="13">
        <f t="shared" ref="M1297:M1360" si="609">AVERAGE(L1284:L1297)</f>
        <v>4.2857142857143024E-2</v>
      </c>
      <c r="N1297" s="13">
        <f t="shared" si="602"/>
        <v>5.0000000000000711E-2</v>
      </c>
      <c r="O1297" s="13">
        <f t="shared" si="603"/>
        <v>0</v>
      </c>
      <c r="P1297" s="13">
        <f t="shared" si="600"/>
        <v>0.12000000000000011</v>
      </c>
      <c r="Q1297" s="13">
        <f t="shared" si="600"/>
        <v>8.0000000000000959E-2</v>
      </c>
      <c r="R1297" s="13">
        <f t="shared" si="580"/>
        <v>279.99999999999915</v>
      </c>
      <c r="S1297" s="13">
        <f t="shared" si="581"/>
        <v>186.66666666666819</v>
      </c>
      <c r="T1297" s="13">
        <f t="shared" si="582"/>
        <v>19.999999999999464</v>
      </c>
      <c r="U1297" s="13">
        <f t="shared" si="589"/>
        <v>29.0128026223781</v>
      </c>
      <c r="V1297" s="13">
        <f t="shared" si="593"/>
        <v>1.4180911680910749E-2</v>
      </c>
      <c r="W1297" s="13">
        <f t="shared" si="594"/>
        <v>0</v>
      </c>
      <c r="X1297" s="13">
        <f t="shared" si="595"/>
        <v>1</v>
      </c>
      <c r="Y1297" s="13">
        <f t="shared" si="590"/>
        <v>0</v>
      </c>
      <c r="Z1297" s="13">
        <f t="shared" si="596"/>
        <v>1</v>
      </c>
      <c r="AA1297" s="13">
        <f t="shared" si="597"/>
        <v>0</v>
      </c>
      <c r="AB1297" s="13">
        <f t="shared" si="598"/>
        <v>0</v>
      </c>
      <c r="AC1297" s="17">
        <f t="shared" si="591"/>
        <v>1</v>
      </c>
      <c r="AD1297" s="13" t="str">
        <f t="shared" si="583"/>
        <v/>
      </c>
      <c r="AE1297" s="13" t="str">
        <f t="shared" si="584"/>
        <v/>
      </c>
      <c r="AF1297" s="17">
        <f t="shared" si="586"/>
        <v>4.3099999999999996</v>
      </c>
      <c r="AG1297" s="17" t="str">
        <f t="shared" si="585"/>
        <v xml:space="preserve"> </v>
      </c>
      <c r="AH1297" s="13"/>
      <c r="AI1297" s="31">
        <f t="shared" si="599"/>
        <v>1.0449520784322011</v>
      </c>
      <c r="AJ1297">
        <f t="shared" si="604"/>
        <v>4.4952078432201059E-2</v>
      </c>
      <c r="AK1297">
        <f t="shared" si="606"/>
        <v>1.0163170163170163</v>
      </c>
      <c r="AL1297">
        <f t="shared" si="607"/>
        <v>1.1376475223550393</v>
      </c>
      <c r="AM1297">
        <f t="shared" si="605"/>
        <v>0.1376475223550393</v>
      </c>
      <c r="AN1297" s="39">
        <v>41011</v>
      </c>
      <c r="AO1297" s="31">
        <v>4.4952078432201059E-2</v>
      </c>
      <c r="AP1297" s="40">
        <v>0.1376475223550393</v>
      </c>
    </row>
    <row r="1298" spans="1:42">
      <c r="A1298" s="16">
        <v>41012</v>
      </c>
      <c r="B1298" s="11">
        <v>4.34</v>
      </c>
      <c r="C1298" s="11">
        <v>4.38</v>
      </c>
      <c r="D1298" s="11">
        <v>4.32</v>
      </c>
      <c r="E1298" s="11">
        <v>4.3600000000000003</v>
      </c>
      <c r="F1298" s="11">
        <v>42495200</v>
      </c>
      <c r="G1298" s="11">
        <v>3.2879100000000001</v>
      </c>
      <c r="H1298" s="12">
        <f t="shared" si="608"/>
        <v>4.3108333333333331</v>
      </c>
      <c r="I1298" s="13">
        <f t="shared" si="587"/>
        <v>4.3176923076923082</v>
      </c>
      <c r="J1298" s="13">
        <f t="shared" si="588"/>
        <v>-6.8589743589750896E-3</v>
      </c>
      <c r="K1298" s="14">
        <f t="shared" si="592"/>
        <v>-2.3034188034188417E-2</v>
      </c>
      <c r="L1298" s="13">
        <f t="shared" si="601"/>
        <v>5.9999999999999609E-2</v>
      </c>
      <c r="M1298" s="13">
        <f t="shared" si="609"/>
        <v>4.4285714285714421E-2</v>
      </c>
      <c r="N1298" s="13">
        <f t="shared" si="602"/>
        <v>1.9999999999999574E-2</v>
      </c>
      <c r="O1298" s="13">
        <f t="shared" si="603"/>
        <v>0</v>
      </c>
      <c r="P1298" s="13">
        <f t="shared" si="600"/>
        <v>0.12999999999999989</v>
      </c>
      <c r="Q1298" s="13">
        <f t="shared" si="600"/>
        <v>8.0000000000000959E-2</v>
      </c>
      <c r="R1298" s="13">
        <f t="shared" ref="R1298:R1361" si="610">P1298/M1298*100</f>
        <v>293.54838709677307</v>
      </c>
      <c r="S1298" s="13">
        <f t="shared" ref="S1298:S1361" si="611">Q1298/M1298*100</f>
        <v>180.64516129032421</v>
      </c>
      <c r="T1298" s="13">
        <f t="shared" ref="T1298:T1361" si="612">ABS((R1298-S1298)/(R1298+S1298))*100</f>
        <v>23.809523809523203</v>
      </c>
      <c r="U1298" s="13">
        <f t="shared" si="589"/>
        <v>30.448932629936614</v>
      </c>
      <c r="V1298" s="13">
        <f t="shared" si="593"/>
        <v>1.6175213675213327E-2</v>
      </c>
      <c r="W1298" s="13">
        <f t="shared" si="594"/>
        <v>0</v>
      </c>
      <c r="X1298" s="13">
        <f t="shared" si="595"/>
        <v>0</v>
      </c>
      <c r="Y1298" s="13">
        <f t="shared" si="590"/>
        <v>0</v>
      </c>
      <c r="Z1298" s="13">
        <f t="shared" si="596"/>
        <v>1</v>
      </c>
      <c r="AA1298" s="13">
        <f t="shared" si="597"/>
        <v>0</v>
      </c>
      <c r="AB1298" s="13">
        <f t="shared" si="598"/>
        <v>0</v>
      </c>
      <c r="AC1298" s="17">
        <f t="shared" si="591"/>
        <v>1</v>
      </c>
      <c r="AD1298" s="13" t="str">
        <f t="shared" si="583"/>
        <v/>
      </c>
      <c r="AE1298" s="13" t="str">
        <f t="shared" si="584"/>
        <v/>
      </c>
      <c r="AF1298" s="17">
        <f t="shared" si="586"/>
        <v>4.3099999999999996</v>
      </c>
      <c r="AG1298" s="17" t="str">
        <f t="shared" si="585"/>
        <v xml:space="preserve"> </v>
      </c>
      <c r="AH1298" s="13"/>
      <c r="AI1298" s="31">
        <f t="shared" si="599"/>
        <v>1.0449520784322011</v>
      </c>
      <c r="AJ1298">
        <f t="shared" si="604"/>
        <v>4.4952078432201059E-2</v>
      </c>
      <c r="AK1298">
        <f t="shared" si="606"/>
        <v>1</v>
      </c>
      <c r="AL1298">
        <f t="shared" si="607"/>
        <v>1.1376475223550393</v>
      </c>
      <c r="AM1298">
        <f t="shared" si="605"/>
        <v>0.1376475223550393</v>
      </c>
      <c r="AN1298" s="39">
        <v>41012</v>
      </c>
      <c r="AO1298" s="31">
        <v>4.4952078432201059E-2</v>
      </c>
      <c r="AP1298" s="40">
        <v>0.1376475223550393</v>
      </c>
    </row>
    <row r="1299" spans="1:42">
      <c r="A1299" s="16">
        <v>41015</v>
      </c>
      <c r="B1299" s="11">
        <v>4.34</v>
      </c>
      <c r="C1299" s="11">
        <v>4.37</v>
      </c>
      <c r="D1299" s="11">
        <v>4.33</v>
      </c>
      <c r="E1299" s="11">
        <v>4.3600000000000003</v>
      </c>
      <c r="F1299" s="11">
        <v>17989500</v>
      </c>
      <c r="G1299" s="11">
        <v>3.2879100000000001</v>
      </c>
      <c r="H1299" s="12">
        <f t="shared" si="608"/>
        <v>4.3150000000000004</v>
      </c>
      <c r="I1299" s="13">
        <f t="shared" si="587"/>
        <v>4.3184615384615395</v>
      </c>
      <c r="J1299" s="13">
        <f t="shared" si="588"/>
        <v>-3.461538461539071E-3</v>
      </c>
      <c r="K1299" s="14">
        <f t="shared" si="592"/>
        <v>-1.9095441595442172E-2</v>
      </c>
      <c r="L1299" s="13">
        <f t="shared" si="601"/>
        <v>4.0000000000000036E-2</v>
      </c>
      <c r="M1299" s="13">
        <f t="shared" si="609"/>
        <v>4.5000000000000116E-2</v>
      </c>
      <c r="N1299" s="13">
        <f t="shared" si="602"/>
        <v>0</v>
      </c>
      <c r="O1299" s="13">
        <f t="shared" si="603"/>
        <v>0</v>
      </c>
      <c r="P1299" s="13">
        <f t="shared" si="600"/>
        <v>0.12999999999999989</v>
      </c>
      <c r="Q1299" s="13">
        <f t="shared" si="600"/>
        <v>8.0000000000000959E-2</v>
      </c>
      <c r="R1299" s="13">
        <f t="shared" si="610"/>
        <v>288.88888888888789</v>
      </c>
      <c r="S1299" s="13">
        <f t="shared" si="611"/>
        <v>177.77777777777945</v>
      </c>
      <c r="T1299" s="13">
        <f t="shared" si="612"/>
        <v>23.809523809523206</v>
      </c>
      <c r="U1299" s="13">
        <f t="shared" si="589"/>
        <v>31.885062637495135</v>
      </c>
      <c r="V1299" s="13">
        <f t="shared" si="593"/>
        <v>1.5633903133903101E-2</v>
      </c>
      <c r="W1299" s="13">
        <f t="shared" si="594"/>
        <v>0</v>
      </c>
      <c r="X1299" s="13">
        <f t="shared" si="595"/>
        <v>0</v>
      </c>
      <c r="Y1299" s="13">
        <f t="shared" si="590"/>
        <v>0</v>
      </c>
      <c r="Z1299" s="13">
        <f t="shared" si="596"/>
        <v>1</v>
      </c>
      <c r="AA1299" s="13">
        <f t="shared" si="597"/>
        <v>0</v>
      </c>
      <c r="AB1299" s="13">
        <f t="shared" si="598"/>
        <v>0</v>
      </c>
      <c r="AC1299" s="17">
        <f t="shared" si="591"/>
        <v>1</v>
      </c>
      <c r="AD1299" s="13" t="str">
        <f t="shared" si="583"/>
        <v/>
      </c>
      <c r="AE1299" s="13" t="str">
        <f t="shared" si="584"/>
        <v/>
      </c>
      <c r="AF1299" s="17">
        <f t="shared" si="586"/>
        <v>4.3099999999999996</v>
      </c>
      <c r="AG1299" s="17" t="str">
        <f t="shared" si="585"/>
        <v xml:space="preserve"> </v>
      </c>
      <c r="AH1299" s="13"/>
      <c r="AI1299" s="31">
        <f t="shared" si="599"/>
        <v>1.0449520784322011</v>
      </c>
      <c r="AJ1299">
        <f t="shared" si="604"/>
        <v>4.4952078432201059E-2</v>
      </c>
      <c r="AK1299">
        <f t="shared" si="606"/>
        <v>1</v>
      </c>
      <c r="AL1299">
        <f t="shared" si="607"/>
        <v>1.1376475223550393</v>
      </c>
      <c r="AM1299">
        <f t="shared" si="605"/>
        <v>0.1376475223550393</v>
      </c>
      <c r="AN1299" s="39">
        <v>41015</v>
      </c>
      <c r="AO1299" s="31">
        <v>4.4952078432201059E-2</v>
      </c>
      <c r="AP1299" s="40">
        <v>0.1376475223550393</v>
      </c>
    </row>
    <row r="1300" spans="1:42">
      <c r="A1300" s="16">
        <v>41016</v>
      </c>
      <c r="B1300" s="11">
        <v>4.3600000000000003</v>
      </c>
      <c r="C1300" s="11">
        <v>4.3600000000000003</v>
      </c>
      <c r="D1300" s="11">
        <v>4.32</v>
      </c>
      <c r="E1300" s="11">
        <v>4.34</v>
      </c>
      <c r="F1300" s="11">
        <v>45788400</v>
      </c>
      <c r="G1300" s="11">
        <v>3.2728299999999999</v>
      </c>
      <c r="H1300" s="12">
        <f t="shared" si="608"/>
        <v>4.315833333333333</v>
      </c>
      <c r="I1300" s="13">
        <f t="shared" si="587"/>
        <v>4.3192307692307699</v>
      </c>
      <c r="J1300" s="13">
        <f t="shared" si="588"/>
        <v>-3.3974358974369068E-3</v>
      </c>
      <c r="K1300" s="14">
        <f t="shared" si="592"/>
        <v>-1.5712250712251574E-2</v>
      </c>
      <c r="L1300" s="13">
        <f t="shared" si="601"/>
        <v>4.0000000000000036E-2</v>
      </c>
      <c r="M1300" s="13">
        <f t="shared" si="609"/>
        <v>4.4285714285714421E-2</v>
      </c>
      <c r="N1300" s="13">
        <f t="shared" si="602"/>
        <v>0</v>
      </c>
      <c r="O1300" s="13">
        <f t="shared" si="603"/>
        <v>9.9999999999997868E-3</v>
      </c>
      <c r="P1300" s="13">
        <f t="shared" si="600"/>
        <v>0.12999999999999989</v>
      </c>
      <c r="Q1300" s="13">
        <f t="shared" si="600"/>
        <v>9.0000000000000746E-2</v>
      </c>
      <c r="R1300" s="13">
        <f t="shared" si="610"/>
        <v>293.54838709677307</v>
      </c>
      <c r="S1300" s="13">
        <f t="shared" si="611"/>
        <v>203.22580645161398</v>
      </c>
      <c r="T1300" s="13">
        <f t="shared" si="612"/>
        <v>18.181818181817739</v>
      </c>
      <c r="U1300" s="13">
        <f t="shared" si="589"/>
        <v>31.885062637495139</v>
      </c>
      <c r="V1300" s="13">
        <f t="shared" si="593"/>
        <v>1.2314814814814667E-2</v>
      </c>
      <c r="W1300" s="13">
        <f t="shared" si="594"/>
        <v>0</v>
      </c>
      <c r="X1300" s="13">
        <f t="shared" si="595"/>
        <v>0</v>
      </c>
      <c r="Y1300" s="13">
        <f t="shared" si="590"/>
        <v>0</v>
      </c>
      <c r="Z1300" s="13">
        <f t="shared" si="596"/>
        <v>1</v>
      </c>
      <c r="AA1300" s="13">
        <f t="shared" si="597"/>
        <v>0</v>
      </c>
      <c r="AB1300" s="13">
        <f t="shared" si="598"/>
        <v>0</v>
      </c>
      <c r="AC1300" s="17">
        <f t="shared" si="591"/>
        <v>1</v>
      </c>
      <c r="AD1300" s="13" t="str">
        <f t="shared" si="583"/>
        <v/>
      </c>
      <c r="AE1300" s="13" t="str">
        <f t="shared" si="584"/>
        <v/>
      </c>
      <c r="AF1300" s="17">
        <f t="shared" si="586"/>
        <v>4.3099999999999996</v>
      </c>
      <c r="AG1300" s="17" t="str">
        <f t="shared" si="585"/>
        <v xml:space="preserve"> </v>
      </c>
      <c r="AH1300" s="13"/>
      <c r="AI1300" s="31">
        <f t="shared" si="599"/>
        <v>1.0449520784322011</v>
      </c>
      <c r="AJ1300">
        <f t="shared" si="604"/>
        <v>4.4952078432201059E-2</v>
      </c>
      <c r="AK1300">
        <f t="shared" si="606"/>
        <v>0.99541284403669716</v>
      </c>
      <c r="AL1300">
        <f t="shared" si="607"/>
        <v>1.1324289557387317</v>
      </c>
      <c r="AM1300">
        <f t="shared" si="605"/>
        <v>0.1324289557387317</v>
      </c>
      <c r="AN1300" s="39">
        <v>41016</v>
      </c>
      <c r="AO1300" s="31">
        <v>4.4952078432201059E-2</v>
      </c>
      <c r="AP1300" s="40">
        <v>0.1324289557387317</v>
      </c>
    </row>
    <row r="1301" spans="1:42">
      <c r="A1301" s="16">
        <v>41017</v>
      </c>
      <c r="B1301" s="11">
        <v>4.3600000000000003</v>
      </c>
      <c r="C1301" s="11">
        <v>4.38</v>
      </c>
      <c r="D1301" s="11">
        <v>4.34</v>
      </c>
      <c r="E1301" s="11">
        <v>4.38</v>
      </c>
      <c r="F1301" s="11">
        <v>46757300</v>
      </c>
      <c r="G1301" s="11">
        <v>3.3029899999999999</v>
      </c>
      <c r="H1301" s="12">
        <f t="shared" si="608"/>
        <v>4.3216666666666672</v>
      </c>
      <c r="I1301" s="13">
        <f t="shared" si="587"/>
        <v>4.3211538461538472</v>
      </c>
      <c r="J1301" s="13">
        <f t="shared" si="588"/>
        <v>5.1282051281997809E-4</v>
      </c>
      <c r="K1301" s="14">
        <f t="shared" si="592"/>
        <v>-1.2400284900285699E-2</v>
      </c>
      <c r="L1301" s="13">
        <f t="shared" si="601"/>
        <v>4.0000000000000036E-2</v>
      </c>
      <c r="M1301" s="13">
        <f t="shared" si="609"/>
        <v>4.5000000000000116E-2</v>
      </c>
      <c r="N1301" s="13">
        <f t="shared" si="602"/>
        <v>1.9999999999999574E-2</v>
      </c>
      <c r="O1301" s="13">
        <f t="shared" si="603"/>
        <v>0</v>
      </c>
      <c r="P1301" s="13">
        <f t="shared" si="600"/>
        <v>0.14999999999999947</v>
      </c>
      <c r="Q1301" s="13">
        <f t="shared" si="600"/>
        <v>9.0000000000000746E-2</v>
      </c>
      <c r="R1301" s="13">
        <f t="shared" si="610"/>
        <v>333.33333333333132</v>
      </c>
      <c r="S1301" s="13">
        <f t="shared" si="611"/>
        <v>200.00000000000117</v>
      </c>
      <c r="T1301" s="13">
        <f t="shared" si="612"/>
        <v>24.999999999999446</v>
      </c>
      <c r="U1301" s="13">
        <f t="shared" si="589"/>
        <v>31.527919780352249</v>
      </c>
      <c r="V1301" s="13">
        <f t="shared" si="593"/>
        <v>1.2913105413105678E-2</v>
      </c>
      <c r="W1301" s="13">
        <f t="shared" si="594"/>
        <v>0</v>
      </c>
      <c r="X1301" s="13">
        <f t="shared" si="595"/>
        <v>0</v>
      </c>
      <c r="Y1301" s="13">
        <f t="shared" si="590"/>
        <v>0</v>
      </c>
      <c r="Z1301" s="13">
        <f t="shared" si="596"/>
        <v>1</v>
      </c>
      <c r="AA1301" s="13">
        <f t="shared" si="597"/>
        <v>0</v>
      </c>
      <c r="AB1301" s="13">
        <f t="shared" si="598"/>
        <v>0</v>
      </c>
      <c r="AC1301" s="17">
        <f t="shared" si="591"/>
        <v>1</v>
      </c>
      <c r="AD1301" s="13" t="str">
        <f t="shared" si="583"/>
        <v/>
      </c>
      <c r="AE1301" s="13" t="str">
        <f t="shared" si="584"/>
        <v/>
      </c>
      <c r="AF1301" s="17">
        <f t="shared" si="586"/>
        <v>4.3099999999999996</v>
      </c>
      <c r="AG1301" s="17" t="str">
        <f t="shared" si="585"/>
        <v xml:space="preserve"> </v>
      </c>
      <c r="AH1301" s="13"/>
      <c r="AI1301" s="31">
        <f t="shared" si="599"/>
        <v>1.0449520784322011</v>
      </c>
      <c r="AJ1301">
        <f t="shared" si="604"/>
        <v>4.4952078432201059E-2</v>
      </c>
      <c r="AK1301">
        <f t="shared" si="606"/>
        <v>1.0092165898617511</v>
      </c>
      <c r="AL1301">
        <f t="shared" si="607"/>
        <v>1.1428660889713467</v>
      </c>
      <c r="AM1301">
        <f t="shared" si="605"/>
        <v>0.14286608897134667</v>
      </c>
      <c r="AN1301" s="39">
        <v>41017</v>
      </c>
      <c r="AO1301" s="31">
        <v>4.4952078432201059E-2</v>
      </c>
      <c r="AP1301" s="40">
        <v>0.14286608897134667</v>
      </c>
    </row>
    <row r="1302" spans="1:42">
      <c r="A1302" s="16">
        <v>41018</v>
      </c>
      <c r="B1302" s="11">
        <v>4.38</v>
      </c>
      <c r="C1302" s="11">
        <v>4.38</v>
      </c>
      <c r="D1302" s="11">
        <v>4.3499999999999996</v>
      </c>
      <c r="E1302" s="11">
        <v>4.3499999999999996</v>
      </c>
      <c r="F1302" s="11">
        <v>29994700</v>
      </c>
      <c r="G1302" s="11">
        <v>3.28037</v>
      </c>
      <c r="H1302" s="12">
        <f t="shared" si="608"/>
        <v>4.3275000000000006</v>
      </c>
      <c r="I1302" s="13">
        <f t="shared" si="587"/>
        <v>4.3219230769230768</v>
      </c>
      <c r="J1302" s="13">
        <f t="shared" si="588"/>
        <v>5.5769230769238121E-3</v>
      </c>
      <c r="K1302" s="14">
        <f t="shared" si="592"/>
        <v>-8.8888888888896869E-3</v>
      </c>
      <c r="L1302" s="13">
        <f t="shared" si="601"/>
        <v>3.0000000000000249E-2</v>
      </c>
      <c r="M1302" s="13">
        <f t="shared" si="609"/>
        <v>4.5000000000000116E-2</v>
      </c>
      <c r="N1302" s="13">
        <f t="shared" si="602"/>
        <v>0</v>
      </c>
      <c r="O1302" s="13">
        <f t="shared" si="603"/>
        <v>0</v>
      </c>
      <c r="P1302" s="13">
        <f t="shared" si="600"/>
        <v>0.13999999999999968</v>
      </c>
      <c r="Q1302" s="13">
        <f t="shared" si="600"/>
        <v>9.0000000000000746E-2</v>
      </c>
      <c r="R1302" s="13">
        <f t="shared" si="610"/>
        <v>311.11111111110961</v>
      </c>
      <c r="S1302" s="13">
        <f t="shared" si="611"/>
        <v>200.00000000000117</v>
      </c>
      <c r="T1302" s="13">
        <f t="shared" si="612"/>
        <v>21.739130434782101</v>
      </c>
      <c r="U1302" s="13">
        <f t="shared" si="589"/>
        <v>28.458866071912336</v>
      </c>
      <c r="V1302" s="13">
        <f t="shared" si="593"/>
        <v>1.4465811965813499E-2</v>
      </c>
      <c r="W1302" s="13">
        <f t="shared" si="594"/>
        <v>0</v>
      </c>
      <c r="X1302" s="13">
        <f t="shared" si="595"/>
        <v>0</v>
      </c>
      <c r="Y1302" s="13">
        <f t="shared" si="590"/>
        <v>0</v>
      </c>
      <c r="Z1302" s="13">
        <f t="shared" si="596"/>
        <v>1</v>
      </c>
      <c r="AA1302" s="13">
        <f t="shared" si="597"/>
        <v>0</v>
      </c>
      <c r="AB1302" s="13">
        <f t="shared" si="598"/>
        <v>0</v>
      </c>
      <c r="AC1302" s="17">
        <f t="shared" si="591"/>
        <v>1</v>
      </c>
      <c r="AD1302" s="13" t="str">
        <f t="shared" ref="AD1302:AD1365" si="613">IF(AA1302=1,E1302,"")</f>
        <v/>
      </c>
      <c r="AE1302" s="13" t="str">
        <f t="shared" ref="AE1302:AE1365" si="614">IF(AB1302=-1,E1302,"")</f>
        <v/>
      </c>
      <c r="AF1302" s="17">
        <f t="shared" si="586"/>
        <v>4.3099999999999996</v>
      </c>
      <c r="AG1302" s="17" t="str">
        <f t="shared" ref="AG1302:AG1365" si="615">IF(AB1302=-1,(AE1302/AF1301)," ")</f>
        <v xml:space="preserve"> </v>
      </c>
      <c r="AH1302" s="13"/>
      <c r="AI1302" s="31">
        <f t="shared" si="599"/>
        <v>1.0449520784322011</v>
      </c>
      <c r="AJ1302">
        <f t="shared" si="604"/>
        <v>4.4952078432201059E-2</v>
      </c>
      <c r="AK1302">
        <f t="shared" si="606"/>
        <v>0.99315068493150682</v>
      </c>
      <c r="AL1302">
        <f t="shared" si="607"/>
        <v>1.1350382390468854</v>
      </c>
      <c r="AM1302">
        <f t="shared" si="605"/>
        <v>0.13503823904688539</v>
      </c>
      <c r="AN1302" s="39">
        <v>41018</v>
      </c>
      <c r="AO1302" s="31">
        <v>4.4952078432201059E-2</v>
      </c>
      <c r="AP1302" s="40">
        <v>0.13503823904688539</v>
      </c>
    </row>
    <row r="1303" spans="1:42">
      <c r="A1303" s="16">
        <v>41019</v>
      </c>
      <c r="B1303" s="11">
        <v>4.3499999999999996</v>
      </c>
      <c r="C1303" s="11">
        <v>4.42</v>
      </c>
      <c r="D1303" s="11">
        <v>4.3499999999999996</v>
      </c>
      <c r="E1303" s="11">
        <v>4.42</v>
      </c>
      <c r="F1303" s="11">
        <v>63181600</v>
      </c>
      <c r="G1303" s="11">
        <v>3.3331499999999998</v>
      </c>
      <c r="H1303" s="12">
        <f t="shared" si="608"/>
        <v>4.3350000000000009</v>
      </c>
      <c r="I1303" s="13">
        <f t="shared" si="587"/>
        <v>4.3253846153846158</v>
      </c>
      <c r="J1303" s="13">
        <f t="shared" si="588"/>
        <v>9.6153846153850253E-3</v>
      </c>
      <c r="K1303" s="14">
        <f t="shared" si="592"/>
        <v>-5.284900284900868E-3</v>
      </c>
      <c r="L1303" s="13">
        <f t="shared" si="601"/>
        <v>7.0000000000000284E-2</v>
      </c>
      <c r="M1303" s="13">
        <f t="shared" si="609"/>
        <v>4.642857142857152E-2</v>
      </c>
      <c r="N1303" s="13">
        <f t="shared" si="602"/>
        <v>4.0000000000000036E-2</v>
      </c>
      <c r="O1303" s="13">
        <f t="shared" si="603"/>
        <v>0</v>
      </c>
      <c r="P1303" s="13">
        <f t="shared" si="600"/>
        <v>0.15999999999999925</v>
      </c>
      <c r="Q1303" s="13">
        <f t="shared" si="600"/>
        <v>9.0000000000000746E-2</v>
      </c>
      <c r="R1303" s="13">
        <f t="shared" si="610"/>
        <v>344.61538461538231</v>
      </c>
      <c r="S1303" s="13">
        <f t="shared" si="611"/>
        <v>193.84615384615506</v>
      </c>
      <c r="T1303" s="13">
        <f t="shared" si="612"/>
        <v>27.999999999999396</v>
      </c>
      <c r="U1303" s="13">
        <f t="shared" si="589"/>
        <v>25.571648026799522</v>
      </c>
      <c r="V1303" s="13">
        <f t="shared" si="593"/>
        <v>1.4900284900285894E-2</v>
      </c>
      <c r="W1303" s="13">
        <f t="shared" si="594"/>
        <v>0</v>
      </c>
      <c r="X1303" s="13">
        <f t="shared" si="595"/>
        <v>0</v>
      </c>
      <c r="Y1303" s="13">
        <f t="shared" si="590"/>
        <v>0</v>
      </c>
      <c r="Z1303" s="13">
        <f t="shared" si="596"/>
        <v>1</v>
      </c>
      <c r="AA1303" s="13">
        <f t="shared" si="597"/>
        <v>0</v>
      </c>
      <c r="AB1303" s="13">
        <f t="shared" si="598"/>
        <v>0</v>
      </c>
      <c r="AC1303" s="17">
        <f t="shared" si="591"/>
        <v>1</v>
      </c>
      <c r="AD1303" s="13" t="str">
        <f t="shared" si="613"/>
        <v/>
      </c>
      <c r="AE1303" s="13" t="str">
        <f t="shared" si="614"/>
        <v/>
      </c>
      <c r="AF1303" s="17">
        <f t="shared" ref="AF1303:AF1366" si="616">IF(AA1303=1,AD1303,IF(AB1303=-1,0,AF1302))</f>
        <v>4.3099999999999996</v>
      </c>
      <c r="AG1303" s="17" t="str">
        <f t="shared" si="615"/>
        <v xml:space="preserve"> </v>
      </c>
      <c r="AH1303" s="13"/>
      <c r="AI1303" s="31">
        <f t="shared" si="599"/>
        <v>1.0449520784322011</v>
      </c>
      <c r="AJ1303">
        <f t="shared" si="604"/>
        <v>4.4952078432201059E-2</v>
      </c>
      <c r="AK1303">
        <f t="shared" si="606"/>
        <v>1.0160919540229885</v>
      </c>
      <c r="AL1303">
        <f t="shared" si="607"/>
        <v>1.1533032222039616</v>
      </c>
      <c r="AM1303">
        <f t="shared" si="605"/>
        <v>0.15330322220396164</v>
      </c>
      <c r="AN1303" s="39">
        <v>41019</v>
      </c>
      <c r="AO1303" s="31">
        <v>4.4952078432201059E-2</v>
      </c>
      <c r="AP1303" s="40">
        <v>0.15330322220396164</v>
      </c>
    </row>
    <row r="1304" spans="1:42">
      <c r="A1304" s="16">
        <v>41022</v>
      </c>
      <c r="B1304" s="11">
        <v>4.41</v>
      </c>
      <c r="C1304" s="11">
        <v>4.42</v>
      </c>
      <c r="D1304" s="11">
        <v>4.38</v>
      </c>
      <c r="E1304" s="11">
        <v>4.3899999999999997</v>
      </c>
      <c r="F1304" s="11">
        <v>43879300</v>
      </c>
      <c r="G1304" s="11">
        <v>3.31053</v>
      </c>
      <c r="H1304" s="12">
        <f t="shared" si="608"/>
        <v>4.3425000000000002</v>
      </c>
      <c r="I1304" s="13">
        <f t="shared" si="587"/>
        <v>4.3273076923076923</v>
      </c>
      <c r="J1304" s="13">
        <f t="shared" si="588"/>
        <v>1.5192307692307949E-2</v>
      </c>
      <c r="K1304" s="14">
        <f t="shared" si="592"/>
        <v>-1.3817663817668408E-3</v>
      </c>
      <c r="L1304" s="13">
        <f t="shared" si="601"/>
        <v>4.0000000000000036E-2</v>
      </c>
      <c r="M1304" s="13">
        <f t="shared" si="609"/>
        <v>4.5714285714285756E-2</v>
      </c>
      <c r="N1304" s="13">
        <f t="shared" si="602"/>
        <v>0</v>
      </c>
      <c r="O1304" s="13">
        <f t="shared" si="603"/>
        <v>0</v>
      </c>
      <c r="P1304" s="13">
        <f t="shared" si="600"/>
        <v>0.15999999999999925</v>
      </c>
      <c r="Q1304" s="13">
        <f t="shared" si="600"/>
        <v>5.0000000000000711E-2</v>
      </c>
      <c r="R1304" s="13">
        <f t="shared" si="610"/>
        <v>349.99999999999807</v>
      </c>
      <c r="S1304" s="13">
        <f t="shared" si="611"/>
        <v>109.37500000000146</v>
      </c>
      <c r="T1304" s="13">
        <f t="shared" si="612"/>
        <v>52.380952380951697</v>
      </c>
      <c r="U1304" s="13">
        <f t="shared" si="589"/>
        <v>26.715742028036338</v>
      </c>
      <c r="V1304" s="13">
        <f t="shared" si="593"/>
        <v>1.6574074074074789E-2</v>
      </c>
      <c r="W1304" s="13">
        <f t="shared" si="594"/>
        <v>0</v>
      </c>
      <c r="X1304" s="13">
        <f t="shared" si="595"/>
        <v>0</v>
      </c>
      <c r="Y1304" s="13">
        <f t="shared" si="590"/>
        <v>0</v>
      </c>
      <c r="Z1304" s="13">
        <f t="shared" si="596"/>
        <v>1</v>
      </c>
      <c r="AA1304" s="13">
        <f t="shared" si="597"/>
        <v>0</v>
      </c>
      <c r="AB1304" s="13">
        <f t="shared" si="598"/>
        <v>0</v>
      </c>
      <c r="AC1304" s="17">
        <f t="shared" si="591"/>
        <v>1</v>
      </c>
      <c r="AD1304" s="13" t="str">
        <f t="shared" si="613"/>
        <v/>
      </c>
      <c r="AE1304" s="13" t="str">
        <f t="shared" si="614"/>
        <v/>
      </c>
      <c r="AF1304" s="17">
        <f t="shared" si="616"/>
        <v>4.3099999999999996</v>
      </c>
      <c r="AG1304" s="17" t="str">
        <f t="shared" si="615"/>
        <v xml:space="preserve"> </v>
      </c>
      <c r="AH1304" s="13"/>
      <c r="AI1304" s="31">
        <f t="shared" si="599"/>
        <v>1.0449520784322011</v>
      </c>
      <c r="AJ1304">
        <f t="shared" si="604"/>
        <v>4.4952078432201059E-2</v>
      </c>
      <c r="AK1304">
        <f t="shared" si="606"/>
        <v>0.99321266968325783</v>
      </c>
      <c r="AL1304">
        <f t="shared" si="607"/>
        <v>1.1454753722795004</v>
      </c>
      <c r="AM1304">
        <f t="shared" si="605"/>
        <v>0.14547537227950036</v>
      </c>
      <c r="AN1304" s="39">
        <v>41022</v>
      </c>
      <c r="AO1304" s="31">
        <v>4.4952078432201059E-2</v>
      </c>
      <c r="AP1304" s="40">
        <v>0.14547537227950036</v>
      </c>
    </row>
    <row r="1305" spans="1:42">
      <c r="A1305" s="16">
        <v>41023</v>
      </c>
      <c r="B1305" s="11">
        <v>4.3899999999999997</v>
      </c>
      <c r="C1305" s="11">
        <v>4.4400000000000004</v>
      </c>
      <c r="D1305" s="11">
        <v>4.38</v>
      </c>
      <c r="E1305" s="11">
        <v>4.41</v>
      </c>
      <c r="F1305" s="11">
        <v>67063700</v>
      </c>
      <c r="G1305" s="11">
        <v>3.3256100000000002</v>
      </c>
      <c r="H1305" s="12">
        <f t="shared" si="608"/>
        <v>4.3525</v>
      </c>
      <c r="I1305" s="13">
        <f t="shared" si="587"/>
        <v>4.3307692307692305</v>
      </c>
      <c r="J1305" s="13">
        <f t="shared" si="588"/>
        <v>2.1730769230769553E-2</v>
      </c>
      <c r="K1305" s="14">
        <f t="shared" si="592"/>
        <v>2.9202279202276632E-3</v>
      </c>
      <c r="L1305" s="13">
        <f t="shared" si="601"/>
        <v>6.0000000000000497E-2</v>
      </c>
      <c r="M1305" s="13">
        <f t="shared" si="609"/>
        <v>4.642857142857152E-2</v>
      </c>
      <c r="N1305" s="13">
        <f t="shared" si="602"/>
        <v>2.0000000000000462E-2</v>
      </c>
      <c r="O1305" s="13">
        <f t="shared" si="603"/>
        <v>0</v>
      </c>
      <c r="P1305" s="13">
        <f t="shared" si="600"/>
        <v>0.16999999999999993</v>
      </c>
      <c r="Q1305" s="13">
        <f t="shared" si="600"/>
        <v>5.0000000000000711E-2</v>
      </c>
      <c r="R1305" s="13">
        <f t="shared" si="610"/>
        <v>366.15384615384528</v>
      </c>
      <c r="S1305" s="13">
        <f t="shared" si="611"/>
        <v>107.69230769230902</v>
      </c>
      <c r="T1305" s="13">
        <f t="shared" si="612"/>
        <v>54.545454545454042</v>
      </c>
      <c r="U1305" s="13">
        <f t="shared" si="589"/>
        <v>26.870349325500733</v>
      </c>
      <c r="V1305" s="13">
        <f t="shared" si="593"/>
        <v>1.8810541310541891E-2</v>
      </c>
      <c r="W1305" s="13">
        <f t="shared" si="594"/>
        <v>0</v>
      </c>
      <c r="X1305" s="13">
        <f t="shared" si="595"/>
        <v>0</v>
      </c>
      <c r="Y1305" s="13">
        <f t="shared" si="590"/>
        <v>0</v>
      </c>
      <c r="Z1305" s="13">
        <f t="shared" si="596"/>
        <v>1</v>
      </c>
      <c r="AA1305" s="13">
        <f t="shared" si="597"/>
        <v>0</v>
      </c>
      <c r="AB1305" s="13">
        <f t="shared" si="598"/>
        <v>0</v>
      </c>
      <c r="AC1305" s="17">
        <f t="shared" si="591"/>
        <v>1</v>
      </c>
      <c r="AD1305" s="13" t="str">
        <f t="shared" si="613"/>
        <v/>
      </c>
      <c r="AE1305" s="13" t="str">
        <f t="shared" si="614"/>
        <v/>
      </c>
      <c r="AF1305" s="17">
        <f t="shared" si="616"/>
        <v>4.3099999999999996</v>
      </c>
      <c r="AG1305" s="17" t="str">
        <f t="shared" si="615"/>
        <v xml:space="preserve"> </v>
      </c>
      <c r="AH1305" s="13"/>
      <c r="AI1305" s="31">
        <f t="shared" si="599"/>
        <v>1.0449520784322011</v>
      </c>
      <c r="AJ1305">
        <f t="shared" si="604"/>
        <v>4.4952078432201059E-2</v>
      </c>
      <c r="AK1305">
        <f t="shared" si="606"/>
        <v>1.0045558086560364</v>
      </c>
      <c r="AL1305">
        <f t="shared" si="607"/>
        <v>1.150693938895808</v>
      </c>
      <c r="AM1305">
        <f t="shared" si="605"/>
        <v>0.15069393889580796</v>
      </c>
      <c r="AN1305" s="39">
        <v>41023</v>
      </c>
      <c r="AO1305" s="31">
        <v>4.4952078432201059E-2</v>
      </c>
      <c r="AP1305" s="40">
        <v>0.15069393889580796</v>
      </c>
    </row>
    <row r="1306" spans="1:42">
      <c r="A1306" s="16">
        <v>41024</v>
      </c>
      <c r="B1306" s="11">
        <v>4.4000000000000004</v>
      </c>
      <c r="C1306" s="11">
        <v>4.42</v>
      </c>
      <c r="D1306" s="11">
        <v>4.38</v>
      </c>
      <c r="E1306" s="11">
        <v>4.42</v>
      </c>
      <c r="F1306" s="11">
        <v>42632800</v>
      </c>
      <c r="G1306" s="11">
        <v>3.3331499999999998</v>
      </c>
      <c r="H1306" s="12">
        <f t="shared" si="608"/>
        <v>4.3641666666666667</v>
      </c>
      <c r="I1306" s="13">
        <f t="shared" si="587"/>
        <v>4.335</v>
      </c>
      <c r="J1306" s="13">
        <f t="shared" si="588"/>
        <v>2.9166666666666785E-2</v>
      </c>
      <c r="K1306" s="14">
        <f t="shared" si="592"/>
        <v>7.5641025641024484E-3</v>
      </c>
      <c r="L1306" s="13">
        <f t="shared" si="601"/>
        <v>4.0000000000000036E-2</v>
      </c>
      <c r="M1306" s="13">
        <f t="shared" si="609"/>
        <v>4.5000000000000054E-2</v>
      </c>
      <c r="N1306" s="13">
        <f t="shared" si="602"/>
        <v>0</v>
      </c>
      <c r="O1306" s="13">
        <f t="shared" si="603"/>
        <v>0</v>
      </c>
      <c r="P1306" s="13">
        <f t="shared" si="600"/>
        <v>0.16999999999999993</v>
      </c>
      <c r="Q1306" s="13">
        <f t="shared" si="600"/>
        <v>3.0000000000000249E-2</v>
      </c>
      <c r="R1306" s="13">
        <f t="shared" si="610"/>
        <v>377.77777777777715</v>
      </c>
      <c r="S1306" s="13">
        <f t="shared" si="611"/>
        <v>66.66666666666714</v>
      </c>
      <c r="T1306" s="13">
        <f t="shared" si="612"/>
        <v>69.999999999999773</v>
      </c>
      <c r="U1306" s="13">
        <f t="shared" si="589"/>
        <v>29.727492182643591</v>
      </c>
      <c r="V1306" s="13">
        <f t="shared" si="593"/>
        <v>2.1602564102564337E-2</v>
      </c>
      <c r="W1306" s="13">
        <f t="shared" si="594"/>
        <v>0</v>
      </c>
      <c r="X1306" s="13">
        <f t="shared" si="595"/>
        <v>0</v>
      </c>
      <c r="Y1306" s="13">
        <f t="shared" si="590"/>
        <v>0</v>
      </c>
      <c r="Z1306" s="13">
        <f t="shared" si="596"/>
        <v>1</v>
      </c>
      <c r="AA1306" s="13">
        <f t="shared" si="597"/>
        <v>0</v>
      </c>
      <c r="AB1306" s="13">
        <f t="shared" si="598"/>
        <v>0</v>
      </c>
      <c r="AC1306" s="17">
        <f t="shared" si="591"/>
        <v>1</v>
      </c>
      <c r="AD1306" s="13" t="str">
        <f t="shared" si="613"/>
        <v/>
      </c>
      <c r="AE1306" s="13" t="str">
        <f t="shared" si="614"/>
        <v/>
      </c>
      <c r="AF1306" s="17">
        <f t="shared" si="616"/>
        <v>4.3099999999999996</v>
      </c>
      <c r="AG1306" s="17" t="str">
        <f t="shared" si="615"/>
        <v xml:space="preserve"> </v>
      </c>
      <c r="AH1306" s="13"/>
      <c r="AI1306" s="31">
        <f t="shared" si="599"/>
        <v>1.0449520784322011</v>
      </c>
      <c r="AJ1306">
        <f t="shared" si="604"/>
        <v>4.4952078432201059E-2</v>
      </c>
      <c r="AK1306">
        <f t="shared" si="606"/>
        <v>1.0022675736961451</v>
      </c>
      <c r="AL1306">
        <f t="shared" si="607"/>
        <v>1.1533032222039616</v>
      </c>
      <c r="AM1306">
        <f t="shared" si="605"/>
        <v>0.15330322220396164</v>
      </c>
      <c r="AN1306" s="39">
        <v>41024</v>
      </c>
      <c r="AO1306" s="31">
        <v>4.4952078432201059E-2</v>
      </c>
      <c r="AP1306" s="40">
        <v>0.15330322220396164</v>
      </c>
    </row>
    <row r="1307" spans="1:42">
      <c r="A1307" s="16">
        <v>41025</v>
      </c>
      <c r="B1307" s="11">
        <v>4.4000000000000004</v>
      </c>
      <c r="C1307" s="11">
        <v>4.42</v>
      </c>
      <c r="D1307" s="11">
        <v>4.37</v>
      </c>
      <c r="E1307" s="11">
        <v>4.3899999999999997</v>
      </c>
      <c r="F1307" s="11">
        <v>38186400</v>
      </c>
      <c r="G1307" s="11">
        <v>3.31053</v>
      </c>
      <c r="H1307" s="12">
        <f t="shared" si="608"/>
        <v>4.3724999999999996</v>
      </c>
      <c r="I1307" s="13">
        <f t="shared" si="587"/>
        <v>4.3376923076923068</v>
      </c>
      <c r="J1307" s="13">
        <f t="shared" si="588"/>
        <v>3.4807692307692761E-2</v>
      </c>
      <c r="K1307" s="14">
        <f t="shared" si="592"/>
        <v>1.219373219373221E-2</v>
      </c>
      <c r="L1307" s="13">
        <f t="shared" si="601"/>
        <v>4.9999999999999822E-2</v>
      </c>
      <c r="M1307" s="13">
        <f t="shared" si="609"/>
        <v>4.7142857142857215E-2</v>
      </c>
      <c r="N1307" s="13">
        <f t="shared" si="602"/>
        <v>0</v>
      </c>
      <c r="O1307" s="13">
        <f t="shared" si="603"/>
        <v>9.9999999999997868E-3</v>
      </c>
      <c r="P1307" s="13">
        <f t="shared" si="600"/>
        <v>0.16999999999999993</v>
      </c>
      <c r="Q1307" s="13">
        <f t="shared" si="600"/>
        <v>4.0000000000000036E-2</v>
      </c>
      <c r="R1307" s="13">
        <f t="shared" si="610"/>
        <v>360.60606060605988</v>
      </c>
      <c r="S1307" s="13">
        <f t="shared" si="611"/>
        <v>84.848484848484802</v>
      </c>
      <c r="T1307" s="13">
        <f t="shared" si="612"/>
        <v>61.904761904761848</v>
      </c>
      <c r="U1307" s="13">
        <f t="shared" si="589"/>
        <v>32.888756688445902</v>
      </c>
      <c r="V1307" s="13">
        <f t="shared" si="593"/>
        <v>2.2613960113960552E-2</v>
      </c>
      <c r="W1307" s="13">
        <f t="shared" si="594"/>
        <v>0</v>
      </c>
      <c r="X1307" s="13">
        <f t="shared" si="595"/>
        <v>0</v>
      </c>
      <c r="Y1307" s="13">
        <f t="shared" si="590"/>
        <v>0</v>
      </c>
      <c r="Z1307" s="13">
        <f t="shared" si="596"/>
        <v>1</v>
      </c>
      <c r="AA1307" s="13">
        <f t="shared" si="597"/>
        <v>0</v>
      </c>
      <c r="AB1307" s="13">
        <f t="shared" si="598"/>
        <v>0</v>
      </c>
      <c r="AC1307" s="17">
        <f t="shared" si="591"/>
        <v>1</v>
      </c>
      <c r="AD1307" s="13" t="str">
        <f t="shared" si="613"/>
        <v/>
      </c>
      <c r="AE1307" s="13" t="str">
        <f t="shared" si="614"/>
        <v/>
      </c>
      <c r="AF1307" s="17">
        <f t="shared" si="616"/>
        <v>4.3099999999999996</v>
      </c>
      <c r="AG1307" s="17" t="str">
        <f t="shared" si="615"/>
        <v xml:space="preserve"> </v>
      </c>
      <c r="AH1307" s="13"/>
      <c r="AI1307" s="31">
        <f t="shared" si="599"/>
        <v>1.0449520784322011</v>
      </c>
      <c r="AJ1307">
        <f t="shared" si="604"/>
        <v>4.4952078432201059E-2</v>
      </c>
      <c r="AK1307">
        <f t="shared" si="606"/>
        <v>0.99321266968325783</v>
      </c>
      <c r="AL1307">
        <f t="shared" si="607"/>
        <v>1.1454753722795004</v>
      </c>
      <c r="AM1307">
        <f t="shared" si="605"/>
        <v>0.14547537227950036</v>
      </c>
      <c r="AN1307" s="39">
        <v>41025</v>
      </c>
      <c r="AO1307" s="31">
        <v>4.4952078432201059E-2</v>
      </c>
      <c r="AP1307" s="40">
        <v>0.14547537227950036</v>
      </c>
    </row>
    <row r="1308" spans="1:42">
      <c r="A1308" s="16">
        <v>41026</v>
      </c>
      <c r="B1308" s="11">
        <v>4.3899999999999997</v>
      </c>
      <c r="C1308" s="11">
        <v>4.3899999999999997</v>
      </c>
      <c r="D1308" s="11">
        <v>4.3600000000000003</v>
      </c>
      <c r="E1308" s="11">
        <v>4.37</v>
      </c>
      <c r="F1308" s="11">
        <v>53920700</v>
      </c>
      <c r="G1308" s="11">
        <v>3.2954500000000002</v>
      </c>
      <c r="H1308" s="12">
        <f t="shared" si="608"/>
        <v>4.3791666666666673</v>
      </c>
      <c r="I1308" s="13">
        <f t="shared" ref="I1308:I1371" si="617">AVERAGE(E1283:E1308)</f>
        <v>4.3396153846153842</v>
      </c>
      <c r="J1308" s="13">
        <f t="shared" si="588"/>
        <v>3.955128205128311E-2</v>
      </c>
      <c r="K1308" s="14">
        <f t="shared" si="592"/>
        <v>1.6972934472934673E-2</v>
      </c>
      <c r="L1308" s="13">
        <f t="shared" si="601"/>
        <v>2.9999999999999361E-2</v>
      </c>
      <c r="M1308" s="13">
        <f t="shared" si="609"/>
        <v>4.7142857142857153E-2</v>
      </c>
      <c r="N1308" s="13">
        <f t="shared" si="602"/>
        <v>0</v>
      </c>
      <c r="O1308" s="13">
        <f t="shared" si="603"/>
        <v>9.9999999999997868E-3</v>
      </c>
      <c r="P1308" s="13">
        <f t="shared" si="600"/>
        <v>0.16999999999999993</v>
      </c>
      <c r="Q1308" s="13">
        <f t="shared" si="600"/>
        <v>2.9999999999999361E-2</v>
      </c>
      <c r="R1308" s="13">
        <f t="shared" si="610"/>
        <v>360.6060606060604</v>
      </c>
      <c r="S1308" s="13">
        <f t="shared" si="611"/>
        <v>63.636363636362269</v>
      </c>
      <c r="T1308" s="13">
        <f t="shared" si="612"/>
        <v>70.00000000000054</v>
      </c>
      <c r="U1308" s="13">
        <f t="shared" si="589"/>
        <v>35.847940361915285</v>
      </c>
      <c r="V1308" s="13">
        <f t="shared" si="593"/>
        <v>2.2578347578348437E-2</v>
      </c>
      <c r="W1308" s="13">
        <f t="shared" si="594"/>
        <v>0</v>
      </c>
      <c r="X1308" s="13">
        <f t="shared" si="595"/>
        <v>0</v>
      </c>
      <c r="Y1308" s="13">
        <f t="shared" si="590"/>
        <v>0</v>
      </c>
      <c r="Z1308" s="13">
        <f t="shared" si="596"/>
        <v>1</v>
      </c>
      <c r="AA1308" s="13">
        <f t="shared" si="597"/>
        <v>0</v>
      </c>
      <c r="AB1308" s="13">
        <f t="shared" si="598"/>
        <v>0</v>
      </c>
      <c r="AC1308" s="17">
        <f t="shared" si="591"/>
        <v>1</v>
      </c>
      <c r="AD1308" s="13" t="str">
        <f t="shared" si="613"/>
        <v/>
      </c>
      <c r="AE1308" s="13" t="str">
        <f t="shared" si="614"/>
        <v/>
      </c>
      <c r="AF1308" s="17">
        <f t="shared" si="616"/>
        <v>4.3099999999999996</v>
      </c>
      <c r="AG1308" s="17" t="str">
        <f t="shared" si="615"/>
        <v xml:space="preserve"> </v>
      </c>
      <c r="AH1308" s="13"/>
      <c r="AI1308" s="31">
        <f t="shared" si="599"/>
        <v>1.0449520784322011</v>
      </c>
      <c r="AJ1308">
        <f t="shared" si="604"/>
        <v>4.4952078432201059E-2</v>
      </c>
      <c r="AK1308">
        <f t="shared" si="606"/>
        <v>0.99544419134396367</v>
      </c>
      <c r="AL1308">
        <f t="shared" si="607"/>
        <v>1.140256805663193</v>
      </c>
      <c r="AM1308">
        <f t="shared" si="605"/>
        <v>0.14025680566319298</v>
      </c>
      <c r="AN1308" s="39">
        <v>41026</v>
      </c>
      <c r="AO1308" s="31">
        <v>4.4952078432201059E-2</v>
      </c>
      <c r="AP1308" s="40">
        <v>0.14025680566319298</v>
      </c>
    </row>
    <row r="1309" spans="1:42">
      <c r="A1309" s="16">
        <v>41031</v>
      </c>
      <c r="B1309" s="11">
        <v>4.4000000000000004</v>
      </c>
      <c r="C1309" s="11">
        <v>4.42</v>
      </c>
      <c r="D1309" s="11">
        <v>4.38</v>
      </c>
      <c r="E1309" s="11">
        <v>4.41</v>
      </c>
      <c r="F1309" s="11">
        <v>76211800</v>
      </c>
      <c r="G1309" s="11">
        <v>3.3256100000000002</v>
      </c>
      <c r="H1309" s="12">
        <f t="shared" si="608"/>
        <v>4.3833333333333337</v>
      </c>
      <c r="I1309" s="13">
        <f t="shared" si="617"/>
        <v>4.3430769230769224</v>
      </c>
      <c r="J1309" s="13">
        <f t="shared" ref="J1309:J1372" si="618">H1309-I1309</f>
        <v>4.0256410256411357E-2</v>
      </c>
      <c r="K1309" s="14">
        <f t="shared" si="592"/>
        <v>2.182336182336226E-2</v>
      </c>
      <c r="L1309" s="13">
        <f t="shared" si="601"/>
        <v>4.9999999999999822E-2</v>
      </c>
      <c r="M1309" s="13">
        <f t="shared" si="609"/>
        <v>4.857142857142855E-2</v>
      </c>
      <c r="N1309" s="13">
        <f t="shared" si="602"/>
        <v>3.0000000000000249E-2</v>
      </c>
      <c r="O1309" s="13">
        <f t="shared" si="603"/>
        <v>0</v>
      </c>
      <c r="P1309" s="13">
        <f t="shared" si="600"/>
        <v>0.19000000000000039</v>
      </c>
      <c r="Q1309" s="13">
        <f t="shared" si="600"/>
        <v>2.9999999999999361E-2</v>
      </c>
      <c r="R1309" s="13">
        <f t="shared" si="610"/>
        <v>391.17647058823627</v>
      </c>
      <c r="S1309" s="13">
        <f t="shared" si="611"/>
        <v>61.764705882351656</v>
      </c>
      <c r="T1309" s="13">
        <f t="shared" si="612"/>
        <v>72.727272727273274</v>
      </c>
      <c r="U1309" s="13">
        <f t="shared" si="589"/>
        <v>39.614174128149045</v>
      </c>
      <c r="V1309" s="13">
        <f t="shared" si="593"/>
        <v>1.8433048433049097E-2</v>
      </c>
      <c r="W1309" s="13">
        <f t="shared" si="594"/>
        <v>0</v>
      </c>
      <c r="X1309" s="13">
        <f t="shared" si="595"/>
        <v>0</v>
      </c>
      <c r="Y1309" s="13">
        <f t="shared" si="590"/>
        <v>0</v>
      </c>
      <c r="Z1309" s="13">
        <f t="shared" si="596"/>
        <v>1</v>
      </c>
      <c r="AA1309" s="13">
        <f t="shared" si="597"/>
        <v>0</v>
      </c>
      <c r="AB1309" s="13">
        <f t="shared" si="598"/>
        <v>0</v>
      </c>
      <c r="AC1309" s="17">
        <f t="shared" si="591"/>
        <v>1</v>
      </c>
      <c r="AD1309" s="13" t="str">
        <f t="shared" si="613"/>
        <v/>
      </c>
      <c r="AE1309" s="13" t="str">
        <f t="shared" si="614"/>
        <v/>
      </c>
      <c r="AF1309" s="17">
        <f t="shared" si="616"/>
        <v>4.3099999999999996</v>
      </c>
      <c r="AG1309" s="17" t="str">
        <f t="shared" si="615"/>
        <v xml:space="preserve"> </v>
      </c>
      <c r="AH1309" s="13"/>
      <c r="AI1309" s="31">
        <f t="shared" si="599"/>
        <v>1.0449520784322011</v>
      </c>
      <c r="AJ1309">
        <f t="shared" si="604"/>
        <v>4.4952078432201059E-2</v>
      </c>
      <c r="AK1309">
        <f t="shared" si="606"/>
        <v>1.0091533180778032</v>
      </c>
      <c r="AL1309">
        <f t="shared" si="607"/>
        <v>1.150693938895808</v>
      </c>
      <c r="AM1309">
        <f t="shared" si="605"/>
        <v>0.15069393889580796</v>
      </c>
      <c r="AN1309" s="39">
        <v>41031</v>
      </c>
      <c r="AO1309" s="31">
        <v>4.4952078432201059E-2</v>
      </c>
      <c r="AP1309" s="40">
        <v>0.15069393889580796</v>
      </c>
    </row>
    <row r="1310" spans="1:42">
      <c r="A1310" s="16">
        <v>41032</v>
      </c>
      <c r="B1310" s="11">
        <v>4.4000000000000004</v>
      </c>
      <c r="C1310" s="11">
        <v>4.41</v>
      </c>
      <c r="D1310" s="11">
        <v>4.34</v>
      </c>
      <c r="E1310" s="11">
        <v>4.3600000000000003</v>
      </c>
      <c r="F1310" s="11">
        <v>66001500</v>
      </c>
      <c r="G1310" s="11">
        <v>3.2879100000000001</v>
      </c>
      <c r="H1310" s="12">
        <f t="shared" si="608"/>
        <v>4.3833333333333329</v>
      </c>
      <c r="I1310" s="13">
        <f t="shared" si="617"/>
        <v>4.3449999999999998</v>
      </c>
      <c r="J1310" s="13">
        <f t="shared" si="618"/>
        <v>3.8333333333333108E-2</v>
      </c>
      <c r="K1310" s="14">
        <f t="shared" si="592"/>
        <v>2.6025641025641495E-2</v>
      </c>
      <c r="L1310" s="13">
        <f t="shared" si="601"/>
        <v>7.0000000000000284E-2</v>
      </c>
      <c r="M1310" s="13">
        <f t="shared" si="609"/>
        <v>5.1428571428571476E-2</v>
      </c>
      <c r="N1310" s="13">
        <f t="shared" si="602"/>
        <v>0</v>
      </c>
      <c r="O1310" s="13">
        <f t="shared" si="603"/>
        <v>4.0000000000000036E-2</v>
      </c>
      <c r="P1310" s="13">
        <f t="shared" si="600"/>
        <v>0.1800000000000006</v>
      </c>
      <c r="Q1310" s="13">
        <f t="shared" si="600"/>
        <v>6.9999999999999396E-2</v>
      </c>
      <c r="R1310" s="13">
        <f t="shared" si="610"/>
        <v>350.00000000000085</v>
      </c>
      <c r="S1310" s="13">
        <f t="shared" si="611"/>
        <v>136.11111111110981</v>
      </c>
      <c r="T1310" s="13">
        <f t="shared" si="612"/>
        <v>44.00000000000049</v>
      </c>
      <c r="U1310" s="13">
        <f t="shared" si="589"/>
        <v>41.864174128149024</v>
      </c>
      <c r="V1310" s="13">
        <f t="shared" si="593"/>
        <v>1.2307692307691614E-2</v>
      </c>
      <c r="W1310" s="13">
        <f t="shared" si="594"/>
        <v>0</v>
      </c>
      <c r="X1310" s="13">
        <f t="shared" si="595"/>
        <v>0</v>
      </c>
      <c r="Y1310" s="13">
        <f t="shared" si="590"/>
        <v>0</v>
      </c>
      <c r="Z1310" s="13">
        <f t="shared" si="596"/>
        <v>1</v>
      </c>
      <c r="AA1310" s="13">
        <f t="shared" si="597"/>
        <v>0</v>
      </c>
      <c r="AB1310" s="13">
        <f t="shared" si="598"/>
        <v>0</v>
      </c>
      <c r="AC1310" s="17">
        <f t="shared" si="591"/>
        <v>1</v>
      </c>
      <c r="AD1310" s="13" t="str">
        <f t="shared" si="613"/>
        <v/>
      </c>
      <c r="AE1310" s="13" t="str">
        <f t="shared" si="614"/>
        <v/>
      </c>
      <c r="AF1310" s="17">
        <f t="shared" si="616"/>
        <v>4.3099999999999996</v>
      </c>
      <c r="AG1310" s="17" t="str">
        <f t="shared" si="615"/>
        <v xml:space="preserve"> </v>
      </c>
      <c r="AH1310" s="13"/>
      <c r="AI1310" s="31">
        <f t="shared" si="599"/>
        <v>1.0449520784322011</v>
      </c>
      <c r="AJ1310">
        <f t="shared" si="604"/>
        <v>4.4952078432201059E-2</v>
      </c>
      <c r="AK1310">
        <f t="shared" si="606"/>
        <v>0.9886621315192744</v>
      </c>
      <c r="AL1310">
        <f t="shared" si="607"/>
        <v>1.1376475223550391</v>
      </c>
      <c r="AM1310">
        <f t="shared" si="605"/>
        <v>0.13764752235503908</v>
      </c>
      <c r="AN1310" s="39">
        <v>41032</v>
      </c>
      <c r="AO1310" s="31">
        <v>4.4952078432201059E-2</v>
      </c>
      <c r="AP1310" s="40">
        <v>0.13764752235503908</v>
      </c>
    </row>
    <row r="1311" spans="1:42">
      <c r="A1311" s="16">
        <v>41033</v>
      </c>
      <c r="B1311" s="11">
        <v>4.3499999999999996</v>
      </c>
      <c r="C1311" s="11">
        <v>4.3899999999999997</v>
      </c>
      <c r="D1311" s="11">
        <v>4.3499999999999996</v>
      </c>
      <c r="E1311" s="11">
        <v>4.38</v>
      </c>
      <c r="F1311" s="11">
        <v>49651600</v>
      </c>
      <c r="G1311" s="11">
        <v>3.3029899999999999</v>
      </c>
      <c r="H1311" s="12">
        <f t="shared" si="608"/>
        <v>4.3849999999999998</v>
      </c>
      <c r="I1311" s="13">
        <f t="shared" si="617"/>
        <v>4.3465384615384615</v>
      </c>
      <c r="J1311" s="13">
        <f t="shared" si="618"/>
        <v>3.8461538461538325E-2</v>
      </c>
      <c r="K1311" s="14">
        <f t="shared" si="592"/>
        <v>2.9679487179487554E-2</v>
      </c>
      <c r="L1311" s="13">
        <f t="shared" si="601"/>
        <v>4.0000000000000036E-2</v>
      </c>
      <c r="M1311" s="13">
        <f t="shared" si="609"/>
        <v>4.7142857142857153E-2</v>
      </c>
      <c r="N1311" s="13">
        <f t="shared" si="602"/>
        <v>0</v>
      </c>
      <c r="O1311" s="13">
        <f t="shared" si="603"/>
        <v>0</v>
      </c>
      <c r="P1311" s="13">
        <f t="shared" si="600"/>
        <v>0.12999999999999989</v>
      </c>
      <c r="Q1311" s="13">
        <f t="shared" si="600"/>
        <v>6.9999999999999396E-2</v>
      </c>
      <c r="R1311" s="13">
        <f t="shared" si="610"/>
        <v>275.75757575757547</v>
      </c>
      <c r="S1311" s="13">
        <f t="shared" si="611"/>
        <v>148.48484848484716</v>
      </c>
      <c r="T1311" s="13">
        <f t="shared" si="612"/>
        <v>30.000000000000355</v>
      </c>
      <c r="U1311" s="13">
        <f t="shared" ref="U1311:U1374" si="619">AVERAGE(T1298:T1311)</f>
        <v>42.578459842434789</v>
      </c>
      <c r="V1311" s="13">
        <f t="shared" si="593"/>
        <v>8.7820512820507707E-3</v>
      </c>
      <c r="W1311" s="13">
        <f t="shared" si="594"/>
        <v>0</v>
      </c>
      <c r="X1311" s="13">
        <f t="shared" si="595"/>
        <v>0</v>
      </c>
      <c r="Y1311" s="13">
        <f t="shared" si="590"/>
        <v>0</v>
      </c>
      <c r="Z1311" s="13">
        <f t="shared" si="596"/>
        <v>1</v>
      </c>
      <c r="AA1311" s="13">
        <f t="shared" si="597"/>
        <v>0</v>
      </c>
      <c r="AB1311" s="13">
        <f t="shared" si="598"/>
        <v>0</v>
      </c>
      <c r="AC1311" s="17">
        <f t="shared" si="591"/>
        <v>1</v>
      </c>
      <c r="AD1311" s="13" t="str">
        <f t="shared" si="613"/>
        <v/>
      </c>
      <c r="AE1311" s="13" t="str">
        <f t="shared" si="614"/>
        <v/>
      </c>
      <c r="AF1311" s="17">
        <f t="shared" si="616"/>
        <v>4.3099999999999996</v>
      </c>
      <c r="AG1311" s="17" t="str">
        <f t="shared" si="615"/>
        <v xml:space="preserve"> </v>
      </c>
      <c r="AH1311" s="13"/>
      <c r="AI1311" s="31">
        <f t="shared" si="599"/>
        <v>1.0449520784322011</v>
      </c>
      <c r="AJ1311">
        <f t="shared" si="604"/>
        <v>4.4952078432201059E-2</v>
      </c>
      <c r="AK1311">
        <f t="shared" si="606"/>
        <v>1.0045871559633026</v>
      </c>
      <c r="AL1311">
        <f t="shared" si="607"/>
        <v>1.1428660889713464</v>
      </c>
      <c r="AM1311">
        <f t="shared" si="605"/>
        <v>0.14286608897134645</v>
      </c>
      <c r="AN1311" s="39">
        <v>41033</v>
      </c>
      <c r="AO1311" s="31">
        <v>4.4952078432201059E-2</v>
      </c>
      <c r="AP1311" s="40">
        <v>0.14286608897134645</v>
      </c>
    </row>
    <row r="1312" spans="1:42">
      <c r="A1312" s="16">
        <v>41036</v>
      </c>
      <c r="B1312" s="11">
        <v>4.3899999999999997</v>
      </c>
      <c r="C1312" s="11">
        <v>4.4400000000000004</v>
      </c>
      <c r="D1312" s="11">
        <v>4.38</v>
      </c>
      <c r="E1312" s="11">
        <v>4.42</v>
      </c>
      <c r="F1312" s="11">
        <v>96959400</v>
      </c>
      <c r="G1312" s="11">
        <v>3.3331499999999998</v>
      </c>
      <c r="H1312" s="12">
        <f t="shared" si="608"/>
        <v>4.3916666666666666</v>
      </c>
      <c r="I1312" s="13">
        <f t="shared" si="617"/>
        <v>4.3511538461538457</v>
      </c>
      <c r="J1312" s="13">
        <f t="shared" si="618"/>
        <v>4.0512820512820902E-2</v>
      </c>
      <c r="K1312" s="14">
        <f t="shared" si="592"/>
        <v>3.3112535612535986E-2</v>
      </c>
      <c r="L1312" s="13">
        <f t="shared" si="601"/>
        <v>6.0000000000000497E-2</v>
      </c>
      <c r="M1312" s="13">
        <f t="shared" si="609"/>
        <v>4.7142857142857215E-2</v>
      </c>
      <c r="N1312" s="13">
        <f t="shared" si="602"/>
        <v>5.0000000000000711E-2</v>
      </c>
      <c r="O1312" s="13">
        <f t="shared" si="603"/>
        <v>0</v>
      </c>
      <c r="P1312" s="13">
        <f t="shared" si="600"/>
        <v>0.16000000000000103</v>
      </c>
      <c r="Q1312" s="13">
        <f t="shared" si="600"/>
        <v>6.9999999999999396E-2</v>
      </c>
      <c r="R1312" s="13">
        <f t="shared" si="610"/>
        <v>339.39393939394103</v>
      </c>
      <c r="S1312" s="13">
        <f t="shared" si="611"/>
        <v>148.48484848484696</v>
      </c>
      <c r="T1312" s="13">
        <f t="shared" si="612"/>
        <v>39.130434782609328</v>
      </c>
      <c r="U1312" s="13">
        <f t="shared" si="619"/>
        <v>43.672810626226656</v>
      </c>
      <c r="V1312" s="13">
        <f t="shared" si="593"/>
        <v>7.4002849002849161E-3</v>
      </c>
      <c r="W1312" s="13">
        <f t="shared" si="594"/>
        <v>0</v>
      </c>
      <c r="X1312" s="13">
        <f t="shared" si="595"/>
        <v>0</v>
      </c>
      <c r="Y1312" s="13">
        <f t="shared" si="590"/>
        <v>0</v>
      </c>
      <c r="Z1312" s="13">
        <f t="shared" si="596"/>
        <v>1</v>
      </c>
      <c r="AA1312" s="13">
        <f t="shared" si="597"/>
        <v>0</v>
      </c>
      <c r="AB1312" s="13">
        <f t="shared" si="598"/>
        <v>0</v>
      </c>
      <c r="AC1312" s="17">
        <f t="shared" si="591"/>
        <v>1</v>
      </c>
      <c r="AD1312" s="13" t="str">
        <f t="shared" si="613"/>
        <v/>
      </c>
      <c r="AE1312" s="13" t="str">
        <f t="shared" si="614"/>
        <v/>
      </c>
      <c r="AF1312" s="17">
        <f t="shared" si="616"/>
        <v>4.3099999999999996</v>
      </c>
      <c r="AG1312" s="17" t="str">
        <f t="shared" si="615"/>
        <v xml:space="preserve"> </v>
      </c>
      <c r="AH1312" s="13"/>
      <c r="AI1312" s="31">
        <f t="shared" si="599"/>
        <v>1.0449520784322011</v>
      </c>
      <c r="AJ1312">
        <f t="shared" si="604"/>
        <v>4.4952078432201059E-2</v>
      </c>
      <c r="AK1312">
        <f t="shared" si="606"/>
        <v>1.0091324200913243</v>
      </c>
      <c r="AL1312">
        <f t="shared" si="607"/>
        <v>1.1533032222039616</v>
      </c>
      <c r="AM1312">
        <f t="shared" si="605"/>
        <v>0.15330322220396164</v>
      </c>
      <c r="AN1312" s="39">
        <v>41036</v>
      </c>
      <c r="AO1312" s="31">
        <v>4.4952078432201059E-2</v>
      </c>
      <c r="AP1312" s="40">
        <v>0.15330322220396164</v>
      </c>
    </row>
    <row r="1313" spans="1:42">
      <c r="A1313" s="16">
        <v>41037</v>
      </c>
      <c r="B1313" s="11">
        <v>4.42</v>
      </c>
      <c r="C1313" s="11">
        <v>4.45</v>
      </c>
      <c r="D1313" s="11">
        <v>4.38</v>
      </c>
      <c r="E1313" s="11">
        <v>4.42</v>
      </c>
      <c r="F1313" s="11">
        <v>64042300</v>
      </c>
      <c r="G1313" s="11">
        <v>3.3331499999999998</v>
      </c>
      <c r="H1313" s="12">
        <f t="shared" si="608"/>
        <v>4.3950000000000005</v>
      </c>
      <c r="I1313" s="13">
        <f t="shared" si="617"/>
        <v>4.3553846153846161</v>
      </c>
      <c r="J1313" s="13">
        <f t="shared" si="618"/>
        <v>3.9615384615384386E-2</v>
      </c>
      <c r="K1313" s="14">
        <f t="shared" si="592"/>
        <v>3.5826210826211145E-2</v>
      </c>
      <c r="L1313" s="13">
        <f t="shared" si="601"/>
        <v>7.0000000000000284E-2</v>
      </c>
      <c r="M1313" s="13">
        <f t="shared" si="609"/>
        <v>4.9285714285714377E-2</v>
      </c>
      <c r="N1313" s="13">
        <f t="shared" si="602"/>
        <v>9.9999999999997868E-3</v>
      </c>
      <c r="O1313" s="13">
        <f t="shared" si="603"/>
        <v>0</v>
      </c>
      <c r="P1313" s="13">
        <f t="shared" si="600"/>
        <v>0.17000000000000082</v>
      </c>
      <c r="Q1313" s="13">
        <f t="shared" si="600"/>
        <v>6.9999999999999396E-2</v>
      </c>
      <c r="R1313" s="13">
        <f t="shared" si="610"/>
        <v>344.92753623188503</v>
      </c>
      <c r="S1313" s="13">
        <f t="shared" si="611"/>
        <v>142.0289855072449</v>
      </c>
      <c r="T1313" s="13">
        <f t="shared" si="612"/>
        <v>41.666666666667211</v>
      </c>
      <c r="U1313" s="13">
        <f t="shared" si="619"/>
        <v>44.948320830308376</v>
      </c>
      <c r="V1313" s="13">
        <f t="shared" si="593"/>
        <v>3.7891737891732405E-3</v>
      </c>
      <c r="W1313" s="13">
        <f t="shared" si="594"/>
        <v>0</v>
      </c>
      <c r="X1313" s="13">
        <f t="shared" si="595"/>
        <v>0</v>
      </c>
      <c r="Y1313" s="13">
        <f t="shared" si="590"/>
        <v>0</v>
      </c>
      <c r="Z1313" s="13">
        <f t="shared" si="596"/>
        <v>1</v>
      </c>
      <c r="AA1313" s="13">
        <f t="shared" si="597"/>
        <v>0</v>
      </c>
      <c r="AB1313" s="13">
        <f t="shared" si="598"/>
        <v>0</v>
      </c>
      <c r="AC1313" s="17">
        <f t="shared" si="591"/>
        <v>1</v>
      </c>
      <c r="AD1313" s="13" t="str">
        <f t="shared" si="613"/>
        <v/>
      </c>
      <c r="AE1313" s="13" t="str">
        <f t="shared" si="614"/>
        <v/>
      </c>
      <c r="AF1313" s="17">
        <f t="shared" si="616"/>
        <v>4.3099999999999996</v>
      </c>
      <c r="AG1313" s="17" t="str">
        <f t="shared" si="615"/>
        <v xml:space="preserve"> </v>
      </c>
      <c r="AH1313" s="13"/>
      <c r="AI1313" s="31">
        <f t="shared" si="599"/>
        <v>1.0449520784322011</v>
      </c>
      <c r="AJ1313">
        <f t="shared" si="604"/>
        <v>4.4952078432201059E-2</v>
      </c>
      <c r="AK1313">
        <f t="shared" si="606"/>
        <v>1</v>
      </c>
      <c r="AL1313">
        <f t="shared" si="607"/>
        <v>1.1533032222039616</v>
      </c>
      <c r="AM1313">
        <f t="shared" si="605"/>
        <v>0.15330322220396164</v>
      </c>
      <c r="AN1313" s="39">
        <v>41037</v>
      </c>
      <c r="AO1313" s="31">
        <v>4.4952078432201059E-2</v>
      </c>
      <c r="AP1313" s="40">
        <v>0.15330322220396164</v>
      </c>
    </row>
    <row r="1314" spans="1:42">
      <c r="A1314" s="16">
        <v>41038</v>
      </c>
      <c r="B1314" s="11">
        <v>4.4000000000000004</v>
      </c>
      <c r="C1314" s="11">
        <v>4.43</v>
      </c>
      <c r="D1314" s="11">
        <v>4.38</v>
      </c>
      <c r="E1314" s="11">
        <v>4.38</v>
      </c>
      <c r="F1314" s="11">
        <v>45487300</v>
      </c>
      <c r="G1314" s="11">
        <v>3.3029899999999999</v>
      </c>
      <c r="H1314" s="12">
        <f t="shared" si="608"/>
        <v>4.3975000000000009</v>
      </c>
      <c r="I1314" s="13">
        <f t="shared" si="617"/>
        <v>4.3573076923076917</v>
      </c>
      <c r="J1314" s="13">
        <f t="shared" si="618"/>
        <v>4.0192307692309193E-2</v>
      </c>
      <c r="K1314" s="14">
        <f t="shared" si="592"/>
        <v>3.7877492877493327E-2</v>
      </c>
      <c r="L1314" s="13">
        <f t="shared" si="601"/>
        <v>4.9999999999999822E-2</v>
      </c>
      <c r="M1314" s="13">
        <f t="shared" si="609"/>
        <v>5.0000000000000079E-2</v>
      </c>
      <c r="N1314" s="13">
        <f t="shared" si="602"/>
        <v>0</v>
      </c>
      <c r="O1314" s="13">
        <f t="shared" si="603"/>
        <v>0</v>
      </c>
      <c r="P1314" s="13">
        <f t="shared" si="600"/>
        <v>0.17000000000000082</v>
      </c>
      <c r="Q1314" s="13">
        <f t="shared" si="600"/>
        <v>5.9999999999999609E-2</v>
      </c>
      <c r="R1314" s="13">
        <f t="shared" si="610"/>
        <v>340.00000000000108</v>
      </c>
      <c r="S1314" s="13">
        <f t="shared" si="611"/>
        <v>119.99999999999902</v>
      </c>
      <c r="T1314" s="13">
        <f t="shared" si="612"/>
        <v>47.826086956522175</v>
      </c>
      <c r="U1314" s="13">
        <f t="shared" si="619"/>
        <v>47.065768599930117</v>
      </c>
      <c r="V1314" s="13">
        <f t="shared" si="593"/>
        <v>2.3148148148158659E-3</v>
      </c>
      <c r="W1314" s="13">
        <f t="shared" si="594"/>
        <v>0</v>
      </c>
      <c r="X1314" s="13">
        <f t="shared" si="595"/>
        <v>0</v>
      </c>
      <c r="Y1314" s="13">
        <f t="shared" si="590"/>
        <v>0</v>
      </c>
      <c r="Z1314" s="13">
        <f t="shared" si="596"/>
        <v>1</v>
      </c>
      <c r="AA1314" s="13">
        <f t="shared" si="597"/>
        <v>0</v>
      </c>
      <c r="AB1314" s="13">
        <f t="shared" si="598"/>
        <v>0</v>
      </c>
      <c r="AC1314" s="17">
        <f t="shared" si="591"/>
        <v>1</v>
      </c>
      <c r="AD1314" s="13" t="str">
        <f t="shared" si="613"/>
        <v/>
      </c>
      <c r="AE1314" s="13" t="str">
        <f t="shared" si="614"/>
        <v/>
      </c>
      <c r="AF1314" s="17">
        <f t="shared" si="616"/>
        <v>4.3099999999999996</v>
      </c>
      <c r="AG1314" s="17" t="str">
        <f t="shared" si="615"/>
        <v xml:space="preserve"> </v>
      </c>
      <c r="AH1314" s="13"/>
      <c r="AI1314" s="31">
        <f t="shared" si="599"/>
        <v>1.0449520784322011</v>
      </c>
      <c r="AJ1314">
        <f t="shared" si="604"/>
        <v>4.4952078432201059E-2</v>
      </c>
      <c r="AK1314">
        <f t="shared" si="606"/>
        <v>0.99095022624434392</v>
      </c>
      <c r="AL1314">
        <f t="shared" si="607"/>
        <v>1.1428660889713467</v>
      </c>
      <c r="AM1314">
        <f t="shared" si="605"/>
        <v>0.14286608897134667</v>
      </c>
      <c r="AN1314" s="39">
        <v>41038</v>
      </c>
      <c r="AO1314" s="31">
        <v>4.4952078432201059E-2</v>
      </c>
      <c r="AP1314" s="40">
        <v>0.14286608897134667</v>
      </c>
    </row>
    <row r="1315" spans="1:42">
      <c r="A1315" s="16">
        <v>41039</v>
      </c>
      <c r="B1315" s="11">
        <v>4.4000000000000004</v>
      </c>
      <c r="C1315" s="11">
        <v>4.42</v>
      </c>
      <c r="D1315" s="11">
        <v>4.38</v>
      </c>
      <c r="E1315" s="11">
        <v>4.4000000000000004</v>
      </c>
      <c r="F1315" s="11">
        <v>39506600</v>
      </c>
      <c r="G1315" s="11">
        <v>3.3180700000000001</v>
      </c>
      <c r="H1315" s="12">
        <f t="shared" si="608"/>
        <v>4.3958333333333339</v>
      </c>
      <c r="I1315" s="13">
        <f t="shared" si="617"/>
        <v>4.3607692307692307</v>
      </c>
      <c r="J1315" s="13">
        <f t="shared" si="618"/>
        <v>3.5064102564103194E-2</v>
      </c>
      <c r="K1315" s="14">
        <f t="shared" si="592"/>
        <v>3.8532763532764039E-2</v>
      </c>
      <c r="L1315" s="13">
        <f t="shared" si="601"/>
        <v>4.0000000000000036E-2</v>
      </c>
      <c r="M1315" s="13">
        <f t="shared" si="609"/>
        <v>5.0000000000000079E-2</v>
      </c>
      <c r="N1315" s="13">
        <f t="shared" si="602"/>
        <v>0</v>
      </c>
      <c r="O1315" s="13">
        <f t="shared" si="603"/>
        <v>0</v>
      </c>
      <c r="P1315" s="13">
        <f t="shared" si="600"/>
        <v>0.15000000000000124</v>
      </c>
      <c r="Q1315" s="13">
        <f t="shared" si="600"/>
        <v>5.9999999999999609E-2</v>
      </c>
      <c r="R1315" s="13">
        <f t="shared" si="610"/>
        <v>300.00000000000199</v>
      </c>
      <c r="S1315" s="13">
        <f t="shared" si="611"/>
        <v>119.99999999999902</v>
      </c>
      <c r="T1315" s="13">
        <f t="shared" si="612"/>
        <v>42.857142857143451</v>
      </c>
      <c r="U1315" s="13">
        <f t="shared" si="619"/>
        <v>48.341278804011836</v>
      </c>
      <c r="V1315" s="13">
        <f t="shared" si="593"/>
        <v>-3.4686609686608444E-3</v>
      </c>
      <c r="W1315" s="13">
        <f t="shared" si="594"/>
        <v>-1</v>
      </c>
      <c r="X1315" s="13">
        <f t="shared" si="595"/>
        <v>0</v>
      </c>
      <c r="Y1315" s="13">
        <f t="shared" si="590"/>
        <v>0</v>
      </c>
      <c r="Z1315" s="13">
        <f t="shared" si="596"/>
        <v>0</v>
      </c>
      <c r="AA1315" s="13">
        <f t="shared" si="597"/>
        <v>0</v>
      </c>
      <c r="AB1315" s="13">
        <f t="shared" si="598"/>
        <v>-1</v>
      </c>
      <c r="AC1315" s="17">
        <f t="shared" si="591"/>
        <v>0</v>
      </c>
      <c r="AD1315" s="13" t="str">
        <f t="shared" si="613"/>
        <v/>
      </c>
      <c r="AE1315" s="13">
        <f t="shared" si="614"/>
        <v>4.4000000000000004</v>
      </c>
      <c r="AF1315" s="17">
        <f t="shared" si="616"/>
        <v>0</v>
      </c>
      <c r="AG1315" s="17">
        <f t="shared" si="615"/>
        <v>1.0208816705336428</v>
      </c>
      <c r="AH1315" s="13"/>
      <c r="AI1315" s="31">
        <f t="shared" si="599"/>
        <v>1.0667724234574676</v>
      </c>
      <c r="AJ1315">
        <f t="shared" si="604"/>
        <v>6.6772423457467589E-2</v>
      </c>
      <c r="AK1315">
        <f t="shared" si="606"/>
        <v>1.0045662100456623</v>
      </c>
      <c r="AL1315">
        <f t="shared" si="607"/>
        <v>1.1480846555876545</v>
      </c>
      <c r="AM1315">
        <f t="shared" si="605"/>
        <v>0.14808465558765449</v>
      </c>
      <c r="AN1315" s="39">
        <v>41039</v>
      </c>
      <c r="AO1315" s="31">
        <v>6.6772423457467589E-2</v>
      </c>
      <c r="AP1315" s="40">
        <v>0.14808465558765449</v>
      </c>
    </row>
    <row r="1316" spans="1:42">
      <c r="A1316" s="16">
        <v>41040</v>
      </c>
      <c r="B1316" s="11">
        <v>4.38</v>
      </c>
      <c r="C1316" s="11">
        <v>4.41</v>
      </c>
      <c r="D1316" s="11">
        <v>4.3499999999999996</v>
      </c>
      <c r="E1316" s="11">
        <v>4.3600000000000003</v>
      </c>
      <c r="F1316" s="11">
        <v>33722600</v>
      </c>
      <c r="G1316" s="11">
        <v>3.2879100000000001</v>
      </c>
      <c r="H1316" s="12">
        <f t="shared" si="608"/>
        <v>4.3933333333333335</v>
      </c>
      <c r="I1316" s="13">
        <f t="shared" si="617"/>
        <v>4.3638461538461542</v>
      </c>
      <c r="J1316" s="13">
        <f t="shared" si="618"/>
        <v>2.9487179487179382E-2</v>
      </c>
      <c r="K1316" s="14">
        <f t="shared" si="592"/>
        <v>3.7941595441595886E-2</v>
      </c>
      <c r="L1316" s="13">
        <f t="shared" si="601"/>
        <v>6.0000000000000497E-2</v>
      </c>
      <c r="M1316" s="13">
        <f t="shared" si="609"/>
        <v>5.2142857142857234E-2</v>
      </c>
      <c r="N1316" s="13">
        <f t="shared" si="602"/>
        <v>0</v>
      </c>
      <c r="O1316" s="13">
        <f t="shared" si="603"/>
        <v>3.0000000000000249E-2</v>
      </c>
      <c r="P1316" s="13">
        <f t="shared" si="600"/>
        <v>0.15000000000000124</v>
      </c>
      <c r="Q1316" s="13">
        <f t="shared" si="600"/>
        <v>8.9999999999999858E-2</v>
      </c>
      <c r="R1316" s="13">
        <f t="shared" si="610"/>
        <v>287.67123287671421</v>
      </c>
      <c r="S1316" s="13">
        <f t="shared" si="611"/>
        <v>172.60273972602681</v>
      </c>
      <c r="T1316" s="13">
        <f t="shared" si="612"/>
        <v>25.000000000000465</v>
      </c>
      <c r="U1316" s="13">
        <f t="shared" si="619"/>
        <v>48.574198058670291</v>
      </c>
      <c r="V1316" s="13">
        <f t="shared" si="593"/>
        <v>-8.454415954416504E-3</v>
      </c>
      <c r="W1316" s="13">
        <f t="shared" si="594"/>
        <v>0</v>
      </c>
      <c r="X1316" s="13">
        <f t="shared" si="595"/>
        <v>0</v>
      </c>
      <c r="Y1316" s="13">
        <f t="shared" ref="Y1316:Y1379" si="620">IF(AND(U1315&gt;40,U1316&lt;40),-1,IF(AND(U1315&lt;20,U1316&gt;20),1,0))</f>
        <v>0</v>
      </c>
      <c r="Z1316" s="13">
        <f t="shared" si="596"/>
        <v>0</v>
      </c>
      <c r="AA1316" s="13">
        <f t="shared" si="597"/>
        <v>0</v>
      </c>
      <c r="AB1316" s="13">
        <f t="shared" si="598"/>
        <v>0</v>
      </c>
      <c r="AC1316" s="17">
        <f t="shared" ref="AC1316:AC1379" si="621">(AA1316+AB1316+AC1315)</f>
        <v>0</v>
      </c>
      <c r="AD1316" s="13" t="str">
        <f t="shared" si="613"/>
        <v/>
      </c>
      <c r="AE1316" s="13" t="str">
        <f t="shared" si="614"/>
        <v/>
      </c>
      <c r="AF1316" s="17">
        <f t="shared" si="616"/>
        <v>0</v>
      </c>
      <c r="AG1316" s="17" t="str">
        <f t="shared" si="615"/>
        <v xml:space="preserve"> </v>
      </c>
      <c r="AH1316" s="13"/>
      <c r="AI1316" s="31">
        <f t="shared" si="599"/>
        <v>1.0667724234574676</v>
      </c>
      <c r="AJ1316">
        <f t="shared" si="604"/>
        <v>6.6772423457467589E-2</v>
      </c>
      <c r="AK1316">
        <f t="shared" si="606"/>
        <v>0.99090909090909085</v>
      </c>
      <c r="AL1316">
        <f t="shared" si="607"/>
        <v>1.1376475223550393</v>
      </c>
      <c r="AM1316">
        <f t="shared" si="605"/>
        <v>0.1376475223550393</v>
      </c>
      <c r="AN1316" s="39">
        <v>41040</v>
      </c>
      <c r="AO1316" s="31">
        <v>6.6772423457467589E-2</v>
      </c>
      <c r="AP1316" s="40">
        <v>0.1376475223550393</v>
      </c>
    </row>
    <row r="1317" spans="1:42">
      <c r="A1317" s="16">
        <v>41043</v>
      </c>
      <c r="B1317" s="11">
        <v>4.37</v>
      </c>
      <c r="C1317" s="11">
        <v>4.4000000000000004</v>
      </c>
      <c r="D1317" s="11">
        <v>4.3499999999999996</v>
      </c>
      <c r="E1317" s="11">
        <v>4.37</v>
      </c>
      <c r="F1317" s="11">
        <v>40536600</v>
      </c>
      <c r="G1317" s="11">
        <v>3.2954500000000002</v>
      </c>
      <c r="H1317" s="12">
        <f t="shared" si="608"/>
        <v>4.3899999999999997</v>
      </c>
      <c r="I1317" s="13">
        <f t="shared" si="617"/>
        <v>4.3653846153846159</v>
      </c>
      <c r="J1317" s="13">
        <f t="shared" si="618"/>
        <v>2.4615384615383817E-2</v>
      </c>
      <c r="K1317" s="14">
        <f t="shared" ref="K1317:K1380" si="622">AVERAGE(J1309:J1317)</f>
        <v>3.6282051282051517E-2</v>
      </c>
      <c r="L1317" s="13">
        <f t="shared" si="601"/>
        <v>5.0000000000000711E-2</v>
      </c>
      <c r="M1317" s="13">
        <f t="shared" si="609"/>
        <v>5.0714285714285837E-2</v>
      </c>
      <c r="N1317" s="13">
        <f t="shared" si="602"/>
        <v>0</v>
      </c>
      <c r="O1317" s="13">
        <f t="shared" si="603"/>
        <v>0</v>
      </c>
      <c r="P1317" s="13">
        <f t="shared" si="600"/>
        <v>0.11000000000000121</v>
      </c>
      <c r="Q1317" s="13">
        <f t="shared" si="600"/>
        <v>8.9999999999999858E-2</v>
      </c>
      <c r="R1317" s="13">
        <f t="shared" si="610"/>
        <v>216.90140845070607</v>
      </c>
      <c r="S1317" s="13">
        <f t="shared" si="611"/>
        <v>177.46478873239366</v>
      </c>
      <c r="T1317" s="13">
        <f t="shared" si="612"/>
        <v>10.000000000000618</v>
      </c>
      <c r="U1317" s="13">
        <f t="shared" si="619"/>
        <v>47.288483772956091</v>
      </c>
      <c r="V1317" s="13">
        <f t="shared" ref="V1317:V1380" si="623">J1317-K1317</f>
        <v>-1.1666666666667699E-2</v>
      </c>
      <c r="W1317" s="13">
        <f t="shared" ref="W1317:W1380" si="624">IF(AND(V1316&lt;0,V1317&gt;0),1,IF(AND(V1316&gt;0,V1317&lt;0),-1,0))</f>
        <v>0</v>
      </c>
      <c r="X1317" s="13">
        <f t="shared" ref="X1317:X1380" si="625">IF(AND(R1316-S1316&lt;0,R1317-S1317&gt;0),1,IF(AND(R1316-S1316&gt;0,R1317-S1317&lt;0),-1,0))</f>
        <v>0</v>
      </c>
      <c r="Y1317" s="13">
        <f t="shared" si="620"/>
        <v>0</v>
      </c>
      <c r="Z1317" s="13">
        <f t="shared" ref="Z1317:Z1380" si="626">IF(W1317=1,1,IF(W1317=-1,0,Z1316))</f>
        <v>0</v>
      </c>
      <c r="AA1317" s="13">
        <f t="shared" ref="AA1317:AA1380" si="627">IF(AND(Z1317=1,AC1316=0,Y1317=1),1,0)</f>
        <v>0</v>
      </c>
      <c r="AB1317" s="13">
        <f t="shared" ref="AB1317:AB1380" si="628">IF(AND(W1317=-1,AC1316=1),-1,0)</f>
        <v>0</v>
      </c>
      <c r="AC1317" s="17">
        <f t="shared" si="621"/>
        <v>0</v>
      </c>
      <c r="AD1317" s="13" t="str">
        <f t="shared" si="613"/>
        <v/>
      </c>
      <c r="AE1317" s="13" t="str">
        <f t="shared" si="614"/>
        <v/>
      </c>
      <c r="AF1317" s="17">
        <f t="shared" si="616"/>
        <v>0</v>
      </c>
      <c r="AG1317" s="17" t="str">
        <f t="shared" si="615"/>
        <v xml:space="preserve"> </v>
      </c>
      <c r="AH1317" s="13"/>
      <c r="AI1317" s="31">
        <f t="shared" ref="AI1317:AI1380" si="629">IF(AG1317=" ",AI1316,AG1317*AI1316)</f>
        <v>1.0667724234574676</v>
      </c>
      <c r="AJ1317">
        <f t="shared" si="604"/>
        <v>6.6772423457467589E-2</v>
      </c>
      <c r="AK1317">
        <f t="shared" si="606"/>
        <v>1.0022935779816513</v>
      </c>
      <c r="AL1317">
        <f t="shared" si="607"/>
        <v>1.140256805663193</v>
      </c>
      <c r="AM1317">
        <f t="shared" si="605"/>
        <v>0.14025680566319298</v>
      </c>
      <c r="AN1317" s="39">
        <v>41043</v>
      </c>
      <c r="AO1317" s="31">
        <v>6.6772423457467589E-2</v>
      </c>
      <c r="AP1317" s="40">
        <v>0.14025680566319298</v>
      </c>
    </row>
    <row r="1318" spans="1:42">
      <c r="A1318" s="16">
        <v>41044</v>
      </c>
      <c r="B1318" s="11">
        <v>4.3600000000000003</v>
      </c>
      <c r="C1318" s="11">
        <v>4.37</v>
      </c>
      <c r="D1318" s="11">
        <v>4.32</v>
      </c>
      <c r="E1318" s="11">
        <v>4.33</v>
      </c>
      <c r="F1318" s="11">
        <v>33980400</v>
      </c>
      <c r="G1318" s="11">
        <v>3.2652800000000002</v>
      </c>
      <c r="H1318" s="12">
        <f t="shared" si="608"/>
        <v>4.3824999999999994</v>
      </c>
      <c r="I1318" s="13">
        <f t="shared" si="617"/>
        <v>4.3665384615384619</v>
      </c>
      <c r="J1318" s="13">
        <f t="shared" si="618"/>
        <v>1.5961538461537472E-2</v>
      </c>
      <c r="K1318" s="14">
        <f t="shared" si="622"/>
        <v>3.3582621082621084E-2</v>
      </c>
      <c r="L1318" s="13">
        <f t="shared" si="601"/>
        <v>4.9999999999999822E-2</v>
      </c>
      <c r="M1318" s="13">
        <f t="shared" si="609"/>
        <v>5.1428571428571539E-2</v>
      </c>
      <c r="N1318" s="13">
        <f t="shared" si="602"/>
        <v>0</v>
      </c>
      <c r="O1318" s="13">
        <f t="shared" si="603"/>
        <v>2.9999999999999361E-2</v>
      </c>
      <c r="P1318" s="13">
        <f t="shared" si="600"/>
        <v>0.11000000000000121</v>
      </c>
      <c r="Q1318" s="13">
        <f t="shared" si="600"/>
        <v>0.11999999999999922</v>
      </c>
      <c r="R1318" s="13">
        <f t="shared" si="610"/>
        <v>213.88888888889079</v>
      </c>
      <c r="S1318" s="13">
        <f t="shared" si="611"/>
        <v>233.3333333333313</v>
      </c>
      <c r="T1318" s="13">
        <f t="shared" si="612"/>
        <v>4.3478260869556422</v>
      </c>
      <c r="U1318" s="13">
        <f t="shared" si="619"/>
        <v>43.857546180527791</v>
      </c>
      <c r="V1318" s="13">
        <f t="shared" si="623"/>
        <v>-1.7621082621083611E-2</v>
      </c>
      <c r="W1318" s="13">
        <f t="shared" si="624"/>
        <v>0</v>
      </c>
      <c r="X1318" s="13">
        <f t="shared" si="625"/>
        <v>-1</v>
      </c>
      <c r="Y1318" s="13">
        <f t="shared" si="620"/>
        <v>0</v>
      </c>
      <c r="Z1318" s="13">
        <f t="shared" si="626"/>
        <v>0</v>
      </c>
      <c r="AA1318" s="13">
        <f t="shared" si="627"/>
        <v>0</v>
      </c>
      <c r="AB1318" s="13">
        <f t="shared" si="628"/>
        <v>0</v>
      </c>
      <c r="AC1318" s="17">
        <f t="shared" si="621"/>
        <v>0</v>
      </c>
      <c r="AD1318" s="13" t="str">
        <f t="shared" si="613"/>
        <v/>
      </c>
      <c r="AE1318" s="13" t="str">
        <f t="shared" si="614"/>
        <v/>
      </c>
      <c r="AF1318" s="17">
        <f t="shared" si="616"/>
        <v>0</v>
      </c>
      <c r="AG1318" s="17" t="str">
        <f t="shared" si="615"/>
        <v xml:space="preserve"> </v>
      </c>
      <c r="AH1318" s="13"/>
      <c r="AI1318" s="31">
        <f t="shared" si="629"/>
        <v>1.0667724234574676</v>
      </c>
      <c r="AJ1318">
        <f t="shared" si="604"/>
        <v>6.6772423457467589E-2</v>
      </c>
      <c r="AK1318">
        <f t="shared" si="606"/>
        <v>0.99084668192219683</v>
      </c>
      <c r="AL1318">
        <f t="shared" si="607"/>
        <v>1.129819672430578</v>
      </c>
      <c r="AM1318">
        <f t="shared" si="605"/>
        <v>0.12981967243057801</v>
      </c>
      <c r="AN1318" s="39">
        <v>41044</v>
      </c>
      <c r="AO1318" s="31">
        <v>6.6772423457467589E-2</v>
      </c>
      <c r="AP1318" s="40">
        <v>0.12981967243057801</v>
      </c>
    </row>
    <row r="1319" spans="1:42">
      <c r="A1319" s="16">
        <v>41045</v>
      </c>
      <c r="B1319" s="11">
        <v>4.32</v>
      </c>
      <c r="C1319" s="11">
        <v>4.3600000000000003</v>
      </c>
      <c r="D1319" s="11">
        <v>4.28</v>
      </c>
      <c r="E1319" s="11">
        <v>4.3</v>
      </c>
      <c r="F1319" s="11">
        <v>59407700</v>
      </c>
      <c r="G1319" s="11">
        <v>3.2426599999999999</v>
      </c>
      <c r="H1319" s="12">
        <f t="shared" si="608"/>
        <v>4.3749999999999991</v>
      </c>
      <c r="I1319" s="13">
        <f t="shared" si="617"/>
        <v>4.3669230769230776</v>
      </c>
      <c r="J1319" s="13">
        <f t="shared" si="618"/>
        <v>8.0769230769215383E-3</v>
      </c>
      <c r="K1319" s="14">
        <f t="shared" si="622"/>
        <v>3.0220797720797579E-2</v>
      </c>
      <c r="L1319" s="13">
        <f t="shared" si="601"/>
        <v>8.0000000000000071E-2</v>
      </c>
      <c r="M1319" s="13">
        <f t="shared" si="609"/>
        <v>5.2857142857142936E-2</v>
      </c>
      <c r="N1319" s="13">
        <f t="shared" si="602"/>
        <v>0</v>
      </c>
      <c r="O1319" s="13">
        <f t="shared" si="603"/>
        <v>4.0000000000000036E-2</v>
      </c>
      <c r="P1319" s="13">
        <f t="shared" si="600"/>
        <v>9.0000000000000746E-2</v>
      </c>
      <c r="Q1319" s="13">
        <f t="shared" si="600"/>
        <v>0.15999999999999925</v>
      </c>
      <c r="R1319" s="13">
        <f t="shared" si="610"/>
        <v>170.27027027027142</v>
      </c>
      <c r="S1319" s="13">
        <f t="shared" si="611"/>
        <v>302.70270270270083</v>
      </c>
      <c r="T1319" s="13">
        <f t="shared" si="612"/>
        <v>27.999999999999403</v>
      </c>
      <c r="U1319" s="13">
        <f t="shared" si="619"/>
        <v>41.961442284423889</v>
      </c>
      <c r="V1319" s="13">
        <f t="shared" si="623"/>
        <v>-2.214387464387604E-2</v>
      </c>
      <c r="W1319" s="13">
        <f t="shared" si="624"/>
        <v>0</v>
      </c>
      <c r="X1319" s="13">
        <f t="shared" si="625"/>
        <v>0</v>
      </c>
      <c r="Y1319" s="13">
        <f t="shared" si="620"/>
        <v>0</v>
      </c>
      <c r="Z1319" s="13">
        <f t="shared" si="626"/>
        <v>0</v>
      </c>
      <c r="AA1319" s="13">
        <f t="shared" si="627"/>
        <v>0</v>
      </c>
      <c r="AB1319" s="13">
        <f t="shared" si="628"/>
        <v>0</v>
      </c>
      <c r="AC1319" s="17">
        <f t="shared" si="621"/>
        <v>0</v>
      </c>
      <c r="AD1319" s="13" t="str">
        <f t="shared" si="613"/>
        <v/>
      </c>
      <c r="AE1319" s="13" t="str">
        <f t="shared" si="614"/>
        <v/>
      </c>
      <c r="AF1319" s="17">
        <f t="shared" si="616"/>
        <v>0</v>
      </c>
      <c r="AG1319" s="17" t="str">
        <f t="shared" si="615"/>
        <v xml:space="preserve"> </v>
      </c>
      <c r="AH1319" s="13"/>
      <c r="AI1319" s="31">
        <f t="shared" si="629"/>
        <v>1.0667724234574676</v>
      </c>
      <c r="AJ1319">
        <f t="shared" si="604"/>
        <v>6.6772423457467589E-2</v>
      </c>
      <c r="AK1319">
        <f t="shared" si="606"/>
        <v>0.99307159353348728</v>
      </c>
      <c r="AL1319">
        <f t="shared" si="607"/>
        <v>1.1219918225061167</v>
      </c>
      <c r="AM1319">
        <f t="shared" si="605"/>
        <v>0.12199182250611673</v>
      </c>
      <c r="AN1319" s="39">
        <v>41045</v>
      </c>
      <c r="AO1319" s="31">
        <v>6.6772423457467589E-2</v>
      </c>
      <c r="AP1319" s="40">
        <v>0.12199182250611673</v>
      </c>
    </row>
    <row r="1320" spans="1:42">
      <c r="A1320" s="16">
        <v>41046</v>
      </c>
      <c r="B1320" s="11">
        <v>4.3</v>
      </c>
      <c r="C1320" s="11">
        <v>4.34</v>
      </c>
      <c r="D1320" s="11">
        <v>4.28</v>
      </c>
      <c r="E1320" s="11">
        <v>4.33</v>
      </c>
      <c r="F1320" s="11">
        <v>29433400</v>
      </c>
      <c r="G1320" s="11">
        <v>3.2652800000000002</v>
      </c>
      <c r="H1320" s="12">
        <f t="shared" si="608"/>
        <v>4.3716666666666661</v>
      </c>
      <c r="I1320" s="13">
        <f t="shared" si="617"/>
        <v>4.368846153846154</v>
      </c>
      <c r="J1320" s="13">
        <f t="shared" si="618"/>
        <v>2.8205128205120999E-3</v>
      </c>
      <c r="K1320" s="14">
        <f t="shared" si="622"/>
        <v>2.6260683760683554E-2</v>
      </c>
      <c r="L1320" s="13">
        <f t="shared" si="601"/>
        <v>5.9999999999999609E-2</v>
      </c>
      <c r="M1320" s="13">
        <f t="shared" si="609"/>
        <v>5.4285714285714333E-2</v>
      </c>
      <c r="N1320" s="13">
        <f t="shared" si="602"/>
        <v>0</v>
      </c>
      <c r="O1320" s="13">
        <f t="shared" si="603"/>
        <v>0</v>
      </c>
      <c r="P1320" s="13">
        <f t="shared" si="600"/>
        <v>9.0000000000000746E-2</v>
      </c>
      <c r="Q1320" s="13">
        <f t="shared" si="600"/>
        <v>0.15999999999999925</v>
      </c>
      <c r="R1320" s="13">
        <f t="shared" si="610"/>
        <v>165.78947368421174</v>
      </c>
      <c r="S1320" s="13">
        <f t="shared" si="611"/>
        <v>294.73684210526153</v>
      </c>
      <c r="T1320" s="13">
        <f t="shared" si="612"/>
        <v>27.999999999999403</v>
      </c>
      <c r="U1320" s="13">
        <f t="shared" si="619"/>
        <v>38.961442284423875</v>
      </c>
      <c r="V1320" s="13">
        <f t="shared" si="623"/>
        <v>-2.3440170940171454E-2</v>
      </c>
      <c r="W1320" s="13">
        <f t="shared" si="624"/>
        <v>0</v>
      </c>
      <c r="X1320" s="13">
        <f t="shared" si="625"/>
        <v>0</v>
      </c>
      <c r="Y1320" s="13">
        <f t="shared" si="620"/>
        <v>-1</v>
      </c>
      <c r="Z1320" s="13">
        <f t="shared" si="626"/>
        <v>0</v>
      </c>
      <c r="AA1320" s="13">
        <f t="shared" si="627"/>
        <v>0</v>
      </c>
      <c r="AB1320" s="13">
        <f t="shared" si="628"/>
        <v>0</v>
      </c>
      <c r="AC1320" s="17">
        <f t="shared" si="621"/>
        <v>0</v>
      </c>
      <c r="AD1320" s="13" t="str">
        <f t="shared" si="613"/>
        <v/>
      </c>
      <c r="AE1320" s="13" t="str">
        <f t="shared" si="614"/>
        <v/>
      </c>
      <c r="AF1320" s="17">
        <f t="shared" si="616"/>
        <v>0</v>
      </c>
      <c r="AG1320" s="17" t="str">
        <f t="shared" si="615"/>
        <v xml:space="preserve"> </v>
      </c>
      <c r="AH1320" s="13"/>
      <c r="AI1320" s="31">
        <f t="shared" si="629"/>
        <v>1.0667724234574676</v>
      </c>
      <c r="AJ1320">
        <f t="shared" si="604"/>
        <v>6.6772423457467589E-2</v>
      </c>
      <c r="AK1320">
        <f t="shared" si="606"/>
        <v>1.0069767441860467</v>
      </c>
      <c r="AL1320">
        <f t="shared" si="607"/>
        <v>1.1298196724305782</v>
      </c>
      <c r="AM1320">
        <f t="shared" si="605"/>
        <v>0.12981967243057824</v>
      </c>
      <c r="AN1320" s="39">
        <v>41046</v>
      </c>
      <c r="AO1320" s="31">
        <v>6.6772423457467589E-2</v>
      </c>
      <c r="AP1320" s="40">
        <v>0.12981967243057824</v>
      </c>
    </row>
    <row r="1321" spans="1:42">
      <c r="A1321" s="16">
        <v>41047</v>
      </c>
      <c r="B1321" s="11">
        <v>4.32</v>
      </c>
      <c r="C1321" s="11">
        <v>4.32</v>
      </c>
      <c r="D1321" s="11">
        <v>4.22</v>
      </c>
      <c r="E1321" s="11">
        <v>4.25</v>
      </c>
      <c r="F1321" s="11">
        <v>55289800</v>
      </c>
      <c r="G1321" s="11">
        <v>3.2049599999999998</v>
      </c>
      <c r="H1321" s="12">
        <f t="shared" si="608"/>
        <v>4.3583333333333325</v>
      </c>
      <c r="I1321" s="13">
        <f t="shared" si="617"/>
        <v>4.3673076923076923</v>
      </c>
      <c r="J1321" s="13">
        <f t="shared" si="618"/>
        <v>-8.9743589743598307E-3</v>
      </c>
      <c r="K1321" s="14">
        <f t="shared" si="622"/>
        <v>2.0762108262107917E-2</v>
      </c>
      <c r="L1321" s="13">
        <f t="shared" si="601"/>
        <v>0.10000000000000053</v>
      </c>
      <c r="M1321" s="13">
        <f t="shared" si="609"/>
        <v>5.7857142857142954E-2</v>
      </c>
      <c r="N1321" s="13">
        <f t="shared" si="602"/>
        <v>0</v>
      </c>
      <c r="O1321" s="13">
        <f t="shared" si="603"/>
        <v>6.0000000000000497E-2</v>
      </c>
      <c r="P1321" s="13">
        <f t="shared" si="600"/>
        <v>9.0000000000000746E-2</v>
      </c>
      <c r="Q1321" s="13">
        <f t="shared" si="600"/>
        <v>0.20999999999999996</v>
      </c>
      <c r="R1321" s="13">
        <f t="shared" si="610"/>
        <v>155.55555555555657</v>
      </c>
      <c r="S1321" s="13">
        <f t="shared" si="611"/>
        <v>362.96296296296231</v>
      </c>
      <c r="T1321" s="13">
        <f t="shared" si="612"/>
        <v>39.999999999999645</v>
      </c>
      <c r="U1321" s="13">
        <f t="shared" si="619"/>
        <v>37.396816434083725</v>
      </c>
      <c r="V1321" s="13">
        <f t="shared" si="623"/>
        <v>-2.9736467236467747E-2</v>
      </c>
      <c r="W1321" s="13">
        <f t="shared" si="624"/>
        <v>0</v>
      </c>
      <c r="X1321" s="13">
        <f t="shared" si="625"/>
        <v>0</v>
      </c>
      <c r="Y1321" s="13">
        <f t="shared" si="620"/>
        <v>0</v>
      </c>
      <c r="Z1321" s="13">
        <f t="shared" si="626"/>
        <v>0</v>
      </c>
      <c r="AA1321" s="13">
        <f t="shared" si="627"/>
        <v>0</v>
      </c>
      <c r="AB1321" s="13">
        <f t="shared" si="628"/>
        <v>0</v>
      </c>
      <c r="AC1321" s="17">
        <f t="shared" si="621"/>
        <v>0</v>
      </c>
      <c r="AD1321" s="13" t="str">
        <f t="shared" si="613"/>
        <v/>
      </c>
      <c r="AE1321" s="13" t="str">
        <f t="shared" si="614"/>
        <v/>
      </c>
      <c r="AF1321" s="17">
        <f t="shared" si="616"/>
        <v>0</v>
      </c>
      <c r="AG1321" s="17" t="str">
        <f t="shared" si="615"/>
        <v xml:space="preserve"> </v>
      </c>
      <c r="AH1321" s="13"/>
      <c r="AI1321" s="31">
        <f t="shared" si="629"/>
        <v>1.0667724234574676</v>
      </c>
      <c r="AJ1321">
        <f t="shared" si="604"/>
        <v>6.6772423457467589E-2</v>
      </c>
      <c r="AK1321">
        <f t="shared" si="606"/>
        <v>0.98152424942263283</v>
      </c>
      <c r="AL1321">
        <f t="shared" si="607"/>
        <v>1.1089454059653483</v>
      </c>
      <c r="AM1321">
        <f t="shared" si="605"/>
        <v>0.1089454059653483</v>
      </c>
      <c r="AN1321" s="39">
        <v>41047</v>
      </c>
      <c r="AO1321" s="31">
        <v>6.6772423457467589E-2</v>
      </c>
      <c r="AP1321" s="40">
        <v>0.1089454059653483</v>
      </c>
    </row>
    <row r="1322" spans="1:42">
      <c r="A1322" s="16">
        <v>41050</v>
      </c>
      <c r="B1322" s="11">
        <v>4.24</v>
      </c>
      <c r="C1322" s="11">
        <v>4.25</v>
      </c>
      <c r="D1322" s="11">
        <v>4.2</v>
      </c>
      <c r="E1322" s="11">
        <v>4.2300000000000004</v>
      </c>
      <c r="F1322" s="11">
        <v>39166800</v>
      </c>
      <c r="G1322" s="11">
        <v>3.18987</v>
      </c>
      <c r="H1322" s="12">
        <f t="shared" si="608"/>
        <v>4.3475000000000001</v>
      </c>
      <c r="I1322" s="13">
        <f t="shared" si="617"/>
        <v>4.3650000000000002</v>
      </c>
      <c r="J1322" s="13">
        <f t="shared" si="618"/>
        <v>-1.7500000000000071E-2</v>
      </c>
      <c r="K1322" s="14">
        <f t="shared" si="622"/>
        <v>1.4415954415954089E-2</v>
      </c>
      <c r="L1322" s="13">
        <f t="shared" si="601"/>
        <v>4.9999999999999822E-2</v>
      </c>
      <c r="M1322" s="13">
        <f t="shared" si="609"/>
        <v>5.9285714285714421E-2</v>
      </c>
      <c r="N1322" s="13">
        <f t="shared" si="602"/>
        <v>0</v>
      </c>
      <c r="O1322" s="13">
        <f t="shared" si="603"/>
        <v>1.9999999999999574E-2</v>
      </c>
      <c r="P1322" s="13">
        <f t="shared" si="600"/>
        <v>9.0000000000000746E-2</v>
      </c>
      <c r="Q1322" s="13">
        <f t="shared" si="600"/>
        <v>0.21999999999999975</v>
      </c>
      <c r="R1322" s="13">
        <f t="shared" si="610"/>
        <v>151.80722891566356</v>
      </c>
      <c r="S1322" s="13">
        <f t="shared" si="611"/>
        <v>371.08433734939632</v>
      </c>
      <c r="T1322" s="13">
        <f t="shared" si="612"/>
        <v>41.935483870967353</v>
      </c>
      <c r="U1322" s="13">
        <f t="shared" si="619"/>
        <v>35.392208139152778</v>
      </c>
      <c r="V1322" s="13">
        <f t="shared" si="623"/>
        <v>-3.1915954415954156E-2</v>
      </c>
      <c r="W1322" s="13">
        <f t="shared" si="624"/>
        <v>0</v>
      </c>
      <c r="X1322" s="13">
        <f t="shared" si="625"/>
        <v>0</v>
      </c>
      <c r="Y1322" s="13">
        <f t="shared" si="620"/>
        <v>0</v>
      </c>
      <c r="Z1322" s="13">
        <f t="shared" si="626"/>
        <v>0</v>
      </c>
      <c r="AA1322" s="13">
        <f t="shared" si="627"/>
        <v>0</v>
      </c>
      <c r="AB1322" s="13">
        <f t="shared" si="628"/>
        <v>0</v>
      </c>
      <c r="AC1322" s="17">
        <f t="shared" si="621"/>
        <v>0</v>
      </c>
      <c r="AD1322" s="13" t="str">
        <f t="shared" si="613"/>
        <v/>
      </c>
      <c r="AE1322" s="13" t="str">
        <f t="shared" si="614"/>
        <v/>
      </c>
      <c r="AF1322" s="17">
        <f t="shared" si="616"/>
        <v>0</v>
      </c>
      <c r="AG1322" s="17" t="str">
        <f t="shared" si="615"/>
        <v xml:space="preserve"> </v>
      </c>
      <c r="AH1322" s="13"/>
      <c r="AI1322" s="31">
        <f t="shared" si="629"/>
        <v>1.0667724234574676</v>
      </c>
      <c r="AJ1322">
        <f t="shared" si="604"/>
        <v>6.6772423457467589E-2</v>
      </c>
      <c r="AK1322">
        <f t="shared" si="606"/>
        <v>0.99529411764705888</v>
      </c>
      <c r="AL1322">
        <f t="shared" si="607"/>
        <v>1.1037268393490409</v>
      </c>
      <c r="AM1322">
        <f t="shared" si="605"/>
        <v>0.10372683934904092</v>
      </c>
      <c r="AN1322" s="39">
        <v>41050</v>
      </c>
      <c r="AO1322" s="31">
        <v>6.6772423457467589E-2</v>
      </c>
      <c r="AP1322" s="40">
        <v>0.10372683934904092</v>
      </c>
    </row>
    <row r="1323" spans="1:42">
      <c r="A1323" s="16">
        <v>41051</v>
      </c>
      <c r="B1323" s="11">
        <v>4.2300000000000004</v>
      </c>
      <c r="C1323" s="11">
        <v>4.24</v>
      </c>
      <c r="D1323" s="11">
        <v>4.2</v>
      </c>
      <c r="E1323" s="11">
        <v>4.2300000000000004</v>
      </c>
      <c r="F1323" s="11">
        <v>48989800</v>
      </c>
      <c r="G1323" s="11">
        <v>3.18987</v>
      </c>
      <c r="H1323" s="12">
        <f t="shared" si="608"/>
        <v>4.335</v>
      </c>
      <c r="I1323" s="13">
        <f t="shared" si="617"/>
        <v>4.3600000000000003</v>
      </c>
      <c r="J1323" s="13">
        <f t="shared" si="618"/>
        <v>-2.5000000000000355E-2</v>
      </c>
      <c r="K1323" s="14">
        <f t="shared" si="622"/>
        <v>7.1723646723641388E-3</v>
      </c>
      <c r="L1323" s="13">
        <f t="shared" si="601"/>
        <v>4.0000000000000036E-2</v>
      </c>
      <c r="M1323" s="13">
        <f t="shared" si="609"/>
        <v>5.8571428571428719E-2</v>
      </c>
      <c r="N1323" s="13">
        <f t="shared" si="602"/>
        <v>0</v>
      </c>
      <c r="O1323" s="13">
        <f t="shared" si="603"/>
        <v>0</v>
      </c>
      <c r="P1323" s="13">
        <f t="shared" si="600"/>
        <v>6.0000000000000497E-2</v>
      </c>
      <c r="Q1323" s="13">
        <f t="shared" si="600"/>
        <v>0.21999999999999975</v>
      </c>
      <c r="R1323" s="13">
        <f t="shared" si="610"/>
        <v>102.4390243902445</v>
      </c>
      <c r="S1323" s="13">
        <f t="shared" si="611"/>
        <v>375.60975609755963</v>
      </c>
      <c r="T1323" s="13">
        <f t="shared" si="612"/>
        <v>57.142857142856819</v>
      </c>
      <c r="U1323" s="13">
        <f t="shared" si="619"/>
        <v>34.279035597408743</v>
      </c>
      <c r="V1323" s="13">
        <f t="shared" si="623"/>
        <v>-3.2172364672364492E-2</v>
      </c>
      <c r="W1323" s="13">
        <f t="shared" si="624"/>
        <v>0</v>
      </c>
      <c r="X1323" s="13">
        <f t="shared" si="625"/>
        <v>0</v>
      </c>
      <c r="Y1323" s="13">
        <f t="shared" si="620"/>
        <v>0</v>
      </c>
      <c r="Z1323" s="13">
        <f t="shared" si="626"/>
        <v>0</v>
      </c>
      <c r="AA1323" s="13">
        <f t="shared" si="627"/>
        <v>0</v>
      </c>
      <c r="AB1323" s="13">
        <f t="shared" si="628"/>
        <v>0</v>
      </c>
      <c r="AC1323" s="17">
        <f t="shared" si="621"/>
        <v>0</v>
      </c>
      <c r="AD1323" s="13" t="str">
        <f t="shared" si="613"/>
        <v/>
      </c>
      <c r="AE1323" s="13" t="str">
        <f t="shared" si="614"/>
        <v/>
      </c>
      <c r="AF1323" s="17">
        <f t="shared" si="616"/>
        <v>0</v>
      </c>
      <c r="AG1323" s="17" t="str">
        <f t="shared" si="615"/>
        <v xml:space="preserve"> </v>
      </c>
      <c r="AH1323" s="13"/>
      <c r="AI1323" s="31">
        <f t="shared" si="629"/>
        <v>1.0667724234574676</v>
      </c>
      <c r="AJ1323">
        <f t="shared" si="604"/>
        <v>6.6772423457467589E-2</v>
      </c>
      <c r="AK1323">
        <f t="shared" si="606"/>
        <v>1</v>
      </c>
      <c r="AL1323">
        <f t="shared" si="607"/>
        <v>1.1037268393490409</v>
      </c>
      <c r="AM1323">
        <f t="shared" si="605"/>
        <v>0.10372683934904092</v>
      </c>
      <c r="AN1323" s="39">
        <v>41051</v>
      </c>
      <c r="AO1323" s="31">
        <v>6.6772423457467589E-2</v>
      </c>
      <c r="AP1323" s="40">
        <v>0.10372683934904092</v>
      </c>
    </row>
    <row r="1324" spans="1:42">
      <c r="A1324" s="16">
        <v>41052</v>
      </c>
      <c r="B1324" s="11">
        <v>4.22</v>
      </c>
      <c r="C1324" s="11">
        <v>4.2300000000000004</v>
      </c>
      <c r="D1324" s="11">
        <v>4.17</v>
      </c>
      <c r="E1324" s="11">
        <v>4.18</v>
      </c>
      <c r="F1324" s="11">
        <v>40892900</v>
      </c>
      <c r="G1324" s="11">
        <v>3.1521699999999999</v>
      </c>
      <c r="H1324" s="12">
        <f t="shared" si="608"/>
        <v>4.3150000000000004</v>
      </c>
      <c r="I1324" s="13">
        <f t="shared" si="617"/>
        <v>4.3530769230769231</v>
      </c>
      <c r="J1324" s="13">
        <f t="shared" si="618"/>
        <v>-3.8076923076922675E-2</v>
      </c>
      <c r="K1324" s="14">
        <f t="shared" si="622"/>
        <v>-9.544159544165135E-4</v>
      </c>
      <c r="L1324" s="13">
        <f t="shared" si="601"/>
        <v>6.0000000000000497E-2</v>
      </c>
      <c r="M1324" s="13">
        <f t="shared" si="609"/>
        <v>5.7857142857143017E-2</v>
      </c>
      <c r="N1324" s="13">
        <f t="shared" si="602"/>
        <v>0</v>
      </c>
      <c r="O1324" s="13">
        <f t="shared" si="603"/>
        <v>3.0000000000000249E-2</v>
      </c>
      <c r="P1324" s="13">
        <f t="shared" ref="P1324:Q1387" si="630">SUM(N1311:N1324)</f>
        <v>6.0000000000000497E-2</v>
      </c>
      <c r="Q1324" s="13">
        <f t="shared" si="630"/>
        <v>0.20999999999999996</v>
      </c>
      <c r="R1324" s="13">
        <f t="shared" si="610"/>
        <v>103.70370370370428</v>
      </c>
      <c r="S1324" s="13">
        <f t="shared" si="611"/>
        <v>362.96296296296191</v>
      </c>
      <c r="T1324" s="13">
        <f t="shared" si="612"/>
        <v>55.555555555555273</v>
      </c>
      <c r="U1324" s="13">
        <f t="shared" si="619"/>
        <v>35.104432422805516</v>
      </c>
      <c r="V1324" s="13">
        <f t="shared" si="623"/>
        <v>-3.7122507122506164E-2</v>
      </c>
      <c r="W1324" s="13">
        <f t="shared" si="624"/>
        <v>0</v>
      </c>
      <c r="X1324" s="13">
        <f t="shared" si="625"/>
        <v>0</v>
      </c>
      <c r="Y1324" s="13">
        <f t="shared" si="620"/>
        <v>0</v>
      </c>
      <c r="Z1324" s="13">
        <f t="shared" si="626"/>
        <v>0</v>
      </c>
      <c r="AA1324" s="13">
        <f t="shared" si="627"/>
        <v>0</v>
      </c>
      <c r="AB1324" s="13">
        <f t="shared" si="628"/>
        <v>0</v>
      </c>
      <c r="AC1324" s="17">
        <f t="shared" si="621"/>
        <v>0</v>
      </c>
      <c r="AD1324" s="13" t="str">
        <f t="shared" si="613"/>
        <v/>
      </c>
      <c r="AE1324" s="13" t="str">
        <f t="shared" si="614"/>
        <v/>
      </c>
      <c r="AF1324" s="17">
        <f t="shared" si="616"/>
        <v>0</v>
      </c>
      <c r="AG1324" s="17" t="str">
        <f t="shared" si="615"/>
        <v xml:space="preserve"> </v>
      </c>
      <c r="AH1324" s="13"/>
      <c r="AI1324" s="31">
        <f t="shared" si="629"/>
        <v>1.0667724234574676</v>
      </c>
      <c r="AJ1324">
        <f t="shared" si="604"/>
        <v>6.6772423457467589E-2</v>
      </c>
      <c r="AK1324">
        <f t="shared" si="606"/>
        <v>0.98817966903073273</v>
      </c>
      <c r="AL1324">
        <f t="shared" si="607"/>
        <v>1.090680422808272</v>
      </c>
      <c r="AM1324">
        <f t="shared" si="605"/>
        <v>9.0680422808272043E-2</v>
      </c>
      <c r="AN1324" s="39">
        <v>41052</v>
      </c>
      <c r="AO1324" s="31">
        <v>6.6772423457467589E-2</v>
      </c>
      <c r="AP1324" s="40">
        <v>9.0680422808272043E-2</v>
      </c>
    </row>
    <row r="1325" spans="1:42">
      <c r="A1325" s="16">
        <v>41053</v>
      </c>
      <c r="B1325" s="11">
        <v>4.18</v>
      </c>
      <c r="C1325" s="11">
        <v>4.2</v>
      </c>
      <c r="D1325" s="11">
        <v>4.17</v>
      </c>
      <c r="E1325" s="11">
        <v>4.1900000000000004</v>
      </c>
      <c r="F1325" s="11">
        <v>33521000</v>
      </c>
      <c r="G1325" s="11">
        <v>3.15971</v>
      </c>
      <c r="H1325" s="12">
        <f t="shared" si="608"/>
        <v>4.2958333333333334</v>
      </c>
      <c r="I1325" s="13">
        <f t="shared" si="617"/>
        <v>4.3465384615384624</v>
      </c>
      <c r="J1325" s="13">
        <f t="shared" si="618"/>
        <v>-5.0705128205128958E-2</v>
      </c>
      <c r="K1325" s="14">
        <f t="shared" si="622"/>
        <v>-9.8646723646729963E-3</v>
      </c>
      <c r="L1325" s="13">
        <f t="shared" si="601"/>
        <v>3.0000000000000249E-2</v>
      </c>
      <c r="M1325" s="13">
        <f t="shared" si="609"/>
        <v>5.7142857142857321E-2</v>
      </c>
      <c r="N1325" s="13">
        <f t="shared" si="602"/>
        <v>0</v>
      </c>
      <c r="O1325" s="13">
        <f t="shared" si="603"/>
        <v>0</v>
      </c>
      <c r="P1325" s="13">
        <f t="shared" si="630"/>
        <v>6.0000000000000497E-2</v>
      </c>
      <c r="Q1325" s="13">
        <f t="shared" si="630"/>
        <v>0.20999999999999996</v>
      </c>
      <c r="R1325" s="13">
        <f t="shared" si="610"/>
        <v>105.00000000000054</v>
      </c>
      <c r="S1325" s="13">
        <f t="shared" si="611"/>
        <v>367.49999999999881</v>
      </c>
      <c r="T1325" s="13">
        <f t="shared" si="612"/>
        <v>55.555555555555273</v>
      </c>
      <c r="U1325" s="13">
        <f t="shared" si="619"/>
        <v>36.929829248202289</v>
      </c>
      <c r="V1325" s="13">
        <f t="shared" si="623"/>
        <v>-4.084045584045596E-2</v>
      </c>
      <c r="W1325" s="13">
        <f t="shared" si="624"/>
        <v>0</v>
      </c>
      <c r="X1325" s="13">
        <f t="shared" si="625"/>
        <v>0</v>
      </c>
      <c r="Y1325" s="13">
        <f t="shared" si="620"/>
        <v>0</v>
      </c>
      <c r="Z1325" s="13">
        <f t="shared" si="626"/>
        <v>0</v>
      </c>
      <c r="AA1325" s="13">
        <f t="shared" si="627"/>
        <v>0</v>
      </c>
      <c r="AB1325" s="13">
        <f t="shared" si="628"/>
        <v>0</v>
      </c>
      <c r="AC1325" s="17">
        <f t="shared" si="621"/>
        <v>0</v>
      </c>
      <c r="AD1325" s="13" t="str">
        <f t="shared" si="613"/>
        <v/>
      </c>
      <c r="AE1325" s="13" t="str">
        <f t="shared" si="614"/>
        <v/>
      </c>
      <c r="AF1325" s="17">
        <f t="shared" si="616"/>
        <v>0</v>
      </c>
      <c r="AG1325" s="17" t="str">
        <f t="shared" si="615"/>
        <v xml:space="preserve"> </v>
      </c>
      <c r="AH1325" s="13"/>
      <c r="AI1325" s="31">
        <f t="shared" si="629"/>
        <v>1.0667724234574676</v>
      </c>
      <c r="AJ1325">
        <f t="shared" si="604"/>
        <v>6.6772423457467589E-2</v>
      </c>
      <c r="AK1325">
        <f t="shared" si="606"/>
        <v>1.0023923444976077</v>
      </c>
      <c r="AL1325">
        <f t="shared" si="607"/>
        <v>1.093289706116426</v>
      </c>
      <c r="AM1325">
        <f t="shared" si="605"/>
        <v>9.3289706116425952E-2</v>
      </c>
      <c r="AN1325" s="39">
        <v>41053</v>
      </c>
      <c r="AO1325" s="31">
        <v>6.6772423457467589E-2</v>
      </c>
      <c r="AP1325" s="40">
        <v>9.3289706116425952E-2</v>
      </c>
    </row>
    <row r="1326" spans="1:42">
      <c r="A1326" s="16">
        <v>41054</v>
      </c>
      <c r="B1326" s="11">
        <v>4.18</v>
      </c>
      <c r="C1326" s="11">
        <v>4.2</v>
      </c>
      <c r="D1326" s="11">
        <v>4.16</v>
      </c>
      <c r="E1326" s="11">
        <v>4.18</v>
      </c>
      <c r="F1326" s="11">
        <v>21409300</v>
      </c>
      <c r="G1326" s="11">
        <v>3.1521699999999999</v>
      </c>
      <c r="H1326" s="12">
        <f t="shared" si="608"/>
        <v>4.2791666666666677</v>
      </c>
      <c r="I1326" s="13">
        <f t="shared" si="617"/>
        <v>4.3403846153846164</v>
      </c>
      <c r="J1326" s="13">
        <f t="shared" si="618"/>
        <v>-6.1217948717948723E-2</v>
      </c>
      <c r="K1326" s="14">
        <f t="shared" si="622"/>
        <v>-1.9401709401709946E-2</v>
      </c>
      <c r="L1326" s="13">
        <f t="shared" si="601"/>
        <v>4.0000000000000036E-2</v>
      </c>
      <c r="M1326" s="13">
        <f t="shared" si="609"/>
        <v>5.5714285714285862E-2</v>
      </c>
      <c r="N1326" s="13">
        <f t="shared" si="602"/>
        <v>0</v>
      </c>
      <c r="O1326" s="13">
        <f t="shared" si="603"/>
        <v>9.9999999999997868E-3</v>
      </c>
      <c r="P1326" s="13">
        <f t="shared" si="630"/>
        <v>9.9999999999997868E-3</v>
      </c>
      <c r="Q1326" s="13">
        <f t="shared" si="630"/>
        <v>0.21999999999999975</v>
      </c>
      <c r="R1326" s="13">
        <f t="shared" si="610"/>
        <v>17.948717948717519</v>
      </c>
      <c r="S1326" s="13">
        <f t="shared" si="611"/>
        <v>394.87179487179338</v>
      </c>
      <c r="T1326" s="13">
        <f t="shared" si="612"/>
        <v>91.304347826087124</v>
      </c>
      <c r="U1326" s="13">
        <f t="shared" si="619"/>
        <v>40.656537322736419</v>
      </c>
      <c r="V1326" s="13">
        <f t="shared" si="623"/>
        <v>-4.1816239316238776E-2</v>
      </c>
      <c r="W1326" s="13">
        <f t="shared" si="624"/>
        <v>0</v>
      </c>
      <c r="X1326" s="13">
        <f t="shared" si="625"/>
        <v>0</v>
      </c>
      <c r="Y1326" s="13">
        <f t="shared" si="620"/>
        <v>0</v>
      </c>
      <c r="Z1326" s="13">
        <f t="shared" si="626"/>
        <v>0</v>
      </c>
      <c r="AA1326" s="13">
        <f t="shared" si="627"/>
        <v>0</v>
      </c>
      <c r="AB1326" s="13">
        <f t="shared" si="628"/>
        <v>0</v>
      </c>
      <c r="AC1326" s="17">
        <f t="shared" si="621"/>
        <v>0</v>
      </c>
      <c r="AD1326" s="13" t="str">
        <f t="shared" si="613"/>
        <v/>
      </c>
      <c r="AE1326" s="13" t="str">
        <f t="shared" si="614"/>
        <v/>
      </c>
      <c r="AF1326" s="17">
        <f t="shared" si="616"/>
        <v>0</v>
      </c>
      <c r="AG1326" s="17" t="str">
        <f t="shared" si="615"/>
        <v xml:space="preserve"> </v>
      </c>
      <c r="AH1326" s="13"/>
      <c r="AI1326" s="31">
        <f t="shared" si="629"/>
        <v>1.0667724234574676</v>
      </c>
      <c r="AJ1326">
        <f t="shared" si="604"/>
        <v>6.6772423457467589E-2</v>
      </c>
      <c r="AK1326">
        <f t="shared" si="606"/>
        <v>0.9976133651551311</v>
      </c>
      <c r="AL1326">
        <f t="shared" si="607"/>
        <v>1.090680422808272</v>
      </c>
      <c r="AM1326">
        <f t="shared" si="605"/>
        <v>9.0680422808272043E-2</v>
      </c>
      <c r="AN1326" s="39">
        <v>41054</v>
      </c>
      <c r="AO1326" s="31">
        <v>6.6772423457467589E-2</v>
      </c>
      <c r="AP1326" s="40">
        <v>9.0680422808272043E-2</v>
      </c>
    </row>
    <row r="1327" spans="1:42">
      <c r="A1327" s="16">
        <v>41057</v>
      </c>
      <c r="B1327" s="11">
        <v>4.18</v>
      </c>
      <c r="C1327" s="11">
        <v>4.21</v>
      </c>
      <c r="D1327" s="11">
        <v>4.16</v>
      </c>
      <c r="E1327" s="11">
        <v>4.2</v>
      </c>
      <c r="F1327" s="11">
        <v>41465600</v>
      </c>
      <c r="G1327" s="11">
        <v>3.1672500000000001</v>
      </c>
      <c r="H1327" s="12">
        <f t="shared" si="608"/>
        <v>4.2625000000000002</v>
      </c>
      <c r="I1327" s="13">
        <f t="shared" si="617"/>
        <v>4.33346153846154</v>
      </c>
      <c r="J1327" s="13">
        <f t="shared" si="618"/>
        <v>-7.0961538461539853E-2</v>
      </c>
      <c r="K1327" s="14">
        <f t="shared" si="622"/>
        <v>-2.9059829059829647E-2</v>
      </c>
      <c r="L1327" s="13">
        <f t="shared" si="601"/>
        <v>4.9999999999999822E-2</v>
      </c>
      <c r="M1327" s="13">
        <f t="shared" si="609"/>
        <v>5.4285714285714395E-2</v>
      </c>
      <c r="N1327" s="13">
        <f t="shared" si="602"/>
        <v>9.9999999999997868E-3</v>
      </c>
      <c r="O1327" s="13">
        <f t="shared" si="603"/>
        <v>0</v>
      </c>
      <c r="P1327" s="13">
        <f t="shared" si="630"/>
        <v>9.9999999999997868E-3</v>
      </c>
      <c r="Q1327" s="13">
        <f t="shared" si="630"/>
        <v>0.21999999999999975</v>
      </c>
      <c r="R1327" s="13">
        <f t="shared" si="610"/>
        <v>18.421052631578515</v>
      </c>
      <c r="S1327" s="13">
        <f t="shared" si="611"/>
        <v>405.26315789473557</v>
      </c>
      <c r="T1327" s="13">
        <f t="shared" si="612"/>
        <v>91.304347826087124</v>
      </c>
      <c r="U1327" s="13">
        <f t="shared" si="619"/>
        <v>44.202085976980698</v>
      </c>
      <c r="V1327" s="13">
        <f t="shared" si="623"/>
        <v>-4.1901709401710202E-2</v>
      </c>
      <c r="W1327" s="13">
        <f t="shared" si="624"/>
        <v>0</v>
      </c>
      <c r="X1327" s="13">
        <f t="shared" si="625"/>
        <v>0</v>
      </c>
      <c r="Y1327" s="13">
        <f t="shared" si="620"/>
        <v>0</v>
      </c>
      <c r="Z1327" s="13">
        <f t="shared" si="626"/>
        <v>0</v>
      </c>
      <c r="AA1327" s="13">
        <f t="shared" si="627"/>
        <v>0</v>
      </c>
      <c r="AB1327" s="13">
        <f t="shared" si="628"/>
        <v>0</v>
      </c>
      <c r="AC1327" s="17">
        <f t="shared" si="621"/>
        <v>0</v>
      </c>
      <c r="AD1327" s="13" t="str">
        <f t="shared" si="613"/>
        <v/>
      </c>
      <c r="AE1327" s="13" t="str">
        <f t="shared" si="614"/>
        <v/>
      </c>
      <c r="AF1327" s="17">
        <f t="shared" si="616"/>
        <v>0</v>
      </c>
      <c r="AG1327" s="17" t="str">
        <f t="shared" si="615"/>
        <v xml:space="preserve"> </v>
      </c>
      <c r="AH1327" s="13"/>
      <c r="AI1327" s="31">
        <f t="shared" si="629"/>
        <v>1.0667724234574676</v>
      </c>
      <c r="AJ1327">
        <f t="shared" si="604"/>
        <v>6.6772423457467589E-2</v>
      </c>
      <c r="AK1327">
        <f t="shared" si="606"/>
        <v>1.0047846889952154</v>
      </c>
      <c r="AL1327">
        <f t="shared" si="607"/>
        <v>1.0958989894245796</v>
      </c>
      <c r="AM1327">
        <f t="shared" si="605"/>
        <v>9.5898989424579639E-2</v>
      </c>
      <c r="AN1327" s="39">
        <v>41057</v>
      </c>
      <c r="AO1327" s="31">
        <v>6.6772423457467589E-2</v>
      </c>
      <c r="AP1327" s="40">
        <v>9.5898989424579639E-2</v>
      </c>
    </row>
    <row r="1328" spans="1:42">
      <c r="A1328" s="16">
        <v>41058</v>
      </c>
      <c r="B1328" s="11">
        <v>4.2</v>
      </c>
      <c r="C1328" s="11">
        <v>4.2300000000000004</v>
      </c>
      <c r="D1328" s="11">
        <v>4.18</v>
      </c>
      <c r="E1328" s="11">
        <v>4.22</v>
      </c>
      <c r="F1328" s="11">
        <v>38866200</v>
      </c>
      <c r="G1328" s="11">
        <v>3.1823299999999999</v>
      </c>
      <c r="H1328" s="12">
        <f t="shared" si="608"/>
        <v>4.2508333333333335</v>
      </c>
      <c r="I1328" s="13">
        <f t="shared" si="617"/>
        <v>4.3284615384615384</v>
      </c>
      <c r="J1328" s="13">
        <f t="shared" si="618"/>
        <v>-7.7628205128204897E-2</v>
      </c>
      <c r="K1328" s="14">
        <f t="shared" si="622"/>
        <v>-3.8582621082621477E-2</v>
      </c>
      <c r="L1328" s="13">
        <f t="shared" si="601"/>
        <v>5.0000000000000711E-2</v>
      </c>
      <c r="M1328" s="13">
        <f t="shared" si="609"/>
        <v>5.4285714285714458E-2</v>
      </c>
      <c r="N1328" s="13">
        <f t="shared" si="602"/>
        <v>2.0000000000000462E-2</v>
      </c>
      <c r="O1328" s="13">
        <f t="shared" si="603"/>
        <v>0</v>
      </c>
      <c r="P1328" s="13">
        <f t="shared" si="630"/>
        <v>3.0000000000000249E-2</v>
      </c>
      <c r="Q1328" s="13">
        <f t="shared" si="630"/>
        <v>0.21999999999999975</v>
      </c>
      <c r="R1328" s="13">
        <f t="shared" si="610"/>
        <v>55.263157894737127</v>
      </c>
      <c r="S1328" s="13">
        <f t="shared" si="611"/>
        <v>405.26315789473512</v>
      </c>
      <c r="T1328" s="13">
        <f t="shared" si="612"/>
        <v>75.999999999999815</v>
      </c>
      <c r="U1328" s="13">
        <f t="shared" si="619"/>
        <v>46.214508337229098</v>
      </c>
      <c r="V1328" s="13">
        <f t="shared" si="623"/>
        <v>-3.904558404558342E-2</v>
      </c>
      <c r="W1328" s="13">
        <f t="shared" si="624"/>
        <v>0</v>
      </c>
      <c r="X1328" s="13">
        <f t="shared" si="625"/>
        <v>0</v>
      </c>
      <c r="Y1328" s="13">
        <f t="shared" si="620"/>
        <v>0</v>
      </c>
      <c r="Z1328" s="13">
        <f t="shared" si="626"/>
        <v>0</v>
      </c>
      <c r="AA1328" s="13">
        <f t="shared" si="627"/>
        <v>0</v>
      </c>
      <c r="AB1328" s="13">
        <f t="shared" si="628"/>
        <v>0</v>
      </c>
      <c r="AC1328" s="17">
        <f t="shared" si="621"/>
        <v>0</v>
      </c>
      <c r="AD1328" s="13" t="str">
        <f t="shared" si="613"/>
        <v/>
      </c>
      <c r="AE1328" s="13" t="str">
        <f t="shared" si="614"/>
        <v/>
      </c>
      <c r="AF1328" s="17">
        <f t="shared" si="616"/>
        <v>0</v>
      </c>
      <c r="AG1328" s="17" t="str">
        <f t="shared" si="615"/>
        <v xml:space="preserve"> </v>
      </c>
      <c r="AH1328" s="13"/>
      <c r="AI1328" s="31">
        <f t="shared" si="629"/>
        <v>1.0667724234574676</v>
      </c>
      <c r="AJ1328">
        <f t="shared" si="604"/>
        <v>6.6772423457467589E-2</v>
      </c>
      <c r="AK1328">
        <f t="shared" si="606"/>
        <v>1.0047619047619047</v>
      </c>
      <c r="AL1328">
        <f t="shared" si="607"/>
        <v>1.1011175560408872</v>
      </c>
      <c r="AM1328">
        <f t="shared" si="605"/>
        <v>0.10111755604088724</v>
      </c>
      <c r="AN1328" s="39">
        <v>41058</v>
      </c>
      <c r="AO1328" s="31">
        <v>6.6772423457467589E-2</v>
      </c>
      <c r="AP1328" s="40">
        <v>0.10111755604088724</v>
      </c>
    </row>
    <row r="1329" spans="1:42">
      <c r="A1329" s="16">
        <v>41059</v>
      </c>
      <c r="B1329" s="11">
        <v>4.21</v>
      </c>
      <c r="C1329" s="11">
        <v>4.25</v>
      </c>
      <c r="D1329" s="11">
        <v>4.18</v>
      </c>
      <c r="E1329" s="11">
        <v>4.22</v>
      </c>
      <c r="F1329" s="11">
        <v>40954800</v>
      </c>
      <c r="G1329" s="11">
        <v>3.1823299999999999</v>
      </c>
      <c r="H1329" s="12">
        <f t="shared" si="608"/>
        <v>4.2383333333333333</v>
      </c>
      <c r="I1329" s="13">
        <f t="shared" si="617"/>
        <v>4.3207692307692316</v>
      </c>
      <c r="J1329" s="13">
        <f t="shared" si="618"/>
        <v>-8.2435897435898298E-2</v>
      </c>
      <c r="K1329" s="14">
        <f t="shared" si="622"/>
        <v>-4.8055555555555962E-2</v>
      </c>
      <c r="L1329" s="13">
        <f t="shared" si="601"/>
        <v>7.0000000000000284E-2</v>
      </c>
      <c r="M1329" s="13">
        <f t="shared" si="609"/>
        <v>5.6428571428571619E-2</v>
      </c>
      <c r="N1329" s="13">
        <f t="shared" si="602"/>
        <v>1.9999999999999574E-2</v>
      </c>
      <c r="O1329" s="13">
        <f t="shared" si="603"/>
        <v>0</v>
      </c>
      <c r="P1329" s="13">
        <f t="shared" si="630"/>
        <v>4.9999999999999822E-2</v>
      </c>
      <c r="Q1329" s="13">
        <f t="shared" si="630"/>
        <v>0.21999999999999975</v>
      </c>
      <c r="R1329" s="13">
        <f t="shared" si="610"/>
        <v>88.607594936708239</v>
      </c>
      <c r="S1329" s="13">
        <f t="shared" si="611"/>
        <v>389.87341772151723</v>
      </c>
      <c r="T1329" s="13">
        <f t="shared" si="612"/>
        <v>62.962962962963033</v>
      </c>
      <c r="U1329" s="13">
        <f t="shared" si="619"/>
        <v>47.650638344787637</v>
      </c>
      <c r="V1329" s="13">
        <f t="shared" si="623"/>
        <v>-3.4380341880342336E-2</v>
      </c>
      <c r="W1329" s="13">
        <f t="shared" si="624"/>
        <v>0</v>
      </c>
      <c r="X1329" s="13">
        <f t="shared" si="625"/>
        <v>0</v>
      </c>
      <c r="Y1329" s="13">
        <f t="shared" si="620"/>
        <v>0</v>
      </c>
      <c r="Z1329" s="13">
        <f t="shared" si="626"/>
        <v>0</v>
      </c>
      <c r="AA1329" s="13">
        <f t="shared" si="627"/>
        <v>0</v>
      </c>
      <c r="AB1329" s="13">
        <f t="shared" si="628"/>
        <v>0</v>
      </c>
      <c r="AC1329" s="17">
        <f t="shared" si="621"/>
        <v>0</v>
      </c>
      <c r="AD1329" s="13" t="str">
        <f t="shared" si="613"/>
        <v/>
      </c>
      <c r="AE1329" s="13" t="str">
        <f t="shared" si="614"/>
        <v/>
      </c>
      <c r="AF1329" s="17">
        <f t="shared" si="616"/>
        <v>0</v>
      </c>
      <c r="AG1329" s="17" t="str">
        <f t="shared" si="615"/>
        <v xml:space="preserve"> </v>
      </c>
      <c r="AH1329" s="13"/>
      <c r="AI1329" s="31">
        <f t="shared" si="629"/>
        <v>1.0667724234574676</v>
      </c>
      <c r="AJ1329">
        <f t="shared" si="604"/>
        <v>6.6772423457467589E-2</v>
      </c>
      <c r="AK1329">
        <f t="shared" si="606"/>
        <v>1</v>
      </c>
      <c r="AL1329">
        <f t="shared" si="607"/>
        <v>1.1011175560408872</v>
      </c>
      <c r="AM1329">
        <f t="shared" si="605"/>
        <v>0.10111755604088724</v>
      </c>
      <c r="AN1329" s="39">
        <v>41059</v>
      </c>
      <c r="AO1329" s="31">
        <v>6.6772423457467589E-2</v>
      </c>
      <c r="AP1329" s="40">
        <v>0.10111755604088724</v>
      </c>
    </row>
    <row r="1330" spans="1:42">
      <c r="A1330" s="16">
        <v>41061</v>
      </c>
      <c r="B1330" s="11">
        <v>4.21</v>
      </c>
      <c r="C1330" s="11">
        <v>4.24</v>
      </c>
      <c r="D1330" s="11">
        <v>4.18</v>
      </c>
      <c r="E1330" s="11">
        <v>4.24</v>
      </c>
      <c r="F1330" s="11">
        <v>48006400</v>
      </c>
      <c r="G1330" s="11">
        <v>3.1974100000000001</v>
      </c>
      <c r="H1330" s="12">
        <f t="shared" si="608"/>
        <v>4.2308333333333339</v>
      </c>
      <c r="I1330" s="13">
        <f t="shared" si="617"/>
        <v>4.3149999999999995</v>
      </c>
      <c r="J1330" s="13">
        <f t="shared" si="618"/>
        <v>-8.4166666666665613E-2</v>
      </c>
      <c r="K1330" s="14">
        <f t="shared" si="622"/>
        <v>-5.6410256410256605E-2</v>
      </c>
      <c r="L1330" s="13">
        <f t="shared" si="601"/>
        <v>6.0000000000000497E-2</v>
      </c>
      <c r="M1330" s="13">
        <f t="shared" si="609"/>
        <v>5.6428571428571619E-2</v>
      </c>
      <c r="N1330" s="13">
        <f t="shared" si="602"/>
        <v>0</v>
      </c>
      <c r="O1330" s="13">
        <f t="shared" si="603"/>
        <v>0</v>
      </c>
      <c r="P1330" s="13">
        <f t="shared" si="630"/>
        <v>4.9999999999999822E-2</v>
      </c>
      <c r="Q1330" s="13">
        <f t="shared" si="630"/>
        <v>0.1899999999999995</v>
      </c>
      <c r="R1330" s="13">
        <f t="shared" si="610"/>
        <v>88.607594936708239</v>
      </c>
      <c r="S1330" s="13">
        <f t="shared" si="611"/>
        <v>336.70886075949164</v>
      </c>
      <c r="T1330" s="13">
        <f t="shared" si="612"/>
        <v>58.333333333333357</v>
      </c>
      <c r="U1330" s="13">
        <f t="shared" si="619"/>
        <v>50.031590725739989</v>
      </c>
      <c r="V1330" s="13">
        <f t="shared" si="623"/>
        <v>-2.7756410256409007E-2</v>
      </c>
      <c r="W1330" s="13">
        <f t="shared" si="624"/>
        <v>0</v>
      </c>
      <c r="X1330" s="13">
        <f t="shared" si="625"/>
        <v>0</v>
      </c>
      <c r="Y1330" s="13">
        <f t="shared" si="620"/>
        <v>0</v>
      </c>
      <c r="Z1330" s="13">
        <f t="shared" si="626"/>
        <v>0</v>
      </c>
      <c r="AA1330" s="13">
        <f t="shared" si="627"/>
        <v>0</v>
      </c>
      <c r="AB1330" s="13">
        <f t="shared" si="628"/>
        <v>0</v>
      </c>
      <c r="AC1330" s="17">
        <f t="shared" si="621"/>
        <v>0</v>
      </c>
      <c r="AD1330" s="13" t="str">
        <f t="shared" si="613"/>
        <v/>
      </c>
      <c r="AE1330" s="13" t="str">
        <f t="shared" si="614"/>
        <v/>
      </c>
      <c r="AF1330" s="17">
        <f t="shared" si="616"/>
        <v>0</v>
      </c>
      <c r="AG1330" s="17" t="str">
        <f t="shared" si="615"/>
        <v xml:space="preserve"> </v>
      </c>
      <c r="AH1330" s="13"/>
      <c r="AI1330" s="31">
        <f t="shared" si="629"/>
        <v>1.0667724234574676</v>
      </c>
      <c r="AJ1330">
        <f t="shared" si="604"/>
        <v>6.6772423457467589E-2</v>
      </c>
      <c r="AK1330">
        <f t="shared" si="606"/>
        <v>1.0047393364928912</v>
      </c>
      <c r="AL1330">
        <f t="shared" si="607"/>
        <v>1.1063361226571948</v>
      </c>
      <c r="AM1330">
        <f t="shared" si="605"/>
        <v>0.10633612265719483</v>
      </c>
      <c r="AN1330" s="39">
        <v>41061</v>
      </c>
      <c r="AO1330" s="31">
        <v>6.6772423457467589E-2</v>
      </c>
      <c r="AP1330" s="40">
        <v>0.10633612265719483</v>
      </c>
    </row>
    <row r="1331" spans="1:42">
      <c r="A1331" s="16">
        <v>41064</v>
      </c>
      <c r="B1331" s="11">
        <v>4.22</v>
      </c>
      <c r="C1331" s="11">
        <v>4.22</v>
      </c>
      <c r="D1331" s="11">
        <v>4.1500000000000004</v>
      </c>
      <c r="E1331" s="11">
        <v>4.17</v>
      </c>
      <c r="F1331" s="11">
        <v>59435300</v>
      </c>
      <c r="G1331" s="11">
        <v>3.1446299999999998</v>
      </c>
      <c r="H1331" s="12">
        <f t="shared" si="608"/>
        <v>4.22</v>
      </c>
      <c r="I1331" s="13">
        <f t="shared" si="617"/>
        <v>4.305769230769231</v>
      </c>
      <c r="J1331" s="13">
        <f t="shared" si="618"/>
        <v>-8.5769230769231264E-2</v>
      </c>
      <c r="K1331" s="14">
        <f t="shared" si="622"/>
        <v>-6.399572649572674E-2</v>
      </c>
      <c r="L1331" s="13">
        <f t="shared" si="601"/>
        <v>6.9999999999999396E-2</v>
      </c>
      <c r="M1331" s="13">
        <f t="shared" si="609"/>
        <v>5.7857142857142954E-2</v>
      </c>
      <c r="N1331" s="13">
        <f t="shared" si="602"/>
        <v>0</v>
      </c>
      <c r="O1331" s="13">
        <f t="shared" si="603"/>
        <v>2.9999999999999361E-2</v>
      </c>
      <c r="P1331" s="13">
        <f t="shared" si="630"/>
        <v>4.9999999999999822E-2</v>
      </c>
      <c r="Q1331" s="13">
        <f t="shared" si="630"/>
        <v>0.21999999999999886</v>
      </c>
      <c r="R1331" s="13">
        <f t="shared" si="610"/>
        <v>86.419753086419306</v>
      </c>
      <c r="S1331" s="13">
        <f t="shared" si="611"/>
        <v>380.24691358024427</v>
      </c>
      <c r="T1331" s="13">
        <f t="shared" si="612"/>
        <v>62.962962962962912</v>
      </c>
      <c r="U1331" s="13">
        <f t="shared" si="619"/>
        <v>53.814659508808731</v>
      </c>
      <c r="V1331" s="13">
        <f t="shared" si="623"/>
        <v>-2.1773504273504524E-2</v>
      </c>
      <c r="W1331" s="13">
        <f t="shared" si="624"/>
        <v>0</v>
      </c>
      <c r="X1331" s="13">
        <f t="shared" si="625"/>
        <v>0</v>
      </c>
      <c r="Y1331" s="13">
        <f t="shared" si="620"/>
        <v>0</v>
      </c>
      <c r="Z1331" s="13">
        <f t="shared" si="626"/>
        <v>0</v>
      </c>
      <c r="AA1331" s="13">
        <f t="shared" si="627"/>
        <v>0</v>
      </c>
      <c r="AB1331" s="13">
        <f t="shared" si="628"/>
        <v>0</v>
      </c>
      <c r="AC1331" s="17">
        <f t="shared" si="621"/>
        <v>0</v>
      </c>
      <c r="AD1331" s="13" t="str">
        <f t="shared" si="613"/>
        <v/>
      </c>
      <c r="AE1331" s="13" t="str">
        <f t="shared" si="614"/>
        <v/>
      </c>
      <c r="AF1331" s="17">
        <f t="shared" si="616"/>
        <v>0</v>
      </c>
      <c r="AG1331" s="17" t="str">
        <f t="shared" si="615"/>
        <v xml:space="preserve"> </v>
      </c>
      <c r="AH1331" s="13"/>
      <c r="AI1331" s="31">
        <f t="shared" si="629"/>
        <v>1.0667724234574676</v>
      </c>
      <c r="AJ1331">
        <f t="shared" si="604"/>
        <v>6.6772423457467589E-2</v>
      </c>
      <c r="AK1331">
        <f t="shared" si="606"/>
        <v>0.98349056603773577</v>
      </c>
      <c r="AL1331">
        <f t="shared" si="607"/>
        <v>1.0880711395001184</v>
      </c>
      <c r="AM1331">
        <f t="shared" si="605"/>
        <v>8.8071139500118356E-2</v>
      </c>
      <c r="AN1331" s="39">
        <v>41064</v>
      </c>
      <c r="AO1331" s="31">
        <v>6.6772423457467589E-2</v>
      </c>
      <c r="AP1331" s="40">
        <v>8.8071139500118356E-2</v>
      </c>
    </row>
    <row r="1332" spans="1:42">
      <c r="A1332" s="16">
        <v>41065</v>
      </c>
      <c r="B1332" s="11">
        <v>4.1900000000000004</v>
      </c>
      <c r="C1332" s="11">
        <v>4.24</v>
      </c>
      <c r="D1332" s="11">
        <v>4.18</v>
      </c>
      <c r="E1332" s="11">
        <v>4.2</v>
      </c>
      <c r="F1332" s="11">
        <v>42277100</v>
      </c>
      <c r="G1332" s="11">
        <v>3.1672500000000001</v>
      </c>
      <c r="H1332" s="12">
        <f t="shared" si="608"/>
        <v>4.2091666666666674</v>
      </c>
      <c r="I1332" s="13">
        <f t="shared" si="617"/>
        <v>4.2973076923076929</v>
      </c>
      <c r="J1332" s="13">
        <f t="shared" si="618"/>
        <v>-8.814102564102555E-2</v>
      </c>
      <c r="K1332" s="14">
        <f t="shared" si="622"/>
        <v>-7.1011396011396208E-2</v>
      </c>
      <c r="L1332" s="13">
        <f t="shared" si="601"/>
        <v>7.0000000000000284E-2</v>
      </c>
      <c r="M1332" s="13">
        <f t="shared" si="609"/>
        <v>5.9285714285714421E-2</v>
      </c>
      <c r="N1332" s="13">
        <f t="shared" si="602"/>
        <v>2.0000000000000462E-2</v>
      </c>
      <c r="O1332" s="13">
        <f t="shared" si="603"/>
        <v>0</v>
      </c>
      <c r="P1332" s="13">
        <f t="shared" si="630"/>
        <v>7.0000000000000284E-2</v>
      </c>
      <c r="Q1332" s="13">
        <f t="shared" si="630"/>
        <v>0.1899999999999995</v>
      </c>
      <c r="R1332" s="13">
        <f t="shared" si="610"/>
        <v>118.07228915662671</v>
      </c>
      <c r="S1332" s="13">
        <f t="shared" si="611"/>
        <v>320.48192771084183</v>
      </c>
      <c r="T1332" s="13">
        <f t="shared" si="612"/>
        <v>46.153846153845898</v>
      </c>
      <c r="U1332" s="13">
        <f t="shared" si="619"/>
        <v>56.80080379930088</v>
      </c>
      <c r="V1332" s="13">
        <f t="shared" si="623"/>
        <v>-1.7129629629629342E-2</v>
      </c>
      <c r="W1332" s="13">
        <f t="shared" si="624"/>
        <v>0</v>
      </c>
      <c r="X1332" s="13">
        <f t="shared" si="625"/>
        <v>0</v>
      </c>
      <c r="Y1332" s="13">
        <f t="shared" si="620"/>
        <v>0</v>
      </c>
      <c r="Z1332" s="13">
        <f t="shared" si="626"/>
        <v>0</v>
      </c>
      <c r="AA1332" s="13">
        <f t="shared" si="627"/>
        <v>0</v>
      </c>
      <c r="AB1332" s="13">
        <f t="shared" si="628"/>
        <v>0</v>
      </c>
      <c r="AC1332" s="17">
        <f t="shared" si="621"/>
        <v>0</v>
      </c>
      <c r="AD1332" s="13" t="str">
        <f t="shared" si="613"/>
        <v/>
      </c>
      <c r="AE1332" s="13" t="str">
        <f t="shared" si="614"/>
        <v/>
      </c>
      <c r="AF1332" s="17">
        <f t="shared" si="616"/>
        <v>0</v>
      </c>
      <c r="AG1332" s="17" t="str">
        <f t="shared" si="615"/>
        <v xml:space="preserve"> </v>
      </c>
      <c r="AH1332" s="13"/>
      <c r="AI1332" s="31">
        <f t="shared" si="629"/>
        <v>1.0667724234574676</v>
      </c>
      <c r="AJ1332">
        <f t="shared" si="604"/>
        <v>6.6772423457467589E-2</v>
      </c>
      <c r="AK1332">
        <f t="shared" si="606"/>
        <v>1.0071942446043165</v>
      </c>
      <c r="AL1332">
        <f t="shared" si="607"/>
        <v>1.0958989894245796</v>
      </c>
      <c r="AM1332">
        <f t="shared" si="605"/>
        <v>9.5898989424579639E-2</v>
      </c>
      <c r="AN1332" s="39">
        <v>41065</v>
      </c>
      <c r="AO1332" s="31">
        <v>6.6772423457467589E-2</v>
      </c>
      <c r="AP1332" s="40">
        <v>9.5898989424579639E-2</v>
      </c>
    </row>
    <row r="1333" spans="1:42">
      <c r="A1333" s="16">
        <v>41066</v>
      </c>
      <c r="B1333" s="11">
        <v>4.2</v>
      </c>
      <c r="C1333" s="11">
        <v>4.22</v>
      </c>
      <c r="D1333" s="11">
        <v>4.1900000000000004</v>
      </c>
      <c r="E1333" s="11">
        <v>4.2</v>
      </c>
      <c r="F1333" s="11">
        <v>32607400</v>
      </c>
      <c r="G1333" s="11">
        <v>3.1672500000000001</v>
      </c>
      <c r="H1333" s="12">
        <f t="shared" si="608"/>
        <v>4.205000000000001</v>
      </c>
      <c r="I1333" s="13">
        <f t="shared" si="617"/>
        <v>4.29</v>
      </c>
      <c r="J1333" s="13">
        <f t="shared" si="618"/>
        <v>-8.4999999999999076E-2</v>
      </c>
      <c r="K1333" s="14">
        <f t="shared" si="622"/>
        <v>-7.6225071225071356E-2</v>
      </c>
      <c r="L1333" s="13">
        <f t="shared" si="601"/>
        <v>2.9999999999999361E-2</v>
      </c>
      <c r="M1333" s="13">
        <f t="shared" si="609"/>
        <v>5.5714285714285793E-2</v>
      </c>
      <c r="N1333" s="13">
        <f t="shared" si="602"/>
        <v>0</v>
      </c>
      <c r="O1333" s="13">
        <f t="shared" si="603"/>
        <v>0</v>
      </c>
      <c r="P1333" s="13">
        <f t="shared" si="630"/>
        <v>7.0000000000000284E-2</v>
      </c>
      <c r="Q1333" s="13">
        <f t="shared" si="630"/>
        <v>0.14999999999999947</v>
      </c>
      <c r="R1333" s="13">
        <f t="shared" si="610"/>
        <v>125.64102564102598</v>
      </c>
      <c r="S1333" s="13">
        <f t="shared" si="611"/>
        <v>269.23076923076786</v>
      </c>
      <c r="T1333" s="13">
        <f t="shared" si="612"/>
        <v>36.363636363636026</v>
      </c>
      <c r="U1333" s="13">
        <f t="shared" si="619"/>
        <v>57.398206396703507</v>
      </c>
      <c r="V1333" s="13">
        <f t="shared" si="623"/>
        <v>-8.7749287749277205E-3</v>
      </c>
      <c r="W1333" s="13">
        <f t="shared" si="624"/>
        <v>0</v>
      </c>
      <c r="X1333" s="13">
        <f t="shared" si="625"/>
        <v>0</v>
      </c>
      <c r="Y1333" s="13">
        <f t="shared" si="620"/>
        <v>0</v>
      </c>
      <c r="Z1333" s="13">
        <f t="shared" si="626"/>
        <v>0</v>
      </c>
      <c r="AA1333" s="13">
        <f t="shared" si="627"/>
        <v>0</v>
      </c>
      <c r="AB1333" s="13">
        <f t="shared" si="628"/>
        <v>0</v>
      </c>
      <c r="AC1333" s="17">
        <f t="shared" si="621"/>
        <v>0</v>
      </c>
      <c r="AD1333" s="13" t="str">
        <f t="shared" si="613"/>
        <v/>
      </c>
      <c r="AE1333" s="13" t="str">
        <f t="shared" si="614"/>
        <v/>
      </c>
      <c r="AF1333" s="17">
        <f t="shared" si="616"/>
        <v>0</v>
      </c>
      <c r="AG1333" s="17" t="str">
        <f t="shared" si="615"/>
        <v xml:space="preserve"> </v>
      </c>
      <c r="AH1333" s="13"/>
      <c r="AI1333" s="31">
        <f t="shared" si="629"/>
        <v>1.0667724234574676</v>
      </c>
      <c r="AJ1333">
        <f t="shared" si="604"/>
        <v>6.6772423457467589E-2</v>
      </c>
      <c r="AK1333">
        <f t="shared" si="606"/>
        <v>1</v>
      </c>
      <c r="AL1333">
        <f t="shared" si="607"/>
        <v>1.0958989894245796</v>
      </c>
      <c r="AM1333">
        <f t="shared" si="605"/>
        <v>9.5898989424579639E-2</v>
      </c>
      <c r="AN1333" s="39">
        <v>41066</v>
      </c>
      <c r="AO1333" s="31">
        <v>6.6772423457467589E-2</v>
      </c>
      <c r="AP1333" s="40">
        <v>9.5898989424579639E-2</v>
      </c>
    </row>
    <row r="1334" spans="1:42">
      <c r="A1334" s="16">
        <v>41067</v>
      </c>
      <c r="B1334" s="11">
        <v>4.22</v>
      </c>
      <c r="C1334" s="11">
        <v>4.2300000000000004</v>
      </c>
      <c r="D1334" s="11">
        <v>4.18</v>
      </c>
      <c r="E1334" s="11">
        <v>4.1900000000000004</v>
      </c>
      <c r="F1334" s="11">
        <v>31741600</v>
      </c>
      <c r="G1334" s="11">
        <v>3.15971</v>
      </c>
      <c r="H1334" s="12">
        <f t="shared" si="608"/>
        <v>4.2016666666666671</v>
      </c>
      <c r="I1334" s="13">
        <f t="shared" si="617"/>
        <v>4.2830769230769228</v>
      </c>
      <c r="J1334" s="13">
        <f t="shared" si="618"/>
        <v>-8.1410256410255677E-2</v>
      </c>
      <c r="K1334" s="14">
        <f t="shared" si="622"/>
        <v>-7.9636752136752101E-2</v>
      </c>
      <c r="L1334" s="13">
        <f t="shared" si="601"/>
        <v>5.0000000000000711E-2</v>
      </c>
      <c r="M1334" s="13">
        <f t="shared" si="609"/>
        <v>5.500000000000016E-2</v>
      </c>
      <c r="N1334" s="13">
        <f t="shared" si="602"/>
        <v>0</v>
      </c>
      <c r="O1334" s="13">
        <f t="shared" si="603"/>
        <v>0</v>
      </c>
      <c r="P1334" s="13">
        <f t="shared" si="630"/>
        <v>7.0000000000000284E-2</v>
      </c>
      <c r="Q1334" s="13">
        <f t="shared" si="630"/>
        <v>0.14999999999999947</v>
      </c>
      <c r="R1334" s="13">
        <f t="shared" si="610"/>
        <v>127.27272727272742</v>
      </c>
      <c r="S1334" s="13">
        <f t="shared" si="611"/>
        <v>272.72727272727099</v>
      </c>
      <c r="T1334" s="13">
        <f t="shared" si="612"/>
        <v>36.36363636363604</v>
      </c>
      <c r="U1334" s="13">
        <f t="shared" si="619"/>
        <v>57.995608994106121</v>
      </c>
      <c r="V1334" s="13">
        <f t="shared" si="623"/>
        <v>-1.7735042735035761E-3</v>
      </c>
      <c r="W1334" s="13">
        <f t="shared" si="624"/>
        <v>0</v>
      </c>
      <c r="X1334" s="13">
        <f t="shared" si="625"/>
        <v>0</v>
      </c>
      <c r="Y1334" s="13">
        <f t="shared" si="620"/>
        <v>0</v>
      </c>
      <c r="Z1334" s="13">
        <f t="shared" si="626"/>
        <v>0</v>
      </c>
      <c r="AA1334" s="13">
        <f t="shared" si="627"/>
        <v>0</v>
      </c>
      <c r="AB1334" s="13">
        <f t="shared" si="628"/>
        <v>0</v>
      </c>
      <c r="AC1334" s="17">
        <f t="shared" si="621"/>
        <v>0</v>
      </c>
      <c r="AD1334" s="13" t="str">
        <f t="shared" si="613"/>
        <v/>
      </c>
      <c r="AE1334" s="13" t="str">
        <f t="shared" si="614"/>
        <v/>
      </c>
      <c r="AF1334" s="17">
        <f t="shared" si="616"/>
        <v>0</v>
      </c>
      <c r="AG1334" s="17" t="str">
        <f t="shared" si="615"/>
        <v xml:space="preserve"> </v>
      </c>
      <c r="AH1334" s="13"/>
      <c r="AI1334" s="31">
        <f t="shared" si="629"/>
        <v>1.0667724234574676</v>
      </c>
      <c r="AJ1334">
        <f t="shared" si="604"/>
        <v>6.6772423457467589E-2</v>
      </c>
      <c r="AK1334">
        <f t="shared" si="606"/>
        <v>0.99761904761904763</v>
      </c>
      <c r="AL1334">
        <f t="shared" si="607"/>
        <v>1.093289706116426</v>
      </c>
      <c r="AM1334">
        <f t="shared" si="605"/>
        <v>9.3289706116425952E-2</v>
      </c>
      <c r="AN1334" s="39">
        <v>41067</v>
      </c>
      <c r="AO1334" s="31">
        <v>6.6772423457467589E-2</v>
      </c>
      <c r="AP1334" s="40">
        <v>9.3289706116425952E-2</v>
      </c>
    </row>
    <row r="1335" spans="1:42">
      <c r="A1335" s="16">
        <v>41068</v>
      </c>
      <c r="B1335" s="11">
        <v>4.2</v>
      </c>
      <c r="C1335" s="11">
        <v>4.2</v>
      </c>
      <c r="D1335" s="11">
        <v>4.1100000000000003</v>
      </c>
      <c r="E1335" s="11">
        <v>4.16</v>
      </c>
      <c r="F1335" s="11">
        <v>73944200</v>
      </c>
      <c r="G1335" s="11">
        <v>3.1370900000000002</v>
      </c>
      <c r="H1335" s="12">
        <f t="shared" si="608"/>
        <v>4.1958333333333337</v>
      </c>
      <c r="I1335" s="13">
        <f t="shared" si="617"/>
        <v>4.2734615384615386</v>
      </c>
      <c r="J1335" s="13">
        <f t="shared" si="618"/>
        <v>-7.7628205128204897E-2</v>
      </c>
      <c r="K1335" s="14">
        <f t="shared" si="622"/>
        <v>-8.1460113960113906E-2</v>
      </c>
      <c r="L1335" s="13">
        <f t="shared" si="601"/>
        <v>8.9999999999999858E-2</v>
      </c>
      <c r="M1335" s="13">
        <f t="shared" si="609"/>
        <v>5.4285714285714395E-2</v>
      </c>
      <c r="N1335" s="13">
        <f t="shared" si="602"/>
        <v>0</v>
      </c>
      <c r="O1335" s="13">
        <f t="shared" si="603"/>
        <v>6.9999999999999396E-2</v>
      </c>
      <c r="P1335" s="13">
        <f t="shared" si="630"/>
        <v>7.0000000000000284E-2</v>
      </c>
      <c r="Q1335" s="13">
        <f t="shared" si="630"/>
        <v>0.15999999999999837</v>
      </c>
      <c r="R1335" s="13">
        <f t="shared" si="610"/>
        <v>128.94736842105289</v>
      </c>
      <c r="S1335" s="13">
        <f t="shared" si="611"/>
        <v>294.73684210525954</v>
      </c>
      <c r="T1335" s="13">
        <f t="shared" si="612"/>
        <v>39.130434782608091</v>
      </c>
      <c r="U1335" s="13">
        <f t="shared" si="619"/>
        <v>57.933497192863861</v>
      </c>
      <c r="V1335" s="13">
        <f t="shared" si="623"/>
        <v>3.8319088319090089E-3</v>
      </c>
      <c r="W1335" s="13">
        <f t="shared" si="624"/>
        <v>1</v>
      </c>
      <c r="X1335" s="13">
        <f t="shared" si="625"/>
        <v>0</v>
      </c>
      <c r="Y1335" s="13">
        <f t="shared" si="620"/>
        <v>0</v>
      </c>
      <c r="Z1335" s="13">
        <f t="shared" si="626"/>
        <v>1</v>
      </c>
      <c r="AA1335" s="13">
        <f t="shared" si="627"/>
        <v>0</v>
      </c>
      <c r="AB1335" s="13">
        <f t="shared" si="628"/>
        <v>0</v>
      </c>
      <c r="AC1335" s="17">
        <f t="shared" si="621"/>
        <v>0</v>
      </c>
      <c r="AD1335" s="13" t="str">
        <f t="shared" si="613"/>
        <v/>
      </c>
      <c r="AE1335" s="13" t="str">
        <f t="shared" si="614"/>
        <v/>
      </c>
      <c r="AF1335" s="17">
        <f t="shared" si="616"/>
        <v>0</v>
      </c>
      <c r="AG1335" s="17" t="str">
        <f t="shared" si="615"/>
        <v xml:space="preserve"> </v>
      </c>
      <c r="AH1335" s="13"/>
      <c r="AI1335" s="31">
        <f t="shared" si="629"/>
        <v>1.0667724234574676</v>
      </c>
      <c r="AJ1335">
        <f t="shared" si="604"/>
        <v>6.6772423457467589E-2</v>
      </c>
      <c r="AK1335">
        <f t="shared" si="606"/>
        <v>0.99284009546539376</v>
      </c>
      <c r="AL1335">
        <f t="shared" si="607"/>
        <v>1.0854618561919647</v>
      </c>
      <c r="AM1335">
        <f t="shared" si="605"/>
        <v>8.5461856191964669E-2</v>
      </c>
      <c r="AN1335" s="39">
        <v>41068</v>
      </c>
      <c r="AO1335" s="31">
        <v>6.6772423457467589E-2</v>
      </c>
      <c r="AP1335" s="40">
        <v>8.5461856191964669E-2</v>
      </c>
    </row>
    <row r="1336" spans="1:42">
      <c r="A1336" s="16">
        <v>41071</v>
      </c>
      <c r="B1336" s="11">
        <v>4.17</v>
      </c>
      <c r="C1336" s="11">
        <v>4.21</v>
      </c>
      <c r="D1336" s="11">
        <v>4.16</v>
      </c>
      <c r="E1336" s="11">
        <v>4.17</v>
      </c>
      <c r="F1336" s="11">
        <v>56448200</v>
      </c>
      <c r="G1336" s="11">
        <v>3.1446299999999998</v>
      </c>
      <c r="H1336" s="12">
        <f t="shared" si="608"/>
        <v>4.1950000000000003</v>
      </c>
      <c r="I1336" s="13">
        <f t="shared" si="617"/>
        <v>4.2661538461538466</v>
      </c>
      <c r="J1336" s="13">
        <f t="shared" si="618"/>
        <v>-7.1153846153846345E-2</v>
      </c>
      <c r="K1336" s="14">
        <f t="shared" si="622"/>
        <v>-8.1481481481481294E-2</v>
      </c>
      <c r="L1336" s="13">
        <f t="shared" si="601"/>
        <v>4.9999999999999822E-2</v>
      </c>
      <c r="M1336" s="13">
        <f t="shared" si="609"/>
        <v>5.4285714285714395E-2</v>
      </c>
      <c r="N1336" s="13">
        <f t="shared" si="602"/>
        <v>9.9999999999997868E-3</v>
      </c>
      <c r="O1336" s="13">
        <f t="shared" si="603"/>
        <v>0</v>
      </c>
      <c r="P1336" s="13">
        <f t="shared" si="630"/>
        <v>8.0000000000000071E-2</v>
      </c>
      <c r="Q1336" s="13">
        <f t="shared" si="630"/>
        <v>0.13999999999999879</v>
      </c>
      <c r="R1336" s="13">
        <f t="shared" si="610"/>
        <v>147.36842105263142</v>
      </c>
      <c r="S1336" s="13">
        <f t="shared" si="611"/>
        <v>257.89473684210253</v>
      </c>
      <c r="T1336" s="13">
        <f t="shared" si="612"/>
        <v>27.272727272726833</v>
      </c>
      <c r="U1336" s="13">
        <f t="shared" si="619"/>
        <v>56.886157435846677</v>
      </c>
      <c r="V1336" s="13">
        <f t="shared" si="623"/>
        <v>1.0327635327634949E-2</v>
      </c>
      <c r="W1336" s="13">
        <f t="shared" si="624"/>
        <v>0</v>
      </c>
      <c r="X1336" s="13">
        <f t="shared" si="625"/>
        <v>0</v>
      </c>
      <c r="Y1336" s="13">
        <f t="shared" si="620"/>
        <v>0</v>
      </c>
      <c r="Z1336" s="13">
        <f t="shared" si="626"/>
        <v>1</v>
      </c>
      <c r="AA1336" s="13">
        <f t="shared" si="627"/>
        <v>0</v>
      </c>
      <c r="AB1336" s="13">
        <f t="shared" si="628"/>
        <v>0</v>
      </c>
      <c r="AC1336" s="17">
        <f t="shared" si="621"/>
        <v>0</v>
      </c>
      <c r="AD1336" s="13" t="str">
        <f t="shared" si="613"/>
        <v/>
      </c>
      <c r="AE1336" s="13" t="str">
        <f t="shared" si="614"/>
        <v/>
      </c>
      <c r="AF1336" s="17">
        <f t="shared" si="616"/>
        <v>0</v>
      </c>
      <c r="AG1336" s="17" t="str">
        <f t="shared" si="615"/>
        <v xml:space="preserve"> </v>
      </c>
      <c r="AH1336" s="13"/>
      <c r="AI1336" s="31">
        <f t="shared" si="629"/>
        <v>1.0667724234574676</v>
      </c>
      <c r="AJ1336">
        <f t="shared" si="604"/>
        <v>6.6772423457467589E-2</v>
      </c>
      <c r="AK1336">
        <f t="shared" si="606"/>
        <v>1.002403846153846</v>
      </c>
      <c r="AL1336">
        <f t="shared" si="607"/>
        <v>1.0880711395001184</v>
      </c>
      <c r="AM1336">
        <f t="shared" si="605"/>
        <v>8.8071139500118356E-2</v>
      </c>
      <c r="AN1336" s="39">
        <v>41071</v>
      </c>
      <c r="AO1336" s="31">
        <v>6.6772423457467589E-2</v>
      </c>
      <c r="AP1336" s="40">
        <v>8.8071139500118356E-2</v>
      </c>
    </row>
    <row r="1337" spans="1:42">
      <c r="A1337" s="16">
        <v>41072</v>
      </c>
      <c r="B1337" s="11">
        <v>4.17</v>
      </c>
      <c r="C1337" s="11">
        <v>4.1900000000000004</v>
      </c>
      <c r="D1337" s="11">
        <v>4.1399999999999997</v>
      </c>
      <c r="E1337" s="11">
        <v>4.17</v>
      </c>
      <c r="F1337" s="11">
        <v>44681800</v>
      </c>
      <c r="G1337" s="11">
        <v>3.1446299999999998</v>
      </c>
      <c r="H1337" s="12">
        <f t="shared" si="608"/>
        <v>4.1933333333333325</v>
      </c>
      <c r="I1337" s="13">
        <f t="shared" si="617"/>
        <v>4.2580769230769224</v>
      </c>
      <c r="J1337" s="13">
        <f t="shared" si="618"/>
        <v>-6.4743589743589958E-2</v>
      </c>
      <c r="K1337" s="14">
        <f t="shared" si="622"/>
        <v>-8.0049857549857412E-2</v>
      </c>
      <c r="L1337" s="13">
        <f t="shared" si="601"/>
        <v>5.0000000000000711E-2</v>
      </c>
      <c r="M1337" s="13">
        <f t="shared" si="609"/>
        <v>5.500000000000016E-2</v>
      </c>
      <c r="N1337" s="13">
        <f t="shared" si="602"/>
        <v>0</v>
      </c>
      <c r="O1337" s="13">
        <f t="shared" si="603"/>
        <v>2.0000000000000462E-2</v>
      </c>
      <c r="P1337" s="13">
        <f t="shared" si="630"/>
        <v>8.0000000000000071E-2</v>
      </c>
      <c r="Q1337" s="13">
        <f t="shared" si="630"/>
        <v>0.15999999999999925</v>
      </c>
      <c r="R1337" s="13">
        <f t="shared" si="610"/>
        <v>145.45454545454518</v>
      </c>
      <c r="S1337" s="13">
        <f t="shared" si="611"/>
        <v>290.90909090908872</v>
      </c>
      <c r="T1337" s="13">
        <f t="shared" si="612"/>
        <v>33.33333333333308</v>
      </c>
      <c r="U1337" s="13">
        <f t="shared" si="619"/>
        <v>55.185477163737843</v>
      </c>
      <c r="V1337" s="13">
        <f t="shared" si="623"/>
        <v>1.5306267806267454E-2</v>
      </c>
      <c r="W1337" s="13">
        <f t="shared" si="624"/>
        <v>0</v>
      </c>
      <c r="X1337" s="13">
        <f t="shared" si="625"/>
        <v>0</v>
      </c>
      <c r="Y1337" s="13">
        <f t="shared" si="620"/>
        <v>0</v>
      </c>
      <c r="Z1337" s="13">
        <f t="shared" si="626"/>
        <v>1</v>
      </c>
      <c r="AA1337" s="13">
        <f t="shared" si="627"/>
        <v>0</v>
      </c>
      <c r="AB1337" s="13">
        <f t="shared" si="628"/>
        <v>0</v>
      </c>
      <c r="AC1337" s="17">
        <f t="shared" si="621"/>
        <v>0</v>
      </c>
      <c r="AD1337" s="13" t="str">
        <f t="shared" si="613"/>
        <v/>
      </c>
      <c r="AE1337" s="13" t="str">
        <f t="shared" si="614"/>
        <v/>
      </c>
      <c r="AF1337" s="17">
        <f t="shared" si="616"/>
        <v>0</v>
      </c>
      <c r="AG1337" s="17" t="str">
        <f t="shared" si="615"/>
        <v xml:space="preserve"> </v>
      </c>
      <c r="AH1337" s="13"/>
      <c r="AI1337" s="31">
        <f t="shared" si="629"/>
        <v>1.0667724234574676</v>
      </c>
      <c r="AJ1337">
        <f t="shared" si="604"/>
        <v>6.6772423457467589E-2</v>
      </c>
      <c r="AK1337">
        <f t="shared" si="606"/>
        <v>1</v>
      </c>
      <c r="AL1337">
        <f t="shared" si="607"/>
        <v>1.0880711395001184</v>
      </c>
      <c r="AM1337">
        <f t="shared" si="605"/>
        <v>8.8071139500118356E-2</v>
      </c>
      <c r="AN1337" s="39">
        <v>41072</v>
      </c>
      <c r="AO1337" s="31">
        <v>6.6772423457467589E-2</v>
      </c>
      <c r="AP1337" s="40">
        <v>8.8071139500118356E-2</v>
      </c>
    </row>
    <row r="1338" spans="1:42">
      <c r="A1338" s="16">
        <v>41073</v>
      </c>
      <c r="B1338" s="11">
        <v>4.17</v>
      </c>
      <c r="C1338" s="11">
        <v>4.21</v>
      </c>
      <c r="D1338" s="11">
        <v>4.17</v>
      </c>
      <c r="E1338" s="11">
        <v>4.2</v>
      </c>
      <c r="F1338" s="11">
        <v>73088900</v>
      </c>
      <c r="G1338" s="11">
        <v>3.1672500000000001</v>
      </c>
      <c r="H1338" s="12">
        <f t="shared" si="608"/>
        <v>4.1950000000000003</v>
      </c>
      <c r="I1338" s="13">
        <f t="shared" si="617"/>
        <v>4.2496153846153852</v>
      </c>
      <c r="J1338" s="13">
        <f t="shared" si="618"/>
        <v>-5.4615384615384954E-2</v>
      </c>
      <c r="K1338" s="14">
        <f t="shared" si="622"/>
        <v>-7.6958689458689264E-2</v>
      </c>
      <c r="L1338" s="13">
        <f t="shared" si="601"/>
        <v>4.0000000000000036E-2</v>
      </c>
      <c r="M1338" s="13">
        <f t="shared" si="609"/>
        <v>5.35714285714287E-2</v>
      </c>
      <c r="N1338" s="13">
        <f t="shared" si="602"/>
        <v>1.9999999999999574E-2</v>
      </c>
      <c r="O1338" s="13">
        <f t="shared" si="603"/>
        <v>0</v>
      </c>
      <c r="P1338" s="13">
        <f t="shared" si="630"/>
        <v>9.9999999999999645E-2</v>
      </c>
      <c r="Q1338" s="13">
        <f t="shared" si="630"/>
        <v>0.12999999999999901</v>
      </c>
      <c r="R1338" s="13">
        <f t="shared" si="610"/>
        <v>186.66666666666555</v>
      </c>
      <c r="S1338" s="13">
        <f t="shared" si="611"/>
        <v>242.66666666666424</v>
      </c>
      <c r="T1338" s="13">
        <f t="shared" si="612"/>
        <v>13.043478260869367</v>
      </c>
      <c r="U1338" s="13">
        <f t="shared" si="619"/>
        <v>52.148900214117425</v>
      </c>
      <c r="V1338" s="13">
        <f t="shared" si="623"/>
        <v>2.234330484330431E-2</v>
      </c>
      <c r="W1338" s="13">
        <f t="shared" si="624"/>
        <v>0</v>
      </c>
      <c r="X1338" s="13">
        <f t="shared" si="625"/>
        <v>0</v>
      </c>
      <c r="Y1338" s="13">
        <f t="shared" si="620"/>
        <v>0</v>
      </c>
      <c r="Z1338" s="13">
        <f t="shared" si="626"/>
        <v>1</v>
      </c>
      <c r="AA1338" s="13">
        <f t="shared" si="627"/>
        <v>0</v>
      </c>
      <c r="AB1338" s="13">
        <f t="shared" si="628"/>
        <v>0</v>
      </c>
      <c r="AC1338" s="17">
        <f t="shared" si="621"/>
        <v>0</v>
      </c>
      <c r="AD1338" s="13" t="str">
        <f t="shared" si="613"/>
        <v/>
      </c>
      <c r="AE1338" s="13" t="str">
        <f t="shared" si="614"/>
        <v/>
      </c>
      <c r="AF1338" s="17">
        <f t="shared" si="616"/>
        <v>0</v>
      </c>
      <c r="AG1338" s="17" t="str">
        <f t="shared" si="615"/>
        <v xml:space="preserve"> </v>
      </c>
      <c r="AH1338" s="13"/>
      <c r="AI1338" s="31">
        <f t="shared" si="629"/>
        <v>1.0667724234574676</v>
      </c>
      <c r="AJ1338">
        <f t="shared" si="604"/>
        <v>6.6772423457467589E-2</v>
      </c>
      <c r="AK1338">
        <f t="shared" si="606"/>
        <v>1.0071942446043165</v>
      </c>
      <c r="AL1338">
        <f t="shared" si="607"/>
        <v>1.0958989894245796</v>
      </c>
      <c r="AM1338">
        <f t="shared" si="605"/>
        <v>9.5898989424579639E-2</v>
      </c>
      <c r="AN1338" s="39">
        <v>41073</v>
      </c>
      <c r="AO1338" s="31">
        <v>6.6772423457467589E-2</v>
      </c>
      <c r="AP1338" s="40">
        <v>9.5898989424579639E-2</v>
      </c>
    </row>
    <row r="1339" spans="1:42">
      <c r="A1339" s="16">
        <v>41074</v>
      </c>
      <c r="B1339" s="11">
        <v>4</v>
      </c>
      <c r="C1339" s="11">
        <v>4.01</v>
      </c>
      <c r="D1339" s="11">
        <v>3.93</v>
      </c>
      <c r="E1339" s="11">
        <v>3.95</v>
      </c>
      <c r="F1339" s="11">
        <v>50272600</v>
      </c>
      <c r="G1339" s="11">
        <v>3.13001</v>
      </c>
      <c r="H1339" s="12">
        <f t="shared" si="608"/>
        <v>4.1741666666666672</v>
      </c>
      <c r="I1339" s="13">
        <f t="shared" si="617"/>
        <v>4.2315384615384621</v>
      </c>
      <c r="J1339" s="13">
        <f t="shared" si="618"/>
        <v>-5.737179487179489E-2</v>
      </c>
      <c r="K1339" s="14">
        <f t="shared" si="622"/>
        <v>-7.3981481481481398E-2</v>
      </c>
      <c r="L1339" s="13">
        <f t="shared" si="601"/>
        <v>7.9999999999999627E-2</v>
      </c>
      <c r="M1339" s="13">
        <f t="shared" si="609"/>
        <v>5.7142857142857224E-2</v>
      </c>
      <c r="N1339" s="13">
        <f t="shared" si="602"/>
        <v>0</v>
      </c>
      <c r="O1339" s="13">
        <f t="shared" si="603"/>
        <v>0.23999999999999977</v>
      </c>
      <c r="P1339" s="13">
        <f t="shared" si="630"/>
        <v>9.9999999999999645E-2</v>
      </c>
      <c r="Q1339" s="13">
        <f t="shared" si="630"/>
        <v>0.36999999999999877</v>
      </c>
      <c r="R1339" s="13">
        <f t="shared" si="610"/>
        <v>174.99999999999915</v>
      </c>
      <c r="S1339" s="13">
        <f t="shared" si="611"/>
        <v>647.49999999999693</v>
      </c>
      <c r="T1339" s="13">
        <f t="shared" si="612"/>
        <v>57.446808510638306</v>
      </c>
      <c r="U1339" s="13">
        <f t="shared" si="619"/>
        <v>52.283989710909069</v>
      </c>
      <c r="V1339" s="13">
        <f t="shared" si="623"/>
        <v>1.6609686609686508E-2</v>
      </c>
      <c r="W1339" s="13">
        <f t="shared" si="624"/>
        <v>0</v>
      </c>
      <c r="X1339" s="13">
        <f t="shared" si="625"/>
        <v>0</v>
      </c>
      <c r="Y1339" s="13">
        <f t="shared" si="620"/>
        <v>0</v>
      </c>
      <c r="Z1339" s="13">
        <f t="shared" si="626"/>
        <v>1</v>
      </c>
      <c r="AA1339" s="13">
        <f t="shared" si="627"/>
        <v>0</v>
      </c>
      <c r="AB1339" s="13">
        <f t="shared" si="628"/>
        <v>0</v>
      </c>
      <c r="AC1339" s="17">
        <f t="shared" si="621"/>
        <v>0</v>
      </c>
      <c r="AD1339" s="13" t="str">
        <f t="shared" si="613"/>
        <v/>
      </c>
      <c r="AE1339" s="13" t="str">
        <f t="shared" si="614"/>
        <v/>
      </c>
      <c r="AF1339" s="17">
        <f t="shared" si="616"/>
        <v>0</v>
      </c>
      <c r="AG1339" s="17" t="str">
        <f t="shared" si="615"/>
        <v xml:space="preserve"> </v>
      </c>
      <c r="AH1339" s="13"/>
      <c r="AI1339" s="31">
        <f t="shared" si="629"/>
        <v>1.0667724234574676</v>
      </c>
      <c r="AJ1339">
        <f t="shared" si="604"/>
        <v>6.6772423457467589E-2</v>
      </c>
      <c r="AK1339">
        <f t="shared" si="606"/>
        <v>0.94047619047619047</v>
      </c>
      <c r="AL1339">
        <f t="shared" si="607"/>
        <v>1.0306669067207357</v>
      </c>
      <c r="AM1339">
        <f t="shared" si="605"/>
        <v>3.0666906720735687E-2</v>
      </c>
      <c r="AN1339" s="39">
        <v>41074</v>
      </c>
      <c r="AO1339" s="31">
        <v>6.6772423457467589E-2</v>
      </c>
      <c r="AP1339" s="40">
        <v>3.0666906720735687E-2</v>
      </c>
    </row>
    <row r="1340" spans="1:42">
      <c r="A1340" s="16">
        <v>41075</v>
      </c>
      <c r="B1340" s="11">
        <v>3.96</v>
      </c>
      <c r="C1340" s="11">
        <v>3.99</v>
      </c>
      <c r="D1340" s="11">
        <v>3.93</v>
      </c>
      <c r="E1340" s="11">
        <v>3.98</v>
      </c>
      <c r="F1340" s="11">
        <v>47850200</v>
      </c>
      <c r="G1340" s="11">
        <v>3.1537799999999998</v>
      </c>
      <c r="H1340" s="12">
        <f t="shared" si="608"/>
        <v>4.1541666666666677</v>
      </c>
      <c r="I1340" s="13">
        <f t="shared" si="617"/>
        <v>4.2161538461538468</v>
      </c>
      <c r="J1340" s="13">
        <f t="shared" si="618"/>
        <v>-6.1987179487179134E-2</v>
      </c>
      <c r="K1340" s="14">
        <f t="shared" si="622"/>
        <v>-7.1339031339031161E-2</v>
      </c>
      <c r="L1340" s="13">
        <f t="shared" si="601"/>
        <v>6.0000000000000053E-2</v>
      </c>
      <c r="M1340" s="13">
        <f t="shared" si="609"/>
        <v>5.8571428571428656E-2</v>
      </c>
      <c r="N1340" s="13">
        <f t="shared" si="602"/>
        <v>0</v>
      </c>
      <c r="O1340" s="13">
        <f t="shared" si="603"/>
        <v>0</v>
      </c>
      <c r="P1340" s="13">
        <f t="shared" si="630"/>
        <v>9.9999999999999645E-2</v>
      </c>
      <c r="Q1340" s="13">
        <f t="shared" si="630"/>
        <v>0.35999999999999899</v>
      </c>
      <c r="R1340" s="13">
        <f t="shared" si="610"/>
        <v>170.73170731707233</v>
      </c>
      <c r="S1340" s="13">
        <f t="shared" si="611"/>
        <v>614.63414634146079</v>
      </c>
      <c r="T1340" s="13">
        <f t="shared" si="612"/>
        <v>56.52173913043481</v>
      </c>
      <c r="U1340" s="13">
        <f t="shared" si="619"/>
        <v>49.799517661219625</v>
      </c>
      <c r="V1340" s="13">
        <f t="shared" si="623"/>
        <v>9.3518518518520277E-3</v>
      </c>
      <c r="W1340" s="13">
        <f t="shared" si="624"/>
        <v>0</v>
      </c>
      <c r="X1340" s="13">
        <f t="shared" si="625"/>
        <v>0</v>
      </c>
      <c r="Y1340" s="13">
        <f t="shared" si="620"/>
        <v>0</v>
      </c>
      <c r="Z1340" s="13">
        <f t="shared" si="626"/>
        <v>1</v>
      </c>
      <c r="AA1340" s="13">
        <f t="shared" si="627"/>
        <v>0</v>
      </c>
      <c r="AB1340" s="13">
        <f t="shared" si="628"/>
        <v>0</v>
      </c>
      <c r="AC1340" s="17">
        <f t="shared" si="621"/>
        <v>0</v>
      </c>
      <c r="AD1340" s="13" t="str">
        <f t="shared" si="613"/>
        <v/>
      </c>
      <c r="AE1340" s="13" t="str">
        <f t="shared" si="614"/>
        <v/>
      </c>
      <c r="AF1340" s="17">
        <f t="shared" si="616"/>
        <v>0</v>
      </c>
      <c r="AG1340" s="17" t="str">
        <f t="shared" si="615"/>
        <v xml:space="preserve"> </v>
      </c>
      <c r="AH1340" s="13"/>
      <c r="AI1340" s="31">
        <f t="shared" si="629"/>
        <v>1.0667724234574676</v>
      </c>
      <c r="AJ1340">
        <f t="shared" si="604"/>
        <v>6.6772423457467589E-2</v>
      </c>
      <c r="AK1340">
        <f t="shared" si="606"/>
        <v>1.0075949367088608</v>
      </c>
      <c r="AL1340">
        <f t="shared" si="607"/>
        <v>1.038494756645197</v>
      </c>
      <c r="AM1340">
        <f t="shared" si="605"/>
        <v>3.849475664519697E-2</v>
      </c>
      <c r="AN1340" s="39">
        <v>41075</v>
      </c>
      <c r="AO1340" s="31">
        <v>6.6772423457467589E-2</v>
      </c>
      <c r="AP1340" s="40">
        <v>3.849475664519697E-2</v>
      </c>
    </row>
    <row r="1341" spans="1:42">
      <c r="A1341" s="16">
        <v>41078</v>
      </c>
      <c r="B1341" s="11">
        <v>3.98</v>
      </c>
      <c r="C1341" s="11">
        <v>3.99</v>
      </c>
      <c r="D1341" s="11">
        <v>3.93</v>
      </c>
      <c r="E1341" s="11">
        <v>3.95</v>
      </c>
      <c r="F1341" s="11">
        <v>42814400</v>
      </c>
      <c r="G1341" s="11">
        <v>3.13001</v>
      </c>
      <c r="H1341" s="12">
        <f t="shared" si="608"/>
        <v>4.1316666666666668</v>
      </c>
      <c r="I1341" s="13">
        <f t="shared" si="617"/>
        <v>4.1988461538461541</v>
      </c>
      <c r="J1341" s="13">
        <f t="shared" si="618"/>
        <v>-6.7179487179487296E-2</v>
      </c>
      <c r="K1341" s="14">
        <f t="shared" si="622"/>
        <v>-6.900997150997136E-2</v>
      </c>
      <c r="L1341" s="13">
        <f t="shared" si="601"/>
        <v>6.0000000000000053E-2</v>
      </c>
      <c r="M1341" s="13">
        <f t="shared" si="609"/>
        <v>5.9285714285714386E-2</v>
      </c>
      <c r="N1341" s="13">
        <f t="shared" si="602"/>
        <v>0</v>
      </c>
      <c r="O1341" s="13">
        <f t="shared" si="603"/>
        <v>0</v>
      </c>
      <c r="P1341" s="13">
        <f t="shared" si="630"/>
        <v>8.9999999999999858E-2</v>
      </c>
      <c r="Q1341" s="13">
        <f t="shared" si="630"/>
        <v>0.35999999999999899</v>
      </c>
      <c r="R1341" s="13">
        <f t="shared" si="610"/>
        <v>151.80722891566217</v>
      </c>
      <c r="S1341" s="13">
        <f t="shared" si="611"/>
        <v>607.22891566264786</v>
      </c>
      <c r="T1341" s="13">
        <f t="shared" si="612"/>
        <v>59.99999999999995</v>
      </c>
      <c r="U1341" s="13">
        <f t="shared" si="619"/>
        <v>47.563492816499128</v>
      </c>
      <c r="V1341" s="13">
        <f t="shared" si="623"/>
        <v>1.830484330484064E-3</v>
      </c>
      <c r="W1341" s="13">
        <f t="shared" si="624"/>
        <v>0</v>
      </c>
      <c r="X1341" s="13">
        <f t="shared" si="625"/>
        <v>0</v>
      </c>
      <c r="Y1341" s="13">
        <f t="shared" si="620"/>
        <v>0</v>
      </c>
      <c r="Z1341" s="13">
        <f t="shared" si="626"/>
        <v>1</v>
      </c>
      <c r="AA1341" s="13">
        <f t="shared" si="627"/>
        <v>0</v>
      </c>
      <c r="AB1341" s="13">
        <f t="shared" si="628"/>
        <v>0</v>
      </c>
      <c r="AC1341" s="17">
        <f t="shared" si="621"/>
        <v>0</v>
      </c>
      <c r="AD1341" s="13" t="str">
        <f t="shared" si="613"/>
        <v/>
      </c>
      <c r="AE1341" s="13" t="str">
        <f t="shared" si="614"/>
        <v/>
      </c>
      <c r="AF1341" s="17">
        <f t="shared" si="616"/>
        <v>0</v>
      </c>
      <c r="AG1341" s="17" t="str">
        <f t="shared" si="615"/>
        <v xml:space="preserve"> </v>
      </c>
      <c r="AH1341" s="13"/>
      <c r="AI1341" s="31">
        <f t="shared" si="629"/>
        <v>1.0667724234574676</v>
      </c>
      <c r="AJ1341">
        <f t="shared" si="604"/>
        <v>6.6772423457467589E-2</v>
      </c>
      <c r="AK1341">
        <f t="shared" si="606"/>
        <v>0.99246231155778897</v>
      </c>
      <c r="AL1341">
        <f t="shared" si="607"/>
        <v>1.0306669067207357</v>
      </c>
      <c r="AM1341">
        <f t="shared" si="605"/>
        <v>3.0666906720735687E-2</v>
      </c>
      <c r="AN1341" s="39">
        <v>41078</v>
      </c>
      <c r="AO1341" s="31">
        <v>6.6772423457467589E-2</v>
      </c>
      <c r="AP1341" s="40">
        <v>3.0666906720735687E-2</v>
      </c>
    </row>
    <row r="1342" spans="1:42">
      <c r="A1342" s="16">
        <v>41079</v>
      </c>
      <c r="B1342" s="11">
        <v>3.94</v>
      </c>
      <c r="C1342" s="11">
        <v>3.96</v>
      </c>
      <c r="D1342" s="11">
        <v>3.93</v>
      </c>
      <c r="E1342" s="11">
        <v>3.94</v>
      </c>
      <c r="F1342" s="11">
        <v>35917400</v>
      </c>
      <c r="G1342" s="11">
        <v>3.12208</v>
      </c>
      <c r="H1342" s="12">
        <f t="shared" si="608"/>
        <v>4.1066666666666674</v>
      </c>
      <c r="I1342" s="13">
        <f t="shared" si="617"/>
        <v>4.1826923076923084</v>
      </c>
      <c r="J1342" s="13">
        <f t="shared" si="618"/>
        <v>-7.6025641025641022E-2</v>
      </c>
      <c r="K1342" s="14">
        <f t="shared" si="622"/>
        <v>-6.8012820512820468E-2</v>
      </c>
      <c r="L1342" s="13">
        <f t="shared" si="601"/>
        <v>2.9999999999999805E-2</v>
      </c>
      <c r="M1342" s="13">
        <f t="shared" si="609"/>
        <v>5.7857142857142892E-2</v>
      </c>
      <c r="N1342" s="13">
        <f t="shared" si="602"/>
        <v>0</v>
      </c>
      <c r="O1342" s="13">
        <f t="shared" si="603"/>
        <v>0</v>
      </c>
      <c r="P1342" s="13">
        <f t="shared" si="630"/>
        <v>6.9999999999999396E-2</v>
      </c>
      <c r="Q1342" s="13">
        <f t="shared" si="630"/>
        <v>0.35999999999999899</v>
      </c>
      <c r="R1342" s="13">
        <f t="shared" si="610"/>
        <v>120.98765432098655</v>
      </c>
      <c r="S1342" s="13">
        <f t="shared" si="611"/>
        <v>622.22222222222013</v>
      </c>
      <c r="T1342" s="13">
        <f t="shared" si="612"/>
        <v>67.441860465116449</v>
      </c>
      <c r="U1342" s="13">
        <f t="shared" si="619"/>
        <v>46.952197135436009</v>
      </c>
      <c r="V1342" s="13">
        <f t="shared" si="623"/>
        <v>-8.0128205128205537E-3</v>
      </c>
      <c r="W1342" s="13">
        <f t="shared" si="624"/>
        <v>-1</v>
      </c>
      <c r="X1342" s="13">
        <f t="shared" si="625"/>
        <v>0</v>
      </c>
      <c r="Y1342" s="13">
        <f t="shared" si="620"/>
        <v>0</v>
      </c>
      <c r="Z1342" s="13">
        <f t="shared" si="626"/>
        <v>0</v>
      </c>
      <c r="AA1342" s="13">
        <f t="shared" si="627"/>
        <v>0</v>
      </c>
      <c r="AB1342" s="13">
        <f t="shared" si="628"/>
        <v>0</v>
      </c>
      <c r="AC1342" s="17">
        <f t="shared" si="621"/>
        <v>0</v>
      </c>
      <c r="AD1342" s="13" t="str">
        <f t="shared" si="613"/>
        <v/>
      </c>
      <c r="AE1342" s="13" t="str">
        <f t="shared" si="614"/>
        <v/>
      </c>
      <c r="AF1342" s="17">
        <f t="shared" si="616"/>
        <v>0</v>
      </c>
      <c r="AG1342" s="17" t="str">
        <f t="shared" si="615"/>
        <v xml:space="preserve"> </v>
      </c>
      <c r="AH1342" s="13"/>
      <c r="AI1342" s="31">
        <f t="shared" si="629"/>
        <v>1.0667724234574676</v>
      </c>
      <c r="AJ1342">
        <f t="shared" si="604"/>
        <v>6.6772423457467589E-2</v>
      </c>
      <c r="AK1342">
        <f t="shared" si="606"/>
        <v>0.99746835443037973</v>
      </c>
      <c r="AL1342">
        <f t="shared" si="607"/>
        <v>1.028057623412582</v>
      </c>
      <c r="AM1342">
        <f t="shared" si="605"/>
        <v>2.8057623412582E-2</v>
      </c>
      <c r="AN1342" s="39">
        <v>41079</v>
      </c>
      <c r="AO1342" s="31">
        <v>6.6772423457467589E-2</v>
      </c>
      <c r="AP1342" s="40">
        <v>2.8057623412582E-2</v>
      </c>
    </row>
    <row r="1343" spans="1:42">
      <c r="A1343" s="16">
        <v>41080</v>
      </c>
      <c r="B1343" s="11">
        <v>3.95</v>
      </c>
      <c r="C1343" s="11">
        <v>3.96</v>
      </c>
      <c r="D1343" s="11">
        <v>3.94</v>
      </c>
      <c r="E1343" s="11">
        <v>3.94</v>
      </c>
      <c r="F1343" s="11">
        <v>25961100</v>
      </c>
      <c r="G1343" s="11">
        <v>3.12208</v>
      </c>
      <c r="H1343" s="12">
        <f t="shared" si="608"/>
        <v>4.0874999999999995</v>
      </c>
      <c r="I1343" s="13">
        <f t="shared" si="617"/>
        <v>4.1661538461538461</v>
      </c>
      <c r="J1343" s="13">
        <f t="shared" si="618"/>
        <v>-7.8653846153846629E-2</v>
      </c>
      <c r="K1343" s="14">
        <f t="shared" si="622"/>
        <v>-6.7706552706552792E-2</v>
      </c>
      <c r="L1343" s="13">
        <f t="shared" si="601"/>
        <v>2.0000000000000018E-2</v>
      </c>
      <c r="M1343" s="13">
        <f t="shared" si="609"/>
        <v>5.4285714285714305E-2</v>
      </c>
      <c r="N1343" s="13">
        <f t="shared" si="602"/>
        <v>0</v>
      </c>
      <c r="O1343" s="13">
        <f t="shared" si="603"/>
        <v>0</v>
      </c>
      <c r="P1343" s="13">
        <f t="shared" si="630"/>
        <v>4.9999999999999822E-2</v>
      </c>
      <c r="Q1343" s="13">
        <f t="shared" si="630"/>
        <v>0.35999999999999899</v>
      </c>
      <c r="R1343" s="13">
        <f t="shared" si="610"/>
        <v>92.105263157894385</v>
      </c>
      <c r="S1343" s="13">
        <f t="shared" si="611"/>
        <v>663.15789473684003</v>
      </c>
      <c r="T1343" s="13">
        <f t="shared" si="612"/>
        <v>75.609756097561004</v>
      </c>
      <c r="U1343" s="13">
        <f t="shared" si="619"/>
        <v>47.855539502193004</v>
      </c>
      <c r="V1343" s="13">
        <f t="shared" si="623"/>
        <v>-1.0947293447293838E-2</v>
      </c>
      <c r="W1343" s="13">
        <f t="shared" si="624"/>
        <v>0</v>
      </c>
      <c r="X1343" s="13">
        <f t="shared" si="625"/>
        <v>0</v>
      </c>
      <c r="Y1343" s="13">
        <f t="shared" si="620"/>
        <v>0</v>
      </c>
      <c r="Z1343" s="13">
        <f t="shared" si="626"/>
        <v>0</v>
      </c>
      <c r="AA1343" s="13">
        <f t="shared" si="627"/>
        <v>0</v>
      </c>
      <c r="AB1343" s="13">
        <f t="shared" si="628"/>
        <v>0</v>
      </c>
      <c r="AC1343" s="17">
        <f t="shared" si="621"/>
        <v>0</v>
      </c>
      <c r="AD1343" s="13" t="str">
        <f t="shared" si="613"/>
        <v/>
      </c>
      <c r="AE1343" s="13" t="str">
        <f t="shared" si="614"/>
        <v/>
      </c>
      <c r="AF1343" s="17">
        <f t="shared" si="616"/>
        <v>0</v>
      </c>
      <c r="AG1343" s="17" t="str">
        <f t="shared" si="615"/>
        <v xml:space="preserve"> </v>
      </c>
      <c r="AH1343" s="13"/>
      <c r="AI1343" s="31">
        <f t="shared" si="629"/>
        <v>1.0667724234574676</v>
      </c>
      <c r="AJ1343">
        <f t="shared" si="604"/>
        <v>6.6772423457467589E-2</v>
      </c>
      <c r="AK1343">
        <f t="shared" si="606"/>
        <v>1</v>
      </c>
      <c r="AL1343">
        <f t="shared" si="607"/>
        <v>1.028057623412582</v>
      </c>
      <c r="AM1343">
        <f t="shared" si="605"/>
        <v>2.8057623412582E-2</v>
      </c>
      <c r="AN1343" s="39">
        <v>41080</v>
      </c>
      <c r="AO1343" s="31">
        <v>6.6772423457467589E-2</v>
      </c>
      <c r="AP1343" s="40">
        <v>2.8057623412582E-2</v>
      </c>
    </row>
    <row r="1344" spans="1:42">
      <c r="A1344" s="16">
        <v>41081</v>
      </c>
      <c r="B1344" s="11">
        <v>3.94</v>
      </c>
      <c r="C1344" s="11">
        <v>3.95</v>
      </c>
      <c r="D1344" s="11">
        <v>3.9</v>
      </c>
      <c r="E1344" s="11">
        <v>3.91</v>
      </c>
      <c r="F1344" s="11">
        <v>28326200</v>
      </c>
      <c r="G1344" s="11">
        <v>3.0983100000000001</v>
      </c>
      <c r="H1344" s="12">
        <f t="shared" si="608"/>
        <v>4.0633333333333326</v>
      </c>
      <c r="I1344" s="13">
        <f t="shared" si="617"/>
        <v>4.1500000000000004</v>
      </c>
      <c r="J1344" s="13">
        <f t="shared" si="618"/>
        <v>-8.666666666666778E-2</v>
      </c>
      <c r="K1344" s="14">
        <f t="shared" si="622"/>
        <v>-6.8710826210826442E-2</v>
      </c>
      <c r="L1344" s="13">
        <f t="shared" si="601"/>
        <v>5.0000000000000266E-2</v>
      </c>
      <c r="M1344" s="13">
        <f t="shared" si="609"/>
        <v>5.3571428571428568E-2</v>
      </c>
      <c r="N1344" s="13">
        <f t="shared" si="602"/>
        <v>0</v>
      </c>
      <c r="O1344" s="13">
        <f t="shared" si="603"/>
        <v>4.0000000000000036E-2</v>
      </c>
      <c r="P1344" s="13">
        <f t="shared" si="630"/>
        <v>4.9999999999999822E-2</v>
      </c>
      <c r="Q1344" s="13">
        <f t="shared" si="630"/>
        <v>0.39999999999999902</v>
      </c>
      <c r="R1344" s="13">
        <f t="shared" si="610"/>
        <v>93.333333333333002</v>
      </c>
      <c r="S1344" s="13">
        <f t="shared" si="611"/>
        <v>746.66666666666492</v>
      </c>
      <c r="T1344" s="13">
        <f t="shared" si="612"/>
        <v>77.7777777777778</v>
      </c>
      <c r="U1344" s="13">
        <f t="shared" si="619"/>
        <v>49.244428391081897</v>
      </c>
      <c r="V1344" s="13">
        <f t="shared" si="623"/>
        <v>-1.7955840455841338E-2</v>
      </c>
      <c r="W1344" s="13">
        <f t="shared" si="624"/>
        <v>0</v>
      </c>
      <c r="X1344" s="13">
        <f t="shared" si="625"/>
        <v>0</v>
      </c>
      <c r="Y1344" s="13">
        <f t="shared" si="620"/>
        <v>0</v>
      </c>
      <c r="Z1344" s="13">
        <f t="shared" si="626"/>
        <v>0</v>
      </c>
      <c r="AA1344" s="13">
        <f t="shared" si="627"/>
        <v>0</v>
      </c>
      <c r="AB1344" s="13">
        <f t="shared" si="628"/>
        <v>0</v>
      </c>
      <c r="AC1344" s="17">
        <f t="shared" si="621"/>
        <v>0</v>
      </c>
      <c r="AD1344" s="13" t="str">
        <f t="shared" si="613"/>
        <v/>
      </c>
      <c r="AE1344" s="13" t="str">
        <f t="shared" si="614"/>
        <v/>
      </c>
      <c r="AF1344" s="17">
        <f t="shared" si="616"/>
        <v>0</v>
      </c>
      <c r="AG1344" s="17" t="str">
        <f t="shared" si="615"/>
        <v xml:space="preserve"> </v>
      </c>
      <c r="AH1344" s="13"/>
      <c r="AI1344" s="31">
        <f t="shared" si="629"/>
        <v>1.0667724234574676</v>
      </c>
      <c r="AJ1344">
        <f t="shared" si="604"/>
        <v>6.6772423457467589E-2</v>
      </c>
      <c r="AK1344">
        <f t="shared" si="606"/>
        <v>0.99238578680203049</v>
      </c>
      <c r="AL1344">
        <f t="shared" si="607"/>
        <v>1.0202297734881207</v>
      </c>
      <c r="AM1344">
        <f t="shared" si="605"/>
        <v>2.0229773488120717E-2</v>
      </c>
      <c r="AN1344" s="39">
        <v>41081</v>
      </c>
      <c r="AO1344" s="31">
        <v>6.6772423457467589E-2</v>
      </c>
      <c r="AP1344" s="40">
        <v>2.0229773488120717E-2</v>
      </c>
    </row>
    <row r="1345" spans="1:42">
      <c r="A1345" s="16">
        <v>41085</v>
      </c>
      <c r="B1345" s="11">
        <v>3.91</v>
      </c>
      <c r="C1345" s="11">
        <v>3.95</v>
      </c>
      <c r="D1345" s="11">
        <v>3.9</v>
      </c>
      <c r="E1345" s="11">
        <v>3.94</v>
      </c>
      <c r="F1345" s="11">
        <v>49675500</v>
      </c>
      <c r="G1345" s="11">
        <v>3.12208</v>
      </c>
      <c r="H1345" s="12">
        <f t="shared" si="608"/>
        <v>4.041666666666667</v>
      </c>
      <c r="I1345" s="13">
        <f t="shared" si="617"/>
        <v>4.1361538461538467</v>
      </c>
      <c r="J1345" s="13">
        <f t="shared" si="618"/>
        <v>-9.4487179487179773E-2</v>
      </c>
      <c r="K1345" s="14">
        <f t="shared" si="622"/>
        <v>-7.1303418803419047E-2</v>
      </c>
      <c r="L1345" s="13">
        <f t="shared" si="601"/>
        <v>5.0000000000000266E-2</v>
      </c>
      <c r="M1345" s="13">
        <f t="shared" si="609"/>
        <v>5.2142857142857206E-2</v>
      </c>
      <c r="N1345" s="13">
        <f t="shared" si="602"/>
        <v>0</v>
      </c>
      <c r="O1345" s="13">
        <f t="shared" si="603"/>
        <v>0</v>
      </c>
      <c r="P1345" s="13">
        <f t="shared" si="630"/>
        <v>4.9999999999999822E-2</v>
      </c>
      <c r="Q1345" s="13">
        <f t="shared" si="630"/>
        <v>0.36999999999999966</v>
      </c>
      <c r="R1345" s="13">
        <f t="shared" si="610"/>
        <v>95.890410958903644</v>
      </c>
      <c r="S1345" s="13">
        <f t="shared" si="611"/>
        <v>709.58904109588889</v>
      </c>
      <c r="T1345" s="13">
        <f t="shared" si="612"/>
        <v>76.190476190476247</v>
      </c>
      <c r="U1345" s="13">
        <f t="shared" si="619"/>
        <v>50.189250764475716</v>
      </c>
      <c r="V1345" s="13">
        <f t="shared" si="623"/>
        <v>-2.3183760683760726E-2</v>
      </c>
      <c r="W1345" s="13">
        <f t="shared" si="624"/>
        <v>0</v>
      </c>
      <c r="X1345" s="13">
        <f t="shared" si="625"/>
        <v>0</v>
      </c>
      <c r="Y1345" s="13">
        <f t="shared" si="620"/>
        <v>0</v>
      </c>
      <c r="Z1345" s="13">
        <f t="shared" si="626"/>
        <v>0</v>
      </c>
      <c r="AA1345" s="13">
        <f t="shared" si="627"/>
        <v>0</v>
      </c>
      <c r="AB1345" s="13">
        <f t="shared" si="628"/>
        <v>0</v>
      </c>
      <c r="AC1345" s="17">
        <f t="shared" si="621"/>
        <v>0</v>
      </c>
      <c r="AD1345" s="13" t="str">
        <f t="shared" si="613"/>
        <v/>
      </c>
      <c r="AE1345" s="13" t="str">
        <f t="shared" si="614"/>
        <v/>
      </c>
      <c r="AF1345" s="17">
        <f t="shared" si="616"/>
        <v>0</v>
      </c>
      <c r="AG1345" s="17" t="str">
        <f t="shared" si="615"/>
        <v xml:space="preserve"> </v>
      </c>
      <c r="AH1345" s="13"/>
      <c r="AI1345" s="31">
        <f t="shared" si="629"/>
        <v>1.0667724234574676</v>
      </c>
      <c r="AJ1345">
        <f t="shared" si="604"/>
        <v>6.6772423457467589E-2</v>
      </c>
      <c r="AK1345">
        <f t="shared" si="606"/>
        <v>1.0076726342710998</v>
      </c>
      <c r="AL1345">
        <f t="shared" si="607"/>
        <v>1.028057623412582</v>
      </c>
      <c r="AM1345">
        <f t="shared" si="605"/>
        <v>2.8057623412582E-2</v>
      </c>
      <c r="AN1345" s="39">
        <v>41085</v>
      </c>
      <c r="AO1345" s="31">
        <v>6.6772423457467589E-2</v>
      </c>
      <c r="AP1345" s="40">
        <v>2.8057623412582E-2</v>
      </c>
    </row>
    <row r="1346" spans="1:42">
      <c r="A1346" s="16">
        <v>41086</v>
      </c>
      <c r="B1346" s="11">
        <v>3.93</v>
      </c>
      <c r="C1346" s="11">
        <v>3.94</v>
      </c>
      <c r="D1346" s="11">
        <v>3.91</v>
      </c>
      <c r="E1346" s="11">
        <v>3.93</v>
      </c>
      <c r="F1346" s="11">
        <v>21537100</v>
      </c>
      <c r="G1346" s="11">
        <v>3.11416</v>
      </c>
      <c r="H1346" s="12">
        <f t="shared" si="608"/>
        <v>4.0199999999999987</v>
      </c>
      <c r="I1346" s="13">
        <f t="shared" si="617"/>
        <v>4.1207692307692314</v>
      </c>
      <c r="J1346" s="13">
        <f t="shared" si="618"/>
        <v>-0.10076923076923272</v>
      </c>
      <c r="K1346" s="14">
        <f t="shared" si="622"/>
        <v>-7.5306267806268243E-2</v>
      </c>
      <c r="L1346" s="13">
        <f t="shared" si="601"/>
        <v>2.9999999999999805E-2</v>
      </c>
      <c r="M1346" s="13">
        <f t="shared" si="609"/>
        <v>4.9285714285714315E-2</v>
      </c>
      <c r="N1346" s="13">
        <f t="shared" si="602"/>
        <v>0</v>
      </c>
      <c r="O1346" s="13">
        <f t="shared" si="603"/>
        <v>0</v>
      </c>
      <c r="P1346" s="13">
        <f t="shared" si="630"/>
        <v>2.9999999999999361E-2</v>
      </c>
      <c r="Q1346" s="13">
        <f t="shared" si="630"/>
        <v>0.36999999999999966</v>
      </c>
      <c r="R1346" s="13">
        <f t="shared" si="610"/>
        <v>60.869565217389976</v>
      </c>
      <c r="S1346" s="13">
        <f t="shared" si="611"/>
        <v>750.72463768115836</v>
      </c>
      <c r="T1346" s="13">
        <f t="shared" si="612"/>
        <v>85.00000000000027</v>
      </c>
      <c r="U1346" s="13">
        <f t="shared" si="619"/>
        <v>52.963976039201022</v>
      </c>
      <c r="V1346" s="13">
        <f t="shared" si="623"/>
        <v>-2.5462962962964478E-2</v>
      </c>
      <c r="W1346" s="13">
        <f t="shared" si="624"/>
        <v>0</v>
      </c>
      <c r="X1346" s="13">
        <f t="shared" si="625"/>
        <v>0</v>
      </c>
      <c r="Y1346" s="13">
        <f t="shared" si="620"/>
        <v>0</v>
      </c>
      <c r="Z1346" s="13">
        <f t="shared" si="626"/>
        <v>0</v>
      </c>
      <c r="AA1346" s="13">
        <f t="shared" si="627"/>
        <v>0</v>
      </c>
      <c r="AB1346" s="13">
        <f t="shared" si="628"/>
        <v>0</v>
      </c>
      <c r="AC1346" s="17">
        <f t="shared" si="621"/>
        <v>0</v>
      </c>
      <c r="AD1346" s="13" t="str">
        <f t="shared" si="613"/>
        <v/>
      </c>
      <c r="AE1346" s="13" t="str">
        <f t="shared" si="614"/>
        <v/>
      </c>
      <c r="AF1346" s="17">
        <f t="shared" si="616"/>
        <v>0</v>
      </c>
      <c r="AG1346" s="17" t="str">
        <f t="shared" si="615"/>
        <v xml:space="preserve"> </v>
      </c>
      <c r="AH1346" s="13"/>
      <c r="AI1346" s="31">
        <f t="shared" si="629"/>
        <v>1.0667724234574676</v>
      </c>
      <c r="AJ1346">
        <f t="shared" si="604"/>
        <v>6.6772423457467589E-2</v>
      </c>
      <c r="AK1346">
        <f t="shared" si="606"/>
        <v>0.9974619289340102</v>
      </c>
      <c r="AL1346">
        <f t="shared" si="607"/>
        <v>1.0254483401044283</v>
      </c>
      <c r="AM1346">
        <f t="shared" si="605"/>
        <v>2.5448340104428313E-2</v>
      </c>
      <c r="AN1346" s="39">
        <v>41086</v>
      </c>
      <c r="AO1346" s="31">
        <v>6.6772423457467589E-2</v>
      </c>
      <c r="AP1346" s="40">
        <v>2.5448340104428313E-2</v>
      </c>
    </row>
    <row r="1347" spans="1:42">
      <c r="A1347" s="16">
        <v>41087</v>
      </c>
      <c r="B1347" s="11">
        <v>3.93</v>
      </c>
      <c r="C1347" s="11">
        <v>3.95</v>
      </c>
      <c r="D1347" s="11">
        <v>3.89</v>
      </c>
      <c r="E1347" s="11">
        <v>3.94</v>
      </c>
      <c r="F1347" s="11">
        <v>41504700</v>
      </c>
      <c r="G1347" s="11">
        <v>3.12208</v>
      </c>
      <c r="H1347" s="12">
        <f t="shared" si="608"/>
        <v>4.001666666666666</v>
      </c>
      <c r="I1347" s="13">
        <f t="shared" si="617"/>
        <v>4.1088461538461543</v>
      </c>
      <c r="J1347" s="13">
        <f t="shared" si="618"/>
        <v>-0.10717948717948822</v>
      </c>
      <c r="K1347" s="14">
        <f t="shared" si="622"/>
        <v>-8.1146723646724164E-2</v>
      </c>
      <c r="L1347" s="13">
        <f t="shared" si="601"/>
        <v>6.0000000000000053E-2</v>
      </c>
      <c r="M1347" s="13">
        <f t="shared" si="609"/>
        <v>5.1428571428571504E-2</v>
      </c>
      <c r="N1347" s="13">
        <f t="shared" si="602"/>
        <v>0</v>
      </c>
      <c r="O1347" s="13">
        <f t="shared" si="603"/>
        <v>2.0000000000000018E-2</v>
      </c>
      <c r="P1347" s="13">
        <f t="shared" si="630"/>
        <v>2.9999999999999361E-2</v>
      </c>
      <c r="Q1347" s="13">
        <f t="shared" si="630"/>
        <v>0.38999999999999968</v>
      </c>
      <c r="R1347" s="13">
        <f t="shared" si="610"/>
        <v>58.333333333332007</v>
      </c>
      <c r="S1347" s="13">
        <f t="shared" si="611"/>
        <v>758.33333333333167</v>
      </c>
      <c r="T1347" s="13">
        <f t="shared" si="612"/>
        <v>85.714285714285992</v>
      </c>
      <c r="U1347" s="13">
        <f t="shared" si="619"/>
        <v>56.489022421390302</v>
      </c>
      <c r="V1347" s="13">
        <f t="shared" si="623"/>
        <v>-2.6032763532764056E-2</v>
      </c>
      <c r="W1347" s="13">
        <f t="shared" si="624"/>
        <v>0</v>
      </c>
      <c r="X1347" s="13">
        <f t="shared" si="625"/>
        <v>0</v>
      </c>
      <c r="Y1347" s="13">
        <f t="shared" si="620"/>
        <v>0</v>
      </c>
      <c r="Z1347" s="13">
        <f t="shared" si="626"/>
        <v>0</v>
      </c>
      <c r="AA1347" s="13">
        <f t="shared" si="627"/>
        <v>0</v>
      </c>
      <c r="AB1347" s="13">
        <f t="shared" si="628"/>
        <v>0</v>
      </c>
      <c r="AC1347" s="17">
        <f t="shared" si="621"/>
        <v>0</v>
      </c>
      <c r="AD1347" s="13" t="str">
        <f t="shared" si="613"/>
        <v/>
      </c>
      <c r="AE1347" s="13" t="str">
        <f t="shared" si="614"/>
        <v/>
      </c>
      <c r="AF1347" s="17">
        <f t="shared" si="616"/>
        <v>0</v>
      </c>
      <c r="AG1347" s="17" t="str">
        <f t="shared" si="615"/>
        <v xml:space="preserve"> </v>
      </c>
      <c r="AH1347" s="13"/>
      <c r="AI1347" s="31">
        <f t="shared" si="629"/>
        <v>1.0667724234574676</v>
      </c>
      <c r="AJ1347">
        <f t="shared" si="604"/>
        <v>6.6772423457467589E-2</v>
      </c>
      <c r="AK1347">
        <f t="shared" si="606"/>
        <v>1.0025445292620865</v>
      </c>
      <c r="AL1347">
        <f t="shared" si="607"/>
        <v>1.028057623412582</v>
      </c>
      <c r="AM1347">
        <f t="shared" si="605"/>
        <v>2.8057623412582E-2</v>
      </c>
      <c r="AN1347" s="39">
        <v>41087</v>
      </c>
      <c r="AO1347" s="31">
        <v>6.6772423457467589E-2</v>
      </c>
      <c r="AP1347" s="40">
        <v>2.8057623412582E-2</v>
      </c>
    </row>
    <row r="1348" spans="1:42">
      <c r="A1348" s="16">
        <v>41088</v>
      </c>
      <c r="B1348" s="11">
        <v>3.94</v>
      </c>
      <c r="C1348" s="11">
        <v>3.95</v>
      </c>
      <c r="D1348" s="11">
        <v>3.91</v>
      </c>
      <c r="E1348" s="11">
        <v>3.92</v>
      </c>
      <c r="F1348" s="11">
        <v>31671700</v>
      </c>
      <c r="G1348" s="11">
        <v>3.1062400000000001</v>
      </c>
      <c r="H1348" s="12">
        <f t="shared" si="608"/>
        <v>3.9808333333333334</v>
      </c>
      <c r="I1348" s="13">
        <f t="shared" si="617"/>
        <v>4.0969230769230771</v>
      </c>
      <c r="J1348" s="13">
        <f t="shared" si="618"/>
        <v>-0.11608974358974367</v>
      </c>
      <c r="K1348" s="14">
        <f t="shared" si="622"/>
        <v>-8.7670940170940695E-2</v>
      </c>
      <c r="L1348" s="13">
        <f t="shared" ref="L1348:L1411" si="631">MAX(C1348-D1348,C1348-E1347,D1348-E1347)</f>
        <v>4.0000000000000036E-2</v>
      </c>
      <c r="M1348" s="13">
        <f t="shared" si="609"/>
        <v>5.0714285714285746E-2</v>
      </c>
      <c r="N1348" s="13">
        <f t="shared" ref="N1348:N1411" si="632">IF(OR(AND(C1348-C1347&gt;0,D1348-D1347&gt;0),AND(C1348-C1347&gt;0,ABS(C1348-C1347)&gt;ABS(D1348-D1347))),C1348-C1347,0)</f>
        <v>0</v>
      </c>
      <c r="O1348" s="13">
        <f t="shared" ref="O1348:O1411" si="633">IF(OR(AND(C1348-C1347&lt;0,D1348-D1347&lt;0),AND(D1348-D1347&lt;0,ABS(D1348-D1347)&gt;ABS(C1348-C1347))),D1347-D1348,0)</f>
        <v>0</v>
      </c>
      <c r="P1348" s="13">
        <f t="shared" si="630"/>
        <v>2.9999999999999361E-2</v>
      </c>
      <c r="Q1348" s="13">
        <f t="shared" si="630"/>
        <v>0.38999999999999968</v>
      </c>
      <c r="R1348" s="13">
        <f t="shared" si="610"/>
        <v>59.154929577463491</v>
      </c>
      <c r="S1348" s="13">
        <f t="shared" si="611"/>
        <v>769.01408450704116</v>
      </c>
      <c r="T1348" s="13">
        <f t="shared" si="612"/>
        <v>85.714285714285992</v>
      </c>
      <c r="U1348" s="13">
        <f t="shared" si="619"/>
        <v>60.014068803579583</v>
      </c>
      <c r="V1348" s="13">
        <f t="shared" si="623"/>
        <v>-2.8418803418802971E-2</v>
      </c>
      <c r="W1348" s="13">
        <f t="shared" si="624"/>
        <v>0</v>
      </c>
      <c r="X1348" s="13">
        <f t="shared" si="625"/>
        <v>0</v>
      </c>
      <c r="Y1348" s="13">
        <f t="shared" si="620"/>
        <v>0</v>
      </c>
      <c r="Z1348" s="13">
        <f t="shared" si="626"/>
        <v>0</v>
      </c>
      <c r="AA1348" s="13">
        <f t="shared" si="627"/>
        <v>0</v>
      </c>
      <c r="AB1348" s="13">
        <f t="shared" si="628"/>
        <v>0</v>
      </c>
      <c r="AC1348" s="17">
        <f t="shared" si="621"/>
        <v>0</v>
      </c>
      <c r="AD1348" s="13" t="str">
        <f t="shared" si="613"/>
        <v/>
      </c>
      <c r="AE1348" s="13" t="str">
        <f t="shared" si="614"/>
        <v/>
      </c>
      <c r="AF1348" s="17">
        <f t="shared" si="616"/>
        <v>0</v>
      </c>
      <c r="AG1348" s="17" t="str">
        <f t="shared" si="615"/>
        <v xml:space="preserve"> </v>
      </c>
      <c r="AH1348" s="13"/>
      <c r="AI1348" s="31">
        <f t="shared" si="629"/>
        <v>1.0667724234574676</v>
      </c>
      <c r="AJ1348">
        <f t="shared" ref="AJ1348:AJ1411" si="634">AI1348-1</f>
        <v>6.6772423457467589E-2</v>
      </c>
      <c r="AK1348">
        <f t="shared" si="606"/>
        <v>0.99492385786802029</v>
      </c>
      <c r="AL1348">
        <f t="shared" si="607"/>
        <v>1.0228390567962744</v>
      </c>
      <c r="AM1348">
        <f t="shared" ref="AM1348:AM1411" si="635">AL1348-1</f>
        <v>2.2839056796274404E-2</v>
      </c>
      <c r="AN1348" s="39">
        <v>41088</v>
      </c>
      <c r="AO1348" s="31">
        <v>6.6772423457467589E-2</v>
      </c>
      <c r="AP1348" s="40">
        <v>2.2839056796274404E-2</v>
      </c>
    </row>
    <row r="1349" spans="1:42">
      <c r="A1349" s="16">
        <v>41089</v>
      </c>
      <c r="B1349" s="11">
        <v>3.94</v>
      </c>
      <c r="C1349" s="11">
        <v>3.96</v>
      </c>
      <c r="D1349" s="11">
        <v>3.92</v>
      </c>
      <c r="E1349" s="11">
        <v>3.95</v>
      </c>
      <c r="F1349" s="11">
        <v>34003900</v>
      </c>
      <c r="G1349" s="11">
        <v>3.13001</v>
      </c>
      <c r="H1349" s="12">
        <f t="shared" si="608"/>
        <v>3.9625000000000008</v>
      </c>
      <c r="I1349" s="13">
        <f t="shared" si="617"/>
        <v>4.0861538461538469</v>
      </c>
      <c r="J1349" s="13">
        <f t="shared" si="618"/>
        <v>-0.12365384615384611</v>
      </c>
      <c r="K1349" s="14">
        <f t="shared" si="622"/>
        <v>-9.4522792022792582E-2</v>
      </c>
      <c r="L1349" s="13">
        <f t="shared" si="631"/>
        <v>4.0000000000000036E-2</v>
      </c>
      <c r="M1349" s="13">
        <f t="shared" si="609"/>
        <v>4.7142857142857188E-2</v>
      </c>
      <c r="N1349" s="13">
        <f t="shared" si="632"/>
        <v>9.9999999999997868E-3</v>
      </c>
      <c r="O1349" s="13">
        <f t="shared" si="633"/>
        <v>0</v>
      </c>
      <c r="P1349" s="13">
        <f t="shared" si="630"/>
        <v>3.9999999999999147E-2</v>
      </c>
      <c r="Q1349" s="13">
        <f t="shared" si="630"/>
        <v>0.32000000000000028</v>
      </c>
      <c r="R1349" s="13">
        <f t="shared" si="610"/>
        <v>84.848484848482968</v>
      </c>
      <c r="S1349" s="13">
        <f t="shared" si="611"/>
        <v>678.78787878787875</v>
      </c>
      <c r="T1349" s="13">
        <f t="shared" si="612"/>
        <v>77.777777777778226</v>
      </c>
      <c r="U1349" s="13">
        <f t="shared" si="619"/>
        <v>62.774593303234596</v>
      </c>
      <c r="V1349" s="13">
        <f t="shared" si="623"/>
        <v>-2.9131054131053533E-2</v>
      </c>
      <c r="W1349" s="13">
        <f t="shared" si="624"/>
        <v>0</v>
      </c>
      <c r="X1349" s="13">
        <f t="shared" si="625"/>
        <v>0</v>
      </c>
      <c r="Y1349" s="13">
        <f t="shared" si="620"/>
        <v>0</v>
      </c>
      <c r="Z1349" s="13">
        <f t="shared" si="626"/>
        <v>0</v>
      </c>
      <c r="AA1349" s="13">
        <f t="shared" si="627"/>
        <v>0</v>
      </c>
      <c r="AB1349" s="13">
        <f t="shared" si="628"/>
        <v>0</v>
      </c>
      <c r="AC1349" s="17">
        <f t="shared" si="621"/>
        <v>0</v>
      </c>
      <c r="AD1349" s="13" t="str">
        <f t="shared" si="613"/>
        <v/>
      </c>
      <c r="AE1349" s="13" t="str">
        <f t="shared" si="614"/>
        <v/>
      </c>
      <c r="AF1349" s="17">
        <f t="shared" si="616"/>
        <v>0</v>
      </c>
      <c r="AG1349" s="17" t="str">
        <f t="shared" si="615"/>
        <v xml:space="preserve"> </v>
      </c>
      <c r="AH1349" s="13"/>
      <c r="AI1349" s="31">
        <f t="shared" si="629"/>
        <v>1.0667724234574676</v>
      </c>
      <c r="AJ1349">
        <f t="shared" si="634"/>
        <v>6.6772423457467589E-2</v>
      </c>
      <c r="AK1349">
        <f t="shared" ref="AK1349:AK1412" si="636">E1349/E1348</f>
        <v>1.0076530612244898</v>
      </c>
      <c r="AL1349">
        <f t="shared" ref="AL1349:AL1412" si="637">AK1349*AL1348</f>
        <v>1.0306669067207357</v>
      </c>
      <c r="AM1349">
        <f t="shared" si="635"/>
        <v>3.0666906720735687E-2</v>
      </c>
      <c r="AN1349" s="39">
        <v>41089</v>
      </c>
      <c r="AO1349" s="31">
        <v>6.6772423457467589E-2</v>
      </c>
      <c r="AP1349" s="40">
        <v>3.0666906720735687E-2</v>
      </c>
    </row>
    <row r="1350" spans="1:42">
      <c r="A1350" s="16">
        <v>41092</v>
      </c>
      <c r="B1350" s="11">
        <v>3.95</v>
      </c>
      <c r="C1350" s="11">
        <v>3.96</v>
      </c>
      <c r="D1350" s="11">
        <v>3.92</v>
      </c>
      <c r="E1350" s="11">
        <v>3.94</v>
      </c>
      <c r="F1350" s="11">
        <v>27465300</v>
      </c>
      <c r="G1350" s="11">
        <v>3.12208</v>
      </c>
      <c r="H1350" s="12">
        <f t="shared" si="608"/>
        <v>3.9408333333333334</v>
      </c>
      <c r="I1350" s="13">
        <f t="shared" si="617"/>
        <v>4.0769230769230775</v>
      </c>
      <c r="J1350" s="13">
        <f t="shared" si="618"/>
        <v>-0.13608974358974413</v>
      </c>
      <c r="K1350" s="14">
        <f t="shared" si="622"/>
        <v>-0.10217948717948779</v>
      </c>
      <c r="L1350" s="13">
        <f t="shared" si="631"/>
        <v>4.0000000000000036E-2</v>
      </c>
      <c r="M1350" s="13">
        <f t="shared" si="609"/>
        <v>4.6428571428571486E-2</v>
      </c>
      <c r="N1350" s="13">
        <f t="shared" si="632"/>
        <v>0</v>
      </c>
      <c r="O1350" s="13">
        <f t="shared" si="633"/>
        <v>0</v>
      </c>
      <c r="P1350" s="13">
        <f t="shared" si="630"/>
        <v>2.9999999999999361E-2</v>
      </c>
      <c r="Q1350" s="13">
        <f t="shared" si="630"/>
        <v>0.32000000000000028</v>
      </c>
      <c r="R1350" s="13">
        <f t="shared" si="610"/>
        <v>64.615384615383149</v>
      </c>
      <c r="S1350" s="13">
        <f t="shared" si="611"/>
        <v>689.23076923076906</v>
      </c>
      <c r="T1350" s="13">
        <f t="shared" si="612"/>
        <v>82.857142857143202</v>
      </c>
      <c r="U1350" s="13">
        <f t="shared" si="619"/>
        <v>66.744908702121478</v>
      </c>
      <c r="V1350" s="13">
        <f t="shared" si="623"/>
        <v>-3.3910256410256343E-2</v>
      </c>
      <c r="W1350" s="13">
        <f t="shared" si="624"/>
        <v>0</v>
      </c>
      <c r="X1350" s="13">
        <f t="shared" si="625"/>
        <v>0</v>
      </c>
      <c r="Y1350" s="13">
        <f t="shared" si="620"/>
        <v>0</v>
      </c>
      <c r="Z1350" s="13">
        <f t="shared" si="626"/>
        <v>0</v>
      </c>
      <c r="AA1350" s="13">
        <f t="shared" si="627"/>
        <v>0</v>
      </c>
      <c r="AB1350" s="13">
        <f t="shared" si="628"/>
        <v>0</v>
      </c>
      <c r="AC1350" s="17">
        <f t="shared" si="621"/>
        <v>0</v>
      </c>
      <c r="AD1350" s="13" t="str">
        <f t="shared" si="613"/>
        <v/>
      </c>
      <c r="AE1350" s="13" t="str">
        <f t="shared" si="614"/>
        <v/>
      </c>
      <c r="AF1350" s="17">
        <f t="shared" si="616"/>
        <v>0</v>
      </c>
      <c r="AG1350" s="17" t="str">
        <f t="shared" si="615"/>
        <v xml:space="preserve"> </v>
      </c>
      <c r="AH1350" s="13"/>
      <c r="AI1350" s="31">
        <f t="shared" si="629"/>
        <v>1.0667724234574676</v>
      </c>
      <c r="AJ1350">
        <f t="shared" si="634"/>
        <v>6.6772423457467589E-2</v>
      </c>
      <c r="AK1350">
        <f t="shared" si="636"/>
        <v>0.99746835443037973</v>
      </c>
      <c r="AL1350">
        <f t="shared" si="637"/>
        <v>1.028057623412582</v>
      </c>
      <c r="AM1350">
        <f t="shared" si="635"/>
        <v>2.8057623412582E-2</v>
      </c>
      <c r="AN1350" s="39">
        <v>41092</v>
      </c>
      <c r="AO1350" s="31">
        <v>6.6772423457467589E-2</v>
      </c>
      <c r="AP1350" s="40">
        <v>2.8057623412582E-2</v>
      </c>
    </row>
    <row r="1351" spans="1:42">
      <c r="A1351" s="16">
        <v>41093</v>
      </c>
      <c r="B1351" s="11">
        <v>3.94</v>
      </c>
      <c r="C1351" s="11">
        <v>3.95</v>
      </c>
      <c r="D1351" s="11">
        <v>3.92</v>
      </c>
      <c r="E1351" s="11">
        <v>3.92</v>
      </c>
      <c r="F1351" s="11">
        <v>13098900</v>
      </c>
      <c r="G1351" s="11">
        <v>3.1062400000000001</v>
      </c>
      <c r="H1351" s="12">
        <f t="shared" si="608"/>
        <v>3.9383333333333339</v>
      </c>
      <c r="I1351" s="13">
        <f t="shared" si="617"/>
        <v>4.0665384615384612</v>
      </c>
      <c r="J1351" s="13">
        <f t="shared" si="618"/>
        <v>-0.12820512820512731</v>
      </c>
      <c r="K1351" s="14">
        <f t="shared" si="622"/>
        <v>-0.10797720797720849</v>
      </c>
      <c r="L1351" s="13">
        <f t="shared" si="631"/>
        <v>3.0000000000000249E-2</v>
      </c>
      <c r="M1351" s="13">
        <f t="shared" si="609"/>
        <v>4.5000000000000026E-2</v>
      </c>
      <c r="N1351" s="13">
        <f t="shared" si="632"/>
        <v>0</v>
      </c>
      <c r="O1351" s="13">
        <f t="shared" si="633"/>
        <v>0</v>
      </c>
      <c r="P1351" s="13">
        <f t="shared" si="630"/>
        <v>2.9999999999999361E-2</v>
      </c>
      <c r="Q1351" s="13">
        <f t="shared" si="630"/>
        <v>0.29999999999999982</v>
      </c>
      <c r="R1351" s="13">
        <f t="shared" si="610"/>
        <v>66.666666666665208</v>
      </c>
      <c r="S1351" s="13">
        <f t="shared" si="611"/>
        <v>666.66666666666595</v>
      </c>
      <c r="T1351" s="13">
        <f t="shared" si="612"/>
        <v>81.81818181818214</v>
      </c>
      <c r="U1351" s="13">
        <f t="shared" si="619"/>
        <v>70.208112165324991</v>
      </c>
      <c r="V1351" s="13">
        <f t="shared" si="623"/>
        <v>-2.0227920227918819E-2</v>
      </c>
      <c r="W1351" s="13">
        <f t="shared" si="624"/>
        <v>0</v>
      </c>
      <c r="X1351" s="13">
        <f t="shared" si="625"/>
        <v>0</v>
      </c>
      <c r="Y1351" s="13">
        <f t="shared" si="620"/>
        <v>0</v>
      </c>
      <c r="Z1351" s="13">
        <f t="shared" si="626"/>
        <v>0</v>
      </c>
      <c r="AA1351" s="13">
        <f t="shared" si="627"/>
        <v>0</v>
      </c>
      <c r="AB1351" s="13">
        <f t="shared" si="628"/>
        <v>0</v>
      </c>
      <c r="AC1351" s="17">
        <f t="shared" si="621"/>
        <v>0</v>
      </c>
      <c r="AD1351" s="13" t="str">
        <f t="shared" si="613"/>
        <v/>
      </c>
      <c r="AE1351" s="13" t="str">
        <f t="shared" si="614"/>
        <v/>
      </c>
      <c r="AF1351" s="17">
        <f t="shared" si="616"/>
        <v>0</v>
      </c>
      <c r="AG1351" s="17" t="str">
        <f t="shared" si="615"/>
        <v xml:space="preserve"> </v>
      </c>
      <c r="AH1351" s="13"/>
      <c r="AI1351" s="31">
        <f t="shared" si="629"/>
        <v>1.0667724234574676</v>
      </c>
      <c r="AJ1351">
        <f t="shared" si="634"/>
        <v>6.6772423457467589E-2</v>
      </c>
      <c r="AK1351">
        <f t="shared" si="636"/>
        <v>0.99492385786802029</v>
      </c>
      <c r="AL1351">
        <f t="shared" si="637"/>
        <v>1.0228390567962744</v>
      </c>
      <c r="AM1351">
        <f t="shared" si="635"/>
        <v>2.2839056796274404E-2</v>
      </c>
      <c r="AN1351" s="39">
        <v>41093</v>
      </c>
      <c r="AO1351" s="31">
        <v>6.6772423457467589E-2</v>
      </c>
      <c r="AP1351" s="40">
        <v>2.2839056796274404E-2</v>
      </c>
    </row>
    <row r="1352" spans="1:42">
      <c r="A1352" s="16">
        <v>41094</v>
      </c>
      <c r="B1352" s="11">
        <v>3.93</v>
      </c>
      <c r="C1352" s="11">
        <v>3.95</v>
      </c>
      <c r="D1352" s="11">
        <v>3.92</v>
      </c>
      <c r="E1352" s="11">
        <v>3.94</v>
      </c>
      <c r="F1352" s="11">
        <v>19262600</v>
      </c>
      <c r="G1352" s="11">
        <v>3.12208</v>
      </c>
      <c r="H1352" s="12">
        <f t="shared" si="608"/>
        <v>3.9350000000000001</v>
      </c>
      <c r="I1352" s="13">
        <f t="shared" si="617"/>
        <v>4.0573076923076927</v>
      </c>
      <c r="J1352" s="13">
        <f t="shared" si="618"/>
        <v>-0.12230769230769267</v>
      </c>
      <c r="K1352" s="14">
        <f t="shared" si="622"/>
        <v>-0.11282763532763582</v>
      </c>
      <c r="L1352" s="13">
        <f t="shared" si="631"/>
        <v>3.0000000000000249E-2</v>
      </c>
      <c r="M1352" s="13">
        <f t="shared" si="609"/>
        <v>4.4285714285714324E-2</v>
      </c>
      <c r="N1352" s="13">
        <f t="shared" si="632"/>
        <v>0</v>
      </c>
      <c r="O1352" s="13">
        <f t="shared" si="633"/>
        <v>0</v>
      </c>
      <c r="P1352" s="13">
        <f t="shared" si="630"/>
        <v>9.9999999999997868E-3</v>
      </c>
      <c r="Q1352" s="13">
        <f t="shared" si="630"/>
        <v>0.29999999999999982</v>
      </c>
      <c r="R1352" s="13">
        <f t="shared" si="610"/>
        <v>22.580645161289823</v>
      </c>
      <c r="S1352" s="13">
        <f t="shared" si="611"/>
        <v>677.41935483870873</v>
      </c>
      <c r="T1352" s="13">
        <f t="shared" si="612"/>
        <v>93.548387096774334</v>
      </c>
      <c r="U1352" s="13">
        <f t="shared" si="619"/>
        <v>75.958462796461049</v>
      </c>
      <c r="V1352" s="13">
        <f t="shared" si="623"/>
        <v>-9.4800569800568557E-3</v>
      </c>
      <c r="W1352" s="13">
        <f t="shared" si="624"/>
        <v>0</v>
      </c>
      <c r="X1352" s="13">
        <f t="shared" si="625"/>
        <v>0</v>
      </c>
      <c r="Y1352" s="13">
        <f t="shared" si="620"/>
        <v>0</v>
      </c>
      <c r="Z1352" s="13">
        <f t="shared" si="626"/>
        <v>0</v>
      </c>
      <c r="AA1352" s="13">
        <f t="shared" si="627"/>
        <v>0</v>
      </c>
      <c r="AB1352" s="13">
        <f t="shared" si="628"/>
        <v>0</v>
      </c>
      <c r="AC1352" s="17">
        <f t="shared" si="621"/>
        <v>0</v>
      </c>
      <c r="AD1352" s="13" t="str">
        <f t="shared" si="613"/>
        <v/>
      </c>
      <c r="AE1352" s="13" t="str">
        <f t="shared" si="614"/>
        <v/>
      </c>
      <c r="AF1352" s="17">
        <f t="shared" si="616"/>
        <v>0</v>
      </c>
      <c r="AG1352" s="17" t="str">
        <f t="shared" si="615"/>
        <v xml:space="preserve"> </v>
      </c>
      <c r="AH1352" s="13"/>
      <c r="AI1352" s="31">
        <f t="shared" si="629"/>
        <v>1.0667724234574676</v>
      </c>
      <c r="AJ1352">
        <f t="shared" si="634"/>
        <v>6.6772423457467589E-2</v>
      </c>
      <c r="AK1352">
        <f t="shared" si="636"/>
        <v>1.0051020408163265</v>
      </c>
      <c r="AL1352">
        <f t="shared" si="637"/>
        <v>1.0280576234125818</v>
      </c>
      <c r="AM1352">
        <f t="shared" si="635"/>
        <v>2.8057623412581778E-2</v>
      </c>
      <c r="AN1352" s="39">
        <v>41094</v>
      </c>
      <c r="AO1352" s="31">
        <v>6.6772423457467589E-2</v>
      </c>
      <c r="AP1352" s="40">
        <v>2.8057623412581778E-2</v>
      </c>
    </row>
    <row r="1353" spans="1:42">
      <c r="A1353" s="16">
        <v>41095</v>
      </c>
      <c r="B1353" s="11">
        <v>3.93</v>
      </c>
      <c r="C1353" s="11">
        <v>3.95</v>
      </c>
      <c r="D1353" s="11">
        <v>3.92</v>
      </c>
      <c r="E1353" s="11">
        <v>3.95</v>
      </c>
      <c r="F1353" s="11">
        <v>20601600</v>
      </c>
      <c r="G1353" s="11">
        <v>3.13001</v>
      </c>
      <c r="H1353" s="12">
        <f t="shared" si="608"/>
        <v>3.9350000000000005</v>
      </c>
      <c r="I1353" s="13">
        <f t="shared" si="617"/>
        <v>4.0476923076923077</v>
      </c>
      <c r="J1353" s="13">
        <f t="shared" si="618"/>
        <v>-0.1126923076923072</v>
      </c>
      <c r="K1353" s="14">
        <f t="shared" si="622"/>
        <v>-0.11571937321937353</v>
      </c>
      <c r="L1353" s="13">
        <f t="shared" si="631"/>
        <v>3.0000000000000249E-2</v>
      </c>
      <c r="M1353" s="13">
        <f t="shared" si="609"/>
        <v>4.07142857142858E-2</v>
      </c>
      <c r="N1353" s="13">
        <f t="shared" si="632"/>
        <v>0</v>
      </c>
      <c r="O1353" s="13">
        <f t="shared" si="633"/>
        <v>0</v>
      </c>
      <c r="P1353" s="13">
        <f t="shared" si="630"/>
        <v>9.9999999999997868E-3</v>
      </c>
      <c r="Q1353" s="13">
        <f t="shared" si="630"/>
        <v>6.0000000000000053E-2</v>
      </c>
      <c r="R1353" s="13">
        <f t="shared" si="610"/>
        <v>24.561403508771352</v>
      </c>
      <c r="S1353" s="13">
        <f t="shared" si="611"/>
        <v>147.36842105263139</v>
      </c>
      <c r="T1353" s="13">
        <f t="shared" si="612"/>
        <v>71.428571428571971</v>
      </c>
      <c r="U1353" s="13">
        <f t="shared" si="619"/>
        <v>76.95716014774203</v>
      </c>
      <c r="V1353" s="13">
        <f t="shared" si="623"/>
        <v>3.0270655270663305E-3</v>
      </c>
      <c r="W1353" s="13">
        <f t="shared" si="624"/>
        <v>1</v>
      </c>
      <c r="X1353" s="13">
        <f t="shared" si="625"/>
        <v>0</v>
      </c>
      <c r="Y1353" s="13">
        <f t="shared" si="620"/>
        <v>0</v>
      </c>
      <c r="Z1353" s="13">
        <f t="shared" si="626"/>
        <v>1</v>
      </c>
      <c r="AA1353" s="13">
        <f t="shared" si="627"/>
        <v>0</v>
      </c>
      <c r="AB1353" s="13">
        <f t="shared" si="628"/>
        <v>0</v>
      </c>
      <c r="AC1353" s="17">
        <f t="shared" si="621"/>
        <v>0</v>
      </c>
      <c r="AD1353" s="13" t="str">
        <f t="shared" si="613"/>
        <v/>
      </c>
      <c r="AE1353" s="13" t="str">
        <f t="shared" si="614"/>
        <v/>
      </c>
      <c r="AF1353" s="17">
        <f t="shared" si="616"/>
        <v>0</v>
      </c>
      <c r="AG1353" s="17" t="str">
        <f t="shared" si="615"/>
        <v xml:space="preserve"> </v>
      </c>
      <c r="AH1353" s="13"/>
      <c r="AI1353" s="31">
        <f t="shared" si="629"/>
        <v>1.0667724234574676</v>
      </c>
      <c r="AJ1353">
        <f t="shared" si="634"/>
        <v>6.6772423457467589E-2</v>
      </c>
      <c r="AK1353">
        <f t="shared" si="636"/>
        <v>1.0025380710659899</v>
      </c>
      <c r="AL1353">
        <f t="shared" si="637"/>
        <v>1.0306669067207357</v>
      </c>
      <c r="AM1353">
        <f t="shared" si="635"/>
        <v>3.0666906720735687E-2</v>
      </c>
      <c r="AN1353" s="39">
        <v>41095</v>
      </c>
      <c r="AO1353" s="31">
        <v>6.6772423457467589E-2</v>
      </c>
      <c r="AP1353" s="40">
        <v>3.0666906720735687E-2</v>
      </c>
    </row>
    <row r="1354" spans="1:42">
      <c r="A1354" s="16">
        <v>41096</v>
      </c>
      <c r="B1354" s="11">
        <v>3.92</v>
      </c>
      <c r="C1354" s="11">
        <v>3.93</v>
      </c>
      <c r="D1354" s="11">
        <v>3.89</v>
      </c>
      <c r="E1354" s="11">
        <v>3.91</v>
      </c>
      <c r="F1354" s="11">
        <v>31327700</v>
      </c>
      <c r="G1354" s="11">
        <v>3.0983100000000001</v>
      </c>
      <c r="H1354" s="12">
        <f t="shared" si="608"/>
        <v>3.9324999999999997</v>
      </c>
      <c r="I1354" s="13">
        <f t="shared" si="617"/>
        <v>4.0357692307692314</v>
      </c>
      <c r="J1354" s="13">
        <f t="shared" si="618"/>
        <v>-0.10326923076923178</v>
      </c>
      <c r="K1354" s="14">
        <f t="shared" si="622"/>
        <v>-0.11669515669515709</v>
      </c>
      <c r="L1354" s="13">
        <f t="shared" si="631"/>
        <v>4.0000000000000036E-2</v>
      </c>
      <c r="M1354" s="13">
        <f t="shared" si="609"/>
        <v>3.9285714285714368E-2</v>
      </c>
      <c r="N1354" s="13">
        <f t="shared" si="632"/>
        <v>0</v>
      </c>
      <c r="O1354" s="13">
        <f t="shared" si="633"/>
        <v>2.9999999999999805E-2</v>
      </c>
      <c r="P1354" s="13">
        <f t="shared" si="630"/>
        <v>9.9999999999997868E-3</v>
      </c>
      <c r="Q1354" s="13">
        <f t="shared" si="630"/>
        <v>8.9999999999999858E-2</v>
      </c>
      <c r="R1354" s="13">
        <f t="shared" si="610"/>
        <v>25.454545454544856</v>
      </c>
      <c r="S1354" s="13">
        <f t="shared" si="611"/>
        <v>229.09090909090827</v>
      </c>
      <c r="T1354" s="13">
        <f t="shared" si="612"/>
        <v>80.000000000000355</v>
      </c>
      <c r="U1354" s="13">
        <f t="shared" si="619"/>
        <v>78.634178781282444</v>
      </c>
      <c r="V1354" s="13">
        <f t="shared" si="623"/>
        <v>1.3425925925925314E-2</v>
      </c>
      <c r="W1354" s="13">
        <f t="shared" si="624"/>
        <v>0</v>
      </c>
      <c r="X1354" s="13">
        <f t="shared" si="625"/>
        <v>0</v>
      </c>
      <c r="Y1354" s="13">
        <f t="shared" si="620"/>
        <v>0</v>
      </c>
      <c r="Z1354" s="13">
        <f t="shared" si="626"/>
        <v>1</v>
      </c>
      <c r="AA1354" s="13">
        <f t="shared" si="627"/>
        <v>0</v>
      </c>
      <c r="AB1354" s="13">
        <f t="shared" si="628"/>
        <v>0</v>
      </c>
      <c r="AC1354" s="17">
        <f t="shared" si="621"/>
        <v>0</v>
      </c>
      <c r="AD1354" s="13" t="str">
        <f t="shared" si="613"/>
        <v/>
      </c>
      <c r="AE1354" s="13" t="str">
        <f t="shared" si="614"/>
        <v/>
      </c>
      <c r="AF1354" s="17">
        <f t="shared" si="616"/>
        <v>0</v>
      </c>
      <c r="AG1354" s="17" t="str">
        <f t="shared" si="615"/>
        <v xml:space="preserve"> </v>
      </c>
      <c r="AH1354" s="13"/>
      <c r="AI1354" s="31">
        <f t="shared" si="629"/>
        <v>1.0667724234574676</v>
      </c>
      <c r="AJ1354">
        <f t="shared" si="634"/>
        <v>6.6772423457467589E-2</v>
      </c>
      <c r="AK1354">
        <f t="shared" si="636"/>
        <v>0.98987341772151893</v>
      </c>
      <c r="AL1354">
        <f t="shared" si="637"/>
        <v>1.0202297734881205</v>
      </c>
      <c r="AM1354">
        <f t="shared" si="635"/>
        <v>2.0229773488120495E-2</v>
      </c>
      <c r="AN1354" s="39">
        <v>41096</v>
      </c>
      <c r="AO1354" s="31">
        <v>6.6772423457467589E-2</v>
      </c>
      <c r="AP1354" s="40">
        <v>2.0229773488120495E-2</v>
      </c>
    </row>
    <row r="1355" spans="1:42">
      <c r="A1355" s="16">
        <v>41099</v>
      </c>
      <c r="B1355" s="11">
        <v>3.91</v>
      </c>
      <c r="C1355" s="11">
        <v>3.91</v>
      </c>
      <c r="D1355" s="11">
        <v>3.77</v>
      </c>
      <c r="E1355" s="11">
        <v>3.8</v>
      </c>
      <c r="F1355" s="11">
        <v>40458700</v>
      </c>
      <c r="G1355" s="11">
        <v>3.0111500000000002</v>
      </c>
      <c r="H1355" s="12">
        <f t="shared" si="608"/>
        <v>3.9208333333333329</v>
      </c>
      <c r="I1355" s="13">
        <f t="shared" si="617"/>
        <v>4.0196153846153848</v>
      </c>
      <c r="J1355" s="13">
        <f t="shared" si="618"/>
        <v>-9.8782051282051864E-2</v>
      </c>
      <c r="K1355" s="14">
        <f t="shared" si="622"/>
        <v>-0.11647435897435922</v>
      </c>
      <c r="L1355" s="13">
        <f t="shared" si="631"/>
        <v>0.14000000000000012</v>
      </c>
      <c r="M1355" s="13">
        <f t="shared" si="609"/>
        <v>4.5000000000000089E-2</v>
      </c>
      <c r="N1355" s="13">
        <f t="shared" si="632"/>
        <v>0</v>
      </c>
      <c r="O1355" s="13">
        <f t="shared" si="633"/>
        <v>0.12000000000000011</v>
      </c>
      <c r="P1355" s="13">
        <f t="shared" si="630"/>
        <v>9.9999999999997868E-3</v>
      </c>
      <c r="Q1355" s="13">
        <f t="shared" si="630"/>
        <v>0.20999999999999996</v>
      </c>
      <c r="R1355" s="13">
        <f t="shared" si="610"/>
        <v>22.222222222221706</v>
      </c>
      <c r="S1355" s="13">
        <f t="shared" si="611"/>
        <v>466.66666666666561</v>
      </c>
      <c r="T1355" s="13">
        <f t="shared" si="612"/>
        <v>90.909090909091077</v>
      </c>
      <c r="U1355" s="13">
        <f t="shared" si="619"/>
        <v>80.841970989074653</v>
      </c>
      <c r="V1355" s="13">
        <f t="shared" si="623"/>
        <v>1.7692307692307355E-2</v>
      </c>
      <c r="W1355" s="13">
        <f t="shared" si="624"/>
        <v>0</v>
      </c>
      <c r="X1355" s="13">
        <f t="shared" si="625"/>
        <v>0</v>
      </c>
      <c r="Y1355" s="13">
        <f t="shared" si="620"/>
        <v>0</v>
      </c>
      <c r="Z1355" s="13">
        <f t="shared" si="626"/>
        <v>1</v>
      </c>
      <c r="AA1355" s="13">
        <f t="shared" si="627"/>
        <v>0</v>
      </c>
      <c r="AB1355" s="13">
        <f t="shared" si="628"/>
        <v>0</v>
      </c>
      <c r="AC1355" s="17">
        <f t="shared" si="621"/>
        <v>0</v>
      </c>
      <c r="AD1355" s="13" t="str">
        <f t="shared" si="613"/>
        <v/>
      </c>
      <c r="AE1355" s="13" t="str">
        <f t="shared" si="614"/>
        <v/>
      </c>
      <c r="AF1355" s="17">
        <f t="shared" si="616"/>
        <v>0</v>
      </c>
      <c r="AG1355" s="17" t="str">
        <f t="shared" si="615"/>
        <v xml:space="preserve"> </v>
      </c>
      <c r="AH1355" s="13"/>
      <c r="AI1355" s="31">
        <f t="shared" si="629"/>
        <v>1.0667724234574676</v>
      </c>
      <c r="AJ1355">
        <f t="shared" si="634"/>
        <v>6.6772423457467589E-2</v>
      </c>
      <c r="AK1355">
        <f t="shared" si="636"/>
        <v>0.97186700767263423</v>
      </c>
      <c r="AL1355">
        <f t="shared" si="637"/>
        <v>0.99152765709842905</v>
      </c>
      <c r="AM1355">
        <f t="shared" si="635"/>
        <v>-8.4723429015709506E-3</v>
      </c>
      <c r="AN1355" s="39">
        <v>41099</v>
      </c>
      <c r="AO1355" s="31">
        <v>6.6772423457467589E-2</v>
      </c>
      <c r="AP1355" s="40">
        <v>-8.4723429015709506E-3</v>
      </c>
    </row>
    <row r="1356" spans="1:42">
      <c r="A1356" s="16">
        <v>41100</v>
      </c>
      <c r="B1356" s="11">
        <v>3.8</v>
      </c>
      <c r="C1356" s="11">
        <v>3.85</v>
      </c>
      <c r="D1356" s="11">
        <v>3.77</v>
      </c>
      <c r="E1356" s="11">
        <v>3.79</v>
      </c>
      <c r="F1356" s="11">
        <v>27538300</v>
      </c>
      <c r="G1356" s="11">
        <v>3.0032199999999998</v>
      </c>
      <c r="H1356" s="12">
        <f t="shared" si="608"/>
        <v>3.9108333333333332</v>
      </c>
      <c r="I1356" s="13">
        <f t="shared" si="617"/>
        <v>4.002307692307693</v>
      </c>
      <c r="J1356" s="13">
        <f t="shared" si="618"/>
        <v>-9.1474358974359848E-2</v>
      </c>
      <c r="K1356" s="14">
        <f t="shared" si="622"/>
        <v>-0.11472934472934496</v>
      </c>
      <c r="L1356" s="13">
        <f t="shared" si="631"/>
        <v>8.0000000000000071E-2</v>
      </c>
      <c r="M1356" s="13">
        <f t="shared" si="609"/>
        <v>4.8571428571428675E-2</v>
      </c>
      <c r="N1356" s="13">
        <f t="shared" si="632"/>
        <v>0</v>
      </c>
      <c r="O1356" s="13">
        <f t="shared" si="633"/>
        <v>0</v>
      </c>
      <c r="P1356" s="13">
        <f t="shared" si="630"/>
        <v>9.9999999999997868E-3</v>
      </c>
      <c r="Q1356" s="13">
        <f t="shared" si="630"/>
        <v>0.20999999999999996</v>
      </c>
      <c r="R1356" s="13">
        <f t="shared" si="610"/>
        <v>20.588235294117162</v>
      </c>
      <c r="S1356" s="13">
        <f t="shared" si="611"/>
        <v>432.35294117646959</v>
      </c>
      <c r="T1356" s="13">
        <f t="shared" si="612"/>
        <v>90.909090909091091</v>
      </c>
      <c r="U1356" s="13">
        <f t="shared" si="619"/>
        <v>82.518201735072836</v>
      </c>
      <c r="V1356" s="13">
        <f t="shared" si="623"/>
        <v>2.3254985754985108E-2</v>
      </c>
      <c r="W1356" s="13">
        <f t="shared" si="624"/>
        <v>0</v>
      </c>
      <c r="X1356" s="13">
        <f t="shared" si="625"/>
        <v>0</v>
      </c>
      <c r="Y1356" s="13">
        <f t="shared" si="620"/>
        <v>0</v>
      </c>
      <c r="Z1356" s="13">
        <f t="shared" si="626"/>
        <v>1</v>
      </c>
      <c r="AA1356" s="13">
        <f t="shared" si="627"/>
        <v>0</v>
      </c>
      <c r="AB1356" s="13">
        <f t="shared" si="628"/>
        <v>0</v>
      </c>
      <c r="AC1356" s="17">
        <f t="shared" si="621"/>
        <v>0</v>
      </c>
      <c r="AD1356" s="13" t="str">
        <f t="shared" si="613"/>
        <v/>
      </c>
      <c r="AE1356" s="13" t="str">
        <f t="shared" si="614"/>
        <v/>
      </c>
      <c r="AF1356" s="17">
        <f t="shared" si="616"/>
        <v>0</v>
      </c>
      <c r="AG1356" s="17" t="str">
        <f t="shared" si="615"/>
        <v xml:space="preserve"> </v>
      </c>
      <c r="AH1356" s="13"/>
      <c r="AI1356" s="31">
        <f t="shared" si="629"/>
        <v>1.0667724234574676</v>
      </c>
      <c r="AJ1356">
        <f t="shared" si="634"/>
        <v>6.6772423457467589E-2</v>
      </c>
      <c r="AK1356">
        <f t="shared" si="636"/>
        <v>0.99736842105263168</v>
      </c>
      <c r="AL1356">
        <f t="shared" si="637"/>
        <v>0.98891837379027536</v>
      </c>
      <c r="AM1356">
        <f t="shared" si="635"/>
        <v>-1.1081626209724638E-2</v>
      </c>
      <c r="AN1356" s="39">
        <v>41100</v>
      </c>
      <c r="AO1356" s="31">
        <v>6.6772423457467589E-2</v>
      </c>
      <c r="AP1356" s="40">
        <v>-1.1081626209724638E-2</v>
      </c>
    </row>
    <row r="1357" spans="1:42">
      <c r="A1357" s="16">
        <v>41101</v>
      </c>
      <c r="B1357" s="11">
        <v>3.79</v>
      </c>
      <c r="C1357" s="11">
        <v>3.8</v>
      </c>
      <c r="D1357" s="11">
        <v>3.75</v>
      </c>
      <c r="E1357" s="11">
        <v>3.77</v>
      </c>
      <c r="F1357" s="11">
        <v>23297900</v>
      </c>
      <c r="G1357" s="11">
        <v>2.9873699999999999</v>
      </c>
      <c r="H1357" s="12">
        <f t="shared" si="608"/>
        <v>3.8966666666666669</v>
      </c>
      <c r="I1357" s="13">
        <f t="shared" si="617"/>
        <v>3.9869230769230768</v>
      </c>
      <c r="J1357" s="13">
        <f t="shared" si="618"/>
        <v>-9.0256410256409847E-2</v>
      </c>
      <c r="K1357" s="14">
        <f t="shared" si="622"/>
        <v>-0.11185897435897453</v>
      </c>
      <c r="L1357" s="13">
        <f t="shared" si="631"/>
        <v>4.9999999999999822E-2</v>
      </c>
      <c r="M1357" s="13">
        <f t="shared" si="609"/>
        <v>5.0714285714285809E-2</v>
      </c>
      <c r="N1357" s="13">
        <f t="shared" si="632"/>
        <v>0</v>
      </c>
      <c r="O1357" s="13">
        <f t="shared" si="633"/>
        <v>2.0000000000000018E-2</v>
      </c>
      <c r="P1357" s="13">
        <f t="shared" si="630"/>
        <v>9.9999999999997868E-3</v>
      </c>
      <c r="Q1357" s="13">
        <f t="shared" si="630"/>
        <v>0.22999999999999998</v>
      </c>
      <c r="R1357" s="13">
        <f t="shared" si="610"/>
        <v>19.718309859154473</v>
      </c>
      <c r="S1357" s="13">
        <f t="shared" si="611"/>
        <v>453.52112676056254</v>
      </c>
      <c r="T1357" s="13">
        <f t="shared" si="612"/>
        <v>91.666666666666828</v>
      </c>
      <c r="U1357" s="13">
        <f t="shared" si="619"/>
        <v>83.665123918580392</v>
      </c>
      <c r="V1357" s="13">
        <f t="shared" si="623"/>
        <v>2.1602564102564684E-2</v>
      </c>
      <c r="W1357" s="13">
        <f t="shared" si="624"/>
        <v>0</v>
      </c>
      <c r="X1357" s="13">
        <f t="shared" si="625"/>
        <v>0</v>
      </c>
      <c r="Y1357" s="13">
        <f t="shared" si="620"/>
        <v>0</v>
      </c>
      <c r="Z1357" s="13">
        <f t="shared" si="626"/>
        <v>1</v>
      </c>
      <c r="AA1357" s="13">
        <f t="shared" si="627"/>
        <v>0</v>
      </c>
      <c r="AB1357" s="13">
        <f t="shared" si="628"/>
        <v>0</v>
      </c>
      <c r="AC1357" s="17">
        <f t="shared" si="621"/>
        <v>0</v>
      </c>
      <c r="AD1357" s="13" t="str">
        <f t="shared" si="613"/>
        <v/>
      </c>
      <c r="AE1357" s="13" t="str">
        <f t="shared" si="614"/>
        <v/>
      </c>
      <c r="AF1357" s="17">
        <f t="shared" si="616"/>
        <v>0</v>
      </c>
      <c r="AG1357" s="17" t="str">
        <f t="shared" si="615"/>
        <v xml:space="preserve"> </v>
      </c>
      <c r="AH1357" s="13"/>
      <c r="AI1357" s="31">
        <f t="shared" si="629"/>
        <v>1.0667724234574676</v>
      </c>
      <c r="AJ1357">
        <f t="shared" si="634"/>
        <v>6.6772423457467589E-2</v>
      </c>
      <c r="AK1357">
        <f t="shared" si="636"/>
        <v>0.99472295514511877</v>
      </c>
      <c r="AL1357">
        <f t="shared" si="637"/>
        <v>0.98369980717396788</v>
      </c>
      <c r="AM1357">
        <f t="shared" si="635"/>
        <v>-1.6300192826032123E-2</v>
      </c>
      <c r="AN1357" s="39">
        <v>41101</v>
      </c>
      <c r="AO1357" s="31">
        <v>6.6772423457467589E-2</v>
      </c>
      <c r="AP1357" s="40">
        <v>-1.6300192826032123E-2</v>
      </c>
    </row>
    <row r="1358" spans="1:42">
      <c r="A1358" s="16">
        <v>41102</v>
      </c>
      <c r="B1358" s="11">
        <v>3.78</v>
      </c>
      <c r="C1358" s="11">
        <v>3.79</v>
      </c>
      <c r="D1358" s="11">
        <v>3.74</v>
      </c>
      <c r="E1358" s="11">
        <v>3.75</v>
      </c>
      <c r="F1358" s="11">
        <v>46010300</v>
      </c>
      <c r="G1358" s="11">
        <v>2.97153</v>
      </c>
      <c r="H1358" s="12">
        <f t="shared" ref="H1358:H1421" si="638">AVERAGE(E1347:E1358)</f>
        <v>3.8816666666666664</v>
      </c>
      <c r="I1358" s="13">
        <f t="shared" si="617"/>
        <v>3.9696153846153837</v>
      </c>
      <c r="J1358" s="13">
        <f t="shared" si="618"/>
        <v>-8.7948717948717281E-2</v>
      </c>
      <c r="K1358" s="14">
        <f t="shared" si="622"/>
        <v>-0.10789173789173799</v>
      </c>
      <c r="L1358" s="13">
        <f t="shared" si="631"/>
        <v>4.9999999999999822E-2</v>
      </c>
      <c r="M1358" s="13">
        <f t="shared" si="609"/>
        <v>5.0714285714285774E-2</v>
      </c>
      <c r="N1358" s="13">
        <f t="shared" si="632"/>
        <v>0</v>
      </c>
      <c r="O1358" s="13">
        <f t="shared" si="633"/>
        <v>9.9999999999997868E-3</v>
      </c>
      <c r="P1358" s="13">
        <f t="shared" si="630"/>
        <v>9.9999999999997868E-3</v>
      </c>
      <c r="Q1358" s="13">
        <f t="shared" si="630"/>
        <v>0.19999999999999973</v>
      </c>
      <c r="R1358" s="13">
        <f t="shared" si="610"/>
        <v>19.718309859154488</v>
      </c>
      <c r="S1358" s="13">
        <f t="shared" si="611"/>
        <v>394.3661971830976</v>
      </c>
      <c r="T1358" s="13">
        <f t="shared" si="612"/>
        <v>90.476190476190652</v>
      </c>
      <c r="U1358" s="13">
        <f t="shared" si="619"/>
        <v>84.572153397038463</v>
      </c>
      <c r="V1358" s="13">
        <f t="shared" si="623"/>
        <v>1.9943019943020709E-2</v>
      </c>
      <c r="W1358" s="13">
        <f t="shared" si="624"/>
        <v>0</v>
      </c>
      <c r="X1358" s="13">
        <f t="shared" si="625"/>
        <v>0</v>
      </c>
      <c r="Y1358" s="13">
        <f t="shared" si="620"/>
        <v>0</v>
      </c>
      <c r="Z1358" s="13">
        <f t="shared" si="626"/>
        <v>1</v>
      </c>
      <c r="AA1358" s="13">
        <f t="shared" si="627"/>
        <v>0</v>
      </c>
      <c r="AB1358" s="13">
        <f t="shared" si="628"/>
        <v>0</v>
      </c>
      <c r="AC1358" s="17">
        <f t="shared" si="621"/>
        <v>0</v>
      </c>
      <c r="AD1358" s="13" t="str">
        <f t="shared" si="613"/>
        <v/>
      </c>
      <c r="AE1358" s="13" t="str">
        <f t="shared" si="614"/>
        <v/>
      </c>
      <c r="AF1358" s="17">
        <f t="shared" si="616"/>
        <v>0</v>
      </c>
      <c r="AG1358" s="17" t="str">
        <f t="shared" si="615"/>
        <v xml:space="preserve"> </v>
      </c>
      <c r="AH1358" s="13"/>
      <c r="AI1358" s="31">
        <f t="shared" si="629"/>
        <v>1.0667724234574676</v>
      </c>
      <c r="AJ1358">
        <f t="shared" si="634"/>
        <v>6.6772423457467589E-2</v>
      </c>
      <c r="AK1358">
        <f t="shared" si="636"/>
        <v>0.99469496021220161</v>
      </c>
      <c r="AL1358">
        <f t="shared" si="637"/>
        <v>0.97848124055766039</v>
      </c>
      <c r="AM1358">
        <f t="shared" si="635"/>
        <v>-2.1518759442339608E-2</v>
      </c>
      <c r="AN1358" s="39">
        <v>41102</v>
      </c>
      <c r="AO1358" s="31">
        <v>6.6772423457467589E-2</v>
      </c>
      <c r="AP1358" s="40">
        <v>-2.1518759442339608E-2</v>
      </c>
    </row>
    <row r="1359" spans="1:42">
      <c r="A1359" s="16">
        <v>41103</v>
      </c>
      <c r="B1359" s="11">
        <v>3.76</v>
      </c>
      <c r="C1359" s="11">
        <v>3.78</v>
      </c>
      <c r="D1359" s="11">
        <v>3.73</v>
      </c>
      <c r="E1359" s="11">
        <v>3.76</v>
      </c>
      <c r="F1359" s="11">
        <v>24603300</v>
      </c>
      <c r="G1359" s="11">
        <v>2.9794499999999999</v>
      </c>
      <c r="H1359" s="12">
        <f t="shared" si="638"/>
        <v>3.8666666666666671</v>
      </c>
      <c r="I1359" s="13">
        <f t="shared" si="617"/>
        <v>3.9526923076923075</v>
      </c>
      <c r="J1359" s="13">
        <f t="shared" si="618"/>
        <v>-8.6025641025640365E-2</v>
      </c>
      <c r="K1359" s="14">
        <f t="shared" si="622"/>
        <v>-0.10232905982905979</v>
      </c>
      <c r="L1359" s="13">
        <f t="shared" si="631"/>
        <v>4.9999999999999822E-2</v>
      </c>
      <c r="M1359" s="13">
        <f t="shared" si="609"/>
        <v>5.0714285714285746E-2</v>
      </c>
      <c r="N1359" s="13">
        <f t="shared" si="632"/>
        <v>0</v>
      </c>
      <c r="O1359" s="13">
        <f t="shared" si="633"/>
        <v>1.0000000000000231E-2</v>
      </c>
      <c r="P1359" s="13">
        <f t="shared" si="630"/>
        <v>9.9999999999997868E-3</v>
      </c>
      <c r="Q1359" s="13">
        <f t="shared" si="630"/>
        <v>0.20999999999999996</v>
      </c>
      <c r="R1359" s="13">
        <f t="shared" si="610"/>
        <v>19.718309859154498</v>
      </c>
      <c r="S1359" s="13">
        <f t="shared" si="611"/>
        <v>414.08450704225316</v>
      </c>
      <c r="T1359" s="13">
        <f t="shared" si="612"/>
        <v>90.909090909091091</v>
      </c>
      <c r="U1359" s="13">
        <f t="shared" si="619"/>
        <v>85.623483019796666</v>
      </c>
      <c r="V1359" s="13">
        <f t="shared" si="623"/>
        <v>1.6303418803419428E-2</v>
      </c>
      <c r="W1359" s="13">
        <f t="shared" si="624"/>
        <v>0</v>
      </c>
      <c r="X1359" s="13">
        <f t="shared" si="625"/>
        <v>0</v>
      </c>
      <c r="Y1359" s="13">
        <f t="shared" si="620"/>
        <v>0</v>
      </c>
      <c r="Z1359" s="13">
        <f t="shared" si="626"/>
        <v>1</v>
      </c>
      <c r="AA1359" s="13">
        <f t="shared" si="627"/>
        <v>0</v>
      </c>
      <c r="AB1359" s="13">
        <f t="shared" si="628"/>
        <v>0</v>
      </c>
      <c r="AC1359" s="17">
        <f t="shared" si="621"/>
        <v>0</v>
      </c>
      <c r="AD1359" s="13" t="str">
        <f t="shared" si="613"/>
        <v/>
      </c>
      <c r="AE1359" s="13" t="str">
        <f t="shared" si="614"/>
        <v/>
      </c>
      <c r="AF1359" s="17">
        <f t="shared" si="616"/>
        <v>0</v>
      </c>
      <c r="AG1359" s="17" t="str">
        <f t="shared" si="615"/>
        <v xml:space="preserve"> </v>
      </c>
      <c r="AH1359" s="13"/>
      <c r="AI1359" s="31">
        <f t="shared" si="629"/>
        <v>1.0667724234574676</v>
      </c>
      <c r="AJ1359">
        <f t="shared" si="634"/>
        <v>6.6772423457467589E-2</v>
      </c>
      <c r="AK1359">
        <f t="shared" si="636"/>
        <v>1.0026666666666666</v>
      </c>
      <c r="AL1359">
        <f t="shared" si="637"/>
        <v>0.98109052386581408</v>
      </c>
      <c r="AM1359">
        <f t="shared" si="635"/>
        <v>-1.8909476134185921E-2</v>
      </c>
      <c r="AN1359" s="39">
        <v>41103</v>
      </c>
      <c r="AO1359" s="31">
        <v>6.6772423457467589E-2</v>
      </c>
      <c r="AP1359" s="40">
        <v>-1.8909476134185921E-2</v>
      </c>
    </row>
    <row r="1360" spans="1:42">
      <c r="A1360" s="16">
        <v>41106</v>
      </c>
      <c r="B1360" s="11">
        <v>3.77</v>
      </c>
      <c r="C1360" s="11">
        <v>3.79</v>
      </c>
      <c r="D1360" s="11">
        <v>3.76</v>
      </c>
      <c r="E1360" s="11">
        <v>3.79</v>
      </c>
      <c r="F1360" s="11">
        <v>29301600</v>
      </c>
      <c r="G1360" s="11">
        <v>3.0032199999999998</v>
      </c>
      <c r="H1360" s="12">
        <f t="shared" si="638"/>
        <v>3.855833333333333</v>
      </c>
      <c r="I1360" s="13">
        <f t="shared" si="617"/>
        <v>3.9373076923076917</v>
      </c>
      <c r="J1360" s="13">
        <f t="shared" si="618"/>
        <v>-8.1474358974358729E-2</v>
      </c>
      <c r="K1360" s="14">
        <f t="shared" si="622"/>
        <v>-9.7136752136752172E-2</v>
      </c>
      <c r="L1360" s="13">
        <f t="shared" si="631"/>
        <v>3.0000000000000249E-2</v>
      </c>
      <c r="M1360" s="13">
        <f t="shared" si="609"/>
        <v>5.0714285714285774E-2</v>
      </c>
      <c r="N1360" s="13">
        <f t="shared" si="632"/>
        <v>1.0000000000000231E-2</v>
      </c>
      <c r="O1360" s="13">
        <f t="shared" si="633"/>
        <v>0</v>
      </c>
      <c r="P1360" s="13">
        <f t="shared" si="630"/>
        <v>2.0000000000000018E-2</v>
      </c>
      <c r="Q1360" s="13">
        <f t="shared" si="630"/>
        <v>0.20999999999999996</v>
      </c>
      <c r="R1360" s="13">
        <f t="shared" si="610"/>
        <v>39.436619718309842</v>
      </c>
      <c r="S1360" s="13">
        <f t="shared" si="611"/>
        <v>414.08450704225299</v>
      </c>
      <c r="T1360" s="13">
        <f t="shared" si="612"/>
        <v>82.608695652173907</v>
      </c>
      <c r="U1360" s="13">
        <f t="shared" si="619"/>
        <v>85.452675566380506</v>
      </c>
      <c r="V1360" s="13">
        <f t="shared" si="623"/>
        <v>1.5662393162393443E-2</v>
      </c>
      <c r="W1360" s="13">
        <f t="shared" si="624"/>
        <v>0</v>
      </c>
      <c r="X1360" s="13">
        <f t="shared" si="625"/>
        <v>0</v>
      </c>
      <c r="Y1360" s="13">
        <f t="shared" si="620"/>
        <v>0</v>
      </c>
      <c r="Z1360" s="13">
        <f t="shared" si="626"/>
        <v>1</v>
      </c>
      <c r="AA1360" s="13">
        <f t="shared" si="627"/>
        <v>0</v>
      </c>
      <c r="AB1360" s="13">
        <f t="shared" si="628"/>
        <v>0</v>
      </c>
      <c r="AC1360" s="17">
        <f t="shared" si="621"/>
        <v>0</v>
      </c>
      <c r="AD1360" s="13" t="str">
        <f t="shared" si="613"/>
        <v/>
      </c>
      <c r="AE1360" s="13" t="str">
        <f t="shared" si="614"/>
        <v/>
      </c>
      <c r="AF1360" s="17">
        <f t="shared" si="616"/>
        <v>0</v>
      </c>
      <c r="AG1360" s="17" t="str">
        <f t="shared" si="615"/>
        <v xml:space="preserve"> </v>
      </c>
      <c r="AH1360" s="13"/>
      <c r="AI1360" s="31">
        <f t="shared" si="629"/>
        <v>1.0667724234574676</v>
      </c>
      <c r="AJ1360">
        <f t="shared" si="634"/>
        <v>6.6772423457467589E-2</v>
      </c>
      <c r="AK1360">
        <f t="shared" si="636"/>
        <v>1.0079787234042554</v>
      </c>
      <c r="AL1360">
        <f t="shared" si="637"/>
        <v>0.98891837379027547</v>
      </c>
      <c r="AM1360">
        <f t="shared" si="635"/>
        <v>-1.1081626209724527E-2</v>
      </c>
      <c r="AN1360" s="39">
        <v>41106</v>
      </c>
      <c r="AO1360" s="31">
        <v>6.6772423457467589E-2</v>
      </c>
      <c r="AP1360" s="40">
        <v>-1.1081626209724527E-2</v>
      </c>
    </row>
    <row r="1361" spans="1:42">
      <c r="A1361" s="16">
        <v>41107</v>
      </c>
      <c r="B1361" s="11">
        <v>3.79</v>
      </c>
      <c r="C1361" s="11">
        <v>3.83</v>
      </c>
      <c r="D1361" s="11">
        <v>3.78</v>
      </c>
      <c r="E1361" s="11">
        <v>3.81</v>
      </c>
      <c r="F1361" s="11">
        <v>22386700</v>
      </c>
      <c r="G1361" s="11">
        <v>3.0190700000000001</v>
      </c>
      <c r="H1361" s="12">
        <f t="shared" si="638"/>
        <v>3.8441666666666663</v>
      </c>
      <c r="I1361" s="13">
        <f t="shared" si="617"/>
        <v>3.9238461538461542</v>
      </c>
      <c r="J1361" s="13">
        <f t="shared" si="618"/>
        <v>-7.9679487179487918E-2</v>
      </c>
      <c r="K1361" s="14">
        <f t="shared" si="622"/>
        <v>-9.2400284900284985E-2</v>
      </c>
      <c r="L1361" s="13">
        <f t="shared" si="631"/>
        <v>5.0000000000000266E-2</v>
      </c>
      <c r="M1361" s="13">
        <f t="shared" ref="M1361:M1424" si="639">AVERAGE(L1348:L1361)</f>
        <v>5.0000000000000079E-2</v>
      </c>
      <c r="N1361" s="13">
        <f t="shared" si="632"/>
        <v>4.0000000000000036E-2</v>
      </c>
      <c r="O1361" s="13">
        <f t="shared" si="633"/>
        <v>0</v>
      </c>
      <c r="P1361" s="13">
        <f t="shared" si="630"/>
        <v>6.0000000000000053E-2</v>
      </c>
      <c r="Q1361" s="13">
        <f t="shared" si="630"/>
        <v>0.18999999999999995</v>
      </c>
      <c r="R1361" s="13">
        <f t="shared" si="610"/>
        <v>119.9999999999999</v>
      </c>
      <c r="S1361" s="13">
        <f t="shared" si="611"/>
        <v>379.99999999999926</v>
      </c>
      <c r="T1361" s="13">
        <f t="shared" si="612"/>
        <v>51.999999999999972</v>
      </c>
      <c r="U1361" s="13">
        <f t="shared" si="619"/>
        <v>83.044512301074363</v>
      </c>
      <c r="V1361" s="13">
        <f t="shared" si="623"/>
        <v>1.2720797720797067E-2</v>
      </c>
      <c r="W1361" s="13">
        <f t="shared" si="624"/>
        <v>0</v>
      </c>
      <c r="X1361" s="13">
        <f t="shared" si="625"/>
        <v>0</v>
      </c>
      <c r="Y1361" s="13">
        <f t="shared" si="620"/>
        <v>0</v>
      </c>
      <c r="Z1361" s="13">
        <f t="shared" si="626"/>
        <v>1</v>
      </c>
      <c r="AA1361" s="13">
        <f t="shared" si="627"/>
        <v>0</v>
      </c>
      <c r="AB1361" s="13">
        <f t="shared" si="628"/>
        <v>0</v>
      </c>
      <c r="AC1361" s="17">
        <f t="shared" si="621"/>
        <v>0</v>
      </c>
      <c r="AD1361" s="13" t="str">
        <f t="shared" si="613"/>
        <v/>
      </c>
      <c r="AE1361" s="13" t="str">
        <f t="shared" si="614"/>
        <v/>
      </c>
      <c r="AF1361" s="17">
        <f t="shared" si="616"/>
        <v>0</v>
      </c>
      <c r="AG1361" s="17" t="str">
        <f t="shared" si="615"/>
        <v xml:space="preserve"> </v>
      </c>
      <c r="AH1361" s="13"/>
      <c r="AI1361" s="31">
        <f t="shared" si="629"/>
        <v>1.0667724234574676</v>
      </c>
      <c r="AJ1361">
        <f t="shared" si="634"/>
        <v>6.6772423457467589E-2</v>
      </c>
      <c r="AK1361">
        <f t="shared" si="636"/>
        <v>1.0052770448548813</v>
      </c>
      <c r="AL1361">
        <f t="shared" si="637"/>
        <v>0.99413694040658307</v>
      </c>
      <c r="AM1361">
        <f t="shared" si="635"/>
        <v>-5.8630595934169305E-3</v>
      </c>
      <c r="AN1361" s="39">
        <v>41107</v>
      </c>
      <c r="AO1361" s="31">
        <v>6.6772423457467589E-2</v>
      </c>
      <c r="AP1361" s="40">
        <v>-5.8630595934169305E-3</v>
      </c>
    </row>
    <row r="1362" spans="1:42">
      <c r="A1362" s="16">
        <v>41108</v>
      </c>
      <c r="B1362" s="11">
        <v>3.81</v>
      </c>
      <c r="C1362" s="11">
        <v>3.84</v>
      </c>
      <c r="D1362" s="11">
        <v>3.79</v>
      </c>
      <c r="E1362" s="11">
        <v>3.83</v>
      </c>
      <c r="F1362" s="11">
        <v>23126800</v>
      </c>
      <c r="G1362" s="11">
        <v>3.0349200000000001</v>
      </c>
      <c r="H1362" s="12">
        <f t="shared" si="638"/>
        <v>3.8349999999999995</v>
      </c>
      <c r="I1362" s="13">
        <f t="shared" si="617"/>
        <v>3.910769230769231</v>
      </c>
      <c r="J1362" s="13">
        <f t="shared" si="618"/>
        <v>-7.5769230769231477E-2</v>
      </c>
      <c r="K1362" s="14">
        <f t="shared" si="622"/>
        <v>-8.829772079772101E-2</v>
      </c>
      <c r="L1362" s="13">
        <f t="shared" si="631"/>
        <v>4.9999999999999822E-2</v>
      </c>
      <c r="M1362" s="13">
        <f t="shared" si="639"/>
        <v>5.0714285714285774E-2</v>
      </c>
      <c r="N1362" s="13">
        <f t="shared" si="632"/>
        <v>9.9999999999997868E-3</v>
      </c>
      <c r="O1362" s="13">
        <f t="shared" si="633"/>
        <v>0</v>
      </c>
      <c r="P1362" s="13">
        <f t="shared" si="630"/>
        <v>6.999999999999984E-2</v>
      </c>
      <c r="Q1362" s="13">
        <f t="shared" si="630"/>
        <v>0.18999999999999995</v>
      </c>
      <c r="R1362" s="13">
        <f t="shared" ref="R1362:R1425" si="640">P1362/M1362*100</f>
        <v>138.02816901408403</v>
      </c>
      <c r="S1362" s="13">
        <f t="shared" ref="S1362:S1425" si="641">Q1362/M1362*100</f>
        <v>374.64788732394311</v>
      </c>
      <c r="T1362" s="13">
        <f t="shared" ref="T1362:T1425" si="642">ABS((R1362-S1362)/(R1362+S1362))*100</f>
        <v>46.153846153846231</v>
      </c>
      <c r="U1362" s="13">
        <f t="shared" si="619"/>
        <v>80.218766618185782</v>
      </c>
      <c r="V1362" s="13">
        <f t="shared" si="623"/>
        <v>1.2528490028489533E-2</v>
      </c>
      <c r="W1362" s="13">
        <f t="shared" si="624"/>
        <v>0</v>
      </c>
      <c r="X1362" s="13">
        <f t="shared" si="625"/>
        <v>0</v>
      </c>
      <c r="Y1362" s="13">
        <f t="shared" si="620"/>
        <v>0</v>
      </c>
      <c r="Z1362" s="13">
        <f t="shared" si="626"/>
        <v>1</v>
      </c>
      <c r="AA1362" s="13">
        <f t="shared" si="627"/>
        <v>0</v>
      </c>
      <c r="AB1362" s="13">
        <f t="shared" si="628"/>
        <v>0</v>
      </c>
      <c r="AC1362" s="17">
        <f t="shared" si="621"/>
        <v>0</v>
      </c>
      <c r="AD1362" s="13" t="str">
        <f t="shared" si="613"/>
        <v/>
      </c>
      <c r="AE1362" s="13" t="str">
        <f t="shared" si="614"/>
        <v/>
      </c>
      <c r="AF1362" s="17">
        <f t="shared" si="616"/>
        <v>0</v>
      </c>
      <c r="AG1362" s="17" t="str">
        <f t="shared" si="615"/>
        <v xml:space="preserve"> </v>
      </c>
      <c r="AH1362" s="13"/>
      <c r="AI1362" s="31">
        <f t="shared" si="629"/>
        <v>1.0667724234574676</v>
      </c>
      <c r="AJ1362">
        <f t="shared" si="634"/>
        <v>6.6772423457467589E-2</v>
      </c>
      <c r="AK1362">
        <f t="shared" si="636"/>
        <v>1.0052493438320209</v>
      </c>
      <c r="AL1362">
        <f t="shared" si="637"/>
        <v>0.99935550702289055</v>
      </c>
      <c r="AM1362">
        <f t="shared" si="635"/>
        <v>-6.4449297710944542E-4</v>
      </c>
      <c r="AN1362" s="39">
        <v>41108</v>
      </c>
      <c r="AO1362" s="31">
        <v>6.6772423457467589E-2</v>
      </c>
      <c r="AP1362" s="40">
        <v>-6.4449297710944542E-4</v>
      </c>
    </row>
    <row r="1363" spans="1:42">
      <c r="A1363" s="16">
        <v>41109</v>
      </c>
      <c r="B1363" s="11">
        <v>3.83</v>
      </c>
      <c r="C1363" s="11">
        <v>3.85</v>
      </c>
      <c r="D1363" s="11">
        <v>3.78</v>
      </c>
      <c r="E1363" s="11">
        <v>3.8</v>
      </c>
      <c r="F1363" s="11">
        <v>28108400</v>
      </c>
      <c r="G1363" s="11">
        <v>3.0111500000000002</v>
      </c>
      <c r="H1363" s="12">
        <f t="shared" si="638"/>
        <v>3.8249999999999997</v>
      </c>
      <c r="I1363" s="13">
        <f t="shared" si="617"/>
        <v>3.8965384615384622</v>
      </c>
      <c r="J1363" s="13">
        <f t="shared" si="618"/>
        <v>-7.1538461538462439E-2</v>
      </c>
      <c r="K1363" s="14">
        <f t="shared" si="622"/>
        <v>-8.477207977207997E-2</v>
      </c>
      <c r="L1363" s="13">
        <f t="shared" si="631"/>
        <v>7.0000000000000284E-2</v>
      </c>
      <c r="M1363" s="13">
        <f t="shared" si="639"/>
        <v>5.2857142857142936E-2</v>
      </c>
      <c r="N1363" s="13">
        <f t="shared" si="632"/>
        <v>0</v>
      </c>
      <c r="O1363" s="13">
        <f t="shared" si="633"/>
        <v>0</v>
      </c>
      <c r="P1363" s="13">
        <f t="shared" si="630"/>
        <v>6.0000000000000053E-2</v>
      </c>
      <c r="Q1363" s="13">
        <f t="shared" si="630"/>
        <v>0.18999999999999995</v>
      </c>
      <c r="R1363" s="13">
        <f t="shared" si="640"/>
        <v>113.51351351351344</v>
      </c>
      <c r="S1363" s="13">
        <f t="shared" si="641"/>
        <v>359.4594594594588</v>
      </c>
      <c r="T1363" s="13">
        <f t="shared" si="642"/>
        <v>51.999999999999957</v>
      </c>
      <c r="U1363" s="13">
        <f t="shared" si="619"/>
        <v>78.377496776915919</v>
      </c>
      <c r="V1363" s="13">
        <f t="shared" si="623"/>
        <v>1.3233618233617531E-2</v>
      </c>
      <c r="W1363" s="13">
        <f t="shared" si="624"/>
        <v>0</v>
      </c>
      <c r="X1363" s="13">
        <f t="shared" si="625"/>
        <v>0</v>
      </c>
      <c r="Y1363" s="13">
        <f t="shared" si="620"/>
        <v>0</v>
      </c>
      <c r="Z1363" s="13">
        <f t="shared" si="626"/>
        <v>1</v>
      </c>
      <c r="AA1363" s="13">
        <f t="shared" si="627"/>
        <v>0</v>
      </c>
      <c r="AB1363" s="13">
        <f t="shared" si="628"/>
        <v>0</v>
      </c>
      <c r="AC1363" s="17">
        <f t="shared" si="621"/>
        <v>0</v>
      </c>
      <c r="AD1363" s="13" t="str">
        <f t="shared" si="613"/>
        <v/>
      </c>
      <c r="AE1363" s="13" t="str">
        <f t="shared" si="614"/>
        <v/>
      </c>
      <c r="AF1363" s="17">
        <f t="shared" si="616"/>
        <v>0</v>
      </c>
      <c r="AG1363" s="17" t="str">
        <f t="shared" si="615"/>
        <v xml:space="preserve"> </v>
      </c>
      <c r="AH1363" s="13"/>
      <c r="AI1363" s="31">
        <f t="shared" si="629"/>
        <v>1.0667724234574676</v>
      </c>
      <c r="AJ1363">
        <f t="shared" si="634"/>
        <v>6.6772423457467589E-2</v>
      </c>
      <c r="AK1363">
        <f t="shared" si="636"/>
        <v>0.9921671018276762</v>
      </c>
      <c r="AL1363">
        <f t="shared" si="637"/>
        <v>0.99152765709842927</v>
      </c>
      <c r="AM1363">
        <f t="shared" si="635"/>
        <v>-8.4723429015707286E-3</v>
      </c>
      <c r="AN1363" s="39">
        <v>41109</v>
      </c>
      <c r="AO1363" s="31">
        <v>6.6772423457467589E-2</v>
      </c>
      <c r="AP1363" s="40">
        <v>-8.4723429015707286E-3</v>
      </c>
    </row>
    <row r="1364" spans="1:42">
      <c r="A1364" s="16">
        <v>41110</v>
      </c>
      <c r="B1364" s="11">
        <v>3.8</v>
      </c>
      <c r="C1364" s="11">
        <v>3.81</v>
      </c>
      <c r="D1364" s="11">
        <v>3.76</v>
      </c>
      <c r="E1364" s="11">
        <v>3.77</v>
      </c>
      <c r="F1364" s="11">
        <v>18135800</v>
      </c>
      <c r="G1364" s="11">
        <v>2.9873699999999999</v>
      </c>
      <c r="H1364" s="12">
        <f t="shared" si="638"/>
        <v>3.8108333333333331</v>
      </c>
      <c r="I1364" s="13">
        <f t="shared" si="617"/>
        <v>3.8800000000000003</v>
      </c>
      <c r="J1364" s="13">
        <f t="shared" si="618"/>
        <v>-6.9166666666667265E-2</v>
      </c>
      <c r="K1364" s="14">
        <f t="shared" si="622"/>
        <v>-8.1481481481481682E-2</v>
      </c>
      <c r="L1364" s="13">
        <f t="shared" si="631"/>
        <v>5.0000000000000266E-2</v>
      </c>
      <c r="M1364" s="13">
        <f t="shared" si="639"/>
        <v>5.3571428571428666E-2</v>
      </c>
      <c r="N1364" s="13">
        <f t="shared" si="632"/>
        <v>0</v>
      </c>
      <c r="O1364" s="13">
        <f t="shared" si="633"/>
        <v>2.0000000000000018E-2</v>
      </c>
      <c r="P1364" s="13">
        <f t="shared" si="630"/>
        <v>6.0000000000000053E-2</v>
      </c>
      <c r="Q1364" s="13">
        <f t="shared" si="630"/>
        <v>0.20999999999999996</v>
      </c>
      <c r="R1364" s="13">
        <f t="shared" si="640"/>
        <v>111.9999999999999</v>
      </c>
      <c r="S1364" s="13">
        <f t="shared" si="641"/>
        <v>391.99999999999926</v>
      </c>
      <c r="T1364" s="13">
        <f t="shared" si="642"/>
        <v>55.555555555555522</v>
      </c>
      <c r="U1364" s="13">
        <f t="shared" si="619"/>
        <v>76.427383398231072</v>
      </c>
      <c r="V1364" s="13">
        <f t="shared" si="623"/>
        <v>1.2314814814814418E-2</v>
      </c>
      <c r="W1364" s="13">
        <f t="shared" si="624"/>
        <v>0</v>
      </c>
      <c r="X1364" s="13">
        <f t="shared" si="625"/>
        <v>0</v>
      </c>
      <c r="Y1364" s="13">
        <f t="shared" si="620"/>
        <v>0</v>
      </c>
      <c r="Z1364" s="13">
        <f t="shared" si="626"/>
        <v>1</v>
      </c>
      <c r="AA1364" s="13">
        <f t="shared" si="627"/>
        <v>0</v>
      </c>
      <c r="AB1364" s="13">
        <f t="shared" si="628"/>
        <v>0</v>
      </c>
      <c r="AC1364" s="17">
        <f t="shared" si="621"/>
        <v>0</v>
      </c>
      <c r="AD1364" s="13" t="str">
        <f t="shared" si="613"/>
        <v/>
      </c>
      <c r="AE1364" s="13" t="str">
        <f t="shared" si="614"/>
        <v/>
      </c>
      <c r="AF1364" s="17">
        <f t="shared" si="616"/>
        <v>0</v>
      </c>
      <c r="AG1364" s="17" t="str">
        <f t="shared" si="615"/>
        <v xml:space="preserve"> </v>
      </c>
      <c r="AH1364" s="13"/>
      <c r="AI1364" s="31">
        <f t="shared" si="629"/>
        <v>1.0667724234574676</v>
      </c>
      <c r="AJ1364">
        <f t="shared" si="634"/>
        <v>6.6772423457467589E-2</v>
      </c>
      <c r="AK1364">
        <f t="shared" si="636"/>
        <v>0.99210526315789482</v>
      </c>
      <c r="AL1364">
        <f t="shared" si="637"/>
        <v>0.9836998071739681</v>
      </c>
      <c r="AM1364">
        <f t="shared" si="635"/>
        <v>-1.6300192826031901E-2</v>
      </c>
      <c r="AN1364" s="39">
        <v>41110</v>
      </c>
      <c r="AO1364" s="31">
        <v>6.6772423457467589E-2</v>
      </c>
      <c r="AP1364" s="40">
        <v>-1.6300192826031901E-2</v>
      </c>
    </row>
    <row r="1365" spans="1:42">
      <c r="A1365" s="16">
        <v>41113</v>
      </c>
      <c r="B1365" s="11">
        <v>3.75</v>
      </c>
      <c r="C1365" s="11">
        <v>3.76</v>
      </c>
      <c r="D1365" s="11">
        <v>3.69</v>
      </c>
      <c r="E1365" s="11">
        <v>3.72</v>
      </c>
      <c r="F1365" s="11">
        <v>25523500</v>
      </c>
      <c r="G1365" s="11">
        <v>2.9477500000000001</v>
      </c>
      <c r="H1365" s="12">
        <f t="shared" si="638"/>
        <v>3.7916666666666665</v>
      </c>
      <c r="I1365" s="13">
        <f t="shared" si="617"/>
        <v>3.8711538461538462</v>
      </c>
      <c r="J1365" s="13">
        <f t="shared" si="618"/>
        <v>-7.9487179487179649E-2</v>
      </c>
      <c r="K1365" s="14">
        <f t="shared" si="622"/>
        <v>-8.0149572649572773E-2</v>
      </c>
      <c r="L1365" s="13">
        <f t="shared" si="631"/>
        <v>6.999999999999984E-2</v>
      </c>
      <c r="M1365" s="13">
        <f t="shared" si="639"/>
        <v>5.6428571428571495E-2</v>
      </c>
      <c r="N1365" s="13">
        <f t="shared" si="632"/>
        <v>0</v>
      </c>
      <c r="O1365" s="13">
        <f t="shared" si="633"/>
        <v>6.999999999999984E-2</v>
      </c>
      <c r="P1365" s="13">
        <f t="shared" si="630"/>
        <v>6.0000000000000053E-2</v>
      </c>
      <c r="Q1365" s="13">
        <f t="shared" si="630"/>
        <v>0.2799999999999998</v>
      </c>
      <c r="R1365" s="13">
        <f t="shared" si="640"/>
        <v>106.3291139240506</v>
      </c>
      <c r="S1365" s="13">
        <f t="shared" si="641"/>
        <v>496.20253164556868</v>
      </c>
      <c r="T1365" s="13">
        <f t="shared" si="642"/>
        <v>64.705882352941131</v>
      </c>
      <c r="U1365" s="13">
        <f t="shared" si="619"/>
        <v>75.205076293571011</v>
      </c>
      <c r="V1365" s="13">
        <f t="shared" si="623"/>
        <v>6.6239316239312396E-4</v>
      </c>
      <c r="W1365" s="13">
        <f t="shared" si="624"/>
        <v>0</v>
      </c>
      <c r="X1365" s="13">
        <f t="shared" si="625"/>
        <v>0</v>
      </c>
      <c r="Y1365" s="13">
        <f t="shared" si="620"/>
        <v>0</v>
      </c>
      <c r="Z1365" s="13">
        <f t="shared" si="626"/>
        <v>1</v>
      </c>
      <c r="AA1365" s="13">
        <f t="shared" si="627"/>
        <v>0</v>
      </c>
      <c r="AB1365" s="13">
        <f t="shared" si="628"/>
        <v>0</v>
      </c>
      <c r="AC1365" s="17">
        <f t="shared" si="621"/>
        <v>0</v>
      </c>
      <c r="AD1365" s="13" t="str">
        <f t="shared" si="613"/>
        <v/>
      </c>
      <c r="AE1365" s="13" t="str">
        <f t="shared" si="614"/>
        <v/>
      </c>
      <c r="AF1365" s="17">
        <f t="shared" si="616"/>
        <v>0</v>
      </c>
      <c r="AG1365" s="17" t="str">
        <f t="shared" si="615"/>
        <v xml:space="preserve"> </v>
      </c>
      <c r="AH1365" s="13"/>
      <c r="AI1365" s="31">
        <f t="shared" si="629"/>
        <v>1.0667724234574676</v>
      </c>
      <c r="AJ1365">
        <f t="shared" si="634"/>
        <v>6.6772423457467589E-2</v>
      </c>
      <c r="AK1365">
        <f t="shared" si="636"/>
        <v>0.98673740053050407</v>
      </c>
      <c r="AL1365">
        <f t="shared" si="637"/>
        <v>0.97065339063319933</v>
      </c>
      <c r="AM1365">
        <f t="shared" si="635"/>
        <v>-2.9346609366800669E-2</v>
      </c>
      <c r="AN1365" s="39">
        <v>41113</v>
      </c>
      <c r="AO1365" s="31">
        <v>6.6772423457467589E-2</v>
      </c>
      <c r="AP1365" s="40">
        <v>-2.9346609366800669E-2</v>
      </c>
    </row>
    <row r="1366" spans="1:42">
      <c r="A1366" s="16">
        <v>41114</v>
      </c>
      <c r="B1366" s="11">
        <v>3.71</v>
      </c>
      <c r="C1366" s="11">
        <v>3.72</v>
      </c>
      <c r="D1366" s="11">
        <v>3.67</v>
      </c>
      <c r="E1366" s="11">
        <v>3.68</v>
      </c>
      <c r="F1366" s="11">
        <v>23071300</v>
      </c>
      <c r="G1366" s="11">
        <v>2.9160599999999999</v>
      </c>
      <c r="H1366" s="12">
        <f t="shared" si="638"/>
        <v>3.7724999999999995</v>
      </c>
      <c r="I1366" s="13">
        <f t="shared" si="617"/>
        <v>3.8596153846153851</v>
      </c>
      <c r="J1366" s="13">
        <f t="shared" si="618"/>
        <v>-8.7115384615385594E-2</v>
      </c>
      <c r="K1366" s="14">
        <f t="shared" si="622"/>
        <v>-7.9800569800570084E-2</v>
      </c>
      <c r="L1366" s="13">
        <f t="shared" si="631"/>
        <v>5.0000000000000266E-2</v>
      </c>
      <c r="M1366" s="13">
        <f t="shared" si="639"/>
        <v>5.7857142857142926E-2</v>
      </c>
      <c r="N1366" s="13">
        <f t="shared" si="632"/>
        <v>0</v>
      </c>
      <c r="O1366" s="13">
        <f t="shared" si="633"/>
        <v>2.0000000000000018E-2</v>
      </c>
      <c r="P1366" s="13">
        <f t="shared" si="630"/>
        <v>6.0000000000000053E-2</v>
      </c>
      <c r="Q1366" s="13">
        <f t="shared" si="630"/>
        <v>0.29999999999999982</v>
      </c>
      <c r="R1366" s="13">
        <f t="shared" si="640"/>
        <v>103.70370370370368</v>
      </c>
      <c r="S1366" s="13">
        <f t="shared" si="641"/>
        <v>518.51851851851757</v>
      </c>
      <c r="T1366" s="13">
        <f t="shared" si="642"/>
        <v>66.666666666666615</v>
      </c>
      <c r="U1366" s="13">
        <f t="shared" si="619"/>
        <v>73.284953405706162</v>
      </c>
      <c r="V1366" s="13">
        <f t="shared" si="623"/>
        <v>-7.3148148148155095E-3</v>
      </c>
      <c r="W1366" s="13">
        <f t="shared" si="624"/>
        <v>-1</v>
      </c>
      <c r="X1366" s="13">
        <f t="shared" si="625"/>
        <v>0</v>
      </c>
      <c r="Y1366" s="13">
        <f t="shared" si="620"/>
        <v>0</v>
      </c>
      <c r="Z1366" s="13">
        <f t="shared" si="626"/>
        <v>0</v>
      </c>
      <c r="AA1366" s="13">
        <f t="shared" si="627"/>
        <v>0</v>
      </c>
      <c r="AB1366" s="13">
        <f t="shared" si="628"/>
        <v>0</v>
      </c>
      <c r="AC1366" s="17">
        <f t="shared" si="621"/>
        <v>0</v>
      </c>
      <c r="AD1366" s="13" t="str">
        <f t="shared" ref="AD1366:AD1429" si="643">IF(AA1366=1,E1366,"")</f>
        <v/>
      </c>
      <c r="AE1366" s="13" t="str">
        <f t="shared" ref="AE1366:AE1429" si="644">IF(AB1366=-1,E1366,"")</f>
        <v/>
      </c>
      <c r="AF1366" s="17">
        <f t="shared" si="616"/>
        <v>0</v>
      </c>
      <c r="AG1366" s="17" t="str">
        <f t="shared" ref="AG1366:AG1429" si="645">IF(AB1366=-1,(AE1366/AF1365)," ")</f>
        <v xml:space="preserve"> </v>
      </c>
      <c r="AH1366" s="13"/>
      <c r="AI1366" s="31">
        <f t="shared" si="629"/>
        <v>1.0667724234574676</v>
      </c>
      <c r="AJ1366">
        <f t="shared" si="634"/>
        <v>6.6772423457467589E-2</v>
      </c>
      <c r="AK1366">
        <f t="shared" si="636"/>
        <v>0.989247311827957</v>
      </c>
      <c r="AL1366">
        <f t="shared" si="637"/>
        <v>0.96021625740058425</v>
      </c>
      <c r="AM1366">
        <f t="shared" si="635"/>
        <v>-3.978374259941575E-2</v>
      </c>
      <c r="AN1366" s="39">
        <v>41114</v>
      </c>
      <c r="AO1366" s="31">
        <v>6.6772423457467589E-2</v>
      </c>
      <c r="AP1366" s="40">
        <v>-3.978374259941575E-2</v>
      </c>
    </row>
    <row r="1367" spans="1:42">
      <c r="A1367" s="16">
        <v>41115</v>
      </c>
      <c r="B1367" s="11">
        <v>3.69</v>
      </c>
      <c r="C1367" s="11">
        <v>3.69</v>
      </c>
      <c r="D1367" s="11">
        <v>3.67</v>
      </c>
      <c r="E1367" s="11">
        <v>3.67</v>
      </c>
      <c r="F1367" s="11">
        <v>12233400</v>
      </c>
      <c r="G1367" s="11">
        <v>2.9081299999999999</v>
      </c>
      <c r="H1367" s="12">
        <f t="shared" si="638"/>
        <v>3.7616666666666667</v>
      </c>
      <c r="I1367" s="13">
        <f t="shared" si="617"/>
        <v>3.8488461538461545</v>
      </c>
      <c r="J1367" s="13">
        <f t="shared" si="618"/>
        <v>-8.7179487179487758E-2</v>
      </c>
      <c r="K1367" s="14">
        <f t="shared" si="622"/>
        <v>-7.9715099715100129E-2</v>
      </c>
      <c r="L1367" s="13">
        <f t="shared" si="631"/>
        <v>2.0000000000000018E-2</v>
      </c>
      <c r="M1367" s="13">
        <f t="shared" si="639"/>
        <v>5.7142857142857197E-2</v>
      </c>
      <c r="N1367" s="13">
        <f t="shared" si="632"/>
        <v>0</v>
      </c>
      <c r="O1367" s="13">
        <f t="shared" si="633"/>
        <v>0</v>
      </c>
      <c r="P1367" s="13">
        <f t="shared" si="630"/>
        <v>6.0000000000000053E-2</v>
      </c>
      <c r="Q1367" s="13">
        <f t="shared" si="630"/>
        <v>0.29999999999999982</v>
      </c>
      <c r="R1367" s="13">
        <f t="shared" si="640"/>
        <v>105</v>
      </c>
      <c r="S1367" s="13">
        <f t="shared" si="641"/>
        <v>524.9999999999992</v>
      </c>
      <c r="T1367" s="13">
        <f t="shared" si="642"/>
        <v>66.666666666666629</v>
      </c>
      <c r="U1367" s="13">
        <f t="shared" si="619"/>
        <v>72.944817351284357</v>
      </c>
      <c r="V1367" s="13">
        <f t="shared" si="623"/>
        <v>-7.4643874643876285E-3</v>
      </c>
      <c r="W1367" s="13">
        <f t="shared" si="624"/>
        <v>0</v>
      </c>
      <c r="X1367" s="13">
        <f t="shared" si="625"/>
        <v>0</v>
      </c>
      <c r="Y1367" s="13">
        <f t="shared" si="620"/>
        <v>0</v>
      </c>
      <c r="Z1367" s="13">
        <f t="shared" si="626"/>
        <v>0</v>
      </c>
      <c r="AA1367" s="13">
        <f t="shared" si="627"/>
        <v>0</v>
      </c>
      <c r="AB1367" s="13">
        <f t="shared" si="628"/>
        <v>0</v>
      </c>
      <c r="AC1367" s="17">
        <f t="shared" si="621"/>
        <v>0</v>
      </c>
      <c r="AD1367" s="13" t="str">
        <f t="shared" si="643"/>
        <v/>
      </c>
      <c r="AE1367" s="13" t="str">
        <f t="shared" si="644"/>
        <v/>
      </c>
      <c r="AF1367" s="17">
        <f t="shared" ref="AF1367:AF1430" si="646">IF(AA1367=1,AD1367,IF(AB1367=-1,0,AF1366))</f>
        <v>0</v>
      </c>
      <c r="AG1367" s="17" t="str">
        <f t="shared" si="645"/>
        <v xml:space="preserve"> </v>
      </c>
      <c r="AH1367" s="13"/>
      <c r="AI1367" s="31">
        <f t="shared" si="629"/>
        <v>1.0667724234574676</v>
      </c>
      <c r="AJ1367">
        <f t="shared" si="634"/>
        <v>6.6772423457467589E-2</v>
      </c>
      <c r="AK1367">
        <f t="shared" si="636"/>
        <v>0.99728260869565211</v>
      </c>
      <c r="AL1367">
        <f t="shared" si="637"/>
        <v>0.95760697409243045</v>
      </c>
      <c r="AM1367">
        <f t="shared" si="635"/>
        <v>-4.2393025907569548E-2</v>
      </c>
      <c r="AN1367" s="39">
        <v>41115</v>
      </c>
      <c r="AO1367" s="31">
        <v>6.6772423457467589E-2</v>
      </c>
      <c r="AP1367" s="40">
        <v>-4.2393025907569548E-2</v>
      </c>
    </row>
    <row r="1368" spans="1:42">
      <c r="A1368" s="16">
        <v>41116</v>
      </c>
      <c r="B1368" s="11">
        <v>3.67</v>
      </c>
      <c r="C1368" s="11">
        <v>3.68</v>
      </c>
      <c r="D1368" s="11">
        <v>3.66</v>
      </c>
      <c r="E1368" s="11">
        <v>3.67</v>
      </c>
      <c r="F1368" s="11">
        <v>15717000</v>
      </c>
      <c r="G1368" s="11">
        <v>2.9081299999999999</v>
      </c>
      <c r="H1368" s="12">
        <f t="shared" si="638"/>
        <v>3.7516666666666669</v>
      </c>
      <c r="I1368" s="13">
        <f t="shared" si="617"/>
        <v>3.838461538461539</v>
      </c>
      <c r="J1368" s="13">
        <f t="shared" si="618"/>
        <v>-8.6794871794872108E-2</v>
      </c>
      <c r="K1368" s="14">
        <f t="shared" si="622"/>
        <v>-7.980056980057032E-2</v>
      </c>
      <c r="L1368" s="13">
        <f t="shared" si="631"/>
        <v>2.0000000000000018E-2</v>
      </c>
      <c r="M1368" s="13">
        <f t="shared" si="639"/>
        <v>5.5714285714285765E-2</v>
      </c>
      <c r="N1368" s="13">
        <f t="shared" si="632"/>
        <v>0</v>
      </c>
      <c r="O1368" s="13">
        <f t="shared" si="633"/>
        <v>9.9999999999997868E-3</v>
      </c>
      <c r="P1368" s="13">
        <f t="shared" si="630"/>
        <v>6.0000000000000053E-2</v>
      </c>
      <c r="Q1368" s="13">
        <f t="shared" si="630"/>
        <v>0.2799999999999998</v>
      </c>
      <c r="R1368" s="13">
        <f t="shared" si="640"/>
        <v>107.69230769230769</v>
      </c>
      <c r="S1368" s="13">
        <f t="shared" si="641"/>
        <v>502.56410256410174</v>
      </c>
      <c r="T1368" s="13">
        <f t="shared" si="642"/>
        <v>64.705882352941131</v>
      </c>
      <c r="U1368" s="13">
        <f t="shared" si="619"/>
        <v>71.852380376494423</v>
      </c>
      <c r="V1368" s="13">
        <f t="shared" si="623"/>
        <v>-6.9943019943017881E-3</v>
      </c>
      <c r="W1368" s="13">
        <f t="shared" si="624"/>
        <v>0</v>
      </c>
      <c r="X1368" s="13">
        <f t="shared" si="625"/>
        <v>0</v>
      </c>
      <c r="Y1368" s="13">
        <f t="shared" si="620"/>
        <v>0</v>
      </c>
      <c r="Z1368" s="13">
        <f t="shared" si="626"/>
        <v>0</v>
      </c>
      <c r="AA1368" s="13">
        <f t="shared" si="627"/>
        <v>0</v>
      </c>
      <c r="AB1368" s="13">
        <f t="shared" si="628"/>
        <v>0</v>
      </c>
      <c r="AC1368" s="17">
        <f t="shared" si="621"/>
        <v>0</v>
      </c>
      <c r="AD1368" s="13" t="str">
        <f t="shared" si="643"/>
        <v/>
      </c>
      <c r="AE1368" s="13" t="str">
        <f t="shared" si="644"/>
        <v/>
      </c>
      <c r="AF1368" s="17">
        <f t="shared" si="646"/>
        <v>0</v>
      </c>
      <c r="AG1368" s="17" t="str">
        <f t="shared" si="645"/>
        <v xml:space="preserve"> </v>
      </c>
      <c r="AH1368" s="13"/>
      <c r="AI1368" s="31">
        <f t="shared" si="629"/>
        <v>1.0667724234574676</v>
      </c>
      <c r="AJ1368">
        <f t="shared" si="634"/>
        <v>6.6772423457467589E-2</v>
      </c>
      <c r="AK1368">
        <f t="shared" si="636"/>
        <v>1</v>
      </c>
      <c r="AL1368">
        <f t="shared" si="637"/>
        <v>0.95760697409243045</v>
      </c>
      <c r="AM1368">
        <f t="shared" si="635"/>
        <v>-4.2393025907569548E-2</v>
      </c>
      <c r="AN1368" s="39">
        <v>41116</v>
      </c>
      <c r="AO1368" s="31">
        <v>6.6772423457467589E-2</v>
      </c>
      <c r="AP1368" s="40">
        <v>-4.2393025907569548E-2</v>
      </c>
    </row>
    <row r="1369" spans="1:42">
      <c r="A1369" s="16">
        <v>41117</v>
      </c>
      <c r="B1369" s="11">
        <v>3.68</v>
      </c>
      <c r="C1369" s="11">
        <v>3.72</v>
      </c>
      <c r="D1369" s="11">
        <v>3.67</v>
      </c>
      <c r="E1369" s="11">
        <v>3.72</v>
      </c>
      <c r="F1369" s="11">
        <v>29330600</v>
      </c>
      <c r="G1369" s="11">
        <v>2.9477500000000001</v>
      </c>
      <c r="H1369" s="12">
        <f t="shared" si="638"/>
        <v>3.7475000000000005</v>
      </c>
      <c r="I1369" s="13">
        <f t="shared" si="617"/>
        <v>3.83</v>
      </c>
      <c r="J1369" s="13">
        <f t="shared" si="618"/>
        <v>-8.2499999999999574E-2</v>
      </c>
      <c r="K1369" s="14">
        <f t="shared" si="622"/>
        <v>-7.9914529914530422E-2</v>
      </c>
      <c r="L1369" s="13">
        <f t="shared" si="631"/>
        <v>5.0000000000000266E-2</v>
      </c>
      <c r="M1369" s="13">
        <f t="shared" si="639"/>
        <v>4.9285714285714342E-2</v>
      </c>
      <c r="N1369" s="13">
        <f t="shared" si="632"/>
        <v>4.0000000000000036E-2</v>
      </c>
      <c r="O1369" s="13">
        <f t="shared" si="633"/>
        <v>0</v>
      </c>
      <c r="P1369" s="13">
        <f t="shared" si="630"/>
        <v>0.10000000000000009</v>
      </c>
      <c r="Q1369" s="13">
        <f t="shared" si="630"/>
        <v>0.1599999999999997</v>
      </c>
      <c r="R1369" s="13">
        <f t="shared" si="640"/>
        <v>202.89855072463766</v>
      </c>
      <c r="S1369" s="13">
        <f t="shared" si="641"/>
        <v>324.63768115941929</v>
      </c>
      <c r="T1369" s="13">
        <f t="shared" si="642"/>
        <v>23.076923076922935</v>
      </c>
      <c r="U1369" s="13">
        <f t="shared" si="619"/>
        <v>67.007225531339557</v>
      </c>
      <c r="V1369" s="13">
        <f t="shared" si="623"/>
        <v>-2.585470085469152E-3</v>
      </c>
      <c r="W1369" s="13">
        <f t="shared" si="624"/>
        <v>0</v>
      </c>
      <c r="X1369" s="13">
        <f t="shared" si="625"/>
        <v>0</v>
      </c>
      <c r="Y1369" s="13">
        <f t="shared" si="620"/>
        <v>0</v>
      </c>
      <c r="Z1369" s="13">
        <f t="shared" si="626"/>
        <v>0</v>
      </c>
      <c r="AA1369" s="13">
        <f t="shared" si="627"/>
        <v>0</v>
      </c>
      <c r="AB1369" s="13">
        <f t="shared" si="628"/>
        <v>0</v>
      </c>
      <c r="AC1369" s="17">
        <f t="shared" si="621"/>
        <v>0</v>
      </c>
      <c r="AD1369" s="13" t="str">
        <f t="shared" si="643"/>
        <v/>
      </c>
      <c r="AE1369" s="13" t="str">
        <f t="shared" si="644"/>
        <v/>
      </c>
      <c r="AF1369" s="17">
        <f t="shared" si="646"/>
        <v>0</v>
      </c>
      <c r="AG1369" s="17" t="str">
        <f t="shared" si="645"/>
        <v xml:space="preserve"> </v>
      </c>
      <c r="AH1369" s="13"/>
      <c r="AI1369" s="31">
        <f t="shared" si="629"/>
        <v>1.0667724234574676</v>
      </c>
      <c r="AJ1369">
        <f t="shared" si="634"/>
        <v>6.6772423457467589E-2</v>
      </c>
      <c r="AK1369">
        <f t="shared" si="636"/>
        <v>1.013623978201635</v>
      </c>
      <c r="AL1369">
        <f t="shared" si="637"/>
        <v>0.97065339063319933</v>
      </c>
      <c r="AM1369">
        <f t="shared" si="635"/>
        <v>-2.9346609366800669E-2</v>
      </c>
      <c r="AN1369" s="39">
        <v>41117</v>
      </c>
      <c r="AO1369" s="31">
        <v>6.6772423457467589E-2</v>
      </c>
      <c r="AP1369" s="40">
        <v>-2.9346609366800669E-2</v>
      </c>
    </row>
    <row r="1370" spans="1:42">
      <c r="A1370" s="16">
        <v>41120</v>
      </c>
      <c r="B1370" s="11">
        <v>3.72</v>
      </c>
      <c r="C1370" s="11">
        <v>3.75</v>
      </c>
      <c r="D1370" s="11">
        <v>3.7</v>
      </c>
      <c r="E1370" s="11">
        <v>3.71</v>
      </c>
      <c r="F1370" s="11">
        <v>25031200</v>
      </c>
      <c r="G1370" s="11">
        <v>2.9398300000000002</v>
      </c>
      <c r="H1370" s="12">
        <f t="shared" si="638"/>
        <v>3.7441666666666666</v>
      </c>
      <c r="I1370" s="13">
        <f t="shared" si="617"/>
        <v>3.822307692307692</v>
      </c>
      <c r="J1370" s="13">
        <f t="shared" si="618"/>
        <v>-7.8141025641025319E-2</v>
      </c>
      <c r="K1370" s="14">
        <f t="shared" si="622"/>
        <v>-7.9743589743590138E-2</v>
      </c>
      <c r="L1370" s="13">
        <f t="shared" si="631"/>
        <v>4.9999999999999822E-2</v>
      </c>
      <c r="M1370" s="13">
        <f t="shared" si="639"/>
        <v>4.7142857142857188E-2</v>
      </c>
      <c r="N1370" s="13">
        <f t="shared" si="632"/>
        <v>2.9999999999999805E-2</v>
      </c>
      <c r="O1370" s="13">
        <f t="shared" si="633"/>
        <v>0</v>
      </c>
      <c r="P1370" s="13">
        <f t="shared" si="630"/>
        <v>0.12999999999999989</v>
      </c>
      <c r="Q1370" s="13">
        <f t="shared" si="630"/>
        <v>0.1599999999999997</v>
      </c>
      <c r="R1370" s="13">
        <f t="shared" si="640"/>
        <v>275.7575757575753</v>
      </c>
      <c r="S1370" s="13">
        <f t="shared" si="641"/>
        <v>339.39393939393841</v>
      </c>
      <c r="T1370" s="13">
        <f t="shared" si="642"/>
        <v>10.344827586206836</v>
      </c>
      <c r="U1370" s="13">
        <f t="shared" si="619"/>
        <v>61.252635293990679</v>
      </c>
      <c r="V1370" s="13">
        <f t="shared" si="623"/>
        <v>1.6025641025648185E-3</v>
      </c>
      <c r="W1370" s="13">
        <f t="shared" si="624"/>
        <v>1</v>
      </c>
      <c r="X1370" s="13">
        <f t="shared" si="625"/>
        <v>0</v>
      </c>
      <c r="Y1370" s="13">
        <f t="shared" si="620"/>
        <v>0</v>
      </c>
      <c r="Z1370" s="13">
        <f t="shared" si="626"/>
        <v>1</v>
      </c>
      <c r="AA1370" s="13">
        <f t="shared" si="627"/>
        <v>0</v>
      </c>
      <c r="AB1370" s="13">
        <f t="shared" si="628"/>
        <v>0</v>
      </c>
      <c r="AC1370" s="17">
        <f t="shared" si="621"/>
        <v>0</v>
      </c>
      <c r="AD1370" s="13" t="str">
        <f t="shared" si="643"/>
        <v/>
      </c>
      <c r="AE1370" s="13" t="str">
        <f t="shared" si="644"/>
        <v/>
      </c>
      <c r="AF1370" s="17">
        <f t="shared" si="646"/>
        <v>0</v>
      </c>
      <c r="AG1370" s="17" t="str">
        <f t="shared" si="645"/>
        <v xml:space="preserve"> </v>
      </c>
      <c r="AH1370" s="13"/>
      <c r="AI1370" s="31">
        <f t="shared" si="629"/>
        <v>1.0667724234574676</v>
      </c>
      <c r="AJ1370">
        <f t="shared" si="634"/>
        <v>6.6772423457467589E-2</v>
      </c>
      <c r="AK1370">
        <f t="shared" si="636"/>
        <v>0.99731182795698914</v>
      </c>
      <c r="AL1370">
        <f t="shared" si="637"/>
        <v>0.96804410732504542</v>
      </c>
      <c r="AM1370">
        <f t="shared" si="635"/>
        <v>-3.1955892674954578E-2</v>
      </c>
      <c r="AN1370" s="39">
        <v>41120</v>
      </c>
      <c r="AO1370" s="31">
        <v>6.6772423457467589E-2</v>
      </c>
      <c r="AP1370" s="40">
        <v>-3.1955892674954578E-2</v>
      </c>
    </row>
    <row r="1371" spans="1:42">
      <c r="A1371" s="16">
        <v>41121</v>
      </c>
      <c r="B1371" s="11">
        <v>3.72</v>
      </c>
      <c r="C1371" s="11">
        <v>3.76</v>
      </c>
      <c r="D1371" s="11">
        <v>3.71</v>
      </c>
      <c r="E1371" s="11">
        <v>3.75</v>
      </c>
      <c r="F1371" s="11">
        <v>23317600</v>
      </c>
      <c r="G1371" s="11">
        <v>2.97153</v>
      </c>
      <c r="H1371" s="12">
        <f t="shared" si="638"/>
        <v>3.7433333333333336</v>
      </c>
      <c r="I1371" s="13">
        <f t="shared" si="617"/>
        <v>3.8149999999999999</v>
      </c>
      <c r="J1371" s="13">
        <f t="shared" si="618"/>
        <v>-7.1666666666666323E-2</v>
      </c>
      <c r="K1371" s="14">
        <f t="shared" si="622"/>
        <v>-7.9287749287749565E-2</v>
      </c>
      <c r="L1371" s="13">
        <f t="shared" si="631"/>
        <v>4.9999999999999822E-2</v>
      </c>
      <c r="M1371" s="13">
        <f t="shared" si="639"/>
        <v>4.7142857142857188E-2</v>
      </c>
      <c r="N1371" s="13">
        <f t="shared" si="632"/>
        <v>9.9999999999997868E-3</v>
      </c>
      <c r="O1371" s="13">
        <f t="shared" si="633"/>
        <v>0</v>
      </c>
      <c r="P1371" s="13">
        <f t="shared" si="630"/>
        <v>0.13999999999999968</v>
      </c>
      <c r="Q1371" s="13">
        <f t="shared" si="630"/>
        <v>0.13999999999999968</v>
      </c>
      <c r="R1371" s="13">
        <f t="shared" si="640"/>
        <v>296.96969696969597</v>
      </c>
      <c r="S1371" s="13">
        <f t="shared" si="641"/>
        <v>296.96969696969597</v>
      </c>
      <c r="T1371" s="13">
        <f t="shared" si="642"/>
        <v>0</v>
      </c>
      <c r="U1371" s="13">
        <f t="shared" si="619"/>
        <v>54.705016246371621</v>
      </c>
      <c r="V1371" s="13">
        <f t="shared" si="623"/>
        <v>7.6210826210832416E-3</v>
      </c>
      <c r="W1371" s="13">
        <f t="shared" si="624"/>
        <v>0</v>
      </c>
      <c r="X1371" s="13">
        <f t="shared" si="625"/>
        <v>0</v>
      </c>
      <c r="Y1371" s="13">
        <f t="shared" si="620"/>
        <v>0</v>
      </c>
      <c r="Z1371" s="13">
        <f t="shared" si="626"/>
        <v>1</v>
      </c>
      <c r="AA1371" s="13">
        <f t="shared" si="627"/>
        <v>0</v>
      </c>
      <c r="AB1371" s="13">
        <f t="shared" si="628"/>
        <v>0</v>
      </c>
      <c r="AC1371" s="17">
        <f t="shared" si="621"/>
        <v>0</v>
      </c>
      <c r="AD1371" s="13" t="str">
        <f t="shared" si="643"/>
        <v/>
      </c>
      <c r="AE1371" s="13" t="str">
        <f t="shared" si="644"/>
        <v/>
      </c>
      <c r="AF1371" s="17">
        <f t="shared" si="646"/>
        <v>0</v>
      </c>
      <c r="AG1371" s="17" t="str">
        <f t="shared" si="645"/>
        <v xml:space="preserve"> </v>
      </c>
      <c r="AH1371" s="13"/>
      <c r="AI1371" s="31">
        <f t="shared" si="629"/>
        <v>1.0667724234574676</v>
      </c>
      <c r="AJ1371">
        <f t="shared" si="634"/>
        <v>6.6772423457467589E-2</v>
      </c>
      <c r="AK1371">
        <f t="shared" si="636"/>
        <v>1.0107816711590296</v>
      </c>
      <c r="AL1371">
        <f t="shared" si="637"/>
        <v>0.97848124055766039</v>
      </c>
      <c r="AM1371">
        <f t="shared" si="635"/>
        <v>-2.1518759442339608E-2</v>
      </c>
      <c r="AN1371" s="39">
        <v>41121</v>
      </c>
      <c r="AO1371" s="31">
        <v>6.6772423457467589E-2</v>
      </c>
      <c r="AP1371" s="40">
        <v>-2.1518759442339608E-2</v>
      </c>
    </row>
    <row r="1372" spans="1:42">
      <c r="A1372" s="16">
        <v>41122</v>
      </c>
      <c r="B1372" s="11">
        <v>3.75</v>
      </c>
      <c r="C1372" s="11">
        <v>3.78</v>
      </c>
      <c r="D1372" s="11">
        <v>3.74</v>
      </c>
      <c r="E1372" s="11">
        <v>3.77</v>
      </c>
      <c r="F1372" s="11">
        <v>24970400</v>
      </c>
      <c r="G1372" s="11">
        <v>2.9873699999999999</v>
      </c>
      <c r="H1372" s="12">
        <f t="shared" si="638"/>
        <v>3.7416666666666671</v>
      </c>
      <c r="I1372" s="13">
        <f t="shared" ref="I1372:I1435" si="647">AVERAGE(E1347:E1372)</f>
        <v>3.8088461538461535</v>
      </c>
      <c r="J1372" s="13">
        <f t="shared" si="618"/>
        <v>-6.7179487179486408E-2</v>
      </c>
      <c r="K1372" s="14">
        <f t="shared" si="622"/>
        <v>-7.8803418803418887E-2</v>
      </c>
      <c r="L1372" s="13">
        <f t="shared" si="631"/>
        <v>3.9999999999999591E-2</v>
      </c>
      <c r="M1372" s="13">
        <f t="shared" si="639"/>
        <v>4.6428571428571451E-2</v>
      </c>
      <c r="N1372" s="13">
        <f t="shared" si="632"/>
        <v>2.0000000000000018E-2</v>
      </c>
      <c r="O1372" s="13">
        <f t="shared" si="633"/>
        <v>0</v>
      </c>
      <c r="P1372" s="13">
        <f t="shared" si="630"/>
        <v>0.1599999999999997</v>
      </c>
      <c r="Q1372" s="13">
        <f t="shared" si="630"/>
        <v>0.12999999999999989</v>
      </c>
      <c r="R1372" s="13">
        <f t="shared" si="640"/>
        <v>344.61538461538379</v>
      </c>
      <c r="S1372" s="13">
        <f t="shared" si="641"/>
        <v>279.9999999999996</v>
      </c>
      <c r="T1372" s="13">
        <f t="shared" si="642"/>
        <v>10.344827586206847</v>
      </c>
      <c r="U1372" s="13">
        <f t="shared" si="619"/>
        <v>48.981347468515636</v>
      </c>
      <c r="V1372" s="13">
        <f t="shared" si="623"/>
        <v>1.1623931623932479E-2</v>
      </c>
      <c r="W1372" s="13">
        <f t="shared" si="624"/>
        <v>0</v>
      </c>
      <c r="X1372" s="13">
        <f t="shared" si="625"/>
        <v>0</v>
      </c>
      <c r="Y1372" s="13">
        <f t="shared" si="620"/>
        <v>0</v>
      </c>
      <c r="Z1372" s="13">
        <f t="shared" si="626"/>
        <v>1</v>
      </c>
      <c r="AA1372" s="13">
        <f t="shared" si="627"/>
        <v>0</v>
      </c>
      <c r="AB1372" s="13">
        <f t="shared" si="628"/>
        <v>0</v>
      </c>
      <c r="AC1372" s="17">
        <f t="shared" si="621"/>
        <v>0</v>
      </c>
      <c r="AD1372" s="13" t="str">
        <f t="shared" si="643"/>
        <v/>
      </c>
      <c r="AE1372" s="13" t="str">
        <f t="shared" si="644"/>
        <v/>
      </c>
      <c r="AF1372" s="17">
        <f t="shared" si="646"/>
        <v>0</v>
      </c>
      <c r="AG1372" s="17" t="str">
        <f t="shared" si="645"/>
        <v xml:space="preserve"> </v>
      </c>
      <c r="AH1372" s="13"/>
      <c r="AI1372" s="31">
        <f t="shared" si="629"/>
        <v>1.0667724234574676</v>
      </c>
      <c r="AJ1372">
        <f t="shared" si="634"/>
        <v>6.6772423457467589E-2</v>
      </c>
      <c r="AK1372">
        <f t="shared" si="636"/>
        <v>1.0053333333333334</v>
      </c>
      <c r="AL1372">
        <f t="shared" si="637"/>
        <v>0.98369980717396799</v>
      </c>
      <c r="AM1372">
        <f t="shared" si="635"/>
        <v>-1.6300192826032012E-2</v>
      </c>
      <c r="AN1372" s="39">
        <v>41122</v>
      </c>
      <c r="AO1372" s="31">
        <v>6.6772423457467589E-2</v>
      </c>
      <c r="AP1372" s="40">
        <v>-1.6300192826032012E-2</v>
      </c>
    </row>
    <row r="1373" spans="1:42">
      <c r="A1373" s="16">
        <v>41123</v>
      </c>
      <c r="B1373" s="11">
        <v>3.76</v>
      </c>
      <c r="C1373" s="11">
        <v>3.79</v>
      </c>
      <c r="D1373" s="11">
        <v>3.76</v>
      </c>
      <c r="E1373" s="11">
        <v>3.78</v>
      </c>
      <c r="F1373" s="11">
        <v>22996300</v>
      </c>
      <c r="G1373" s="11">
        <v>2.9952999999999999</v>
      </c>
      <c r="H1373" s="12">
        <f t="shared" si="638"/>
        <v>3.7391666666666672</v>
      </c>
      <c r="I1373" s="13">
        <f t="shared" si="647"/>
        <v>3.802692307692308</v>
      </c>
      <c r="J1373" s="13">
        <f t="shared" ref="J1373:J1436" si="648">H1373-I1373</f>
        <v>-6.3525641025640844E-2</v>
      </c>
      <c r="K1373" s="14">
        <f t="shared" si="622"/>
        <v>-7.8176638176638169E-2</v>
      </c>
      <c r="L1373" s="13">
        <f t="shared" si="631"/>
        <v>3.0000000000000249E-2</v>
      </c>
      <c r="M1373" s="13">
        <f t="shared" si="639"/>
        <v>4.5000000000000054E-2</v>
      </c>
      <c r="N1373" s="13">
        <f t="shared" si="632"/>
        <v>1.0000000000000231E-2</v>
      </c>
      <c r="O1373" s="13">
        <f t="shared" si="633"/>
        <v>0</v>
      </c>
      <c r="P1373" s="13">
        <f t="shared" si="630"/>
        <v>0.16999999999999993</v>
      </c>
      <c r="Q1373" s="13">
        <f t="shared" si="630"/>
        <v>0.11999999999999966</v>
      </c>
      <c r="R1373" s="13">
        <f t="shared" si="640"/>
        <v>377.77777777777715</v>
      </c>
      <c r="S1373" s="13">
        <f t="shared" si="641"/>
        <v>266.66666666666561</v>
      </c>
      <c r="T1373" s="13">
        <f t="shared" si="642"/>
        <v>17.241379310344939</v>
      </c>
      <c r="U1373" s="13">
        <f t="shared" si="619"/>
        <v>43.719368068605199</v>
      </c>
      <c r="V1373" s="13">
        <f t="shared" si="623"/>
        <v>1.4650997150997325E-2</v>
      </c>
      <c r="W1373" s="13">
        <f t="shared" si="624"/>
        <v>0</v>
      </c>
      <c r="X1373" s="13">
        <f t="shared" si="625"/>
        <v>0</v>
      </c>
      <c r="Y1373" s="13">
        <f t="shared" si="620"/>
        <v>0</v>
      </c>
      <c r="Z1373" s="13">
        <f t="shared" si="626"/>
        <v>1</v>
      </c>
      <c r="AA1373" s="13">
        <f t="shared" si="627"/>
        <v>0</v>
      </c>
      <c r="AB1373" s="13">
        <f t="shared" si="628"/>
        <v>0</v>
      </c>
      <c r="AC1373" s="17">
        <f t="shared" si="621"/>
        <v>0</v>
      </c>
      <c r="AD1373" s="13" t="str">
        <f t="shared" si="643"/>
        <v/>
      </c>
      <c r="AE1373" s="13" t="str">
        <f t="shared" si="644"/>
        <v/>
      </c>
      <c r="AF1373" s="17">
        <f t="shared" si="646"/>
        <v>0</v>
      </c>
      <c r="AG1373" s="17" t="str">
        <f t="shared" si="645"/>
        <v xml:space="preserve"> </v>
      </c>
      <c r="AH1373" s="13"/>
      <c r="AI1373" s="31">
        <f t="shared" si="629"/>
        <v>1.0667724234574676</v>
      </c>
      <c r="AJ1373">
        <f t="shared" si="634"/>
        <v>6.6772423457467589E-2</v>
      </c>
      <c r="AK1373">
        <f t="shared" si="636"/>
        <v>1.0026525198938991</v>
      </c>
      <c r="AL1373">
        <f t="shared" si="637"/>
        <v>0.98630909048212168</v>
      </c>
      <c r="AM1373">
        <f t="shared" si="635"/>
        <v>-1.3690909517878325E-2</v>
      </c>
      <c r="AN1373" s="39">
        <v>41123</v>
      </c>
      <c r="AO1373" s="31">
        <v>6.6772423457467589E-2</v>
      </c>
      <c r="AP1373" s="40">
        <v>-1.3690909517878325E-2</v>
      </c>
    </row>
    <row r="1374" spans="1:42">
      <c r="A1374" s="16">
        <v>41124</v>
      </c>
      <c r="B1374" s="11">
        <v>3.78</v>
      </c>
      <c r="C1374" s="11">
        <v>3.81</v>
      </c>
      <c r="D1374" s="11">
        <v>3.78</v>
      </c>
      <c r="E1374" s="11">
        <v>3.79</v>
      </c>
      <c r="F1374" s="11">
        <v>16382200</v>
      </c>
      <c r="G1374" s="11">
        <v>3.0032199999999998</v>
      </c>
      <c r="H1374" s="12">
        <f t="shared" si="638"/>
        <v>3.7358333333333338</v>
      </c>
      <c r="I1374" s="13">
        <f t="shared" si="647"/>
        <v>3.7976923076923081</v>
      </c>
      <c r="J1374" s="13">
        <f t="shared" si="648"/>
        <v>-6.1858974358974361E-2</v>
      </c>
      <c r="K1374" s="14">
        <f t="shared" si="622"/>
        <v>-7.6217948717948694E-2</v>
      </c>
      <c r="L1374" s="13">
        <f t="shared" si="631"/>
        <v>3.0000000000000249E-2</v>
      </c>
      <c r="M1374" s="13">
        <f t="shared" si="639"/>
        <v>4.5000000000000054E-2</v>
      </c>
      <c r="N1374" s="13">
        <f t="shared" si="632"/>
        <v>2.0000000000000018E-2</v>
      </c>
      <c r="O1374" s="13">
        <f t="shared" si="633"/>
        <v>0</v>
      </c>
      <c r="P1374" s="13">
        <f t="shared" si="630"/>
        <v>0.17999999999999972</v>
      </c>
      <c r="Q1374" s="13">
        <f t="shared" si="630"/>
        <v>0.11999999999999966</v>
      </c>
      <c r="R1374" s="13">
        <f t="shared" si="640"/>
        <v>399.99999999999886</v>
      </c>
      <c r="S1374" s="13">
        <f t="shared" si="641"/>
        <v>266.66666666666561</v>
      </c>
      <c r="T1374" s="13">
        <f t="shared" si="642"/>
        <v>20.000000000000053</v>
      </c>
      <c r="U1374" s="13">
        <f t="shared" si="619"/>
        <v>39.247318379164199</v>
      </c>
      <c r="V1374" s="13">
        <f t="shared" si="623"/>
        <v>1.4358974358974333E-2</v>
      </c>
      <c r="W1374" s="13">
        <f t="shared" si="624"/>
        <v>0</v>
      </c>
      <c r="X1374" s="13">
        <f t="shared" si="625"/>
        <v>0</v>
      </c>
      <c r="Y1374" s="13">
        <f t="shared" si="620"/>
        <v>-1</v>
      </c>
      <c r="Z1374" s="13">
        <f t="shared" si="626"/>
        <v>1</v>
      </c>
      <c r="AA1374" s="13">
        <f t="shared" si="627"/>
        <v>0</v>
      </c>
      <c r="AB1374" s="13">
        <f t="shared" si="628"/>
        <v>0</v>
      </c>
      <c r="AC1374" s="17">
        <f t="shared" si="621"/>
        <v>0</v>
      </c>
      <c r="AD1374" s="13" t="str">
        <f t="shared" si="643"/>
        <v/>
      </c>
      <c r="AE1374" s="13" t="str">
        <f t="shared" si="644"/>
        <v/>
      </c>
      <c r="AF1374" s="17">
        <f t="shared" si="646"/>
        <v>0</v>
      </c>
      <c r="AG1374" s="17" t="str">
        <f t="shared" si="645"/>
        <v xml:space="preserve"> </v>
      </c>
      <c r="AH1374" s="13"/>
      <c r="AI1374" s="31">
        <f t="shared" si="629"/>
        <v>1.0667724234574676</v>
      </c>
      <c r="AJ1374">
        <f t="shared" si="634"/>
        <v>6.6772423457467589E-2</v>
      </c>
      <c r="AK1374">
        <f t="shared" si="636"/>
        <v>1.0026455026455028</v>
      </c>
      <c r="AL1374">
        <f t="shared" si="637"/>
        <v>0.98891837379027558</v>
      </c>
      <c r="AM1374">
        <f t="shared" si="635"/>
        <v>-1.1081626209724416E-2</v>
      </c>
      <c r="AN1374" s="39">
        <v>41124</v>
      </c>
      <c r="AO1374" s="31">
        <v>6.6772423457467589E-2</v>
      </c>
      <c r="AP1374" s="40">
        <v>-1.1081626209724416E-2</v>
      </c>
    </row>
    <row r="1375" spans="1:42">
      <c r="A1375" s="16">
        <v>41127</v>
      </c>
      <c r="B1375" s="11">
        <v>3.79</v>
      </c>
      <c r="C1375" s="11">
        <v>3.82</v>
      </c>
      <c r="D1375" s="11">
        <v>3.76</v>
      </c>
      <c r="E1375" s="11">
        <v>3.77</v>
      </c>
      <c r="F1375" s="11">
        <v>29804000</v>
      </c>
      <c r="G1375" s="11">
        <v>2.9873699999999999</v>
      </c>
      <c r="H1375" s="12">
        <f t="shared" si="638"/>
        <v>3.7333333333333338</v>
      </c>
      <c r="I1375" s="13">
        <f t="shared" si="647"/>
        <v>3.7907692307692304</v>
      </c>
      <c r="J1375" s="13">
        <f t="shared" si="648"/>
        <v>-5.743589743589661E-2</v>
      </c>
      <c r="K1375" s="14">
        <f t="shared" si="622"/>
        <v>-7.2920227920227704E-2</v>
      </c>
      <c r="L1375" s="13">
        <f t="shared" si="631"/>
        <v>6.0000000000000053E-2</v>
      </c>
      <c r="M1375" s="13">
        <f t="shared" si="639"/>
        <v>4.5714285714285756E-2</v>
      </c>
      <c r="N1375" s="13">
        <f t="shared" si="632"/>
        <v>0</v>
      </c>
      <c r="O1375" s="13">
        <f t="shared" si="633"/>
        <v>2.0000000000000018E-2</v>
      </c>
      <c r="P1375" s="13">
        <f t="shared" si="630"/>
        <v>0.13999999999999968</v>
      </c>
      <c r="Q1375" s="13">
        <f t="shared" si="630"/>
        <v>0.13999999999999968</v>
      </c>
      <c r="R1375" s="13">
        <f t="shared" si="640"/>
        <v>306.24999999999903</v>
      </c>
      <c r="S1375" s="13">
        <f t="shared" si="641"/>
        <v>306.24999999999903</v>
      </c>
      <c r="T1375" s="13">
        <f t="shared" si="642"/>
        <v>0</v>
      </c>
      <c r="U1375" s="13">
        <f t="shared" ref="U1375:U1438" si="649">AVERAGE(T1362:T1375)</f>
        <v>35.53303266487849</v>
      </c>
      <c r="V1375" s="13">
        <f t="shared" si="623"/>
        <v>1.5484330484331094E-2</v>
      </c>
      <c r="W1375" s="13">
        <f t="shared" si="624"/>
        <v>0</v>
      </c>
      <c r="X1375" s="13">
        <f t="shared" si="625"/>
        <v>0</v>
      </c>
      <c r="Y1375" s="13">
        <f t="shared" si="620"/>
        <v>0</v>
      </c>
      <c r="Z1375" s="13">
        <f t="shared" si="626"/>
        <v>1</v>
      </c>
      <c r="AA1375" s="13">
        <f t="shared" si="627"/>
        <v>0</v>
      </c>
      <c r="AB1375" s="13">
        <f t="shared" si="628"/>
        <v>0</v>
      </c>
      <c r="AC1375" s="17">
        <f t="shared" si="621"/>
        <v>0</v>
      </c>
      <c r="AD1375" s="13" t="str">
        <f t="shared" si="643"/>
        <v/>
      </c>
      <c r="AE1375" s="13" t="str">
        <f t="shared" si="644"/>
        <v/>
      </c>
      <c r="AF1375" s="17">
        <f t="shared" si="646"/>
        <v>0</v>
      </c>
      <c r="AG1375" s="17" t="str">
        <f t="shared" si="645"/>
        <v xml:space="preserve"> </v>
      </c>
      <c r="AH1375" s="13"/>
      <c r="AI1375" s="31">
        <f t="shared" si="629"/>
        <v>1.0667724234574676</v>
      </c>
      <c r="AJ1375">
        <f t="shared" si="634"/>
        <v>6.6772423457467589E-2</v>
      </c>
      <c r="AK1375">
        <f t="shared" si="636"/>
        <v>0.99472295514511877</v>
      </c>
      <c r="AL1375">
        <f t="shared" si="637"/>
        <v>0.9836998071739681</v>
      </c>
      <c r="AM1375">
        <f t="shared" si="635"/>
        <v>-1.6300192826031901E-2</v>
      </c>
      <c r="AN1375" s="39">
        <v>41127</v>
      </c>
      <c r="AO1375" s="31">
        <v>6.6772423457467589E-2</v>
      </c>
      <c r="AP1375" s="40">
        <v>-1.6300192826031901E-2</v>
      </c>
    </row>
    <row r="1376" spans="1:42">
      <c r="A1376" s="16">
        <v>41128</v>
      </c>
      <c r="B1376" s="11">
        <v>3.77</v>
      </c>
      <c r="C1376" s="11">
        <v>3.78</v>
      </c>
      <c r="D1376" s="11">
        <v>3.72</v>
      </c>
      <c r="E1376" s="11">
        <v>3.74</v>
      </c>
      <c r="F1376" s="11">
        <v>39674700</v>
      </c>
      <c r="G1376" s="11">
        <v>2.9636</v>
      </c>
      <c r="H1376" s="12">
        <f t="shared" si="638"/>
        <v>3.7308333333333334</v>
      </c>
      <c r="I1376" s="13">
        <f t="shared" si="647"/>
        <v>3.7830769230769223</v>
      </c>
      <c r="J1376" s="13">
        <f t="shared" si="648"/>
        <v>-5.2243589743588892E-2</v>
      </c>
      <c r="K1376" s="14">
        <f t="shared" si="622"/>
        <v>-6.903846153846116E-2</v>
      </c>
      <c r="L1376" s="13">
        <f t="shared" si="631"/>
        <v>5.9999999999999609E-2</v>
      </c>
      <c r="M1376" s="13">
        <f t="shared" si="639"/>
        <v>4.6428571428571451E-2</v>
      </c>
      <c r="N1376" s="13">
        <f t="shared" si="632"/>
        <v>0</v>
      </c>
      <c r="O1376" s="13">
        <f t="shared" si="633"/>
        <v>3.9999999999999591E-2</v>
      </c>
      <c r="P1376" s="13">
        <f t="shared" si="630"/>
        <v>0.12999999999999989</v>
      </c>
      <c r="Q1376" s="13">
        <f t="shared" si="630"/>
        <v>0.17999999999999927</v>
      </c>
      <c r="R1376" s="13">
        <f t="shared" si="640"/>
        <v>279.9999999999996</v>
      </c>
      <c r="S1376" s="13">
        <f t="shared" si="641"/>
        <v>387.69230769230592</v>
      </c>
      <c r="T1376" s="13">
        <f t="shared" si="642"/>
        <v>16.12903225806436</v>
      </c>
      <c r="U1376" s="13">
        <f t="shared" si="649"/>
        <v>33.388403100894074</v>
      </c>
      <c r="V1376" s="13">
        <f t="shared" si="623"/>
        <v>1.6794871794872268E-2</v>
      </c>
      <c r="W1376" s="13">
        <f t="shared" si="624"/>
        <v>0</v>
      </c>
      <c r="X1376" s="13">
        <f t="shared" si="625"/>
        <v>0</v>
      </c>
      <c r="Y1376" s="13">
        <f t="shared" si="620"/>
        <v>0</v>
      </c>
      <c r="Z1376" s="13">
        <f t="shared" si="626"/>
        <v>1</v>
      </c>
      <c r="AA1376" s="13">
        <f t="shared" si="627"/>
        <v>0</v>
      </c>
      <c r="AB1376" s="13">
        <f t="shared" si="628"/>
        <v>0</v>
      </c>
      <c r="AC1376" s="17">
        <f t="shared" si="621"/>
        <v>0</v>
      </c>
      <c r="AD1376" s="13" t="str">
        <f t="shared" si="643"/>
        <v/>
      </c>
      <c r="AE1376" s="13" t="str">
        <f t="shared" si="644"/>
        <v/>
      </c>
      <c r="AF1376" s="17">
        <f t="shared" si="646"/>
        <v>0</v>
      </c>
      <c r="AG1376" s="17" t="str">
        <f t="shared" si="645"/>
        <v xml:space="preserve"> </v>
      </c>
      <c r="AH1376" s="13"/>
      <c r="AI1376" s="31">
        <f t="shared" si="629"/>
        <v>1.0667724234574676</v>
      </c>
      <c r="AJ1376">
        <f t="shared" si="634"/>
        <v>6.6772423457467589E-2</v>
      </c>
      <c r="AK1376">
        <f t="shared" si="636"/>
        <v>0.99204244031830247</v>
      </c>
      <c r="AL1376">
        <f t="shared" si="637"/>
        <v>0.97587195724950693</v>
      </c>
      <c r="AM1376">
        <f t="shared" si="635"/>
        <v>-2.4128042750493073E-2</v>
      </c>
      <c r="AN1376" s="39">
        <v>41128</v>
      </c>
      <c r="AO1376" s="31">
        <v>6.6772423457467589E-2</v>
      </c>
      <c r="AP1376" s="40">
        <v>-2.4128042750493073E-2</v>
      </c>
    </row>
    <row r="1377" spans="1:42">
      <c r="A1377" s="16">
        <v>41129</v>
      </c>
      <c r="B1377" s="11">
        <v>3.74</v>
      </c>
      <c r="C1377" s="11">
        <v>3.8</v>
      </c>
      <c r="D1377" s="11">
        <v>3.74</v>
      </c>
      <c r="E1377" s="11">
        <v>3.78</v>
      </c>
      <c r="F1377" s="11">
        <v>31185700</v>
      </c>
      <c r="G1377" s="11">
        <v>2.9952999999999999</v>
      </c>
      <c r="H1377" s="12">
        <f t="shared" si="638"/>
        <v>3.7358333333333338</v>
      </c>
      <c r="I1377" s="13">
        <f t="shared" si="647"/>
        <v>3.7776923076923072</v>
      </c>
      <c r="J1377" s="13">
        <f t="shared" si="648"/>
        <v>-4.1858974358973455E-2</v>
      </c>
      <c r="K1377" s="14">
        <f t="shared" si="622"/>
        <v>-6.4045584045583526E-2</v>
      </c>
      <c r="L1377" s="13">
        <f t="shared" si="631"/>
        <v>5.9999999999999609E-2</v>
      </c>
      <c r="M1377" s="13">
        <f t="shared" si="639"/>
        <v>4.5714285714285693E-2</v>
      </c>
      <c r="N1377" s="13">
        <f t="shared" si="632"/>
        <v>2.0000000000000018E-2</v>
      </c>
      <c r="O1377" s="13">
        <f t="shared" si="633"/>
        <v>0</v>
      </c>
      <c r="P1377" s="13">
        <f t="shared" si="630"/>
        <v>0.14999999999999991</v>
      </c>
      <c r="Q1377" s="13">
        <f t="shared" si="630"/>
        <v>0.17999999999999927</v>
      </c>
      <c r="R1377" s="13">
        <f t="shared" si="640"/>
        <v>328.12499999999994</v>
      </c>
      <c r="S1377" s="13">
        <f t="shared" si="641"/>
        <v>393.74999999999858</v>
      </c>
      <c r="T1377" s="13">
        <f t="shared" si="642"/>
        <v>9.0909090909089212</v>
      </c>
      <c r="U1377" s="13">
        <f t="shared" si="649"/>
        <v>30.323468035958992</v>
      </c>
      <c r="V1377" s="13">
        <f t="shared" si="623"/>
        <v>2.218660968661007E-2</v>
      </c>
      <c r="W1377" s="13">
        <f t="shared" si="624"/>
        <v>0</v>
      </c>
      <c r="X1377" s="13">
        <f t="shared" si="625"/>
        <v>0</v>
      </c>
      <c r="Y1377" s="13">
        <f t="shared" si="620"/>
        <v>0</v>
      </c>
      <c r="Z1377" s="13">
        <f t="shared" si="626"/>
        <v>1</v>
      </c>
      <c r="AA1377" s="13">
        <f t="shared" si="627"/>
        <v>0</v>
      </c>
      <c r="AB1377" s="13">
        <f t="shared" si="628"/>
        <v>0</v>
      </c>
      <c r="AC1377" s="17">
        <f t="shared" si="621"/>
        <v>0</v>
      </c>
      <c r="AD1377" s="13" t="str">
        <f t="shared" si="643"/>
        <v/>
      </c>
      <c r="AE1377" s="13" t="str">
        <f t="shared" si="644"/>
        <v/>
      </c>
      <c r="AF1377" s="17">
        <f t="shared" si="646"/>
        <v>0</v>
      </c>
      <c r="AG1377" s="17" t="str">
        <f t="shared" si="645"/>
        <v xml:space="preserve"> </v>
      </c>
      <c r="AH1377" s="13"/>
      <c r="AI1377" s="31">
        <f t="shared" si="629"/>
        <v>1.0667724234574676</v>
      </c>
      <c r="AJ1377">
        <f t="shared" si="634"/>
        <v>6.6772423457467589E-2</v>
      </c>
      <c r="AK1377">
        <f t="shared" si="636"/>
        <v>1.0106951871657752</v>
      </c>
      <c r="AL1377">
        <f t="shared" si="637"/>
        <v>0.98630909048212179</v>
      </c>
      <c r="AM1377">
        <f t="shared" si="635"/>
        <v>-1.3690909517878214E-2</v>
      </c>
      <c r="AN1377" s="39">
        <v>41129</v>
      </c>
      <c r="AO1377" s="31">
        <v>6.6772423457467589E-2</v>
      </c>
      <c r="AP1377" s="40">
        <v>-1.3690909517878214E-2</v>
      </c>
    </row>
    <row r="1378" spans="1:42">
      <c r="A1378" s="16">
        <v>41130</v>
      </c>
      <c r="B1378" s="11">
        <v>3.78</v>
      </c>
      <c r="C1378" s="11">
        <v>3.79</v>
      </c>
      <c r="D1378" s="11">
        <v>3.75</v>
      </c>
      <c r="E1378" s="11">
        <v>3.76</v>
      </c>
      <c r="F1378" s="11">
        <v>18648200</v>
      </c>
      <c r="G1378" s="11">
        <v>2.9794499999999999</v>
      </c>
      <c r="H1378" s="12">
        <f t="shared" si="638"/>
        <v>3.7425000000000002</v>
      </c>
      <c r="I1378" s="13">
        <f t="shared" si="647"/>
        <v>3.7707692307692304</v>
      </c>
      <c r="J1378" s="13">
        <f t="shared" si="648"/>
        <v>-2.8269230769230269E-2</v>
      </c>
      <c r="K1378" s="14">
        <f t="shared" si="622"/>
        <v>-5.8019943019942496E-2</v>
      </c>
      <c r="L1378" s="13">
        <f t="shared" si="631"/>
        <v>4.0000000000000036E-2</v>
      </c>
      <c r="M1378" s="13">
        <f t="shared" si="639"/>
        <v>4.4999999999999964E-2</v>
      </c>
      <c r="N1378" s="13">
        <f t="shared" si="632"/>
        <v>0</v>
      </c>
      <c r="O1378" s="13">
        <f t="shared" si="633"/>
        <v>0</v>
      </c>
      <c r="P1378" s="13">
        <f t="shared" si="630"/>
        <v>0.14999999999999991</v>
      </c>
      <c r="Q1378" s="13">
        <f t="shared" si="630"/>
        <v>0.15999999999999925</v>
      </c>
      <c r="R1378" s="13">
        <f t="shared" si="640"/>
        <v>333.33333333333337</v>
      </c>
      <c r="S1378" s="13">
        <f t="shared" si="641"/>
        <v>355.55555555555418</v>
      </c>
      <c r="T1378" s="13">
        <f t="shared" si="642"/>
        <v>3.2258064516127041</v>
      </c>
      <c r="U1378" s="13">
        <f t="shared" si="649"/>
        <v>26.585628814248789</v>
      </c>
      <c r="V1378" s="13">
        <f t="shared" si="623"/>
        <v>2.9750712250712227E-2</v>
      </c>
      <c r="W1378" s="13">
        <f t="shared" si="624"/>
        <v>0</v>
      </c>
      <c r="X1378" s="13">
        <f t="shared" si="625"/>
        <v>0</v>
      </c>
      <c r="Y1378" s="13">
        <f t="shared" si="620"/>
        <v>0</v>
      </c>
      <c r="Z1378" s="13">
        <f t="shared" si="626"/>
        <v>1</v>
      </c>
      <c r="AA1378" s="13">
        <f t="shared" si="627"/>
        <v>0</v>
      </c>
      <c r="AB1378" s="13">
        <f t="shared" si="628"/>
        <v>0</v>
      </c>
      <c r="AC1378" s="17">
        <f t="shared" si="621"/>
        <v>0</v>
      </c>
      <c r="AD1378" s="13" t="str">
        <f t="shared" si="643"/>
        <v/>
      </c>
      <c r="AE1378" s="13" t="str">
        <f t="shared" si="644"/>
        <v/>
      </c>
      <c r="AF1378" s="17">
        <f t="shared" si="646"/>
        <v>0</v>
      </c>
      <c r="AG1378" s="17" t="str">
        <f t="shared" si="645"/>
        <v xml:space="preserve"> </v>
      </c>
      <c r="AH1378" s="13"/>
      <c r="AI1378" s="31">
        <f t="shared" si="629"/>
        <v>1.0667724234574676</v>
      </c>
      <c r="AJ1378">
        <f t="shared" si="634"/>
        <v>6.6772423457467589E-2</v>
      </c>
      <c r="AK1378">
        <f t="shared" si="636"/>
        <v>0.99470899470899465</v>
      </c>
      <c r="AL1378">
        <f t="shared" si="637"/>
        <v>0.98109052386581419</v>
      </c>
      <c r="AM1378">
        <f t="shared" si="635"/>
        <v>-1.890947613418581E-2</v>
      </c>
      <c r="AN1378" s="39">
        <v>41130</v>
      </c>
      <c r="AO1378" s="31">
        <v>6.6772423457467589E-2</v>
      </c>
      <c r="AP1378" s="40">
        <v>-1.890947613418581E-2</v>
      </c>
    </row>
    <row r="1379" spans="1:42">
      <c r="A1379" s="16">
        <v>41131</v>
      </c>
      <c r="B1379" s="11">
        <v>3.76</v>
      </c>
      <c r="C1379" s="11">
        <v>3.8</v>
      </c>
      <c r="D1379" s="11">
        <v>3.76</v>
      </c>
      <c r="E1379" s="11">
        <v>3.79</v>
      </c>
      <c r="F1379" s="11">
        <v>20150200</v>
      </c>
      <c r="G1379" s="11">
        <v>3.0032199999999998</v>
      </c>
      <c r="H1379" s="12">
        <f t="shared" si="638"/>
        <v>3.7524999999999999</v>
      </c>
      <c r="I1379" s="13">
        <f t="shared" si="647"/>
        <v>3.7646153846153849</v>
      </c>
      <c r="J1379" s="13">
        <f t="shared" si="648"/>
        <v>-1.2115384615384972E-2</v>
      </c>
      <c r="K1379" s="14">
        <f t="shared" si="622"/>
        <v>-5.0683760683760237E-2</v>
      </c>
      <c r="L1379" s="13">
        <f t="shared" si="631"/>
        <v>4.0000000000000036E-2</v>
      </c>
      <c r="M1379" s="13">
        <f t="shared" si="639"/>
        <v>4.285714285714283E-2</v>
      </c>
      <c r="N1379" s="13">
        <f t="shared" si="632"/>
        <v>9.9999999999997868E-3</v>
      </c>
      <c r="O1379" s="13">
        <f t="shared" si="633"/>
        <v>0</v>
      </c>
      <c r="P1379" s="13">
        <f t="shared" si="630"/>
        <v>0.1599999999999997</v>
      </c>
      <c r="Q1379" s="13">
        <f t="shared" si="630"/>
        <v>8.9999999999999414E-2</v>
      </c>
      <c r="R1379" s="13">
        <f t="shared" si="640"/>
        <v>373.33333333333286</v>
      </c>
      <c r="S1379" s="13">
        <f t="shared" si="641"/>
        <v>209.99999999999878</v>
      </c>
      <c r="T1379" s="13">
        <f t="shared" si="642"/>
        <v>28.00000000000021</v>
      </c>
      <c r="U1379" s="13">
        <f t="shared" si="649"/>
        <v>23.963780074753011</v>
      </c>
      <c r="V1379" s="13">
        <f t="shared" si="623"/>
        <v>3.8568376068375265E-2</v>
      </c>
      <c r="W1379" s="13">
        <f t="shared" si="624"/>
        <v>0</v>
      </c>
      <c r="X1379" s="13">
        <f t="shared" si="625"/>
        <v>1</v>
      </c>
      <c r="Y1379" s="13">
        <f t="shared" si="620"/>
        <v>0</v>
      </c>
      <c r="Z1379" s="13">
        <f t="shared" si="626"/>
        <v>1</v>
      </c>
      <c r="AA1379" s="13">
        <f t="shared" si="627"/>
        <v>0</v>
      </c>
      <c r="AB1379" s="13">
        <f t="shared" si="628"/>
        <v>0</v>
      </c>
      <c r="AC1379" s="17">
        <f t="shared" si="621"/>
        <v>0</v>
      </c>
      <c r="AD1379" s="13" t="str">
        <f t="shared" si="643"/>
        <v/>
      </c>
      <c r="AE1379" s="13" t="str">
        <f t="shared" si="644"/>
        <v/>
      </c>
      <c r="AF1379" s="17">
        <f t="shared" si="646"/>
        <v>0</v>
      </c>
      <c r="AG1379" s="17" t="str">
        <f t="shared" si="645"/>
        <v xml:space="preserve"> </v>
      </c>
      <c r="AH1379" s="13"/>
      <c r="AI1379" s="31">
        <f t="shared" si="629"/>
        <v>1.0667724234574676</v>
      </c>
      <c r="AJ1379">
        <f t="shared" si="634"/>
        <v>6.6772423457467589E-2</v>
      </c>
      <c r="AK1379">
        <f t="shared" si="636"/>
        <v>1.0079787234042554</v>
      </c>
      <c r="AL1379">
        <f t="shared" si="637"/>
        <v>0.98891837379027558</v>
      </c>
      <c r="AM1379">
        <f t="shared" si="635"/>
        <v>-1.1081626209724416E-2</v>
      </c>
      <c r="AN1379" s="39">
        <v>41131</v>
      </c>
      <c r="AO1379" s="31">
        <v>6.6772423457467589E-2</v>
      </c>
      <c r="AP1379" s="40">
        <v>-1.1081626209724416E-2</v>
      </c>
    </row>
    <row r="1380" spans="1:42">
      <c r="A1380" s="16">
        <v>41134</v>
      </c>
      <c r="B1380" s="11">
        <v>3.79</v>
      </c>
      <c r="C1380" s="11">
        <v>3.83</v>
      </c>
      <c r="D1380" s="11">
        <v>3.78</v>
      </c>
      <c r="E1380" s="11">
        <v>3.81</v>
      </c>
      <c r="F1380" s="11">
        <v>27974400</v>
      </c>
      <c r="G1380" s="11">
        <v>3.0190700000000001</v>
      </c>
      <c r="H1380" s="12">
        <f t="shared" si="638"/>
        <v>3.7641666666666667</v>
      </c>
      <c r="I1380" s="13">
        <f t="shared" si="647"/>
        <v>3.7607692307692315</v>
      </c>
      <c r="J1380" s="13">
        <f t="shared" si="648"/>
        <v>3.3974358974351304E-3</v>
      </c>
      <c r="K1380" s="14">
        <f t="shared" si="622"/>
        <v>-4.2343304843304522E-2</v>
      </c>
      <c r="L1380" s="13">
        <f t="shared" si="631"/>
        <v>5.0000000000000266E-2</v>
      </c>
      <c r="M1380" s="13">
        <f t="shared" si="639"/>
        <v>4.285714285714283E-2</v>
      </c>
      <c r="N1380" s="13">
        <f t="shared" si="632"/>
        <v>3.0000000000000249E-2</v>
      </c>
      <c r="O1380" s="13">
        <f t="shared" si="633"/>
        <v>0</v>
      </c>
      <c r="P1380" s="13">
        <f t="shared" si="630"/>
        <v>0.18999999999999995</v>
      </c>
      <c r="Q1380" s="13">
        <f t="shared" si="630"/>
        <v>6.9999999999999396E-2</v>
      </c>
      <c r="R1380" s="13">
        <f t="shared" si="640"/>
        <v>443.33333333333354</v>
      </c>
      <c r="S1380" s="13">
        <f t="shared" si="641"/>
        <v>163.33333333333201</v>
      </c>
      <c r="T1380" s="13">
        <f t="shared" si="642"/>
        <v>46.153846153846487</v>
      </c>
      <c r="U1380" s="13">
        <f t="shared" si="649"/>
        <v>22.498578609551576</v>
      </c>
      <c r="V1380" s="13">
        <f t="shared" si="623"/>
        <v>4.5740740740739652E-2</v>
      </c>
      <c r="W1380" s="13">
        <f t="shared" si="624"/>
        <v>0</v>
      </c>
      <c r="X1380" s="13">
        <f t="shared" si="625"/>
        <v>0</v>
      </c>
      <c r="Y1380" s="13">
        <f t="shared" ref="Y1380:Y1443" si="650">IF(AND(U1379&gt;40,U1380&lt;40),-1,IF(AND(U1379&lt;20,U1380&gt;20),1,0))</f>
        <v>0</v>
      </c>
      <c r="Z1380" s="13">
        <f t="shared" si="626"/>
        <v>1</v>
      </c>
      <c r="AA1380" s="13">
        <f t="shared" si="627"/>
        <v>0</v>
      </c>
      <c r="AB1380" s="13">
        <f t="shared" si="628"/>
        <v>0</v>
      </c>
      <c r="AC1380" s="17">
        <f t="shared" ref="AC1380:AC1443" si="651">(AA1380+AB1380+AC1379)</f>
        <v>0</v>
      </c>
      <c r="AD1380" s="13" t="str">
        <f t="shared" si="643"/>
        <v/>
      </c>
      <c r="AE1380" s="13" t="str">
        <f t="shared" si="644"/>
        <v/>
      </c>
      <c r="AF1380" s="17">
        <f t="shared" si="646"/>
        <v>0</v>
      </c>
      <c r="AG1380" s="17" t="str">
        <f t="shared" si="645"/>
        <v xml:space="preserve"> </v>
      </c>
      <c r="AH1380" s="13"/>
      <c r="AI1380" s="31">
        <f t="shared" si="629"/>
        <v>1.0667724234574676</v>
      </c>
      <c r="AJ1380">
        <f t="shared" si="634"/>
        <v>6.6772423457467589E-2</v>
      </c>
      <c r="AK1380">
        <f t="shared" si="636"/>
        <v>1.0052770448548813</v>
      </c>
      <c r="AL1380">
        <f t="shared" si="637"/>
        <v>0.99413694040658318</v>
      </c>
      <c r="AM1380">
        <f t="shared" si="635"/>
        <v>-5.8630595934168195E-3</v>
      </c>
      <c r="AN1380" s="39">
        <v>41134</v>
      </c>
      <c r="AO1380" s="31">
        <v>6.6772423457467589E-2</v>
      </c>
      <c r="AP1380" s="40">
        <v>-5.8630595934168195E-3</v>
      </c>
    </row>
    <row r="1381" spans="1:42">
      <c r="A1381" s="16">
        <v>41135</v>
      </c>
      <c r="B1381" s="11">
        <v>3.83</v>
      </c>
      <c r="C1381" s="11">
        <v>3.86</v>
      </c>
      <c r="D1381" s="11">
        <v>3.82</v>
      </c>
      <c r="E1381" s="11">
        <v>3.83</v>
      </c>
      <c r="F1381" s="11">
        <v>23057300</v>
      </c>
      <c r="G1381" s="11">
        <v>3.0349200000000001</v>
      </c>
      <c r="H1381" s="12">
        <f t="shared" si="638"/>
        <v>3.7733333333333334</v>
      </c>
      <c r="I1381" s="13">
        <f t="shared" si="647"/>
        <v>3.7619230769230776</v>
      </c>
      <c r="J1381" s="13">
        <f t="shared" si="648"/>
        <v>1.1410256410255837E-2</v>
      </c>
      <c r="K1381" s="14">
        <f t="shared" ref="K1381:K1444" si="652">AVERAGE(J1373:J1381)</f>
        <v>-3.3611111111110939E-2</v>
      </c>
      <c r="L1381" s="13">
        <f t="shared" si="631"/>
        <v>4.9999999999999822E-2</v>
      </c>
      <c r="M1381" s="13">
        <f t="shared" si="639"/>
        <v>4.4999999999999964E-2</v>
      </c>
      <c r="N1381" s="13">
        <f t="shared" si="632"/>
        <v>2.9999999999999805E-2</v>
      </c>
      <c r="O1381" s="13">
        <f t="shared" si="633"/>
        <v>0</v>
      </c>
      <c r="P1381" s="13">
        <f t="shared" si="630"/>
        <v>0.21999999999999975</v>
      </c>
      <c r="Q1381" s="13">
        <f t="shared" si="630"/>
        <v>6.9999999999999396E-2</v>
      </c>
      <c r="R1381" s="13">
        <f t="shared" si="640"/>
        <v>488.88888888888874</v>
      </c>
      <c r="S1381" s="13">
        <f t="shared" si="641"/>
        <v>155.55555555555435</v>
      </c>
      <c r="T1381" s="13">
        <f t="shared" si="642"/>
        <v>51.724137931034754</v>
      </c>
      <c r="U1381" s="13">
        <f t="shared" si="649"/>
        <v>21.431255128435016</v>
      </c>
      <c r="V1381" s="13">
        <f t="shared" ref="V1381:V1444" si="653">J1381-K1381</f>
        <v>4.5021367521366776E-2</v>
      </c>
      <c r="W1381" s="13">
        <f t="shared" ref="W1381:W1444" si="654">IF(AND(V1380&lt;0,V1381&gt;0),1,IF(AND(V1380&gt;0,V1381&lt;0),-1,0))</f>
        <v>0</v>
      </c>
      <c r="X1381" s="13">
        <f t="shared" ref="X1381:X1444" si="655">IF(AND(R1380-S1380&lt;0,R1381-S1381&gt;0),1,IF(AND(R1380-S1380&gt;0,R1381-S1381&lt;0),-1,0))</f>
        <v>0</v>
      </c>
      <c r="Y1381" s="13">
        <f t="shared" si="650"/>
        <v>0</v>
      </c>
      <c r="Z1381" s="13">
        <f t="shared" ref="Z1381:Z1444" si="656">IF(W1381=1,1,IF(W1381=-1,0,Z1380))</f>
        <v>1</v>
      </c>
      <c r="AA1381" s="13">
        <f t="shared" ref="AA1381:AA1444" si="657">IF(AND(Z1381=1,AC1380=0,Y1381=1),1,0)</f>
        <v>0</v>
      </c>
      <c r="AB1381" s="13">
        <f t="shared" ref="AB1381:AB1444" si="658">IF(AND(W1381=-1,AC1380=1),-1,0)</f>
        <v>0</v>
      </c>
      <c r="AC1381" s="17">
        <f t="shared" si="651"/>
        <v>0</v>
      </c>
      <c r="AD1381" s="13" t="str">
        <f t="shared" si="643"/>
        <v/>
      </c>
      <c r="AE1381" s="13" t="str">
        <f t="shared" si="644"/>
        <v/>
      </c>
      <c r="AF1381" s="17">
        <f t="shared" si="646"/>
        <v>0</v>
      </c>
      <c r="AG1381" s="17" t="str">
        <f t="shared" si="645"/>
        <v xml:space="preserve"> </v>
      </c>
      <c r="AH1381" s="13"/>
      <c r="AI1381" s="31">
        <f t="shared" ref="AI1381:AI1444" si="659">IF(AG1381=" ",AI1380,AG1381*AI1380)</f>
        <v>1.0667724234574676</v>
      </c>
      <c r="AJ1381">
        <f t="shared" si="634"/>
        <v>6.6772423457467589E-2</v>
      </c>
      <c r="AK1381">
        <f t="shared" si="636"/>
        <v>1.0052493438320209</v>
      </c>
      <c r="AL1381">
        <f t="shared" si="637"/>
        <v>0.99935550702289067</v>
      </c>
      <c r="AM1381">
        <f t="shared" si="635"/>
        <v>-6.444929771093344E-4</v>
      </c>
      <c r="AN1381" s="39">
        <v>41135</v>
      </c>
      <c r="AO1381" s="31">
        <v>6.6772423457467589E-2</v>
      </c>
      <c r="AP1381" s="40">
        <v>-6.444929771093344E-4</v>
      </c>
    </row>
    <row r="1382" spans="1:42">
      <c r="A1382" s="16">
        <v>41136</v>
      </c>
      <c r="B1382" s="11">
        <v>3.82</v>
      </c>
      <c r="C1382" s="11">
        <v>3.85</v>
      </c>
      <c r="D1382" s="11">
        <v>3.8</v>
      </c>
      <c r="E1382" s="11">
        <v>3.8</v>
      </c>
      <c r="F1382" s="11">
        <v>24353600</v>
      </c>
      <c r="G1382" s="11">
        <v>3.0111500000000002</v>
      </c>
      <c r="H1382" s="12">
        <f t="shared" si="638"/>
        <v>3.7808333333333333</v>
      </c>
      <c r="I1382" s="13">
        <f t="shared" si="647"/>
        <v>3.7623076923076928</v>
      </c>
      <c r="J1382" s="13">
        <f t="shared" si="648"/>
        <v>1.8525641025640471E-2</v>
      </c>
      <c r="K1382" s="14">
        <f t="shared" si="652"/>
        <v>-2.4494301994301901E-2</v>
      </c>
      <c r="L1382" s="13">
        <f t="shared" si="631"/>
        <v>5.0000000000000266E-2</v>
      </c>
      <c r="M1382" s="13">
        <f t="shared" si="639"/>
        <v>4.7142857142857118E-2</v>
      </c>
      <c r="N1382" s="13">
        <f t="shared" si="632"/>
        <v>0</v>
      </c>
      <c r="O1382" s="13">
        <f t="shared" si="633"/>
        <v>2.0000000000000018E-2</v>
      </c>
      <c r="P1382" s="13">
        <f t="shared" si="630"/>
        <v>0.21999999999999975</v>
      </c>
      <c r="Q1382" s="13">
        <f t="shared" si="630"/>
        <v>7.9999999999999627E-2</v>
      </c>
      <c r="R1382" s="13">
        <f t="shared" si="640"/>
        <v>466.66666666666634</v>
      </c>
      <c r="S1382" s="13">
        <f t="shared" si="641"/>
        <v>169.69696969696898</v>
      </c>
      <c r="T1382" s="13">
        <f t="shared" si="642"/>
        <v>46.666666666666799</v>
      </c>
      <c r="U1382" s="13">
        <f t="shared" si="649"/>
        <v>20.142739722272559</v>
      </c>
      <c r="V1382" s="13">
        <f t="shared" si="653"/>
        <v>4.3019943019942372E-2</v>
      </c>
      <c r="W1382" s="13">
        <f t="shared" si="654"/>
        <v>0</v>
      </c>
      <c r="X1382" s="13">
        <f t="shared" si="655"/>
        <v>0</v>
      </c>
      <c r="Y1382" s="13">
        <f t="shared" si="650"/>
        <v>0</v>
      </c>
      <c r="Z1382" s="13">
        <f t="shared" si="656"/>
        <v>1</v>
      </c>
      <c r="AA1382" s="13">
        <f t="shared" si="657"/>
        <v>0</v>
      </c>
      <c r="AB1382" s="13">
        <f t="shared" si="658"/>
        <v>0</v>
      </c>
      <c r="AC1382" s="17">
        <f t="shared" si="651"/>
        <v>0</v>
      </c>
      <c r="AD1382" s="13" t="str">
        <f t="shared" si="643"/>
        <v/>
      </c>
      <c r="AE1382" s="13" t="str">
        <f t="shared" si="644"/>
        <v/>
      </c>
      <c r="AF1382" s="17">
        <f t="shared" si="646"/>
        <v>0</v>
      </c>
      <c r="AG1382" s="17" t="str">
        <f t="shared" si="645"/>
        <v xml:space="preserve"> </v>
      </c>
      <c r="AH1382" s="13"/>
      <c r="AI1382" s="31">
        <f t="shared" si="659"/>
        <v>1.0667724234574676</v>
      </c>
      <c r="AJ1382">
        <f t="shared" si="634"/>
        <v>6.6772423457467589E-2</v>
      </c>
      <c r="AK1382">
        <f t="shared" si="636"/>
        <v>0.9921671018276762</v>
      </c>
      <c r="AL1382">
        <f t="shared" si="637"/>
        <v>0.99152765709842938</v>
      </c>
      <c r="AM1382">
        <f t="shared" si="635"/>
        <v>-8.4723429015706175E-3</v>
      </c>
      <c r="AN1382" s="39">
        <v>41136</v>
      </c>
      <c r="AO1382" s="31">
        <v>6.6772423457467589E-2</v>
      </c>
      <c r="AP1382" s="40">
        <v>-8.4723429015706175E-3</v>
      </c>
    </row>
    <row r="1383" spans="1:42">
      <c r="A1383" s="16">
        <v>41137</v>
      </c>
      <c r="B1383" s="11">
        <v>3.8</v>
      </c>
      <c r="C1383" s="11">
        <v>3.83</v>
      </c>
      <c r="D1383" s="11">
        <v>3.79</v>
      </c>
      <c r="E1383" s="11">
        <v>3.8</v>
      </c>
      <c r="F1383" s="11">
        <v>11028500</v>
      </c>
      <c r="G1383" s="11">
        <v>3.0111500000000002</v>
      </c>
      <c r="H1383" s="12">
        <f t="shared" si="638"/>
        <v>3.7849999999999997</v>
      </c>
      <c r="I1383" s="13">
        <f t="shared" si="647"/>
        <v>3.7634615384615389</v>
      </c>
      <c r="J1383" s="13">
        <f t="shared" si="648"/>
        <v>2.153846153846084E-2</v>
      </c>
      <c r="K1383" s="14">
        <f t="shared" si="652"/>
        <v>-1.5227920227920213E-2</v>
      </c>
      <c r="L1383" s="13">
        <f t="shared" si="631"/>
        <v>4.0000000000000036E-2</v>
      </c>
      <c r="M1383" s="13">
        <f t="shared" si="639"/>
        <v>4.6428571428571389E-2</v>
      </c>
      <c r="N1383" s="13">
        <f t="shared" si="632"/>
        <v>0</v>
      </c>
      <c r="O1383" s="13">
        <f t="shared" si="633"/>
        <v>9.9999999999997868E-3</v>
      </c>
      <c r="P1383" s="13">
        <f t="shared" si="630"/>
        <v>0.17999999999999972</v>
      </c>
      <c r="Q1383" s="13">
        <f t="shared" si="630"/>
        <v>8.9999999999999414E-2</v>
      </c>
      <c r="R1383" s="13">
        <f t="shared" si="640"/>
        <v>387.69230769230745</v>
      </c>
      <c r="S1383" s="13">
        <f t="shared" si="641"/>
        <v>193.84615384615276</v>
      </c>
      <c r="T1383" s="13">
        <f t="shared" si="642"/>
        <v>33.333333333333556</v>
      </c>
      <c r="U1383" s="13">
        <f t="shared" si="649"/>
        <v>20.875340454873317</v>
      </c>
      <c r="V1383" s="13">
        <f t="shared" si="653"/>
        <v>3.6766381766381057E-2</v>
      </c>
      <c r="W1383" s="13">
        <f t="shared" si="654"/>
        <v>0</v>
      </c>
      <c r="X1383" s="13">
        <f t="shared" si="655"/>
        <v>0</v>
      </c>
      <c r="Y1383" s="13">
        <f t="shared" si="650"/>
        <v>0</v>
      </c>
      <c r="Z1383" s="13">
        <f t="shared" si="656"/>
        <v>1</v>
      </c>
      <c r="AA1383" s="13">
        <f t="shared" si="657"/>
        <v>0</v>
      </c>
      <c r="AB1383" s="13">
        <f t="shared" si="658"/>
        <v>0</v>
      </c>
      <c r="AC1383" s="17">
        <f t="shared" si="651"/>
        <v>0</v>
      </c>
      <c r="AD1383" s="13" t="str">
        <f t="shared" si="643"/>
        <v/>
      </c>
      <c r="AE1383" s="13" t="str">
        <f t="shared" si="644"/>
        <v/>
      </c>
      <c r="AF1383" s="17">
        <f t="shared" si="646"/>
        <v>0</v>
      </c>
      <c r="AG1383" s="17" t="str">
        <f t="shared" si="645"/>
        <v xml:space="preserve"> </v>
      </c>
      <c r="AH1383" s="13"/>
      <c r="AI1383" s="31">
        <f t="shared" si="659"/>
        <v>1.0667724234574676</v>
      </c>
      <c r="AJ1383">
        <f t="shared" si="634"/>
        <v>6.6772423457467589E-2</v>
      </c>
      <c r="AK1383">
        <f t="shared" si="636"/>
        <v>1</v>
      </c>
      <c r="AL1383">
        <f t="shared" si="637"/>
        <v>0.99152765709842938</v>
      </c>
      <c r="AM1383">
        <f t="shared" si="635"/>
        <v>-8.4723429015706175E-3</v>
      </c>
      <c r="AN1383" s="39">
        <v>41137</v>
      </c>
      <c r="AO1383" s="31">
        <v>6.6772423457467589E-2</v>
      </c>
      <c r="AP1383" s="40">
        <v>-8.4723429015706175E-3</v>
      </c>
    </row>
    <row r="1384" spans="1:42">
      <c r="A1384" s="16">
        <v>41138</v>
      </c>
      <c r="B1384" s="11">
        <v>3.8</v>
      </c>
      <c r="C1384" s="11">
        <v>3.84</v>
      </c>
      <c r="D1384" s="11">
        <v>3.8</v>
      </c>
      <c r="E1384" s="11">
        <v>3.83</v>
      </c>
      <c r="F1384" s="11">
        <v>27871000</v>
      </c>
      <c r="G1384" s="11">
        <v>3.0349200000000001</v>
      </c>
      <c r="H1384" s="12">
        <f t="shared" si="638"/>
        <v>3.7899999999999991</v>
      </c>
      <c r="I1384" s="13">
        <f t="shared" si="647"/>
        <v>3.7665384615384618</v>
      </c>
      <c r="J1384" s="13">
        <f t="shared" si="648"/>
        <v>2.3461538461537312E-2</v>
      </c>
      <c r="K1384" s="14">
        <f t="shared" si="652"/>
        <v>-6.2393162393164442E-3</v>
      </c>
      <c r="L1384" s="13">
        <f t="shared" si="631"/>
        <v>4.0000000000000036E-2</v>
      </c>
      <c r="M1384" s="13">
        <f t="shared" si="639"/>
        <v>4.5714285714285693E-2</v>
      </c>
      <c r="N1384" s="13">
        <f t="shared" si="632"/>
        <v>9.9999999999997868E-3</v>
      </c>
      <c r="O1384" s="13">
        <f t="shared" si="633"/>
        <v>0</v>
      </c>
      <c r="P1384" s="13">
        <f t="shared" si="630"/>
        <v>0.1599999999999997</v>
      </c>
      <c r="Q1384" s="13">
        <f t="shared" si="630"/>
        <v>8.9999999999999414E-2</v>
      </c>
      <c r="R1384" s="13">
        <f t="shared" si="640"/>
        <v>349.99999999999949</v>
      </c>
      <c r="S1384" s="13">
        <f t="shared" si="641"/>
        <v>196.87499999999881</v>
      </c>
      <c r="T1384" s="13">
        <f t="shared" si="642"/>
        <v>28.000000000000213</v>
      </c>
      <c r="U1384" s="13">
        <f t="shared" si="649"/>
        <v>22.136424198715705</v>
      </c>
      <c r="V1384" s="13">
        <f t="shared" si="653"/>
        <v>2.9700854700853756E-2</v>
      </c>
      <c r="W1384" s="13">
        <f t="shared" si="654"/>
        <v>0</v>
      </c>
      <c r="X1384" s="13">
        <f t="shared" si="655"/>
        <v>0</v>
      </c>
      <c r="Y1384" s="13">
        <f t="shared" si="650"/>
        <v>0</v>
      </c>
      <c r="Z1384" s="13">
        <f t="shared" si="656"/>
        <v>1</v>
      </c>
      <c r="AA1384" s="13">
        <f t="shared" si="657"/>
        <v>0</v>
      </c>
      <c r="AB1384" s="13">
        <f t="shared" si="658"/>
        <v>0</v>
      </c>
      <c r="AC1384" s="17">
        <f t="shared" si="651"/>
        <v>0</v>
      </c>
      <c r="AD1384" s="13" t="str">
        <f t="shared" si="643"/>
        <v/>
      </c>
      <c r="AE1384" s="13" t="str">
        <f t="shared" si="644"/>
        <v/>
      </c>
      <c r="AF1384" s="17">
        <f t="shared" si="646"/>
        <v>0</v>
      </c>
      <c r="AG1384" s="17" t="str">
        <f t="shared" si="645"/>
        <v xml:space="preserve"> </v>
      </c>
      <c r="AH1384" s="13"/>
      <c r="AI1384" s="31">
        <f t="shared" si="659"/>
        <v>1.0667724234574676</v>
      </c>
      <c r="AJ1384">
        <f t="shared" si="634"/>
        <v>6.6772423457467589E-2</v>
      </c>
      <c r="AK1384">
        <f t="shared" si="636"/>
        <v>1.0078947368421054</v>
      </c>
      <c r="AL1384">
        <f t="shared" si="637"/>
        <v>0.99935550702289078</v>
      </c>
      <c r="AM1384">
        <f t="shared" si="635"/>
        <v>-6.4449297710922338E-4</v>
      </c>
      <c r="AN1384" s="39">
        <v>41138</v>
      </c>
      <c r="AO1384" s="31">
        <v>6.6772423457467589E-2</v>
      </c>
      <c r="AP1384" s="40">
        <v>-6.4449297710922338E-4</v>
      </c>
    </row>
    <row r="1385" spans="1:42">
      <c r="A1385" s="16">
        <v>41141</v>
      </c>
      <c r="B1385" s="11">
        <v>3.81</v>
      </c>
      <c r="C1385" s="11">
        <v>3.84</v>
      </c>
      <c r="D1385" s="11">
        <v>3.8</v>
      </c>
      <c r="E1385" s="11">
        <v>3.84</v>
      </c>
      <c r="F1385" s="11">
        <v>16030700</v>
      </c>
      <c r="G1385" s="11">
        <v>3.04284</v>
      </c>
      <c r="H1385" s="12">
        <f t="shared" si="638"/>
        <v>3.7949999999999995</v>
      </c>
      <c r="I1385" s="13">
        <f t="shared" si="647"/>
        <v>3.7696153846153853</v>
      </c>
      <c r="J1385" s="13">
        <f t="shared" si="648"/>
        <v>2.5384615384614229E-2</v>
      </c>
      <c r="K1385" s="14">
        <f t="shared" si="652"/>
        <v>2.3860398860394583E-3</v>
      </c>
      <c r="L1385" s="13">
        <f t="shared" si="631"/>
        <v>4.0000000000000036E-2</v>
      </c>
      <c r="M1385" s="13">
        <f t="shared" si="639"/>
        <v>4.4999999999999991E-2</v>
      </c>
      <c r="N1385" s="13">
        <f t="shared" si="632"/>
        <v>0</v>
      </c>
      <c r="O1385" s="13">
        <f t="shared" si="633"/>
        <v>0</v>
      </c>
      <c r="P1385" s="13">
        <f t="shared" si="630"/>
        <v>0.14999999999999991</v>
      </c>
      <c r="Q1385" s="13">
        <f t="shared" si="630"/>
        <v>8.9999999999999414E-2</v>
      </c>
      <c r="R1385" s="13">
        <f t="shared" si="640"/>
        <v>333.3333333333332</v>
      </c>
      <c r="S1385" s="13">
        <f t="shared" si="641"/>
        <v>199.99999999999872</v>
      </c>
      <c r="T1385" s="13">
        <f t="shared" si="642"/>
        <v>25.000000000000284</v>
      </c>
      <c r="U1385" s="13">
        <f t="shared" si="649"/>
        <v>23.922138484430011</v>
      </c>
      <c r="V1385" s="13">
        <f t="shared" si="653"/>
        <v>2.2998575498574772E-2</v>
      </c>
      <c r="W1385" s="13">
        <f t="shared" si="654"/>
        <v>0</v>
      </c>
      <c r="X1385" s="13">
        <f t="shared" si="655"/>
        <v>0</v>
      </c>
      <c r="Y1385" s="13">
        <f t="shared" si="650"/>
        <v>0</v>
      </c>
      <c r="Z1385" s="13">
        <f t="shared" si="656"/>
        <v>1</v>
      </c>
      <c r="AA1385" s="13">
        <f t="shared" si="657"/>
        <v>0</v>
      </c>
      <c r="AB1385" s="13">
        <f t="shared" si="658"/>
        <v>0</v>
      </c>
      <c r="AC1385" s="17">
        <f t="shared" si="651"/>
        <v>0</v>
      </c>
      <c r="AD1385" s="13" t="str">
        <f t="shared" si="643"/>
        <v/>
      </c>
      <c r="AE1385" s="13" t="str">
        <f t="shared" si="644"/>
        <v/>
      </c>
      <c r="AF1385" s="17">
        <f t="shared" si="646"/>
        <v>0</v>
      </c>
      <c r="AG1385" s="17" t="str">
        <f t="shared" si="645"/>
        <v xml:space="preserve"> </v>
      </c>
      <c r="AH1385" s="13"/>
      <c r="AI1385" s="31">
        <f t="shared" si="659"/>
        <v>1.0667724234574676</v>
      </c>
      <c r="AJ1385">
        <f t="shared" si="634"/>
        <v>6.6772423457467589E-2</v>
      </c>
      <c r="AK1385">
        <f t="shared" si="636"/>
        <v>1.0026109660574412</v>
      </c>
      <c r="AL1385">
        <f t="shared" si="637"/>
        <v>1.0019647903310445</v>
      </c>
      <c r="AM1385">
        <f t="shared" si="635"/>
        <v>1.9647903310444637E-3</v>
      </c>
      <c r="AN1385" s="39">
        <v>41141</v>
      </c>
      <c r="AO1385" s="31">
        <v>6.6772423457467589E-2</v>
      </c>
      <c r="AP1385" s="40">
        <v>1.9647903310444637E-3</v>
      </c>
    </row>
    <row r="1386" spans="1:42">
      <c r="A1386" s="16">
        <v>41142</v>
      </c>
      <c r="B1386" s="11">
        <v>3.84</v>
      </c>
      <c r="C1386" s="11">
        <v>3.86</v>
      </c>
      <c r="D1386" s="11">
        <v>3.76</v>
      </c>
      <c r="E1386" s="11">
        <v>3.83</v>
      </c>
      <c r="F1386" s="11">
        <v>47347200</v>
      </c>
      <c r="G1386" s="11">
        <v>3.0349200000000001</v>
      </c>
      <c r="H1386" s="12">
        <f t="shared" si="638"/>
        <v>3.7983333333333333</v>
      </c>
      <c r="I1386" s="13">
        <f t="shared" si="647"/>
        <v>3.7711538461538465</v>
      </c>
      <c r="J1386" s="13">
        <f t="shared" si="648"/>
        <v>2.7179487179486816E-2</v>
      </c>
      <c r="K1386" s="14">
        <f t="shared" si="652"/>
        <v>1.0056980056979489E-2</v>
      </c>
      <c r="L1386" s="13">
        <f t="shared" si="631"/>
        <v>0.10000000000000009</v>
      </c>
      <c r="M1386" s="13">
        <f t="shared" si="639"/>
        <v>4.9285714285714315E-2</v>
      </c>
      <c r="N1386" s="13">
        <f t="shared" si="632"/>
        <v>0</v>
      </c>
      <c r="O1386" s="13">
        <f t="shared" si="633"/>
        <v>4.0000000000000036E-2</v>
      </c>
      <c r="P1386" s="13">
        <f t="shared" si="630"/>
        <v>0.12999999999999989</v>
      </c>
      <c r="Q1386" s="13">
        <f t="shared" si="630"/>
        <v>0.12999999999999945</v>
      </c>
      <c r="R1386" s="13">
        <f t="shared" si="640"/>
        <v>263.7681159420286</v>
      </c>
      <c r="S1386" s="13">
        <f t="shared" si="641"/>
        <v>263.76811594202769</v>
      </c>
      <c r="T1386" s="13">
        <f t="shared" si="642"/>
        <v>1.7240421544596771E-13</v>
      </c>
      <c r="U1386" s="13">
        <f t="shared" si="649"/>
        <v>23.183222228272392</v>
      </c>
      <c r="V1386" s="13">
        <f t="shared" si="653"/>
        <v>1.7122507122507326E-2</v>
      </c>
      <c r="W1386" s="13">
        <f t="shared" si="654"/>
        <v>0</v>
      </c>
      <c r="X1386" s="13">
        <f t="shared" si="655"/>
        <v>0</v>
      </c>
      <c r="Y1386" s="13">
        <f t="shared" si="650"/>
        <v>0</v>
      </c>
      <c r="Z1386" s="13">
        <f t="shared" si="656"/>
        <v>1</v>
      </c>
      <c r="AA1386" s="13">
        <f t="shared" si="657"/>
        <v>0</v>
      </c>
      <c r="AB1386" s="13">
        <f t="shared" si="658"/>
        <v>0</v>
      </c>
      <c r="AC1386" s="17">
        <f t="shared" si="651"/>
        <v>0</v>
      </c>
      <c r="AD1386" s="13" t="str">
        <f t="shared" si="643"/>
        <v/>
      </c>
      <c r="AE1386" s="13" t="str">
        <f t="shared" si="644"/>
        <v/>
      </c>
      <c r="AF1386" s="17">
        <f t="shared" si="646"/>
        <v>0</v>
      </c>
      <c r="AG1386" s="17" t="str">
        <f t="shared" si="645"/>
        <v xml:space="preserve"> </v>
      </c>
      <c r="AH1386" s="13"/>
      <c r="AI1386" s="31">
        <f t="shared" si="659"/>
        <v>1.0667724234574676</v>
      </c>
      <c r="AJ1386">
        <f t="shared" si="634"/>
        <v>6.6772423457467589E-2</v>
      </c>
      <c r="AK1386">
        <f t="shared" si="636"/>
        <v>0.99739583333333337</v>
      </c>
      <c r="AL1386">
        <f t="shared" si="637"/>
        <v>0.99935550702289078</v>
      </c>
      <c r="AM1386">
        <f t="shared" si="635"/>
        <v>-6.4449297710922338E-4</v>
      </c>
      <c r="AN1386" s="39">
        <v>41142</v>
      </c>
      <c r="AO1386" s="31">
        <v>6.6772423457467589E-2</v>
      </c>
      <c r="AP1386" s="40">
        <v>-6.4449297710922338E-4</v>
      </c>
    </row>
    <row r="1387" spans="1:42">
      <c r="A1387" s="16">
        <v>41143</v>
      </c>
      <c r="B1387" s="11">
        <v>3.82</v>
      </c>
      <c r="C1387" s="11">
        <v>3.83</v>
      </c>
      <c r="D1387" s="11">
        <v>3.79</v>
      </c>
      <c r="E1387" s="11">
        <v>3.83</v>
      </c>
      <c r="F1387" s="11">
        <v>24056300</v>
      </c>
      <c r="G1387" s="11">
        <v>3.0349200000000001</v>
      </c>
      <c r="H1387" s="12">
        <f t="shared" si="638"/>
        <v>3.8033333333333332</v>
      </c>
      <c r="I1387" s="13">
        <f t="shared" si="647"/>
        <v>3.7719230769230774</v>
      </c>
      <c r="J1387" s="13">
        <f t="shared" si="648"/>
        <v>3.1410256410255855E-2</v>
      </c>
      <c r="K1387" s="14">
        <f t="shared" si="652"/>
        <v>1.6688034188033503E-2</v>
      </c>
      <c r="L1387" s="13">
        <f t="shared" si="631"/>
        <v>4.0000000000000036E-2</v>
      </c>
      <c r="M1387" s="13">
        <f t="shared" si="639"/>
        <v>5.000000000000001E-2</v>
      </c>
      <c r="N1387" s="13">
        <f t="shared" si="632"/>
        <v>0</v>
      </c>
      <c r="O1387" s="13">
        <f t="shared" si="633"/>
        <v>0</v>
      </c>
      <c r="P1387" s="13">
        <f t="shared" si="630"/>
        <v>0.11999999999999966</v>
      </c>
      <c r="Q1387" s="13">
        <f t="shared" si="630"/>
        <v>0.12999999999999945</v>
      </c>
      <c r="R1387" s="13">
        <f t="shared" si="640"/>
        <v>239.99999999999929</v>
      </c>
      <c r="S1387" s="13">
        <f t="shared" si="641"/>
        <v>259.99999999999886</v>
      </c>
      <c r="T1387" s="13">
        <f t="shared" si="642"/>
        <v>3.9999999999999294</v>
      </c>
      <c r="U1387" s="13">
        <f t="shared" si="649"/>
        <v>22.237409420390605</v>
      </c>
      <c r="V1387" s="13">
        <f t="shared" si="653"/>
        <v>1.4722222222222352E-2</v>
      </c>
      <c r="W1387" s="13">
        <f t="shared" si="654"/>
        <v>0</v>
      </c>
      <c r="X1387" s="13">
        <f t="shared" si="655"/>
        <v>-1</v>
      </c>
      <c r="Y1387" s="13">
        <f t="shared" si="650"/>
        <v>0</v>
      </c>
      <c r="Z1387" s="13">
        <f t="shared" si="656"/>
        <v>1</v>
      </c>
      <c r="AA1387" s="13">
        <f t="shared" si="657"/>
        <v>0</v>
      </c>
      <c r="AB1387" s="13">
        <f t="shared" si="658"/>
        <v>0</v>
      </c>
      <c r="AC1387" s="17">
        <f t="shared" si="651"/>
        <v>0</v>
      </c>
      <c r="AD1387" s="13" t="str">
        <f t="shared" si="643"/>
        <v/>
      </c>
      <c r="AE1387" s="13" t="str">
        <f t="shared" si="644"/>
        <v/>
      </c>
      <c r="AF1387" s="17">
        <f t="shared" si="646"/>
        <v>0</v>
      </c>
      <c r="AG1387" s="17" t="str">
        <f t="shared" si="645"/>
        <v xml:space="preserve"> </v>
      </c>
      <c r="AH1387" s="13"/>
      <c r="AI1387" s="31">
        <f t="shared" si="659"/>
        <v>1.0667724234574676</v>
      </c>
      <c r="AJ1387">
        <f t="shared" si="634"/>
        <v>6.6772423457467589E-2</v>
      </c>
      <c r="AK1387">
        <f t="shared" si="636"/>
        <v>1</v>
      </c>
      <c r="AL1387">
        <f t="shared" si="637"/>
        <v>0.99935550702289078</v>
      </c>
      <c r="AM1387">
        <f t="shared" si="635"/>
        <v>-6.4449297710922338E-4</v>
      </c>
      <c r="AN1387" s="39">
        <v>41143</v>
      </c>
      <c r="AO1387" s="31">
        <v>6.6772423457467589E-2</v>
      </c>
      <c r="AP1387" s="40">
        <v>-6.4449297710922338E-4</v>
      </c>
    </row>
    <row r="1388" spans="1:42">
      <c r="A1388" s="16">
        <v>41144</v>
      </c>
      <c r="B1388" s="11">
        <v>3.82</v>
      </c>
      <c r="C1388" s="11">
        <v>3.83</v>
      </c>
      <c r="D1388" s="11">
        <v>3.79</v>
      </c>
      <c r="E1388" s="11">
        <v>3.81</v>
      </c>
      <c r="F1388" s="11">
        <v>34482100</v>
      </c>
      <c r="G1388" s="11">
        <v>3.0190700000000001</v>
      </c>
      <c r="H1388" s="12">
        <f t="shared" si="638"/>
        <v>3.8091666666666661</v>
      </c>
      <c r="I1388" s="13">
        <f t="shared" si="647"/>
        <v>3.7711538461538461</v>
      </c>
      <c r="J1388" s="13">
        <f t="shared" si="648"/>
        <v>3.8012820512820067E-2</v>
      </c>
      <c r="K1388" s="14">
        <f t="shared" si="652"/>
        <v>2.2257834757834064E-2</v>
      </c>
      <c r="L1388" s="13">
        <f t="shared" si="631"/>
        <v>4.0000000000000036E-2</v>
      </c>
      <c r="M1388" s="13">
        <f t="shared" si="639"/>
        <v>5.0714285714285712E-2</v>
      </c>
      <c r="N1388" s="13">
        <f t="shared" si="632"/>
        <v>0</v>
      </c>
      <c r="O1388" s="13">
        <f t="shared" si="633"/>
        <v>0</v>
      </c>
      <c r="P1388" s="13">
        <f t="shared" ref="P1388:Q1451" si="660">SUM(N1375:N1388)</f>
        <v>9.9999999999999645E-2</v>
      </c>
      <c r="Q1388" s="13">
        <f t="shared" si="660"/>
        <v>0.12999999999999945</v>
      </c>
      <c r="R1388" s="13">
        <f t="shared" si="640"/>
        <v>197.1830985915486</v>
      </c>
      <c r="S1388" s="13">
        <f t="shared" si="641"/>
        <v>256.33802816901306</v>
      </c>
      <c r="T1388" s="13">
        <f t="shared" si="642"/>
        <v>13.043478260869543</v>
      </c>
      <c r="U1388" s="13">
        <f t="shared" si="649"/>
        <v>21.740515010452715</v>
      </c>
      <c r="V1388" s="13">
        <f t="shared" si="653"/>
        <v>1.5754985754986003E-2</v>
      </c>
      <c r="W1388" s="13">
        <f t="shared" si="654"/>
        <v>0</v>
      </c>
      <c r="X1388" s="13">
        <f t="shared" si="655"/>
        <v>0</v>
      </c>
      <c r="Y1388" s="13">
        <f t="shared" si="650"/>
        <v>0</v>
      </c>
      <c r="Z1388" s="13">
        <f t="shared" si="656"/>
        <v>1</v>
      </c>
      <c r="AA1388" s="13">
        <f t="shared" si="657"/>
        <v>0</v>
      </c>
      <c r="AB1388" s="13">
        <f t="shared" si="658"/>
        <v>0</v>
      </c>
      <c r="AC1388" s="17">
        <f t="shared" si="651"/>
        <v>0</v>
      </c>
      <c r="AD1388" s="13" t="str">
        <f t="shared" si="643"/>
        <v/>
      </c>
      <c r="AE1388" s="13" t="str">
        <f t="shared" si="644"/>
        <v/>
      </c>
      <c r="AF1388" s="17">
        <f t="shared" si="646"/>
        <v>0</v>
      </c>
      <c r="AG1388" s="17" t="str">
        <f t="shared" si="645"/>
        <v xml:space="preserve"> </v>
      </c>
      <c r="AH1388" s="13"/>
      <c r="AI1388" s="31">
        <f t="shared" si="659"/>
        <v>1.0667724234574676</v>
      </c>
      <c r="AJ1388">
        <f t="shared" si="634"/>
        <v>6.6772423457467589E-2</v>
      </c>
      <c r="AK1388">
        <f t="shared" si="636"/>
        <v>0.99477806788511747</v>
      </c>
      <c r="AL1388">
        <f t="shared" si="637"/>
        <v>0.99413694040658318</v>
      </c>
      <c r="AM1388">
        <f t="shared" si="635"/>
        <v>-5.8630595934168195E-3</v>
      </c>
      <c r="AN1388" s="39">
        <v>41144</v>
      </c>
      <c r="AO1388" s="31">
        <v>6.6772423457467589E-2</v>
      </c>
      <c r="AP1388" s="40">
        <v>-5.8630595934168195E-3</v>
      </c>
    </row>
    <row r="1389" spans="1:42">
      <c r="A1389" s="16">
        <v>41145</v>
      </c>
      <c r="B1389" s="11">
        <v>3.8</v>
      </c>
      <c r="C1389" s="11">
        <v>3.82</v>
      </c>
      <c r="D1389" s="11">
        <v>3.79</v>
      </c>
      <c r="E1389" s="11">
        <v>3.81</v>
      </c>
      <c r="F1389" s="11">
        <v>22783600</v>
      </c>
      <c r="G1389" s="11">
        <v>3.0190700000000001</v>
      </c>
      <c r="H1389" s="12">
        <f t="shared" si="638"/>
        <v>3.811666666666667</v>
      </c>
      <c r="I1389" s="13">
        <f t="shared" si="647"/>
        <v>3.7715384615384617</v>
      </c>
      <c r="J1389" s="13">
        <f t="shared" si="648"/>
        <v>4.0128205128205252E-2</v>
      </c>
      <c r="K1389" s="14">
        <f t="shared" si="652"/>
        <v>2.6339031339030743E-2</v>
      </c>
      <c r="L1389" s="13">
        <f t="shared" si="631"/>
        <v>2.9999999999999805E-2</v>
      </c>
      <c r="M1389" s="13">
        <f t="shared" si="639"/>
        <v>4.857142857142855E-2</v>
      </c>
      <c r="N1389" s="13">
        <f t="shared" si="632"/>
        <v>0</v>
      </c>
      <c r="O1389" s="13">
        <f t="shared" si="633"/>
        <v>0</v>
      </c>
      <c r="P1389" s="13">
        <f t="shared" si="660"/>
        <v>9.9999999999999645E-2</v>
      </c>
      <c r="Q1389" s="13">
        <f t="shared" si="660"/>
        <v>0.10999999999999943</v>
      </c>
      <c r="R1389" s="13">
        <f t="shared" si="640"/>
        <v>205.88235294117584</v>
      </c>
      <c r="S1389" s="13">
        <f t="shared" si="641"/>
        <v>226.47058823529304</v>
      </c>
      <c r="T1389" s="13">
        <f t="shared" si="642"/>
        <v>4.7619047619046766</v>
      </c>
      <c r="U1389" s="13">
        <f t="shared" si="649"/>
        <v>22.080651064874477</v>
      </c>
      <c r="V1389" s="13">
        <f t="shared" si="653"/>
        <v>1.3789173789174509E-2</v>
      </c>
      <c r="W1389" s="13">
        <f t="shared" si="654"/>
        <v>0</v>
      </c>
      <c r="X1389" s="13">
        <f t="shared" si="655"/>
        <v>0</v>
      </c>
      <c r="Y1389" s="13">
        <f t="shared" si="650"/>
        <v>0</v>
      </c>
      <c r="Z1389" s="13">
        <f t="shared" si="656"/>
        <v>1</v>
      </c>
      <c r="AA1389" s="13">
        <f t="shared" si="657"/>
        <v>0</v>
      </c>
      <c r="AB1389" s="13">
        <f t="shared" si="658"/>
        <v>0</v>
      </c>
      <c r="AC1389" s="17">
        <f t="shared" si="651"/>
        <v>0</v>
      </c>
      <c r="AD1389" s="13" t="str">
        <f t="shared" si="643"/>
        <v/>
      </c>
      <c r="AE1389" s="13" t="str">
        <f t="shared" si="644"/>
        <v/>
      </c>
      <c r="AF1389" s="17">
        <f t="shared" si="646"/>
        <v>0</v>
      </c>
      <c r="AG1389" s="17" t="str">
        <f t="shared" si="645"/>
        <v xml:space="preserve"> </v>
      </c>
      <c r="AH1389" s="13"/>
      <c r="AI1389" s="31">
        <f t="shared" si="659"/>
        <v>1.0667724234574676</v>
      </c>
      <c r="AJ1389">
        <f t="shared" si="634"/>
        <v>6.6772423457467589E-2</v>
      </c>
      <c r="AK1389">
        <f t="shared" si="636"/>
        <v>1</v>
      </c>
      <c r="AL1389">
        <f t="shared" si="637"/>
        <v>0.99413694040658318</v>
      </c>
      <c r="AM1389">
        <f t="shared" si="635"/>
        <v>-5.8630595934168195E-3</v>
      </c>
      <c r="AN1389" s="39">
        <v>41145</v>
      </c>
      <c r="AO1389" s="31">
        <v>6.6772423457467589E-2</v>
      </c>
      <c r="AP1389" s="40">
        <v>-5.8630595934168195E-3</v>
      </c>
    </row>
    <row r="1390" spans="1:42">
      <c r="A1390" s="16">
        <v>41148</v>
      </c>
      <c r="B1390" s="11">
        <v>3.8</v>
      </c>
      <c r="C1390" s="11">
        <v>3.84</v>
      </c>
      <c r="D1390" s="11">
        <v>3.78</v>
      </c>
      <c r="E1390" s="11">
        <v>3.82</v>
      </c>
      <c r="F1390" s="11">
        <v>38475400</v>
      </c>
      <c r="G1390" s="11">
        <v>3.0269900000000001</v>
      </c>
      <c r="H1390" s="12">
        <f t="shared" si="638"/>
        <v>3.8166666666666669</v>
      </c>
      <c r="I1390" s="13">
        <f t="shared" si="647"/>
        <v>3.7734615384615386</v>
      </c>
      <c r="J1390" s="13">
        <f t="shared" si="648"/>
        <v>4.3205128205128229E-2</v>
      </c>
      <c r="K1390" s="14">
        <f t="shared" si="652"/>
        <v>2.9871794871794342E-2</v>
      </c>
      <c r="L1390" s="13">
        <f t="shared" si="631"/>
        <v>6.0000000000000053E-2</v>
      </c>
      <c r="M1390" s="13">
        <f t="shared" si="639"/>
        <v>4.8571428571428585E-2</v>
      </c>
      <c r="N1390" s="13">
        <f t="shared" si="632"/>
        <v>2.0000000000000018E-2</v>
      </c>
      <c r="O1390" s="13">
        <f t="shared" si="633"/>
        <v>0</v>
      </c>
      <c r="P1390" s="13">
        <f t="shared" si="660"/>
        <v>0.11999999999999966</v>
      </c>
      <c r="Q1390" s="13">
        <f t="shared" si="660"/>
        <v>6.999999999999984E-2</v>
      </c>
      <c r="R1390" s="13">
        <f t="shared" si="640"/>
        <v>247.05882352941103</v>
      </c>
      <c r="S1390" s="13">
        <f t="shared" si="641"/>
        <v>144.11764705882314</v>
      </c>
      <c r="T1390" s="13">
        <f t="shared" si="642"/>
        <v>26.315789473684198</v>
      </c>
      <c r="U1390" s="13">
        <f t="shared" si="649"/>
        <v>22.808276580275898</v>
      </c>
      <c r="V1390" s="13">
        <f t="shared" si="653"/>
        <v>1.3333333333333888E-2</v>
      </c>
      <c r="W1390" s="13">
        <f t="shared" si="654"/>
        <v>0</v>
      </c>
      <c r="X1390" s="13">
        <f t="shared" si="655"/>
        <v>1</v>
      </c>
      <c r="Y1390" s="13">
        <f t="shared" si="650"/>
        <v>0</v>
      </c>
      <c r="Z1390" s="13">
        <f t="shared" si="656"/>
        <v>1</v>
      </c>
      <c r="AA1390" s="13">
        <f t="shared" si="657"/>
        <v>0</v>
      </c>
      <c r="AB1390" s="13">
        <f t="shared" si="658"/>
        <v>0</v>
      </c>
      <c r="AC1390" s="17">
        <f t="shared" si="651"/>
        <v>0</v>
      </c>
      <c r="AD1390" s="13" t="str">
        <f t="shared" si="643"/>
        <v/>
      </c>
      <c r="AE1390" s="13" t="str">
        <f t="shared" si="644"/>
        <v/>
      </c>
      <c r="AF1390" s="17">
        <f t="shared" si="646"/>
        <v>0</v>
      </c>
      <c r="AG1390" s="17" t="str">
        <f t="shared" si="645"/>
        <v xml:space="preserve"> </v>
      </c>
      <c r="AH1390" s="13"/>
      <c r="AI1390" s="31">
        <f t="shared" si="659"/>
        <v>1.0667724234574676</v>
      </c>
      <c r="AJ1390">
        <f t="shared" si="634"/>
        <v>6.6772423457467589E-2</v>
      </c>
      <c r="AK1390">
        <f t="shared" si="636"/>
        <v>1.0026246719160103</v>
      </c>
      <c r="AL1390">
        <f t="shared" si="637"/>
        <v>0.99674622371473676</v>
      </c>
      <c r="AM1390">
        <f t="shared" si="635"/>
        <v>-3.2537762852632435E-3</v>
      </c>
      <c r="AN1390" s="39">
        <v>41148</v>
      </c>
      <c r="AO1390" s="31">
        <v>6.6772423457467589E-2</v>
      </c>
      <c r="AP1390" s="40">
        <v>-3.2537762852632435E-3</v>
      </c>
    </row>
    <row r="1391" spans="1:42">
      <c r="A1391" s="16">
        <v>41149</v>
      </c>
      <c r="B1391" s="11">
        <v>3.82</v>
      </c>
      <c r="C1391" s="11">
        <v>3.85</v>
      </c>
      <c r="D1391" s="11">
        <v>3.8</v>
      </c>
      <c r="E1391" s="11">
        <v>3.85</v>
      </c>
      <c r="F1391" s="11">
        <v>31798400</v>
      </c>
      <c r="G1391" s="11">
        <v>3.05077</v>
      </c>
      <c r="H1391" s="12">
        <f t="shared" si="638"/>
        <v>3.8216666666666672</v>
      </c>
      <c r="I1391" s="13">
        <f t="shared" si="647"/>
        <v>3.7784615384615381</v>
      </c>
      <c r="J1391" s="13">
        <f t="shared" si="648"/>
        <v>4.3205128205129117E-2</v>
      </c>
      <c r="K1391" s="14">
        <f t="shared" si="652"/>
        <v>3.2613960113959749E-2</v>
      </c>
      <c r="L1391" s="13">
        <f t="shared" si="631"/>
        <v>5.0000000000000266E-2</v>
      </c>
      <c r="M1391" s="13">
        <f t="shared" si="639"/>
        <v>4.7857142857142917E-2</v>
      </c>
      <c r="N1391" s="13">
        <f t="shared" si="632"/>
        <v>1.0000000000000231E-2</v>
      </c>
      <c r="O1391" s="13">
        <f t="shared" si="633"/>
        <v>0</v>
      </c>
      <c r="P1391" s="13">
        <f t="shared" si="660"/>
        <v>0.10999999999999988</v>
      </c>
      <c r="Q1391" s="13">
        <f t="shared" si="660"/>
        <v>6.999999999999984E-2</v>
      </c>
      <c r="R1391" s="13">
        <f t="shared" si="640"/>
        <v>229.85074626865617</v>
      </c>
      <c r="S1391" s="13">
        <f t="shared" si="641"/>
        <v>146.26865671641741</v>
      </c>
      <c r="T1391" s="13">
        <f t="shared" si="642"/>
        <v>22.222222222222271</v>
      </c>
      <c r="U1391" s="13">
        <f t="shared" si="649"/>
        <v>23.746227518226849</v>
      </c>
      <c r="V1391" s="13">
        <f t="shared" si="653"/>
        <v>1.0591168091169369E-2</v>
      </c>
      <c r="W1391" s="13">
        <f t="shared" si="654"/>
        <v>0</v>
      </c>
      <c r="X1391" s="13">
        <f t="shared" si="655"/>
        <v>0</v>
      </c>
      <c r="Y1391" s="13">
        <f t="shared" si="650"/>
        <v>0</v>
      </c>
      <c r="Z1391" s="13">
        <f t="shared" si="656"/>
        <v>1</v>
      </c>
      <c r="AA1391" s="13">
        <f t="shared" si="657"/>
        <v>0</v>
      </c>
      <c r="AB1391" s="13">
        <f t="shared" si="658"/>
        <v>0</v>
      </c>
      <c r="AC1391" s="17">
        <f t="shared" si="651"/>
        <v>0</v>
      </c>
      <c r="AD1391" s="13" t="str">
        <f t="shared" si="643"/>
        <v/>
      </c>
      <c r="AE1391" s="13" t="str">
        <f t="shared" si="644"/>
        <v/>
      </c>
      <c r="AF1391" s="17">
        <f t="shared" si="646"/>
        <v>0</v>
      </c>
      <c r="AG1391" s="17" t="str">
        <f t="shared" si="645"/>
        <v xml:space="preserve"> </v>
      </c>
      <c r="AH1391" s="13"/>
      <c r="AI1391" s="31">
        <f t="shared" si="659"/>
        <v>1.0667724234574676</v>
      </c>
      <c r="AJ1391">
        <f t="shared" si="634"/>
        <v>6.6772423457467589E-2</v>
      </c>
      <c r="AK1391">
        <f t="shared" si="636"/>
        <v>1.0078534031413613</v>
      </c>
      <c r="AL1391">
        <f t="shared" si="637"/>
        <v>1.0045740736391982</v>
      </c>
      <c r="AM1391">
        <f t="shared" si="635"/>
        <v>4.5740736391981507E-3</v>
      </c>
      <c r="AN1391" s="39">
        <v>41149</v>
      </c>
      <c r="AO1391" s="31">
        <v>6.6772423457467589E-2</v>
      </c>
      <c r="AP1391" s="40">
        <v>4.5740736391981507E-3</v>
      </c>
    </row>
    <row r="1392" spans="1:42">
      <c r="A1392" s="16">
        <v>41150</v>
      </c>
      <c r="B1392" s="11">
        <v>3.83</v>
      </c>
      <c r="C1392" s="11">
        <v>3.85</v>
      </c>
      <c r="D1392" s="11">
        <v>3.81</v>
      </c>
      <c r="E1392" s="11">
        <v>3.84</v>
      </c>
      <c r="F1392" s="11">
        <v>15010900</v>
      </c>
      <c r="G1392" s="11">
        <v>3.04284</v>
      </c>
      <c r="H1392" s="12">
        <f t="shared" si="638"/>
        <v>3.8241666666666667</v>
      </c>
      <c r="I1392" s="13">
        <f t="shared" si="647"/>
        <v>3.7846153846153845</v>
      </c>
      <c r="J1392" s="13">
        <f t="shared" si="648"/>
        <v>3.9551282051282222E-2</v>
      </c>
      <c r="K1392" s="14">
        <f t="shared" si="652"/>
        <v>3.4615384615384347E-2</v>
      </c>
      <c r="L1392" s="13">
        <f t="shared" si="631"/>
        <v>4.0000000000000036E-2</v>
      </c>
      <c r="M1392" s="13">
        <f t="shared" si="639"/>
        <v>4.7857142857142917E-2</v>
      </c>
      <c r="N1392" s="13">
        <f t="shared" si="632"/>
        <v>0</v>
      </c>
      <c r="O1392" s="13">
        <f t="shared" si="633"/>
        <v>0</v>
      </c>
      <c r="P1392" s="13">
        <f t="shared" si="660"/>
        <v>0.10999999999999988</v>
      </c>
      <c r="Q1392" s="13">
        <f t="shared" si="660"/>
        <v>6.999999999999984E-2</v>
      </c>
      <c r="R1392" s="13">
        <f t="shared" si="640"/>
        <v>229.85074626865617</v>
      </c>
      <c r="S1392" s="13">
        <f t="shared" si="641"/>
        <v>146.26865671641741</v>
      </c>
      <c r="T1392" s="13">
        <f t="shared" si="642"/>
        <v>22.222222222222271</v>
      </c>
      <c r="U1392" s="13">
        <f t="shared" si="649"/>
        <v>25.103114358984676</v>
      </c>
      <c r="V1392" s="13">
        <f t="shared" si="653"/>
        <v>4.9358974358978749E-3</v>
      </c>
      <c r="W1392" s="13">
        <f t="shared" si="654"/>
        <v>0</v>
      </c>
      <c r="X1392" s="13">
        <f t="shared" si="655"/>
        <v>0</v>
      </c>
      <c r="Y1392" s="13">
        <f t="shared" si="650"/>
        <v>0</v>
      </c>
      <c r="Z1392" s="13">
        <f t="shared" si="656"/>
        <v>1</v>
      </c>
      <c r="AA1392" s="13">
        <f t="shared" si="657"/>
        <v>0</v>
      </c>
      <c r="AB1392" s="13">
        <f t="shared" si="658"/>
        <v>0</v>
      </c>
      <c r="AC1392" s="17">
        <f t="shared" si="651"/>
        <v>0</v>
      </c>
      <c r="AD1392" s="13" t="str">
        <f t="shared" si="643"/>
        <v/>
      </c>
      <c r="AE1392" s="13" t="str">
        <f t="shared" si="644"/>
        <v/>
      </c>
      <c r="AF1392" s="17">
        <f t="shared" si="646"/>
        <v>0</v>
      </c>
      <c r="AG1392" s="17" t="str">
        <f t="shared" si="645"/>
        <v xml:space="preserve"> </v>
      </c>
      <c r="AH1392" s="13"/>
      <c r="AI1392" s="31">
        <f t="shared" si="659"/>
        <v>1.0667724234574676</v>
      </c>
      <c r="AJ1392">
        <f t="shared" si="634"/>
        <v>6.6772423457467589E-2</v>
      </c>
      <c r="AK1392">
        <f t="shared" si="636"/>
        <v>0.99740259740259729</v>
      </c>
      <c r="AL1392">
        <f t="shared" si="637"/>
        <v>1.0019647903310442</v>
      </c>
      <c r="AM1392">
        <f t="shared" si="635"/>
        <v>1.9647903310442416E-3</v>
      </c>
      <c r="AN1392" s="39">
        <v>41150</v>
      </c>
      <c r="AO1392" s="31">
        <v>6.6772423457467589E-2</v>
      </c>
      <c r="AP1392" s="40">
        <v>1.9647903310442416E-3</v>
      </c>
    </row>
    <row r="1393" spans="1:42">
      <c r="A1393" s="16">
        <v>41151</v>
      </c>
      <c r="B1393" s="11">
        <v>3.81</v>
      </c>
      <c r="C1393" s="11">
        <v>3.85</v>
      </c>
      <c r="D1393" s="11">
        <v>3.81</v>
      </c>
      <c r="E1393" s="11">
        <v>3.85</v>
      </c>
      <c r="F1393" s="11">
        <v>21460800</v>
      </c>
      <c r="G1393" s="11">
        <v>3.05077</v>
      </c>
      <c r="H1393" s="12">
        <f t="shared" si="638"/>
        <v>3.8258333333333336</v>
      </c>
      <c r="I1393" s="13">
        <f t="shared" si="647"/>
        <v>3.7915384615384609</v>
      </c>
      <c r="J1393" s="13">
        <f t="shared" si="648"/>
        <v>3.4294871794872783E-2</v>
      </c>
      <c r="K1393" s="14">
        <f t="shared" si="652"/>
        <v>3.5819088319088283E-2</v>
      </c>
      <c r="L1393" s="13">
        <f t="shared" si="631"/>
        <v>4.0000000000000036E-2</v>
      </c>
      <c r="M1393" s="13">
        <f t="shared" si="639"/>
        <v>4.7857142857142917E-2</v>
      </c>
      <c r="N1393" s="13">
        <f t="shared" si="632"/>
        <v>0</v>
      </c>
      <c r="O1393" s="13">
        <f t="shared" si="633"/>
        <v>0</v>
      </c>
      <c r="P1393" s="13">
        <f t="shared" si="660"/>
        <v>0.10000000000000009</v>
      </c>
      <c r="Q1393" s="13">
        <f t="shared" si="660"/>
        <v>6.999999999999984E-2</v>
      </c>
      <c r="R1393" s="13">
        <f t="shared" si="640"/>
        <v>208.95522388059695</v>
      </c>
      <c r="S1393" s="13">
        <f t="shared" si="641"/>
        <v>146.26865671641741</v>
      </c>
      <c r="T1393" s="13">
        <f t="shared" si="642"/>
        <v>17.647058823529559</v>
      </c>
      <c r="U1393" s="13">
        <f t="shared" si="649"/>
        <v>24.363618560665341</v>
      </c>
      <c r="V1393" s="13">
        <f t="shared" si="653"/>
        <v>-1.5242165242154992E-3</v>
      </c>
      <c r="W1393" s="13">
        <f t="shared" si="654"/>
        <v>-1</v>
      </c>
      <c r="X1393" s="13">
        <f t="shared" si="655"/>
        <v>0</v>
      </c>
      <c r="Y1393" s="13">
        <f t="shared" si="650"/>
        <v>0</v>
      </c>
      <c r="Z1393" s="13">
        <f t="shared" si="656"/>
        <v>0</v>
      </c>
      <c r="AA1393" s="13">
        <f t="shared" si="657"/>
        <v>0</v>
      </c>
      <c r="AB1393" s="13">
        <f t="shared" si="658"/>
        <v>0</v>
      </c>
      <c r="AC1393" s="17">
        <f t="shared" si="651"/>
        <v>0</v>
      </c>
      <c r="AD1393" s="13" t="str">
        <f t="shared" si="643"/>
        <v/>
      </c>
      <c r="AE1393" s="13" t="str">
        <f t="shared" si="644"/>
        <v/>
      </c>
      <c r="AF1393" s="17">
        <f t="shared" si="646"/>
        <v>0</v>
      </c>
      <c r="AG1393" s="17" t="str">
        <f t="shared" si="645"/>
        <v xml:space="preserve"> </v>
      </c>
      <c r="AH1393" s="13"/>
      <c r="AI1393" s="31">
        <f t="shared" si="659"/>
        <v>1.0667724234574676</v>
      </c>
      <c r="AJ1393">
        <f t="shared" si="634"/>
        <v>6.6772423457467589E-2</v>
      </c>
      <c r="AK1393">
        <f t="shared" si="636"/>
        <v>1.0026041666666667</v>
      </c>
      <c r="AL1393">
        <f t="shared" si="637"/>
        <v>1.0045740736391982</v>
      </c>
      <c r="AM1393">
        <f t="shared" si="635"/>
        <v>4.5740736391981507E-3</v>
      </c>
      <c r="AN1393" s="39">
        <v>41151</v>
      </c>
      <c r="AO1393" s="31">
        <v>6.6772423457467589E-2</v>
      </c>
      <c r="AP1393" s="40">
        <v>4.5740736391981507E-3</v>
      </c>
    </row>
    <row r="1394" spans="1:42">
      <c r="A1394" s="16">
        <v>41152</v>
      </c>
      <c r="B1394" s="11">
        <v>3.84</v>
      </c>
      <c r="C1394" s="11">
        <v>3.85</v>
      </c>
      <c r="D1394" s="11">
        <v>3.82</v>
      </c>
      <c r="E1394" s="11">
        <v>3.82</v>
      </c>
      <c r="F1394" s="11">
        <v>21208700</v>
      </c>
      <c r="G1394" s="11">
        <v>3.0269900000000001</v>
      </c>
      <c r="H1394" s="12">
        <f t="shared" si="638"/>
        <v>3.8274999999999992</v>
      </c>
      <c r="I1394" s="13">
        <f t="shared" si="647"/>
        <v>3.7973076923076912</v>
      </c>
      <c r="J1394" s="13">
        <f t="shared" si="648"/>
        <v>3.0192307692308074E-2</v>
      </c>
      <c r="K1394" s="14">
        <f t="shared" si="652"/>
        <v>3.6353276353276488E-2</v>
      </c>
      <c r="L1394" s="13">
        <f t="shared" si="631"/>
        <v>3.0000000000000249E-2</v>
      </c>
      <c r="M1394" s="13">
        <f t="shared" si="639"/>
        <v>4.6428571428571486E-2</v>
      </c>
      <c r="N1394" s="13">
        <f t="shared" si="632"/>
        <v>0</v>
      </c>
      <c r="O1394" s="13">
        <f t="shared" si="633"/>
        <v>0</v>
      </c>
      <c r="P1394" s="13">
        <f t="shared" si="660"/>
        <v>6.999999999999984E-2</v>
      </c>
      <c r="Q1394" s="13">
        <f t="shared" si="660"/>
        <v>6.999999999999984E-2</v>
      </c>
      <c r="R1394" s="13">
        <f t="shared" si="640"/>
        <v>150.76923076923023</v>
      </c>
      <c r="S1394" s="13">
        <f t="shared" si="641"/>
        <v>150.76923076923023</v>
      </c>
      <c r="T1394" s="13">
        <f t="shared" si="642"/>
        <v>0</v>
      </c>
      <c r="U1394" s="13">
        <f t="shared" si="649"/>
        <v>21.066915263962017</v>
      </c>
      <c r="V1394" s="13">
        <f t="shared" si="653"/>
        <v>-6.1609686609684147E-3</v>
      </c>
      <c r="W1394" s="13">
        <f t="shared" si="654"/>
        <v>0</v>
      </c>
      <c r="X1394" s="13">
        <f t="shared" si="655"/>
        <v>0</v>
      </c>
      <c r="Y1394" s="13">
        <f t="shared" si="650"/>
        <v>0</v>
      </c>
      <c r="Z1394" s="13">
        <f t="shared" si="656"/>
        <v>0</v>
      </c>
      <c r="AA1394" s="13">
        <f t="shared" si="657"/>
        <v>0</v>
      </c>
      <c r="AB1394" s="13">
        <f t="shared" si="658"/>
        <v>0</v>
      </c>
      <c r="AC1394" s="17">
        <f t="shared" si="651"/>
        <v>0</v>
      </c>
      <c r="AD1394" s="13" t="str">
        <f t="shared" si="643"/>
        <v/>
      </c>
      <c r="AE1394" s="13" t="str">
        <f t="shared" si="644"/>
        <v/>
      </c>
      <c r="AF1394" s="17">
        <f t="shared" si="646"/>
        <v>0</v>
      </c>
      <c r="AG1394" s="17" t="str">
        <f t="shared" si="645"/>
        <v xml:space="preserve"> </v>
      </c>
      <c r="AH1394" s="13"/>
      <c r="AI1394" s="31">
        <f t="shared" si="659"/>
        <v>1.0667724234574676</v>
      </c>
      <c r="AJ1394">
        <f t="shared" si="634"/>
        <v>6.6772423457467589E-2</v>
      </c>
      <c r="AK1394">
        <f t="shared" si="636"/>
        <v>0.99220779220779209</v>
      </c>
      <c r="AL1394">
        <f t="shared" si="637"/>
        <v>0.99674622371473676</v>
      </c>
      <c r="AM1394">
        <f t="shared" si="635"/>
        <v>-3.2537762852632435E-3</v>
      </c>
      <c r="AN1394" s="39">
        <v>41152</v>
      </c>
      <c r="AO1394" s="31">
        <v>6.6772423457467589E-2</v>
      </c>
      <c r="AP1394" s="40">
        <v>-3.2537762852632435E-3</v>
      </c>
    </row>
    <row r="1395" spans="1:42">
      <c r="A1395" s="16">
        <v>41155</v>
      </c>
      <c r="B1395" s="11">
        <v>3.83</v>
      </c>
      <c r="C1395" s="11">
        <v>3.84</v>
      </c>
      <c r="D1395" s="11">
        <v>3.75</v>
      </c>
      <c r="E1395" s="11">
        <v>3.77</v>
      </c>
      <c r="F1395" s="11">
        <v>47772000</v>
      </c>
      <c r="G1395" s="11">
        <v>2.9873699999999999</v>
      </c>
      <c r="H1395" s="12">
        <f t="shared" si="638"/>
        <v>3.8250000000000006</v>
      </c>
      <c r="I1395" s="13">
        <f t="shared" si="647"/>
        <v>3.7992307692307681</v>
      </c>
      <c r="J1395" s="13">
        <f t="shared" si="648"/>
        <v>2.5769230769232543E-2</v>
      </c>
      <c r="K1395" s="14">
        <f t="shared" si="652"/>
        <v>3.6196581196581569E-2</v>
      </c>
      <c r="L1395" s="13">
        <f t="shared" si="631"/>
        <v>8.9999999999999858E-2</v>
      </c>
      <c r="M1395" s="13">
        <f t="shared" si="639"/>
        <v>4.9285714285714342E-2</v>
      </c>
      <c r="N1395" s="13">
        <f t="shared" si="632"/>
        <v>0</v>
      </c>
      <c r="O1395" s="13">
        <f t="shared" si="633"/>
        <v>6.999999999999984E-2</v>
      </c>
      <c r="P1395" s="13">
        <f t="shared" si="660"/>
        <v>4.0000000000000036E-2</v>
      </c>
      <c r="Q1395" s="13">
        <f t="shared" si="660"/>
        <v>0.13999999999999968</v>
      </c>
      <c r="R1395" s="13">
        <f t="shared" si="640"/>
        <v>81.159420289855049</v>
      </c>
      <c r="S1395" s="13">
        <f t="shared" si="641"/>
        <v>284.05797101449178</v>
      </c>
      <c r="T1395" s="13">
        <f t="shared" si="642"/>
        <v>55.555555555555436</v>
      </c>
      <c r="U1395" s="13">
        <f t="shared" si="649"/>
        <v>21.340587951427779</v>
      </c>
      <c r="V1395" s="13">
        <f t="shared" si="653"/>
        <v>-1.0427350427349026E-2</v>
      </c>
      <c r="W1395" s="13">
        <f t="shared" si="654"/>
        <v>0</v>
      </c>
      <c r="X1395" s="13">
        <f t="shared" si="655"/>
        <v>0</v>
      </c>
      <c r="Y1395" s="13">
        <f t="shared" si="650"/>
        <v>0</v>
      </c>
      <c r="Z1395" s="13">
        <f t="shared" si="656"/>
        <v>0</v>
      </c>
      <c r="AA1395" s="13">
        <f t="shared" si="657"/>
        <v>0</v>
      </c>
      <c r="AB1395" s="13">
        <f t="shared" si="658"/>
        <v>0</v>
      </c>
      <c r="AC1395" s="17">
        <f t="shared" si="651"/>
        <v>0</v>
      </c>
      <c r="AD1395" s="13" t="str">
        <f t="shared" si="643"/>
        <v/>
      </c>
      <c r="AE1395" s="13" t="str">
        <f t="shared" si="644"/>
        <v/>
      </c>
      <c r="AF1395" s="17">
        <f t="shared" si="646"/>
        <v>0</v>
      </c>
      <c r="AG1395" s="17" t="str">
        <f t="shared" si="645"/>
        <v xml:space="preserve"> </v>
      </c>
      <c r="AH1395" s="13"/>
      <c r="AI1395" s="31">
        <f t="shared" si="659"/>
        <v>1.0667724234574676</v>
      </c>
      <c r="AJ1395">
        <f t="shared" si="634"/>
        <v>6.6772423457467589E-2</v>
      </c>
      <c r="AK1395">
        <f t="shared" si="636"/>
        <v>0.98691099476439792</v>
      </c>
      <c r="AL1395">
        <f t="shared" si="637"/>
        <v>0.98369980717396799</v>
      </c>
      <c r="AM1395">
        <f t="shared" si="635"/>
        <v>-1.6300192826032012E-2</v>
      </c>
      <c r="AN1395" s="39">
        <v>41155</v>
      </c>
      <c r="AO1395" s="31">
        <v>6.6772423457467589E-2</v>
      </c>
      <c r="AP1395" s="40">
        <v>-1.6300192826032012E-2</v>
      </c>
    </row>
    <row r="1396" spans="1:42">
      <c r="A1396" s="16">
        <v>41156</v>
      </c>
      <c r="B1396" s="11">
        <v>3.76</v>
      </c>
      <c r="C1396" s="11">
        <v>3.78</v>
      </c>
      <c r="D1396" s="11">
        <v>3.72</v>
      </c>
      <c r="E1396" s="11">
        <v>3.74</v>
      </c>
      <c r="F1396" s="11">
        <v>21838000</v>
      </c>
      <c r="G1396" s="11">
        <v>2.9636</v>
      </c>
      <c r="H1396" s="12">
        <f t="shared" si="638"/>
        <v>3.8175000000000008</v>
      </c>
      <c r="I1396" s="13">
        <f t="shared" si="647"/>
        <v>3.8003846153846137</v>
      </c>
      <c r="J1396" s="13">
        <f t="shared" si="648"/>
        <v>1.7115384615387086E-2</v>
      </c>
      <c r="K1396" s="14">
        <f t="shared" si="652"/>
        <v>3.4608262108262816E-2</v>
      </c>
      <c r="L1396" s="13">
        <f t="shared" si="631"/>
        <v>5.9999999999999609E-2</v>
      </c>
      <c r="M1396" s="13">
        <f t="shared" si="639"/>
        <v>5.000000000000001E-2</v>
      </c>
      <c r="N1396" s="13">
        <f t="shared" si="632"/>
        <v>0</v>
      </c>
      <c r="O1396" s="13">
        <f t="shared" si="633"/>
        <v>2.9999999999999805E-2</v>
      </c>
      <c r="P1396" s="13">
        <f t="shared" si="660"/>
        <v>4.0000000000000036E-2</v>
      </c>
      <c r="Q1396" s="13">
        <f t="shared" si="660"/>
        <v>0.14999999999999947</v>
      </c>
      <c r="R1396" s="13">
        <f t="shared" si="640"/>
        <v>80.000000000000057</v>
      </c>
      <c r="S1396" s="13">
        <f t="shared" si="641"/>
        <v>299.99999999999886</v>
      </c>
      <c r="T1396" s="13">
        <f t="shared" si="642"/>
        <v>57.894736842105111</v>
      </c>
      <c r="U1396" s="13">
        <f t="shared" si="649"/>
        <v>22.142592963959085</v>
      </c>
      <c r="V1396" s="13">
        <f t="shared" si="653"/>
        <v>-1.749287749287573E-2</v>
      </c>
      <c r="W1396" s="13">
        <f t="shared" si="654"/>
        <v>0</v>
      </c>
      <c r="X1396" s="13">
        <f t="shared" si="655"/>
        <v>0</v>
      </c>
      <c r="Y1396" s="13">
        <f t="shared" si="650"/>
        <v>0</v>
      </c>
      <c r="Z1396" s="13">
        <f t="shared" si="656"/>
        <v>0</v>
      </c>
      <c r="AA1396" s="13">
        <f t="shared" si="657"/>
        <v>0</v>
      </c>
      <c r="AB1396" s="13">
        <f t="shared" si="658"/>
        <v>0</v>
      </c>
      <c r="AC1396" s="17">
        <f t="shared" si="651"/>
        <v>0</v>
      </c>
      <c r="AD1396" s="13" t="str">
        <f t="shared" si="643"/>
        <v/>
      </c>
      <c r="AE1396" s="13" t="str">
        <f t="shared" si="644"/>
        <v/>
      </c>
      <c r="AF1396" s="17">
        <f t="shared" si="646"/>
        <v>0</v>
      </c>
      <c r="AG1396" s="17" t="str">
        <f t="shared" si="645"/>
        <v xml:space="preserve"> </v>
      </c>
      <c r="AH1396" s="13"/>
      <c r="AI1396" s="31">
        <f t="shared" si="659"/>
        <v>1.0667724234574676</v>
      </c>
      <c r="AJ1396">
        <f t="shared" si="634"/>
        <v>6.6772423457467589E-2</v>
      </c>
      <c r="AK1396">
        <f t="shared" si="636"/>
        <v>0.99204244031830247</v>
      </c>
      <c r="AL1396">
        <f t="shared" si="637"/>
        <v>0.97587195724950682</v>
      </c>
      <c r="AM1396">
        <f t="shared" si="635"/>
        <v>-2.4128042750493184E-2</v>
      </c>
      <c r="AN1396" s="39">
        <v>41156</v>
      </c>
      <c r="AO1396" s="31">
        <v>6.6772423457467589E-2</v>
      </c>
      <c r="AP1396" s="40">
        <v>-2.4128042750493184E-2</v>
      </c>
    </row>
    <row r="1397" spans="1:42">
      <c r="A1397" s="16">
        <v>41157</v>
      </c>
      <c r="B1397" s="11">
        <v>3.73</v>
      </c>
      <c r="C1397" s="11">
        <v>3.75</v>
      </c>
      <c r="D1397" s="11">
        <v>3.68</v>
      </c>
      <c r="E1397" s="11">
        <v>3.7</v>
      </c>
      <c r="F1397" s="11">
        <v>31658800</v>
      </c>
      <c r="G1397" s="11">
        <v>2.9319099999999998</v>
      </c>
      <c r="H1397" s="12">
        <f t="shared" si="638"/>
        <v>3.8058333333333341</v>
      </c>
      <c r="I1397" s="13">
        <f t="shared" si="647"/>
        <v>3.7984615384615372</v>
      </c>
      <c r="J1397" s="13">
        <f t="shared" si="648"/>
        <v>7.371794871796844E-3</v>
      </c>
      <c r="K1397" s="14">
        <f t="shared" si="652"/>
        <v>3.1203703703704684E-2</v>
      </c>
      <c r="L1397" s="13">
        <f t="shared" si="631"/>
        <v>6.999999999999984E-2</v>
      </c>
      <c r="M1397" s="13">
        <f t="shared" si="639"/>
        <v>5.2142857142857144E-2</v>
      </c>
      <c r="N1397" s="13">
        <f t="shared" si="632"/>
        <v>0</v>
      </c>
      <c r="O1397" s="13">
        <f t="shared" si="633"/>
        <v>4.0000000000000036E-2</v>
      </c>
      <c r="P1397" s="13">
        <f t="shared" si="660"/>
        <v>4.0000000000000036E-2</v>
      </c>
      <c r="Q1397" s="13">
        <f t="shared" si="660"/>
        <v>0.17999999999999972</v>
      </c>
      <c r="R1397" s="13">
        <f t="shared" si="640"/>
        <v>76.712328767123353</v>
      </c>
      <c r="S1397" s="13">
        <f t="shared" si="641"/>
        <v>345.20547945205425</v>
      </c>
      <c r="T1397" s="13">
        <f t="shared" si="642"/>
        <v>63.636363636363583</v>
      </c>
      <c r="U1397" s="13">
        <f t="shared" si="649"/>
        <v>24.307095128461231</v>
      </c>
      <c r="V1397" s="13">
        <f t="shared" si="653"/>
        <v>-2.383190883190784E-2</v>
      </c>
      <c r="W1397" s="13">
        <f t="shared" si="654"/>
        <v>0</v>
      </c>
      <c r="X1397" s="13">
        <f t="shared" si="655"/>
        <v>0</v>
      </c>
      <c r="Y1397" s="13">
        <f t="shared" si="650"/>
        <v>0</v>
      </c>
      <c r="Z1397" s="13">
        <f t="shared" si="656"/>
        <v>0</v>
      </c>
      <c r="AA1397" s="13">
        <f t="shared" si="657"/>
        <v>0</v>
      </c>
      <c r="AB1397" s="13">
        <f t="shared" si="658"/>
        <v>0</v>
      </c>
      <c r="AC1397" s="17">
        <f t="shared" si="651"/>
        <v>0</v>
      </c>
      <c r="AD1397" s="13" t="str">
        <f t="shared" si="643"/>
        <v/>
      </c>
      <c r="AE1397" s="13" t="str">
        <f t="shared" si="644"/>
        <v/>
      </c>
      <c r="AF1397" s="17">
        <f t="shared" si="646"/>
        <v>0</v>
      </c>
      <c r="AG1397" s="17" t="str">
        <f t="shared" si="645"/>
        <v xml:space="preserve"> </v>
      </c>
      <c r="AH1397" s="13"/>
      <c r="AI1397" s="31">
        <f t="shared" si="659"/>
        <v>1.0667724234574676</v>
      </c>
      <c r="AJ1397">
        <f t="shared" si="634"/>
        <v>6.6772423457467589E-2</v>
      </c>
      <c r="AK1397">
        <f t="shared" si="636"/>
        <v>0.98930481283422456</v>
      </c>
      <c r="AL1397">
        <f t="shared" si="637"/>
        <v>0.96543482401689173</v>
      </c>
      <c r="AM1397">
        <f t="shared" si="635"/>
        <v>-3.4565175983108265E-2</v>
      </c>
      <c r="AN1397" s="39">
        <v>41157</v>
      </c>
      <c r="AO1397" s="31">
        <v>6.6772423457467589E-2</v>
      </c>
      <c r="AP1397" s="40">
        <v>-3.4565175983108265E-2</v>
      </c>
    </row>
    <row r="1398" spans="1:42">
      <c r="A1398" s="16">
        <v>41158</v>
      </c>
      <c r="B1398" s="11">
        <v>3.7</v>
      </c>
      <c r="C1398" s="11">
        <v>3.72</v>
      </c>
      <c r="D1398" s="11">
        <v>3.67</v>
      </c>
      <c r="E1398" s="11">
        <v>3.71</v>
      </c>
      <c r="F1398" s="11">
        <v>24600500</v>
      </c>
      <c r="G1398" s="11">
        <v>2.9398300000000002</v>
      </c>
      <c r="H1398" s="12">
        <f t="shared" si="638"/>
        <v>3.7958333333333343</v>
      </c>
      <c r="I1398" s="13">
        <f t="shared" si="647"/>
        <v>3.7961538461538447</v>
      </c>
      <c r="J1398" s="13">
        <f t="shared" si="648"/>
        <v>-3.2051282051037688E-4</v>
      </c>
      <c r="K1398" s="14">
        <f t="shared" si="652"/>
        <v>2.6709401709402947E-2</v>
      </c>
      <c r="L1398" s="13">
        <f t="shared" si="631"/>
        <v>5.0000000000000266E-2</v>
      </c>
      <c r="M1398" s="13">
        <f t="shared" si="639"/>
        <v>5.2857142857142873E-2</v>
      </c>
      <c r="N1398" s="13">
        <f t="shared" si="632"/>
        <v>0</v>
      </c>
      <c r="O1398" s="13">
        <f t="shared" si="633"/>
        <v>1.0000000000000231E-2</v>
      </c>
      <c r="P1398" s="13">
        <f t="shared" si="660"/>
        <v>3.0000000000000249E-2</v>
      </c>
      <c r="Q1398" s="13">
        <f t="shared" si="660"/>
        <v>0.18999999999999995</v>
      </c>
      <c r="R1398" s="13">
        <f t="shared" si="640"/>
        <v>56.756756756757213</v>
      </c>
      <c r="S1398" s="13">
        <f t="shared" si="641"/>
        <v>359.45945945945925</v>
      </c>
      <c r="T1398" s="13">
        <f t="shared" si="642"/>
        <v>72.727272727272521</v>
      </c>
      <c r="U1398" s="13">
        <f t="shared" si="649"/>
        <v>27.501900323266398</v>
      </c>
      <c r="V1398" s="13">
        <f t="shared" si="653"/>
        <v>-2.7029914529913324E-2</v>
      </c>
      <c r="W1398" s="13">
        <f t="shared" si="654"/>
        <v>0</v>
      </c>
      <c r="X1398" s="13">
        <f t="shared" si="655"/>
        <v>0</v>
      </c>
      <c r="Y1398" s="13">
        <f t="shared" si="650"/>
        <v>0</v>
      </c>
      <c r="Z1398" s="13">
        <f t="shared" si="656"/>
        <v>0</v>
      </c>
      <c r="AA1398" s="13">
        <f t="shared" si="657"/>
        <v>0</v>
      </c>
      <c r="AB1398" s="13">
        <f t="shared" si="658"/>
        <v>0</v>
      </c>
      <c r="AC1398" s="17">
        <f t="shared" si="651"/>
        <v>0</v>
      </c>
      <c r="AD1398" s="13" t="str">
        <f t="shared" si="643"/>
        <v/>
      </c>
      <c r="AE1398" s="13" t="str">
        <f t="shared" si="644"/>
        <v/>
      </c>
      <c r="AF1398" s="17">
        <f t="shared" si="646"/>
        <v>0</v>
      </c>
      <c r="AG1398" s="17" t="str">
        <f t="shared" si="645"/>
        <v xml:space="preserve"> </v>
      </c>
      <c r="AH1398" s="13"/>
      <c r="AI1398" s="31">
        <f t="shared" si="659"/>
        <v>1.0667724234574676</v>
      </c>
      <c r="AJ1398">
        <f t="shared" si="634"/>
        <v>6.6772423457467589E-2</v>
      </c>
      <c r="AK1398">
        <f t="shared" si="636"/>
        <v>1.0027027027027027</v>
      </c>
      <c r="AL1398">
        <f t="shared" si="637"/>
        <v>0.96804410732504542</v>
      </c>
      <c r="AM1398">
        <f t="shared" si="635"/>
        <v>-3.1955892674954578E-2</v>
      </c>
      <c r="AN1398" s="39">
        <v>41158</v>
      </c>
      <c r="AO1398" s="31">
        <v>6.6772423457467589E-2</v>
      </c>
      <c r="AP1398" s="40">
        <v>-3.1955892674954578E-2</v>
      </c>
    </row>
    <row r="1399" spans="1:42">
      <c r="A1399" s="16">
        <v>41159</v>
      </c>
      <c r="B1399" s="11">
        <v>3.71</v>
      </c>
      <c r="C1399" s="11">
        <v>3.85</v>
      </c>
      <c r="D1399" s="11">
        <v>3.71</v>
      </c>
      <c r="E1399" s="11">
        <v>3.8</v>
      </c>
      <c r="F1399" s="11">
        <v>102545300</v>
      </c>
      <c r="G1399" s="11">
        <v>3.0111500000000002</v>
      </c>
      <c r="H1399" s="12">
        <f t="shared" si="638"/>
        <v>3.7933333333333334</v>
      </c>
      <c r="I1399" s="13">
        <f t="shared" si="647"/>
        <v>3.7969230769230751</v>
      </c>
      <c r="J1399" s="13">
        <f t="shared" si="648"/>
        <v>-3.589743589741623E-3</v>
      </c>
      <c r="K1399" s="14">
        <f t="shared" si="652"/>
        <v>2.1509971509972962E-2</v>
      </c>
      <c r="L1399" s="13">
        <f t="shared" si="631"/>
        <v>0.14000000000000012</v>
      </c>
      <c r="M1399" s="13">
        <f t="shared" si="639"/>
        <v>6.0000000000000019E-2</v>
      </c>
      <c r="N1399" s="13">
        <f t="shared" si="632"/>
        <v>0.12999999999999989</v>
      </c>
      <c r="O1399" s="13">
        <f t="shared" si="633"/>
        <v>0</v>
      </c>
      <c r="P1399" s="13">
        <f t="shared" si="660"/>
        <v>0.16000000000000014</v>
      </c>
      <c r="Q1399" s="13">
        <f t="shared" si="660"/>
        <v>0.18999999999999995</v>
      </c>
      <c r="R1399" s="13">
        <f t="shared" si="640"/>
        <v>266.66666666666686</v>
      </c>
      <c r="S1399" s="13">
        <f t="shared" si="641"/>
        <v>316.66666666666646</v>
      </c>
      <c r="T1399" s="13">
        <f t="shared" si="642"/>
        <v>8.5714285714285054</v>
      </c>
      <c r="U1399" s="13">
        <f t="shared" si="649"/>
        <v>26.328430935511271</v>
      </c>
      <c r="V1399" s="13">
        <f t="shared" si="653"/>
        <v>-2.5099715099714585E-2</v>
      </c>
      <c r="W1399" s="13">
        <f t="shared" si="654"/>
        <v>0</v>
      </c>
      <c r="X1399" s="13">
        <f t="shared" si="655"/>
        <v>0</v>
      </c>
      <c r="Y1399" s="13">
        <f t="shared" si="650"/>
        <v>0</v>
      </c>
      <c r="Z1399" s="13">
        <f t="shared" si="656"/>
        <v>0</v>
      </c>
      <c r="AA1399" s="13">
        <f t="shared" si="657"/>
        <v>0</v>
      </c>
      <c r="AB1399" s="13">
        <f t="shared" si="658"/>
        <v>0</v>
      </c>
      <c r="AC1399" s="17">
        <f t="shared" si="651"/>
        <v>0</v>
      </c>
      <c r="AD1399" s="13" t="str">
        <f t="shared" si="643"/>
        <v/>
      </c>
      <c r="AE1399" s="13" t="str">
        <f t="shared" si="644"/>
        <v/>
      </c>
      <c r="AF1399" s="17">
        <f t="shared" si="646"/>
        <v>0</v>
      </c>
      <c r="AG1399" s="17" t="str">
        <f t="shared" si="645"/>
        <v xml:space="preserve"> </v>
      </c>
      <c r="AH1399" s="13"/>
      <c r="AI1399" s="31">
        <f t="shared" si="659"/>
        <v>1.0667724234574676</v>
      </c>
      <c r="AJ1399">
        <f t="shared" si="634"/>
        <v>6.6772423457467589E-2</v>
      </c>
      <c r="AK1399">
        <f t="shared" si="636"/>
        <v>1.0242587601078166</v>
      </c>
      <c r="AL1399">
        <f t="shared" si="637"/>
        <v>0.99152765709842916</v>
      </c>
      <c r="AM1399">
        <f t="shared" si="635"/>
        <v>-8.4723429015708396E-3</v>
      </c>
      <c r="AN1399" s="39">
        <v>41159</v>
      </c>
      <c r="AO1399" s="31">
        <v>6.6772423457467589E-2</v>
      </c>
      <c r="AP1399" s="40">
        <v>-8.4723429015708396E-3</v>
      </c>
    </row>
    <row r="1400" spans="1:42">
      <c r="A1400" s="16">
        <v>41162</v>
      </c>
      <c r="B1400" s="11">
        <v>3.78</v>
      </c>
      <c r="C1400" s="11">
        <v>3.8</v>
      </c>
      <c r="D1400" s="11">
        <v>3.76</v>
      </c>
      <c r="E1400" s="11">
        <v>3.8</v>
      </c>
      <c r="F1400" s="11">
        <v>30665200</v>
      </c>
      <c r="G1400" s="11">
        <v>3.0111500000000002</v>
      </c>
      <c r="H1400" s="12">
        <f t="shared" si="638"/>
        <v>3.7925</v>
      </c>
      <c r="I1400" s="13">
        <f t="shared" si="647"/>
        <v>3.7973076923076912</v>
      </c>
      <c r="J1400" s="13">
        <f t="shared" si="648"/>
        <v>-4.8076923076911804E-3</v>
      </c>
      <c r="K1400" s="14">
        <f t="shared" si="652"/>
        <v>1.6175213675215152E-2</v>
      </c>
      <c r="L1400" s="13">
        <f t="shared" si="631"/>
        <v>4.0000000000000036E-2</v>
      </c>
      <c r="M1400" s="13">
        <f t="shared" si="639"/>
        <v>5.571428571428573E-2</v>
      </c>
      <c r="N1400" s="13">
        <f t="shared" si="632"/>
        <v>0</v>
      </c>
      <c r="O1400" s="13">
        <f t="shared" si="633"/>
        <v>0</v>
      </c>
      <c r="P1400" s="13">
        <f t="shared" si="660"/>
        <v>0.16000000000000014</v>
      </c>
      <c r="Q1400" s="13">
        <f t="shared" si="660"/>
        <v>0.14999999999999991</v>
      </c>
      <c r="R1400" s="13">
        <f t="shared" si="640"/>
        <v>287.17948717948735</v>
      </c>
      <c r="S1400" s="13">
        <f t="shared" si="641"/>
        <v>269.230769230769</v>
      </c>
      <c r="T1400" s="13">
        <f t="shared" si="642"/>
        <v>3.2258064516129767</v>
      </c>
      <c r="U1400" s="13">
        <f t="shared" si="649"/>
        <v>26.558845682055043</v>
      </c>
      <c r="V1400" s="13">
        <f t="shared" si="653"/>
        <v>-2.0982905982906332E-2</v>
      </c>
      <c r="W1400" s="13">
        <f t="shared" si="654"/>
        <v>0</v>
      </c>
      <c r="X1400" s="13">
        <f t="shared" si="655"/>
        <v>1</v>
      </c>
      <c r="Y1400" s="13">
        <f t="shared" si="650"/>
        <v>0</v>
      </c>
      <c r="Z1400" s="13">
        <f t="shared" si="656"/>
        <v>0</v>
      </c>
      <c r="AA1400" s="13">
        <f t="shared" si="657"/>
        <v>0</v>
      </c>
      <c r="AB1400" s="13">
        <f t="shared" si="658"/>
        <v>0</v>
      </c>
      <c r="AC1400" s="17">
        <f t="shared" si="651"/>
        <v>0</v>
      </c>
      <c r="AD1400" s="13" t="str">
        <f t="shared" si="643"/>
        <v/>
      </c>
      <c r="AE1400" s="13" t="str">
        <f t="shared" si="644"/>
        <v/>
      </c>
      <c r="AF1400" s="17">
        <f t="shared" si="646"/>
        <v>0</v>
      </c>
      <c r="AG1400" s="17" t="str">
        <f t="shared" si="645"/>
        <v xml:space="preserve"> </v>
      </c>
      <c r="AH1400" s="13"/>
      <c r="AI1400" s="31">
        <f t="shared" si="659"/>
        <v>1.0667724234574676</v>
      </c>
      <c r="AJ1400">
        <f t="shared" si="634"/>
        <v>6.6772423457467589E-2</v>
      </c>
      <c r="AK1400">
        <f t="shared" si="636"/>
        <v>1</v>
      </c>
      <c r="AL1400">
        <f t="shared" si="637"/>
        <v>0.99152765709842916</v>
      </c>
      <c r="AM1400">
        <f t="shared" si="635"/>
        <v>-8.4723429015708396E-3</v>
      </c>
      <c r="AN1400" s="39">
        <v>41162</v>
      </c>
      <c r="AO1400" s="31">
        <v>6.6772423457467589E-2</v>
      </c>
      <c r="AP1400" s="40">
        <v>-8.4723429015708396E-3</v>
      </c>
    </row>
    <row r="1401" spans="1:42">
      <c r="A1401" s="16">
        <v>41163</v>
      </c>
      <c r="B1401" s="11">
        <v>3.78</v>
      </c>
      <c r="C1401" s="11">
        <v>3.79</v>
      </c>
      <c r="D1401" s="11">
        <v>3.74</v>
      </c>
      <c r="E1401" s="11">
        <v>3.79</v>
      </c>
      <c r="F1401" s="11">
        <v>23898600</v>
      </c>
      <c r="G1401" s="11">
        <v>3.0032199999999998</v>
      </c>
      <c r="H1401" s="12">
        <f t="shared" si="638"/>
        <v>3.7908333333333322</v>
      </c>
      <c r="I1401" s="13">
        <f t="shared" si="647"/>
        <v>3.7980769230769225</v>
      </c>
      <c r="J1401" s="13">
        <f t="shared" si="648"/>
        <v>-7.2435897435902952E-3</v>
      </c>
      <c r="K1401" s="14">
        <f t="shared" si="652"/>
        <v>1.0975783475784873E-2</v>
      </c>
      <c r="L1401" s="13">
        <f t="shared" si="631"/>
        <v>4.9999999999999822E-2</v>
      </c>
      <c r="M1401" s="13">
        <f t="shared" si="639"/>
        <v>5.6428571428571432E-2</v>
      </c>
      <c r="N1401" s="13">
        <f t="shared" si="632"/>
        <v>0</v>
      </c>
      <c r="O1401" s="13">
        <f t="shared" si="633"/>
        <v>1.9999999999999574E-2</v>
      </c>
      <c r="P1401" s="13">
        <f t="shared" si="660"/>
        <v>0.16000000000000014</v>
      </c>
      <c r="Q1401" s="13">
        <f t="shared" si="660"/>
        <v>0.16999999999999948</v>
      </c>
      <c r="R1401" s="13">
        <f t="shared" si="640"/>
        <v>283.54430379746856</v>
      </c>
      <c r="S1401" s="13">
        <f t="shared" si="641"/>
        <v>301.26582278480919</v>
      </c>
      <c r="T1401" s="13">
        <f t="shared" si="642"/>
        <v>3.0303030303028393</v>
      </c>
      <c r="U1401" s="13">
        <f t="shared" si="649"/>
        <v>26.489581612790964</v>
      </c>
      <c r="V1401" s="13">
        <f t="shared" si="653"/>
        <v>-1.8219373219375168E-2</v>
      </c>
      <c r="W1401" s="13">
        <f t="shared" si="654"/>
        <v>0</v>
      </c>
      <c r="X1401" s="13">
        <f t="shared" si="655"/>
        <v>-1</v>
      </c>
      <c r="Y1401" s="13">
        <f t="shared" si="650"/>
        <v>0</v>
      </c>
      <c r="Z1401" s="13">
        <f t="shared" si="656"/>
        <v>0</v>
      </c>
      <c r="AA1401" s="13">
        <f t="shared" si="657"/>
        <v>0</v>
      </c>
      <c r="AB1401" s="13">
        <f t="shared" si="658"/>
        <v>0</v>
      </c>
      <c r="AC1401" s="17">
        <f t="shared" si="651"/>
        <v>0</v>
      </c>
      <c r="AD1401" s="13" t="str">
        <f t="shared" si="643"/>
        <v/>
      </c>
      <c r="AE1401" s="13" t="str">
        <f t="shared" si="644"/>
        <v/>
      </c>
      <c r="AF1401" s="17">
        <f t="shared" si="646"/>
        <v>0</v>
      </c>
      <c r="AG1401" s="17" t="str">
        <f t="shared" si="645"/>
        <v xml:space="preserve"> </v>
      </c>
      <c r="AH1401" s="13"/>
      <c r="AI1401" s="31">
        <f t="shared" si="659"/>
        <v>1.0667724234574676</v>
      </c>
      <c r="AJ1401">
        <f t="shared" si="634"/>
        <v>6.6772423457467589E-2</v>
      </c>
      <c r="AK1401">
        <f t="shared" si="636"/>
        <v>0.99736842105263168</v>
      </c>
      <c r="AL1401">
        <f t="shared" si="637"/>
        <v>0.98891837379027547</v>
      </c>
      <c r="AM1401">
        <f t="shared" si="635"/>
        <v>-1.1081626209724527E-2</v>
      </c>
      <c r="AN1401" s="39">
        <v>41163</v>
      </c>
      <c r="AO1401" s="31">
        <v>6.6772423457467589E-2</v>
      </c>
      <c r="AP1401" s="40">
        <v>-1.1081626209724527E-2</v>
      </c>
    </row>
    <row r="1402" spans="1:42">
      <c r="A1402" s="16">
        <v>41164</v>
      </c>
      <c r="B1402" s="11">
        <v>3.78</v>
      </c>
      <c r="C1402" s="11">
        <v>3.8</v>
      </c>
      <c r="D1402" s="11">
        <v>3.73</v>
      </c>
      <c r="E1402" s="11">
        <v>3.75</v>
      </c>
      <c r="F1402" s="11">
        <v>30446200</v>
      </c>
      <c r="G1402" s="11">
        <v>2.97153</v>
      </c>
      <c r="H1402" s="12">
        <f t="shared" si="638"/>
        <v>3.7849999999999997</v>
      </c>
      <c r="I1402" s="13">
        <f t="shared" si="647"/>
        <v>3.7984615384615377</v>
      </c>
      <c r="J1402" s="13">
        <f t="shared" si="648"/>
        <v>-1.346153846153797E-2</v>
      </c>
      <c r="K1402" s="14">
        <f t="shared" si="652"/>
        <v>5.6695156695170112E-3</v>
      </c>
      <c r="L1402" s="13">
        <f t="shared" si="631"/>
        <v>6.999999999999984E-2</v>
      </c>
      <c r="M1402" s="13">
        <f t="shared" si="639"/>
        <v>5.8571428571428559E-2</v>
      </c>
      <c r="N1402" s="13">
        <f t="shared" si="632"/>
        <v>0</v>
      </c>
      <c r="O1402" s="13">
        <f t="shared" si="633"/>
        <v>1.0000000000000231E-2</v>
      </c>
      <c r="P1402" s="13">
        <f t="shared" si="660"/>
        <v>0.16000000000000014</v>
      </c>
      <c r="Q1402" s="13">
        <f t="shared" si="660"/>
        <v>0.17999999999999972</v>
      </c>
      <c r="R1402" s="13">
        <f t="shared" si="640"/>
        <v>273.17073170731737</v>
      </c>
      <c r="S1402" s="13">
        <f t="shared" si="641"/>
        <v>307.31707317073125</v>
      </c>
      <c r="T1402" s="13">
        <f t="shared" si="642"/>
        <v>5.8823529411763422</v>
      </c>
      <c r="U1402" s="13">
        <f t="shared" si="649"/>
        <v>25.97807266138431</v>
      </c>
      <c r="V1402" s="13">
        <f t="shared" si="653"/>
        <v>-1.9131054131054981E-2</v>
      </c>
      <c r="W1402" s="13">
        <f t="shared" si="654"/>
        <v>0</v>
      </c>
      <c r="X1402" s="13">
        <f t="shared" si="655"/>
        <v>0</v>
      </c>
      <c r="Y1402" s="13">
        <f t="shared" si="650"/>
        <v>0</v>
      </c>
      <c r="Z1402" s="13">
        <f t="shared" si="656"/>
        <v>0</v>
      </c>
      <c r="AA1402" s="13">
        <f t="shared" si="657"/>
        <v>0</v>
      </c>
      <c r="AB1402" s="13">
        <f t="shared" si="658"/>
        <v>0</v>
      </c>
      <c r="AC1402" s="17">
        <f t="shared" si="651"/>
        <v>0</v>
      </c>
      <c r="AD1402" s="13" t="str">
        <f t="shared" si="643"/>
        <v/>
      </c>
      <c r="AE1402" s="13" t="str">
        <f t="shared" si="644"/>
        <v/>
      </c>
      <c r="AF1402" s="17">
        <f t="shared" si="646"/>
        <v>0</v>
      </c>
      <c r="AG1402" s="17" t="str">
        <f t="shared" si="645"/>
        <v xml:space="preserve"> </v>
      </c>
      <c r="AH1402" s="13"/>
      <c r="AI1402" s="31">
        <f t="shared" si="659"/>
        <v>1.0667724234574676</v>
      </c>
      <c r="AJ1402">
        <f t="shared" si="634"/>
        <v>6.6772423457467589E-2</v>
      </c>
      <c r="AK1402">
        <f t="shared" si="636"/>
        <v>0.98944591029023743</v>
      </c>
      <c r="AL1402">
        <f t="shared" si="637"/>
        <v>0.97848124055766039</v>
      </c>
      <c r="AM1402">
        <f t="shared" si="635"/>
        <v>-2.1518759442339608E-2</v>
      </c>
      <c r="AN1402" s="39">
        <v>41164</v>
      </c>
      <c r="AO1402" s="31">
        <v>6.6772423457467589E-2</v>
      </c>
      <c r="AP1402" s="40">
        <v>-2.1518759442339608E-2</v>
      </c>
    </row>
    <row r="1403" spans="1:42">
      <c r="A1403" s="16">
        <v>41165</v>
      </c>
      <c r="B1403" s="11">
        <v>3.75</v>
      </c>
      <c r="C1403" s="11">
        <v>3.77</v>
      </c>
      <c r="D1403" s="11">
        <v>3.72</v>
      </c>
      <c r="E1403" s="11">
        <v>3.75</v>
      </c>
      <c r="F1403" s="11">
        <v>21595700</v>
      </c>
      <c r="G1403" s="11">
        <v>2.97153</v>
      </c>
      <c r="H1403" s="12">
        <f t="shared" si="638"/>
        <v>3.7766666666666668</v>
      </c>
      <c r="I1403" s="13">
        <f t="shared" si="647"/>
        <v>3.7973076923076921</v>
      </c>
      <c r="J1403" s="13">
        <f t="shared" si="648"/>
        <v>-2.0641025641025212E-2</v>
      </c>
      <c r="K1403" s="14">
        <f t="shared" si="652"/>
        <v>2.1367521368868363E-5</v>
      </c>
      <c r="L1403" s="13">
        <f t="shared" si="631"/>
        <v>4.9999999999999822E-2</v>
      </c>
      <c r="M1403" s="13">
        <f t="shared" si="639"/>
        <v>5.9999999999999991E-2</v>
      </c>
      <c r="N1403" s="13">
        <f t="shared" si="632"/>
        <v>0</v>
      </c>
      <c r="O1403" s="13">
        <f t="shared" si="633"/>
        <v>9.9999999999997868E-3</v>
      </c>
      <c r="P1403" s="13">
        <f t="shared" si="660"/>
        <v>0.16000000000000014</v>
      </c>
      <c r="Q1403" s="13">
        <f t="shared" si="660"/>
        <v>0.1899999999999995</v>
      </c>
      <c r="R1403" s="13">
        <f t="shared" si="640"/>
        <v>266.66666666666697</v>
      </c>
      <c r="S1403" s="13">
        <f t="shared" si="641"/>
        <v>316.66666666666589</v>
      </c>
      <c r="T1403" s="13">
        <f t="shared" si="642"/>
        <v>8.5714285714283935</v>
      </c>
      <c r="U1403" s="13">
        <f t="shared" si="649"/>
        <v>26.250181504921716</v>
      </c>
      <c r="V1403" s="13">
        <f t="shared" si="653"/>
        <v>-2.0662393162394082E-2</v>
      </c>
      <c r="W1403" s="13">
        <f t="shared" si="654"/>
        <v>0</v>
      </c>
      <c r="X1403" s="13">
        <f t="shared" si="655"/>
        <v>0</v>
      </c>
      <c r="Y1403" s="13">
        <f t="shared" si="650"/>
        <v>0</v>
      </c>
      <c r="Z1403" s="13">
        <f t="shared" si="656"/>
        <v>0</v>
      </c>
      <c r="AA1403" s="13">
        <f t="shared" si="657"/>
        <v>0</v>
      </c>
      <c r="AB1403" s="13">
        <f t="shared" si="658"/>
        <v>0</v>
      </c>
      <c r="AC1403" s="17">
        <f t="shared" si="651"/>
        <v>0</v>
      </c>
      <c r="AD1403" s="13" t="str">
        <f t="shared" si="643"/>
        <v/>
      </c>
      <c r="AE1403" s="13" t="str">
        <f t="shared" si="644"/>
        <v/>
      </c>
      <c r="AF1403" s="17">
        <f t="shared" si="646"/>
        <v>0</v>
      </c>
      <c r="AG1403" s="17" t="str">
        <f t="shared" si="645"/>
        <v xml:space="preserve"> </v>
      </c>
      <c r="AH1403" s="13"/>
      <c r="AI1403" s="31">
        <f t="shared" si="659"/>
        <v>1.0667724234574676</v>
      </c>
      <c r="AJ1403">
        <f t="shared" si="634"/>
        <v>6.6772423457467589E-2</v>
      </c>
      <c r="AK1403">
        <f t="shared" si="636"/>
        <v>1</v>
      </c>
      <c r="AL1403">
        <f t="shared" si="637"/>
        <v>0.97848124055766039</v>
      </c>
      <c r="AM1403">
        <f t="shared" si="635"/>
        <v>-2.1518759442339608E-2</v>
      </c>
      <c r="AN1403" s="39">
        <v>41165</v>
      </c>
      <c r="AO1403" s="31">
        <v>6.6772423457467589E-2</v>
      </c>
      <c r="AP1403" s="40">
        <v>-2.1518759442339608E-2</v>
      </c>
    </row>
    <row r="1404" spans="1:42">
      <c r="A1404" s="16">
        <v>41166</v>
      </c>
      <c r="B1404" s="11">
        <v>3.76</v>
      </c>
      <c r="C1404" s="11">
        <v>3.79</v>
      </c>
      <c r="D1404" s="11">
        <v>3.75</v>
      </c>
      <c r="E1404" s="11">
        <v>3.78</v>
      </c>
      <c r="F1404" s="11">
        <v>44337100</v>
      </c>
      <c r="G1404" s="11">
        <v>2.9952999999999999</v>
      </c>
      <c r="H1404" s="12">
        <f t="shared" si="638"/>
        <v>3.7716666666666669</v>
      </c>
      <c r="I1404" s="13">
        <f t="shared" si="647"/>
        <v>3.7980769230769229</v>
      </c>
      <c r="J1404" s="13">
        <f t="shared" si="648"/>
        <v>-2.6410256410255961E-2</v>
      </c>
      <c r="K1404" s="14">
        <f t="shared" si="652"/>
        <v>-5.7763532763520763E-3</v>
      </c>
      <c r="L1404" s="13">
        <f t="shared" si="631"/>
        <v>4.0000000000000036E-2</v>
      </c>
      <c r="M1404" s="13">
        <f t="shared" si="639"/>
        <v>5.8571428571428559E-2</v>
      </c>
      <c r="N1404" s="13">
        <f t="shared" si="632"/>
        <v>2.0000000000000018E-2</v>
      </c>
      <c r="O1404" s="13">
        <f t="shared" si="633"/>
        <v>0</v>
      </c>
      <c r="P1404" s="13">
        <f t="shared" si="660"/>
        <v>0.16000000000000014</v>
      </c>
      <c r="Q1404" s="13">
        <f t="shared" si="660"/>
        <v>0.1899999999999995</v>
      </c>
      <c r="R1404" s="13">
        <f t="shared" si="640"/>
        <v>273.17073170731737</v>
      </c>
      <c r="S1404" s="13">
        <f t="shared" si="641"/>
        <v>324.39024390243827</v>
      </c>
      <c r="T1404" s="13">
        <f t="shared" si="642"/>
        <v>8.5714285714284024</v>
      </c>
      <c r="U1404" s="13">
        <f t="shared" si="649"/>
        <v>24.982727154760585</v>
      </c>
      <c r="V1404" s="13">
        <f t="shared" si="653"/>
        <v>-2.0633903133903883E-2</v>
      </c>
      <c r="W1404" s="13">
        <f t="shared" si="654"/>
        <v>0</v>
      </c>
      <c r="X1404" s="13">
        <f t="shared" si="655"/>
        <v>0</v>
      </c>
      <c r="Y1404" s="13">
        <f t="shared" si="650"/>
        <v>0</v>
      </c>
      <c r="Z1404" s="13">
        <f t="shared" si="656"/>
        <v>0</v>
      </c>
      <c r="AA1404" s="13">
        <f t="shared" si="657"/>
        <v>0</v>
      </c>
      <c r="AB1404" s="13">
        <f t="shared" si="658"/>
        <v>0</v>
      </c>
      <c r="AC1404" s="17">
        <f t="shared" si="651"/>
        <v>0</v>
      </c>
      <c r="AD1404" s="13" t="str">
        <f t="shared" si="643"/>
        <v/>
      </c>
      <c r="AE1404" s="13" t="str">
        <f t="shared" si="644"/>
        <v/>
      </c>
      <c r="AF1404" s="17">
        <f t="shared" si="646"/>
        <v>0</v>
      </c>
      <c r="AG1404" s="17" t="str">
        <f t="shared" si="645"/>
        <v xml:space="preserve"> </v>
      </c>
      <c r="AH1404" s="13"/>
      <c r="AI1404" s="31">
        <f t="shared" si="659"/>
        <v>1.0667724234574676</v>
      </c>
      <c r="AJ1404">
        <f t="shared" si="634"/>
        <v>6.6772423457467589E-2</v>
      </c>
      <c r="AK1404">
        <f t="shared" si="636"/>
        <v>1.008</v>
      </c>
      <c r="AL1404">
        <f t="shared" si="637"/>
        <v>0.98630909048212168</v>
      </c>
      <c r="AM1404">
        <f t="shared" si="635"/>
        <v>-1.3690909517878325E-2</v>
      </c>
      <c r="AN1404" s="39">
        <v>41166</v>
      </c>
      <c r="AO1404" s="31">
        <v>6.6772423457467589E-2</v>
      </c>
      <c r="AP1404" s="40">
        <v>-1.3690909517878325E-2</v>
      </c>
    </row>
    <row r="1405" spans="1:42">
      <c r="A1405" s="16">
        <v>41169</v>
      </c>
      <c r="B1405" s="11">
        <v>3.78</v>
      </c>
      <c r="C1405" s="11">
        <v>3.78</v>
      </c>
      <c r="D1405" s="11">
        <v>3.75</v>
      </c>
      <c r="E1405" s="11">
        <v>3.75</v>
      </c>
      <c r="F1405" s="11">
        <v>18643300</v>
      </c>
      <c r="G1405" s="11">
        <v>2.97153</v>
      </c>
      <c r="H1405" s="12">
        <f t="shared" si="638"/>
        <v>3.7633333333333336</v>
      </c>
      <c r="I1405" s="13">
        <f t="shared" si="647"/>
        <v>3.7965384615384616</v>
      </c>
      <c r="J1405" s="13">
        <f t="shared" si="648"/>
        <v>-3.3205128205127998E-2</v>
      </c>
      <c r="K1405" s="14">
        <f t="shared" si="652"/>
        <v>-1.1367521367520419E-2</v>
      </c>
      <c r="L1405" s="13">
        <f t="shared" si="631"/>
        <v>2.9999999999999805E-2</v>
      </c>
      <c r="M1405" s="13">
        <f t="shared" si="639"/>
        <v>5.7142857142857099E-2</v>
      </c>
      <c r="N1405" s="13">
        <f t="shared" si="632"/>
        <v>0</v>
      </c>
      <c r="O1405" s="13">
        <f t="shared" si="633"/>
        <v>0</v>
      </c>
      <c r="P1405" s="13">
        <f t="shared" si="660"/>
        <v>0.14999999999999991</v>
      </c>
      <c r="Q1405" s="13">
        <f t="shared" si="660"/>
        <v>0.1899999999999995</v>
      </c>
      <c r="R1405" s="13">
        <f t="shared" si="640"/>
        <v>262.50000000000006</v>
      </c>
      <c r="S1405" s="13">
        <f t="shared" si="641"/>
        <v>332.49999999999937</v>
      </c>
      <c r="T1405" s="13">
        <f t="shared" si="642"/>
        <v>11.764705882352839</v>
      </c>
      <c r="U1405" s="13">
        <f t="shared" si="649"/>
        <v>24.235761701912768</v>
      </c>
      <c r="V1405" s="13">
        <f t="shared" si="653"/>
        <v>-2.183760683760758E-2</v>
      </c>
      <c r="W1405" s="13">
        <f t="shared" si="654"/>
        <v>0</v>
      </c>
      <c r="X1405" s="13">
        <f t="shared" si="655"/>
        <v>0</v>
      </c>
      <c r="Y1405" s="13">
        <f t="shared" si="650"/>
        <v>0</v>
      </c>
      <c r="Z1405" s="13">
        <f t="shared" si="656"/>
        <v>0</v>
      </c>
      <c r="AA1405" s="13">
        <f t="shared" si="657"/>
        <v>0</v>
      </c>
      <c r="AB1405" s="13">
        <f t="shared" si="658"/>
        <v>0</v>
      </c>
      <c r="AC1405" s="17">
        <f t="shared" si="651"/>
        <v>0</v>
      </c>
      <c r="AD1405" s="13" t="str">
        <f t="shared" si="643"/>
        <v/>
      </c>
      <c r="AE1405" s="13" t="str">
        <f t="shared" si="644"/>
        <v/>
      </c>
      <c r="AF1405" s="17">
        <f t="shared" si="646"/>
        <v>0</v>
      </c>
      <c r="AG1405" s="17" t="str">
        <f t="shared" si="645"/>
        <v xml:space="preserve"> </v>
      </c>
      <c r="AH1405" s="13"/>
      <c r="AI1405" s="31">
        <f t="shared" si="659"/>
        <v>1.0667724234574676</v>
      </c>
      <c r="AJ1405">
        <f t="shared" si="634"/>
        <v>6.6772423457467589E-2</v>
      </c>
      <c r="AK1405">
        <f t="shared" si="636"/>
        <v>0.99206349206349209</v>
      </c>
      <c r="AL1405">
        <f t="shared" si="637"/>
        <v>0.97848124055766039</v>
      </c>
      <c r="AM1405">
        <f t="shared" si="635"/>
        <v>-2.1518759442339608E-2</v>
      </c>
      <c r="AN1405" s="39">
        <v>41169</v>
      </c>
      <c r="AO1405" s="31">
        <v>6.6772423457467589E-2</v>
      </c>
      <c r="AP1405" s="40">
        <v>-2.1518759442339608E-2</v>
      </c>
    </row>
    <row r="1406" spans="1:42">
      <c r="A1406" s="16">
        <v>41170</v>
      </c>
      <c r="B1406" s="11">
        <v>3.75</v>
      </c>
      <c r="C1406" s="11">
        <v>3.76</v>
      </c>
      <c r="D1406" s="11">
        <v>3.7</v>
      </c>
      <c r="E1406" s="11">
        <v>3.7</v>
      </c>
      <c r="F1406" s="11">
        <v>18677100</v>
      </c>
      <c r="G1406" s="11">
        <v>2.9319099999999998</v>
      </c>
      <c r="H1406" s="12">
        <f t="shared" si="638"/>
        <v>3.7533333333333339</v>
      </c>
      <c r="I1406" s="13">
        <f t="shared" si="647"/>
        <v>3.7923076923076926</v>
      </c>
      <c r="J1406" s="13">
        <f t="shared" si="648"/>
        <v>-3.8974358974358747E-2</v>
      </c>
      <c r="K1406" s="14">
        <f t="shared" si="652"/>
        <v>-1.6517094017093264E-2</v>
      </c>
      <c r="L1406" s="13">
        <f t="shared" si="631"/>
        <v>5.9999999999999609E-2</v>
      </c>
      <c r="M1406" s="13">
        <f t="shared" si="639"/>
        <v>5.8571428571428497E-2</v>
      </c>
      <c r="N1406" s="13">
        <f t="shared" si="632"/>
        <v>0</v>
      </c>
      <c r="O1406" s="13">
        <f t="shared" si="633"/>
        <v>4.9999999999999822E-2</v>
      </c>
      <c r="P1406" s="13">
        <f t="shared" si="660"/>
        <v>0.14999999999999991</v>
      </c>
      <c r="Q1406" s="13">
        <f t="shared" si="660"/>
        <v>0.23999999999999932</v>
      </c>
      <c r="R1406" s="13">
        <f t="shared" si="640"/>
        <v>256.09756097560995</v>
      </c>
      <c r="S1406" s="13">
        <f t="shared" si="641"/>
        <v>409.75609756097498</v>
      </c>
      <c r="T1406" s="13">
        <f t="shared" si="642"/>
        <v>23.076923076922967</v>
      </c>
      <c r="U1406" s="13">
        <f t="shared" si="649"/>
        <v>24.296811762962818</v>
      </c>
      <c r="V1406" s="13">
        <f t="shared" si="653"/>
        <v>-2.2457264957265483E-2</v>
      </c>
      <c r="W1406" s="13">
        <f t="shared" si="654"/>
        <v>0</v>
      </c>
      <c r="X1406" s="13">
        <f t="shared" si="655"/>
        <v>0</v>
      </c>
      <c r="Y1406" s="13">
        <f t="shared" si="650"/>
        <v>0</v>
      </c>
      <c r="Z1406" s="13">
        <f t="shared" si="656"/>
        <v>0</v>
      </c>
      <c r="AA1406" s="13">
        <f t="shared" si="657"/>
        <v>0</v>
      </c>
      <c r="AB1406" s="13">
        <f t="shared" si="658"/>
        <v>0</v>
      </c>
      <c r="AC1406" s="17">
        <f t="shared" si="651"/>
        <v>0</v>
      </c>
      <c r="AD1406" s="13" t="str">
        <f t="shared" si="643"/>
        <v/>
      </c>
      <c r="AE1406" s="13" t="str">
        <f t="shared" si="644"/>
        <v/>
      </c>
      <c r="AF1406" s="17">
        <f t="shared" si="646"/>
        <v>0</v>
      </c>
      <c r="AG1406" s="17" t="str">
        <f t="shared" si="645"/>
        <v xml:space="preserve"> </v>
      </c>
      <c r="AH1406" s="13"/>
      <c r="AI1406" s="31">
        <f t="shared" si="659"/>
        <v>1.0667724234574676</v>
      </c>
      <c r="AJ1406">
        <f t="shared" si="634"/>
        <v>6.6772423457467589E-2</v>
      </c>
      <c r="AK1406">
        <f t="shared" si="636"/>
        <v>0.98666666666666669</v>
      </c>
      <c r="AL1406">
        <f t="shared" si="637"/>
        <v>0.96543482401689162</v>
      </c>
      <c r="AM1406">
        <f t="shared" si="635"/>
        <v>-3.4565175983108376E-2</v>
      </c>
      <c r="AN1406" s="39">
        <v>41170</v>
      </c>
      <c r="AO1406" s="31">
        <v>6.6772423457467589E-2</v>
      </c>
      <c r="AP1406" s="40">
        <v>-3.4565175983108376E-2</v>
      </c>
    </row>
    <row r="1407" spans="1:42">
      <c r="A1407" s="16">
        <v>41171</v>
      </c>
      <c r="B1407" s="11">
        <v>3.71</v>
      </c>
      <c r="C1407" s="11">
        <v>3.72</v>
      </c>
      <c r="D1407" s="11">
        <v>3.69</v>
      </c>
      <c r="E1407" s="11">
        <v>3.7</v>
      </c>
      <c r="F1407" s="11">
        <v>23811900</v>
      </c>
      <c r="G1407" s="11">
        <v>2.9319099999999998</v>
      </c>
      <c r="H1407" s="12">
        <f t="shared" si="638"/>
        <v>3.7475000000000005</v>
      </c>
      <c r="I1407" s="13">
        <f t="shared" si="647"/>
        <v>3.7873076923076927</v>
      </c>
      <c r="J1407" s="13">
        <f t="shared" si="648"/>
        <v>-3.9807692307692211E-2</v>
      </c>
      <c r="K1407" s="14">
        <f t="shared" si="652"/>
        <v>-2.0904558404557912E-2</v>
      </c>
      <c r="L1407" s="13">
        <f t="shared" si="631"/>
        <v>3.0000000000000249E-2</v>
      </c>
      <c r="M1407" s="13">
        <f t="shared" si="639"/>
        <v>5.7857142857142795E-2</v>
      </c>
      <c r="N1407" s="13">
        <f t="shared" si="632"/>
        <v>0</v>
      </c>
      <c r="O1407" s="13">
        <f t="shared" si="633"/>
        <v>1.0000000000000231E-2</v>
      </c>
      <c r="P1407" s="13">
        <f t="shared" si="660"/>
        <v>0.14999999999999991</v>
      </c>
      <c r="Q1407" s="13">
        <f t="shared" si="660"/>
        <v>0.24999999999999956</v>
      </c>
      <c r="R1407" s="13">
        <f t="shared" si="640"/>
        <v>259.25925925925941</v>
      </c>
      <c r="S1407" s="13">
        <f t="shared" si="641"/>
        <v>432.09876543209845</v>
      </c>
      <c r="T1407" s="13">
        <f t="shared" si="642"/>
        <v>24.99999999999994</v>
      </c>
      <c r="U1407" s="13">
        <f t="shared" si="649"/>
        <v>24.822021846996417</v>
      </c>
      <c r="V1407" s="13">
        <f t="shared" si="653"/>
        <v>-1.8903133903134299E-2</v>
      </c>
      <c r="W1407" s="13">
        <f t="shared" si="654"/>
        <v>0</v>
      </c>
      <c r="X1407" s="13">
        <f t="shared" si="655"/>
        <v>0</v>
      </c>
      <c r="Y1407" s="13">
        <f t="shared" si="650"/>
        <v>0</v>
      </c>
      <c r="Z1407" s="13">
        <f t="shared" si="656"/>
        <v>0</v>
      </c>
      <c r="AA1407" s="13">
        <f t="shared" si="657"/>
        <v>0</v>
      </c>
      <c r="AB1407" s="13">
        <f t="shared" si="658"/>
        <v>0</v>
      </c>
      <c r="AC1407" s="17">
        <f t="shared" si="651"/>
        <v>0</v>
      </c>
      <c r="AD1407" s="13" t="str">
        <f t="shared" si="643"/>
        <v/>
      </c>
      <c r="AE1407" s="13" t="str">
        <f t="shared" si="644"/>
        <v/>
      </c>
      <c r="AF1407" s="17">
        <f t="shared" si="646"/>
        <v>0</v>
      </c>
      <c r="AG1407" s="17" t="str">
        <f t="shared" si="645"/>
        <v xml:space="preserve"> </v>
      </c>
      <c r="AH1407" s="13"/>
      <c r="AI1407" s="31">
        <f t="shared" si="659"/>
        <v>1.0667724234574676</v>
      </c>
      <c r="AJ1407">
        <f t="shared" si="634"/>
        <v>6.6772423457467589E-2</v>
      </c>
      <c r="AK1407">
        <f t="shared" si="636"/>
        <v>1</v>
      </c>
      <c r="AL1407">
        <f t="shared" si="637"/>
        <v>0.96543482401689162</v>
      </c>
      <c r="AM1407">
        <f t="shared" si="635"/>
        <v>-3.4565175983108376E-2</v>
      </c>
      <c r="AN1407" s="39">
        <v>41171</v>
      </c>
      <c r="AO1407" s="31">
        <v>6.6772423457467589E-2</v>
      </c>
      <c r="AP1407" s="40">
        <v>-3.4565175983108376E-2</v>
      </c>
    </row>
    <row r="1408" spans="1:42">
      <c r="A1408" s="16">
        <v>41172</v>
      </c>
      <c r="B1408" s="11">
        <v>3.69</v>
      </c>
      <c r="C1408" s="11">
        <v>3.71</v>
      </c>
      <c r="D1408" s="11">
        <v>3.67</v>
      </c>
      <c r="E1408" s="11">
        <v>3.68</v>
      </c>
      <c r="F1408" s="11">
        <v>32979000</v>
      </c>
      <c r="G1408" s="11">
        <v>2.9160599999999999</v>
      </c>
      <c r="H1408" s="12">
        <f t="shared" si="638"/>
        <v>3.7425000000000002</v>
      </c>
      <c r="I1408" s="13">
        <f t="shared" si="647"/>
        <v>3.7826923076923085</v>
      </c>
      <c r="J1408" s="13">
        <f t="shared" si="648"/>
        <v>-4.0192307692308304E-2</v>
      </c>
      <c r="K1408" s="14">
        <f t="shared" si="652"/>
        <v>-2.4971509971509764E-2</v>
      </c>
      <c r="L1408" s="13">
        <f t="shared" si="631"/>
        <v>4.0000000000000036E-2</v>
      </c>
      <c r="M1408" s="13">
        <f t="shared" si="639"/>
        <v>5.8571428571428497E-2</v>
      </c>
      <c r="N1408" s="13">
        <f t="shared" si="632"/>
        <v>0</v>
      </c>
      <c r="O1408" s="13">
        <f t="shared" si="633"/>
        <v>2.0000000000000018E-2</v>
      </c>
      <c r="P1408" s="13">
        <f t="shared" si="660"/>
        <v>0.14999999999999991</v>
      </c>
      <c r="Q1408" s="13">
        <f t="shared" si="660"/>
        <v>0.26999999999999957</v>
      </c>
      <c r="R1408" s="13">
        <f t="shared" si="640"/>
        <v>256.09756097560995</v>
      </c>
      <c r="S1408" s="13">
        <f t="shared" si="641"/>
        <v>460.97560975609741</v>
      </c>
      <c r="T1408" s="13">
        <f t="shared" si="642"/>
        <v>28.57142857142852</v>
      </c>
      <c r="U1408" s="13">
        <f t="shared" si="649"/>
        <v>26.862838173527024</v>
      </c>
      <c r="V1408" s="13">
        <f t="shared" si="653"/>
        <v>-1.522079772079854E-2</v>
      </c>
      <c r="W1408" s="13">
        <f t="shared" si="654"/>
        <v>0</v>
      </c>
      <c r="X1408" s="13">
        <f t="shared" si="655"/>
        <v>0</v>
      </c>
      <c r="Y1408" s="13">
        <f t="shared" si="650"/>
        <v>0</v>
      </c>
      <c r="Z1408" s="13">
        <f t="shared" si="656"/>
        <v>0</v>
      </c>
      <c r="AA1408" s="13">
        <f t="shared" si="657"/>
        <v>0</v>
      </c>
      <c r="AB1408" s="13">
        <f t="shared" si="658"/>
        <v>0</v>
      </c>
      <c r="AC1408" s="17">
        <f t="shared" si="651"/>
        <v>0</v>
      </c>
      <c r="AD1408" s="13" t="str">
        <f t="shared" si="643"/>
        <v/>
      </c>
      <c r="AE1408" s="13" t="str">
        <f t="shared" si="644"/>
        <v/>
      </c>
      <c r="AF1408" s="17">
        <f t="shared" si="646"/>
        <v>0</v>
      </c>
      <c r="AG1408" s="17" t="str">
        <f t="shared" si="645"/>
        <v xml:space="preserve"> </v>
      </c>
      <c r="AH1408" s="13"/>
      <c r="AI1408" s="31">
        <f t="shared" si="659"/>
        <v>1.0667724234574676</v>
      </c>
      <c r="AJ1408">
        <f t="shared" si="634"/>
        <v>6.6772423457467589E-2</v>
      </c>
      <c r="AK1408">
        <f t="shared" si="636"/>
        <v>0.99459459459459454</v>
      </c>
      <c r="AL1408">
        <f t="shared" si="637"/>
        <v>0.96021625740058403</v>
      </c>
      <c r="AM1408">
        <f t="shared" si="635"/>
        <v>-3.9783742599415972E-2</v>
      </c>
      <c r="AN1408" s="39">
        <v>41172</v>
      </c>
      <c r="AO1408" s="31">
        <v>6.6772423457467589E-2</v>
      </c>
      <c r="AP1408" s="40">
        <v>-3.9783742599415972E-2</v>
      </c>
    </row>
    <row r="1409" spans="1:42">
      <c r="A1409" s="16">
        <v>41173</v>
      </c>
      <c r="B1409" s="11">
        <v>3.67</v>
      </c>
      <c r="C1409" s="11">
        <v>3.68</v>
      </c>
      <c r="D1409" s="11">
        <v>3.66</v>
      </c>
      <c r="E1409" s="11">
        <v>3.66</v>
      </c>
      <c r="F1409" s="11">
        <v>20841000</v>
      </c>
      <c r="G1409" s="11">
        <v>2.90021</v>
      </c>
      <c r="H1409" s="12">
        <f t="shared" si="638"/>
        <v>3.7391666666666672</v>
      </c>
      <c r="I1409" s="13">
        <f t="shared" si="647"/>
        <v>3.7773076923076934</v>
      </c>
      <c r="J1409" s="13">
        <f t="shared" si="648"/>
        <v>-3.8141025641026172E-2</v>
      </c>
      <c r="K1409" s="14">
        <f t="shared" si="652"/>
        <v>-2.8675213675213654E-2</v>
      </c>
      <c r="L1409" s="13">
        <f t="shared" si="631"/>
        <v>2.0000000000000018E-2</v>
      </c>
      <c r="M1409" s="13">
        <f t="shared" si="639"/>
        <v>5.3571428571428506E-2</v>
      </c>
      <c r="N1409" s="13">
        <f t="shared" si="632"/>
        <v>0</v>
      </c>
      <c r="O1409" s="13">
        <f t="shared" si="633"/>
        <v>9.9999999999997868E-3</v>
      </c>
      <c r="P1409" s="13">
        <f t="shared" si="660"/>
        <v>0.14999999999999991</v>
      </c>
      <c r="Q1409" s="13">
        <f t="shared" si="660"/>
        <v>0.20999999999999952</v>
      </c>
      <c r="R1409" s="13">
        <f t="shared" si="640"/>
        <v>280.00000000000017</v>
      </c>
      <c r="S1409" s="13">
        <f t="shared" si="641"/>
        <v>391.9999999999996</v>
      </c>
      <c r="T1409" s="13">
        <f t="shared" si="642"/>
        <v>16.66666666666659</v>
      </c>
      <c r="U1409" s="13">
        <f t="shared" si="649"/>
        <v>24.085060395749249</v>
      </c>
      <c r="V1409" s="13">
        <f t="shared" si="653"/>
        <v>-9.4658119658125178E-3</v>
      </c>
      <c r="W1409" s="13">
        <f t="shared" si="654"/>
        <v>0</v>
      </c>
      <c r="X1409" s="13">
        <f t="shared" si="655"/>
        <v>0</v>
      </c>
      <c r="Y1409" s="13">
        <f t="shared" si="650"/>
        <v>0</v>
      </c>
      <c r="Z1409" s="13">
        <f t="shared" si="656"/>
        <v>0</v>
      </c>
      <c r="AA1409" s="13">
        <f t="shared" si="657"/>
        <v>0</v>
      </c>
      <c r="AB1409" s="13">
        <f t="shared" si="658"/>
        <v>0</v>
      </c>
      <c r="AC1409" s="17">
        <f t="shared" si="651"/>
        <v>0</v>
      </c>
      <c r="AD1409" s="13" t="str">
        <f t="shared" si="643"/>
        <v/>
      </c>
      <c r="AE1409" s="13" t="str">
        <f t="shared" si="644"/>
        <v/>
      </c>
      <c r="AF1409" s="17">
        <f t="shared" si="646"/>
        <v>0</v>
      </c>
      <c r="AG1409" s="17" t="str">
        <f t="shared" si="645"/>
        <v xml:space="preserve"> </v>
      </c>
      <c r="AH1409" s="13"/>
      <c r="AI1409" s="31">
        <f t="shared" si="659"/>
        <v>1.0667724234574676</v>
      </c>
      <c r="AJ1409">
        <f t="shared" si="634"/>
        <v>6.6772423457467589E-2</v>
      </c>
      <c r="AK1409">
        <f t="shared" si="636"/>
        <v>0.99456521739130432</v>
      </c>
      <c r="AL1409">
        <f t="shared" si="637"/>
        <v>0.95499769078427643</v>
      </c>
      <c r="AM1409">
        <f t="shared" si="635"/>
        <v>-4.5002309215723568E-2</v>
      </c>
      <c r="AN1409" s="39">
        <v>41173</v>
      </c>
      <c r="AO1409" s="31">
        <v>6.6772423457467589E-2</v>
      </c>
      <c r="AP1409" s="40">
        <v>-4.5002309215723568E-2</v>
      </c>
    </row>
    <row r="1410" spans="1:42">
      <c r="A1410" s="16">
        <v>41176</v>
      </c>
      <c r="B1410" s="11">
        <v>3.65</v>
      </c>
      <c r="C1410" s="11">
        <v>3.67</v>
      </c>
      <c r="D1410" s="11">
        <v>3.61</v>
      </c>
      <c r="E1410" s="11">
        <v>3.64</v>
      </c>
      <c r="F1410" s="11">
        <v>34200100</v>
      </c>
      <c r="G1410" s="11">
        <v>2.88436</v>
      </c>
      <c r="H1410" s="12">
        <f t="shared" si="638"/>
        <v>3.7333333333333329</v>
      </c>
      <c r="I1410" s="13">
        <f t="shared" si="647"/>
        <v>3.7700000000000009</v>
      </c>
      <c r="J1410" s="13">
        <f t="shared" si="648"/>
        <v>-3.6666666666667957E-2</v>
      </c>
      <c r="K1410" s="14">
        <f t="shared" si="652"/>
        <v>-3.1944444444444504E-2</v>
      </c>
      <c r="L1410" s="13">
        <f t="shared" si="631"/>
        <v>6.0000000000000053E-2</v>
      </c>
      <c r="M1410" s="13">
        <f t="shared" si="639"/>
        <v>5.3571428571428541E-2</v>
      </c>
      <c r="N1410" s="13">
        <f t="shared" si="632"/>
        <v>0</v>
      </c>
      <c r="O1410" s="13">
        <f t="shared" si="633"/>
        <v>5.0000000000000266E-2</v>
      </c>
      <c r="P1410" s="13">
        <f t="shared" si="660"/>
        <v>0.14999999999999991</v>
      </c>
      <c r="Q1410" s="13">
        <f t="shared" si="660"/>
        <v>0.22999999999999998</v>
      </c>
      <c r="R1410" s="13">
        <f t="shared" si="640"/>
        <v>280</v>
      </c>
      <c r="S1410" s="13">
        <f t="shared" si="641"/>
        <v>429.33333333333354</v>
      </c>
      <c r="T1410" s="13">
        <f t="shared" si="642"/>
        <v>21.052631578947391</v>
      </c>
      <c r="U1410" s="13">
        <f t="shared" si="649"/>
        <v>21.453481448380842</v>
      </c>
      <c r="V1410" s="13">
        <f t="shared" si="653"/>
        <v>-4.7222222222234531E-3</v>
      </c>
      <c r="W1410" s="13">
        <f t="shared" si="654"/>
        <v>0</v>
      </c>
      <c r="X1410" s="13">
        <f t="shared" si="655"/>
        <v>0</v>
      </c>
      <c r="Y1410" s="13">
        <f t="shared" si="650"/>
        <v>0</v>
      </c>
      <c r="Z1410" s="13">
        <f t="shared" si="656"/>
        <v>0</v>
      </c>
      <c r="AA1410" s="13">
        <f t="shared" si="657"/>
        <v>0</v>
      </c>
      <c r="AB1410" s="13">
        <f t="shared" si="658"/>
        <v>0</v>
      </c>
      <c r="AC1410" s="17">
        <f t="shared" si="651"/>
        <v>0</v>
      </c>
      <c r="AD1410" s="13" t="str">
        <f t="shared" si="643"/>
        <v/>
      </c>
      <c r="AE1410" s="13" t="str">
        <f t="shared" si="644"/>
        <v/>
      </c>
      <c r="AF1410" s="17">
        <f t="shared" si="646"/>
        <v>0</v>
      </c>
      <c r="AG1410" s="17" t="str">
        <f t="shared" si="645"/>
        <v xml:space="preserve"> </v>
      </c>
      <c r="AH1410" s="13"/>
      <c r="AI1410" s="31">
        <f t="shared" si="659"/>
        <v>1.0667724234574676</v>
      </c>
      <c r="AJ1410">
        <f t="shared" si="634"/>
        <v>6.6772423457467589E-2</v>
      </c>
      <c r="AK1410">
        <f t="shared" si="636"/>
        <v>0.99453551912568305</v>
      </c>
      <c r="AL1410">
        <f t="shared" si="637"/>
        <v>0.94977912416796895</v>
      </c>
      <c r="AM1410">
        <f t="shared" si="635"/>
        <v>-5.0220875832031053E-2</v>
      </c>
      <c r="AN1410" s="39">
        <v>41176</v>
      </c>
      <c r="AO1410" s="31">
        <v>6.6772423457467589E-2</v>
      </c>
      <c r="AP1410" s="40">
        <v>-5.0220875832031053E-2</v>
      </c>
    </row>
    <row r="1411" spans="1:42">
      <c r="A1411" s="16">
        <v>41177</v>
      </c>
      <c r="B1411" s="11">
        <v>3.63</v>
      </c>
      <c r="C1411" s="11">
        <v>3.66</v>
      </c>
      <c r="D1411" s="11">
        <v>3.61</v>
      </c>
      <c r="E1411" s="11">
        <v>3.65</v>
      </c>
      <c r="F1411" s="11">
        <v>22093100</v>
      </c>
      <c r="G1411" s="11">
        <v>2.89229</v>
      </c>
      <c r="H1411" s="12">
        <f t="shared" si="638"/>
        <v>3.7208333333333332</v>
      </c>
      <c r="I1411" s="13">
        <f t="shared" si="647"/>
        <v>3.7626923076923089</v>
      </c>
      <c r="J1411" s="13">
        <f t="shared" si="648"/>
        <v>-4.1858974358975676E-2</v>
      </c>
      <c r="K1411" s="14">
        <f t="shared" si="652"/>
        <v>-3.5099715099715358E-2</v>
      </c>
      <c r="L1411" s="13">
        <f t="shared" si="631"/>
        <v>5.0000000000000266E-2</v>
      </c>
      <c r="M1411" s="13">
        <f t="shared" si="639"/>
        <v>5.2142857142857144E-2</v>
      </c>
      <c r="N1411" s="13">
        <f t="shared" si="632"/>
        <v>0</v>
      </c>
      <c r="O1411" s="13">
        <f t="shared" si="633"/>
        <v>0</v>
      </c>
      <c r="P1411" s="13">
        <f t="shared" si="660"/>
        <v>0.14999999999999991</v>
      </c>
      <c r="Q1411" s="13">
        <f t="shared" si="660"/>
        <v>0.18999999999999995</v>
      </c>
      <c r="R1411" s="13">
        <f t="shared" si="640"/>
        <v>287.67123287671217</v>
      </c>
      <c r="S1411" s="13">
        <f t="shared" si="641"/>
        <v>364.38356164383549</v>
      </c>
      <c r="T1411" s="13">
        <f t="shared" si="642"/>
        <v>11.764705882352953</v>
      </c>
      <c r="U1411" s="13">
        <f t="shared" si="649"/>
        <v>17.748363037380084</v>
      </c>
      <c r="V1411" s="13">
        <f t="shared" si="653"/>
        <v>-6.7592592592603182E-3</v>
      </c>
      <c r="W1411" s="13">
        <f t="shared" si="654"/>
        <v>0</v>
      </c>
      <c r="X1411" s="13">
        <f t="shared" si="655"/>
        <v>0</v>
      </c>
      <c r="Y1411" s="13">
        <f t="shared" si="650"/>
        <v>0</v>
      </c>
      <c r="Z1411" s="13">
        <f t="shared" si="656"/>
        <v>0</v>
      </c>
      <c r="AA1411" s="13">
        <f t="shared" si="657"/>
        <v>0</v>
      </c>
      <c r="AB1411" s="13">
        <f t="shared" si="658"/>
        <v>0</v>
      </c>
      <c r="AC1411" s="17">
        <f t="shared" si="651"/>
        <v>0</v>
      </c>
      <c r="AD1411" s="13" t="str">
        <f t="shared" si="643"/>
        <v/>
      </c>
      <c r="AE1411" s="13" t="str">
        <f t="shared" si="644"/>
        <v/>
      </c>
      <c r="AF1411" s="17">
        <f t="shared" si="646"/>
        <v>0</v>
      </c>
      <c r="AG1411" s="17" t="str">
        <f t="shared" si="645"/>
        <v xml:space="preserve"> </v>
      </c>
      <c r="AH1411" s="13"/>
      <c r="AI1411" s="31">
        <f t="shared" si="659"/>
        <v>1.0667724234574676</v>
      </c>
      <c r="AJ1411">
        <f t="shared" si="634"/>
        <v>6.6772423457467589E-2</v>
      </c>
      <c r="AK1411">
        <f t="shared" si="636"/>
        <v>1.0027472527472527</v>
      </c>
      <c r="AL1411">
        <f t="shared" si="637"/>
        <v>0.95238840747612274</v>
      </c>
      <c r="AM1411">
        <f t="shared" si="635"/>
        <v>-4.7611592523877255E-2</v>
      </c>
      <c r="AN1411" s="39">
        <v>41177</v>
      </c>
      <c r="AO1411" s="31">
        <v>6.6772423457467589E-2</v>
      </c>
      <c r="AP1411" s="40">
        <v>-4.7611592523877255E-2</v>
      </c>
    </row>
    <row r="1412" spans="1:42">
      <c r="A1412" s="16">
        <v>41178</v>
      </c>
      <c r="B1412" s="11">
        <v>3.65</v>
      </c>
      <c r="C1412" s="11">
        <v>3.65</v>
      </c>
      <c r="D1412" s="11">
        <v>3.6</v>
      </c>
      <c r="E1412" s="11">
        <v>3.64</v>
      </c>
      <c r="F1412" s="11">
        <v>19912900</v>
      </c>
      <c r="G1412" s="11">
        <v>2.88436</v>
      </c>
      <c r="H1412" s="12">
        <f t="shared" si="638"/>
        <v>3.7075</v>
      </c>
      <c r="I1412" s="13">
        <f t="shared" si="647"/>
        <v>3.755384615384616</v>
      </c>
      <c r="J1412" s="13">
        <f t="shared" si="648"/>
        <v>-4.7884615384615969E-2</v>
      </c>
      <c r="K1412" s="14">
        <f t="shared" si="652"/>
        <v>-3.8126780626781001E-2</v>
      </c>
      <c r="L1412" s="13">
        <f t="shared" ref="L1412:L1475" si="661">MAX(C1412-D1412,C1412-E1411,D1412-E1411)</f>
        <v>4.9999999999999822E-2</v>
      </c>
      <c r="M1412" s="13">
        <f t="shared" si="639"/>
        <v>5.2142857142857109E-2</v>
      </c>
      <c r="N1412" s="13">
        <f t="shared" ref="N1412:N1475" si="662">IF(OR(AND(C1412-C1411&gt;0,D1412-D1411&gt;0),AND(C1412-C1411&gt;0,ABS(C1412-C1411)&gt;ABS(D1412-D1411))),C1412-C1411,0)</f>
        <v>0</v>
      </c>
      <c r="O1412" s="13">
        <f t="shared" ref="O1412:O1475" si="663">IF(OR(AND(C1412-C1411&lt;0,D1412-D1411&lt;0),AND(D1412-D1411&lt;0,ABS(D1412-D1411)&gt;ABS(C1412-C1411))),D1411-D1412,0)</f>
        <v>9.9999999999997868E-3</v>
      </c>
      <c r="P1412" s="13">
        <f t="shared" si="660"/>
        <v>0.14999999999999991</v>
      </c>
      <c r="Q1412" s="13">
        <f t="shared" si="660"/>
        <v>0.1899999999999995</v>
      </c>
      <c r="R1412" s="13">
        <f t="shared" si="640"/>
        <v>287.67123287671234</v>
      </c>
      <c r="S1412" s="13">
        <f t="shared" si="641"/>
        <v>364.38356164383492</v>
      </c>
      <c r="T1412" s="13">
        <f t="shared" si="642"/>
        <v>11.764705882352846</v>
      </c>
      <c r="U1412" s="13">
        <f t="shared" si="649"/>
        <v>13.39389397702868</v>
      </c>
      <c r="V1412" s="13">
        <f t="shared" si="653"/>
        <v>-9.7578347578349683E-3</v>
      </c>
      <c r="W1412" s="13">
        <f t="shared" si="654"/>
        <v>0</v>
      </c>
      <c r="X1412" s="13">
        <f t="shared" si="655"/>
        <v>0</v>
      </c>
      <c r="Y1412" s="13">
        <f t="shared" si="650"/>
        <v>0</v>
      </c>
      <c r="Z1412" s="13">
        <f t="shared" si="656"/>
        <v>0</v>
      </c>
      <c r="AA1412" s="13">
        <f t="shared" si="657"/>
        <v>0</v>
      </c>
      <c r="AB1412" s="13">
        <f t="shared" si="658"/>
        <v>0</v>
      </c>
      <c r="AC1412" s="17">
        <f t="shared" si="651"/>
        <v>0</v>
      </c>
      <c r="AD1412" s="13" t="str">
        <f t="shared" si="643"/>
        <v/>
      </c>
      <c r="AE1412" s="13" t="str">
        <f t="shared" si="644"/>
        <v/>
      </c>
      <c r="AF1412" s="17">
        <f t="shared" si="646"/>
        <v>0</v>
      </c>
      <c r="AG1412" s="17" t="str">
        <f t="shared" si="645"/>
        <v xml:space="preserve"> </v>
      </c>
      <c r="AH1412" s="13"/>
      <c r="AI1412" s="31">
        <f t="shared" si="659"/>
        <v>1.0667724234574676</v>
      </c>
      <c r="AJ1412">
        <f t="shared" ref="AJ1412:AJ1475" si="664">AI1412-1</f>
        <v>6.6772423457467589E-2</v>
      </c>
      <c r="AK1412">
        <f t="shared" si="636"/>
        <v>0.99726027397260275</v>
      </c>
      <c r="AL1412">
        <f t="shared" si="637"/>
        <v>0.94977912416796895</v>
      </c>
      <c r="AM1412">
        <f t="shared" ref="AM1412:AM1475" si="665">AL1412-1</f>
        <v>-5.0220875832031053E-2</v>
      </c>
      <c r="AN1412" s="39">
        <v>41178</v>
      </c>
      <c r="AO1412" s="31">
        <v>6.6772423457467589E-2</v>
      </c>
      <c r="AP1412" s="40">
        <v>-5.0220875832031053E-2</v>
      </c>
    </row>
    <row r="1413" spans="1:42">
      <c r="A1413" s="16">
        <v>41179</v>
      </c>
      <c r="B1413" s="11">
        <v>3.64</v>
      </c>
      <c r="C1413" s="11">
        <v>3.8</v>
      </c>
      <c r="D1413" s="11">
        <v>3.62</v>
      </c>
      <c r="E1413" s="11">
        <v>3.73</v>
      </c>
      <c r="F1413" s="11">
        <v>49289200</v>
      </c>
      <c r="G1413" s="11">
        <v>2.9556800000000001</v>
      </c>
      <c r="H1413" s="12">
        <f t="shared" si="638"/>
        <v>3.7024999999999992</v>
      </c>
      <c r="I1413" s="13">
        <f t="shared" si="647"/>
        <v>3.7515384615384622</v>
      </c>
      <c r="J1413" s="13">
        <f t="shared" si="648"/>
        <v>-4.9038461538462919E-2</v>
      </c>
      <c r="K1413" s="14">
        <f t="shared" si="652"/>
        <v>-4.0641025641026216E-2</v>
      </c>
      <c r="L1413" s="13">
        <f t="shared" si="661"/>
        <v>0.17999999999999972</v>
      </c>
      <c r="M1413" s="13">
        <f t="shared" si="639"/>
        <v>5.4999999999999938E-2</v>
      </c>
      <c r="N1413" s="13">
        <f t="shared" si="662"/>
        <v>0.14999999999999991</v>
      </c>
      <c r="O1413" s="13">
        <f t="shared" si="663"/>
        <v>0</v>
      </c>
      <c r="P1413" s="13">
        <f t="shared" si="660"/>
        <v>0.16999999999999993</v>
      </c>
      <c r="Q1413" s="13">
        <f t="shared" si="660"/>
        <v>0.1899999999999995</v>
      </c>
      <c r="R1413" s="13">
        <f t="shared" si="640"/>
        <v>309.09090909090929</v>
      </c>
      <c r="S1413" s="13">
        <f t="shared" si="641"/>
        <v>345.45454545454493</v>
      </c>
      <c r="T1413" s="13">
        <f t="shared" si="642"/>
        <v>5.5555555555554461</v>
      </c>
      <c r="U1413" s="13">
        <f t="shared" si="649"/>
        <v>13.178474475894891</v>
      </c>
      <c r="V1413" s="13">
        <f t="shared" si="653"/>
        <v>-8.397435897436703E-3</v>
      </c>
      <c r="W1413" s="13">
        <f t="shared" si="654"/>
        <v>0</v>
      </c>
      <c r="X1413" s="13">
        <f t="shared" si="655"/>
        <v>0</v>
      </c>
      <c r="Y1413" s="13">
        <f t="shared" si="650"/>
        <v>0</v>
      </c>
      <c r="Z1413" s="13">
        <f t="shared" si="656"/>
        <v>0</v>
      </c>
      <c r="AA1413" s="13">
        <f t="shared" si="657"/>
        <v>0</v>
      </c>
      <c r="AB1413" s="13">
        <f t="shared" si="658"/>
        <v>0</v>
      </c>
      <c r="AC1413" s="17">
        <f t="shared" si="651"/>
        <v>0</v>
      </c>
      <c r="AD1413" s="13" t="str">
        <f t="shared" si="643"/>
        <v/>
      </c>
      <c r="AE1413" s="13" t="str">
        <f t="shared" si="644"/>
        <v/>
      </c>
      <c r="AF1413" s="17">
        <f t="shared" si="646"/>
        <v>0</v>
      </c>
      <c r="AG1413" s="17" t="str">
        <f t="shared" si="645"/>
        <v xml:space="preserve"> </v>
      </c>
      <c r="AH1413" s="13"/>
      <c r="AI1413" s="31">
        <f t="shared" si="659"/>
        <v>1.0667724234574676</v>
      </c>
      <c r="AJ1413">
        <f t="shared" si="664"/>
        <v>6.6772423457467589E-2</v>
      </c>
      <c r="AK1413">
        <f t="shared" ref="AK1413:AK1476" si="666">E1413/E1412</f>
        <v>1.0247252747252746</v>
      </c>
      <c r="AL1413">
        <f t="shared" ref="AL1413:AL1476" si="667">AK1413*AL1412</f>
        <v>0.97326267394135269</v>
      </c>
      <c r="AM1413">
        <f t="shared" si="665"/>
        <v>-2.6737326058647315E-2</v>
      </c>
      <c r="AN1413" s="39">
        <v>41179</v>
      </c>
      <c r="AO1413" s="31">
        <v>6.6772423457467589E-2</v>
      </c>
      <c r="AP1413" s="40">
        <v>-2.6737326058647315E-2</v>
      </c>
    </row>
    <row r="1414" spans="1:42">
      <c r="A1414" s="16">
        <v>41180</v>
      </c>
      <c r="B1414" s="11">
        <v>3.7</v>
      </c>
      <c r="C1414" s="11">
        <v>3.78</v>
      </c>
      <c r="D1414" s="11">
        <v>3.68</v>
      </c>
      <c r="E1414" s="11">
        <v>3.75</v>
      </c>
      <c r="F1414" s="11">
        <v>49966300</v>
      </c>
      <c r="G1414" s="11">
        <v>2.97153</v>
      </c>
      <c r="H1414" s="12">
        <f t="shared" si="638"/>
        <v>3.7025000000000001</v>
      </c>
      <c r="I1414" s="13">
        <f t="shared" si="647"/>
        <v>3.74923076923077</v>
      </c>
      <c r="J1414" s="13">
        <f t="shared" si="648"/>
        <v>-4.6730769230769909E-2</v>
      </c>
      <c r="K1414" s="14">
        <f t="shared" si="652"/>
        <v>-4.2143874643875319E-2</v>
      </c>
      <c r="L1414" s="13">
        <f t="shared" si="661"/>
        <v>9.9999999999999645E-2</v>
      </c>
      <c r="M1414" s="13">
        <f t="shared" si="639"/>
        <v>5.9285714285714199E-2</v>
      </c>
      <c r="N1414" s="13">
        <f t="shared" si="662"/>
        <v>0</v>
      </c>
      <c r="O1414" s="13">
        <f t="shared" si="663"/>
        <v>0</v>
      </c>
      <c r="P1414" s="13">
        <f t="shared" si="660"/>
        <v>0.16999999999999993</v>
      </c>
      <c r="Q1414" s="13">
        <f t="shared" si="660"/>
        <v>0.1899999999999995</v>
      </c>
      <c r="R1414" s="13">
        <f t="shared" si="640"/>
        <v>286.74698795180751</v>
      </c>
      <c r="S1414" s="13">
        <f t="shared" si="641"/>
        <v>320.48192771084302</v>
      </c>
      <c r="T1414" s="13">
        <f t="shared" si="642"/>
        <v>5.5555555555554523</v>
      </c>
      <c r="U1414" s="13">
        <f t="shared" si="649"/>
        <v>13.344885126176496</v>
      </c>
      <c r="V1414" s="13">
        <f t="shared" si="653"/>
        <v>-4.5868945868945896E-3</v>
      </c>
      <c r="W1414" s="13">
        <f t="shared" si="654"/>
        <v>0</v>
      </c>
      <c r="X1414" s="13">
        <f t="shared" si="655"/>
        <v>0</v>
      </c>
      <c r="Y1414" s="13">
        <f t="shared" si="650"/>
        <v>0</v>
      </c>
      <c r="Z1414" s="13">
        <f t="shared" si="656"/>
        <v>0</v>
      </c>
      <c r="AA1414" s="13">
        <f t="shared" si="657"/>
        <v>0</v>
      </c>
      <c r="AB1414" s="13">
        <f t="shared" si="658"/>
        <v>0</v>
      </c>
      <c r="AC1414" s="17">
        <f t="shared" si="651"/>
        <v>0</v>
      </c>
      <c r="AD1414" s="13" t="str">
        <f t="shared" si="643"/>
        <v/>
      </c>
      <c r="AE1414" s="13" t="str">
        <f t="shared" si="644"/>
        <v/>
      </c>
      <c r="AF1414" s="17">
        <f t="shared" si="646"/>
        <v>0</v>
      </c>
      <c r="AG1414" s="17" t="str">
        <f t="shared" si="645"/>
        <v xml:space="preserve"> </v>
      </c>
      <c r="AH1414" s="13"/>
      <c r="AI1414" s="31">
        <f t="shared" si="659"/>
        <v>1.0667724234574676</v>
      </c>
      <c r="AJ1414">
        <f t="shared" si="664"/>
        <v>6.6772423457467589E-2</v>
      </c>
      <c r="AK1414">
        <f t="shared" si="666"/>
        <v>1.0053619302949062</v>
      </c>
      <c r="AL1414">
        <f t="shared" si="667"/>
        <v>0.97848124055766017</v>
      </c>
      <c r="AM1414">
        <f t="shared" si="665"/>
        <v>-2.151875944233983E-2</v>
      </c>
      <c r="AN1414" s="39">
        <v>41180</v>
      </c>
      <c r="AO1414" s="31">
        <v>6.6772423457467589E-2</v>
      </c>
      <c r="AP1414" s="40">
        <v>-2.151875944233983E-2</v>
      </c>
    </row>
    <row r="1415" spans="1:42">
      <c r="A1415" s="16">
        <v>41190</v>
      </c>
      <c r="B1415" s="11">
        <v>3.75</v>
      </c>
      <c r="C1415" s="11">
        <v>3.77</v>
      </c>
      <c r="D1415" s="11">
        <v>3.72</v>
      </c>
      <c r="E1415" s="11">
        <v>3.75</v>
      </c>
      <c r="F1415" s="11">
        <v>24608100</v>
      </c>
      <c r="G1415" s="11">
        <v>2.97153</v>
      </c>
      <c r="H1415" s="12">
        <f t="shared" si="638"/>
        <v>3.7024999999999992</v>
      </c>
      <c r="I1415" s="13">
        <f t="shared" si="647"/>
        <v>3.746923076923077</v>
      </c>
      <c r="J1415" s="13">
        <f t="shared" si="648"/>
        <v>-4.4423076923077787E-2</v>
      </c>
      <c r="K1415" s="14">
        <f t="shared" si="652"/>
        <v>-4.2749287749288545E-2</v>
      </c>
      <c r="L1415" s="13">
        <f t="shared" si="661"/>
        <v>4.9999999999999822E-2</v>
      </c>
      <c r="M1415" s="13">
        <f t="shared" si="639"/>
        <v>5.9285714285714199E-2</v>
      </c>
      <c r="N1415" s="13">
        <f t="shared" si="662"/>
        <v>0</v>
      </c>
      <c r="O1415" s="13">
        <f t="shared" si="663"/>
        <v>0</v>
      </c>
      <c r="P1415" s="13">
        <f t="shared" si="660"/>
        <v>0.16999999999999993</v>
      </c>
      <c r="Q1415" s="13">
        <f t="shared" si="660"/>
        <v>0.16999999999999993</v>
      </c>
      <c r="R1415" s="13">
        <f t="shared" si="640"/>
        <v>286.74698795180751</v>
      </c>
      <c r="S1415" s="13">
        <f t="shared" si="641"/>
        <v>286.74698795180751</v>
      </c>
      <c r="T1415" s="13">
        <f t="shared" si="642"/>
        <v>0</v>
      </c>
      <c r="U1415" s="13">
        <f t="shared" si="649"/>
        <v>13.128434909726295</v>
      </c>
      <c r="V1415" s="13">
        <f t="shared" si="653"/>
        <v>-1.6737891737892419E-3</v>
      </c>
      <c r="W1415" s="13">
        <f t="shared" si="654"/>
        <v>0</v>
      </c>
      <c r="X1415" s="13">
        <f t="shared" si="655"/>
        <v>0</v>
      </c>
      <c r="Y1415" s="13">
        <f t="shared" si="650"/>
        <v>0</v>
      </c>
      <c r="Z1415" s="13">
        <f t="shared" si="656"/>
        <v>0</v>
      </c>
      <c r="AA1415" s="13">
        <f t="shared" si="657"/>
        <v>0</v>
      </c>
      <c r="AB1415" s="13">
        <f t="shared" si="658"/>
        <v>0</v>
      </c>
      <c r="AC1415" s="17">
        <f t="shared" si="651"/>
        <v>0</v>
      </c>
      <c r="AD1415" s="13" t="str">
        <f t="shared" si="643"/>
        <v/>
      </c>
      <c r="AE1415" s="13" t="str">
        <f t="shared" si="644"/>
        <v/>
      </c>
      <c r="AF1415" s="17">
        <f t="shared" si="646"/>
        <v>0</v>
      </c>
      <c r="AG1415" s="17" t="str">
        <f t="shared" si="645"/>
        <v xml:space="preserve"> </v>
      </c>
      <c r="AH1415" s="13"/>
      <c r="AI1415" s="31">
        <f t="shared" si="659"/>
        <v>1.0667724234574676</v>
      </c>
      <c r="AJ1415">
        <f t="shared" si="664"/>
        <v>6.6772423457467589E-2</v>
      </c>
      <c r="AK1415">
        <f t="shared" si="666"/>
        <v>1</v>
      </c>
      <c r="AL1415">
        <f t="shared" si="667"/>
        <v>0.97848124055766017</v>
      </c>
      <c r="AM1415">
        <f t="shared" si="665"/>
        <v>-2.151875944233983E-2</v>
      </c>
      <c r="AN1415" s="39">
        <v>41190</v>
      </c>
      <c r="AO1415" s="31">
        <v>6.6772423457467589E-2</v>
      </c>
      <c r="AP1415" s="40">
        <v>-2.151875944233983E-2</v>
      </c>
    </row>
    <row r="1416" spans="1:42">
      <c r="A1416" s="16">
        <v>41191</v>
      </c>
      <c r="B1416" s="11">
        <v>3.76</v>
      </c>
      <c r="C1416" s="11">
        <v>3.83</v>
      </c>
      <c r="D1416" s="11">
        <v>3.75</v>
      </c>
      <c r="E1416" s="11">
        <v>3.8</v>
      </c>
      <c r="F1416" s="11">
        <v>39681900</v>
      </c>
      <c r="G1416" s="11">
        <v>3.0111500000000002</v>
      </c>
      <c r="H1416" s="12">
        <f t="shared" si="638"/>
        <v>3.7041666666666662</v>
      </c>
      <c r="I1416" s="13">
        <f t="shared" si="647"/>
        <v>3.7461538461538462</v>
      </c>
      <c r="J1416" s="13">
        <f t="shared" si="648"/>
        <v>-4.1987179487180004E-2</v>
      </c>
      <c r="K1416" s="14">
        <f t="shared" si="652"/>
        <v>-4.2991452991453856E-2</v>
      </c>
      <c r="L1416" s="13">
        <f t="shared" si="661"/>
        <v>8.0000000000000071E-2</v>
      </c>
      <c r="M1416" s="13">
        <f t="shared" si="639"/>
        <v>5.9999999999999928E-2</v>
      </c>
      <c r="N1416" s="13">
        <f t="shared" si="662"/>
        <v>6.0000000000000053E-2</v>
      </c>
      <c r="O1416" s="13">
        <f t="shared" si="663"/>
        <v>0</v>
      </c>
      <c r="P1416" s="13">
        <f t="shared" si="660"/>
        <v>0.22999999999999998</v>
      </c>
      <c r="Q1416" s="13">
        <f t="shared" si="660"/>
        <v>0.1599999999999997</v>
      </c>
      <c r="R1416" s="13">
        <f t="shared" si="640"/>
        <v>383.33333333333377</v>
      </c>
      <c r="S1416" s="13">
        <f t="shared" si="641"/>
        <v>266.66666666666646</v>
      </c>
      <c r="T1416" s="13">
        <f t="shared" si="642"/>
        <v>17.948717948718041</v>
      </c>
      <c r="U1416" s="13">
        <f t="shared" si="649"/>
        <v>13.990318124550699</v>
      </c>
      <c r="V1416" s="13">
        <f t="shared" si="653"/>
        <v>1.0042735042738518E-3</v>
      </c>
      <c r="W1416" s="13">
        <f t="shared" si="654"/>
        <v>1</v>
      </c>
      <c r="X1416" s="13">
        <f t="shared" si="655"/>
        <v>0</v>
      </c>
      <c r="Y1416" s="13">
        <f t="shared" si="650"/>
        <v>0</v>
      </c>
      <c r="Z1416" s="13">
        <f t="shared" si="656"/>
        <v>1</v>
      </c>
      <c r="AA1416" s="13">
        <f t="shared" si="657"/>
        <v>0</v>
      </c>
      <c r="AB1416" s="13">
        <f t="shared" si="658"/>
        <v>0</v>
      </c>
      <c r="AC1416" s="17">
        <f t="shared" si="651"/>
        <v>0</v>
      </c>
      <c r="AD1416" s="13" t="str">
        <f t="shared" si="643"/>
        <v/>
      </c>
      <c r="AE1416" s="13" t="str">
        <f t="shared" si="644"/>
        <v/>
      </c>
      <c r="AF1416" s="17">
        <f t="shared" si="646"/>
        <v>0</v>
      </c>
      <c r="AG1416" s="17" t="str">
        <f t="shared" si="645"/>
        <v xml:space="preserve"> </v>
      </c>
      <c r="AH1416" s="13"/>
      <c r="AI1416" s="31">
        <f t="shared" si="659"/>
        <v>1.0667724234574676</v>
      </c>
      <c r="AJ1416">
        <f t="shared" si="664"/>
        <v>6.6772423457467589E-2</v>
      </c>
      <c r="AK1416">
        <f t="shared" si="666"/>
        <v>1.0133333333333332</v>
      </c>
      <c r="AL1416">
        <f t="shared" si="667"/>
        <v>0.99152765709842883</v>
      </c>
      <c r="AM1416">
        <f t="shared" si="665"/>
        <v>-8.4723429015711726E-3</v>
      </c>
      <c r="AN1416" s="39">
        <v>41191</v>
      </c>
      <c r="AO1416" s="31">
        <v>6.6772423457467589E-2</v>
      </c>
      <c r="AP1416" s="40">
        <v>-8.4723429015711726E-3</v>
      </c>
    </row>
    <row r="1417" spans="1:42">
      <c r="A1417" s="16">
        <v>41192</v>
      </c>
      <c r="B1417" s="11">
        <v>3.81</v>
      </c>
      <c r="C1417" s="11">
        <v>3.81</v>
      </c>
      <c r="D1417" s="11">
        <v>3.78</v>
      </c>
      <c r="E1417" s="11">
        <v>3.8</v>
      </c>
      <c r="F1417" s="11">
        <v>18519600</v>
      </c>
      <c r="G1417" s="11">
        <v>3.0111500000000002</v>
      </c>
      <c r="H1417" s="12">
        <f t="shared" si="638"/>
        <v>3.7083333333333326</v>
      </c>
      <c r="I1417" s="13">
        <f t="shared" si="647"/>
        <v>3.7442307692307697</v>
      </c>
      <c r="J1417" s="13">
        <f t="shared" si="648"/>
        <v>-3.5897435897437102E-2</v>
      </c>
      <c r="K1417" s="14">
        <f t="shared" si="652"/>
        <v>-4.2514245014245944E-2</v>
      </c>
      <c r="L1417" s="13">
        <f t="shared" si="661"/>
        <v>3.0000000000000249E-2</v>
      </c>
      <c r="M1417" s="13">
        <f t="shared" si="639"/>
        <v>5.8571428571428531E-2</v>
      </c>
      <c r="N1417" s="13">
        <f t="shared" si="662"/>
        <v>0</v>
      </c>
      <c r="O1417" s="13">
        <f t="shared" si="663"/>
        <v>0</v>
      </c>
      <c r="P1417" s="13">
        <f t="shared" si="660"/>
        <v>0.22999999999999998</v>
      </c>
      <c r="Q1417" s="13">
        <f t="shared" si="660"/>
        <v>0.14999999999999991</v>
      </c>
      <c r="R1417" s="13">
        <f t="shared" si="640"/>
        <v>392.68292682926858</v>
      </c>
      <c r="S1417" s="13">
        <f t="shared" si="641"/>
        <v>256.09756097560978</v>
      </c>
      <c r="T1417" s="13">
        <f t="shared" si="642"/>
        <v>21.052631578947398</v>
      </c>
      <c r="U1417" s="13">
        <f t="shared" si="649"/>
        <v>14.881832625087771</v>
      </c>
      <c r="V1417" s="13">
        <f t="shared" si="653"/>
        <v>6.6168091168088417E-3</v>
      </c>
      <c r="W1417" s="13">
        <f t="shared" si="654"/>
        <v>0</v>
      </c>
      <c r="X1417" s="13">
        <f t="shared" si="655"/>
        <v>0</v>
      </c>
      <c r="Y1417" s="13">
        <f t="shared" si="650"/>
        <v>0</v>
      </c>
      <c r="Z1417" s="13">
        <f t="shared" si="656"/>
        <v>1</v>
      </c>
      <c r="AA1417" s="13">
        <f t="shared" si="657"/>
        <v>0</v>
      </c>
      <c r="AB1417" s="13">
        <f t="shared" si="658"/>
        <v>0</v>
      </c>
      <c r="AC1417" s="17">
        <f t="shared" si="651"/>
        <v>0</v>
      </c>
      <c r="AD1417" s="13" t="str">
        <f t="shared" si="643"/>
        <v/>
      </c>
      <c r="AE1417" s="13" t="str">
        <f t="shared" si="644"/>
        <v/>
      </c>
      <c r="AF1417" s="17">
        <f t="shared" si="646"/>
        <v>0</v>
      </c>
      <c r="AG1417" s="17" t="str">
        <f t="shared" si="645"/>
        <v xml:space="preserve"> </v>
      </c>
      <c r="AH1417" s="13"/>
      <c r="AI1417" s="31">
        <f t="shared" si="659"/>
        <v>1.0667724234574676</v>
      </c>
      <c r="AJ1417">
        <f t="shared" si="664"/>
        <v>6.6772423457467589E-2</v>
      </c>
      <c r="AK1417">
        <f t="shared" si="666"/>
        <v>1</v>
      </c>
      <c r="AL1417">
        <f t="shared" si="667"/>
        <v>0.99152765709842883</v>
      </c>
      <c r="AM1417">
        <f t="shared" si="665"/>
        <v>-8.4723429015711726E-3</v>
      </c>
      <c r="AN1417" s="39">
        <v>41192</v>
      </c>
      <c r="AO1417" s="31">
        <v>6.6772423457467589E-2</v>
      </c>
      <c r="AP1417" s="40">
        <v>-8.4723429015711726E-3</v>
      </c>
    </row>
    <row r="1418" spans="1:42">
      <c r="A1418" s="16">
        <v>41193</v>
      </c>
      <c r="B1418" s="11">
        <v>3.79</v>
      </c>
      <c r="C1418" s="11">
        <v>3.83</v>
      </c>
      <c r="D1418" s="11">
        <v>3.77</v>
      </c>
      <c r="E1418" s="11">
        <v>3.82</v>
      </c>
      <c r="F1418" s="11">
        <v>28836300</v>
      </c>
      <c r="G1418" s="11">
        <v>3.0269900000000001</v>
      </c>
      <c r="H1418" s="12">
        <f t="shared" si="638"/>
        <v>3.7183333333333333</v>
      </c>
      <c r="I1418" s="13">
        <f t="shared" si="647"/>
        <v>3.7434615384615388</v>
      </c>
      <c r="J1418" s="13">
        <f t="shared" si="648"/>
        <v>-2.5128205128205572E-2</v>
      </c>
      <c r="K1418" s="14">
        <f t="shared" si="652"/>
        <v>-4.1068376068376988E-2</v>
      </c>
      <c r="L1418" s="13">
        <f t="shared" si="661"/>
        <v>6.0000000000000053E-2</v>
      </c>
      <c r="M1418" s="13">
        <f t="shared" si="639"/>
        <v>5.9999999999999956E-2</v>
      </c>
      <c r="N1418" s="13">
        <f t="shared" si="662"/>
        <v>2.0000000000000018E-2</v>
      </c>
      <c r="O1418" s="13">
        <f t="shared" si="663"/>
        <v>0</v>
      </c>
      <c r="P1418" s="13">
        <f t="shared" si="660"/>
        <v>0.22999999999999998</v>
      </c>
      <c r="Q1418" s="13">
        <f t="shared" si="660"/>
        <v>0.14999999999999991</v>
      </c>
      <c r="R1418" s="13">
        <f t="shared" si="640"/>
        <v>383.3333333333336</v>
      </c>
      <c r="S1418" s="13">
        <f t="shared" si="641"/>
        <v>250.00000000000006</v>
      </c>
      <c r="T1418" s="13">
        <f t="shared" si="642"/>
        <v>21.052631578947391</v>
      </c>
      <c r="U1418" s="13">
        <f t="shared" si="649"/>
        <v>15.773347125624841</v>
      </c>
      <c r="V1418" s="13">
        <f t="shared" si="653"/>
        <v>1.5940170940171416E-2</v>
      </c>
      <c r="W1418" s="13">
        <f t="shared" si="654"/>
        <v>0</v>
      </c>
      <c r="X1418" s="13">
        <f t="shared" si="655"/>
        <v>0</v>
      </c>
      <c r="Y1418" s="13">
        <f t="shared" si="650"/>
        <v>0</v>
      </c>
      <c r="Z1418" s="13">
        <f t="shared" si="656"/>
        <v>1</v>
      </c>
      <c r="AA1418" s="13">
        <f t="shared" si="657"/>
        <v>0</v>
      </c>
      <c r="AB1418" s="13">
        <f t="shared" si="658"/>
        <v>0</v>
      </c>
      <c r="AC1418" s="17">
        <f t="shared" si="651"/>
        <v>0</v>
      </c>
      <c r="AD1418" s="13" t="str">
        <f t="shared" si="643"/>
        <v/>
      </c>
      <c r="AE1418" s="13" t="str">
        <f t="shared" si="644"/>
        <v/>
      </c>
      <c r="AF1418" s="17">
        <f t="shared" si="646"/>
        <v>0</v>
      </c>
      <c r="AG1418" s="17" t="str">
        <f t="shared" si="645"/>
        <v xml:space="preserve"> </v>
      </c>
      <c r="AH1418" s="13"/>
      <c r="AI1418" s="31">
        <f t="shared" si="659"/>
        <v>1.0667724234574676</v>
      </c>
      <c r="AJ1418">
        <f t="shared" si="664"/>
        <v>6.6772423457467589E-2</v>
      </c>
      <c r="AK1418">
        <f t="shared" si="666"/>
        <v>1.0052631578947369</v>
      </c>
      <c r="AL1418">
        <f t="shared" si="667"/>
        <v>0.99674622371473631</v>
      </c>
      <c r="AM1418">
        <f t="shared" si="665"/>
        <v>-3.2537762852636876E-3</v>
      </c>
      <c r="AN1418" s="39">
        <v>41193</v>
      </c>
      <c r="AO1418" s="31">
        <v>6.6772423457467589E-2</v>
      </c>
      <c r="AP1418" s="40">
        <v>-3.2537762852636876E-3</v>
      </c>
    </row>
    <row r="1419" spans="1:42">
      <c r="A1419" s="16">
        <v>41194</v>
      </c>
      <c r="B1419" s="11">
        <v>3.83</v>
      </c>
      <c r="C1419" s="11">
        <v>3.85</v>
      </c>
      <c r="D1419" s="11">
        <v>3.81</v>
      </c>
      <c r="E1419" s="11">
        <v>3.84</v>
      </c>
      <c r="F1419" s="11">
        <v>48116800</v>
      </c>
      <c r="G1419" s="11">
        <v>3.04284</v>
      </c>
      <c r="H1419" s="12">
        <f t="shared" si="638"/>
        <v>3.7299999999999991</v>
      </c>
      <c r="I1419" s="13">
        <f t="shared" si="647"/>
        <v>3.7430769230769232</v>
      </c>
      <c r="J1419" s="13">
        <f t="shared" si="648"/>
        <v>-1.3076923076924096E-2</v>
      </c>
      <c r="K1419" s="14">
        <f t="shared" si="652"/>
        <v>-3.8447293447294334E-2</v>
      </c>
      <c r="L1419" s="13">
        <f t="shared" si="661"/>
        <v>4.0000000000000036E-2</v>
      </c>
      <c r="M1419" s="13">
        <f t="shared" si="639"/>
        <v>6.0714285714285686E-2</v>
      </c>
      <c r="N1419" s="13">
        <f t="shared" si="662"/>
        <v>2.0000000000000018E-2</v>
      </c>
      <c r="O1419" s="13">
        <f t="shared" si="663"/>
        <v>0</v>
      </c>
      <c r="P1419" s="13">
        <f t="shared" si="660"/>
        <v>0.25</v>
      </c>
      <c r="Q1419" s="13">
        <f t="shared" si="660"/>
        <v>0.14999999999999991</v>
      </c>
      <c r="R1419" s="13">
        <f t="shared" si="640"/>
        <v>411.76470588235316</v>
      </c>
      <c r="S1419" s="13">
        <f t="shared" si="641"/>
        <v>247.05882352941174</v>
      </c>
      <c r="T1419" s="13">
        <f t="shared" si="642"/>
        <v>25.000000000000028</v>
      </c>
      <c r="U1419" s="13">
        <f t="shared" si="649"/>
        <v>16.718725276885355</v>
      </c>
      <c r="V1419" s="13">
        <f t="shared" si="653"/>
        <v>2.5370370370370238E-2</v>
      </c>
      <c r="W1419" s="13">
        <f t="shared" si="654"/>
        <v>0</v>
      </c>
      <c r="X1419" s="13">
        <f t="shared" si="655"/>
        <v>0</v>
      </c>
      <c r="Y1419" s="13">
        <f t="shared" si="650"/>
        <v>0</v>
      </c>
      <c r="Z1419" s="13">
        <f t="shared" si="656"/>
        <v>1</v>
      </c>
      <c r="AA1419" s="13">
        <f t="shared" si="657"/>
        <v>0</v>
      </c>
      <c r="AB1419" s="13">
        <f t="shared" si="658"/>
        <v>0</v>
      </c>
      <c r="AC1419" s="17">
        <f t="shared" si="651"/>
        <v>0</v>
      </c>
      <c r="AD1419" s="13" t="str">
        <f t="shared" si="643"/>
        <v/>
      </c>
      <c r="AE1419" s="13" t="str">
        <f t="shared" si="644"/>
        <v/>
      </c>
      <c r="AF1419" s="17">
        <f t="shared" si="646"/>
        <v>0</v>
      </c>
      <c r="AG1419" s="17" t="str">
        <f t="shared" si="645"/>
        <v xml:space="preserve"> </v>
      </c>
      <c r="AH1419" s="13"/>
      <c r="AI1419" s="31">
        <f t="shared" si="659"/>
        <v>1.0667724234574676</v>
      </c>
      <c r="AJ1419">
        <f t="shared" si="664"/>
        <v>6.6772423457467589E-2</v>
      </c>
      <c r="AK1419">
        <f t="shared" si="666"/>
        <v>1.0052356020942408</v>
      </c>
      <c r="AL1419">
        <f t="shared" si="667"/>
        <v>1.0019647903310438</v>
      </c>
      <c r="AM1419">
        <f t="shared" si="665"/>
        <v>1.9647903310437975E-3</v>
      </c>
      <c r="AN1419" s="39">
        <v>41194</v>
      </c>
      <c r="AO1419" s="31">
        <v>6.6772423457467589E-2</v>
      </c>
      <c r="AP1419" s="40">
        <v>1.9647903310437975E-3</v>
      </c>
    </row>
    <row r="1420" spans="1:42">
      <c r="A1420" s="16">
        <v>41197</v>
      </c>
      <c r="B1420" s="11">
        <v>3.84</v>
      </c>
      <c r="C1420" s="11">
        <v>3.85</v>
      </c>
      <c r="D1420" s="11">
        <v>3.8</v>
      </c>
      <c r="E1420" s="11">
        <v>3.82</v>
      </c>
      <c r="F1420" s="11">
        <v>18025300</v>
      </c>
      <c r="G1420" s="11">
        <v>3.0269900000000001</v>
      </c>
      <c r="H1420" s="12">
        <f t="shared" si="638"/>
        <v>3.7416666666666667</v>
      </c>
      <c r="I1420" s="13">
        <f t="shared" si="647"/>
        <v>3.7430769230769227</v>
      </c>
      <c r="J1420" s="13">
        <f t="shared" si="648"/>
        <v>-1.41025641025605E-3</v>
      </c>
      <c r="K1420" s="14">
        <f t="shared" si="652"/>
        <v>-3.3952991452992159E-2</v>
      </c>
      <c r="L1420" s="13">
        <f t="shared" si="661"/>
        <v>5.0000000000000266E-2</v>
      </c>
      <c r="M1420" s="13">
        <f t="shared" si="639"/>
        <v>6.0000000000000019E-2</v>
      </c>
      <c r="N1420" s="13">
        <f t="shared" si="662"/>
        <v>0</v>
      </c>
      <c r="O1420" s="13">
        <f t="shared" si="663"/>
        <v>1.0000000000000231E-2</v>
      </c>
      <c r="P1420" s="13">
        <f t="shared" si="660"/>
        <v>0.25</v>
      </c>
      <c r="Q1420" s="13">
        <f t="shared" si="660"/>
        <v>0.11000000000000032</v>
      </c>
      <c r="R1420" s="13">
        <f t="shared" si="640"/>
        <v>416.66666666666652</v>
      </c>
      <c r="S1420" s="13">
        <f t="shared" si="641"/>
        <v>183.33333333333383</v>
      </c>
      <c r="T1420" s="13">
        <f t="shared" si="642"/>
        <v>38.888888888888765</v>
      </c>
      <c r="U1420" s="13">
        <f t="shared" si="649"/>
        <v>17.848151406311484</v>
      </c>
      <c r="V1420" s="13">
        <f t="shared" si="653"/>
        <v>3.254273504273611E-2</v>
      </c>
      <c r="W1420" s="13">
        <f t="shared" si="654"/>
        <v>0</v>
      </c>
      <c r="X1420" s="13">
        <f t="shared" si="655"/>
        <v>0</v>
      </c>
      <c r="Y1420" s="13">
        <f t="shared" si="650"/>
        <v>0</v>
      </c>
      <c r="Z1420" s="13">
        <f t="shared" si="656"/>
        <v>1</v>
      </c>
      <c r="AA1420" s="13">
        <f t="shared" si="657"/>
        <v>0</v>
      </c>
      <c r="AB1420" s="13">
        <f t="shared" si="658"/>
        <v>0</v>
      </c>
      <c r="AC1420" s="17">
        <f t="shared" si="651"/>
        <v>0</v>
      </c>
      <c r="AD1420" s="13" t="str">
        <f t="shared" si="643"/>
        <v/>
      </c>
      <c r="AE1420" s="13" t="str">
        <f t="shared" si="644"/>
        <v/>
      </c>
      <c r="AF1420" s="17">
        <f t="shared" si="646"/>
        <v>0</v>
      </c>
      <c r="AG1420" s="17" t="str">
        <f t="shared" si="645"/>
        <v xml:space="preserve"> </v>
      </c>
      <c r="AH1420" s="13"/>
      <c r="AI1420" s="31">
        <f t="shared" si="659"/>
        <v>1.0667724234574676</v>
      </c>
      <c r="AJ1420">
        <f t="shared" si="664"/>
        <v>6.6772423457467589E-2</v>
      </c>
      <c r="AK1420">
        <f t="shared" si="666"/>
        <v>0.99479166666666663</v>
      </c>
      <c r="AL1420">
        <f t="shared" si="667"/>
        <v>0.9967462237147362</v>
      </c>
      <c r="AM1420">
        <f t="shared" si="665"/>
        <v>-3.2537762852637986E-3</v>
      </c>
      <c r="AN1420" s="39">
        <v>41197</v>
      </c>
      <c r="AO1420" s="31">
        <v>6.6772423457467589E-2</v>
      </c>
      <c r="AP1420" s="40">
        <v>-3.2537762852637986E-3</v>
      </c>
    </row>
    <row r="1421" spans="1:42">
      <c r="A1421" s="16">
        <v>41198</v>
      </c>
      <c r="B1421" s="11">
        <v>3.82</v>
      </c>
      <c r="C1421" s="11">
        <v>3.83</v>
      </c>
      <c r="D1421" s="11">
        <v>3.79</v>
      </c>
      <c r="E1421" s="11">
        <v>3.82</v>
      </c>
      <c r="F1421" s="11">
        <v>24740700</v>
      </c>
      <c r="G1421" s="11">
        <v>3.0269900000000001</v>
      </c>
      <c r="H1421" s="12">
        <f t="shared" si="638"/>
        <v>3.7550000000000003</v>
      </c>
      <c r="I1421" s="13">
        <f t="shared" si="647"/>
        <v>3.7449999999999992</v>
      </c>
      <c r="J1421" s="13">
        <f t="shared" si="648"/>
        <v>1.0000000000001119E-2</v>
      </c>
      <c r="K1421" s="14">
        <f t="shared" si="652"/>
        <v>-2.7521367521368037E-2</v>
      </c>
      <c r="L1421" s="13">
        <f t="shared" si="661"/>
        <v>4.0000000000000036E-2</v>
      </c>
      <c r="M1421" s="13">
        <f t="shared" si="639"/>
        <v>6.0714285714285721E-2</v>
      </c>
      <c r="N1421" s="13">
        <f t="shared" si="662"/>
        <v>0</v>
      </c>
      <c r="O1421" s="13">
        <f t="shared" si="663"/>
        <v>9.9999999999997868E-3</v>
      </c>
      <c r="P1421" s="13">
        <f t="shared" si="660"/>
        <v>0.25</v>
      </c>
      <c r="Q1421" s="13">
        <f t="shared" si="660"/>
        <v>0.10999999999999988</v>
      </c>
      <c r="R1421" s="13">
        <f t="shared" si="640"/>
        <v>411.76470588235293</v>
      </c>
      <c r="S1421" s="13">
        <f t="shared" si="641"/>
        <v>181.17647058823508</v>
      </c>
      <c r="T1421" s="13">
        <f t="shared" si="642"/>
        <v>38.888888888888935</v>
      </c>
      <c r="U1421" s="13">
        <f t="shared" si="649"/>
        <v>18.840214898374985</v>
      </c>
      <c r="V1421" s="13">
        <f t="shared" si="653"/>
        <v>3.7521367521369156E-2</v>
      </c>
      <c r="W1421" s="13">
        <f t="shared" si="654"/>
        <v>0</v>
      </c>
      <c r="X1421" s="13">
        <f t="shared" si="655"/>
        <v>0</v>
      </c>
      <c r="Y1421" s="13">
        <f t="shared" si="650"/>
        <v>0</v>
      </c>
      <c r="Z1421" s="13">
        <f t="shared" si="656"/>
        <v>1</v>
      </c>
      <c r="AA1421" s="13">
        <f t="shared" si="657"/>
        <v>0</v>
      </c>
      <c r="AB1421" s="13">
        <f t="shared" si="658"/>
        <v>0</v>
      </c>
      <c r="AC1421" s="17">
        <f t="shared" si="651"/>
        <v>0</v>
      </c>
      <c r="AD1421" s="13" t="str">
        <f t="shared" si="643"/>
        <v/>
      </c>
      <c r="AE1421" s="13" t="str">
        <f t="shared" si="644"/>
        <v/>
      </c>
      <c r="AF1421" s="17">
        <f t="shared" si="646"/>
        <v>0</v>
      </c>
      <c r="AG1421" s="17" t="str">
        <f t="shared" si="645"/>
        <v xml:space="preserve"> </v>
      </c>
      <c r="AH1421" s="13"/>
      <c r="AI1421" s="31">
        <f t="shared" si="659"/>
        <v>1.0667724234574676</v>
      </c>
      <c r="AJ1421">
        <f t="shared" si="664"/>
        <v>6.6772423457467589E-2</v>
      </c>
      <c r="AK1421">
        <f t="shared" si="666"/>
        <v>1</v>
      </c>
      <c r="AL1421">
        <f t="shared" si="667"/>
        <v>0.9967462237147362</v>
      </c>
      <c r="AM1421">
        <f t="shared" si="665"/>
        <v>-3.2537762852637986E-3</v>
      </c>
      <c r="AN1421" s="39">
        <v>41198</v>
      </c>
      <c r="AO1421" s="31">
        <v>6.6772423457467589E-2</v>
      </c>
      <c r="AP1421" s="40">
        <v>-3.2537762852637986E-3</v>
      </c>
    </row>
    <row r="1422" spans="1:42">
      <c r="A1422" s="16">
        <v>41199</v>
      </c>
      <c r="B1422" s="11">
        <v>3.83</v>
      </c>
      <c r="C1422" s="11">
        <v>3.86</v>
      </c>
      <c r="D1422" s="11">
        <v>3.82</v>
      </c>
      <c r="E1422" s="11">
        <v>3.85</v>
      </c>
      <c r="F1422" s="11">
        <v>33130200</v>
      </c>
      <c r="G1422" s="11">
        <v>3.05077</v>
      </c>
      <c r="H1422" s="12">
        <f t="shared" ref="H1422:H1485" si="668">AVERAGE(E1411:E1422)</f>
        <v>3.7725000000000004</v>
      </c>
      <c r="I1422" s="13">
        <f t="shared" si="647"/>
        <v>3.7492307692307683</v>
      </c>
      <c r="J1422" s="13">
        <f t="shared" si="648"/>
        <v>2.3269230769232152E-2</v>
      </c>
      <c r="K1422" s="14">
        <f t="shared" si="652"/>
        <v>-1.9487179487179693E-2</v>
      </c>
      <c r="L1422" s="13">
        <f t="shared" si="661"/>
        <v>4.0000000000000036E-2</v>
      </c>
      <c r="M1422" s="13">
        <f t="shared" si="639"/>
        <v>6.0714285714285721E-2</v>
      </c>
      <c r="N1422" s="13">
        <f t="shared" si="662"/>
        <v>2.9999999999999805E-2</v>
      </c>
      <c r="O1422" s="13">
        <f t="shared" si="663"/>
        <v>0</v>
      </c>
      <c r="P1422" s="13">
        <f t="shared" si="660"/>
        <v>0.2799999999999998</v>
      </c>
      <c r="Q1422" s="13">
        <f t="shared" si="660"/>
        <v>8.9999999999999858E-2</v>
      </c>
      <c r="R1422" s="13">
        <f t="shared" si="640"/>
        <v>461.17647058823491</v>
      </c>
      <c r="S1422" s="13">
        <f t="shared" si="641"/>
        <v>148.23529411764679</v>
      </c>
      <c r="T1422" s="13">
        <f t="shared" si="642"/>
        <v>51.351351351351383</v>
      </c>
      <c r="U1422" s="13">
        <f t="shared" si="649"/>
        <v>20.467352239798043</v>
      </c>
      <c r="V1422" s="13">
        <f t="shared" si="653"/>
        <v>4.2756410256411845E-2</v>
      </c>
      <c r="W1422" s="13">
        <f t="shared" si="654"/>
        <v>0</v>
      </c>
      <c r="X1422" s="13">
        <f t="shared" si="655"/>
        <v>0</v>
      </c>
      <c r="Y1422" s="13">
        <f t="shared" si="650"/>
        <v>1</v>
      </c>
      <c r="Z1422" s="13">
        <f t="shared" si="656"/>
        <v>1</v>
      </c>
      <c r="AA1422" s="13">
        <f t="shared" si="657"/>
        <v>1</v>
      </c>
      <c r="AB1422" s="13">
        <f t="shared" si="658"/>
        <v>0</v>
      </c>
      <c r="AC1422" s="17">
        <f t="shared" si="651"/>
        <v>1</v>
      </c>
      <c r="AD1422" s="13">
        <f t="shared" si="643"/>
        <v>3.85</v>
      </c>
      <c r="AE1422" s="13" t="str">
        <f t="shared" si="644"/>
        <v/>
      </c>
      <c r="AF1422" s="17">
        <f t="shared" si="646"/>
        <v>3.85</v>
      </c>
      <c r="AG1422" s="17" t="str">
        <f t="shared" si="645"/>
        <v xml:space="preserve"> </v>
      </c>
      <c r="AH1422" s="13"/>
      <c r="AI1422" s="31">
        <f t="shared" si="659"/>
        <v>1.0667724234574676</v>
      </c>
      <c r="AJ1422">
        <f t="shared" si="664"/>
        <v>6.6772423457467589E-2</v>
      </c>
      <c r="AK1422">
        <f t="shared" si="666"/>
        <v>1.0078534031413613</v>
      </c>
      <c r="AL1422">
        <f t="shared" si="667"/>
        <v>1.0045740736391975</v>
      </c>
      <c r="AM1422">
        <f t="shared" si="665"/>
        <v>4.5740736391974846E-3</v>
      </c>
      <c r="AN1422" s="39">
        <v>41199</v>
      </c>
      <c r="AO1422" s="31">
        <v>6.6772423457467589E-2</v>
      </c>
      <c r="AP1422" s="40">
        <v>4.5740736391974846E-3</v>
      </c>
    </row>
    <row r="1423" spans="1:42">
      <c r="A1423" s="16">
        <v>41200</v>
      </c>
      <c r="B1423" s="11">
        <v>3.86</v>
      </c>
      <c r="C1423" s="11">
        <v>3.91</v>
      </c>
      <c r="D1423" s="11">
        <v>3.85</v>
      </c>
      <c r="E1423" s="11">
        <v>3.89</v>
      </c>
      <c r="F1423" s="11">
        <v>45943800</v>
      </c>
      <c r="G1423" s="11">
        <v>3.0824600000000002</v>
      </c>
      <c r="H1423" s="12">
        <f t="shared" si="668"/>
        <v>3.7925000000000004</v>
      </c>
      <c r="I1423" s="13">
        <f t="shared" si="647"/>
        <v>3.7565384615384607</v>
      </c>
      <c r="J1423" s="13">
        <f t="shared" si="648"/>
        <v>3.596153846153971E-2</v>
      </c>
      <c r="K1423" s="14">
        <f t="shared" si="652"/>
        <v>-1.0299145299145293E-2</v>
      </c>
      <c r="L1423" s="13">
        <f t="shared" si="661"/>
        <v>6.0000000000000053E-2</v>
      </c>
      <c r="M1423" s="13">
        <f t="shared" si="639"/>
        <v>6.3571428571428584E-2</v>
      </c>
      <c r="N1423" s="13">
        <f t="shared" si="662"/>
        <v>5.0000000000000266E-2</v>
      </c>
      <c r="O1423" s="13">
        <f t="shared" si="663"/>
        <v>0</v>
      </c>
      <c r="P1423" s="13">
        <f t="shared" si="660"/>
        <v>0.33000000000000007</v>
      </c>
      <c r="Q1423" s="13">
        <f t="shared" si="660"/>
        <v>8.0000000000000071E-2</v>
      </c>
      <c r="R1423" s="13">
        <f t="shared" si="640"/>
        <v>519.10112359550556</v>
      </c>
      <c r="S1423" s="13">
        <f t="shared" si="641"/>
        <v>125.84269662921356</v>
      </c>
      <c r="T1423" s="13">
        <f t="shared" si="642"/>
        <v>60.975609756097541</v>
      </c>
      <c r="U1423" s="13">
        <f t="shared" si="649"/>
        <v>23.632276746185969</v>
      </c>
      <c r="V1423" s="13">
        <f t="shared" si="653"/>
        <v>4.6260683760685005E-2</v>
      </c>
      <c r="W1423" s="13">
        <f t="shared" si="654"/>
        <v>0</v>
      </c>
      <c r="X1423" s="13">
        <f t="shared" si="655"/>
        <v>0</v>
      </c>
      <c r="Y1423" s="13">
        <f t="shared" si="650"/>
        <v>0</v>
      </c>
      <c r="Z1423" s="13">
        <f t="shared" si="656"/>
        <v>1</v>
      </c>
      <c r="AA1423" s="13">
        <f t="shared" si="657"/>
        <v>0</v>
      </c>
      <c r="AB1423" s="13">
        <f t="shared" si="658"/>
        <v>0</v>
      </c>
      <c r="AC1423" s="17">
        <f t="shared" si="651"/>
        <v>1</v>
      </c>
      <c r="AD1423" s="13" t="str">
        <f t="shared" si="643"/>
        <v/>
      </c>
      <c r="AE1423" s="13" t="str">
        <f t="shared" si="644"/>
        <v/>
      </c>
      <c r="AF1423" s="17">
        <f t="shared" si="646"/>
        <v>3.85</v>
      </c>
      <c r="AG1423" s="17" t="str">
        <f t="shared" si="645"/>
        <v xml:space="preserve"> </v>
      </c>
      <c r="AH1423" s="13"/>
      <c r="AI1423" s="31">
        <f t="shared" si="659"/>
        <v>1.0667724234574676</v>
      </c>
      <c r="AJ1423">
        <f t="shared" si="664"/>
        <v>6.6772423457467589E-2</v>
      </c>
      <c r="AK1423">
        <f t="shared" si="666"/>
        <v>1.0103896103896104</v>
      </c>
      <c r="AL1423">
        <f t="shared" si="667"/>
        <v>1.0150112068718125</v>
      </c>
      <c r="AM1423">
        <f t="shared" si="665"/>
        <v>1.5011206871812455E-2</v>
      </c>
      <c r="AN1423" s="39">
        <v>41200</v>
      </c>
      <c r="AO1423" s="31">
        <v>6.6772423457467589E-2</v>
      </c>
      <c r="AP1423" s="40">
        <v>1.5011206871812455E-2</v>
      </c>
    </row>
    <row r="1424" spans="1:42">
      <c r="A1424" s="16">
        <v>41201</v>
      </c>
      <c r="B1424" s="11">
        <v>3.89</v>
      </c>
      <c r="C1424" s="11">
        <v>3.92</v>
      </c>
      <c r="D1424" s="11">
        <v>3.88</v>
      </c>
      <c r="E1424" s="11">
        <v>3.91</v>
      </c>
      <c r="F1424" s="11">
        <v>27429900</v>
      </c>
      <c r="G1424" s="11">
        <v>3.0983100000000001</v>
      </c>
      <c r="H1424" s="12">
        <f t="shared" si="668"/>
        <v>3.8149999999999999</v>
      </c>
      <c r="I1424" s="13">
        <f t="shared" si="647"/>
        <v>3.7642307692307679</v>
      </c>
      <c r="J1424" s="13">
        <f t="shared" si="648"/>
        <v>5.076923076923201E-2</v>
      </c>
      <c r="K1424" s="14">
        <f t="shared" si="652"/>
        <v>2.7777777777801858E-4</v>
      </c>
      <c r="L1424" s="13">
        <f t="shared" si="661"/>
        <v>4.0000000000000036E-2</v>
      </c>
      <c r="M1424" s="13">
        <f t="shared" si="639"/>
        <v>6.2142857142857152E-2</v>
      </c>
      <c r="N1424" s="13">
        <f t="shared" si="662"/>
        <v>9.9999999999997868E-3</v>
      </c>
      <c r="O1424" s="13">
        <f t="shared" si="663"/>
        <v>0</v>
      </c>
      <c r="P1424" s="13">
        <f t="shared" si="660"/>
        <v>0.33999999999999986</v>
      </c>
      <c r="Q1424" s="13">
        <f t="shared" si="660"/>
        <v>2.9999999999999805E-2</v>
      </c>
      <c r="R1424" s="13">
        <f t="shared" si="640"/>
        <v>547.12643678160885</v>
      </c>
      <c r="S1424" s="13">
        <f t="shared" si="641"/>
        <v>48.275862068965196</v>
      </c>
      <c r="T1424" s="13">
        <f t="shared" si="642"/>
        <v>83.783783783783875</v>
      </c>
      <c r="U1424" s="13">
        <f t="shared" si="649"/>
        <v>28.113073332245715</v>
      </c>
      <c r="V1424" s="13">
        <f t="shared" si="653"/>
        <v>5.0491452991453994E-2</v>
      </c>
      <c r="W1424" s="13">
        <f t="shared" si="654"/>
        <v>0</v>
      </c>
      <c r="X1424" s="13">
        <f t="shared" si="655"/>
        <v>0</v>
      </c>
      <c r="Y1424" s="13">
        <f t="shared" si="650"/>
        <v>0</v>
      </c>
      <c r="Z1424" s="13">
        <f t="shared" si="656"/>
        <v>1</v>
      </c>
      <c r="AA1424" s="13">
        <f t="shared" si="657"/>
        <v>0</v>
      </c>
      <c r="AB1424" s="13">
        <f t="shared" si="658"/>
        <v>0</v>
      </c>
      <c r="AC1424" s="17">
        <f t="shared" si="651"/>
        <v>1</v>
      </c>
      <c r="AD1424" s="13" t="str">
        <f t="shared" si="643"/>
        <v/>
      </c>
      <c r="AE1424" s="13" t="str">
        <f t="shared" si="644"/>
        <v/>
      </c>
      <c r="AF1424" s="17">
        <f t="shared" si="646"/>
        <v>3.85</v>
      </c>
      <c r="AG1424" s="17" t="str">
        <f t="shared" si="645"/>
        <v xml:space="preserve"> </v>
      </c>
      <c r="AH1424" s="13"/>
      <c r="AI1424" s="31">
        <f t="shared" si="659"/>
        <v>1.0667724234574676</v>
      </c>
      <c r="AJ1424">
        <f t="shared" si="664"/>
        <v>6.6772423457467589E-2</v>
      </c>
      <c r="AK1424">
        <f t="shared" si="666"/>
        <v>1.0051413881748072</v>
      </c>
      <c r="AL1424">
        <f t="shared" si="667"/>
        <v>1.0202297734881201</v>
      </c>
      <c r="AM1424">
        <f t="shared" si="665"/>
        <v>2.0229773488120051E-2</v>
      </c>
      <c r="AN1424" s="39">
        <v>41201</v>
      </c>
      <c r="AO1424" s="31">
        <v>6.6772423457467589E-2</v>
      </c>
      <c r="AP1424" s="40">
        <v>2.0229773488120051E-2</v>
      </c>
    </row>
    <row r="1425" spans="1:42">
      <c r="A1425" s="16">
        <v>41204</v>
      </c>
      <c r="B1425" s="11">
        <v>3.9</v>
      </c>
      <c r="C1425" s="11">
        <v>3.93</v>
      </c>
      <c r="D1425" s="11">
        <v>3.89</v>
      </c>
      <c r="E1425" s="11">
        <v>3.91</v>
      </c>
      <c r="F1425" s="11">
        <v>32004400</v>
      </c>
      <c r="G1425" s="11">
        <v>3.0983100000000001</v>
      </c>
      <c r="H1425" s="12">
        <f t="shared" si="668"/>
        <v>3.8299999999999996</v>
      </c>
      <c r="I1425" s="13">
        <f t="shared" si="647"/>
        <v>3.768461538461537</v>
      </c>
      <c r="J1425" s="13">
        <f t="shared" si="648"/>
        <v>6.1538461538462652E-2</v>
      </c>
      <c r="K1425" s="14">
        <f t="shared" si="652"/>
        <v>1.1780626780627202E-2</v>
      </c>
      <c r="L1425" s="13">
        <f t="shared" si="661"/>
        <v>4.0000000000000036E-2</v>
      </c>
      <c r="M1425" s="13">
        <f t="shared" ref="M1425:M1488" si="669">AVERAGE(L1412:L1425)</f>
        <v>6.1428571428571423E-2</v>
      </c>
      <c r="N1425" s="13">
        <f t="shared" si="662"/>
        <v>1.0000000000000231E-2</v>
      </c>
      <c r="O1425" s="13">
        <f t="shared" si="663"/>
        <v>0</v>
      </c>
      <c r="P1425" s="13">
        <f t="shared" si="660"/>
        <v>0.35000000000000009</v>
      </c>
      <c r="Q1425" s="13">
        <f t="shared" si="660"/>
        <v>2.9999999999999805E-2</v>
      </c>
      <c r="R1425" s="13">
        <f t="shared" si="640"/>
        <v>569.76744186046528</v>
      </c>
      <c r="S1425" s="13">
        <f t="shared" si="641"/>
        <v>48.83720930232527</v>
      </c>
      <c r="T1425" s="13">
        <f t="shared" si="642"/>
        <v>84.210526315789565</v>
      </c>
      <c r="U1425" s="13">
        <f t="shared" si="649"/>
        <v>33.287774791776904</v>
      </c>
      <c r="V1425" s="13">
        <f t="shared" si="653"/>
        <v>4.9757834757835448E-2</v>
      </c>
      <c r="W1425" s="13">
        <f t="shared" si="654"/>
        <v>0</v>
      </c>
      <c r="X1425" s="13">
        <f t="shared" si="655"/>
        <v>0</v>
      </c>
      <c r="Y1425" s="13">
        <f t="shared" si="650"/>
        <v>0</v>
      </c>
      <c r="Z1425" s="13">
        <f t="shared" si="656"/>
        <v>1</v>
      </c>
      <c r="AA1425" s="13">
        <f t="shared" si="657"/>
        <v>0</v>
      </c>
      <c r="AB1425" s="13">
        <f t="shared" si="658"/>
        <v>0</v>
      </c>
      <c r="AC1425" s="17">
        <f t="shared" si="651"/>
        <v>1</v>
      </c>
      <c r="AD1425" s="13" t="str">
        <f t="shared" si="643"/>
        <v/>
      </c>
      <c r="AE1425" s="13" t="str">
        <f t="shared" si="644"/>
        <v/>
      </c>
      <c r="AF1425" s="17">
        <f t="shared" si="646"/>
        <v>3.85</v>
      </c>
      <c r="AG1425" s="17" t="str">
        <f t="shared" si="645"/>
        <v xml:space="preserve"> </v>
      </c>
      <c r="AH1425" s="13"/>
      <c r="AI1425" s="31">
        <f t="shared" si="659"/>
        <v>1.0667724234574676</v>
      </c>
      <c r="AJ1425">
        <f t="shared" si="664"/>
        <v>6.6772423457467589E-2</v>
      </c>
      <c r="AK1425">
        <f t="shared" si="666"/>
        <v>1</v>
      </c>
      <c r="AL1425">
        <f t="shared" si="667"/>
        <v>1.0202297734881201</v>
      </c>
      <c r="AM1425">
        <f t="shared" si="665"/>
        <v>2.0229773488120051E-2</v>
      </c>
      <c r="AN1425" s="39">
        <v>41204</v>
      </c>
      <c r="AO1425" s="31">
        <v>6.6772423457467589E-2</v>
      </c>
      <c r="AP1425" s="40">
        <v>2.0229773488120051E-2</v>
      </c>
    </row>
    <row r="1426" spans="1:42">
      <c r="A1426" s="16">
        <v>41205</v>
      </c>
      <c r="B1426" s="11">
        <v>3.91</v>
      </c>
      <c r="C1426" s="11">
        <v>3.94</v>
      </c>
      <c r="D1426" s="11">
        <v>3.9</v>
      </c>
      <c r="E1426" s="11">
        <v>3.9</v>
      </c>
      <c r="F1426" s="11">
        <v>40392600</v>
      </c>
      <c r="G1426" s="11">
        <v>3.0903900000000002</v>
      </c>
      <c r="H1426" s="12">
        <f t="shared" si="668"/>
        <v>3.8424999999999994</v>
      </c>
      <c r="I1426" s="13">
        <f t="shared" si="647"/>
        <v>3.7723076923076913</v>
      </c>
      <c r="J1426" s="13">
        <f t="shared" si="648"/>
        <v>7.0192307692308109E-2</v>
      </c>
      <c r="K1426" s="14">
        <f t="shared" si="652"/>
        <v>2.3568376068376671E-2</v>
      </c>
      <c r="L1426" s="13">
        <f t="shared" si="661"/>
        <v>4.0000000000000036E-2</v>
      </c>
      <c r="M1426" s="13">
        <f t="shared" si="669"/>
        <v>6.0714285714285721E-2</v>
      </c>
      <c r="N1426" s="13">
        <f t="shared" si="662"/>
        <v>9.9999999999997868E-3</v>
      </c>
      <c r="O1426" s="13">
        <f t="shared" si="663"/>
        <v>0</v>
      </c>
      <c r="P1426" s="13">
        <f t="shared" si="660"/>
        <v>0.35999999999999988</v>
      </c>
      <c r="Q1426" s="13">
        <f t="shared" si="660"/>
        <v>2.0000000000000018E-2</v>
      </c>
      <c r="R1426" s="13">
        <f t="shared" ref="R1426:R1489" si="670">P1426/M1426*100</f>
        <v>592.94117647058795</v>
      </c>
      <c r="S1426" s="13">
        <f t="shared" ref="S1426:S1489" si="671">Q1426/M1426*100</f>
        <v>32.94117647058826</v>
      </c>
      <c r="T1426" s="13">
        <f t="shared" ref="T1426:T1489" si="672">ABS((R1426-S1426)/(R1426+S1426))*100</f>
        <v>89.473684210526301</v>
      </c>
      <c r="U1426" s="13">
        <f t="shared" si="649"/>
        <v>38.83841610093215</v>
      </c>
      <c r="V1426" s="13">
        <f t="shared" si="653"/>
        <v>4.6623931623931442E-2</v>
      </c>
      <c r="W1426" s="13">
        <f t="shared" si="654"/>
        <v>0</v>
      </c>
      <c r="X1426" s="13">
        <f t="shared" si="655"/>
        <v>0</v>
      </c>
      <c r="Y1426" s="13">
        <f t="shared" si="650"/>
        <v>0</v>
      </c>
      <c r="Z1426" s="13">
        <f t="shared" si="656"/>
        <v>1</v>
      </c>
      <c r="AA1426" s="13">
        <f t="shared" si="657"/>
        <v>0</v>
      </c>
      <c r="AB1426" s="13">
        <f t="shared" si="658"/>
        <v>0</v>
      </c>
      <c r="AC1426" s="17">
        <f t="shared" si="651"/>
        <v>1</v>
      </c>
      <c r="AD1426" s="13" t="str">
        <f t="shared" si="643"/>
        <v/>
      </c>
      <c r="AE1426" s="13" t="str">
        <f t="shared" si="644"/>
        <v/>
      </c>
      <c r="AF1426" s="17">
        <f t="shared" si="646"/>
        <v>3.85</v>
      </c>
      <c r="AG1426" s="17" t="str">
        <f t="shared" si="645"/>
        <v xml:space="preserve"> </v>
      </c>
      <c r="AH1426" s="13"/>
      <c r="AI1426" s="31">
        <f t="shared" si="659"/>
        <v>1.0667724234574676</v>
      </c>
      <c r="AJ1426">
        <f t="shared" si="664"/>
        <v>6.6772423457467589E-2</v>
      </c>
      <c r="AK1426">
        <f t="shared" si="666"/>
        <v>0.99744245524296671</v>
      </c>
      <c r="AL1426">
        <f t="shared" si="667"/>
        <v>1.0176204901799661</v>
      </c>
      <c r="AM1426">
        <f t="shared" si="665"/>
        <v>1.7620490179966142E-2</v>
      </c>
      <c r="AN1426" s="39">
        <v>41205</v>
      </c>
      <c r="AO1426" s="31">
        <v>6.6772423457467589E-2</v>
      </c>
      <c r="AP1426" s="40">
        <v>1.7620490179966142E-2</v>
      </c>
    </row>
    <row r="1427" spans="1:42">
      <c r="A1427" s="16">
        <v>41206</v>
      </c>
      <c r="B1427" s="11">
        <v>3.9</v>
      </c>
      <c r="C1427" s="11">
        <v>3.92</v>
      </c>
      <c r="D1427" s="11">
        <v>3.88</v>
      </c>
      <c r="E1427" s="11">
        <v>3.89</v>
      </c>
      <c r="F1427" s="11">
        <v>20792100</v>
      </c>
      <c r="G1427" s="11">
        <v>3.0824600000000002</v>
      </c>
      <c r="H1427" s="12">
        <f t="shared" si="668"/>
        <v>3.8541666666666661</v>
      </c>
      <c r="I1427" s="13">
        <f t="shared" si="647"/>
        <v>3.7761538461538446</v>
      </c>
      <c r="J1427" s="13">
        <f t="shared" si="648"/>
        <v>7.8012820512821435E-2</v>
      </c>
      <c r="K1427" s="14">
        <f t="shared" si="652"/>
        <v>3.5028490028490782E-2</v>
      </c>
      <c r="L1427" s="13">
        <f t="shared" si="661"/>
        <v>4.0000000000000036E-2</v>
      </c>
      <c r="M1427" s="13">
        <f t="shared" si="669"/>
        <v>5.0714285714285746E-2</v>
      </c>
      <c r="N1427" s="13">
        <f t="shared" si="662"/>
        <v>0</v>
      </c>
      <c r="O1427" s="13">
        <f t="shared" si="663"/>
        <v>2.0000000000000018E-2</v>
      </c>
      <c r="P1427" s="13">
        <f t="shared" si="660"/>
        <v>0.20999999999999996</v>
      </c>
      <c r="Q1427" s="13">
        <f t="shared" si="660"/>
        <v>4.0000000000000036E-2</v>
      </c>
      <c r="R1427" s="13">
        <f t="shared" si="670"/>
        <v>414.08450704225316</v>
      </c>
      <c r="S1427" s="13">
        <f t="shared" si="671"/>
        <v>78.873239436619741</v>
      </c>
      <c r="T1427" s="13">
        <f t="shared" si="672"/>
        <v>67.999999999999986</v>
      </c>
      <c r="U1427" s="13">
        <f t="shared" si="649"/>
        <v>43.29873356124962</v>
      </c>
      <c r="V1427" s="13">
        <f t="shared" si="653"/>
        <v>4.2984330484330653E-2</v>
      </c>
      <c r="W1427" s="13">
        <f t="shared" si="654"/>
        <v>0</v>
      </c>
      <c r="X1427" s="13">
        <f t="shared" si="655"/>
        <v>0</v>
      </c>
      <c r="Y1427" s="13">
        <f t="shared" si="650"/>
        <v>0</v>
      </c>
      <c r="Z1427" s="13">
        <f t="shared" si="656"/>
        <v>1</v>
      </c>
      <c r="AA1427" s="13">
        <f t="shared" si="657"/>
        <v>0</v>
      </c>
      <c r="AB1427" s="13">
        <f t="shared" si="658"/>
        <v>0</v>
      </c>
      <c r="AC1427" s="17">
        <f t="shared" si="651"/>
        <v>1</v>
      </c>
      <c r="AD1427" s="13" t="str">
        <f t="shared" si="643"/>
        <v/>
      </c>
      <c r="AE1427" s="13" t="str">
        <f t="shared" si="644"/>
        <v/>
      </c>
      <c r="AF1427" s="17">
        <f t="shared" si="646"/>
        <v>3.85</v>
      </c>
      <c r="AG1427" s="17" t="str">
        <f t="shared" si="645"/>
        <v xml:space="preserve"> </v>
      </c>
      <c r="AH1427" s="13"/>
      <c r="AI1427" s="31">
        <f t="shared" si="659"/>
        <v>1.0667724234574676</v>
      </c>
      <c r="AJ1427">
        <f t="shared" si="664"/>
        <v>6.6772423457467589E-2</v>
      </c>
      <c r="AK1427">
        <f t="shared" si="666"/>
        <v>0.99743589743589745</v>
      </c>
      <c r="AL1427">
        <f t="shared" si="667"/>
        <v>1.0150112068718125</v>
      </c>
      <c r="AM1427">
        <f t="shared" si="665"/>
        <v>1.5011206871812455E-2</v>
      </c>
      <c r="AN1427" s="39">
        <v>41206</v>
      </c>
      <c r="AO1427" s="31">
        <v>6.6772423457467589E-2</v>
      </c>
      <c r="AP1427" s="40">
        <v>1.5011206871812455E-2</v>
      </c>
    </row>
    <row r="1428" spans="1:42">
      <c r="A1428" s="16">
        <v>41207</v>
      </c>
      <c r="B1428" s="11">
        <v>3.89</v>
      </c>
      <c r="C1428" s="11">
        <v>3.89</v>
      </c>
      <c r="D1428" s="11">
        <v>3.85</v>
      </c>
      <c r="E1428" s="11">
        <v>3.86</v>
      </c>
      <c r="F1428" s="11">
        <v>22039000</v>
      </c>
      <c r="G1428" s="11">
        <v>3.0586899999999999</v>
      </c>
      <c r="H1428" s="12">
        <f t="shared" si="668"/>
        <v>3.8591666666666664</v>
      </c>
      <c r="I1428" s="13">
        <f t="shared" si="647"/>
        <v>3.7803846153846146</v>
      </c>
      <c r="J1428" s="13">
        <f t="shared" si="648"/>
        <v>7.8782051282051846E-2</v>
      </c>
      <c r="K1428" s="14">
        <f t="shared" si="652"/>
        <v>4.5235042735043668E-2</v>
      </c>
      <c r="L1428" s="13">
        <f t="shared" si="661"/>
        <v>4.0000000000000036E-2</v>
      </c>
      <c r="M1428" s="13">
        <f t="shared" si="669"/>
        <v>4.6428571428571486E-2</v>
      </c>
      <c r="N1428" s="13">
        <f t="shared" si="662"/>
        <v>0</v>
      </c>
      <c r="O1428" s="13">
        <f t="shared" si="663"/>
        <v>2.9999999999999805E-2</v>
      </c>
      <c r="P1428" s="13">
        <f t="shared" si="660"/>
        <v>0.20999999999999996</v>
      </c>
      <c r="Q1428" s="13">
        <f t="shared" si="660"/>
        <v>6.999999999999984E-2</v>
      </c>
      <c r="R1428" s="13">
        <f t="shared" si="670"/>
        <v>452.3076923076917</v>
      </c>
      <c r="S1428" s="13">
        <f t="shared" si="671"/>
        <v>150.76923076923023</v>
      </c>
      <c r="T1428" s="13">
        <f t="shared" si="672"/>
        <v>50.000000000000078</v>
      </c>
      <c r="U1428" s="13">
        <f t="shared" si="649"/>
        <v>46.473336735852811</v>
      </c>
      <c r="V1428" s="13">
        <f t="shared" si="653"/>
        <v>3.3547008547008178E-2</v>
      </c>
      <c r="W1428" s="13">
        <f t="shared" si="654"/>
        <v>0</v>
      </c>
      <c r="X1428" s="13">
        <f t="shared" si="655"/>
        <v>0</v>
      </c>
      <c r="Y1428" s="13">
        <f t="shared" si="650"/>
        <v>0</v>
      </c>
      <c r="Z1428" s="13">
        <f t="shared" si="656"/>
        <v>1</v>
      </c>
      <c r="AA1428" s="13">
        <f t="shared" si="657"/>
        <v>0</v>
      </c>
      <c r="AB1428" s="13">
        <f t="shared" si="658"/>
        <v>0</v>
      </c>
      <c r="AC1428" s="17">
        <f t="shared" si="651"/>
        <v>1</v>
      </c>
      <c r="AD1428" s="13" t="str">
        <f t="shared" si="643"/>
        <v/>
      </c>
      <c r="AE1428" s="13" t="str">
        <f t="shared" si="644"/>
        <v/>
      </c>
      <c r="AF1428" s="17">
        <f t="shared" si="646"/>
        <v>3.85</v>
      </c>
      <c r="AG1428" s="17" t="str">
        <f t="shared" si="645"/>
        <v xml:space="preserve"> </v>
      </c>
      <c r="AH1428" s="13"/>
      <c r="AI1428" s="31">
        <f t="shared" si="659"/>
        <v>1.0667724234574676</v>
      </c>
      <c r="AJ1428">
        <f t="shared" si="664"/>
        <v>6.6772423457467589E-2</v>
      </c>
      <c r="AK1428">
        <f t="shared" si="666"/>
        <v>0.99228791773778913</v>
      </c>
      <c r="AL1428">
        <f t="shared" si="667"/>
        <v>1.0071833569473512</v>
      </c>
      <c r="AM1428">
        <f t="shared" si="665"/>
        <v>7.1833569473511716E-3</v>
      </c>
      <c r="AN1428" s="39">
        <v>41207</v>
      </c>
      <c r="AO1428" s="31">
        <v>6.6772423457467589E-2</v>
      </c>
      <c r="AP1428" s="40">
        <v>7.1833569473511716E-3</v>
      </c>
    </row>
    <row r="1429" spans="1:42">
      <c r="A1429" s="16">
        <v>41208</v>
      </c>
      <c r="B1429" s="11">
        <v>3.85</v>
      </c>
      <c r="C1429" s="11">
        <v>3.87</v>
      </c>
      <c r="D1429" s="11">
        <v>3.82</v>
      </c>
      <c r="E1429" s="11">
        <v>3.84</v>
      </c>
      <c r="F1429" s="11">
        <v>19910800</v>
      </c>
      <c r="G1429" s="11">
        <v>3.04284</v>
      </c>
      <c r="H1429" s="12">
        <f t="shared" si="668"/>
        <v>3.8625000000000007</v>
      </c>
      <c r="I1429" s="13">
        <f t="shared" si="647"/>
        <v>3.7838461538461532</v>
      </c>
      <c r="J1429" s="13">
        <f t="shared" si="648"/>
        <v>7.8653846153847518E-2</v>
      </c>
      <c r="K1429" s="14">
        <f t="shared" si="652"/>
        <v>5.4131054131055172E-2</v>
      </c>
      <c r="L1429" s="13">
        <f t="shared" si="661"/>
        <v>5.0000000000000266E-2</v>
      </c>
      <c r="M1429" s="13">
        <f t="shared" si="669"/>
        <v>4.642857142857152E-2</v>
      </c>
      <c r="N1429" s="13">
        <f t="shared" si="662"/>
        <v>0</v>
      </c>
      <c r="O1429" s="13">
        <f t="shared" si="663"/>
        <v>3.0000000000000249E-2</v>
      </c>
      <c r="P1429" s="13">
        <f t="shared" si="660"/>
        <v>0.20999999999999996</v>
      </c>
      <c r="Q1429" s="13">
        <f t="shared" si="660"/>
        <v>0.10000000000000009</v>
      </c>
      <c r="R1429" s="13">
        <f t="shared" si="670"/>
        <v>452.3076923076913</v>
      </c>
      <c r="S1429" s="13">
        <f t="shared" si="671"/>
        <v>215.38461538461516</v>
      </c>
      <c r="T1429" s="13">
        <f t="shared" si="672"/>
        <v>35.483870967741879</v>
      </c>
      <c r="U1429" s="13">
        <f t="shared" si="649"/>
        <v>49.00789894783437</v>
      </c>
      <c r="V1429" s="13">
        <f t="shared" si="653"/>
        <v>2.4522792022792346E-2</v>
      </c>
      <c r="W1429" s="13">
        <f t="shared" si="654"/>
        <v>0</v>
      </c>
      <c r="X1429" s="13">
        <f t="shared" si="655"/>
        <v>0</v>
      </c>
      <c r="Y1429" s="13">
        <f t="shared" si="650"/>
        <v>0</v>
      </c>
      <c r="Z1429" s="13">
        <f t="shared" si="656"/>
        <v>1</v>
      </c>
      <c r="AA1429" s="13">
        <f t="shared" si="657"/>
        <v>0</v>
      </c>
      <c r="AB1429" s="13">
        <f t="shared" si="658"/>
        <v>0</v>
      </c>
      <c r="AC1429" s="17">
        <f t="shared" si="651"/>
        <v>1</v>
      </c>
      <c r="AD1429" s="13" t="str">
        <f t="shared" si="643"/>
        <v/>
      </c>
      <c r="AE1429" s="13" t="str">
        <f t="shared" si="644"/>
        <v/>
      </c>
      <c r="AF1429" s="17">
        <f t="shared" si="646"/>
        <v>3.85</v>
      </c>
      <c r="AG1429" s="17" t="str">
        <f t="shared" si="645"/>
        <v xml:space="preserve"> </v>
      </c>
      <c r="AH1429" s="13"/>
      <c r="AI1429" s="31">
        <f t="shared" si="659"/>
        <v>1.0667724234574676</v>
      </c>
      <c r="AJ1429">
        <f t="shared" si="664"/>
        <v>6.6772423457467589E-2</v>
      </c>
      <c r="AK1429">
        <f t="shared" si="666"/>
        <v>0.99481865284974091</v>
      </c>
      <c r="AL1429">
        <f t="shared" si="667"/>
        <v>1.0019647903310436</v>
      </c>
      <c r="AM1429">
        <f t="shared" si="665"/>
        <v>1.9647903310435755E-3</v>
      </c>
      <c r="AN1429" s="39">
        <v>41208</v>
      </c>
      <c r="AO1429" s="31">
        <v>6.6772423457467589E-2</v>
      </c>
      <c r="AP1429" s="40">
        <v>1.9647903310435755E-3</v>
      </c>
    </row>
    <row r="1430" spans="1:42">
      <c r="A1430" s="16">
        <v>41211</v>
      </c>
      <c r="B1430" s="11">
        <v>3.82</v>
      </c>
      <c r="C1430" s="11">
        <v>3.84</v>
      </c>
      <c r="D1430" s="11">
        <v>3.8</v>
      </c>
      <c r="E1430" s="11">
        <v>3.81</v>
      </c>
      <c r="F1430" s="11">
        <v>17430200</v>
      </c>
      <c r="G1430" s="11">
        <v>3.0190700000000001</v>
      </c>
      <c r="H1430" s="12">
        <f t="shared" si="668"/>
        <v>3.8616666666666668</v>
      </c>
      <c r="I1430" s="13">
        <f t="shared" si="647"/>
        <v>3.7849999999999997</v>
      </c>
      <c r="J1430" s="13">
        <f t="shared" si="648"/>
        <v>7.6666666666667105E-2</v>
      </c>
      <c r="K1430" s="14">
        <f t="shared" si="652"/>
        <v>6.1538461538462506E-2</v>
      </c>
      <c r="L1430" s="13">
        <f t="shared" si="661"/>
        <v>4.0000000000000036E-2</v>
      </c>
      <c r="M1430" s="13">
        <f t="shared" si="669"/>
        <v>4.3571428571428657E-2</v>
      </c>
      <c r="N1430" s="13">
        <f t="shared" si="662"/>
        <v>0</v>
      </c>
      <c r="O1430" s="13">
        <f t="shared" si="663"/>
        <v>2.0000000000000018E-2</v>
      </c>
      <c r="P1430" s="13">
        <f t="shared" si="660"/>
        <v>0.14999999999999991</v>
      </c>
      <c r="Q1430" s="13">
        <f t="shared" si="660"/>
        <v>0.12000000000000011</v>
      </c>
      <c r="R1430" s="13">
        <f t="shared" si="670"/>
        <v>344.26229508196633</v>
      </c>
      <c r="S1430" s="13">
        <f t="shared" si="671"/>
        <v>275.40983606557347</v>
      </c>
      <c r="T1430" s="13">
        <f t="shared" si="672"/>
        <v>11.111111111111036</v>
      </c>
      <c r="U1430" s="13">
        <f t="shared" si="649"/>
        <v>48.519498459433876</v>
      </c>
      <c r="V1430" s="13">
        <f t="shared" si="653"/>
        <v>1.5128205128204598E-2</v>
      </c>
      <c r="W1430" s="13">
        <f t="shared" si="654"/>
        <v>0</v>
      </c>
      <c r="X1430" s="13">
        <f t="shared" si="655"/>
        <v>0</v>
      </c>
      <c r="Y1430" s="13">
        <f t="shared" si="650"/>
        <v>0</v>
      </c>
      <c r="Z1430" s="13">
        <f t="shared" si="656"/>
        <v>1</v>
      </c>
      <c r="AA1430" s="13">
        <f t="shared" si="657"/>
        <v>0</v>
      </c>
      <c r="AB1430" s="13">
        <f t="shared" si="658"/>
        <v>0</v>
      </c>
      <c r="AC1430" s="17">
        <f t="shared" si="651"/>
        <v>1</v>
      </c>
      <c r="AD1430" s="13" t="str">
        <f t="shared" ref="AD1430:AD1493" si="673">IF(AA1430=1,E1430,"")</f>
        <v/>
      </c>
      <c r="AE1430" s="13" t="str">
        <f t="shared" ref="AE1430:AE1493" si="674">IF(AB1430=-1,E1430,"")</f>
        <v/>
      </c>
      <c r="AF1430" s="17">
        <f t="shared" si="646"/>
        <v>3.85</v>
      </c>
      <c r="AG1430" s="17" t="str">
        <f t="shared" ref="AG1430:AG1493" si="675">IF(AB1430=-1,(AE1430/AF1429)," ")</f>
        <v xml:space="preserve"> </v>
      </c>
      <c r="AH1430" s="13"/>
      <c r="AI1430" s="31">
        <f t="shared" si="659"/>
        <v>1.0667724234574676</v>
      </c>
      <c r="AJ1430">
        <f t="shared" si="664"/>
        <v>6.6772423457467589E-2</v>
      </c>
      <c r="AK1430">
        <f t="shared" si="666"/>
        <v>0.9921875</v>
      </c>
      <c r="AL1430">
        <f t="shared" si="667"/>
        <v>0.99413694040658229</v>
      </c>
      <c r="AM1430">
        <f t="shared" si="665"/>
        <v>-5.8630595934177077E-3</v>
      </c>
      <c r="AN1430" s="39">
        <v>41211</v>
      </c>
      <c r="AO1430" s="31">
        <v>6.6772423457467589E-2</v>
      </c>
      <c r="AP1430" s="40">
        <v>-5.8630595934177077E-3</v>
      </c>
    </row>
    <row r="1431" spans="1:42">
      <c r="A1431" s="16">
        <v>41212</v>
      </c>
      <c r="B1431" s="11">
        <v>3.82</v>
      </c>
      <c r="C1431" s="11">
        <v>3.82</v>
      </c>
      <c r="D1431" s="11">
        <v>3.78</v>
      </c>
      <c r="E1431" s="11">
        <v>3.81</v>
      </c>
      <c r="F1431" s="11">
        <v>27342400</v>
      </c>
      <c r="G1431" s="11">
        <v>3.0190700000000001</v>
      </c>
      <c r="H1431" s="12">
        <f t="shared" si="668"/>
        <v>3.8591666666666669</v>
      </c>
      <c r="I1431" s="13">
        <f t="shared" si="647"/>
        <v>3.7873076923076923</v>
      </c>
      <c r="J1431" s="13">
        <f t="shared" si="648"/>
        <v>7.1858974358974592E-2</v>
      </c>
      <c r="K1431" s="14">
        <f t="shared" si="652"/>
        <v>6.6937321937322769E-2</v>
      </c>
      <c r="L1431" s="13">
        <f t="shared" si="661"/>
        <v>4.0000000000000036E-2</v>
      </c>
      <c r="M1431" s="13">
        <f t="shared" si="669"/>
        <v>4.4285714285714359E-2</v>
      </c>
      <c r="N1431" s="13">
        <f t="shared" si="662"/>
        <v>0</v>
      </c>
      <c r="O1431" s="13">
        <f t="shared" si="663"/>
        <v>2.0000000000000018E-2</v>
      </c>
      <c r="P1431" s="13">
        <f t="shared" si="660"/>
        <v>0.14999999999999991</v>
      </c>
      <c r="Q1431" s="13">
        <f t="shared" si="660"/>
        <v>0.14000000000000012</v>
      </c>
      <c r="R1431" s="13">
        <f t="shared" si="670"/>
        <v>338.70967741935408</v>
      </c>
      <c r="S1431" s="13">
        <f t="shared" si="671"/>
        <v>316.12903225806429</v>
      </c>
      <c r="T1431" s="13">
        <f t="shared" si="672"/>
        <v>3.4482758620688898</v>
      </c>
      <c r="U1431" s="13">
        <f t="shared" si="649"/>
        <v>47.262044479656829</v>
      </c>
      <c r="V1431" s="13">
        <f t="shared" si="653"/>
        <v>4.9216524216518232E-3</v>
      </c>
      <c r="W1431" s="13">
        <f t="shared" si="654"/>
        <v>0</v>
      </c>
      <c r="X1431" s="13">
        <f t="shared" si="655"/>
        <v>0</v>
      </c>
      <c r="Y1431" s="13">
        <f t="shared" si="650"/>
        <v>0</v>
      </c>
      <c r="Z1431" s="13">
        <f t="shared" si="656"/>
        <v>1</v>
      </c>
      <c r="AA1431" s="13">
        <f t="shared" si="657"/>
        <v>0</v>
      </c>
      <c r="AB1431" s="13">
        <f t="shared" si="658"/>
        <v>0</v>
      </c>
      <c r="AC1431" s="17">
        <f t="shared" si="651"/>
        <v>1</v>
      </c>
      <c r="AD1431" s="13" t="str">
        <f t="shared" si="673"/>
        <v/>
      </c>
      <c r="AE1431" s="13" t="str">
        <f t="shared" si="674"/>
        <v/>
      </c>
      <c r="AF1431" s="17">
        <f t="shared" ref="AF1431:AF1494" si="676">IF(AA1431=1,AD1431,IF(AB1431=-1,0,AF1430))</f>
        <v>3.85</v>
      </c>
      <c r="AG1431" s="17" t="str">
        <f t="shared" si="675"/>
        <v xml:space="preserve"> </v>
      </c>
      <c r="AH1431" s="13"/>
      <c r="AI1431" s="31">
        <f t="shared" si="659"/>
        <v>1.0667724234574676</v>
      </c>
      <c r="AJ1431">
        <f t="shared" si="664"/>
        <v>6.6772423457467589E-2</v>
      </c>
      <c r="AK1431">
        <f t="shared" si="666"/>
        <v>1</v>
      </c>
      <c r="AL1431">
        <f t="shared" si="667"/>
        <v>0.99413694040658229</v>
      </c>
      <c r="AM1431">
        <f t="shared" si="665"/>
        <v>-5.8630595934177077E-3</v>
      </c>
      <c r="AN1431" s="39">
        <v>41212</v>
      </c>
      <c r="AO1431" s="31">
        <v>6.6772423457467589E-2</v>
      </c>
      <c r="AP1431" s="40">
        <v>-5.8630595934177077E-3</v>
      </c>
    </row>
    <row r="1432" spans="1:42">
      <c r="A1432" s="16">
        <v>41213</v>
      </c>
      <c r="B1432" s="11">
        <v>3.81</v>
      </c>
      <c r="C1432" s="11">
        <v>3.84</v>
      </c>
      <c r="D1432" s="11">
        <v>3.8</v>
      </c>
      <c r="E1432" s="11">
        <v>3.82</v>
      </c>
      <c r="F1432" s="11">
        <v>19402700</v>
      </c>
      <c r="G1432" s="11">
        <v>3.0269900000000001</v>
      </c>
      <c r="H1432" s="12">
        <f t="shared" si="668"/>
        <v>3.8591666666666673</v>
      </c>
      <c r="I1432" s="13">
        <f t="shared" si="647"/>
        <v>3.791923076923077</v>
      </c>
      <c r="J1432" s="13">
        <f t="shared" si="648"/>
        <v>6.7243589743590348E-2</v>
      </c>
      <c r="K1432" s="14">
        <f t="shared" si="652"/>
        <v>7.0413105413106178E-2</v>
      </c>
      <c r="L1432" s="13">
        <f t="shared" si="661"/>
        <v>4.0000000000000036E-2</v>
      </c>
      <c r="M1432" s="13">
        <f t="shared" si="669"/>
        <v>4.2857142857142927E-2</v>
      </c>
      <c r="N1432" s="13">
        <f t="shared" si="662"/>
        <v>2.0000000000000018E-2</v>
      </c>
      <c r="O1432" s="13">
        <f t="shared" si="663"/>
        <v>0</v>
      </c>
      <c r="P1432" s="13">
        <f t="shared" si="660"/>
        <v>0.14999999999999991</v>
      </c>
      <c r="Q1432" s="13">
        <f t="shared" si="660"/>
        <v>0.14000000000000012</v>
      </c>
      <c r="R1432" s="13">
        <f t="shared" si="670"/>
        <v>349.99999999999926</v>
      </c>
      <c r="S1432" s="13">
        <f t="shared" si="671"/>
        <v>326.66666666666646</v>
      </c>
      <c r="T1432" s="13">
        <f t="shared" si="672"/>
        <v>3.448275862068892</v>
      </c>
      <c r="U1432" s="13">
        <f t="shared" si="649"/>
        <v>46.004590499879789</v>
      </c>
      <c r="V1432" s="13">
        <f t="shared" si="653"/>
        <v>-3.1695156695158294E-3</v>
      </c>
      <c r="W1432" s="13">
        <f t="shared" si="654"/>
        <v>-1</v>
      </c>
      <c r="X1432" s="13">
        <f t="shared" si="655"/>
        <v>0</v>
      </c>
      <c r="Y1432" s="13">
        <f t="shared" si="650"/>
        <v>0</v>
      </c>
      <c r="Z1432" s="13">
        <f t="shared" si="656"/>
        <v>0</v>
      </c>
      <c r="AA1432" s="13">
        <f t="shared" si="657"/>
        <v>0</v>
      </c>
      <c r="AB1432" s="13">
        <f t="shared" si="658"/>
        <v>-1</v>
      </c>
      <c r="AC1432" s="17">
        <f t="shared" si="651"/>
        <v>0</v>
      </c>
      <c r="AD1432" s="13" t="str">
        <f t="shared" si="673"/>
        <v/>
      </c>
      <c r="AE1432" s="13">
        <f t="shared" si="674"/>
        <v>3.82</v>
      </c>
      <c r="AF1432" s="17">
        <f t="shared" si="676"/>
        <v>0</v>
      </c>
      <c r="AG1432" s="17">
        <f t="shared" si="675"/>
        <v>0.99220779220779209</v>
      </c>
      <c r="AH1432" s="13"/>
      <c r="AI1432" s="31">
        <f t="shared" si="659"/>
        <v>1.0584599110668897</v>
      </c>
      <c r="AJ1432">
        <f t="shared" si="664"/>
        <v>5.8459911066889747E-2</v>
      </c>
      <c r="AK1432">
        <f t="shared" si="666"/>
        <v>1.0026246719160103</v>
      </c>
      <c r="AL1432">
        <f t="shared" si="667"/>
        <v>0.99674622371473587</v>
      </c>
      <c r="AM1432">
        <f t="shared" si="665"/>
        <v>-3.2537762852641317E-3</v>
      </c>
      <c r="AN1432" s="39">
        <v>41213</v>
      </c>
      <c r="AO1432" s="31">
        <v>5.8459911066889747E-2</v>
      </c>
      <c r="AP1432" s="40">
        <v>-3.2537762852641317E-3</v>
      </c>
    </row>
    <row r="1433" spans="1:42">
      <c r="A1433" s="16">
        <v>41214</v>
      </c>
      <c r="B1433" s="11">
        <v>3.83</v>
      </c>
      <c r="C1433" s="11">
        <v>3.89</v>
      </c>
      <c r="D1433" s="11">
        <v>3.83</v>
      </c>
      <c r="E1433" s="11">
        <v>3.87</v>
      </c>
      <c r="F1433" s="11">
        <v>37581300</v>
      </c>
      <c r="G1433" s="11">
        <v>3.0666099999999998</v>
      </c>
      <c r="H1433" s="12">
        <f t="shared" si="668"/>
        <v>3.8633333333333333</v>
      </c>
      <c r="I1433" s="13">
        <f t="shared" si="647"/>
        <v>3.7984615384615386</v>
      </c>
      <c r="J1433" s="13">
        <f t="shared" si="648"/>
        <v>6.487179487179473E-2</v>
      </c>
      <c r="K1433" s="14">
        <f t="shared" si="652"/>
        <v>7.1980056980057591E-2</v>
      </c>
      <c r="L1433" s="13">
        <f t="shared" si="661"/>
        <v>7.0000000000000284E-2</v>
      </c>
      <c r="M1433" s="13">
        <f t="shared" si="669"/>
        <v>4.5000000000000089E-2</v>
      </c>
      <c r="N1433" s="13">
        <f t="shared" si="662"/>
        <v>5.0000000000000266E-2</v>
      </c>
      <c r="O1433" s="13">
        <f t="shared" si="663"/>
        <v>0</v>
      </c>
      <c r="P1433" s="13">
        <f t="shared" si="660"/>
        <v>0.18000000000000016</v>
      </c>
      <c r="Q1433" s="13">
        <f t="shared" si="660"/>
        <v>0.14000000000000012</v>
      </c>
      <c r="R1433" s="13">
        <f t="shared" si="670"/>
        <v>399.99999999999955</v>
      </c>
      <c r="S1433" s="13">
        <f t="shared" si="671"/>
        <v>311.11111111111074</v>
      </c>
      <c r="T1433" s="13">
        <f t="shared" si="672"/>
        <v>12.500000000000004</v>
      </c>
      <c r="U1433" s="13">
        <f t="shared" si="649"/>
        <v>45.111733357022636</v>
      </c>
      <c r="V1433" s="13">
        <f t="shared" si="653"/>
        <v>-7.1082621082628611E-3</v>
      </c>
      <c r="W1433" s="13">
        <f t="shared" si="654"/>
        <v>0</v>
      </c>
      <c r="X1433" s="13">
        <f t="shared" si="655"/>
        <v>0</v>
      </c>
      <c r="Y1433" s="13">
        <f t="shared" si="650"/>
        <v>0</v>
      </c>
      <c r="Z1433" s="13">
        <f t="shared" si="656"/>
        <v>0</v>
      </c>
      <c r="AA1433" s="13">
        <f t="shared" si="657"/>
        <v>0</v>
      </c>
      <c r="AB1433" s="13">
        <f t="shared" si="658"/>
        <v>0</v>
      </c>
      <c r="AC1433" s="17">
        <f t="shared" si="651"/>
        <v>0</v>
      </c>
      <c r="AD1433" s="13" t="str">
        <f t="shared" si="673"/>
        <v/>
      </c>
      <c r="AE1433" s="13" t="str">
        <f t="shared" si="674"/>
        <v/>
      </c>
      <c r="AF1433" s="17">
        <f t="shared" si="676"/>
        <v>0</v>
      </c>
      <c r="AG1433" s="17" t="str">
        <f t="shared" si="675"/>
        <v xml:space="preserve"> </v>
      </c>
      <c r="AH1433" s="13"/>
      <c r="AI1433" s="31">
        <f t="shared" si="659"/>
        <v>1.0584599110668897</v>
      </c>
      <c r="AJ1433">
        <f t="shared" si="664"/>
        <v>5.8459911066889747E-2</v>
      </c>
      <c r="AK1433">
        <f t="shared" si="666"/>
        <v>1.0130890052356021</v>
      </c>
      <c r="AL1433">
        <f t="shared" si="667"/>
        <v>1.0097926402555046</v>
      </c>
      <c r="AM1433">
        <f t="shared" si="665"/>
        <v>9.7926402555046366E-3</v>
      </c>
      <c r="AN1433" s="39">
        <v>41214</v>
      </c>
      <c r="AO1433" s="31">
        <v>5.8459911066889747E-2</v>
      </c>
      <c r="AP1433" s="40">
        <v>9.7926402555046366E-3</v>
      </c>
    </row>
    <row r="1434" spans="1:42">
      <c r="A1434" s="16">
        <v>41215</v>
      </c>
      <c r="B1434" s="11">
        <v>3.87</v>
      </c>
      <c r="C1434" s="11">
        <v>3.93</v>
      </c>
      <c r="D1434" s="11">
        <v>3.86</v>
      </c>
      <c r="E1434" s="11">
        <v>3.91</v>
      </c>
      <c r="F1434" s="11">
        <v>44683000</v>
      </c>
      <c r="G1434" s="11">
        <v>3.0983100000000001</v>
      </c>
      <c r="H1434" s="12">
        <f t="shared" si="668"/>
        <v>3.8683333333333336</v>
      </c>
      <c r="I1434" s="13">
        <f t="shared" si="647"/>
        <v>3.8073076923076927</v>
      </c>
      <c r="J1434" s="13">
        <f t="shared" si="648"/>
        <v>6.1025641025640898E-2</v>
      </c>
      <c r="K1434" s="14">
        <f t="shared" si="652"/>
        <v>7.1923076923077395E-2</v>
      </c>
      <c r="L1434" s="13">
        <f t="shared" si="661"/>
        <v>7.0000000000000284E-2</v>
      </c>
      <c r="M1434" s="13">
        <f t="shared" si="669"/>
        <v>4.642857142857152E-2</v>
      </c>
      <c r="N1434" s="13">
        <f t="shared" si="662"/>
        <v>4.0000000000000036E-2</v>
      </c>
      <c r="O1434" s="13">
        <f t="shared" si="663"/>
        <v>0</v>
      </c>
      <c r="P1434" s="13">
        <f t="shared" si="660"/>
        <v>0.2200000000000002</v>
      </c>
      <c r="Q1434" s="13">
        <f t="shared" si="660"/>
        <v>0.12999999999999989</v>
      </c>
      <c r="R1434" s="13">
        <f t="shared" si="670"/>
        <v>473.8461538461533</v>
      </c>
      <c r="S1434" s="13">
        <f t="shared" si="671"/>
        <v>279.9999999999992</v>
      </c>
      <c r="T1434" s="13">
        <f t="shared" si="672"/>
        <v>25.714285714285793</v>
      </c>
      <c r="U1434" s="13">
        <f t="shared" si="649"/>
        <v>44.170690273122432</v>
      </c>
      <c r="V1434" s="13">
        <f t="shared" si="653"/>
        <v>-1.0897435897436497E-2</v>
      </c>
      <c r="W1434" s="13">
        <f t="shared" si="654"/>
        <v>0</v>
      </c>
      <c r="X1434" s="13">
        <f t="shared" si="655"/>
        <v>0</v>
      </c>
      <c r="Y1434" s="13">
        <f t="shared" si="650"/>
        <v>0</v>
      </c>
      <c r="Z1434" s="13">
        <f t="shared" si="656"/>
        <v>0</v>
      </c>
      <c r="AA1434" s="13">
        <f t="shared" si="657"/>
        <v>0</v>
      </c>
      <c r="AB1434" s="13">
        <f t="shared" si="658"/>
        <v>0</v>
      </c>
      <c r="AC1434" s="17">
        <f t="shared" si="651"/>
        <v>0</v>
      </c>
      <c r="AD1434" s="13" t="str">
        <f t="shared" si="673"/>
        <v/>
      </c>
      <c r="AE1434" s="13" t="str">
        <f t="shared" si="674"/>
        <v/>
      </c>
      <c r="AF1434" s="17">
        <f t="shared" si="676"/>
        <v>0</v>
      </c>
      <c r="AG1434" s="17" t="str">
        <f t="shared" si="675"/>
        <v xml:space="preserve"> </v>
      </c>
      <c r="AH1434" s="13"/>
      <c r="AI1434" s="31">
        <f t="shared" si="659"/>
        <v>1.0584599110668897</v>
      </c>
      <c r="AJ1434">
        <f t="shared" si="664"/>
        <v>5.8459911066889747E-2</v>
      </c>
      <c r="AK1434">
        <f t="shared" si="666"/>
        <v>1.0103359173126616</v>
      </c>
      <c r="AL1434">
        <f t="shared" si="667"/>
        <v>1.0202297734881198</v>
      </c>
      <c r="AM1434">
        <f t="shared" si="665"/>
        <v>2.0229773488119829E-2</v>
      </c>
      <c r="AN1434" s="39">
        <v>41215</v>
      </c>
      <c r="AO1434" s="31">
        <v>5.8459911066889747E-2</v>
      </c>
      <c r="AP1434" s="40">
        <v>2.0229773488119829E-2</v>
      </c>
    </row>
    <row r="1435" spans="1:42">
      <c r="A1435" s="16">
        <v>41218</v>
      </c>
      <c r="B1435" s="11">
        <v>3.89</v>
      </c>
      <c r="C1435" s="11">
        <v>3.91</v>
      </c>
      <c r="D1435" s="11">
        <v>3.88</v>
      </c>
      <c r="E1435" s="11">
        <v>3.9</v>
      </c>
      <c r="F1435" s="11">
        <v>65047900</v>
      </c>
      <c r="G1435" s="11">
        <v>3.0903900000000002</v>
      </c>
      <c r="H1435" s="12">
        <f t="shared" si="668"/>
        <v>3.8691666666666666</v>
      </c>
      <c r="I1435" s="13">
        <f t="shared" si="647"/>
        <v>3.8165384615384621</v>
      </c>
      <c r="J1435" s="13">
        <f t="shared" si="648"/>
        <v>5.2628205128204542E-2</v>
      </c>
      <c r="K1435" s="14">
        <f t="shared" si="652"/>
        <v>6.9971509971510332E-2</v>
      </c>
      <c r="L1435" s="13">
        <f t="shared" si="661"/>
        <v>3.0000000000000249E-2</v>
      </c>
      <c r="M1435" s="13">
        <f t="shared" si="669"/>
        <v>4.5714285714285818E-2</v>
      </c>
      <c r="N1435" s="13">
        <f t="shared" si="662"/>
        <v>0</v>
      </c>
      <c r="O1435" s="13">
        <f t="shared" si="663"/>
        <v>0</v>
      </c>
      <c r="P1435" s="13">
        <f t="shared" si="660"/>
        <v>0.2200000000000002</v>
      </c>
      <c r="Q1435" s="13">
        <f t="shared" si="660"/>
        <v>0.12000000000000011</v>
      </c>
      <c r="R1435" s="13">
        <f t="shared" si="670"/>
        <v>481.24999999999932</v>
      </c>
      <c r="S1435" s="13">
        <f t="shared" si="671"/>
        <v>262.49999999999966</v>
      </c>
      <c r="T1435" s="13">
        <f t="shared" si="672"/>
        <v>29.411764705882348</v>
      </c>
      <c r="U1435" s="13">
        <f t="shared" si="649"/>
        <v>43.493752831479107</v>
      </c>
      <c r="V1435" s="13">
        <f t="shared" si="653"/>
        <v>-1.734330484330579E-2</v>
      </c>
      <c r="W1435" s="13">
        <f t="shared" si="654"/>
        <v>0</v>
      </c>
      <c r="X1435" s="13">
        <f t="shared" si="655"/>
        <v>0</v>
      </c>
      <c r="Y1435" s="13">
        <f t="shared" si="650"/>
        <v>0</v>
      </c>
      <c r="Z1435" s="13">
        <f t="shared" si="656"/>
        <v>0</v>
      </c>
      <c r="AA1435" s="13">
        <f t="shared" si="657"/>
        <v>0</v>
      </c>
      <c r="AB1435" s="13">
        <f t="shared" si="658"/>
        <v>0</v>
      </c>
      <c r="AC1435" s="17">
        <f t="shared" si="651"/>
        <v>0</v>
      </c>
      <c r="AD1435" s="13" t="str">
        <f t="shared" si="673"/>
        <v/>
      </c>
      <c r="AE1435" s="13" t="str">
        <f t="shared" si="674"/>
        <v/>
      </c>
      <c r="AF1435" s="17">
        <f t="shared" si="676"/>
        <v>0</v>
      </c>
      <c r="AG1435" s="17" t="str">
        <f t="shared" si="675"/>
        <v xml:space="preserve"> </v>
      </c>
      <c r="AH1435" s="13"/>
      <c r="AI1435" s="31">
        <f t="shared" si="659"/>
        <v>1.0584599110668897</v>
      </c>
      <c r="AJ1435">
        <f t="shared" si="664"/>
        <v>5.8459911066889747E-2</v>
      </c>
      <c r="AK1435">
        <f t="shared" si="666"/>
        <v>0.99744245524296671</v>
      </c>
      <c r="AL1435">
        <f t="shared" si="667"/>
        <v>1.0176204901799659</v>
      </c>
      <c r="AM1435">
        <f t="shared" si="665"/>
        <v>1.762049017996592E-2</v>
      </c>
      <c r="AN1435" s="39">
        <v>41218</v>
      </c>
      <c r="AO1435" s="31">
        <v>5.8459911066889747E-2</v>
      </c>
      <c r="AP1435" s="40">
        <v>1.762049017996592E-2</v>
      </c>
    </row>
    <row r="1436" spans="1:42">
      <c r="A1436" s="16">
        <v>41219</v>
      </c>
      <c r="B1436" s="11">
        <v>3.89</v>
      </c>
      <c r="C1436" s="11">
        <v>3.9</v>
      </c>
      <c r="D1436" s="11">
        <v>3.84</v>
      </c>
      <c r="E1436" s="11">
        <v>3.88</v>
      </c>
      <c r="F1436" s="11">
        <v>53279300</v>
      </c>
      <c r="G1436" s="11">
        <v>3.0745399999999998</v>
      </c>
      <c r="H1436" s="12">
        <f t="shared" si="668"/>
        <v>3.8666666666666658</v>
      </c>
      <c r="I1436" s="13">
        <f t="shared" ref="I1436:I1499" si="677">AVERAGE(E1411:E1436)</f>
        <v>3.8257692307692306</v>
      </c>
      <c r="J1436" s="13">
        <f t="shared" si="648"/>
        <v>4.0897435897435219E-2</v>
      </c>
      <c r="K1436" s="14">
        <f t="shared" si="652"/>
        <v>6.5847578347578539E-2</v>
      </c>
      <c r="L1436" s="13">
        <f t="shared" si="661"/>
        <v>6.0000000000000053E-2</v>
      </c>
      <c r="M1436" s="13">
        <f t="shared" si="669"/>
        <v>4.714285714285725E-2</v>
      </c>
      <c r="N1436" s="13">
        <f t="shared" si="662"/>
        <v>0</v>
      </c>
      <c r="O1436" s="13">
        <f t="shared" si="663"/>
        <v>4.0000000000000036E-2</v>
      </c>
      <c r="P1436" s="13">
        <f t="shared" si="660"/>
        <v>0.19000000000000039</v>
      </c>
      <c r="Q1436" s="13">
        <f t="shared" si="660"/>
        <v>0.16000000000000014</v>
      </c>
      <c r="R1436" s="13">
        <f t="shared" si="670"/>
        <v>403.03030303030295</v>
      </c>
      <c r="S1436" s="13">
        <f t="shared" si="671"/>
        <v>339.39393939393892</v>
      </c>
      <c r="T1436" s="13">
        <f t="shared" si="672"/>
        <v>8.5714285714286316</v>
      </c>
      <c r="U1436" s="13">
        <f t="shared" si="649"/>
        <v>40.438044061484632</v>
      </c>
      <c r="V1436" s="13">
        <f t="shared" si="653"/>
        <v>-2.495014245014332E-2</v>
      </c>
      <c r="W1436" s="13">
        <f t="shared" si="654"/>
        <v>0</v>
      </c>
      <c r="X1436" s="13">
        <f t="shared" si="655"/>
        <v>0</v>
      </c>
      <c r="Y1436" s="13">
        <f t="shared" si="650"/>
        <v>0</v>
      </c>
      <c r="Z1436" s="13">
        <f t="shared" si="656"/>
        <v>0</v>
      </c>
      <c r="AA1436" s="13">
        <f t="shared" si="657"/>
        <v>0</v>
      </c>
      <c r="AB1436" s="13">
        <f t="shared" si="658"/>
        <v>0</v>
      </c>
      <c r="AC1436" s="17">
        <f t="shared" si="651"/>
        <v>0</v>
      </c>
      <c r="AD1436" s="13" t="str">
        <f t="shared" si="673"/>
        <v/>
      </c>
      <c r="AE1436" s="13" t="str">
        <f t="shared" si="674"/>
        <v/>
      </c>
      <c r="AF1436" s="17">
        <f t="shared" si="676"/>
        <v>0</v>
      </c>
      <c r="AG1436" s="17" t="str">
        <f t="shared" si="675"/>
        <v xml:space="preserve"> </v>
      </c>
      <c r="AH1436" s="13"/>
      <c r="AI1436" s="31">
        <f t="shared" si="659"/>
        <v>1.0584599110668897</v>
      </c>
      <c r="AJ1436">
        <f t="shared" si="664"/>
        <v>5.8459911066889747E-2</v>
      </c>
      <c r="AK1436">
        <f t="shared" si="666"/>
        <v>0.99487179487179489</v>
      </c>
      <c r="AL1436">
        <f t="shared" si="667"/>
        <v>1.0124019235636583</v>
      </c>
      <c r="AM1436">
        <f t="shared" si="665"/>
        <v>1.2401923563658324E-2</v>
      </c>
      <c r="AN1436" s="39">
        <v>41219</v>
      </c>
      <c r="AO1436" s="31">
        <v>5.8459911066889747E-2</v>
      </c>
      <c r="AP1436" s="40">
        <v>1.2401923563658324E-2</v>
      </c>
    </row>
    <row r="1437" spans="1:42">
      <c r="A1437" s="16">
        <v>41220</v>
      </c>
      <c r="B1437" s="11">
        <v>3.87</v>
      </c>
      <c r="C1437" s="11">
        <v>3.89</v>
      </c>
      <c r="D1437" s="11">
        <v>3.85</v>
      </c>
      <c r="E1437" s="11">
        <v>3.88</v>
      </c>
      <c r="F1437" s="11">
        <v>35901500</v>
      </c>
      <c r="G1437" s="11">
        <v>3.0745399999999998</v>
      </c>
      <c r="H1437" s="12">
        <f t="shared" si="668"/>
        <v>3.8641666666666672</v>
      </c>
      <c r="I1437" s="13">
        <f t="shared" si="677"/>
        <v>3.8346153846153848</v>
      </c>
      <c r="J1437" s="13">
        <f t="shared" ref="J1437:J1500" si="678">H1437-I1437</f>
        <v>2.9551282051282435E-2</v>
      </c>
      <c r="K1437" s="14">
        <f t="shared" si="652"/>
        <v>6.0377492877493041E-2</v>
      </c>
      <c r="L1437" s="13">
        <f t="shared" si="661"/>
        <v>4.0000000000000036E-2</v>
      </c>
      <c r="M1437" s="13">
        <f t="shared" si="669"/>
        <v>4.5714285714285818E-2</v>
      </c>
      <c r="N1437" s="13">
        <f t="shared" si="662"/>
        <v>0</v>
      </c>
      <c r="O1437" s="13">
        <f t="shared" si="663"/>
        <v>0</v>
      </c>
      <c r="P1437" s="13">
        <f t="shared" si="660"/>
        <v>0.14000000000000012</v>
      </c>
      <c r="Q1437" s="13">
        <f t="shared" si="660"/>
        <v>0.16000000000000014</v>
      </c>
      <c r="R1437" s="13">
        <f t="shared" si="670"/>
        <v>306.24999999999955</v>
      </c>
      <c r="S1437" s="13">
        <f t="shared" si="671"/>
        <v>349.99999999999949</v>
      </c>
      <c r="T1437" s="13">
        <f t="shared" si="672"/>
        <v>6.666666666666667</v>
      </c>
      <c r="U1437" s="13">
        <f t="shared" si="649"/>
        <v>36.558833840810998</v>
      </c>
      <c r="V1437" s="13">
        <f t="shared" si="653"/>
        <v>-3.0826210826210607E-2</v>
      </c>
      <c r="W1437" s="13">
        <f t="shared" si="654"/>
        <v>0</v>
      </c>
      <c r="X1437" s="13">
        <f t="shared" si="655"/>
        <v>-1</v>
      </c>
      <c r="Y1437" s="13">
        <f t="shared" si="650"/>
        <v>-1</v>
      </c>
      <c r="Z1437" s="13">
        <f t="shared" si="656"/>
        <v>0</v>
      </c>
      <c r="AA1437" s="13">
        <f t="shared" si="657"/>
        <v>0</v>
      </c>
      <c r="AB1437" s="13">
        <f t="shared" si="658"/>
        <v>0</v>
      </c>
      <c r="AC1437" s="17">
        <f t="shared" si="651"/>
        <v>0</v>
      </c>
      <c r="AD1437" s="13" t="str">
        <f t="shared" si="673"/>
        <v/>
      </c>
      <c r="AE1437" s="13" t="str">
        <f t="shared" si="674"/>
        <v/>
      </c>
      <c r="AF1437" s="17">
        <f t="shared" si="676"/>
        <v>0</v>
      </c>
      <c r="AG1437" s="17" t="str">
        <f t="shared" si="675"/>
        <v xml:space="preserve"> </v>
      </c>
      <c r="AH1437" s="13"/>
      <c r="AI1437" s="31">
        <f t="shared" si="659"/>
        <v>1.0584599110668897</v>
      </c>
      <c r="AJ1437">
        <f t="shared" si="664"/>
        <v>5.8459911066889747E-2</v>
      </c>
      <c r="AK1437">
        <f t="shared" si="666"/>
        <v>1</v>
      </c>
      <c r="AL1437">
        <f t="shared" si="667"/>
        <v>1.0124019235636583</v>
      </c>
      <c r="AM1437">
        <f t="shared" si="665"/>
        <v>1.2401923563658324E-2</v>
      </c>
      <c r="AN1437" s="39">
        <v>41220</v>
      </c>
      <c r="AO1437" s="31">
        <v>5.8459911066889747E-2</v>
      </c>
      <c r="AP1437" s="40">
        <v>1.2401923563658324E-2</v>
      </c>
    </row>
    <row r="1438" spans="1:42">
      <c r="A1438" s="16">
        <v>41221</v>
      </c>
      <c r="B1438" s="11">
        <v>3.87</v>
      </c>
      <c r="C1438" s="11">
        <v>3.88</v>
      </c>
      <c r="D1438" s="11">
        <v>3.84</v>
      </c>
      <c r="E1438" s="11">
        <v>3.87</v>
      </c>
      <c r="F1438" s="11">
        <v>31196200</v>
      </c>
      <c r="G1438" s="11">
        <v>3.0666099999999998</v>
      </c>
      <c r="H1438" s="12">
        <f t="shared" si="668"/>
        <v>3.8616666666666668</v>
      </c>
      <c r="I1438" s="13">
        <f t="shared" si="677"/>
        <v>3.843461538461538</v>
      </c>
      <c r="J1438" s="13">
        <f t="shared" si="678"/>
        <v>1.8205128205128762E-2</v>
      </c>
      <c r="K1438" s="14">
        <f t="shared" si="652"/>
        <v>5.3660968660968734E-2</v>
      </c>
      <c r="L1438" s="13">
        <f t="shared" si="661"/>
        <v>4.0000000000000036E-2</v>
      </c>
      <c r="M1438" s="13">
        <f t="shared" si="669"/>
        <v>4.5714285714285818E-2</v>
      </c>
      <c r="N1438" s="13">
        <f t="shared" si="662"/>
        <v>0</v>
      </c>
      <c r="O1438" s="13">
        <f t="shared" si="663"/>
        <v>1.0000000000000231E-2</v>
      </c>
      <c r="P1438" s="13">
        <f t="shared" si="660"/>
        <v>0.13000000000000034</v>
      </c>
      <c r="Q1438" s="13">
        <f t="shared" si="660"/>
        <v>0.17000000000000037</v>
      </c>
      <c r="R1438" s="13">
        <f t="shared" si="670"/>
        <v>284.37500000000011</v>
      </c>
      <c r="S1438" s="13">
        <f t="shared" si="671"/>
        <v>371.87499999999994</v>
      </c>
      <c r="T1438" s="13">
        <f t="shared" si="672"/>
        <v>13.333333333333307</v>
      </c>
      <c r="U1438" s="13">
        <f t="shared" si="649"/>
        <v>31.526658808635954</v>
      </c>
      <c r="V1438" s="13">
        <f t="shared" si="653"/>
        <v>-3.5455840455839972E-2</v>
      </c>
      <c r="W1438" s="13">
        <f t="shared" si="654"/>
        <v>0</v>
      </c>
      <c r="X1438" s="13">
        <f t="shared" si="655"/>
        <v>0</v>
      </c>
      <c r="Y1438" s="13">
        <f t="shared" si="650"/>
        <v>0</v>
      </c>
      <c r="Z1438" s="13">
        <f t="shared" si="656"/>
        <v>0</v>
      </c>
      <c r="AA1438" s="13">
        <f t="shared" si="657"/>
        <v>0</v>
      </c>
      <c r="AB1438" s="13">
        <f t="shared" si="658"/>
        <v>0</v>
      </c>
      <c r="AC1438" s="17">
        <f t="shared" si="651"/>
        <v>0</v>
      </c>
      <c r="AD1438" s="13" t="str">
        <f t="shared" si="673"/>
        <v/>
      </c>
      <c r="AE1438" s="13" t="str">
        <f t="shared" si="674"/>
        <v/>
      </c>
      <c r="AF1438" s="17">
        <f t="shared" si="676"/>
        <v>0</v>
      </c>
      <c r="AG1438" s="17" t="str">
        <f t="shared" si="675"/>
        <v xml:space="preserve"> </v>
      </c>
      <c r="AH1438" s="13"/>
      <c r="AI1438" s="31">
        <f t="shared" si="659"/>
        <v>1.0584599110668897</v>
      </c>
      <c r="AJ1438">
        <f t="shared" si="664"/>
        <v>5.8459911066889747E-2</v>
      </c>
      <c r="AK1438">
        <f t="shared" si="666"/>
        <v>0.99742268041237114</v>
      </c>
      <c r="AL1438">
        <f t="shared" si="667"/>
        <v>1.0097926402555046</v>
      </c>
      <c r="AM1438">
        <f t="shared" si="665"/>
        <v>9.7926402555046366E-3</v>
      </c>
      <c r="AN1438" s="39">
        <v>41221</v>
      </c>
      <c r="AO1438" s="31">
        <v>5.8459911066889747E-2</v>
      </c>
      <c r="AP1438" s="40">
        <v>9.7926402555046366E-3</v>
      </c>
    </row>
    <row r="1439" spans="1:42">
      <c r="A1439" s="16">
        <v>41222</v>
      </c>
      <c r="B1439" s="11">
        <v>3.86</v>
      </c>
      <c r="C1439" s="11">
        <v>3.88</v>
      </c>
      <c r="D1439" s="11">
        <v>3.84</v>
      </c>
      <c r="E1439" s="11">
        <v>3.88</v>
      </c>
      <c r="F1439" s="11">
        <v>67949900</v>
      </c>
      <c r="G1439" s="11">
        <v>3.0745399999999998</v>
      </c>
      <c r="H1439" s="12">
        <f t="shared" si="668"/>
        <v>3.8608333333333338</v>
      </c>
      <c r="I1439" s="13">
        <f t="shared" si="677"/>
        <v>3.8492307692307688</v>
      </c>
      <c r="J1439" s="13">
        <f t="shared" si="678"/>
        <v>1.1602564102564994E-2</v>
      </c>
      <c r="K1439" s="14">
        <f t="shared" si="652"/>
        <v>4.6431623931624061E-2</v>
      </c>
      <c r="L1439" s="13">
        <f t="shared" si="661"/>
        <v>4.0000000000000036E-2</v>
      </c>
      <c r="M1439" s="13">
        <f t="shared" si="669"/>
        <v>4.5714285714285818E-2</v>
      </c>
      <c r="N1439" s="13">
        <f t="shared" si="662"/>
        <v>0</v>
      </c>
      <c r="O1439" s="13">
        <f t="shared" si="663"/>
        <v>0</v>
      </c>
      <c r="P1439" s="13">
        <f t="shared" si="660"/>
        <v>0.12000000000000011</v>
      </c>
      <c r="Q1439" s="13">
        <f t="shared" si="660"/>
        <v>0.17000000000000037</v>
      </c>
      <c r="R1439" s="13">
        <f t="shared" si="670"/>
        <v>262.49999999999966</v>
      </c>
      <c r="S1439" s="13">
        <f t="shared" si="671"/>
        <v>371.87499999999994</v>
      </c>
      <c r="T1439" s="13">
        <f t="shared" si="672"/>
        <v>17.241379310344882</v>
      </c>
      <c r="U1439" s="13">
        <f t="shared" ref="U1439:U1502" si="679">AVERAGE(T1426:T1439)</f>
        <v>26.743148308247047</v>
      </c>
      <c r="V1439" s="13">
        <f t="shared" si="653"/>
        <v>-3.4829059829059067E-2</v>
      </c>
      <c r="W1439" s="13">
        <f t="shared" si="654"/>
        <v>0</v>
      </c>
      <c r="X1439" s="13">
        <f t="shared" si="655"/>
        <v>0</v>
      </c>
      <c r="Y1439" s="13">
        <f t="shared" si="650"/>
        <v>0</v>
      </c>
      <c r="Z1439" s="13">
        <f t="shared" si="656"/>
        <v>0</v>
      </c>
      <c r="AA1439" s="13">
        <f t="shared" si="657"/>
        <v>0</v>
      </c>
      <c r="AB1439" s="13">
        <f t="shared" si="658"/>
        <v>0</v>
      </c>
      <c r="AC1439" s="17">
        <f t="shared" si="651"/>
        <v>0</v>
      </c>
      <c r="AD1439" s="13" t="str">
        <f t="shared" si="673"/>
        <v/>
      </c>
      <c r="AE1439" s="13" t="str">
        <f t="shared" si="674"/>
        <v/>
      </c>
      <c r="AF1439" s="17">
        <f t="shared" si="676"/>
        <v>0</v>
      </c>
      <c r="AG1439" s="17" t="str">
        <f t="shared" si="675"/>
        <v xml:space="preserve"> </v>
      </c>
      <c r="AH1439" s="13"/>
      <c r="AI1439" s="31">
        <f t="shared" si="659"/>
        <v>1.0584599110668897</v>
      </c>
      <c r="AJ1439">
        <f t="shared" si="664"/>
        <v>5.8459911066889747E-2</v>
      </c>
      <c r="AK1439">
        <f t="shared" si="666"/>
        <v>1.0025839793281652</v>
      </c>
      <c r="AL1439">
        <f t="shared" si="667"/>
        <v>1.0124019235636583</v>
      </c>
      <c r="AM1439">
        <f t="shared" si="665"/>
        <v>1.2401923563658324E-2</v>
      </c>
      <c r="AN1439" s="39">
        <v>41222</v>
      </c>
      <c r="AO1439" s="31">
        <v>5.8459911066889747E-2</v>
      </c>
      <c r="AP1439" s="40">
        <v>1.2401923563658324E-2</v>
      </c>
    </row>
    <row r="1440" spans="1:42">
      <c r="A1440" s="16">
        <v>41225</v>
      </c>
      <c r="B1440" s="11">
        <v>3.88</v>
      </c>
      <c r="C1440" s="11">
        <v>3.9</v>
      </c>
      <c r="D1440" s="11">
        <v>3.84</v>
      </c>
      <c r="E1440" s="11">
        <v>3.9</v>
      </c>
      <c r="F1440" s="11">
        <v>52483100</v>
      </c>
      <c r="G1440" s="11">
        <v>3.0903900000000002</v>
      </c>
      <c r="H1440" s="12">
        <f t="shared" si="668"/>
        <v>3.8641666666666663</v>
      </c>
      <c r="I1440" s="13">
        <f t="shared" si="677"/>
        <v>3.8549999999999995</v>
      </c>
      <c r="J1440" s="13">
        <f t="shared" si="678"/>
        <v>9.1666666666667673E-3</v>
      </c>
      <c r="K1440" s="14">
        <f t="shared" si="652"/>
        <v>3.946581196581208E-2</v>
      </c>
      <c r="L1440" s="13">
        <f t="shared" si="661"/>
        <v>6.0000000000000053E-2</v>
      </c>
      <c r="M1440" s="13">
        <f t="shared" si="669"/>
        <v>4.714285714285725E-2</v>
      </c>
      <c r="N1440" s="13">
        <f t="shared" si="662"/>
        <v>2.0000000000000018E-2</v>
      </c>
      <c r="O1440" s="13">
        <f t="shared" si="663"/>
        <v>0</v>
      </c>
      <c r="P1440" s="13">
        <f t="shared" si="660"/>
        <v>0.13000000000000034</v>
      </c>
      <c r="Q1440" s="13">
        <f t="shared" si="660"/>
        <v>0.17000000000000037</v>
      </c>
      <c r="R1440" s="13">
        <f t="shared" si="670"/>
        <v>275.75757575757586</v>
      </c>
      <c r="S1440" s="13">
        <f t="shared" si="671"/>
        <v>360.60606060606062</v>
      </c>
      <c r="T1440" s="13">
        <f t="shared" si="672"/>
        <v>13.333333333333316</v>
      </c>
      <c r="U1440" s="13">
        <f t="shared" si="679"/>
        <v>21.304551817018979</v>
      </c>
      <c r="V1440" s="13">
        <f t="shared" si="653"/>
        <v>-3.0299145299145312E-2</v>
      </c>
      <c r="W1440" s="13">
        <f t="shared" si="654"/>
        <v>0</v>
      </c>
      <c r="X1440" s="13">
        <f t="shared" si="655"/>
        <v>0</v>
      </c>
      <c r="Y1440" s="13">
        <f t="shared" si="650"/>
        <v>0</v>
      </c>
      <c r="Z1440" s="13">
        <f t="shared" si="656"/>
        <v>0</v>
      </c>
      <c r="AA1440" s="13">
        <f t="shared" si="657"/>
        <v>0</v>
      </c>
      <c r="AB1440" s="13">
        <f t="shared" si="658"/>
        <v>0</v>
      </c>
      <c r="AC1440" s="17">
        <f t="shared" si="651"/>
        <v>0</v>
      </c>
      <c r="AD1440" s="13" t="str">
        <f t="shared" si="673"/>
        <v/>
      </c>
      <c r="AE1440" s="13" t="str">
        <f t="shared" si="674"/>
        <v/>
      </c>
      <c r="AF1440" s="17">
        <f t="shared" si="676"/>
        <v>0</v>
      </c>
      <c r="AG1440" s="17" t="str">
        <f t="shared" si="675"/>
        <v xml:space="preserve"> </v>
      </c>
      <c r="AH1440" s="13"/>
      <c r="AI1440" s="31">
        <f t="shared" si="659"/>
        <v>1.0584599110668897</v>
      </c>
      <c r="AJ1440">
        <f t="shared" si="664"/>
        <v>5.8459911066889747E-2</v>
      </c>
      <c r="AK1440">
        <f t="shared" si="666"/>
        <v>1.0051546391752577</v>
      </c>
      <c r="AL1440">
        <f t="shared" si="667"/>
        <v>1.0176204901799659</v>
      </c>
      <c r="AM1440">
        <f t="shared" si="665"/>
        <v>1.762049017996592E-2</v>
      </c>
      <c r="AN1440" s="39">
        <v>41225</v>
      </c>
      <c r="AO1440" s="31">
        <v>5.8459911066889747E-2</v>
      </c>
      <c r="AP1440" s="40">
        <v>1.762049017996592E-2</v>
      </c>
    </row>
    <row r="1441" spans="1:42">
      <c r="A1441" s="16">
        <v>41226</v>
      </c>
      <c r="B1441" s="11">
        <v>3.89</v>
      </c>
      <c r="C1441" s="11">
        <v>3.89</v>
      </c>
      <c r="D1441" s="11">
        <v>3.84</v>
      </c>
      <c r="E1441" s="11">
        <v>3.86</v>
      </c>
      <c r="F1441" s="11">
        <v>43125900</v>
      </c>
      <c r="G1441" s="11">
        <v>3.0586899999999999</v>
      </c>
      <c r="H1441" s="12">
        <f t="shared" si="668"/>
        <v>3.8658333333333328</v>
      </c>
      <c r="I1441" s="13">
        <f t="shared" si="677"/>
        <v>3.859230769230769</v>
      </c>
      <c r="J1441" s="13">
        <f t="shared" si="678"/>
        <v>6.6025641025637682E-3</v>
      </c>
      <c r="K1441" s="14">
        <f t="shared" si="652"/>
        <v>3.2727920227920232E-2</v>
      </c>
      <c r="L1441" s="13">
        <f t="shared" si="661"/>
        <v>5.0000000000000266E-2</v>
      </c>
      <c r="M1441" s="13">
        <f t="shared" si="669"/>
        <v>4.785714285714298E-2</v>
      </c>
      <c r="N1441" s="13">
        <f t="shared" si="662"/>
        <v>0</v>
      </c>
      <c r="O1441" s="13">
        <f t="shared" si="663"/>
        <v>0</v>
      </c>
      <c r="P1441" s="13">
        <f t="shared" si="660"/>
        <v>0.13000000000000034</v>
      </c>
      <c r="Q1441" s="13">
        <f t="shared" si="660"/>
        <v>0.15000000000000036</v>
      </c>
      <c r="R1441" s="13">
        <f t="shared" si="670"/>
        <v>271.64179104477614</v>
      </c>
      <c r="S1441" s="13">
        <f t="shared" si="671"/>
        <v>313.43283582089543</v>
      </c>
      <c r="T1441" s="13">
        <f t="shared" si="672"/>
        <v>7.1428571428571246</v>
      </c>
      <c r="U1441" s="13">
        <f t="shared" si="679"/>
        <v>16.957613041508775</v>
      </c>
      <c r="V1441" s="13">
        <f t="shared" si="653"/>
        <v>-2.6125356125356464E-2</v>
      </c>
      <c r="W1441" s="13">
        <f t="shared" si="654"/>
        <v>0</v>
      </c>
      <c r="X1441" s="13">
        <f t="shared" si="655"/>
        <v>0</v>
      </c>
      <c r="Y1441" s="13">
        <f t="shared" si="650"/>
        <v>0</v>
      </c>
      <c r="Z1441" s="13">
        <f t="shared" si="656"/>
        <v>0</v>
      </c>
      <c r="AA1441" s="13">
        <f t="shared" si="657"/>
        <v>0</v>
      </c>
      <c r="AB1441" s="13">
        <f t="shared" si="658"/>
        <v>0</v>
      </c>
      <c r="AC1441" s="17">
        <f t="shared" si="651"/>
        <v>0</v>
      </c>
      <c r="AD1441" s="13" t="str">
        <f t="shared" si="673"/>
        <v/>
      </c>
      <c r="AE1441" s="13" t="str">
        <f t="shared" si="674"/>
        <v/>
      </c>
      <c r="AF1441" s="17">
        <f t="shared" si="676"/>
        <v>0</v>
      </c>
      <c r="AG1441" s="17" t="str">
        <f t="shared" si="675"/>
        <v xml:space="preserve"> </v>
      </c>
      <c r="AH1441" s="13"/>
      <c r="AI1441" s="31">
        <f t="shared" si="659"/>
        <v>1.0584599110668897</v>
      </c>
      <c r="AJ1441">
        <f t="shared" si="664"/>
        <v>5.8459911066889747E-2</v>
      </c>
      <c r="AK1441">
        <f t="shared" si="666"/>
        <v>0.98974358974358978</v>
      </c>
      <c r="AL1441">
        <f t="shared" si="667"/>
        <v>1.0071833569473509</v>
      </c>
      <c r="AM1441">
        <f t="shared" si="665"/>
        <v>7.1833569473509495E-3</v>
      </c>
      <c r="AN1441" s="39">
        <v>41226</v>
      </c>
      <c r="AO1441" s="31">
        <v>5.8459911066889747E-2</v>
      </c>
      <c r="AP1441" s="40">
        <v>7.1833569473509495E-3</v>
      </c>
    </row>
    <row r="1442" spans="1:42">
      <c r="A1442" s="16">
        <v>41227</v>
      </c>
      <c r="B1442" s="11">
        <v>3.86</v>
      </c>
      <c r="C1442" s="11">
        <v>3.88</v>
      </c>
      <c r="D1442" s="11">
        <v>3.83</v>
      </c>
      <c r="E1442" s="11">
        <v>3.87</v>
      </c>
      <c r="F1442" s="11">
        <v>45751400</v>
      </c>
      <c r="G1442" s="11">
        <v>3.0666099999999998</v>
      </c>
      <c r="H1442" s="12">
        <f t="shared" si="668"/>
        <v>3.8708333333333331</v>
      </c>
      <c r="I1442" s="13">
        <f t="shared" si="677"/>
        <v>3.8619230769230768</v>
      </c>
      <c r="J1442" s="13">
        <f t="shared" si="678"/>
        <v>8.9102564102563342E-3</v>
      </c>
      <c r="K1442" s="14">
        <f t="shared" si="652"/>
        <v>2.6509971509971524E-2</v>
      </c>
      <c r="L1442" s="13">
        <f t="shared" si="661"/>
        <v>4.9999999999999822E-2</v>
      </c>
      <c r="M1442" s="13">
        <f t="shared" si="669"/>
        <v>4.8571428571428675E-2</v>
      </c>
      <c r="N1442" s="13">
        <f t="shared" si="662"/>
        <v>0</v>
      </c>
      <c r="O1442" s="13">
        <f t="shared" si="663"/>
        <v>9.9999999999997868E-3</v>
      </c>
      <c r="P1442" s="13">
        <f t="shared" si="660"/>
        <v>0.13000000000000034</v>
      </c>
      <c r="Q1442" s="13">
        <f t="shared" si="660"/>
        <v>0.13000000000000034</v>
      </c>
      <c r="R1442" s="13">
        <f t="shared" si="670"/>
        <v>267.64705882352951</v>
      </c>
      <c r="S1442" s="13">
        <f t="shared" si="671"/>
        <v>267.64705882352951</v>
      </c>
      <c r="T1442" s="13">
        <f t="shared" si="672"/>
        <v>0</v>
      </c>
      <c r="U1442" s="13">
        <f t="shared" si="679"/>
        <v>13.386184470080199</v>
      </c>
      <c r="V1442" s="13">
        <f t="shared" si="653"/>
        <v>-1.7599715099715189E-2</v>
      </c>
      <c r="W1442" s="13">
        <f t="shared" si="654"/>
        <v>0</v>
      </c>
      <c r="X1442" s="13">
        <f t="shared" si="655"/>
        <v>0</v>
      </c>
      <c r="Y1442" s="13">
        <f t="shared" si="650"/>
        <v>0</v>
      </c>
      <c r="Z1442" s="13">
        <f t="shared" si="656"/>
        <v>0</v>
      </c>
      <c r="AA1442" s="13">
        <f t="shared" si="657"/>
        <v>0</v>
      </c>
      <c r="AB1442" s="13">
        <f t="shared" si="658"/>
        <v>0</v>
      </c>
      <c r="AC1442" s="17">
        <f t="shared" si="651"/>
        <v>0</v>
      </c>
      <c r="AD1442" s="13" t="str">
        <f t="shared" si="673"/>
        <v/>
      </c>
      <c r="AE1442" s="13" t="str">
        <f t="shared" si="674"/>
        <v/>
      </c>
      <c r="AF1442" s="17">
        <f t="shared" si="676"/>
        <v>0</v>
      </c>
      <c r="AG1442" s="17" t="str">
        <f t="shared" si="675"/>
        <v xml:space="preserve"> </v>
      </c>
      <c r="AH1442" s="13"/>
      <c r="AI1442" s="31">
        <f t="shared" si="659"/>
        <v>1.0584599110668897</v>
      </c>
      <c r="AJ1442">
        <f t="shared" si="664"/>
        <v>5.8459911066889747E-2</v>
      </c>
      <c r="AK1442">
        <f t="shared" si="666"/>
        <v>1.0025906735751295</v>
      </c>
      <c r="AL1442">
        <f t="shared" si="667"/>
        <v>1.0097926402555046</v>
      </c>
      <c r="AM1442">
        <f t="shared" si="665"/>
        <v>9.7926402555046366E-3</v>
      </c>
      <c r="AN1442" s="39">
        <v>41227</v>
      </c>
      <c r="AO1442" s="31">
        <v>5.8459911066889747E-2</v>
      </c>
      <c r="AP1442" s="40">
        <v>9.7926402555046366E-3</v>
      </c>
    </row>
    <row r="1443" spans="1:42">
      <c r="A1443" s="16">
        <v>41228</v>
      </c>
      <c r="B1443" s="11">
        <v>3.86</v>
      </c>
      <c r="C1443" s="11">
        <v>3.87</v>
      </c>
      <c r="D1443" s="11">
        <v>3.83</v>
      </c>
      <c r="E1443" s="11">
        <v>3.84</v>
      </c>
      <c r="F1443" s="11">
        <v>36776400</v>
      </c>
      <c r="G1443" s="11">
        <v>3.04284</v>
      </c>
      <c r="H1443" s="12">
        <f t="shared" si="668"/>
        <v>3.8733333333333326</v>
      </c>
      <c r="I1443" s="13">
        <f t="shared" si="677"/>
        <v>3.8634615384615389</v>
      </c>
      <c r="J1443" s="13">
        <f t="shared" si="678"/>
        <v>9.8717948717936821E-3</v>
      </c>
      <c r="K1443" s="14">
        <f t="shared" si="652"/>
        <v>2.0826210826210723E-2</v>
      </c>
      <c r="L1443" s="13">
        <f t="shared" si="661"/>
        <v>4.0000000000000036E-2</v>
      </c>
      <c r="M1443" s="13">
        <f t="shared" si="669"/>
        <v>4.7857142857142945E-2</v>
      </c>
      <c r="N1443" s="13">
        <f t="shared" si="662"/>
        <v>0</v>
      </c>
      <c r="O1443" s="13">
        <f t="shared" si="663"/>
        <v>0</v>
      </c>
      <c r="P1443" s="13">
        <f t="shared" si="660"/>
        <v>0.13000000000000034</v>
      </c>
      <c r="Q1443" s="13">
        <f t="shared" si="660"/>
        <v>0.10000000000000009</v>
      </c>
      <c r="R1443" s="13">
        <f t="shared" si="670"/>
        <v>271.64179104477631</v>
      </c>
      <c r="S1443" s="13">
        <f t="shared" si="671"/>
        <v>208.9552238805968</v>
      </c>
      <c r="T1443" s="13">
        <f t="shared" si="672"/>
        <v>13.043478260869652</v>
      </c>
      <c r="U1443" s="13">
        <f t="shared" si="679"/>
        <v>11.783299276732182</v>
      </c>
      <c r="V1443" s="13">
        <f t="shared" si="653"/>
        <v>-1.0954415954417041E-2</v>
      </c>
      <c r="W1443" s="13">
        <f t="shared" si="654"/>
        <v>0</v>
      </c>
      <c r="X1443" s="13">
        <f t="shared" si="655"/>
        <v>0</v>
      </c>
      <c r="Y1443" s="13">
        <f t="shared" si="650"/>
        <v>0</v>
      </c>
      <c r="Z1443" s="13">
        <f t="shared" si="656"/>
        <v>0</v>
      </c>
      <c r="AA1443" s="13">
        <f t="shared" si="657"/>
        <v>0</v>
      </c>
      <c r="AB1443" s="13">
        <f t="shared" si="658"/>
        <v>0</v>
      </c>
      <c r="AC1443" s="17">
        <f t="shared" si="651"/>
        <v>0</v>
      </c>
      <c r="AD1443" s="13" t="str">
        <f t="shared" si="673"/>
        <v/>
      </c>
      <c r="AE1443" s="13" t="str">
        <f t="shared" si="674"/>
        <v/>
      </c>
      <c r="AF1443" s="17">
        <f t="shared" si="676"/>
        <v>0</v>
      </c>
      <c r="AG1443" s="17" t="str">
        <f t="shared" si="675"/>
        <v xml:space="preserve"> </v>
      </c>
      <c r="AH1443" s="13"/>
      <c r="AI1443" s="31">
        <f t="shared" si="659"/>
        <v>1.0584599110668897</v>
      </c>
      <c r="AJ1443">
        <f t="shared" si="664"/>
        <v>5.8459911066889747E-2</v>
      </c>
      <c r="AK1443">
        <f t="shared" si="666"/>
        <v>0.99224806201550386</v>
      </c>
      <c r="AL1443">
        <f t="shared" si="667"/>
        <v>1.0019647903310434</v>
      </c>
      <c r="AM1443">
        <f t="shared" si="665"/>
        <v>1.9647903310433534E-3</v>
      </c>
      <c r="AN1443" s="39">
        <v>41228</v>
      </c>
      <c r="AO1443" s="31">
        <v>5.8459911066889747E-2</v>
      </c>
      <c r="AP1443" s="40">
        <v>1.9647903310433534E-3</v>
      </c>
    </row>
    <row r="1444" spans="1:42">
      <c r="A1444" s="16">
        <v>41229</v>
      </c>
      <c r="B1444" s="11">
        <v>3.84</v>
      </c>
      <c r="C1444" s="11">
        <v>3.85</v>
      </c>
      <c r="D1444" s="11">
        <v>3.82</v>
      </c>
      <c r="E1444" s="11">
        <v>3.83</v>
      </c>
      <c r="F1444" s="11">
        <v>55659800</v>
      </c>
      <c r="G1444" s="11">
        <v>3.0349200000000001</v>
      </c>
      <c r="H1444" s="12">
        <f t="shared" si="668"/>
        <v>3.8741666666666661</v>
      </c>
      <c r="I1444" s="13">
        <f t="shared" si="677"/>
        <v>3.8638461538461542</v>
      </c>
      <c r="J1444" s="13">
        <f t="shared" si="678"/>
        <v>1.032051282051194E-2</v>
      </c>
      <c r="K1444" s="14">
        <f t="shared" si="652"/>
        <v>1.612535612535599E-2</v>
      </c>
      <c r="L1444" s="13">
        <f t="shared" si="661"/>
        <v>3.0000000000000249E-2</v>
      </c>
      <c r="M1444" s="13">
        <f t="shared" si="669"/>
        <v>4.714285714285725E-2</v>
      </c>
      <c r="N1444" s="13">
        <f t="shared" si="662"/>
        <v>0</v>
      </c>
      <c r="O1444" s="13">
        <f t="shared" si="663"/>
        <v>1.0000000000000231E-2</v>
      </c>
      <c r="P1444" s="13">
        <f t="shared" si="660"/>
        <v>0.13000000000000034</v>
      </c>
      <c r="Q1444" s="13">
        <f t="shared" si="660"/>
        <v>9.0000000000000302E-2</v>
      </c>
      <c r="R1444" s="13">
        <f t="shared" si="670"/>
        <v>275.75757575757586</v>
      </c>
      <c r="S1444" s="13">
        <f t="shared" si="671"/>
        <v>190.90909090909111</v>
      </c>
      <c r="T1444" s="13">
        <f t="shared" si="672"/>
        <v>18.181818181818151</v>
      </c>
      <c r="U1444" s="13">
        <f t="shared" si="679"/>
        <v>12.28834978178269</v>
      </c>
      <c r="V1444" s="13">
        <f t="shared" si="653"/>
        <v>-5.8048433048440498E-3</v>
      </c>
      <c r="W1444" s="13">
        <f t="shared" si="654"/>
        <v>0</v>
      </c>
      <c r="X1444" s="13">
        <f t="shared" si="655"/>
        <v>0</v>
      </c>
      <c r="Y1444" s="13">
        <f t="shared" ref="Y1444:Y1507" si="680">IF(AND(U1443&gt;40,U1444&lt;40),-1,IF(AND(U1443&lt;20,U1444&gt;20),1,0))</f>
        <v>0</v>
      </c>
      <c r="Z1444" s="13">
        <f t="shared" si="656"/>
        <v>0</v>
      </c>
      <c r="AA1444" s="13">
        <f t="shared" si="657"/>
        <v>0</v>
      </c>
      <c r="AB1444" s="13">
        <f t="shared" si="658"/>
        <v>0</v>
      </c>
      <c r="AC1444" s="17">
        <f t="shared" ref="AC1444:AC1507" si="681">(AA1444+AB1444+AC1443)</f>
        <v>0</v>
      </c>
      <c r="AD1444" s="13" t="str">
        <f t="shared" si="673"/>
        <v/>
      </c>
      <c r="AE1444" s="13" t="str">
        <f t="shared" si="674"/>
        <v/>
      </c>
      <c r="AF1444" s="17">
        <f t="shared" si="676"/>
        <v>0</v>
      </c>
      <c r="AG1444" s="17" t="str">
        <f t="shared" si="675"/>
        <v xml:space="preserve"> </v>
      </c>
      <c r="AH1444" s="13"/>
      <c r="AI1444" s="31">
        <f t="shared" si="659"/>
        <v>1.0584599110668897</v>
      </c>
      <c r="AJ1444">
        <f t="shared" si="664"/>
        <v>5.8459911066889747E-2</v>
      </c>
      <c r="AK1444">
        <f t="shared" si="666"/>
        <v>0.99739583333333337</v>
      </c>
      <c r="AL1444">
        <f t="shared" si="667"/>
        <v>0.99935550702288967</v>
      </c>
      <c r="AM1444">
        <f t="shared" si="665"/>
        <v>-6.444929771103336E-4</v>
      </c>
      <c r="AN1444" s="39">
        <v>41229</v>
      </c>
      <c r="AO1444" s="31">
        <v>5.8459911066889747E-2</v>
      </c>
      <c r="AP1444" s="40">
        <v>-6.444929771103336E-4</v>
      </c>
    </row>
    <row r="1445" spans="1:42">
      <c r="A1445" s="16">
        <v>41232</v>
      </c>
      <c r="B1445" s="11">
        <v>3.83</v>
      </c>
      <c r="C1445" s="11">
        <v>3.85</v>
      </c>
      <c r="D1445" s="11">
        <v>3.81</v>
      </c>
      <c r="E1445" s="11">
        <v>3.85</v>
      </c>
      <c r="F1445" s="11">
        <v>31148900</v>
      </c>
      <c r="G1445" s="11">
        <v>3.05077</v>
      </c>
      <c r="H1445" s="12">
        <f t="shared" si="668"/>
        <v>3.8724999999999992</v>
      </c>
      <c r="I1445" s="13">
        <f t="shared" si="677"/>
        <v>3.8642307692307694</v>
      </c>
      <c r="J1445" s="13">
        <f t="shared" si="678"/>
        <v>8.2692307692298073E-3</v>
      </c>
      <c r="K1445" s="14">
        <f t="shared" ref="K1445:K1508" si="682">AVERAGE(J1437:J1445)</f>
        <v>1.2499999999999832E-2</v>
      </c>
      <c r="L1445" s="13">
        <f t="shared" si="661"/>
        <v>4.0000000000000036E-2</v>
      </c>
      <c r="M1445" s="13">
        <f t="shared" si="669"/>
        <v>4.714285714285725E-2</v>
      </c>
      <c r="N1445" s="13">
        <f t="shared" si="662"/>
        <v>0</v>
      </c>
      <c r="O1445" s="13">
        <f t="shared" si="663"/>
        <v>9.9999999999997868E-3</v>
      </c>
      <c r="P1445" s="13">
        <f t="shared" si="660"/>
        <v>0.13000000000000034</v>
      </c>
      <c r="Q1445" s="13">
        <f t="shared" si="660"/>
        <v>8.0000000000000071E-2</v>
      </c>
      <c r="R1445" s="13">
        <f t="shared" si="670"/>
        <v>275.75757575757586</v>
      </c>
      <c r="S1445" s="13">
        <f t="shared" si="671"/>
        <v>169.69696969696946</v>
      </c>
      <c r="T1445" s="13">
        <f t="shared" si="672"/>
        <v>23.809523809523895</v>
      </c>
      <c r="U1445" s="13">
        <f t="shared" si="679"/>
        <v>13.742724635172335</v>
      </c>
      <c r="V1445" s="13">
        <f t="shared" ref="V1445:V1508" si="683">J1445-K1445</f>
        <v>-4.2307692307700252E-3</v>
      </c>
      <c r="W1445" s="13">
        <f t="shared" ref="W1445:W1508" si="684">IF(AND(V1444&lt;0,V1445&gt;0),1,IF(AND(V1444&gt;0,V1445&lt;0),-1,0))</f>
        <v>0</v>
      </c>
      <c r="X1445" s="13">
        <f t="shared" ref="X1445:X1508" si="685">IF(AND(R1444-S1444&lt;0,R1445-S1445&gt;0),1,IF(AND(R1444-S1444&gt;0,R1445-S1445&lt;0),-1,0))</f>
        <v>0</v>
      </c>
      <c r="Y1445" s="13">
        <f t="shared" si="680"/>
        <v>0</v>
      </c>
      <c r="Z1445" s="13">
        <f t="shared" ref="Z1445:Z1508" si="686">IF(W1445=1,1,IF(W1445=-1,0,Z1444))</f>
        <v>0</v>
      </c>
      <c r="AA1445" s="13">
        <f t="shared" ref="AA1445:AA1508" si="687">IF(AND(Z1445=1,AC1444=0,Y1445=1),1,0)</f>
        <v>0</v>
      </c>
      <c r="AB1445" s="13">
        <f t="shared" ref="AB1445:AB1508" si="688">IF(AND(W1445=-1,AC1444=1),-1,0)</f>
        <v>0</v>
      </c>
      <c r="AC1445" s="17">
        <f t="shared" si="681"/>
        <v>0</v>
      </c>
      <c r="AD1445" s="13" t="str">
        <f t="shared" si="673"/>
        <v/>
      </c>
      <c r="AE1445" s="13" t="str">
        <f t="shared" si="674"/>
        <v/>
      </c>
      <c r="AF1445" s="17">
        <f t="shared" si="676"/>
        <v>0</v>
      </c>
      <c r="AG1445" s="17" t="str">
        <f t="shared" si="675"/>
        <v xml:space="preserve"> </v>
      </c>
      <c r="AH1445" s="13"/>
      <c r="AI1445" s="31">
        <f t="shared" ref="AI1445:AI1508" si="689">IF(AG1445=" ",AI1444,AG1445*AI1444)</f>
        <v>1.0584599110668897</v>
      </c>
      <c r="AJ1445">
        <f t="shared" si="664"/>
        <v>5.8459911066889747E-2</v>
      </c>
      <c r="AK1445">
        <f t="shared" si="666"/>
        <v>1.0052219321148825</v>
      </c>
      <c r="AL1445">
        <f t="shared" si="667"/>
        <v>1.0045740736391973</v>
      </c>
      <c r="AM1445">
        <f t="shared" si="665"/>
        <v>4.5740736391972625E-3</v>
      </c>
      <c r="AN1445" s="39">
        <v>41232</v>
      </c>
      <c r="AO1445" s="31">
        <v>5.8459911066889747E-2</v>
      </c>
      <c r="AP1445" s="40">
        <v>4.5740736391972625E-3</v>
      </c>
    </row>
    <row r="1446" spans="1:42">
      <c r="A1446" s="16">
        <v>41233</v>
      </c>
      <c r="B1446" s="11">
        <v>3.85</v>
      </c>
      <c r="C1446" s="11">
        <v>3.85</v>
      </c>
      <c r="D1446" s="11">
        <v>3.8</v>
      </c>
      <c r="E1446" s="11">
        <v>3.83</v>
      </c>
      <c r="F1446" s="11">
        <v>20214700</v>
      </c>
      <c r="G1446" s="11">
        <v>3.0349200000000001</v>
      </c>
      <c r="H1446" s="12">
        <f t="shared" si="668"/>
        <v>3.8658333333333328</v>
      </c>
      <c r="I1446" s="13">
        <f t="shared" si="677"/>
        <v>3.8646153846153846</v>
      </c>
      <c r="J1446" s="13">
        <f t="shared" si="678"/>
        <v>1.2179487179482251E-3</v>
      </c>
      <c r="K1446" s="14">
        <f t="shared" si="682"/>
        <v>9.3518518518515871E-3</v>
      </c>
      <c r="L1446" s="13">
        <f t="shared" si="661"/>
        <v>5.0000000000000266E-2</v>
      </c>
      <c r="M1446" s="13">
        <f t="shared" si="669"/>
        <v>4.785714285714298E-2</v>
      </c>
      <c r="N1446" s="13">
        <f t="shared" si="662"/>
        <v>0</v>
      </c>
      <c r="O1446" s="13">
        <f t="shared" si="663"/>
        <v>1.0000000000000231E-2</v>
      </c>
      <c r="P1446" s="13">
        <f t="shared" si="660"/>
        <v>0.11000000000000032</v>
      </c>
      <c r="Q1446" s="13">
        <f t="shared" si="660"/>
        <v>9.0000000000000302E-2</v>
      </c>
      <c r="R1446" s="13">
        <f t="shared" si="670"/>
        <v>229.85074626865679</v>
      </c>
      <c r="S1446" s="13">
        <f t="shared" si="671"/>
        <v>188.05970149253744</v>
      </c>
      <c r="T1446" s="13">
        <f t="shared" si="672"/>
        <v>9.9999999999999822</v>
      </c>
      <c r="U1446" s="13">
        <f t="shared" si="679"/>
        <v>14.21070493073884</v>
      </c>
      <c r="V1446" s="13">
        <f t="shared" si="683"/>
        <v>-8.133903133903362E-3</v>
      </c>
      <c r="W1446" s="13">
        <f t="shared" si="684"/>
        <v>0</v>
      </c>
      <c r="X1446" s="13">
        <f t="shared" si="685"/>
        <v>0</v>
      </c>
      <c r="Y1446" s="13">
        <f t="shared" si="680"/>
        <v>0</v>
      </c>
      <c r="Z1446" s="13">
        <f t="shared" si="686"/>
        <v>0</v>
      </c>
      <c r="AA1446" s="13">
        <f t="shared" si="687"/>
        <v>0</v>
      </c>
      <c r="AB1446" s="13">
        <f t="shared" si="688"/>
        <v>0</v>
      </c>
      <c r="AC1446" s="17">
        <f t="shared" si="681"/>
        <v>0</v>
      </c>
      <c r="AD1446" s="13" t="str">
        <f t="shared" si="673"/>
        <v/>
      </c>
      <c r="AE1446" s="13" t="str">
        <f t="shared" si="674"/>
        <v/>
      </c>
      <c r="AF1446" s="17">
        <f t="shared" si="676"/>
        <v>0</v>
      </c>
      <c r="AG1446" s="17" t="str">
        <f t="shared" si="675"/>
        <v xml:space="preserve"> </v>
      </c>
      <c r="AH1446" s="13"/>
      <c r="AI1446" s="31">
        <f t="shared" si="689"/>
        <v>1.0584599110668897</v>
      </c>
      <c r="AJ1446">
        <f t="shared" si="664"/>
        <v>5.8459911066889747E-2</v>
      </c>
      <c r="AK1446">
        <f t="shared" si="666"/>
        <v>0.9948051948051948</v>
      </c>
      <c r="AL1446">
        <f t="shared" si="667"/>
        <v>0.99935550702288978</v>
      </c>
      <c r="AM1446">
        <f t="shared" si="665"/>
        <v>-6.4449297711022258E-4</v>
      </c>
      <c r="AN1446" s="39">
        <v>41233</v>
      </c>
      <c r="AO1446" s="31">
        <v>5.8459911066889747E-2</v>
      </c>
      <c r="AP1446" s="40">
        <v>-6.4449297711022258E-4</v>
      </c>
    </row>
    <row r="1447" spans="1:42">
      <c r="A1447" s="16">
        <v>41234</v>
      </c>
      <c r="B1447" s="11">
        <v>3.83</v>
      </c>
      <c r="C1447" s="11">
        <v>3.85</v>
      </c>
      <c r="D1447" s="11">
        <v>3.81</v>
      </c>
      <c r="E1447" s="11">
        <v>3.84</v>
      </c>
      <c r="F1447" s="11">
        <v>17936600</v>
      </c>
      <c r="G1447" s="11">
        <v>3.04284</v>
      </c>
      <c r="H1447" s="12">
        <f t="shared" si="668"/>
        <v>3.8608333333333333</v>
      </c>
      <c r="I1447" s="13">
        <f t="shared" si="677"/>
        <v>3.8653846153846154</v>
      </c>
      <c r="J1447" s="13">
        <f t="shared" si="678"/>
        <v>-4.5512820512820795E-3</v>
      </c>
      <c r="K1447" s="14">
        <f t="shared" si="682"/>
        <v>6.8233618233614936E-3</v>
      </c>
      <c r="L1447" s="13">
        <f t="shared" si="661"/>
        <v>4.0000000000000036E-2</v>
      </c>
      <c r="M1447" s="13">
        <f t="shared" si="669"/>
        <v>4.5714285714285818E-2</v>
      </c>
      <c r="N1447" s="13">
        <f t="shared" si="662"/>
        <v>0</v>
      </c>
      <c r="O1447" s="13">
        <f t="shared" si="663"/>
        <v>0</v>
      </c>
      <c r="P1447" s="13">
        <f t="shared" si="660"/>
        <v>6.0000000000000053E-2</v>
      </c>
      <c r="Q1447" s="13">
        <f t="shared" si="660"/>
        <v>9.0000000000000302E-2</v>
      </c>
      <c r="R1447" s="13">
        <f t="shared" si="670"/>
        <v>131.24999999999983</v>
      </c>
      <c r="S1447" s="13">
        <f t="shared" si="671"/>
        <v>196.87500000000023</v>
      </c>
      <c r="T1447" s="13">
        <f t="shared" si="672"/>
        <v>20.000000000000117</v>
      </c>
      <c r="U1447" s="13">
        <f t="shared" si="679"/>
        <v>14.746419216453134</v>
      </c>
      <c r="V1447" s="13">
        <f t="shared" si="683"/>
        <v>-1.1374643874643573E-2</v>
      </c>
      <c r="W1447" s="13">
        <f t="shared" si="684"/>
        <v>0</v>
      </c>
      <c r="X1447" s="13">
        <f t="shared" si="685"/>
        <v>-1</v>
      </c>
      <c r="Y1447" s="13">
        <f t="shared" si="680"/>
        <v>0</v>
      </c>
      <c r="Z1447" s="13">
        <f t="shared" si="686"/>
        <v>0</v>
      </c>
      <c r="AA1447" s="13">
        <f t="shared" si="687"/>
        <v>0</v>
      </c>
      <c r="AB1447" s="13">
        <f t="shared" si="688"/>
        <v>0</v>
      </c>
      <c r="AC1447" s="17">
        <f t="shared" si="681"/>
        <v>0</v>
      </c>
      <c r="AD1447" s="13" t="str">
        <f t="shared" si="673"/>
        <v/>
      </c>
      <c r="AE1447" s="13" t="str">
        <f t="shared" si="674"/>
        <v/>
      </c>
      <c r="AF1447" s="17">
        <f t="shared" si="676"/>
        <v>0</v>
      </c>
      <c r="AG1447" s="17" t="str">
        <f t="shared" si="675"/>
        <v xml:space="preserve"> </v>
      </c>
      <c r="AH1447" s="13"/>
      <c r="AI1447" s="31">
        <f t="shared" si="689"/>
        <v>1.0584599110668897</v>
      </c>
      <c r="AJ1447">
        <f t="shared" si="664"/>
        <v>5.8459911066889747E-2</v>
      </c>
      <c r="AK1447">
        <f t="shared" si="666"/>
        <v>1.0026109660574412</v>
      </c>
      <c r="AL1447">
        <f t="shared" si="667"/>
        <v>1.0019647903310434</v>
      </c>
      <c r="AM1447">
        <f t="shared" si="665"/>
        <v>1.9647903310433534E-3</v>
      </c>
      <c r="AN1447" s="39">
        <v>41234</v>
      </c>
      <c r="AO1447" s="31">
        <v>5.8459911066889747E-2</v>
      </c>
      <c r="AP1447" s="40">
        <v>1.9647903310433534E-3</v>
      </c>
    </row>
    <row r="1448" spans="1:42">
      <c r="A1448" s="16">
        <v>41235</v>
      </c>
      <c r="B1448" s="11">
        <v>3.84</v>
      </c>
      <c r="C1448" s="11">
        <v>3.85</v>
      </c>
      <c r="D1448" s="11">
        <v>3.82</v>
      </c>
      <c r="E1448" s="11">
        <v>3.84</v>
      </c>
      <c r="F1448" s="11">
        <v>19569000</v>
      </c>
      <c r="G1448" s="11">
        <v>3.04284</v>
      </c>
      <c r="H1448" s="12">
        <f t="shared" si="668"/>
        <v>3.8575000000000004</v>
      </c>
      <c r="I1448" s="13">
        <f t="shared" si="677"/>
        <v>3.8650000000000002</v>
      </c>
      <c r="J1448" s="13">
        <f t="shared" si="678"/>
        <v>-7.4999999999998401E-3</v>
      </c>
      <c r="K1448" s="14">
        <f t="shared" si="682"/>
        <v>4.7008547008542895E-3</v>
      </c>
      <c r="L1448" s="13">
        <f t="shared" si="661"/>
        <v>3.0000000000000249E-2</v>
      </c>
      <c r="M1448" s="13">
        <f t="shared" si="669"/>
        <v>4.2857142857142962E-2</v>
      </c>
      <c r="N1448" s="13">
        <f t="shared" si="662"/>
        <v>0</v>
      </c>
      <c r="O1448" s="13">
        <f t="shared" si="663"/>
        <v>0</v>
      </c>
      <c r="P1448" s="13">
        <f t="shared" si="660"/>
        <v>2.0000000000000018E-2</v>
      </c>
      <c r="Q1448" s="13">
        <f t="shared" si="660"/>
        <v>9.0000000000000302E-2</v>
      </c>
      <c r="R1448" s="13">
        <f t="shared" si="670"/>
        <v>46.666666666666593</v>
      </c>
      <c r="S1448" s="13">
        <f t="shared" si="671"/>
        <v>210.0000000000002</v>
      </c>
      <c r="T1448" s="13">
        <f t="shared" si="672"/>
        <v>63.636363636363704</v>
      </c>
      <c r="U1448" s="13">
        <f t="shared" si="679"/>
        <v>17.455139068030125</v>
      </c>
      <c r="V1448" s="13">
        <f t="shared" si="683"/>
        <v>-1.2200854700854129E-2</v>
      </c>
      <c r="W1448" s="13">
        <f t="shared" si="684"/>
        <v>0</v>
      </c>
      <c r="X1448" s="13">
        <f t="shared" si="685"/>
        <v>0</v>
      </c>
      <c r="Y1448" s="13">
        <f t="shared" si="680"/>
        <v>0</v>
      </c>
      <c r="Z1448" s="13">
        <f t="shared" si="686"/>
        <v>0</v>
      </c>
      <c r="AA1448" s="13">
        <f t="shared" si="687"/>
        <v>0</v>
      </c>
      <c r="AB1448" s="13">
        <f t="shared" si="688"/>
        <v>0</v>
      </c>
      <c r="AC1448" s="17">
        <f t="shared" si="681"/>
        <v>0</v>
      </c>
      <c r="AD1448" s="13" t="str">
        <f t="shared" si="673"/>
        <v/>
      </c>
      <c r="AE1448" s="13" t="str">
        <f t="shared" si="674"/>
        <v/>
      </c>
      <c r="AF1448" s="17">
        <f t="shared" si="676"/>
        <v>0</v>
      </c>
      <c r="AG1448" s="17" t="str">
        <f t="shared" si="675"/>
        <v xml:space="preserve"> </v>
      </c>
      <c r="AH1448" s="13"/>
      <c r="AI1448" s="31">
        <f t="shared" si="689"/>
        <v>1.0584599110668897</v>
      </c>
      <c r="AJ1448">
        <f t="shared" si="664"/>
        <v>5.8459911066889747E-2</v>
      </c>
      <c r="AK1448">
        <f t="shared" si="666"/>
        <v>1</v>
      </c>
      <c r="AL1448">
        <f t="shared" si="667"/>
        <v>1.0019647903310434</v>
      </c>
      <c r="AM1448">
        <f t="shared" si="665"/>
        <v>1.9647903310433534E-3</v>
      </c>
      <c r="AN1448" s="39">
        <v>41235</v>
      </c>
      <c r="AO1448" s="31">
        <v>5.8459911066889747E-2</v>
      </c>
      <c r="AP1448" s="40">
        <v>1.9647903310433534E-3</v>
      </c>
    </row>
    <row r="1449" spans="1:42">
      <c r="A1449" s="16">
        <v>41236</v>
      </c>
      <c r="B1449" s="11">
        <v>3.85</v>
      </c>
      <c r="C1449" s="11">
        <v>3.86</v>
      </c>
      <c r="D1449" s="11">
        <v>3.84</v>
      </c>
      <c r="E1449" s="11">
        <v>3.85</v>
      </c>
      <c r="F1449" s="11">
        <v>27461100</v>
      </c>
      <c r="G1449" s="11">
        <v>3.05077</v>
      </c>
      <c r="H1449" s="12">
        <f t="shared" si="668"/>
        <v>3.855</v>
      </c>
      <c r="I1449" s="13">
        <f t="shared" si="677"/>
        <v>3.8634615384615385</v>
      </c>
      <c r="J1449" s="13">
        <f t="shared" si="678"/>
        <v>-8.4615384615385203E-3</v>
      </c>
      <c r="K1449" s="14">
        <f t="shared" si="682"/>
        <v>2.7421652421648129E-3</v>
      </c>
      <c r="L1449" s="13">
        <f t="shared" si="661"/>
        <v>2.0000000000000018E-2</v>
      </c>
      <c r="M1449" s="13">
        <f t="shared" si="669"/>
        <v>4.2142857142857225E-2</v>
      </c>
      <c r="N1449" s="13">
        <f t="shared" si="662"/>
        <v>9.9999999999997868E-3</v>
      </c>
      <c r="O1449" s="13">
        <f t="shared" si="663"/>
        <v>0</v>
      </c>
      <c r="P1449" s="13">
        <f t="shared" si="660"/>
        <v>2.9999999999999805E-2</v>
      </c>
      <c r="Q1449" s="13">
        <f t="shared" si="660"/>
        <v>9.0000000000000302E-2</v>
      </c>
      <c r="R1449" s="13">
        <f t="shared" si="670"/>
        <v>71.186440677965507</v>
      </c>
      <c r="S1449" s="13">
        <f t="shared" si="671"/>
        <v>213.55932203389864</v>
      </c>
      <c r="T1449" s="13">
        <f t="shared" si="672"/>
        <v>50.000000000000377</v>
      </c>
      <c r="U1449" s="13">
        <f t="shared" si="679"/>
        <v>18.925727303324273</v>
      </c>
      <c r="V1449" s="13">
        <f t="shared" si="683"/>
        <v>-1.1203703703703334E-2</v>
      </c>
      <c r="W1449" s="13">
        <f t="shared" si="684"/>
        <v>0</v>
      </c>
      <c r="X1449" s="13">
        <f t="shared" si="685"/>
        <v>0</v>
      </c>
      <c r="Y1449" s="13">
        <f t="shared" si="680"/>
        <v>0</v>
      </c>
      <c r="Z1449" s="13">
        <f t="shared" si="686"/>
        <v>0</v>
      </c>
      <c r="AA1449" s="13">
        <f t="shared" si="687"/>
        <v>0</v>
      </c>
      <c r="AB1449" s="13">
        <f t="shared" si="688"/>
        <v>0</v>
      </c>
      <c r="AC1449" s="17">
        <f t="shared" si="681"/>
        <v>0</v>
      </c>
      <c r="AD1449" s="13" t="str">
        <f t="shared" si="673"/>
        <v/>
      </c>
      <c r="AE1449" s="13" t="str">
        <f t="shared" si="674"/>
        <v/>
      </c>
      <c r="AF1449" s="17">
        <f t="shared" si="676"/>
        <v>0</v>
      </c>
      <c r="AG1449" s="17" t="str">
        <f t="shared" si="675"/>
        <v xml:space="preserve"> </v>
      </c>
      <c r="AH1449" s="13"/>
      <c r="AI1449" s="31">
        <f t="shared" si="689"/>
        <v>1.0584599110668897</v>
      </c>
      <c r="AJ1449">
        <f t="shared" si="664"/>
        <v>5.8459911066889747E-2</v>
      </c>
      <c r="AK1449">
        <f t="shared" si="666"/>
        <v>1.0026041666666667</v>
      </c>
      <c r="AL1449">
        <f t="shared" si="667"/>
        <v>1.0045740736391973</v>
      </c>
      <c r="AM1449">
        <f t="shared" si="665"/>
        <v>4.5740736391972625E-3</v>
      </c>
      <c r="AN1449" s="39">
        <v>41236</v>
      </c>
      <c r="AO1449" s="31">
        <v>5.8459911066889747E-2</v>
      </c>
      <c r="AP1449" s="40">
        <v>4.5740736391972625E-3</v>
      </c>
    </row>
    <row r="1450" spans="1:42">
      <c r="A1450" s="16">
        <v>41239</v>
      </c>
      <c r="B1450" s="11">
        <v>3.84</v>
      </c>
      <c r="C1450" s="11">
        <v>3.86</v>
      </c>
      <c r="D1450" s="11">
        <v>3.82</v>
      </c>
      <c r="E1450" s="11">
        <v>3.85</v>
      </c>
      <c r="F1450" s="11">
        <v>20849700</v>
      </c>
      <c r="G1450" s="11">
        <v>3.05077</v>
      </c>
      <c r="H1450" s="12">
        <f t="shared" si="668"/>
        <v>3.8533333333333339</v>
      </c>
      <c r="I1450" s="13">
        <f t="shared" si="677"/>
        <v>3.8611538461538455</v>
      </c>
      <c r="J1450" s="13">
        <f t="shared" si="678"/>
        <v>-7.8205128205115493E-3</v>
      </c>
      <c r="K1450" s="14">
        <f t="shared" si="682"/>
        <v>1.1396011396008889E-3</v>
      </c>
      <c r="L1450" s="13">
        <f t="shared" si="661"/>
        <v>4.0000000000000036E-2</v>
      </c>
      <c r="M1450" s="13">
        <f t="shared" si="669"/>
        <v>4.07142857142858E-2</v>
      </c>
      <c r="N1450" s="13">
        <f t="shared" si="662"/>
        <v>0</v>
      </c>
      <c r="O1450" s="13">
        <f t="shared" si="663"/>
        <v>2.0000000000000018E-2</v>
      </c>
      <c r="P1450" s="13">
        <f t="shared" si="660"/>
        <v>2.9999999999999805E-2</v>
      </c>
      <c r="Q1450" s="13">
        <f t="shared" si="660"/>
        <v>7.0000000000000284E-2</v>
      </c>
      <c r="R1450" s="13">
        <f t="shared" si="670"/>
        <v>73.684210526315155</v>
      </c>
      <c r="S1450" s="13">
        <f t="shared" si="671"/>
        <v>171.92982456140385</v>
      </c>
      <c r="T1450" s="13">
        <f t="shared" si="672"/>
        <v>40.000000000000448</v>
      </c>
      <c r="U1450" s="13">
        <f t="shared" si="679"/>
        <v>21.170625262507972</v>
      </c>
      <c r="V1450" s="13">
        <f t="shared" si="683"/>
        <v>-8.9601139601124379E-3</v>
      </c>
      <c r="W1450" s="13">
        <f t="shared" si="684"/>
        <v>0</v>
      </c>
      <c r="X1450" s="13">
        <f t="shared" si="685"/>
        <v>0</v>
      </c>
      <c r="Y1450" s="13">
        <f t="shared" si="680"/>
        <v>1</v>
      </c>
      <c r="Z1450" s="13">
        <f t="shared" si="686"/>
        <v>0</v>
      </c>
      <c r="AA1450" s="13">
        <f t="shared" si="687"/>
        <v>0</v>
      </c>
      <c r="AB1450" s="13">
        <f t="shared" si="688"/>
        <v>0</v>
      </c>
      <c r="AC1450" s="17">
        <f t="shared" si="681"/>
        <v>0</v>
      </c>
      <c r="AD1450" s="13" t="str">
        <f t="shared" si="673"/>
        <v/>
      </c>
      <c r="AE1450" s="13" t="str">
        <f t="shared" si="674"/>
        <v/>
      </c>
      <c r="AF1450" s="17">
        <f t="shared" si="676"/>
        <v>0</v>
      </c>
      <c r="AG1450" s="17" t="str">
        <f t="shared" si="675"/>
        <v xml:space="preserve"> </v>
      </c>
      <c r="AH1450" s="13"/>
      <c r="AI1450" s="31">
        <f t="shared" si="689"/>
        <v>1.0584599110668897</v>
      </c>
      <c r="AJ1450">
        <f t="shared" si="664"/>
        <v>5.8459911066889747E-2</v>
      </c>
      <c r="AK1450">
        <f t="shared" si="666"/>
        <v>1</v>
      </c>
      <c r="AL1450">
        <f t="shared" si="667"/>
        <v>1.0045740736391973</v>
      </c>
      <c r="AM1450">
        <f t="shared" si="665"/>
        <v>4.5740736391972625E-3</v>
      </c>
      <c r="AN1450" s="39">
        <v>41239</v>
      </c>
      <c r="AO1450" s="31">
        <v>5.8459911066889747E-2</v>
      </c>
      <c r="AP1450" s="40">
        <v>4.5740736391972625E-3</v>
      </c>
    </row>
    <row r="1451" spans="1:42">
      <c r="A1451" s="16">
        <v>41240</v>
      </c>
      <c r="B1451" s="11">
        <v>3.84</v>
      </c>
      <c r="C1451" s="11">
        <v>3.86</v>
      </c>
      <c r="D1451" s="11">
        <v>3.83</v>
      </c>
      <c r="E1451" s="11">
        <v>3.86</v>
      </c>
      <c r="F1451" s="11">
        <v>47665600</v>
      </c>
      <c r="G1451" s="11">
        <v>3.0586899999999999</v>
      </c>
      <c r="H1451" s="12">
        <f t="shared" si="668"/>
        <v>3.8516666666666666</v>
      </c>
      <c r="I1451" s="13">
        <f t="shared" si="677"/>
        <v>3.859230769230769</v>
      </c>
      <c r="J1451" s="13">
        <f t="shared" si="678"/>
        <v>-7.5641025641024484E-3</v>
      </c>
      <c r="K1451" s="14">
        <f t="shared" si="682"/>
        <v>-6.9088319088342039E-4</v>
      </c>
      <c r="L1451" s="13">
        <f t="shared" si="661"/>
        <v>2.9999999999999805E-2</v>
      </c>
      <c r="M1451" s="13">
        <f t="shared" si="669"/>
        <v>4.000000000000007E-2</v>
      </c>
      <c r="N1451" s="13">
        <f t="shared" si="662"/>
        <v>0</v>
      </c>
      <c r="O1451" s="13">
        <f t="shared" si="663"/>
        <v>0</v>
      </c>
      <c r="P1451" s="13">
        <f t="shared" si="660"/>
        <v>2.9999999999999805E-2</v>
      </c>
      <c r="Q1451" s="13">
        <f t="shared" si="660"/>
        <v>7.0000000000000284E-2</v>
      </c>
      <c r="R1451" s="13">
        <f t="shared" si="670"/>
        <v>74.999999999999375</v>
      </c>
      <c r="S1451" s="13">
        <f t="shared" si="671"/>
        <v>175.0000000000004</v>
      </c>
      <c r="T1451" s="13">
        <f t="shared" si="672"/>
        <v>40.000000000000448</v>
      </c>
      <c r="U1451" s="13">
        <f t="shared" si="679"/>
        <v>23.551577643460384</v>
      </c>
      <c r="V1451" s="13">
        <f t="shared" si="683"/>
        <v>-6.8732193732190285E-3</v>
      </c>
      <c r="W1451" s="13">
        <f t="shared" si="684"/>
        <v>0</v>
      </c>
      <c r="X1451" s="13">
        <f t="shared" si="685"/>
        <v>0</v>
      </c>
      <c r="Y1451" s="13">
        <f t="shared" si="680"/>
        <v>0</v>
      </c>
      <c r="Z1451" s="13">
        <f t="shared" si="686"/>
        <v>0</v>
      </c>
      <c r="AA1451" s="13">
        <f t="shared" si="687"/>
        <v>0</v>
      </c>
      <c r="AB1451" s="13">
        <f t="shared" si="688"/>
        <v>0</v>
      </c>
      <c r="AC1451" s="17">
        <f t="shared" si="681"/>
        <v>0</v>
      </c>
      <c r="AD1451" s="13" t="str">
        <f t="shared" si="673"/>
        <v/>
      </c>
      <c r="AE1451" s="13" t="str">
        <f t="shared" si="674"/>
        <v/>
      </c>
      <c r="AF1451" s="17">
        <f t="shared" si="676"/>
        <v>0</v>
      </c>
      <c r="AG1451" s="17" t="str">
        <f t="shared" si="675"/>
        <v xml:space="preserve"> </v>
      </c>
      <c r="AH1451" s="13"/>
      <c r="AI1451" s="31">
        <f t="shared" si="689"/>
        <v>1.0584599110668897</v>
      </c>
      <c r="AJ1451">
        <f t="shared" si="664"/>
        <v>5.8459911066889747E-2</v>
      </c>
      <c r="AK1451">
        <f t="shared" si="666"/>
        <v>1.0025974025974025</v>
      </c>
      <c r="AL1451">
        <f t="shared" si="667"/>
        <v>1.0071833569473509</v>
      </c>
      <c r="AM1451">
        <f t="shared" si="665"/>
        <v>7.1833569473509495E-3</v>
      </c>
      <c r="AN1451" s="39">
        <v>41240</v>
      </c>
      <c r="AO1451" s="31">
        <v>5.8459911066889747E-2</v>
      </c>
      <c r="AP1451" s="40">
        <v>7.1833569473509495E-3</v>
      </c>
    </row>
    <row r="1452" spans="1:42">
      <c r="A1452" s="16">
        <v>41241</v>
      </c>
      <c r="B1452" s="11">
        <v>3.85</v>
      </c>
      <c r="C1452" s="11">
        <v>3.88</v>
      </c>
      <c r="D1452" s="11">
        <v>3.84</v>
      </c>
      <c r="E1452" s="11">
        <v>3.87</v>
      </c>
      <c r="F1452" s="11">
        <v>41603200</v>
      </c>
      <c r="G1452" s="11">
        <v>3.0666099999999998</v>
      </c>
      <c r="H1452" s="12">
        <f t="shared" si="668"/>
        <v>3.8491666666666666</v>
      </c>
      <c r="I1452" s="13">
        <f t="shared" si="677"/>
        <v>3.8580769230769225</v>
      </c>
      <c r="J1452" s="13">
        <f t="shared" si="678"/>
        <v>-8.9102564102558901E-3</v>
      </c>
      <c r="K1452" s="14">
        <f t="shared" si="682"/>
        <v>-2.7777777777778173E-3</v>
      </c>
      <c r="L1452" s="13">
        <f t="shared" si="661"/>
        <v>4.0000000000000036E-2</v>
      </c>
      <c r="M1452" s="13">
        <f t="shared" si="669"/>
        <v>4.000000000000007E-2</v>
      </c>
      <c r="N1452" s="13">
        <f t="shared" si="662"/>
        <v>2.0000000000000018E-2</v>
      </c>
      <c r="O1452" s="13">
        <f t="shared" si="663"/>
        <v>0</v>
      </c>
      <c r="P1452" s="13">
        <f t="shared" ref="P1452:Q1515" si="690">SUM(N1439:N1452)</f>
        <v>4.9999999999999822E-2</v>
      </c>
      <c r="Q1452" s="13">
        <f t="shared" si="690"/>
        <v>6.0000000000000053E-2</v>
      </c>
      <c r="R1452" s="13">
        <f t="shared" si="670"/>
        <v>124.99999999999933</v>
      </c>
      <c r="S1452" s="13">
        <f t="shared" si="671"/>
        <v>149.99999999999986</v>
      </c>
      <c r="T1452" s="13">
        <f t="shared" si="672"/>
        <v>9.0909090909093084</v>
      </c>
      <c r="U1452" s="13">
        <f t="shared" si="679"/>
        <v>23.248547340430097</v>
      </c>
      <c r="V1452" s="13">
        <f t="shared" si="683"/>
        <v>-6.1324786324780728E-3</v>
      </c>
      <c r="W1452" s="13">
        <f t="shared" si="684"/>
        <v>0</v>
      </c>
      <c r="X1452" s="13">
        <f t="shared" si="685"/>
        <v>0</v>
      </c>
      <c r="Y1452" s="13">
        <f t="shared" si="680"/>
        <v>0</v>
      </c>
      <c r="Z1452" s="13">
        <f t="shared" si="686"/>
        <v>0</v>
      </c>
      <c r="AA1452" s="13">
        <f t="shared" si="687"/>
        <v>0</v>
      </c>
      <c r="AB1452" s="13">
        <f t="shared" si="688"/>
        <v>0</v>
      </c>
      <c r="AC1452" s="17">
        <f t="shared" si="681"/>
        <v>0</v>
      </c>
      <c r="AD1452" s="13" t="str">
        <f t="shared" si="673"/>
        <v/>
      </c>
      <c r="AE1452" s="13" t="str">
        <f t="shared" si="674"/>
        <v/>
      </c>
      <c r="AF1452" s="17">
        <f t="shared" si="676"/>
        <v>0</v>
      </c>
      <c r="AG1452" s="17" t="str">
        <f t="shared" si="675"/>
        <v xml:space="preserve"> </v>
      </c>
      <c r="AH1452" s="13"/>
      <c r="AI1452" s="31">
        <f t="shared" si="689"/>
        <v>1.0584599110668897</v>
      </c>
      <c r="AJ1452">
        <f t="shared" si="664"/>
        <v>5.8459911066889747E-2</v>
      </c>
      <c r="AK1452">
        <f t="shared" si="666"/>
        <v>1.0025906735751295</v>
      </c>
      <c r="AL1452">
        <f t="shared" si="667"/>
        <v>1.0097926402555046</v>
      </c>
      <c r="AM1452">
        <f t="shared" si="665"/>
        <v>9.7926402555046366E-3</v>
      </c>
      <c r="AN1452" s="39">
        <v>41241</v>
      </c>
      <c r="AO1452" s="31">
        <v>5.8459911066889747E-2</v>
      </c>
      <c r="AP1452" s="40">
        <v>9.7926402555046366E-3</v>
      </c>
    </row>
    <row r="1453" spans="1:42">
      <c r="A1453" s="16">
        <v>41242</v>
      </c>
      <c r="B1453" s="11">
        <v>3.87</v>
      </c>
      <c r="C1453" s="11">
        <v>3.9</v>
      </c>
      <c r="D1453" s="11">
        <v>3.86</v>
      </c>
      <c r="E1453" s="11">
        <v>3.88</v>
      </c>
      <c r="F1453" s="11">
        <v>53407600</v>
      </c>
      <c r="G1453" s="11">
        <v>3.0745399999999998</v>
      </c>
      <c r="H1453" s="12">
        <f t="shared" si="668"/>
        <v>3.8508333333333336</v>
      </c>
      <c r="I1453" s="13">
        <f t="shared" si="677"/>
        <v>3.8576923076923069</v>
      </c>
      <c r="J1453" s="13">
        <f t="shared" si="678"/>
        <v>-6.8589743589733132E-3</v>
      </c>
      <c r="K1453" s="14">
        <f t="shared" si="682"/>
        <v>-4.6866096866095119E-3</v>
      </c>
      <c r="L1453" s="13">
        <f t="shared" si="661"/>
        <v>4.0000000000000036E-2</v>
      </c>
      <c r="M1453" s="13">
        <f t="shared" si="669"/>
        <v>4.000000000000007E-2</v>
      </c>
      <c r="N1453" s="13">
        <f t="shared" si="662"/>
        <v>2.0000000000000018E-2</v>
      </c>
      <c r="O1453" s="13">
        <f t="shared" si="663"/>
        <v>0</v>
      </c>
      <c r="P1453" s="13">
        <f t="shared" si="690"/>
        <v>6.999999999999984E-2</v>
      </c>
      <c r="Q1453" s="13">
        <f t="shared" si="690"/>
        <v>6.0000000000000053E-2</v>
      </c>
      <c r="R1453" s="13">
        <f t="shared" si="670"/>
        <v>174.99999999999929</v>
      </c>
      <c r="S1453" s="13">
        <f t="shared" si="671"/>
        <v>149.99999999999986</v>
      </c>
      <c r="T1453" s="13">
        <f t="shared" si="672"/>
        <v>7.6923076923075371</v>
      </c>
      <c r="U1453" s="13">
        <f t="shared" si="679"/>
        <v>22.566470796284573</v>
      </c>
      <c r="V1453" s="13">
        <f t="shared" si="683"/>
        <v>-2.1723646723638013E-3</v>
      </c>
      <c r="W1453" s="13">
        <f t="shared" si="684"/>
        <v>0</v>
      </c>
      <c r="X1453" s="13">
        <f t="shared" si="685"/>
        <v>1</v>
      </c>
      <c r="Y1453" s="13">
        <f t="shared" si="680"/>
        <v>0</v>
      </c>
      <c r="Z1453" s="13">
        <f t="shared" si="686"/>
        <v>0</v>
      </c>
      <c r="AA1453" s="13">
        <f t="shared" si="687"/>
        <v>0</v>
      </c>
      <c r="AB1453" s="13">
        <f t="shared" si="688"/>
        <v>0</v>
      </c>
      <c r="AC1453" s="17">
        <f t="shared" si="681"/>
        <v>0</v>
      </c>
      <c r="AD1453" s="13" t="str">
        <f t="shared" si="673"/>
        <v/>
      </c>
      <c r="AE1453" s="13" t="str">
        <f t="shared" si="674"/>
        <v/>
      </c>
      <c r="AF1453" s="17">
        <f t="shared" si="676"/>
        <v>0</v>
      </c>
      <c r="AG1453" s="17" t="str">
        <f t="shared" si="675"/>
        <v xml:space="preserve"> </v>
      </c>
      <c r="AH1453" s="13"/>
      <c r="AI1453" s="31">
        <f t="shared" si="689"/>
        <v>1.0584599110668897</v>
      </c>
      <c r="AJ1453">
        <f t="shared" si="664"/>
        <v>5.8459911066889747E-2</v>
      </c>
      <c r="AK1453">
        <f t="shared" si="666"/>
        <v>1.0025839793281652</v>
      </c>
      <c r="AL1453">
        <f t="shared" si="667"/>
        <v>1.0124019235636583</v>
      </c>
      <c r="AM1453">
        <f t="shared" si="665"/>
        <v>1.2401923563658324E-2</v>
      </c>
      <c r="AN1453" s="39">
        <v>41242</v>
      </c>
      <c r="AO1453" s="31">
        <v>5.8459911066889747E-2</v>
      </c>
      <c r="AP1453" s="40">
        <v>1.2401923563658324E-2</v>
      </c>
    </row>
    <row r="1454" spans="1:42">
      <c r="A1454" s="16">
        <v>41243</v>
      </c>
      <c r="B1454" s="11">
        <v>3.88</v>
      </c>
      <c r="C1454" s="11">
        <v>3.89</v>
      </c>
      <c r="D1454" s="11">
        <v>3.86</v>
      </c>
      <c r="E1454" s="11">
        <v>3.88</v>
      </c>
      <c r="F1454" s="11">
        <v>42702800</v>
      </c>
      <c r="G1454" s="11">
        <v>3.0745399999999998</v>
      </c>
      <c r="H1454" s="12">
        <f t="shared" si="668"/>
        <v>3.851666666666667</v>
      </c>
      <c r="I1454" s="13">
        <f t="shared" si="677"/>
        <v>3.8584615384615377</v>
      </c>
      <c r="J1454" s="13">
        <f t="shared" si="678"/>
        <v>-6.7948717948707049E-3</v>
      </c>
      <c r="K1454" s="14">
        <f t="shared" si="682"/>
        <v>-6.360398860398458E-3</v>
      </c>
      <c r="L1454" s="13">
        <f t="shared" si="661"/>
        <v>3.0000000000000249E-2</v>
      </c>
      <c r="M1454" s="13">
        <f t="shared" si="669"/>
        <v>3.7857142857142936E-2</v>
      </c>
      <c r="N1454" s="13">
        <f t="shared" si="662"/>
        <v>0</v>
      </c>
      <c r="O1454" s="13">
        <f t="shared" si="663"/>
        <v>0</v>
      </c>
      <c r="P1454" s="13">
        <f t="shared" si="690"/>
        <v>4.9999999999999822E-2</v>
      </c>
      <c r="Q1454" s="13">
        <f t="shared" si="690"/>
        <v>6.0000000000000053E-2</v>
      </c>
      <c r="R1454" s="13">
        <f t="shared" si="670"/>
        <v>132.07547169811247</v>
      </c>
      <c r="S1454" s="13">
        <f t="shared" si="671"/>
        <v>158.49056603773565</v>
      </c>
      <c r="T1454" s="13">
        <f t="shared" si="672"/>
        <v>9.0909090909093067</v>
      </c>
      <c r="U1454" s="13">
        <f t="shared" si="679"/>
        <v>22.263440493254283</v>
      </c>
      <c r="V1454" s="13">
        <f t="shared" si="683"/>
        <v>-4.3447293447224696E-4</v>
      </c>
      <c r="W1454" s="13">
        <f t="shared" si="684"/>
        <v>0</v>
      </c>
      <c r="X1454" s="13">
        <f t="shared" si="685"/>
        <v>-1</v>
      </c>
      <c r="Y1454" s="13">
        <f t="shared" si="680"/>
        <v>0</v>
      </c>
      <c r="Z1454" s="13">
        <f t="shared" si="686"/>
        <v>0</v>
      </c>
      <c r="AA1454" s="13">
        <f t="shared" si="687"/>
        <v>0</v>
      </c>
      <c r="AB1454" s="13">
        <f t="shared" si="688"/>
        <v>0</v>
      </c>
      <c r="AC1454" s="17">
        <f t="shared" si="681"/>
        <v>0</v>
      </c>
      <c r="AD1454" s="13" t="str">
        <f t="shared" si="673"/>
        <v/>
      </c>
      <c r="AE1454" s="13" t="str">
        <f t="shared" si="674"/>
        <v/>
      </c>
      <c r="AF1454" s="17">
        <f t="shared" si="676"/>
        <v>0</v>
      </c>
      <c r="AG1454" s="17" t="str">
        <f t="shared" si="675"/>
        <v xml:space="preserve"> </v>
      </c>
      <c r="AH1454" s="13"/>
      <c r="AI1454" s="31">
        <f t="shared" si="689"/>
        <v>1.0584599110668897</v>
      </c>
      <c r="AJ1454">
        <f t="shared" si="664"/>
        <v>5.8459911066889747E-2</v>
      </c>
      <c r="AK1454">
        <f t="shared" si="666"/>
        <v>1</v>
      </c>
      <c r="AL1454">
        <f t="shared" si="667"/>
        <v>1.0124019235636583</v>
      </c>
      <c r="AM1454">
        <f t="shared" si="665"/>
        <v>1.2401923563658324E-2</v>
      </c>
      <c r="AN1454" s="39">
        <v>41243</v>
      </c>
      <c r="AO1454" s="31">
        <v>5.8459911066889747E-2</v>
      </c>
      <c r="AP1454" s="40">
        <v>1.2401923563658324E-2</v>
      </c>
    </row>
    <row r="1455" spans="1:42">
      <c r="A1455" s="16">
        <v>41246</v>
      </c>
      <c r="B1455" s="11">
        <v>3.88</v>
      </c>
      <c r="C1455" s="11">
        <v>3.89</v>
      </c>
      <c r="D1455" s="11">
        <v>3.85</v>
      </c>
      <c r="E1455" s="11">
        <v>3.86</v>
      </c>
      <c r="F1455" s="11">
        <v>26701800</v>
      </c>
      <c r="G1455" s="11">
        <v>3.0586899999999999</v>
      </c>
      <c r="H1455" s="12">
        <f t="shared" si="668"/>
        <v>3.8533333333333335</v>
      </c>
      <c r="I1455" s="13">
        <f t="shared" si="677"/>
        <v>3.859230769230769</v>
      </c>
      <c r="J1455" s="13">
        <f t="shared" si="678"/>
        <v>-5.8974358974355212E-3</v>
      </c>
      <c r="K1455" s="14">
        <f t="shared" si="682"/>
        <v>-7.1509971509966519E-3</v>
      </c>
      <c r="L1455" s="13">
        <f t="shared" si="661"/>
        <v>4.0000000000000036E-2</v>
      </c>
      <c r="M1455" s="13">
        <f t="shared" si="669"/>
        <v>3.7142857142857207E-2</v>
      </c>
      <c r="N1455" s="13">
        <f t="shared" si="662"/>
        <v>0</v>
      </c>
      <c r="O1455" s="13">
        <f t="shared" si="663"/>
        <v>9.9999999999997868E-3</v>
      </c>
      <c r="P1455" s="13">
        <f t="shared" si="690"/>
        <v>4.9999999999999822E-2</v>
      </c>
      <c r="Q1455" s="13">
        <f t="shared" si="690"/>
        <v>6.999999999999984E-2</v>
      </c>
      <c r="R1455" s="13">
        <f t="shared" si="670"/>
        <v>134.6153846153839</v>
      </c>
      <c r="S1455" s="13">
        <f t="shared" si="671"/>
        <v>188.46153846153771</v>
      </c>
      <c r="T1455" s="13">
        <f t="shared" si="672"/>
        <v>16.666666666666732</v>
      </c>
      <c r="U1455" s="13">
        <f t="shared" si="679"/>
        <v>22.943712602097829</v>
      </c>
      <c r="V1455" s="13">
        <f t="shared" si="683"/>
        <v>1.2535612535611307E-3</v>
      </c>
      <c r="W1455" s="13">
        <f t="shared" si="684"/>
        <v>1</v>
      </c>
      <c r="X1455" s="13">
        <f t="shared" si="685"/>
        <v>0</v>
      </c>
      <c r="Y1455" s="13">
        <f t="shared" si="680"/>
        <v>0</v>
      </c>
      <c r="Z1455" s="13">
        <f t="shared" si="686"/>
        <v>1</v>
      </c>
      <c r="AA1455" s="13">
        <f t="shared" si="687"/>
        <v>0</v>
      </c>
      <c r="AB1455" s="13">
        <f t="shared" si="688"/>
        <v>0</v>
      </c>
      <c r="AC1455" s="17">
        <f t="shared" si="681"/>
        <v>0</v>
      </c>
      <c r="AD1455" s="13" t="str">
        <f t="shared" si="673"/>
        <v/>
      </c>
      <c r="AE1455" s="13" t="str">
        <f t="shared" si="674"/>
        <v/>
      </c>
      <c r="AF1455" s="17">
        <f t="shared" si="676"/>
        <v>0</v>
      </c>
      <c r="AG1455" s="17" t="str">
        <f t="shared" si="675"/>
        <v xml:space="preserve"> </v>
      </c>
      <c r="AH1455" s="13"/>
      <c r="AI1455" s="31">
        <f t="shared" si="689"/>
        <v>1.0584599110668897</v>
      </c>
      <c r="AJ1455">
        <f t="shared" si="664"/>
        <v>5.8459911066889747E-2</v>
      </c>
      <c r="AK1455">
        <f t="shared" si="666"/>
        <v>0.99484536082474229</v>
      </c>
      <c r="AL1455">
        <f t="shared" si="667"/>
        <v>1.0071833569473507</v>
      </c>
      <c r="AM1455">
        <f t="shared" si="665"/>
        <v>7.1833569473507275E-3</v>
      </c>
      <c r="AN1455" s="39">
        <v>41246</v>
      </c>
      <c r="AO1455" s="31">
        <v>5.8459911066889747E-2</v>
      </c>
      <c r="AP1455" s="40">
        <v>7.1833569473507275E-3</v>
      </c>
    </row>
    <row r="1456" spans="1:42">
      <c r="A1456" s="16">
        <v>41247</v>
      </c>
      <c r="B1456" s="11">
        <v>3.86</v>
      </c>
      <c r="C1456" s="11">
        <v>3.87</v>
      </c>
      <c r="D1456" s="11">
        <v>3.84</v>
      </c>
      <c r="E1456" s="11">
        <v>3.84</v>
      </c>
      <c r="F1456" s="11">
        <v>24496700</v>
      </c>
      <c r="G1456" s="11">
        <v>3.04284</v>
      </c>
      <c r="H1456" s="12">
        <f t="shared" si="668"/>
        <v>3.8541666666666665</v>
      </c>
      <c r="I1456" s="13">
        <f t="shared" si="677"/>
        <v>3.8603846153846146</v>
      </c>
      <c r="J1456" s="13">
        <f t="shared" si="678"/>
        <v>-6.2179487179481185E-3</v>
      </c>
      <c r="K1456" s="14">
        <f t="shared" si="682"/>
        <v>-7.3361823361817674E-3</v>
      </c>
      <c r="L1456" s="13">
        <f t="shared" si="661"/>
        <v>3.0000000000000249E-2</v>
      </c>
      <c r="M1456" s="13">
        <f t="shared" si="669"/>
        <v>3.5714285714285809E-2</v>
      </c>
      <c r="N1456" s="13">
        <f t="shared" si="662"/>
        <v>0</v>
      </c>
      <c r="O1456" s="13">
        <f t="shared" si="663"/>
        <v>1.0000000000000231E-2</v>
      </c>
      <c r="P1456" s="13">
        <f t="shared" si="690"/>
        <v>4.9999999999999822E-2</v>
      </c>
      <c r="Q1456" s="13">
        <f t="shared" si="690"/>
        <v>7.0000000000000284E-2</v>
      </c>
      <c r="R1456" s="13">
        <f t="shared" si="670"/>
        <v>139.99999999999912</v>
      </c>
      <c r="S1456" s="13">
        <f t="shared" si="671"/>
        <v>196.00000000000026</v>
      </c>
      <c r="T1456" s="13">
        <f t="shared" si="672"/>
        <v>16.666666666667034</v>
      </c>
      <c r="U1456" s="13">
        <f t="shared" si="679"/>
        <v>24.134188792574044</v>
      </c>
      <c r="V1456" s="13">
        <f t="shared" si="683"/>
        <v>1.1182336182336489E-3</v>
      </c>
      <c r="W1456" s="13">
        <f t="shared" si="684"/>
        <v>0</v>
      </c>
      <c r="X1456" s="13">
        <f t="shared" si="685"/>
        <v>0</v>
      </c>
      <c r="Y1456" s="13">
        <f t="shared" si="680"/>
        <v>0</v>
      </c>
      <c r="Z1456" s="13">
        <f t="shared" si="686"/>
        <v>1</v>
      </c>
      <c r="AA1456" s="13">
        <f t="shared" si="687"/>
        <v>0</v>
      </c>
      <c r="AB1456" s="13">
        <f t="shared" si="688"/>
        <v>0</v>
      </c>
      <c r="AC1456" s="17">
        <f t="shared" si="681"/>
        <v>0</v>
      </c>
      <c r="AD1456" s="13" t="str">
        <f t="shared" si="673"/>
        <v/>
      </c>
      <c r="AE1456" s="13" t="str">
        <f t="shared" si="674"/>
        <v/>
      </c>
      <c r="AF1456" s="17">
        <f t="shared" si="676"/>
        <v>0</v>
      </c>
      <c r="AG1456" s="17" t="str">
        <f t="shared" si="675"/>
        <v xml:space="preserve"> </v>
      </c>
      <c r="AH1456" s="13"/>
      <c r="AI1456" s="31">
        <f t="shared" si="689"/>
        <v>1.0584599110668897</v>
      </c>
      <c r="AJ1456">
        <f t="shared" si="664"/>
        <v>5.8459911066889747E-2</v>
      </c>
      <c r="AK1456">
        <f t="shared" si="666"/>
        <v>0.99481865284974091</v>
      </c>
      <c r="AL1456">
        <f t="shared" si="667"/>
        <v>1.0019647903310431</v>
      </c>
      <c r="AM1456">
        <f t="shared" si="665"/>
        <v>1.9647903310431314E-3</v>
      </c>
      <c r="AN1456" s="39">
        <v>41247</v>
      </c>
      <c r="AO1456" s="31">
        <v>5.8459911066889747E-2</v>
      </c>
      <c r="AP1456" s="40">
        <v>1.9647903310431314E-3</v>
      </c>
    </row>
    <row r="1457" spans="1:42">
      <c r="A1457" s="16">
        <v>41248</v>
      </c>
      <c r="B1457" s="11">
        <v>3.84</v>
      </c>
      <c r="C1457" s="11">
        <v>3.93</v>
      </c>
      <c r="D1457" s="11">
        <v>3.82</v>
      </c>
      <c r="E1457" s="11">
        <v>3.9</v>
      </c>
      <c r="F1457" s="11">
        <v>83900100</v>
      </c>
      <c r="G1457" s="11">
        <v>3.0903900000000002</v>
      </c>
      <c r="H1457" s="12">
        <f t="shared" si="668"/>
        <v>3.8583333333333338</v>
      </c>
      <c r="I1457" s="13">
        <f t="shared" si="677"/>
        <v>3.8638461538461533</v>
      </c>
      <c r="J1457" s="13">
        <f t="shared" si="678"/>
        <v>-5.5128205128194274E-3</v>
      </c>
      <c r="K1457" s="14">
        <f t="shared" si="682"/>
        <v>-7.1153846153839441E-3</v>
      </c>
      <c r="L1457" s="13">
        <f t="shared" si="661"/>
        <v>0.11000000000000032</v>
      </c>
      <c r="M1457" s="13">
        <f t="shared" si="669"/>
        <v>4.0714285714285828E-2</v>
      </c>
      <c r="N1457" s="13">
        <f t="shared" si="662"/>
        <v>6.0000000000000053E-2</v>
      </c>
      <c r="O1457" s="13">
        <f t="shared" si="663"/>
        <v>0</v>
      </c>
      <c r="P1457" s="13">
        <f t="shared" si="690"/>
        <v>0.10999999999999988</v>
      </c>
      <c r="Q1457" s="13">
        <f t="shared" si="690"/>
        <v>7.0000000000000284E-2</v>
      </c>
      <c r="R1457" s="13">
        <f t="shared" si="670"/>
        <v>270.17543859649015</v>
      </c>
      <c r="S1457" s="13">
        <f t="shared" si="671"/>
        <v>171.92982456140373</v>
      </c>
      <c r="T1457" s="13">
        <f t="shared" si="672"/>
        <v>22.222222222221973</v>
      </c>
      <c r="U1457" s="13">
        <f t="shared" si="679"/>
        <v>24.789813361242068</v>
      </c>
      <c r="V1457" s="13">
        <f t="shared" si="683"/>
        <v>1.6025641025645167E-3</v>
      </c>
      <c r="W1457" s="13">
        <f t="shared" si="684"/>
        <v>0</v>
      </c>
      <c r="X1457" s="13">
        <f t="shared" si="685"/>
        <v>1</v>
      </c>
      <c r="Y1457" s="13">
        <f t="shared" si="680"/>
        <v>0</v>
      </c>
      <c r="Z1457" s="13">
        <f t="shared" si="686"/>
        <v>1</v>
      </c>
      <c r="AA1457" s="13">
        <f t="shared" si="687"/>
        <v>0</v>
      </c>
      <c r="AB1457" s="13">
        <f t="shared" si="688"/>
        <v>0</v>
      </c>
      <c r="AC1457" s="17">
        <f t="shared" si="681"/>
        <v>0</v>
      </c>
      <c r="AD1457" s="13" t="str">
        <f t="shared" si="673"/>
        <v/>
      </c>
      <c r="AE1457" s="13" t="str">
        <f t="shared" si="674"/>
        <v/>
      </c>
      <c r="AF1457" s="17">
        <f t="shared" si="676"/>
        <v>0</v>
      </c>
      <c r="AG1457" s="17" t="str">
        <f t="shared" si="675"/>
        <v xml:space="preserve"> </v>
      </c>
      <c r="AH1457" s="13"/>
      <c r="AI1457" s="31">
        <f t="shared" si="689"/>
        <v>1.0584599110668897</v>
      </c>
      <c r="AJ1457">
        <f t="shared" si="664"/>
        <v>5.8459911066889747E-2</v>
      </c>
      <c r="AK1457">
        <f t="shared" si="666"/>
        <v>1.015625</v>
      </c>
      <c r="AL1457">
        <f t="shared" si="667"/>
        <v>1.0176204901799657</v>
      </c>
      <c r="AM1457">
        <f t="shared" si="665"/>
        <v>1.7620490179965698E-2</v>
      </c>
      <c r="AN1457" s="39">
        <v>41248</v>
      </c>
      <c r="AO1457" s="31">
        <v>5.8459911066889747E-2</v>
      </c>
      <c r="AP1457" s="40">
        <v>1.7620490179965698E-2</v>
      </c>
    </row>
    <row r="1458" spans="1:42">
      <c r="A1458" s="16">
        <v>41249</v>
      </c>
      <c r="B1458" s="11">
        <v>3.9</v>
      </c>
      <c r="C1458" s="11">
        <v>3.92</v>
      </c>
      <c r="D1458" s="11">
        <v>3.87</v>
      </c>
      <c r="E1458" s="11">
        <v>3.92</v>
      </c>
      <c r="F1458" s="11">
        <v>51770500</v>
      </c>
      <c r="G1458" s="11">
        <v>3.1062400000000001</v>
      </c>
      <c r="H1458" s="12">
        <f t="shared" si="668"/>
        <v>3.8658333333333328</v>
      </c>
      <c r="I1458" s="13">
        <f t="shared" si="677"/>
        <v>3.8676923076923071</v>
      </c>
      <c r="J1458" s="13">
        <f t="shared" si="678"/>
        <v>-1.858974358974308E-3</v>
      </c>
      <c r="K1458" s="14">
        <f t="shared" si="682"/>
        <v>-6.3817663817656977E-3</v>
      </c>
      <c r="L1458" s="13">
        <f t="shared" si="661"/>
        <v>4.9999999999999822E-2</v>
      </c>
      <c r="M1458" s="13">
        <f t="shared" si="669"/>
        <v>4.2142857142857225E-2</v>
      </c>
      <c r="N1458" s="13">
        <f t="shared" si="662"/>
        <v>0</v>
      </c>
      <c r="O1458" s="13">
        <f t="shared" si="663"/>
        <v>0</v>
      </c>
      <c r="P1458" s="13">
        <f t="shared" si="690"/>
        <v>0.10999999999999988</v>
      </c>
      <c r="Q1458" s="13">
        <f t="shared" si="690"/>
        <v>6.0000000000000053E-2</v>
      </c>
      <c r="R1458" s="13">
        <f t="shared" si="670"/>
        <v>261.0169491525416</v>
      </c>
      <c r="S1458" s="13">
        <f t="shared" si="671"/>
        <v>142.37288135593204</v>
      </c>
      <c r="T1458" s="13">
        <f t="shared" si="672"/>
        <v>29.41176470588227</v>
      </c>
      <c r="U1458" s="13">
        <f t="shared" si="679"/>
        <v>25.591952398675222</v>
      </c>
      <c r="V1458" s="13">
        <f t="shared" si="683"/>
        <v>4.5227920227913897E-3</v>
      </c>
      <c r="W1458" s="13">
        <f t="shared" si="684"/>
        <v>0</v>
      </c>
      <c r="X1458" s="13">
        <f t="shared" si="685"/>
        <v>0</v>
      </c>
      <c r="Y1458" s="13">
        <f t="shared" si="680"/>
        <v>0</v>
      </c>
      <c r="Z1458" s="13">
        <f t="shared" si="686"/>
        <v>1</v>
      </c>
      <c r="AA1458" s="13">
        <f t="shared" si="687"/>
        <v>0</v>
      </c>
      <c r="AB1458" s="13">
        <f t="shared" si="688"/>
        <v>0</v>
      </c>
      <c r="AC1458" s="17">
        <f t="shared" si="681"/>
        <v>0</v>
      </c>
      <c r="AD1458" s="13" t="str">
        <f t="shared" si="673"/>
        <v/>
      </c>
      <c r="AE1458" s="13" t="str">
        <f t="shared" si="674"/>
        <v/>
      </c>
      <c r="AF1458" s="17">
        <f t="shared" si="676"/>
        <v>0</v>
      </c>
      <c r="AG1458" s="17" t="str">
        <f t="shared" si="675"/>
        <v xml:space="preserve"> </v>
      </c>
      <c r="AH1458" s="13"/>
      <c r="AI1458" s="31">
        <f t="shared" si="689"/>
        <v>1.0584599110668897</v>
      </c>
      <c r="AJ1458">
        <f t="shared" si="664"/>
        <v>5.8459911066889747E-2</v>
      </c>
      <c r="AK1458">
        <f t="shared" si="666"/>
        <v>1.0051282051282051</v>
      </c>
      <c r="AL1458">
        <f t="shared" si="667"/>
        <v>1.0228390567962733</v>
      </c>
      <c r="AM1458">
        <f t="shared" si="665"/>
        <v>2.2839056796273294E-2</v>
      </c>
      <c r="AN1458" s="39">
        <v>41249</v>
      </c>
      <c r="AO1458" s="31">
        <v>5.8459911066889747E-2</v>
      </c>
      <c r="AP1458" s="40">
        <v>2.2839056796273294E-2</v>
      </c>
    </row>
    <row r="1459" spans="1:42">
      <c r="A1459" s="16">
        <v>41250</v>
      </c>
      <c r="B1459" s="11">
        <v>3.92</v>
      </c>
      <c r="C1459" s="11">
        <v>3.95</v>
      </c>
      <c r="D1459" s="11">
        <v>3.88</v>
      </c>
      <c r="E1459" s="11">
        <v>3.93</v>
      </c>
      <c r="F1459" s="11">
        <v>110844100</v>
      </c>
      <c r="G1459" s="11">
        <v>3.11416</v>
      </c>
      <c r="H1459" s="12">
        <f t="shared" si="668"/>
        <v>3.8733333333333331</v>
      </c>
      <c r="I1459" s="13">
        <f t="shared" si="677"/>
        <v>3.87</v>
      </c>
      <c r="J1459" s="13">
        <f t="shared" si="678"/>
        <v>3.3333333333329662E-3</v>
      </c>
      <c r="K1459" s="14">
        <f t="shared" si="682"/>
        <v>-5.1424501424496404E-3</v>
      </c>
      <c r="L1459" s="13">
        <f t="shared" si="661"/>
        <v>7.0000000000000284E-2</v>
      </c>
      <c r="M1459" s="13">
        <f t="shared" si="669"/>
        <v>4.4285714285714387E-2</v>
      </c>
      <c r="N1459" s="13">
        <f t="shared" si="662"/>
        <v>3.0000000000000249E-2</v>
      </c>
      <c r="O1459" s="13">
        <f t="shared" si="663"/>
        <v>0</v>
      </c>
      <c r="P1459" s="13">
        <f t="shared" si="690"/>
        <v>0.14000000000000012</v>
      </c>
      <c r="Q1459" s="13">
        <f t="shared" si="690"/>
        <v>5.0000000000000266E-2</v>
      </c>
      <c r="R1459" s="13">
        <f t="shared" si="670"/>
        <v>316.12903225806406</v>
      </c>
      <c r="S1459" s="13">
        <f t="shared" si="671"/>
        <v>112.90322580645196</v>
      </c>
      <c r="T1459" s="13">
        <f t="shared" si="672"/>
        <v>47.368421052631412</v>
      </c>
      <c r="U1459" s="13">
        <f t="shared" si="679"/>
        <v>27.274730773182903</v>
      </c>
      <c r="V1459" s="13">
        <f t="shared" si="683"/>
        <v>8.4757834757826066E-3</v>
      </c>
      <c r="W1459" s="13">
        <f t="shared" si="684"/>
        <v>0</v>
      </c>
      <c r="X1459" s="13">
        <f t="shared" si="685"/>
        <v>0</v>
      </c>
      <c r="Y1459" s="13">
        <f t="shared" si="680"/>
        <v>0</v>
      </c>
      <c r="Z1459" s="13">
        <f t="shared" si="686"/>
        <v>1</v>
      </c>
      <c r="AA1459" s="13">
        <f t="shared" si="687"/>
        <v>0</v>
      </c>
      <c r="AB1459" s="13">
        <f t="shared" si="688"/>
        <v>0</v>
      </c>
      <c r="AC1459" s="17">
        <f t="shared" si="681"/>
        <v>0</v>
      </c>
      <c r="AD1459" s="13" t="str">
        <f t="shared" si="673"/>
        <v/>
      </c>
      <c r="AE1459" s="13" t="str">
        <f t="shared" si="674"/>
        <v/>
      </c>
      <c r="AF1459" s="17">
        <f t="shared" si="676"/>
        <v>0</v>
      </c>
      <c r="AG1459" s="17" t="str">
        <f t="shared" si="675"/>
        <v xml:space="preserve"> </v>
      </c>
      <c r="AH1459" s="13"/>
      <c r="AI1459" s="31">
        <f t="shared" si="689"/>
        <v>1.0584599110668897</v>
      </c>
      <c r="AJ1459">
        <f t="shared" si="664"/>
        <v>5.8459911066889747E-2</v>
      </c>
      <c r="AK1459">
        <f t="shared" si="666"/>
        <v>1.0025510204081634</v>
      </c>
      <c r="AL1459">
        <f t="shared" si="667"/>
        <v>1.0254483401044272</v>
      </c>
      <c r="AM1459">
        <f t="shared" si="665"/>
        <v>2.5448340104427203E-2</v>
      </c>
      <c r="AN1459" s="39">
        <v>41250</v>
      </c>
      <c r="AO1459" s="31">
        <v>5.8459911066889747E-2</v>
      </c>
      <c r="AP1459" s="40">
        <v>2.5448340104427203E-2</v>
      </c>
    </row>
    <row r="1460" spans="1:42">
      <c r="A1460" s="16">
        <v>41253</v>
      </c>
      <c r="B1460" s="11">
        <v>3.93</v>
      </c>
      <c r="C1460" s="11">
        <v>3.97</v>
      </c>
      <c r="D1460" s="11">
        <v>3.92</v>
      </c>
      <c r="E1460" s="11">
        <v>3.95</v>
      </c>
      <c r="F1460" s="11">
        <v>113002300</v>
      </c>
      <c r="G1460" s="11">
        <v>3.13001</v>
      </c>
      <c r="H1460" s="12">
        <f t="shared" si="668"/>
        <v>3.8825000000000003</v>
      </c>
      <c r="I1460" s="13">
        <f t="shared" si="677"/>
        <v>3.8715384615384618</v>
      </c>
      <c r="J1460" s="13">
        <f t="shared" si="678"/>
        <v>1.0961538461538467E-2</v>
      </c>
      <c r="K1460" s="14">
        <f t="shared" si="682"/>
        <v>-3.0840455840450945E-3</v>
      </c>
      <c r="L1460" s="13">
        <f t="shared" si="661"/>
        <v>5.0000000000000266E-2</v>
      </c>
      <c r="M1460" s="13">
        <f t="shared" si="669"/>
        <v>4.4285714285714387E-2</v>
      </c>
      <c r="N1460" s="13">
        <f t="shared" si="662"/>
        <v>2.0000000000000018E-2</v>
      </c>
      <c r="O1460" s="13">
        <f t="shared" si="663"/>
        <v>0</v>
      </c>
      <c r="P1460" s="13">
        <f t="shared" si="690"/>
        <v>0.16000000000000014</v>
      </c>
      <c r="Q1460" s="13">
        <f t="shared" si="690"/>
        <v>4.0000000000000036E-2</v>
      </c>
      <c r="R1460" s="13">
        <f t="shared" si="670"/>
        <v>361.29032258064467</v>
      </c>
      <c r="S1460" s="13">
        <f t="shared" si="671"/>
        <v>90.322580645161167</v>
      </c>
      <c r="T1460" s="13">
        <f t="shared" si="672"/>
        <v>60</v>
      </c>
      <c r="U1460" s="13">
        <f t="shared" si="679"/>
        <v>30.846159344611472</v>
      </c>
      <c r="V1460" s="13">
        <f t="shared" si="683"/>
        <v>1.4045584045583561E-2</v>
      </c>
      <c r="W1460" s="13">
        <f t="shared" si="684"/>
        <v>0</v>
      </c>
      <c r="X1460" s="13">
        <f t="shared" si="685"/>
        <v>0</v>
      </c>
      <c r="Y1460" s="13">
        <f t="shared" si="680"/>
        <v>0</v>
      </c>
      <c r="Z1460" s="13">
        <f t="shared" si="686"/>
        <v>1</v>
      </c>
      <c r="AA1460" s="13">
        <f t="shared" si="687"/>
        <v>0</v>
      </c>
      <c r="AB1460" s="13">
        <f t="shared" si="688"/>
        <v>0</v>
      </c>
      <c r="AC1460" s="17">
        <f t="shared" si="681"/>
        <v>0</v>
      </c>
      <c r="AD1460" s="13" t="str">
        <f t="shared" si="673"/>
        <v/>
      </c>
      <c r="AE1460" s="13" t="str">
        <f t="shared" si="674"/>
        <v/>
      </c>
      <c r="AF1460" s="17">
        <f t="shared" si="676"/>
        <v>0</v>
      </c>
      <c r="AG1460" s="17" t="str">
        <f t="shared" si="675"/>
        <v xml:space="preserve"> </v>
      </c>
      <c r="AH1460" s="13"/>
      <c r="AI1460" s="31">
        <f t="shared" si="689"/>
        <v>1.0584599110668897</v>
      </c>
      <c r="AJ1460">
        <f t="shared" si="664"/>
        <v>5.8459911066889747E-2</v>
      </c>
      <c r="AK1460">
        <f t="shared" si="666"/>
        <v>1.005089058524173</v>
      </c>
      <c r="AL1460">
        <f t="shared" si="667"/>
        <v>1.0306669067207346</v>
      </c>
      <c r="AM1460">
        <f t="shared" si="665"/>
        <v>3.0666906720734577E-2</v>
      </c>
      <c r="AN1460" s="39">
        <v>41253</v>
      </c>
      <c r="AO1460" s="31">
        <v>5.8459911066889747E-2</v>
      </c>
      <c r="AP1460" s="40">
        <v>3.0666906720734577E-2</v>
      </c>
    </row>
    <row r="1461" spans="1:42">
      <c r="A1461" s="16">
        <v>41254</v>
      </c>
      <c r="B1461" s="11">
        <v>3.94</v>
      </c>
      <c r="C1461" s="11">
        <v>3.99</v>
      </c>
      <c r="D1461" s="11">
        <v>3.93</v>
      </c>
      <c r="E1461" s="11">
        <v>3.95</v>
      </c>
      <c r="F1461" s="11">
        <v>79775400</v>
      </c>
      <c r="G1461" s="11">
        <v>3.13001</v>
      </c>
      <c r="H1461" s="12">
        <f t="shared" si="668"/>
        <v>3.8908333333333336</v>
      </c>
      <c r="I1461" s="13">
        <f t="shared" si="677"/>
        <v>3.8734615384615392</v>
      </c>
      <c r="J1461" s="13">
        <f t="shared" si="678"/>
        <v>1.737179487179441E-2</v>
      </c>
      <c r="K1461" s="14">
        <f t="shared" si="682"/>
        <v>-1.6381766381728328E-4</v>
      </c>
      <c r="L1461" s="13">
        <f t="shared" si="661"/>
        <v>6.0000000000000053E-2</v>
      </c>
      <c r="M1461" s="13">
        <f t="shared" si="669"/>
        <v>4.5714285714285818E-2</v>
      </c>
      <c r="N1461" s="13">
        <f t="shared" si="662"/>
        <v>2.0000000000000018E-2</v>
      </c>
      <c r="O1461" s="13">
        <f t="shared" si="663"/>
        <v>0</v>
      </c>
      <c r="P1461" s="13">
        <f t="shared" si="690"/>
        <v>0.18000000000000016</v>
      </c>
      <c r="Q1461" s="13">
        <f t="shared" si="690"/>
        <v>4.0000000000000036E-2</v>
      </c>
      <c r="R1461" s="13">
        <f t="shared" si="670"/>
        <v>393.74999999999949</v>
      </c>
      <c r="S1461" s="13">
        <f t="shared" si="671"/>
        <v>87.499999999999872</v>
      </c>
      <c r="T1461" s="13">
        <f t="shared" si="672"/>
        <v>63.636363636363633</v>
      </c>
      <c r="U1461" s="13">
        <f t="shared" si="679"/>
        <v>33.963042461494581</v>
      </c>
      <c r="V1461" s="13">
        <f t="shared" si="683"/>
        <v>1.7535612535611693E-2</v>
      </c>
      <c r="W1461" s="13">
        <f t="shared" si="684"/>
        <v>0</v>
      </c>
      <c r="X1461" s="13">
        <f t="shared" si="685"/>
        <v>0</v>
      </c>
      <c r="Y1461" s="13">
        <f t="shared" si="680"/>
        <v>0</v>
      </c>
      <c r="Z1461" s="13">
        <f t="shared" si="686"/>
        <v>1</v>
      </c>
      <c r="AA1461" s="13">
        <f t="shared" si="687"/>
        <v>0</v>
      </c>
      <c r="AB1461" s="13">
        <f t="shared" si="688"/>
        <v>0</v>
      </c>
      <c r="AC1461" s="17">
        <f t="shared" si="681"/>
        <v>0</v>
      </c>
      <c r="AD1461" s="13" t="str">
        <f t="shared" si="673"/>
        <v/>
      </c>
      <c r="AE1461" s="13" t="str">
        <f t="shared" si="674"/>
        <v/>
      </c>
      <c r="AF1461" s="17">
        <f t="shared" si="676"/>
        <v>0</v>
      </c>
      <c r="AG1461" s="17" t="str">
        <f t="shared" si="675"/>
        <v xml:space="preserve"> </v>
      </c>
      <c r="AH1461" s="13"/>
      <c r="AI1461" s="31">
        <f t="shared" si="689"/>
        <v>1.0584599110668897</v>
      </c>
      <c r="AJ1461">
        <f t="shared" si="664"/>
        <v>5.8459911066889747E-2</v>
      </c>
      <c r="AK1461">
        <f t="shared" si="666"/>
        <v>1</v>
      </c>
      <c r="AL1461">
        <f t="shared" si="667"/>
        <v>1.0306669067207346</v>
      </c>
      <c r="AM1461">
        <f t="shared" si="665"/>
        <v>3.0666906720734577E-2</v>
      </c>
      <c r="AN1461" s="39">
        <v>41254</v>
      </c>
      <c r="AO1461" s="31">
        <v>5.8459911066889747E-2</v>
      </c>
      <c r="AP1461" s="40">
        <v>3.0666906720734577E-2</v>
      </c>
    </row>
    <row r="1462" spans="1:42">
      <c r="A1462" s="16">
        <v>41255</v>
      </c>
      <c r="B1462" s="11">
        <v>3.95</v>
      </c>
      <c r="C1462" s="11">
        <v>4.01</v>
      </c>
      <c r="D1462" s="11">
        <v>3.94</v>
      </c>
      <c r="E1462" s="11">
        <v>4</v>
      </c>
      <c r="F1462" s="11">
        <v>80522300</v>
      </c>
      <c r="G1462" s="11">
        <v>3.1696300000000002</v>
      </c>
      <c r="H1462" s="12">
        <f t="shared" si="668"/>
        <v>3.9033333333333338</v>
      </c>
      <c r="I1462" s="13">
        <f t="shared" si="677"/>
        <v>3.8780769230769243</v>
      </c>
      <c r="J1462" s="13">
        <f t="shared" si="678"/>
        <v>2.5256410256409456E-2</v>
      </c>
      <c r="K1462" s="14">
        <f t="shared" si="682"/>
        <v>3.40455840455858E-3</v>
      </c>
      <c r="L1462" s="13">
        <f t="shared" si="661"/>
        <v>6.999999999999984E-2</v>
      </c>
      <c r="M1462" s="13">
        <f t="shared" si="669"/>
        <v>4.8571428571428647E-2</v>
      </c>
      <c r="N1462" s="13">
        <f t="shared" si="662"/>
        <v>1.9999999999999574E-2</v>
      </c>
      <c r="O1462" s="13">
        <f t="shared" si="663"/>
        <v>0</v>
      </c>
      <c r="P1462" s="13">
        <f t="shared" si="690"/>
        <v>0.19999999999999973</v>
      </c>
      <c r="Q1462" s="13">
        <f t="shared" si="690"/>
        <v>4.0000000000000036E-2</v>
      </c>
      <c r="R1462" s="13">
        <f t="shared" si="670"/>
        <v>411.76470588235173</v>
      </c>
      <c r="S1462" s="13">
        <f t="shared" si="671"/>
        <v>82.352941176470523</v>
      </c>
      <c r="T1462" s="13">
        <f t="shared" si="672"/>
        <v>66.6666666666666</v>
      </c>
      <c r="U1462" s="13">
        <f t="shared" si="679"/>
        <v>34.179492677944793</v>
      </c>
      <c r="V1462" s="13">
        <f t="shared" si="683"/>
        <v>2.1851851851850877E-2</v>
      </c>
      <c r="W1462" s="13">
        <f t="shared" si="684"/>
        <v>0</v>
      </c>
      <c r="X1462" s="13">
        <f t="shared" si="685"/>
        <v>0</v>
      </c>
      <c r="Y1462" s="13">
        <f t="shared" si="680"/>
        <v>0</v>
      </c>
      <c r="Z1462" s="13">
        <f t="shared" si="686"/>
        <v>1</v>
      </c>
      <c r="AA1462" s="13">
        <f t="shared" si="687"/>
        <v>0</v>
      </c>
      <c r="AB1462" s="13">
        <f t="shared" si="688"/>
        <v>0</v>
      </c>
      <c r="AC1462" s="17">
        <f t="shared" si="681"/>
        <v>0</v>
      </c>
      <c r="AD1462" s="13" t="str">
        <f t="shared" si="673"/>
        <v/>
      </c>
      <c r="AE1462" s="13" t="str">
        <f t="shared" si="674"/>
        <v/>
      </c>
      <c r="AF1462" s="17">
        <f t="shared" si="676"/>
        <v>0</v>
      </c>
      <c r="AG1462" s="17" t="str">
        <f t="shared" si="675"/>
        <v xml:space="preserve"> </v>
      </c>
      <c r="AH1462" s="13"/>
      <c r="AI1462" s="31">
        <f t="shared" si="689"/>
        <v>1.0584599110668897</v>
      </c>
      <c r="AJ1462">
        <f t="shared" si="664"/>
        <v>5.8459911066889747E-2</v>
      </c>
      <c r="AK1462">
        <f t="shared" si="666"/>
        <v>1.0126582278481011</v>
      </c>
      <c r="AL1462">
        <f t="shared" si="667"/>
        <v>1.0437133232615032</v>
      </c>
      <c r="AM1462">
        <f t="shared" si="665"/>
        <v>4.3713323261503234E-2</v>
      </c>
      <c r="AN1462" s="39">
        <v>41255</v>
      </c>
      <c r="AO1462" s="31">
        <v>5.8459911066889747E-2</v>
      </c>
      <c r="AP1462" s="40">
        <v>4.3713323261503234E-2</v>
      </c>
    </row>
    <row r="1463" spans="1:42">
      <c r="A1463" s="16">
        <v>41256</v>
      </c>
      <c r="B1463" s="11">
        <v>3.99</v>
      </c>
      <c r="C1463" s="11">
        <v>4</v>
      </c>
      <c r="D1463" s="11">
        <v>3.94</v>
      </c>
      <c r="E1463" s="11">
        <v>3.95</v>
      </c>
      <c r="F1463" s="11">
        <v>51763500</v>
      </c>
      <c r="G1463" s="11">
        <v>3.13001</v>
      </c>
      <c r="H1463" s="12">
        <f t="shared" si="668"/>
        <v>3.910833333333334</v>
      </c>
      <c r="I1463" s="13">
        <f t="shared" si="677"/>
        <v>3.8807692307692316</v>
      </c>
      <c r="J1463" s="13">
        <f t="shared" si="678"/>
        <v>3.0064102564102413E-2</v>
      </c>
      <c r="K1463" s="14">
        <f t="shared" si="682"/>
        <v>7.5000000000000379E-3</v>
      </c>
      <c r="L1463" s="13">
        <f t="shared" si="661"/>
        <v>6.0000000000000053E-2</v>
      </c>
      <c r="M1463" s="13">
        <f t="shared" si="669"/>
        <v>5.1428571428571504E-2</v>
      </c>
      <c r="N1463" s="13">
        <f t="shared" si="662"/>
        <v>0</v>
      </c>
      <c r="O1463" s="13">
        <f t="shared" si="663"/>
        <v>0</v>
      </c>
      <c r="P1463" s="13">
        <f t="shared" si="690"/>
        <v>0.18999999999999995</v>
      </c>
      <c r="Q1463" s="13">
        <f t="shared" si="690"/>
        <v>4.0000000000000036E-2</v>
      </c>
      <c r="R1463" s="13">
        <f t="shared" si="670"/>
        <v>369.44444444444377</v>
      </c>
      <c r="S1463" s="13">
        <f t="shared" si="671"/>
        <v>77.777777777777729</v>
      </c>
      <c r="T1463" s="13">
        <f t="shared" si="672"/>
        <v>65.2173913043478</v>
      </c>
      <c r="U1463" s="13">
        <f t="shared" si="679"/>
        <v>35.26644919968389</v>
      </c>
      <c r="V1463" s="13">
        <f t="shared" si="683"/>
        <v>2.2564102564102375E-2</v>
      </c>
      <c r="W1463" s="13">
        <f t="shared" si="684"/>
        <v>0</v>
      </c>
      <c r="X1463" s="13">
        <f t="shared" si="685"/>
        <v>0</v>
      </c>
      <c r="Y1463" s="13">
        <f t="shared" si="680"/>
        <v>0</v>
      </c>
      <c r="Z1463" s="13">
        <f t="shared" si="686"/>
        <v>1</v>
      </c>
      <c r="AA1463" s="13">
        <f t="shared" si="687"/>
        <v>0</v>
      </c>
      <c r="AB1463" s="13">
        <f t="shared" si="688"/>
        <v>0</v>
      </c>
      <c r="AC1463" s="17">
        <f t="shared" si="681"/>
        <v>0</v>
      </c>
      <c r="AD1463" s="13" t="str">
        <f t="shared" si="673"/>
        <v/>
      </c>
      <c r="AE1463" s="13" t="str">
        <f t="shared" si="674"/>
        <v/>
      </c>
      <c r="AF1463" s="17">
        <f t="shared" si="676"/>
        <v>0</v>
      </c>
      <c r="AG1463" s="17" t="str">
        <f t="shared" si="675"/>
        <v xml:space="preserve"> </v>
      </c>
      <c r="AH1463" s="13"/>
      <c r="AI1463" s="31">
        <f t="shared" si="689"/>
        <v>1.0584599110668897</v>
      </c>
      <c r="AJ1463">
        <f t="shared" si="664"/>
        <v>5.8459911066889747E-2</v>
      </c>
      <c r="AK1463">
        <f t="shared" si="666"/>
        <v>0.98750000000000004</v>
      </c>
      <c r="AL1463">
        <f t="shared" si="667"/>
        <v>1.0306669067207346</v>
      </c>
      <c r="AM1463">
        <f t="shared" si="665"/>
        <v>3.0666906720734577E-2</v>
      </c>
      <c r="AN1463" s="39">
        <v>41256</v>
      </c>
      <c r="AO1463" s="31">
        <v>5.8459911066889747E-2</v>
      </c>
      <c r="AP1463" s="40">
        <v>3.0666906720734577E-2</v>
      </c>
    </row>
    <row r="1464" spans="1:42">
      <c r="A1464" s="16">
        <v>41257</v>
      </c>
      <c r="B1464" s="11">
        <v>3.95</v>
      </c>
      <c r="C1464" s="11">
        <v>4.13</v>
      </c>
      <c r="D1464" s="11">
        <v>3.94</v>
      </c>
      <c r="E1464" s="11">
        <v>4.0999999999999996</v>
      </c>
      <c r="F1464" s="11">
        <v>137637400</v>
      </c>
      <c r="G1464" s="11">
        <v>3.2488700000000001</v>
      </c>
      <c r="H1464" s="12">
        <f t="shared" si="668"/>
        <v>3.93</v>
      </c>
      <c r="I1464" s="13">
        <f t="shared" si="677"/>
        <v>3.8896153846153863</v>
      </c>
      <c r="J1464" s="13">
        <f t="shared" si="678"/>
        <v>4.0384615384613909E-2</v>
      </c>
      <c r="K1464" s="14">
        <f t="shared" si="682"/>
        <v>1.2642450142449975E-2</v>
      </c>
      <c r="L1464" s="13">
        <f t="shared" si="661"/>
        <v>0.18999999999999995</v>
      </c>
      <c r="M1464" s="13">
        <f t="shared" si="669"/>
        <v>6.2142857142857215E-2</v>
      </c>
      <c r="N1464" s="13">
        <f t="shared" si="662"/>
        <v>0.12999999999999989</v>
      </c>
      <c r="O1464" s="13">
        <f t="shared" si="663"/>
        <v>0</v>
      </c>
      <c r="P1464" s="13">
        <f t="shared" si="690"/>
        <v>0.31999999999999984</v>
      </c>
      <c r="Q1464" s="13">
        <f t="shared" si="690"/>
        <v>2.0000000000000018E-2</v>
      </c>
      <c r="R1464" s="13">
        <f t="shared" si="670"/>
        <v>514.9425287356313</v>
      </c>
      <c r="S1464" s="13">
        <f t="shared" si="671"/>
        <v>32.183908045977006</v>
      </c>
      <c r="T1464" s="13">
        <f t="shared" si="672"/>
        <v>88.235294117647058</v>
      </c>
      <c r="U1464" s="13">
        <f t="shared" si="679"/>
        <v>38.711827350944361</v>
      </c>
      <c r="V1464" s="13">
        <f t="shared" si="683"/>
        <v>2.7742165242163934E-2</v>
      </c>
      <c r="W1464" s="13">
        <f t="shared" si="684"/>
        <v>0</v>
      </c>
      <c r="X1464" s="13">
        <f t="shared" si="685"/>
        <v>0</v>
      </c>
      <c r="Y1464" s="13">
        <f t="shared" si="680"/>
        <v>0</v>
      </c>
      <c r="Z1464" s="13">
        <f t="shared" si="686"/>
        <v>1</v>
      </c>
      <c r="AA1464" s="13">
        <f t="shared" si="687"/>
        <v>0</v>
      </c>
      <c r="AB1464" s="13">
        <f t="shared" si="688"/>
        <v>0</v>
      </c>
      <c r="AC1464" s="17">
        <f t="shared" si="681"/>
        <v>0</v>
      </c>
      <c r="AD1464" s="13" t="str">
        <f t="shared" si="673"/>
        <v/>
      </c>
      <c r="AE1464" s="13" t="str">
        <f t="shared" si="674"/>
        <v/>
      </c>
      <c r="AF1464" s="17">
        <f t="shared" si="676"/>
        <v>0</v>
      </c>
      <c r="AG1464" s="17" t="str">
        <f t="shared" si="675"/>
        <v xml:space="preserve"> </v>
      </c>
      <c r="AH1464" s="13"/>
      <c r="AI1464" s="31">
        <f t="shared" si="689"/>
        <v>1.0584599110668897</v>
      </c>
      <c r="AJ1464">
        <f t="shared" si="664"/>
        <v>5.8459911066889747E-2</v>
      </c>
      <c r="AK1464">
        <f t="shared" si="666"/>
        <v>1.0379746835443036</v>
      </c>
      <c r="AL1464">
        <f t="shared" si="667"/>
        <v>1.0698061563430408</v>
      </c>
      <c r="AM1464">
        <f t="shared" si="665"/>
        <v>6.9806156343040771E-2</v>
      </c>
      <c r="AN1464" s="39">
        <v>41257</v>
      </c>
      <c r="AO1464" s="31">
        <v>5.8459911066889747E-2</v>
      </c>
      <c r="AP1464" s="40">
        <v>6.9806156343040771E-2</v>
      </c>
    </row>
    <row r="1465" spans="1:42">
      <c r="A1465" s="16">
        <v>41260</v>
      </c>
      <c r="B1465" s="11">
        <v>4.0999999999999996</v>
      </c>
      <c r="C1465" s="11">
        <v>4.12</v>
      </c>
      <c r="D1465" s="11">
        <v>4.05</v>
      </c>
      <c r="E1465" s="11">
        <v>4.09</v>
      </c>
      <c r="F1465" s="11">
        <v>76989100</v>
      </c>
      <c r="G1465" s="11">
        <v>3.2409400000000002</v>
      </c>
      <c r="H1465" s="12">
        <f t="shared" si="668"/>
        <v>3.9475000000000002</v>
      </c>
      <c r="I1465" s="13">
        <f t="shared" si="677"/>
        <v>3.8976923076923082</v>
      </c>
      <c r="J1465" s="13">
        <f t="shared" si="678"/>
        <v>4.9807692307691998E-2</v>
      </c>
      <c r="K1465" s="14">
        <f t="shared" si="682"/>
        <v>1.8867521367521099E-2</v>
      </c>
      <c r="L1465" s="13">
        <f t="shared" si="661"/>
        <v>7.0000000000000284E-2</v>
      </c>
      <c r="M1465" s="13">
        <f t="shared" si="669"/>
        <v>6.5000000000000099E-2</v>
      </c>
      <c r="N1465" s="13">
        <f t="shared" si="662"/>
        <v>0</v>
      </c>
      <c r="O1465" s="13">
        <f t="shared" si="663"/>
        <v>0</v>
      </c>
      <c r="P1465" s="13">
        <f t="shared" si="690"/>
        <v>0.31999999999999984</v>
      </c>
      <c r="Q1465" s="13">
        <f t="shared" si="690"/>
        <v>2.0000000000000018E-2</v>
      </c>
      <c r="R1465" s="13">
        <f t="shared" si="670"/>
        <v>492.30769230769124</v>
      </c>
      <c r="S1465" s="13">
        <f t="shared" si="671"/>
        <v>30.769230769230749</v>
      </c>
      <c r="T1465" s="13">
        <f t="shared" si="672"/>
        <v>88.235294117647044</v>
      </c>
      <c r="U1465" s="13">
        <f t="shared" si="679"/>
        <v>42.157205502204832</v>
      </c>
      <c r="V1465" s="13">
        <f t="shared" si="683"/>
        <v>3.0940170940170899E-2</v>
      </c>
      <c r="W1465" s="13">
        <f t="shared" si="684"/>
        <v>0</v>
      </c>
      <c r="X1465" s="13">
        <f t="shared" si="685"/>
        <v>0</v>
      </c>
      <c r="Y1465" s="13">
        <f t="shared" si="680"/>
        <v>0</v>
      </c>
      <c r="Z1465" s="13">
        <f t="shared" si="686"/>
        <v>1</v>
      </c>
      <c r="AA1465" s="13">
        <f t="shared" si="687"/>
        <v>0</v>
      </c>
      <c r="AB1465" s="13">
        <f t="shared" si="688"/>
        <v>0</v>
      </c>
      <c r="AC1465" s="17">
        <f t="shared" si="681"/>
        <v>0</v>
      </c>
      <c r="AD1465" s="13" t="str">
        <f t="shared" si="673"/>
        <v/>
      </c>
      <c r="AE1465" s="13" t="str">
        <f t="shared" si="674"/>
        <v/>
      </c>
      <c r="AF1465" s="17">
        <f t="shared" si="676"/>
        <v>0</v>
      </c>
      <c r="AG1465" s="17" t="str">
        <f t="shared" si="675"/>
        <v xml:space="preserve"> </v>
      </c>
      <c r="AH1465" s="13"/>
      <c r="AI1465" s="31">
        <f t="shared" si="689"/>
        <v>1.0584599110668897</v>
      </c>
      <c r="AJ1465">
        <f t="shared" si="664"/>
        <v>5.8459911066889747E-2</v>
      </c>
      <c r="AK1465">
        <f t="shared" si="666"/>
        <v>0.9975609756097561</v>
      </c>
      <c r="AL1465">
        <f t="shared" si="667"/>
        <v>1.0671968730348871</v>
      </c>
      <c r="AM1465">
        <f t="shared" si="665"/>
        <v>6.7196873034887084E-2</v>
      </c>
      <c r="AN1465" s="39">
        <v>41260</v>
      </c>
      <c r="AO1465" s="31">
        <v>5.8459911066889747E-2</v>
      </c>
      <c r="AP1465" s="40">
        <v>6.7196873034887084E-2</v>
      </c>
    </row>
    <row r="1466" spans="1:42">
      <c r="A1466" s="16">
        <v>41261</v>
      </c>
      <c r="B1466" s="11">
        <v>4.07</v>
      </c>
      <c r="C1466" s="11">
        <v>4.13</v>
      </c>
      <c r="D1466" s="11">
        <v>4.0599999999999996</v>
      </c>
      <c r="E1466" s="11">
        <v>4.12</v>
      </c>
      <c r="F1466" s="11">
        <v>118725500</v>
      </c>
      <c r="G1466" s="11">
        <v>3.2647200000000001</v>
      </c>
      <c r="H1466" s="12">
        <f t="shared" si="668"/>
        <v>3.9674999999999994</v>
      </c>
      <c r="I1466" s="13">
        <f t="shared" si="677"/>
        <v>3.9061538461538472</v>
      </c>
      <c r="J1466" s="13">
        <f t="shared" si="678"/>
        <v>6.1346153846152163E-2</v>
      </c>
      <c r="K1466" s="14">
        <f t="shared" si="682"/>
        <v>2.6296296296295721E-2</v>
      </c>
      <c r="L1466" s="13">
        <f t="shared" si="661"/>
        <v>7.0000000000000284E-2</v>
      </c>
      <c r="M1466" s="13">
        <f t="shared" si="669"/>
        <v>6.7142857142857268E-2</v>
      </c>
      <c r="N1466" s="13">
        <f t="shared" si="662"/>
        <v>9.9999999999997868E-3</v>
      </c>
      <c r="O1466" s="13">
        <f t="shared" si="663"/>
        <v>0</v>
      </c>
      <c r="P1466" s="13">
        <f t="shared" si="690"/>
        <v>0.30999999999999961</v>
      </c>
      <c r="Q1466" s="13">
        <f t="shared" si="690"/>
        <v>2.0000000000000018E-2</v>
      </c>
      <c r="R1466" s="13">
        <f t="shared" si="670"/>
        <v>461.70212765957308</v>
      </c>
      <c r="S1466" s="13">
        <f t="shared" si="671"/>
        <v>29.787234042553163</v>
      </c>
      <c r="T1466" s="13">
        <f t="shared" si="672"/>
        <v>87.878787878787861</v>
      </c>
      <c r="U1466" s="13">
        <f t="shared" si="679"/>
        <v>47.784911129910448</v>
      </c>
      <c r="V1466" s="13">
        <f t="shared" si="683"/>
        <v>3.5049857549856442E-2</v>
      </c>
      <c r="W1466" s="13">
        <f t="shared" si="684"/>
        <v>0</v>
      </c>
      <c r="X1466" s="13">
        <f t="shared" si="685"/>
        <v>0</v>
      </c>
      <c r="Y1466" s="13">
        <f t="shared" si="680"/>
        <v>0</v>
      </c>
      <c r="Z1466" s="13">
        <f t="shared" si="686"/>
        <v>1</v>
      </c>
      <c r="AA1466" s="13">
        <f t="shared" si="687"/>
        <v>0</v>
      </c>
      <c r="AB1466" s="13">
        <f t="shared" si="688"/>
        <v>0</v>
      </c>
      <c r="AC1466" s="17">
        <f t="shared" si="681"/>
        <v>0</v>
      </c>
      <c r="AD1466" s="13" t="str">
        <f t="shared" si="673"/>
        <v/>
      </c>
      <c r="AE1466" s="13" t="str">
        <f t="shared" si="674"/>
        <v/>
      </c>
      <c r="AF1466" s="17">
        <f t="shared" si="676"/>
        <v>0</v>
      </c>
      <c r="AG1466" s="17" t="str">
        <f t="shared" si="675"/>
        <v xml:space="preserve"> </v>
      </c>
      <c r="AH1466" s="13"/>
      <c r="AI1466" s="31">
        <f t="shared" si="689"/>
        <v>1.0584599110668897</v>
      </c>
      <c r="AJ1466">
        <f t="shared" si="664"/>
        <v>5.8459911066889747E-2</v>
      </c>
      <c r="AK1466">
        <f t="shared" si="666"/>
        <v>1.0073349633251834</v>
      </c>
      <c r="AL1466">
        <f t="shared" si="667"/>
        <v>1.0750247229593484</v>
      </c>
      <c r="AM1466">
        <f t="shared" si="665"/>
        <v>7.5024722959348367E-2</v>
      </c>
      <c r="AN1466" s="39">
        <v>41261</v>
      </c>
      <c r="AO1466" s="31">
        <v>5.8459911066889747E-2</v>
      </c>
      <c r="AP1466" s="40">
        <v>7.5024722959348367E-2</v>
      </c>
    </row>
    <row r="1467" spans="1:42">
      <c r="A1467" s="16">
        <v>41262</v>
      </c>
      <c r="B1467" s="11">
        <v>4.1100000000000003</v>
      </c>
      <c r="C1467" s="11">
        <v>4.1399999999999997</v>
      </c>
      <c r="D1467" s="11">
        <v>4.09</v>
      </c>
      <c r="E1467" s="11">
        <v>4.0999999999999996</v>
      </c>
      <c r="F1467" s="11">
        <v>56809000</v>
      </c>
      <c r="G1467" s="11">
        <v>3.2488700000000001</v>
      </c>
      <c r="H1467" s="12">
        <f t="shared" si="668"/>
        <v>3.9874999999999994</v>
      </c>
      <c r="I1467" s="13">
        <f t="shared" si="677"/>
        <v>3.9153846153846157</v>
      </c>
      <c r="J1467" s="13">
        <f t="shared" si="678"/>
        <v>7.2115384615383693E-2</v>
      </c>
      <c r="K1467" s="14">
        <f t="shared" si="682"/>
        <v>3.4515669515668833E-2</v>
      </c>
      <c r="L1467" s="13">
        <f t="shared" si="661"/>
        <v>4.9999999999999822E-2</v>
      </c>
      <c r="M1467" s="13">
        <f t="shared" si="669"/>
        <v>6.7857142857142963E-2</v>
      </c>
      <c r="N1467" s="13">
        <f t="shared" si="662"/>
        <v>9.9999999999997868E-3</v>
      </c>
      <c r="O1467" s="13">
        <f t="shared" si="663"/>
        <v>0</v>
      </c>
      <c r="P1467" s="13">
        <f t="shared" si="690"/>
        <v>0.29999999999999938</v>
      </c>
      <c r="Q1467" s="13">
        <f t="shared" si="690"/>
        <v>2.0000000000000018E-2</v>
      </c>
      <c r="R1467" s="13">
        <f t="shared" si="670"/>
        <v>442.10526315789309</v>
      </c>
      <c r="S1467" s="13">
        <f t="shared" si="671"/>
        <v>29.473684210526297</v>
      </c>
      <c r="T1467" s="13">
        <f t="shared" si="672"/>
        <v>87.499999999999972</v>
      </c>
      <c r="U1467" s="13">
        <f t="shared" si="679"/>
        <v>53.485460580459915</v>
      </c>
      <c r="V1467" s="13">
        <f t="shared" si="683"/>
        <v>3.759971509971486E-2</v>
      </c>
      <c r="W1467" s="13">
        <f t="shared" si="684"/>
        <v>0</v>
      </c>
      <c r="X1467" s="13">
        <f t="shared" si="685"/>
        <v>0</v>
      </c>
      <c r="Y1467" s="13">
        <f t="shared" si="680"/>
        <v>0</v>
      </c>
      <c r="Z1467" s="13">
        <f t="shared" si="686"/>
        <v>1</v>
      </c>
      <c r="AA1467" s="13">
        <f t="shared" si="687"/>
        <v>0</v>
      </c>
      <c r="AB1467" s="13">
        <f t="shared" si="688"/>
        <v>0</v>
      </c>
      <c r="AC1467" s="17">
        <f t="shared" si="681"/>
        <v>0</v>
      </c>
      <c r="AD1467" s="13" t="str">
        <f t="shared" si="673"/>
        <v/>
      </c>
      <c r="AE1467" s="13" t="str">
        <f t="shared" si="674"/>
        <v/>
      </c>
      <c r="AF1467" s="17">
        <f t="shared" si="676"/>
        <v>0</v>
      </c>
      <c r="AG1467" s="17" t="str">
        <f t="shared" si="675"/>
        <v xml:space="preserve"> </v>
      </c>
      <c r="AH1467" s="13"/>
      <c r="AI1467" s="31">
        <f t="shared" si="689"/>
        <v>1.0584599110668897</v>
      </c>
      <c r="AJ1467">
        <f t="shared" si="664"/>
        <v>5.8459911066889747E-2</v>
      </c>
      <c r="AK1467">
        <f t="shared" si="666"/>
        <v>0.99514563106796106</v>
      </c>
      <c r="AL1467">
        <f t="shared" si="667"/>
        <v>1.0698061563430408</v>
      </c>
      <c r="AM1467">
        <f t="shared" si="665"/>
        <v>6.9806156343040771E-2</v>
      </c>
      <c r="AN1467" s="39">
        <v>41262</v>
      </c>
      <c r="AO1467" s="31">
        <v>5.8459911066889747E-2</v>
      </c>
      <c r="AP1467" s="40">
        <v>6.9806156343040771E-2</v>
      </c>
    </row>
    <row r="1468" spans="1:42">
      <c r="A1468" s="16">
        <v>41263</v>
      </c>
      <c r="B1468" s="11">
        <v>4.0999999999999996</v>
      </c>
      <c r="C1468" s="11">
        <v>4.0999999999999996</v>
      </c>
      <c r="D1468" s="11">
        <v>4.0599999999999996</v>
      </c>
      <c r="E1468" s="11">
        <v>4.07</v>
      </c>
      <c r="F1468" s="11">
        <v>48457000</v>
      </c>
      <c r="G1468" s="11">
        <v>3.2250999999999999</v>
      </c>
      <c r="H1468" s="12">
        <f t="shared" si="668"/>
        <v>4.0066666666666659</v>
      </c>
      <c r="I1468" s="13">
        <f t="shared" si="677"/>
        <v>3.9230769230769229</v>
      </c>
      <c r="J1468" s="13">
        <f t="shared" si="678"/>
        <v>8.3589743589743026E-2</v>
      </c>
      <c r="K1468" s="14">
        <f t="shared" si="682"/>
        <v>4.3433048433047725E-2</v>
      </c>
      <c r="L1468" s="13">
        <f t="shared" si="661"/>
        <v>4.0000000000000036E-2</v>
      </c>
      <c r="M1468" s="13">
        <f t="shared" si="669"/>
        <v>6.8571428571428658E-2</v>
      </c>
      <c r="N1468" s="13">
        <f t="shared" si="662"/>
        <v>0</v>
      </c>
      <c r="O1468" s="13">
        <f t="shared" si="663"/>
        <v>3.0000000000000249E-2</v>
      </c>
      <c r="P1468" s="13">
        <f t="shared" si="690"/>
        <v>0.29999999999999938</v>
      </c>
      <c r="Q1468" s="13">
        <f t="shared" si="690"/>
        <v>5.0000000000000266E-2</v>
      </c>
      <c r="R1468" s="13">
        <f t="shared" si="670"/>
        <v>437.49999999999858</v>
      </c>
      <c r="S1468" s="13">
        <f t="shared" si="671"/>
        <v>72.91666666666697</v>
      </c>
      <c r="T1468" s="13">
        <f t="shared" si="672"/>
        <v>71.428571428571246</v>
      </c>
      <c r="U1468" s="13">
        <f t="shared" si="679"/>
        <v>57.938150747435763</v>
      </c>
      <c r="V1468" s="13">
        <f t="shared" si="683"/>
        <v>4.0156695156695302E-2</v>
      </c>
      <c r="W1468" s="13">
        <f t="shared" si="684"/>
        <v>0</v>
      </c>
      <c r="X1468" s="13">
        <f t="shared" si="685"/>
        <v>0</v>
      </c>
      <c r="Y1468" s="13">
        <f t="shared" si="680"/>
        <v>0</v>
      </c>
      <c r="Z1468" s="13">
        <f t="shared" si="686"/>
        <v>1</v>
      </c>
      <c r="AA1468" s="13">
        <f t="shared" si="687"/>
        <v>0</v>
      </c>
      <c r="AB1468" s="13">
        <f t="shared" si="688"/>
        <v>0</v>
      </c>
      <c r="AC1468" s="17">
        <f t="shared" si="681"/>
        <v>0</v>
      </c>
      <c r="AD1468" s="13" t="str">
        <f t="shared" si="673"/>
        <v/>
      </c>
      <c r="AE1468" s="13" t="str">
        <f t="shared" si="674"/>
        <v/>
      </c>
      <c r="AF1468" s="17">
        <f t="shared" si="676"/>
        <v>0</v>
      </c>
      <c r="AG1468" s="17" t="str">
        <f t="shared" si="675"/>
        <v xml:space="preserve"> </v>
      </c>
      <c r="AH1468" s="13"/>
      <c r="AI1468" s="31">
        <f t="shared" si="689"/>
        <v>1.0584599110668897</v>
      </c>
      <c r="AJ1468">
        <f t="shared" si="664"/>
        <v>5.8459911066889747E-2</v>
      </c>
      <c r="AK1468">
        <f t="shared" si="666"/>
        <v>0.9926829268292684</v>
      </c>
      <c r="AL1468">
        <f t="shared" si="667"/>
        <v>1.0619783064185797</v>
      </c>
      <c r="AM1468">
        <f t="shared" si="665"/>
        <v>6.1978306418579709E-2</v>
      </c>
      <c r="AN1468" s="39">
        <v>41263</v>
      </c>
      <c r="AO1468" s="31">
        <v>5.8459911066889747E-2</v>
      </c>
      <c r="AP1468" s="40">
        <v>6.1978306418579709E-2</v>
      </c>
    </row>
    <row r="1469" spans="1:42">
      <c r="A1469" s="16">
        <v>41264</v>
      </c>
      <c r="B1469" s="11">
        <v>4.08</v>
      </c>
      <c r="C1469" s="11">
        <v>4.09</v>
      </c>
      <c r="D1469" s="11">
        <v>4</v>
      </c>
      <c r="E1469" s="11">
        <v>4.01</v>
      </c>
      <c r="F1469" s="11">
        <v>49181600</v>
      </c>
      <c r="G1469" s="11">
        <v>3.1775500000000001</v>
      </c>
      <c r="H1469" s="12">
        <f t="shared" si="668"/>
        <v>4.0158333333333331</v>
      </c>
      <c r="I1469" s="13">
        <f t="shared" si="677"/>
        <v>3.9296153846153845</v>
      </c>
      <c r="J1469" s="13">
        <f t="shared" si="678"/>
        <v>8.6217948717948634E-2</v>
      </c>
      <c r="K1469" s="14">
        <f t="shared" si="682"/>
        <v>5.1794871794871078E-2</v>
      </c>
      <c r="L1469" s="13">
        <f t="shared" si="661"/>
        <v>8.9999999999999858E-2</v>
      </c>
      <c r="M1469" s="13">
        <f t="shared" si="669"/>
        <v>7.2142857142857217E-2</v>
      </c>
      <c r="N1469" s="13">
        <f t="shared" si="662"/>
        <v>0</v>
      </c>
      <c r="O1469" s="13">
        <f t="shared" si="663"/>
        <v>5.9999999999999609E-2</v>
      </c>
      <c r="P1469" s="13">
        <f t="shared" si="690"/>
        <v>0.29999999999999938</v>
      </c>
      <c r="Q1469" s="13">
        <f t="shared" si="690"/>
        <v>0.10000000000000009</v>
      </c>
      <c r="R1469" s="13">
        <f t="shared" si="670"/>
        <v>415.84158415841455</v>
      </c>
      <c r="S1469" s="13">
        <f t="shared" si="671"/>
        <v>138.61386138613861</v>
      </c>
      <c r="T1469" s="13">
        <f t="shared" si="672"/>
        <v>49.999999999999879</v>
      </c>
      <c r="U1469" s="13">
        <f t="shared" si="679"/>
        <v>60.319103128388129</v>
      </c>
      <c r="V1469" s="13">
        <f t="shared" si="683"/>
        <v>3.4423076923077556E-2</v>
      </c>
      <c r="W1469" s="13">
        <f t="shared" si="684"/>
        <v>0</v>
      </c>
      <c r="X1469" s="13">
        <f t="shared" si="685"/>
        <v>0</v>
      </c>
      <c r="Y1469" s="13">
        <f t="shared" si="680"/>
        <v>0</v>
      </c>
      <c r="Z1469" s="13">
        <f t="shared" si="686"/>
        <v>1</v>
      </c>
      <c r="AA1469" s="13">
        <f t="shared" si="687"/>
        <v>0</v>
      </c>
      <c r="AB1469" s="13">
        <f t="shared" si="688"/>
        <v>0</v>
      </c>
      <c r="AC1469" s="17">
        <f t="shared" si="681"/>
        <v>0</v>
      </c>
      <c r="AD1469" s="13" t="str">
        <f t="shared" si="673"/>
        <v/>
      </c>
      <c r="AE1469" s="13" t="str">
        <f t="shared" si="674"/>
        <v/>
      </c>
      <c r="AF1469" s="17">
        <f t="shared" si="676"/>
        <v>0</v>
      </c>
      <c r="AG1469" s="17" t="str">
        <f t="shared" si="675"/>
        <v xml:space="preserve"> </v>
      </c>
      <c r="AH1469" s="13"/>
      <c r="AI1469" s="31">
        <f t="shared" si="689"/>
        <v>1.0584599110668897</v>
      </c>
      <c r="AJ1469">
        <f t="shared" si="664"/>
        <v>5.8459911066889747E-2</v>
      </c>
      <c r="AK1469">
        <f t="shared" si="666"/>
        <v>0.98525798525798514</v>
      </c>
      <c r="AL1469">
        <f t="shared" si="667"/>
        <v>1.0463226065696569</v>
      </c>
      <c r="AM1469">
        <f t="shared" si="665"/>
        <v>4.6322606569656921E-2</v>
      </c>
      <c r="AN1469" s="39">
        <v>41264</v>
      </c>
      <c r="AO1469" s="31">
        <v>5.8459911066889747E-2</v>
      </c>
      <c r="AP1469" s="40">
        <v>4.6322606569656921E-2</v>
      </c>
    </row>
    <row r="1470" spans="1:42">
      <c r="A1470" s="16">
        <v>41267</v>
      </c>
      <c r="B1470" s="11">
        <v>4.01</v>
      </c>
      <c r="C1470" s="11">
        <v>4.0599999999999996</v>
      </c>
      <c r="D1470" s="11">
        <v>4.01</v>
      </c>
      <c r="E1470" s="11">
        <v>4.0199999999999996</v>
      </c>
      <c r="F1470" s="11">
        <v>36914300</v>
      </c>
      <c r="G1470" s="11">
        <v>3.1854800000000001</v>
      </c>
      <c r="H1470" s="12">
        <f t="shared" si="668"/>
        <v>4.0241666666666669</v>
      </c>
      <c r="I1470" s="13">
        <f t="shared" si="677"/>
        <v>3.9369230769230774</v>
      </c>
      <c r="J1470" s="13">
        <f t="shared" si="678"/>
        <v>8.7243589743589478E-2</v>
      </c>
      <c r="K1470" s="14">
        <f t="shared" si="682"/>
        <v>5.955840455840386E-2</v>
      </c>
      <c r="L1470" s="13">
        <f t="shared" si="661"/>
        <v>4.9999999999999822E-2</v>
      </c>
      <c r="M1470" s="13">
        <f t="shared" si="669"/>
        <v>7.3571428571428621E-2</v>
      </c>
      <c r="N1470" s="13">
        <f t="shared" si="662"/>
        <v>0</v>
      </c>
      <c r="O1470" s="13">
        <f t="shared" si="663"/>
        <v>0</v>
      </c>
      <c r="P1470" s="13">
        <f t="shared" si="690"/>
        <v>0.29999999999999938</v>
      </c>
      <c r="Q1470" s="13">
        <f t="shared" si="690"/>
        <v>8.9999999999999858E-2</v>
      </c>
      <c r="R1470" s="13">
        <f t="shared" si="670"/>
        <v>407.76699029126098</v>
      </c>
      <c r="S1470" s="13">
        <f t="shared" si="671"/>
        <v>122.33009708737836</v>
      </c>
      <c r="T1470" s="13">
        <f t="shared" si="672"/>
        <v>53.846153846153818</v>
      </c>
      <c r="U1470" s="13">
        <f t="shared" si="679"/>
        <v>62.97478078406575</v>
      </c>
      <c r="V1470" s="13">
        <f t="shared" si="683"/>
        <v>2.7685185185185618E-2</v>
      </c>
      <c r="W1470" s="13">
        <f t="shared" si="684"/>
        <v>0</v>
      </c>
      <c r="X1470" s="13">
        <f t="shared" si="685"/>
        <v>0</v>
      </c>
      <c r="Y1470" s="13">
        <f t="shared" si="680"/>
        <v>0</v>
      </c>
      <c r="Z1470" s="13">
        <f t="shared" si="686"/>
        <v>1</v>
      </c>
      <c r="AA1470" s="13">
        <f t="shared" si="687"/>
        <v>0</v>
      </c>
      <c r="AB1470" s="13">
        <f t="shared" si="688"/>
        <v>0</v>
      </c>
      <c r="AC1470" s="17">
        <f t="shared" si="681"/>
        <v>0</v>
      </c>
      <c r="AD1470" s="13" t="str">
        <f t="shared" si="673"/>
        <v/>
      </c>
      <c r="AE1470" s="13" t="str">
        <f t="shared" si="674"/>
        <v/>
      </c>
      <c r="AF1470" s="17">
        <f t="shared" si="676"/>
        <v>0</v>
      </c>
      <c r="AG1470" s="17" t="str">
        <f t="shared" si="675"/>
        <v xml:space="preserve"> </v>
      </c>
      <c r="AH1470" s="13"/>
      <c r="AI1470" s="31">
        <f t="shared" si="689"/>
        <v>1.0584599110668897</v>
      </c>
      <c r="AJ1470">
        <f t="shared" si="664"/>
        <v>5.8459911066889747E-2</v>
      </c>
      <c r="AK1470">
        <f t="shared" si="666"/>
        <v>1.0024937655860349</v>
      </c>
      <c r="AL1470">
        <f t="shared" si="667"/>
        <v>1.0489318898778106</v>
      </c>
      <c r="AM1470">
        <f t="shared" si="665"/>
        <v>4.8931889877810608E-2</v>
      </c>
      <c r="AN1470" s="39">
        <v>41267</v>
      </c>
      <c r="AO1470" s="31">
        <v>5.8459911066889747E-2</v>
      </c>
      <c r="AP1470" s="40">
        <v>4.8931889877810608E-2</v>
      </c>
    </row>
    <row r="1471" spans="1:42">
      <c r="A1471" s="16">
        <v>41268</v>
      </c>
      <c r="B1471" s="11">
        <v>4.0199999999999996</v>
      </c>
      <c r="C1471" s="11">
        <v>4.1500000000000004</v>
      </c>
      <c r="D1471" s="11">
        <v>4</v>
      </c>
      <c r="E1471" s="11">
        <v>4.1399999999999997</v>
      </c>
      <c r="F1471" s="11">
        <v>96464800</v>
      </c>
      <c r="G1471" s="11">
        <v>3.2805599999999999</v>
      </c>
      <c r="H1471" s="12">
        <f t="shared" si="668"/>
        <v>4.041666666666667</v>
      </c>
      <c r="I1471" s="13">
        <f t="shared" si="677"/>
        <v>3.9480769230769237</v>
      </c>
      <c r="J1471" s="13">
        <f t="shared" si="678"/>
        <v>9.3589743589743257E-2</v>
      </c>
      <c r="K1471" s="14">
        <f t="shared" si="682"/>
        <v>6.7150997150996511E-2</v>
      </c>
      <c r="L1471" s="13">
        <f t="shared" si="661"/>
        <v>0.15000000000000036</v>
      </c>
      <c r="M1471" s="13">
        <f t="shared" si="669"/>
        <v>7.6428571428571485E-2</v>
      </c>
      <c r="N1471" s="13">
        <f t="shared" si="662"/>
        <v>9.0000000000000746E-2</v>
      </c>
      <c r="O1471" s="13">
        <f t="shared" si="663"/>
        <v>0</v>
      </c>
      <c r="P1471" s="13">
        <f t="shared" si="690"/>
        <v>0.33000000000000007</v>
      </c>
      <c r="Q1471" s="13">
        <f t="shared" si="690"/>
        <v>8.9999999999999858E-2</v>
      </c>
      <c r="R1471" s="13">
        <f t="shared" si="670"/>
        <v>431.77570093457922</v>
      </c>
      <c r="S1471" s="13">
        <f t="shared" si="671"/>
        <v>117.75700934579412</v>
      </c>
      <c r="T1471" s="13">
        <f t="shared" si="672"/>
        <v>57.14285714285721</v>
      </c>
      <c r="U1471" s="13">
        <f t="shared" si="679"/>
        <v>65.46911184982541</v>
      </c>
      <c r="V1471" s="13">
        <f t="shared" si="683"/>
        <v>2.6438746438746746E-2</v>
      </c>
      <c r="W1471" s="13">
        <f t="shared" si="684"/>
        <v>0</v>
      </c>
      <c r="X1471" s="13">
        <f t="shared" si="685"/>
        <v>0</v>
      </c>
      <c r="Y1471" s="13">
        <f t="shared" si="680"/>
        <v>0</v>
      </c>
      <c r="Z1471" s="13">
        <f t="shared" si="686"/>
        <v>1</v>
      </c>
      <c r="AA1471" s="13">
        <f t="shared" si="687"/>
        <v>0</v>
      </c>
      <c r="AB1471" s="13">
        <f t="shared" si="688"/>
        <v>0</v>
      </c>
      <c r="AC1471" s="17">
        <f t="shared" si="681"/>
        <v>0</v>
      </c>
      <c r="AD1471" s="13" t="str">
        <f t="shared" si="673"/>
        <v/>
      </c>
      <c r="AE1471" s="13" t="str">
        <f t="shared" si="674"/>
        <v/>
      </c>
      <c r="AF1471" s="17">
        <f t="shared" si="676"/>
        <v>0</v>
      </c>
      <c r="AG1471" s="17" t="str">
        <f t="shared" si="675"/>
        <v xml:space="preserve"> </v>
      </c>
      <c r="AH1471" s="13"/>
      <c r="AI1471" s="31">
        <f t="shared" si="689"/>
        <v>1.0584599110668897</v>
      </c>
      <c r="AJ1471">
        <f t="shared" si="664"/>
        <v>5.8459911066889747E-2</v>
      </c>
      <c r="AK1471">
        <f t="shared" si="666"/>
        <v>1.0298507462686568</v>
      </c>
      <c r="AL1471">
        <f t="shared" si="667"/>
        <v>1.0802432895756557</v>
      </c>
      <c r="AM1471">
        <f t="shared" si="665"/>
        <v>8.0243289575655741E-2</v>
      </c>
      <c r="AN1471" s="39">
        <v>41268</v>
      </c>
      <c r="AO1471" s="31">
        <v>5.8459911066889747E-2</v>
      </c>
      <c r="AP1471" s="40">
        <v>8.0243289575655741E-2</v>
      </c>
    </row>
    <row r="1472" spans="1:42">
      <c r="A1472" s="16">
        <v>41269</v>
      </c>
      <c r="B1472" s="11">
        <v>4.1399999999999997</v>
      </c>
      <c r="C1472" s="11">
        <v>4.1399999999999997</v>
      </c>
      <c r="D1472" s="11">
        <v>4.05</v>
      </c>
      <c r="E1472" s="11">
        <v>4.08</v>
      </c>
      <c r="F1472" s="11">
        <v>62607900</v>
      </c>
      <c r="G1472" s="11">
        <v>3.2330199999999998</v>
      </c>
      <c r="H1472" s="12">
        <f t="shared" si="668"/>
        <v>4.0524999999999993</v>
      </c>
      <c r="I1472" s="13">
        <f t="shared" si="677"/>
        <v>3.9576923076923078</v>
      </c>
      <c r="J1472" s="13">
        <f t="shared" si="678"/>
        <v>9.4807692307691482E-2</v>
      </c>
      <c r="K1472" s="14">
        <f t="shared" si="682"/>
        <v>7.4344729344728633E-2</v>
      </c>
      <c r="L1472" s="13">
        <f t="shared" si="661"/>
        <v>8.9999999999999858E-2</v>
      </c>
      <c r="M1472" s="13">
        <f t="shared" si="669"/>
        <v>7.9285714285714334E-2</v>
      </c>
      <c r="N1472" s="13">
        <f t="shared" si="662"/>
        <v>0</v>
      </c>
      <c r="O1472" s="13">
        <f t="shared" si="663"/>
        <v>0</v>
      </c>
      <c r="P1472" s="13">
        <f t="shared" si="690"/>
        <v>0.33000000000000007</v>
      </c>
      <c r="Q1472" s="13">
        <f t="shared" si="690"/>
        <v>8.9999999999999858E-2</v>
      </c>
      <c r="R1472" s="13">
        <f t="shared" si="670"/>
        <v>416.21621621621603</v>
      </c>
      <c r="S1472" s="13">
        <f t="shared" si="671"/>
        <v>113.51351351351326</v>
      </c>
      <c r="T1472" s="13">
        <f t="shared" si="672"/>
        <v>57.142857142857196</v>
      </c>
      <c r="U1472" s="13">
        <f t="shared" si="679"/>
        <v>67.449904166752205</v>
      </c>
      <c r="V1472" s="13">
        <f t="shared" si="683"/>
        <v>2.046296296296285E-2</v>
      </c>
      <c r="W1472" s="13">
        <f t="shared" si="684"/>
        <v>0</v>
      </c>
      <c r="X1472" s="13">
        <f t="shared" si="685"/>
        <v>0</v>
      </c>
      <c r="Y1472" s="13">
        <f t="shared" si="680"/>
        <v>0</v>
      </c>
      <c r="Z1472" s="13">
        <f t="shared" si="686"/>
        <v>1</v>
      </c>
      <c r="AA1472" s="13">
        <f t="shared" si="687"/>
        <v>0</v>
      </c>
      <c r="AB1472" s="13">
        <f t="shared" si="688"/>
        <v>0</v>
      </c>
      <c r="AC1472" s="17">
        <f t="shared" si="681"/>
        <v>0</v>
      </c>
      <c r="AD1472" s="13" t="str">
        <f t="shared" si="673"/>
        <v/>
      </c>
      <c r="AE1472" s="13" t="str">
        <f t="shared" si="674"/>
        <v/>
      </c>
      <c r="AF1472" s="17">
        <f t="shared" si="676"/>
        <v>0</v>
      </c>
      <c r="AG1472" s="17" t="str">
        <f t="shared" si="675"/>
        <v xml:space="preserve"> </v>
      </c>
      <c r="AH1472" s="13"/>
      <c r="AI1472" s="31">
        <f t="shared" si="689"/>
        <v>1.0584599110668897</v>
      </c>
      <c r="AJ1472">
        <f t="shared" si="664"/>
        <v>5.8459911066889747E-2</v>
      </c>
      <c r="AK1472">
        <f t="shared" si="666"/>
        <v>0.98550724637681164</v>
      </c>
      <c r="AL1472">
        <f t="shared" si="667"/>
        <v>1.0645875897267332</v>
      </c>
      <c r="AM1472">
        <f t="shared" si="665"/>
        <v>6.4587589726733174E-2</v>
      </c>
      <c r="AN1472" s="39">
        <v>41269</v>
      </c>
      <c r="AO1472" s="31">
        <v>5.8459911066889747E-2</v>
      </c>
      <c r="AP1472" s="40">
        <v>6.4587589726733174E-2</v>
      </c>
    </row>
    <row r="1473" spans="1:42">
      <c r="A1473" s="16">
        <v>41270</v>
      </c>
      <c r="B1473" s="11">
        <v>4.08</v>
      </c>
      <c r="C1473" s="11">
        <v>4.09</v>
      </c>
      <c r="D1473" s="11">
        <v>4.04</v>
      </c>
      <c r="E1473" s="11">
        <v>4.05</v>
      </c>
      <c r="F1473" s="11">
        <v>51935300</v>
      </c>
      <c r="G1473" s="11">
        <v>3.2092499999999999</v>
      </c>
      <c r="H1473" s="12">
        <f t="shared" si="668"/>
        <v>4.0608333333333322</v>
      </c>
      <c r="I1473" s="13">
        <f t="shared" si="677"/>
        <v>3.9657692307692307</v>
      </c>
      <c r="J1473" s="13">
        <f t="shared" si="678"/>
        <v>9.5064102564101471E-2</v>
      </c>
      <c r="K1473" s="14">
        <f t="shared" si="682"/>
        <v>8.0420227920227239E-2</v>
      </c>
      <c r="L1473" s="13">
        <f t="shared" si="661"/>
        <v>4.9999999999999822E-2</v>
      </c>
      <c r="M1473" s="13">
        <f t="shared" si="669"/>
        <v>7.7857142857142875E-2</v>
      </c>
      <c r="N1473" s="13">
        <f t="shared" si="662"/>
        <v>0</v>
      </c>
      <c r="O1473" s="13">
        <f t="shared" si="663"/>
        <v>9.9999999999997868E-3</v>
      </c>
      <c r="P1473" s="13">
        <f t="shared" si="690"/>
        <v>0.29999999999999982</v>
      </c>
      <c r="Q1473" s="13">
        <f t="shared" si="690"/>
        <v>9.9999999999999645E-2</v>
      </c>
      <c r="R1473" s="13">
        <f t="shared" si="670"/>
        <v>385.3211009174309</v>
      </c>
      <c r="S1473" s="13">
        <f t="shared" si="671"/>
        <v>128.4403669724766</v>
      </c>
      <c r="T1473" s="13">
        <f t="shared" si="672"/>
        <v>50.000000000000099</v>
      </c>
      <c r="U1473" s="13">
        <f t="shared" si="679"/>
        <v>67.637874091564257</v>
      </c>
      <c r="V1473" s="13">
        <f t="shared" si="683"/>
        <v>1.4643874643874233E-2</v>
      </c>
      <c r="W1473" s="13">
        <f t="shared" si="684"/>
        <v>0</v>
      </c>
      <c r="X1473" s="13">
        <f t="shared" si="685"/>
        <v>0</v>
      </c>
      <c r="Y1473" s="13">
        <f t="shared" si="680"/>
        <v>0</v>
      </c>
      <c r="Z1473" s="13">
        <f t="shared" si="686"/>
        <v>1</v>
      </c>
      <c r="AA1473" s="13">
        <f t="shared" si="687"/>
        <v>0</v>
      </c>
      <c r="AB1473" s="13">
        <f t="shared" si="688"/>
        <v>0</v>
      </c>
      <c r="AC1473" s="17">
        <f t="shared" si="681"/>
        <v>0</v>
      </c>
      <c r="AD1473" s="13" t="str">
        <f t="shared" si="673"/>
        <v/>
      </c>
      <c r="AE1473" s="13" t="str">
        <f t="shared" si="674"/>
        <v/>
      </c>
      <c r="AF1473" s="17">
        <f t="shared" si="676"/>
        <v>0</v>
      </c>
      <c r="AG1473" s="17" t="str">
        <f t="shared" si="675"/>
        <v xml:space="preserve"> </v>
      </c>
      <c r="AH1473" s="13"/>
      <c r="AI1473" s="31">
        <f t="shared" si="689"/>
        <v>1.0584599110668897</v>
      </c>
      <c r="AJ1473">
        <f t="shared" si="664"/>
        <v>5.8459911066889747E-2</v>
      </c>
      <c r="AK1473">
        <f t="shared" si="666"/>
        <v>0.99264705882352933</v>
      </c>
      <c r="AL1473">
        <f t="shared" si="667"/>
        <v>1.0567597398022719</v>
      </c>
      <c r="AM1473">
        <f t="shared" si="665"/>
        <v>5.6759739802271891E-2</v>
      </c>
      <c r="AN1473" s="39">
        <v>41270</v>
      </c>
      <c r="AO1473" s="31">
        <v>5.8459911066889747E-2</v>
      </c>
      <c r="AP1473" s="40">
        <v>5.6759739802271891E-2</v>
      </c>
    </row>
    <row r="1474" spans="1:42">
      <c r="A1474" s="16">
        <v>41271</v>
      </c>
      <c r="B1474" s="11">
        <v>4.0599999999999996</v>
      </c>
      <c r="C1474" s="11">
        <v>4.12</v>
      </c>
      <c r="D1474" s="11">
        <v>4.05</v>
      </c>
      <c r="E1474" s="11">
        <v>4.0999999999999996</v>
      </c>
      <c r="F1474" s="11">
        <v>67687600</v>
      </c>
      <c r="G1474" s="11">
        <v>3.2488700000000001</v>
      </c>
      <c r="H1474" s="12">
        <f t="shared" si="668"/>
        <v>4.0691666666666659</v>
      </c>
      <c r="I1474" s="13">
        <f t="shared" si="677"/>
        <v>3.9757692307692305</v>
      </c>
      <c r="J1474" s="13">
        <f t="shared" si="678"/>
        <v>9.3397435897435432E-2</v>
      </c>
      <c r="K1474" s="14">
        <f t="shared" si="682"/>
        <v>8.5263532763532074E-2</v>
      </c>
      <c r="L1474" s="13">
        <f t="shared" si="661"/>
        <v>7.0000000000000284E-2</v>
      </c>
      <c r="M1474" s="13">
        <f t="shared" si="669"/>
        <v>7.9285714285714307E-2</v>
      </c>
      <c r="N1474" s="13">
        <f t="shared" si="662"/>
        <v>3.0000000000000249E-2</v>
      </c>
      <c r="O1474" s="13">
        <f t="shared" si="663"/>
        <v>0</v>
      </c>
      <c r="P1474" s="13">
        <f t="shared" si="690"/>
        <v>0.31000000000000005</v>
      </c>
      <c r="Q1474" s="13">
        <f t="shared" si="690"/>
        <v>9.9999999999999645E-2</v>
      </c>
      <c r="R1474" s="13">
        <f t="shared" si="670"/>
        <v>390.99099099099095</v>
      </c>
      <c r="S1474" s="13">
        <f t="shared" si="671"/>
        <v>126.12612612612564</v>
      </c>
      <c r="T1474" s="13">
        <f t="shared" si="672"/>
        <v>51.219512195122086</v>
      </c>
      <c r="U1474" s="13">
        <f t="shared" si="679"/>
        <v>67.010696391215831</v>
      </c>
      <c r="V1474" s="13">
        <f t="shared" si="683"/>
        <v>8.1339031339033585E-3</v>
      </c>
      <c r="W1474" s="13">
        <f t="shared" si="684"/>
        <v>0</v>
      </c>
      <c r="X1474" s="13">
        <f t="shared" si="685"/>
        <v>0</v>
      </c>
      <c r="Y1474" s="13">
        <f t="shared" si="680"/>
        <v>0</v>
      </c>
      <c r="Z1474" s="13">
        <f t="shared" si="686"/>
        <v>1</v>
      </c>
      <c r="AA1474" s="13">
        <f t="shared" si="687"/>
        <v>0</v>
      </c>
      <c r="AB1474" s="13">
        <f t="shared" si="688"/>
        <v>0</v>
      </c>
      <c r="AC1474" s="17">
        <f t="shared" si="681"/>
        <v>0</v>
      </c>
      <c r="AD1474" s="13" t="str">
        <f t="shared" si="673"/>
        <v/>
      </c>
      <c r="AE1474" s="13" t="str">
        <f t="shared" si="674"/>
        <v/>
      </c>
      <c r="AF1474" s="17">
        <f t="shared" si="676"/>
        <v>0</v>
      </c>
      <c r="AG1474" s="17" t="str">
        <f t="shared" si="675"/>
        <v xml:space="preserve"> </v>
      </c>
      <c r="AH1474" s="13"/>
      <c r="AI1474" s="31">
        <f t="shared" si="689"/>
        <v>1.0584599110668897</v>
      </c>
      <c r="AJ1474">
        <f t="shared" si="664"/>
        <v>5.8459911066889747E-2</v>
      </c>
      <c r="AK1474">
        <f t="shared" si="666"/>
        <v>1.0123456790123457</v>
      </c>
      <c r="AL1474">
        <f t="shared" si="667"/>
        <v>1.0698061563430408</v>
      </c>
      <c r="AM1474">
        <f t="shared" si="665"/>
        <v>6.9806156343040771E-2</v>
      </c>
      <c r="AN1474" s="39">
        <v>41271</v>
      </c>
      <c r="AO1474" s="31">
        <v>5.8459911066889747E-2</v>
      </c>
      <c r="AP1474" s="40">
        <v>6.9806156343040771E-2</v>
      </c>
    </row>
    <row r="1475" spans="1:42">
      <c r="A1475" s="16">
        <v>41274</v>
      </c>
      <c r="B1475" s="11">
        <v>4.0999999999999996</v>
      </c>
      <c r="C1475" s="11">
        <v>4.18</v>
      </c>
      <c r="D1475" s="11">
        <v>4.09</v>
      </c>
      <c r="E1475" s="11">
        <v>4.1500000000000004</v>
      </c>
      <c r="F1475" s="11">
        <v>110538900</v>
      </c>
      <c r="G1475" s="11">
        <v>3.2884899999999999</v>
      </c>
      <c r="H1475" s="12">
        <f t="shared" si="668"/>
        <v>4.0858333333333325</v>
      </c>
      <c r="I1475" s="13">
        <f t="shared" si="677"/>
        <v>3.9873076923076924</v>
      </c>
      <c r="J1475" s="13">
        <f t="shared" si="678"/>
        <v>9.8525641025640098E-2</v>
      </c>
      <c r="K1475" s="14">
        <f t="shared" si="682"/>
        <v>8.9394586894586292E-2</v>
      </c>
      <c r="L1475" s="13">
        <f t="shared" si="661"/>
        <v>8.9999999999999858E-2</v>
      </c>
      <c r="M1475" s="13">
        <f t="shared" si="669"/>
        <v>8.1428571428571433E-2</v>
      </c>
      <c r="N1475" s="13">
        <f t="shared" si="662"/>
        <v>5.9999999999999609E-2</v>
      </c>
      <c r="O1475" s="13">
        <f t="shared" si="663"/>
        <v>0</v>
      </c>
      <c r="P1475" s="13">
        <f t="shared" si="690"/>
        <v>0.34999999999999964</v>
      </c>
      <c r="Q1475" s="13">
        <f t="shared" si="690"/>
        <v>9.9999999999999645E-2</v>
      </c>
      <c r="R1475" s="13">
        <f t="shared" si="670"/>
        <v>429.82456140350831</v>
      </c>
      <c r="S1475" s="13">
        <f t="shared" si="671"/>
        <v>122.8070175438592</v>
      </c>
      <c r="T1475" s="13">
        <f t="shared" si="672"/>
        <v>55.555555555555635</v>
      </c>
      <c r="U1475" s="13">
        <f t="shared" si="679"/>
        <v>66.433495814015259</v>
      </c>
      <c r="V1475" s="13">
        <f t="shared" si="683"/>
        <v>9.1310541310538063E-3</v>
      </c>
      <c r="W1475" s="13">
        <f t="shared" si="684"/>
        <v>0</v>
      </c>
      <c r="X1475" s="13">
        <f t="shared" si="685"/>
        <v>0</v>
      </c>
      <c r="Y1475" s="13">
        <f t="shared" si="680"/>
        <v>0</v>
      </c>
      <c r="Z1475" s="13">
        <f t="shared" si="686"/>
        <v>1</v>
      </c>
      <c r="AA1475" s="13">
        <f t="shared" si="687"/>
        <v>0</v>
      </c>
      <c r="AB1475" s="13">
        <f t="shared" si="688"/>
        <v>0</v>
      </c>
      <c r="AC1475" s="17">
        <f t="shared" si="681"/>
        <v>0</v>
      </c>
      <c r="AD1475" s="13" t="str">
        <f t="shared" si="673"/>
        <v/>
      </c>
      <c r="AE1475" s="13" t="str">
        <f t="shared" si="674"/>
        <v/>
      </c>
      <c r="AF1475" s="17">
        <f t="shared" si="676"/>
        <v>0</v>
      </c>
      <c r="AG1475" s="17" t="str">
        <f t="shared" si="675"/>
        <v xml:space="preserve"> </v>
      </c>
      <c r="AH1475" s="13"/>
      <c r="AI1475" s="31">
        <f t="shared" si="689"/>
        <v>1.0584599110668897</v>
      </c>
      <c r="AJ1475">
        <f t="shared" si="664"/>
        <v>5.8459911066889747E-2</v>
      </c>
      <c r="AK1475">
        <f t="shared" si="666"/>
        <v>1.0121951219512197</v>
      </c>
      <c r="AL1475">
        <f t="shared" si="667"/>
        <v>1.0828525728838099</v>
      </c>
      <c r="AM1475">
        <f t="shared" si="665"/>
        <v>8.2852572883809872E-2</v>
      </c>
      <c r="AN1475" s="39">
        <v>41274</v>
      </c>
      <c r="AO1475" s="31">
        <v>5.8459911066889747E-2</v>
      </c>
      <c r="AP1475" s="40">
        <v>8.2852572883809872E-2</v>
      </c>
    </row>
    <row r="1476" spans="1:42">
      <c r="A1476" s="16">
        <v>41278</v>
      </c>
      <c r="B1476" s="11">
        <v>4.1900000000000004</v>
      </c>
      <c r="C1476" s="11">
        <v>4.24</v>
      </c>
      <c r="D1476" s="11">
        <v>4.18</v>
      </c>
      <c r="E1476" s="11">
        <v>4.22</v>
      </c>
      <c r="F1476" s="11">
        <v>118413500</v>
      </c>
      <c r="G1476" s="11">
        <v>3.34396</v>
      </c>
      <c r="H1476" s="12">
        <f t="shared" si="668"/>
        <v>4.0958333333333332</v>
      </c>
      <c r="I1476" s="13">
        <f t="shared" si="677"/>
        <v>4.0015384615384617</v>
      </c>
      <c r="J1476" s="13">
        <f t="shared" si="678"/>
        <v>9.4294871794871504E-2</v>
      </c>
      <c r="K1476" s="14">
        <f t="shared" si="682"/>
        <v>9.1858974358973819E-2</v>
      </c>
      <c r="L1476" s="13">
        <f t="shared" ref="L1476:L1539" si="691">MAX(C1476-D1476,C1476-E1475,D1476-E1475)</f>
        <v>8.9999999999999858E-2</v>
      </c>
      <c r="M1476" s="13">
        <f t="shared" si="669"/>
        <v>8.2857142857142865E-2</v>
      </c>
      <c r="N1476" s="13">
        <f t="shared" ref="N1476:N1539" si="692">IF(OR(AND(C1476-C1475&gt;0,D1476-D1475&gt;0),AND(C1476-C1475&gt;0,ABS(C1476-C1475)&gt;ABS(D1476-D1475))),C1476-C1475,0)</f>
        <v>6.0000000000000497E-2</v>
      </c>
      <c r="O1476" s="13">
        <f t="shared" ref="O1476:O1539" si="693">IF(OR(AND(C1476-C1475&lt;0,D1476-D1475&lt;0),AND(D1476-D1475&lt;0,ABS(D1476-D1475)&gt;ABS(C1476-C1475))),D1475-D1476,0)</f>
        <v>0</v>
      </c>
      <c r="P1476" s="13">
        <f t="shared" si="690"/>
        <v>0.39000000000000057</v>
      </c>
      <c r="Q1476" s="13">
        <f t="shared" si="690"/>
        <v>9.9999999999999645E-2</v>
      </c>
      <c r="R1476" s="13">
        <f t="shared" si="670"/>
        <v>470.6896551724144</v>
      </c>
      <c r="S1476" s="13">
        <f t="shared" si="671"/>
        <v>120.68965517241335</v>
      </c>
      <c r="T1476" s="13">
        <f t="shared" si="672"/>
        <v>59.183673469387912</v>
      </c>
      <c r="U1476" s="13">
        <f t="shared" si="679"/>
        <v>65.898996299923922</v>
      </c>
      <c r="V1476" s="13">
        <f t="shared" si="683"/>
        <v>2.4358974358976854E-3</v>
      </c>
      <c r="W1476" s="13">
        <f t="shared" si="684"/>
        <v>0</v>
      </c>
      <c r="X1476" s="13">
        <f t="shared" si="685"/>
        <v>0</v>
      </c>
      <c r="Y1476" s="13">
        <f t="shared" si="680"/>
        <v>0</v>
      </c>
      <c r="Z1476" s="13">
        <f t="shared" si="686"/>
        <v>1</v>
      </c>
      <c r="AA1476" s="13">
        <f t="shared" si="687"/>
        <v>0</v>
      </c>
      <c r="AB1476" s="13">
        <f t="shared" si="688"/>
        <v>0</v>
      </c>
      <c r="AC1476" s="17">
        <f t="shared" si="681"/>
        <v>0</v>
      </c>
      <c r="AD1476" s="13" t="str">
        <f t="shared" si="673"/>
        <v/>
      </c>
      <c r="AE1476" s="13" t="str">
        <f t="shared" si="674"/>
        <v/>
      </c>
      <c r="AF1476" s="17">
        <f t="shared" si="676"/>
        <v>0</v>
      </c>
      <c r="AG1476" s="17" t="str">
        <f t="shared" si="675"/>
        <v xml:space="preserve"> </v>
      </c>
      <c r="AH1476" s="13"/>
      <c r="AI1476" s="31">
        <f t="shared" si="689"/>
        <v>1.0584599110668897</v>
      </c>
      <c r="AJ1476">
        <f t="shared" ref="AJ1476:AJ1539" si="694">AI1476-1</f>
        <v>5.8459911066889747E-2</v>
      </c>
      <c r="AK1476">
        <f t="shared" si="666"/>
        <v>1.0168674698795179</v>
      </c>
      <c r="AL1476">
        <f t="shared" si="667"/>
        <v>1.1011175560408861</v>
      </c>
      <c r="AM1476">
        <f t="shared" ref="AM1476:AM1539" si="695">AL1476-1</f>
        <v>0.10111755604088613</v>
      </c>
      <c r="AN1476" s="39">
        <v>41278</v>
      </c>
      <c r="AO1476" s="31">
        <v>5.8459911066889747E-2</v>
      </c>
      <c r="AP1476" s="40">
        <v>0.10111755604088613</v>
      </c>
    </row>
    <row r="1477" spans="1:42">
      <c r="A1477" s="16">
        <v>41281</v>
      </c>
      <c r="B1477" s="11">
        <v>4.21</v>
      </c>
      <c r="C1477" s="11">
        <v>4.25</v>
      </c>
      <c r="D1477" s="11">
        <v>4.2</v>
      </c>
      <c r="E1477" s="11">
        <v>4.2300000000000004</v>
      </c>
      <c r="F1477" s="11">
        <v>82037600</v>
      </c>
      <c r="G1477" s="11">
        <v>3.35188</v>
      </c>
      <c r="H1477" s="12">
        <f t="shared" si="668"/>
        <v>4.107499999999999</v>
      </c>
      <c r="I1477" s="13">
        <f t="shared" si="677"/>
        <v>4.015769230769231</v>
      </c>
      <c r="J1477" s="13">
        <f t="shared" si="678"/>
        <v>9.1730769230768061E-2</v>
      </c>
      <c r="K1477" s="14">
        <f t="shared" si="682"/>
        <v>9.2763532763532164E-2</v>
      </c>
      <c r="L1477" s="13">
        <f t="shared" si="691"/>
        <v>4.9999999999999822E-2</v>
      </c>
      <c r="M1477" s="13">
        <f t="shared" si="669"/>
        <v>8.2142857142857142E-2</v>
      </c>
      <c r="N1477" s="13">
        <f t="shared" si="692"/>
        <v>9.9999999999997868E-3</v>
      </c>
      <c r="O1477" s="13">
        <f t="shared" si="693"/>
        <v>0</v>
      </c>
      <c r="P1477" s="13">
        <f t="shared" si="690"/>
        <v>0.40000000000000036</v>
      </c>
      <c r="Q1477" s="13">
        <f t="shared" si="690"/>
        <v>9.9999999999999645E-2</v>
      </c>
      <c r="R1477" s="13">
        <f t="shared" si="670"/>
        <v>486.95652173913089</v>
      </c>
      <c r="S1477" s="13">
        <f t="shared" si="671"/>
        <v>121.73913043478217</v>
      </c>
      <c r="T1477" s="13">
        <f t="shared" si="672"/>
        <v>60.000000000000156</v>
      </c>
      <c r="U1477" s="13">
        <f t="shared" si="679"/>
        <v>65.526325492470519</v>
      </c>
      <c r="V1477" s="13">
        <f t="shared" si="683"/>
        <v>-1.0327635327641027E-3</v>
      </c>
      <c r="W1477" s="13">
        <f t="shared" si="684"/>
        <v>-1</v>
      </c>
      <c r="X1477" s="13">
        <f t="shared" si="685"/>
        <v>0</v>
      </c>
      <c r="Y1477" s="13">
        <f t="shared" si="680"/>
        <v>0</v>
      </c>
      <c r="Z1477" s="13">
        <f t="shared" si="686"/>
        <v>0</v>
      </c>
      <c r="AA1477" s="13">
        <f t="shared" si="687"/>
        <v>0</v>
      </c>
      <c r="AB1477" s="13">
        <f t="shared" si="688"/>
        <v>0</v>
      </c>
      <c r="AC1477" s="17">
        <f t="shared" si="681"/>
        <v>0</v>
      </c>
      <c r="AD1477" s="13" t="str">
        <f t="shared" si="673"/>
        <v/>
      </c>
      <c r="AE1477" s="13" t="str">
        <f t="shared" si="674"/>
        <v/>
      </c>
      <c r="AF1477" s="17">
        <f t="shared" si="676"/>
        <v>0</v>
      </c>
      <c r="AG1477" s="17" t="str">
        <f t="shared" si="675"/>
        <v xml:space="preserve"> </v>
      </c>
      <c r="AH1477" s="13"/>
      <c r="AI1477" s="31">
        <f t="shared" si="689"/>
        <v>1.0584599110668897</v>
      </c>
      <c r="AJ1477">
        <f t="shared" si="694"/>
        <v>5.8459911066889747E-2</v>
      </c>
      <c r="AK1477">
        <f t="shared" ref="AK1477:AK1540" si="696">E1477/E1476</f>
        <v>1.0023696682464456</v>
      </c>
      <c r="AL1477">
        <f t="shared" ref="AL1477:AL1540" si="697">AK1477*AL1476</f>
        <v>1.10372683934904</v>
      </c>
      <c r="AM1477">
        <f t="shared" si="695"/>
        <v>0.10372683934904003</v>
      </c>
      <c r="AN1477" s="39">
        <v>41281</v>
      </c>
      <c r="AO1477" s="31">
        <v>5.8459911066889747E-2</v>
      </c>
      <c r="AP1477" s="40">
        <v>0.10372683934904003</v>
      </c>
    </row>
    <row r="1478" spans="1:42">
      <c r="A1478" s="16">
        <v>41282</v>
      </c>
      <c r="B1478" s="11">
        <v>4.2300000000000004</v>
      </c>
      <c r="C1478" s="11">
        <v>4.24</v>
      </c>
      <c r="D1478" s="11">
        <v>4.1100000000000003</v>
      </c>
      <c r="E1478" s="11">
        <v>4.1399999999999997</v>
      </c>
      <c r="F1478" s="11">
        <v>93522600</v>
      </c>
      <c r="G1478" s="11">
        <v>3.2805599999999999</v>
      </c>
      <c r="H1478" s="12">
        <f t="shared" si="668"/>
        <v>4.1091666666666669</v>
      </c>
      <c r="I1478" s="13">
        <f t="shared" si="677"/>
        <v>4.0261538461538455</v>
      </c>
      <c r="J1478" s="13">
        <f t="shared" si="678"/>
        <v>8.3012820512821328E-2</v>
      </c>
      <c r="K1478" s="14">
        <f t="shared" si="682"/>
        <v>9.2407407407406897E-2</v>
      </c>
      <c r="L1478" s="13">
        <f t="shared" si="691"/>
        <v>0.12999999999999989</v>
      </c>
      <c r="M1478" s="13">
        <f t="shared" si="669"/>
        <v>7.7857142857142847E-2</v>
      </c>
      <c r="N1478" s="13">
        <f t="shared" si="692"/>
        <v>0</v>
      </c>
      <c r="O1478" s="13">
        <f t="shared" si="693"/>
        <v>8.9999999999999858E-2</v>
      </c>
      <c r="P1478" s="13">
        <f t="shared" si="690"/>
        <v>0.27000000000000046</v>
      </c>
      <c r="Q1478" s="13">
        <f t="shared" si="690"/>
        <v>0.1899999999999995</v>
      </c>
      <c r="R1478" s="13">
        <f t="shared" si="670"/>
        <v>346.7889908256887</v>
      </c>
      <c r="S1478" s="13">
        <f t="shared" si="671"/>
        <v>244.0366972477058</v>
      </c>
      <c r="T1478" s="13">
        <f t="shared" si="672"/>
        <v>17.391304347826299</v>
      </c>
      <c r="U1478" s="13">
        <f t="shared" si="679"/>
        <v>60.466040508911888</v>
      </c>
      <c r="V1478" s="13">
        <f t="shared" si="683"/>
        <v>-9.3945868945855687E-3</v>
      </c>
      <c r="W1478" s="13">
        <f t="shared" si="684"/>
        <v>0</v>
      </c>
      <c r="X1478" s="13">
        <f t="shared" si="685"/>
        <v>0</v>
      </c>
      <c r="Y1478" s="13">
        <f t="shared" si="680"/>
        <v>0</v>
      </c>
      <c r="Z1478" s="13">
        <f t="shared" si="686"/>
        <v>0</v>
      </c>
      <c r="AA1478" s="13">
        <f t="shared" si="687"/>
        <v>0</v>
      </c>
      <c r="AB1478" s="13">
        <f t="shared" si="688"/>
        <v>0</v>
      </c>
      <c r="AC1478" s="17">
        <f t="shared" si="681"/>
        <v>0</v>
      </c>
      <c r="AD1478" s="13" t="str">
        <f t="shared" si="673"/>
        <v/>
      </c>
      <c r="AE1478" s="13" t="str">
        <f t="shared" si="674"/>
        <v/>
      </c>
      <c r="AF1478" s="17">
        <f t="shared" si="676"/>
        <v>0</v>
      </c>
      <c r="AG1478" s="17" t="str">
        <f t="shared" si="675"/>
        <v xml:space="preserve"> </v>
      </c>
      <c r="AH1478" s="13"/>
      <c r="AI1478" s="31">
        <f t="shared" si="689"/>
        <v>1.0584599110668897</v>
      </c>
      <c r="AJ1478">
        <f t="shared" si="694"/>
        <v>5.8459911066889747E-2</v>
      </c>
      <c r="AK1478">
        <f t="shared" si="696"/>
        <v>0.97872340425531901</v>
      </c>
      <c r="AL1478">
        <f t="shared" si="697"/>
        <v>1.080243289575656</v>
      </c>
      <c r="AM1478">
        <f t="shared" si="695"/>
        <v>8.0243289575655963E-2</v>
      </c>
      <c r="AN1478" s="39">
        <v>41282</v>
      </c>
      <c r="AO1478" s="31">
        <v>5.8459911066889747E-2</v>
      </c>
      <c r="AP1478" s="40">
        <v>8.0243289575655963E-2</v>
      </c>
    </row>
    <row r="1479" spans="1:42">
      <c r="A1479" s="16">
        <v>41283</v>
      </c>
      <c r="B1479" s="11">
        <v>4.13</v>
      </c>
      <c r="C1479" s="11">
        <v>4.1900000000000004</v>
      </c>
      <c r="D1479" s="11">
        <v>4.13</v>
      </c>
      <c r="E1479" s="11">
        <v>4.1500000000000004</v>
      </c>
      <c r="F1479" s="11">
        <v>72087100</v>
      </c>
      <c r="G1479" s="11">
        <v>3.2884899999999999</v>
      </c>
      <c r="H1479" s="12">
        <f t="shared" si="668"/>
        <v>4.1133333333333324</v>
      </c>
      <c r="I1479" s="13">
        <f t="shared" si="677"/>
        <v>4.0365384615384619</v>
      </c>
      <c r="J1479" s="13">
        <f t="shared" si="678"/>
        <v>7.6794871794870545E-2</v>
      </c>
      <c r="K1479" s="14">
        <f t="shared" si="682"/>
        <v>9.1246438746438133E-2</v>
      </c>
      <c r="L1479" s="13">
        <f t="shared" si="691"/>
        <v>6.0000000000000497E-2</v>
      </c>
      <c r="M1479" s="13">
        <f t="shared" si="669"/>
        <v>7.7142857142857152E-2</v>
      </c>
      <c r="N1479" s="13">
        <f t="shared" si="692"/>
        <v>0</v>
      </c>
      <c r="O1479" s="13">
        <f t="shared" si="693"/>
        <v>0</v>
      </c>
      <c r="P1479" s="13">
        <f t="shared" si="690"/>
        <v>0.27000000000000046</v>
      </c>
      <c r="Q1479" s="13">
        <f t="shared" si="690"/>
        <v>0.1899999999999995</v>
      </c>
      <c r="R1479" s="13">
        <f t="shared" si="670"/>
        <v>350.00000000000057</v>
      </c>
      <c r="S1479" s="13">
        <f t="shared" si="671"/>
        <v>246.29629629629562</v>
      </c>
      <c r="T1479" s="13">
        <f t="shared" si="672"/>
        <v>17.391304347826299</v>
      </c>
      <c r="U1479" s="13">
        <f t="shared" si="679"/>
        <v>55.405755525353264</v>
      </c>
      <c r="V1479" s="13">
        <f t="shared" si="683"/>
        <v>-1.4451566951567588E-2</v>
      </c>
      <c r="W1479" s="13">
        <f t="shared" si="684"/>
        <v>0</v>
      </c>
      <c r="X1479" s="13">
        <f t="shared" si="685"/>
        <v>0</v>
      </c>
      <c r="Y1479" s="13">
        <f t="shared" si="680"/>
        <v>0</v>
      </c>
      <c r="Z1479" s="13">
        <f t="shared" si="686"/>
        <v>0</v>
      </c>
      <c r="AA1479" s="13">
        <f t="shared" si="687"/>
        <v>0</v>
      </c>
      <c r="AB1479" s="13">
        <f t="shared" si="688"/>
        <v>0</v>
      </c>
      <c r="AC1479" s="17">
        <f t="shared" si="681"/>
        <v>0</v>
      </c>
      <c r="AD1479" s="13" t="str">
        <f t="shared" si="673"/>
        <v/>
      </c>
      <c r="AE1479" s="13" t="str">
        <f t="shared" si="674"/>
        <v/>
      </c>
      <c r="AF1479" s="17">
        <f t="shared" si="676"/>
        <v>0</v>
      </c>
      <c r="AG1479" s="17" t="str">
        <f t="shared" si="675"/>
        <v xml:space="preserve"> </v>
      </c>
      <c r="AH1479" s="13"/>
      <c r="AI1479" s="31">
        <f t="shared" si="689"/>
        <v>1.0584599110668897</v>
      </c>
      <c r="AJ1479">
        <f t="shared" si="694"/>
        <v>5.8459911066889747E-2</v>
      </c>
      <c r="AK1479">
        <f t="shared" si="696"/>
        <v>1.0024154589371983</v>
      </c>
      <c r="AL1479">
        <f t="shared" si="697"/>
        <v>1.0828525728838099</v>
      </c>
      <c r="AM1479">
        <f t="shared" si="695"/>
        <v>8.2852572883809872E-2</v>
      </c>
      <c r="AN1479" s="39">
        <v>41283</v>
      </c>
      <c r="AO1479" s="31">
        <v>5.8459911066889747E-2</v>
      </c>
      <c r="AP1479" s="40">
        <v>8.2852572883809872E-2</v>
      </c>
    </row>
    <row r="1480" spans="1:42">
      <c r="A1480" s="16">
        <v>41284</v>
      </c>
      <c r="B1480" s="11">
        <v>4.1500000000000004</v>
      </c>
      <c r="C1480" s="11">
        <v>4.2300000000000004</v>
      </c>
      <c r="D1480" s="11">
        <v>4.1399999999999997</v>
      </c>
      <c r="E1480" s="11">
        <v>4.2300000000000004</v>
      </c>
      <c r="F1480" s="11">
        <v>78923600</v>
      </c>
      <c r="G1480" s="11">
        <v>3.35188</v>
      </c>
      <c r="H1480" s="12">
        <f t="shared" si="668"/>
        <v>4.126666666666666</v>
      </c>
      <c r="I1480" s="13">
        <f t="shared" si="677"/>
        <v>4.05</v>
      </c>
      <c r="J1480" s="13">
        <f t="shared" si="678"/>
        <v>7.6666666666666217E-2</v>
      </c>
      <c r="K1480" s="14">
        <f t="shared" si="682"/>
        <v>8.9366096866096242E-2</v>
      </c>
      <c r="L1480" s="13">
        <f t="shared" si="691"/>
        <v>9.0000000000000746E-2</v>
      </c>
      <c r="M1480" s="13">
        <f t="shared" si="669"/>
        <v>7.8571428571428611E-2</v>
      </c>
      <c r="N1480" s="13">
        <f t="shared" si="692"/>
        <v>4.0000000000000036E-2</v>
      </c>
      <c r="O1480" s="13">
        <f t="shared" si="693"/>
        <v>0</v>
      </c>
      <c r="P1480" s="13">
        <f t="shared" si="690"/>
        <v>0.30000000000000071</v>
      </c>
      <c r="Q1480" s="13">
        <f t="shared" si="690"/>
        <v>0.1899999999999995</v>
      </c>
      <c r="R1480" s="13">
        <f t="shared" si="670"/>
        <v>381.81818181818255</v>
      </c>
      <c r="S1480" s="13">
        <f t="shared" si="671"/>
        <v>241.81818181818105</v>
      </c>
      <c r="T1480" s="13">
        <f t="shared" si="672"/>
        <v>22.448979591836977</v>
      </c>
      <c r="U1480" s="13">
        <f t="shared" si="679"/>
        <v>50.732197790571071</v>
      </c>
      <c r="V1480" s="13">
        <f t="shared" si="683"/>
        <v>-1.2699430199430026E-2</v>
      </c>
      <c r="W1480" s="13">
        <f t="shared" si="684"/>
        <v>0</v>
      </c>
      <c r="X1480" s="13">
        <f t="shared" si="685"/>
        <v>0</v>
      </c>
      <c r="Y1480" s="13">
        <f t="shared" si="680"/>
        <v>0</v>
      </c>
      <c r="Z1480" s="13">
        <f t="shared" si="686"/>
        <v>0</v>
      </c>
      <c r="AA1480" s="13">
        <f t="shared" si="687"/>
        <v>0</v>
      </c>
      <c r="AB1480" s="13">
        <f t="shared" si="688"/>
        <v>0</v>
      </c>
      <c r="AC1480" s="17">
        <f t="shared" si="681"/>
        <v>0</v>
      </c>
      <c r="AD1480" s="13" t="str">
        <f t="shared" si="673"/>
        <v/>
      </c>
      <c r="AE1480" s="13" t="str">
        <f t="shared" si="674"/>
        <v/>
      </c>
      <c r="AF1480" s="17">
        <f t="shared" si="676"/>
        <v>0</v>
      </c>
      <c r="AG1480" s="17" t="str">
        <f t="shared" si="675"/>
        <v xml:space="preserve"> </v>
      </c>
      <c r="AH1480" s="13"/>
      <c r="AI1480" s="31">
        <f t="shared" si="689"/>
        <v>1.0584599110668897</v>
      </c>
      <c r="AJ1480">
        <f t="shared" si="694"/>
        <v>5.8459911066889747E-2</v>
      </c>
      <c r="AK1480">
        <f t="shared" si="696"/>
        <v>1.0192771084337349</v>
      </c>
      <c r="AL1480">
        <f t="shared" si="697"/>
        <v>1.1037268393490398</v>
      </c>
      <c r="AM1480">
        <f t="shared" si="695"/>
        <v>0.10372683934903981</v>
      </c>
      <c r="AN1480" s="39">
        <v>41284</v>
      </c>
      <c r="AO1480" s="31">
        <v>5.8459911066889747E-2</v>
      </c>
      <c r="AP1480" s="40">
        <v>0.10372683934903981</v>
      </c>
    </row>
    <row r="1481" spans="1:42">
      <c r="A1481" s="16">
        <v>41285</v>
      </c>
      <c r="B1481" s="11">
        <v>4.2300000000000004</v>
      </c>
      <c r="C1481" s="11">
        <v>4.24</v>
      </c>
      <c r="D1481" s="11">
        <v>4.18</v>
      </c>
      <c r="E1481" s="11">
        <v>4.2</v>
      </c>
      <c r="F1481" s="11">
        <v>57032800</v>
      </c>
      <c r="G1481" s="11">
        <v>3.3281100000000001</v>
      </c>
      <c r="H1481" s="12">
        <f t="shared" si="668"/>
        <v>4.1424999999999992</v>
      </c>
      <c r="I1481" s="13">
        <f t="shared" si="677"/>
        <v>4.063076923076923</v>
      </c>
      <c r="J1481" s="13">
        <f t="shared" si="678"/>
        <v>7.9423076923076152E-2</v>
      </c>
      <c r="K1481" s="14">
        <f t="shared" si="682"/>
        <v>8.7656695156694539E-2</v>
      </c>
      <c r="L1481" s="13">
        <f t="shared" si="691"/>
        <v>6.0000000000000497E-2</v>
      </c>
      <c r="M1481" s="13">
        <f t="shared" si="669"/>
        <v>7.9285714285714376E-2</v>
      </c>
      <c r="N1481" s="13">
        <f t="shared" si="692"/>
        <v>9.9999999999997868E-3</v>
      </c>
      <c r="O1481" s="13">
        <f t="shared" si="693"/>
        <v>0</v>
      </c>
      <c r="P1481" s="13">
        <f t="shared" si="690"/>
        <v>0.30000000000000071</v>
      </c>
      <c r="Q1481" s="13">
        <f t="shared" si="690"/>
        <v>0.1899999999999995</v>
      </c>
      <c r="R1481" s="13">
        <f t="shared" si="670"/>
        <v>378.37837837837884</v>
      </c>
      <c r="S1481" s="13">
        <f t="shared" si="671"/>
        <v>239.63963963963874</v>
      </c>
      <c r="T1481" s="13">
        <f t="shared" si="672"/>
        <v>22.448979591836974</v>
      </c>
      <c r="U1481" s="13">
        <f t="shared" si="679"/>
        <v>46.085696332845139</v>
      </c>
      <c r="V1481" s="13">
        <f t="shared" si="683"/>
        <v>-8.2336182336183866E-3</v>
      </c>
      <c r="W1481" s="13">
        <f t="shared" si="684"/>
        <v>0</v>
      </c>
      <c r="X1481" s="13">
        <f t="shared" si="685"/>
        <v>0</v>
      </c>
      <c r="Y1481" s="13">
        <f t="shared" si="680"/>
        <v>0</v>
      </c>
      <c r="Z1481" s="13">
        <f t="shared" si="686"/>
        <v>0</v>
      </c>
      <c r="AA1481" s="13">
        <f t="shared" si="687"/>
        <v>0</v>
      </c>
      <c r="AB1481" s="13">
        <f t="shared" si="688"/>
        <v>0</v>
      </c>
      <c r="AC1481" s="17">
        <f t="shared" si="681"/>
        <v>0</v>
      </c>
      <c r="AD1481" s="13" t="str">
        <f t="shared" si="673"/>
        <v/>
      </c>
      <c r="AE1481" s="13" t="str">
        <f t="shared" si="674"/>
        <v/>
      </c>
      <c r="AF1481" s="17">
        <f t="shared" si="676"/>
        <v>0</v>
      </c>
      <c r="AG1481" s="17" t="str">
        <f t="shared" si="675"/>
        <v xml:space="preserve"> </v>
      </c>
      <c r="AH1481" s="13"/>
      <c r="AI1481" s="31">
        <f t="shared" si="689"/>
        <v>1.0584599110668897</v>
      </c>
      <c r="AJ1481">
        <f t="shared" si="694"/>
        <v>5.8459911066889747E-2</v>
      </c>
      <c r="AK1481">
        <f t="shared" si="696"/>
        <v>0.99290780141843971</v>
      </c>
      <c r="AL1481">
        <f t="shared" si="697"/>
        <v>1.0958989894245785</v>
      </c>
      <c r="AM1481">
        <f t="shared" si="695"/>
        <v>9.5898989424578529E-2</v>
      </c>
      <c r="AN1481" s="39">
        <v>41285</v>
      </c>
      <c r="AO1481" s="31">
        <v>5.8459911066889747E-2</v>
      </c>
      <c r="AP1481" s="40">
        <v>9.5898989424578529E-2</v>
      </c>
    </row>
    <row r="1482" spans="1:42">
      <c r="A1482" s="16">
        <v>41288</v>
      </c>
      <c r="B1482" s="11">
        <v>4.1900000000000004</v>
      </c>
      <c r="C1482" s="11">
        <v>4.3099999999999996</v>
      </c>
      <c r="D1482" s="11">
        <v>4.17</v>
      </c>
      <c r="E1482" s="11">
        <v>4.29</v>
      </c>
      <c r="F1482" s="11">
        <v>112680100</v>
      </c>
      <c r="G1482" s="11">
        <v>3.3994300000000002</v>
      </c>
      <c r="H1482" s="12">
        <f t="shared" si="668"/>
        <v>4.165</v>
      </c>
      <c r="I1482" s="13">
        <f t="shared" si="677"/>
        <v>4.0803846153846157</v>
      </c>
      <c r="J1482" s="13">
        <f t="shared" si="678"/>
        <v>8.4615384615384315E-2</v>
      </c>
      <c r="K1482" s="14">
        <f t="shared" si="682"/>
        <v>8.6495726495725955E-2</v>
      </c>
      <c r="L1482" s="13">
        <f t="shared" si="691"/>
        <v>0.13999999999999968</v>
      </c>
      <c r="M1482" s="13">
        <f t="shared" si="669"/>
        <v>8.6428571428571493E-2</v>
      </c>
      <c r="N1482" s="13">
        <f t="shared" si="692"/>
        <v>6.9999999999999396E-2</v>
      </c>
      <c r="O1482" s="13">
        <f t="shared" si="693"/>
        <v>0</v>
      </c>
      <c r="P1482" s="13">
        <f t="shared" si="690"/>
        <v>0.37000000000000011</v>
      </c>
      <c r="Q1482" s="13">
        <f t="shared" si="690"/>
        <v>0.15999999999999925</v>
      </c>
      <c r="R1482" s="13">
        <f t="shared" si="670"/>
        <v>428.0991735537188</v>
      </c>
      <c r="S1482" s="13">
        <f t="shared" si="671"/>
        <v>185.12396694214777</v>
      </c>
      <c r="T1482" s="13">
        <f t="shared" si="672"/>
        <v>39.622641509434168</v>
      </c>
      <c r="U1482" s="13">
        <f t="shared" si="679"/>
        <v>43.813844195763913</v>
      </c>
      <c r="V1482" s="13">
        <f t="shared" si="683"/>
        <v>-1.8803418803416405E-3</v>
      </c>
      <c r="W1482" s="13">
        <f t="shared" si="684"/>
        <v>0</v>
      </c>
      <c r="X1482" s="13">
        <f t="shared" si="685"/>
        <v>0</v>
      </c>
      <c r="Y1482" s="13">
        <f t="shared" si="680"/>
        <v>0</v>
      </c>
      <c r="Z1482" s="13">
        <f t="shared" si="686"/>
        <v>0</v>
      </c>
      <c r="AA1482" s="13">
        <f t="shared" si="687"/>
        <v>0</v>
      </c>
      <c r="AB1482" s="13">
        <f t="shared" si="688"/>
        <v>0</v>
      </c>
      <c r="AC1482" s="17">
        <f t="shared" si="681"/>
        <v>0</v>
      </c>
      <c r="AD1482" s="13" t="str">
        <f t="shared" si="673"/>
        <v/>
      </c>
      <c r="AE1482" s="13" t="str">
        <f t="shared" si="674"/>
        <v/>
      </c>
      <c r="AF1482" s="17">
        <f t="shared" si="676"/>
        <v>0</v>
      </c>
      <c r="AG1482" s="17" t="str">
        <f t="shared" si="675"/>
        <v xml:space="preserve"> </v>
      </c>
      <c r="AH1482" s="13"/>
      <c r="AI1482" s="31">
        <f t="shared" si="689"/>
        <v>1.0584599110668897</v>
      </c>
      <c r="AJ1482">
        <f t="shared" si="694"/>
        <v>5.8459911066889747E-2</v>
      </c>
      <c r="AK1482">
        <f t="shared" si="696"/>
        <v>1.0214285714285714</v>
      </c>
      <c r="AL1482">
        <f t="shared" si="697"/>
        <v>1.1193825391979624</v>
      </c>
      <c r="AM1482">
        <f t="shared" si="695"/>
        <v>0.11938253919796238</v>
      </c>
      <c r="AN1482" s="39">
        <v>41288</v>
      </c>
      <c r="AO1482" s="31">
        <v>5.8459911066889747E-2</v>
      </c>
      <c r="AP1482" s="40">
        <v>0.11938253919796238</v>
      </c>
    </row>
    <row r="1483" spans="1:42">
      <c r="A1483" s="16">
        <v>41289</v>
      </c>
      <c r="B1483" s="11">
        <v>4.28</v>
      </c>
      <c r="C1483" s="11">
        <v>4.3</v>
      </c>
      <c r="D1483" s="11">
        <v>4.25</v>
      </c>
      <c r="E1483" s="11">
        <v>4.26</v>
      </c>
      <c r="F1483" s="11">
        <v>75281600</v>
      </c>
      <c r="G1483" s="11">
        <v>3.3756499999999998</v>
      </c>
      <c r="H1483" s="12">
        <f t="shared" si="668"/>
        <v>4.1749999999999998</v>
      </c>
      <c r="I1483" s="13">
        <f t="shared" si="677"/>
        <v>4.0942307692307702</v>
      </c>
      <c r="J1483" s="13">
        <f t="shared" si="678"/>
        <v>8.0769230769229594E-2</v>
      </c>
      <c r="K1483" s="14">
        <f t="shared" si="682"/>
        <v>8.5092592592591984E-2</v>
      </c>
      <c r="L1483" s="13">
        <f t="shared" si="691"/>
        <v>4.9999999999999822E-2</v>
      </c>
      <c r="M1483" s="13">
        <f t="shared" si="669"/>
        <v>8.357142857142863E-2</v>
      </c>
      <c r="N1483" s="13">
        <f t="shared" si="692"/>
        <v>0</v>
      </c>
      <c r="O1483" s="13">
        <f t="shared" si="693"/>
        <v>0</v>
      </c>
      <c r="P1483" s="13">
        <f t="shared" si="690"/>
        <v>0.37000000000000011</v>
      </c>
      <c r="Q1483" s="13">
        <f t="shared" si="690"/>
        <v>9.9999999999999645E-2</v>
      </c>
      <c r="R1483" s="13">
        <f t="shared" si="670"/>
        <v>442.73504273504261</v>
      </c>
      <c r="S1483" s="13">
        <f t="shared" si="671"/>
        <v>119.65811965811915</v>
      </c>
      <c r="T1483" s="13">
        <f t="shared" si="672"/>
        <v>57.446808510638427</v>
      </c>
      <c r="U1483" s="13">
        <f t="shared" si="679"/>
        <v>44.345759089380955</v>
      </c>
      <c r="V1483" s="13">
        <f t="shared" si="683"/>
        <v>-4.3233618233623899E-3</v>
      </c>
      <c r="W1483" s="13">
        <f t="shared" si="684"/>
        <v>0</v>
      </c>
      <c r="X1483" s="13">
        <f t="shared" si="685"/>
        <v>0</v>
      </c>
      <c r="Y1483" s="13">
        <f t="shared" si="680"/>
        <v>0</v>
      </c>
      <c r="Z1483" s="13">
        <f t="shared" si="686"/>
        <v>0</v>
      </c>
      <c r="AA1483" s="13">
        <f t="shared" si="687"/>
        <v>0</v>
      </c>
      <c r="AB1483" s="13">
        <f t="shared" si="688"/>
        <v>0</v>
      </c>
      <c r="AC1483" s="17">
        <f t="shared" si="681"/>
        <v>0</v>
      </c>
      <c r="AD1483" s="13" t="str">
        <f t="shared" si="673"/>
        <v/>
      </c>
      <c r="AE1483" s="13" t="str">
        <f t="shared" si="674"/>
        <v/>
      </c>
      <c r="AF1483" s="17">
        <f t="shared" si="676"/>
        <v>0</v>
      </c>
      <c r="AG1483" s="17" t="str">
        <f t="shared" si="675"/>
        <v xml:space="preserve"> </v>
      </c>
      <c r="AH1483" s="13"/>
      <c r="AI1483" s="31">
        <f t="shared" si="689"/>
        <v>1.0584599110668897</v>
      </c>
      <c r="AJ1483">
        <f t="shared" si="694"/>
        <v>5.8459911066889747E-2</v>
      </c>
      <c r="AK1483">
        <f t="shared" si="696"/>
        <v>0.99300699300699291</v>
      </c>
      <c r="AL1483">
        <f t="shared" si="697"/>
        <v>1.1115546892735011</v>
      </c>
      <c r="AM1483">
        <f t="shared" si="695"/>
        <v>0.1115546892735011</v>
      </c>
      <c r="AN1483" s="39">
        <v>41289</v>
      </c>
      <c r="AO1483" s="31">
        <v>5.8459911066889747E-2</v>
      </c>
      <c r="AP1483" s="40">
        <v>0.1115546892735011</v>
      </c>
    </row>
    <row r="1484" spans="1:42">
      <c r="A1484" s="16">
        <v>41290</v>
      </c>
      <c r="B1484" s="11">
        <v>4.26</v>
      </c>
      <c r="C1484" s="11">
        <v>4.29</v>
      </c>
      <c r="D1484" s="11">
        <v>4.18</v>
      </c>
      <c r="E1484" s="11">
        <v>4.2699999999999996</v>
      </c>
      <c r="F1484" s="11">
        <v>57210100</v>
      </c>
      <c r="G1484" s="11">
        <v>3.3835799999999998</v>
      </c>
      <c r="H1484" s="12">
        <f t="shared" si="668"/>
        <v>4.190833333333333</v>
      </c>
      <c r="I1484" s="13">
        <f t="shared" si="677"/>
        <v>4.1076923076923091</v>
      </c>
      <c r="J1484" s="13">
        <f t="shared" si="678"/>
        <v>8.314102564102388E-2</v>
      </c>
      <c r="K1484" s="14">
        <f t="shared" si="682"/>
        <v>8.3383190883190184E-2</v>
      </c>
      <c r="L1484" s="13">
        <f t="shared" si="691"/>
        <v>0.11000000000000032</v>
      </c>
      <c r="M1484" s="13">
        <f t="shared" si="669"/>
        <v>8.7857142857142953E-2</v>
      </c>
      <c r="N1484" s="13">
        <f t="shared" si="692"/>
        <v>0</v>
      </c>
      <c r="O1484" s="13">
        <f t="shared" si="693"/>
        <v>7.0000000000000284E-2</v>
      </c>
      <c r="P1484" s="13">
        <f t="shared" si="690"/>
        <v>0.37000000000000011</v>
      </c>
      <c r="Q1484" s="13">
        <f t="shared" si="690"/>
        <v>0.16999999999999993</v>
      </c>
      <c r="R1484" s="13">
        <f t="shared" si="670"/>
        <v>421.13821138211352</v>
      </c>
      <c r="S1484" s="13">
        <f t="shared" si="671"/>
        <v>193.49593495934928</v>
      </c>
      <c r="T1484" s="13">
        <f t="shared" si="672"/>
        <v>37.037037037037074</v>
      </c>
      <c r="U1484" s="13">
        <f t="shared" si="679"/>
        <v>43.145107888729747</v>
      </c>
      <c r="V1484" s="13">
        <f t="shared" si="683"/>
        <v>-2.4216524216630342E-4</v>
      </c>
      <c r="W1484" s="13">
        <f t="shared" si="684"/>
        <v>0</v>
      </c>
      <c r="X1484" s="13">
        <f t="shared" si="685"/>
        <v>0</v>
      </c>
      <c r="Y1484" s="13">
        <f t="shared" si="680"/>
        <v>0</v>
      </c>
      <c r="Z1484" s="13">
        <f t="shared" si="686"/>
        <v>0</v>
      </c>
      <c r="AA1484" s="13">
        <f t="shared" si="687"/>
        <v>0</v>
      </c>
      <c r="AB1484" s="13">
        <f t="shared" si="688"/>
        <v>0</v>
      </c>
      <c r="AC1484" s="17">
        <f t="shared" si="681"/>
        <v>0</v>
      </c>
      <c r="AD1484" s="13" t="str">
        <f t="shared" si="673"/>
        <v/>
      </c>
      <c r="AE1484" s="13" t="str">
        <f t="shared" si="674"/>
        <v/>
      </c>
      <c r="AF1484" s="17">
        <f t="shared" si="676"/>
        <v>0</v>
      </c>
      <c r="AG1484" s="17" t="str">
        <f t="shared" si="675"/>
        <v xml:space="preserve"> </v>
      </c>
      <c r="AH1484" s="13"/>
      <c r="AI1484" s="31">
        <f t="shared" si="689"/>
        <v>1.0584599110668897</v>
      </c>
      <c r="AJ1484">
        <f t="shared" si="694"/>
        <v>5.8459911066889747E-2</v>
      </c>
      <c r="AK1484">
        <f t="shared" si="696"/>
        <v>1.0023474178403755</v>
      </c>
      <c r="AL1484">
        <f t="shared" si="697"/>
        <v>1.1141639725816548</v>
      </c>
      <c r="AM1484">
        <f t="shared" si="695"/>
        <v>0.11416397258165478</v>
      </c>
      <c r="AN1484" s="39">
        <v>41290</v>
      </c>
      <c r="AO1484" s="31">
        <v>5.8459911066889747E-2</v>
      </c>
      <c r="AP1484" s="40">
        <v>0.11416397258165478</v>
      </c>
    </row>
    <row r="1485" spans="1:42">
      <c r="A1485" s="16">
        <v>41291</v>
      </c>
      <c r="B1485" s="11">
        <v>4.25</v>
      </c>
      <c r="C1485" s="11">
        <v>4.26</v>
      </c>
      <c r="D1485" s="11">
        <v>4.1900000000000004</v>
      </c>
      <c r="E1485" s="11">
        <v>4.1900000000000004</v>
      </c>
      <c r="F1485" s="11">
        <v>58656900</v>
      </c>
      <c r="G1485" s="11">
        <v>3.3201900000000002</v>
      </c>
      <c r="H1485" s="12">
        <f t="shared" si="668"/>
        <v>4.2024999999999997</v>
      </c>
      <c r="I1485" s="13">
        <f t="shared" si="677"/>
        <v>4.117692307692308</v>
      </c>
      <c r="J1485" s="13">
        <f t="shared" si="678"/>
        <v>8.4807692307691696E-2</v>
      </c>
      <c r="K1485" s="14">
        <f t="shared" si="682"/>
        <v>8.2329059829059081E-2</v>
      </c>
      <c r="L1485" s="13">
        <f t="shared" si="691"/>
        <v>6.9999999999999396E-2</v>
      </c>
      <c r="M1485" s="13">
        <f t="shared" si="669"/>
        <v>8.214285714285717E-2</v>
      </c>
      <c r="N1485" s="13">
        <f t="shared" si="692"/>
        <v>0</v>
      </c>
      <c r="O1485" s="13">
        <f t="shared" si="693"/>
        <v>0</v>
      </c>
      <c r="P1485" s="13">
        <f t="shared" si="690"/>
        <v>0.27999999999999936</v>
      </c>
      <c r="Q1485" s="13">
        <f t="shared" si="690"/>
        <v>0.16999999999999993</v>
      </c>
      <c r="R1485" s="13">
        <f t="shared" si="670"/>
        <v>340.8695652173904</v>
      </c>
      <c r="S1485" s="13">
        <f t="shared" si="671"/>
        <v>206.95652173913027</v>
      </c>
      <c r="T1485" s="13">
        <f t="shared" si="672"/>
        <v>24.444444444444361</v>
      </c>
      <c r="U1485" s="13">
        <f t="shared" si="679"/>
        <v>40.809506981700267</v>
      </c>
      <c r="V1485" s="13">
        <f t="shared" si="683"/>
        <v>2.4786324786326142E-3</v>
      </c>
      <c r="W1485" s="13">
        <f t="shared" si="684"/>
        <v>1</v>
      </c>
      <c r="X1485" s="13">
        <f t="shared" si="685"/>
        <v>0</v>
      </c>
      <c r="Y1485" s="13">
        <f t="shared" si="680"/>
        <v>0</v>
      </c>
      <c r="Z1485" s="13">
        <f t="shared" si="686"/>
        <v>1</v>
      </c>
      <c r="AA1485" s="13">
        <f t="shared" si="687"/>
        <v>0</v>
      </c>
      <c r="AB1485" s="13">
        <f t="shared" si="688"/>
        <v>0</v>
      </c>
      <c r="AC1485" s="17">
        <f t="shared" si="681"/>
        <v>0</v>
      </c>
      <c r="AD1485" s="13" t="str">
        <f t="shared" si="673"/>
        <v/>
      </c>
      <c r="AE1485" s="13" t="str">
        <f t="shared" si="674"/>
        <v/>
      </c>
      <c r="AF1485" s="17">
        <f t="shared" si="676"/>
        <v>0</v>
      </c>
      <c r="AG1485" s="17" t="str">
        <f t="shared" si="675"/>
        <v xml:space="preserve"> </v>
      </c>
      <c r="AH1485" s="13"/>
      <c r="AI1485" s="31">
        <f t="shared" si="689"/>
        <v>1.0584599110668897</v>
      </c>
      <c r="AJ1485">
        <f t="shared" si="694"/>
        <v>5.8459911066889747E-2</v>
      </c>
      <c r="AK1485">
        <f t="shared" si="696"/>
        <v>0.98126463700234212</v>
      </c>
      <c r="AL1485">
        <f t="shared" si="697"/>
        <v>1.0932897061164248</v>
      </c>
      <c r="AM1485">
        <f t="shared" si="695"/>
        <v>9.3289706116424842E-2</v>
      </c>
      <c r="AN1485" s="39">
        <v>41291</v>
      </c>
      <c r="AO1485" s="31">
        <v>5.8459911066889747E-2</v>
      </c>
      <c r="AP1485" s="40">
        <v>9.3289706116424842E-2</v>
      </c>
    </row>
    <row r="1486" spans="1:42">
      <c r="A1486" s="16">
        <v>41292</v>
      </c>
      <c r="B1486" s="11">
        <v>4.2300000000000004</v>
      </c>
      <c r="C1486" s="11">
        <v>4.26</v>
      </c>
      <c r="D1486" s="11">
        <v>4.2</v>
      </c>
      <c r="E1486" s="11">
        <v>4.22</v>
      </c>
      <c r="F1486" s="11">
        <v>58612500</v>
      </c>
      <c r="G1486" s="11">
        <v>3.34396</v>
      </c>
      <c r="H1486" s="12">
        <f t="shared" ref="H1486:H1549" si="698">AVERAGE(E1475:E1486)</f>
        <v>4.2124999999999995</v>
      </c>
      <c r="I1486" s="13">
        <f t="shared" si="677"/>
        <v>4.1280769230769234</v>
      </c>
      <c r="J1486" s="13">
        <f t="shared" si="678"/>
        <v>8.4423076923076046E-2</v>
      </c>
      <c r="K1486" s="14">
        <f t="shared" si="682"/>
        <v>8.1517094017093311E-2</v>
      </c>
      <c r="L1486" s="13">
        <f t="shared" si="691"/>
        <v>6.9999999999999396E-2</v>
      </c>
      <c r="M1486" s="13">
        <f t="shared" si="669"/>
        <v>8.0714285714285711E-2</v>
      </c>
      <c r="N1486" s="13">
        <f t="shared" si="692"/>
        <v>0</v>
      </c>
      <c r="O1486" s="13">
        <f t="shared" si="693"/>
        <v>0</v>
      </c>
      <c r="P1486" s="13">
        <f t="shared" si="690"/>
        <v>0.27999999999999936</v>
      </c>
      <c r="Q1486" s="13">
        <f t="shared" si="690"/>
        <v>0.16999999999999993</v>
      </c>
      <c r="R1486" s="13">
        <f t="shared" si="670"/>
        <v>346.90265486725582</v>
      </c>
      <c r="S1486" s="13">
        <f t="shared" si="671"/>
        <v>210.61946902654859</v>
      </c>
      <c r="T1486" s="13">
        <f t="shared" si="672"/>
        <v>24.44444444444435</v>
      </c>
      <c r="U1486" s="13">
        <f t="shared" si="679"/>
        <v>38.473906074670772</v>
      </c>
      <c r="V1486" s="13">
        <f t="shared" si="683"/>
        <v>2.9059829059827347E-3</v>
      </c>
      <c r="W1486" s="13">
        <f t="shared" si="684"/>
        <v>0</v>
      </c>
      <c r="X1486" s="13">
        <f t="shared" si="685"/>
        <v>0</v>
      </c>
      <c r="Y1486" s="13">
        <f t="shared" si="680"/>
        <v>-1</v>
      </c>
      <c r="Z1486" s="13">
        <f t="shared" si="686"/>
        <v>1</v>
      </c>
      <c r="AA1486" s="13">
        <f t="shared" si="687"/>
        <v>0</v>
      </c>
      <c r="AB1486" s="13">
        <f t="shared" si="688"/>
        <v>0</v>
      </c>
      <c r="AC1486" s="17">
        <f t="shared" si="681"/>
        <v>0</v>
      </c>
      <c r="AD1486" s="13" t="str">
        <f t="shared" si="673"/>
        <v/>
      </c>
      <c r="AE1486" s="13" t="str">
        <f t="shared" si="674"/>
        <v/>
      </c>
      <c r="AF1486" s="17">
        <f t="shared" si="676"/>
        <v>0</v>
      </c>
      <c r="AG1486" s="17" t="str">
        <f t="shared" si="675"/>
        <v xml:space="preserve"> </v>
      </c>
      <c r="AH1486" s="13"/>
      <c r="AI1486" s="31">
        <f t="shared" si="689"/>
        <v>1.0584599110668897</v>
      </c>
      <c r="AJ1486">
        <f t="shared" si="694"/>
        <v>5.8459911066889747E-2</v>
      </c>
      <c r="AK1486">
        <f t="shared" si="696"/>
        <v>1.007159904534606</v>
      </c>
      <c r="AL1486">
        <f t="shared" si="697"/>
        <v>1.1011175560408859</v>
      </c>
      <c r="AM1486">
        <f t="shared" si="695"/>
        <v>0.1011175560408859</v>
      </c>
      <c r="AN1486" s="39">
        <v>41292</v>
      </c>
      <c r="AO1486" s="31">
        <v>5.8459911066889747E-2</v>
      </c>
      <c r="AP1486" s="40">
        <v>0.1011175560408859</v>
      </c>
    </row>
    <row r="1487" spans="1:42">
      <c r="A1487" s="16">
        <v>41295</v>
      </c>
      <c r="B1487" s="11">
        <v>4.22</v>
      </c>
      <c r="C1487" s="11">
        <v>4.22</v>
      </c>
      <c r="D1487" s="11">
        <v>4.17</v>
      </c>
      <c r="E1487" s="11">
        <v>4.2</v>
      </c>
      <c r="F1487" s="11">
        <v>65157800</v>
      </c>
      <c r="G1487" s="11">
        <v>3.3281100000000001</v>
      </c>
      <c r="H1487" s="12">
        <f t="shared" si="698"/>
        <v>4.2166666666666659</v>
      </c>
      <c r="I1487" s="13">
        <f t="shared" si="677"/>
        <v>4.1376923076923084</v>
      </c>
      <c r="J1487" s="13">
        <f t="shared" si="678"/>
        <v>7.897435897435745E-2</v>
      </c>
      <c r="K1487" s="14">
        <f t="shared" si="682"/>
        <v>8.1068376068375095E-2</v>
      </c>
      <c r="L1487" s="13">
        <f t="shared" si="691"/>
        <v>4.9999999999999822E-2</v>
      </c>
      <c r="M1487" s="13">
        <f t="shared" si="669"/>
        <v>8.0714285714285711E-2</v>
      </c>
      <c r="N1487" s="13">
        <f t="shared" si="692"/>
        <v>0</v>
      </c>
      <c r="O1487" s="13">
        <f t="shared" si="693"/>
        <v>3.0000000000000249E-2</v>
      </c>
      <c r="P1487" s="13">
        <f t="shared" si="690"/>
        <v>0.27999999999999936</v>
      </c>
      <c r="Q1487" s="13">
        <f t="shared" si="690"/>
        <v>0.19000000000000039</v>
      </c>
      <c r="R1487" s="13">
        <f t="shared" si="670"/>
        <v>346.90265486725582</v>
      </c>
      <c r="S1487" s="13">
        <f t="shared" si="671"/>
        <v>235.39823008849606</v>
      </c>
      <c r="T1487" s="13">
        <f t="shared" si="672"/>
        <v>19.148936170212554</v>
      </c>
      <c r="U1487" s="13">
        <f t="shared" si="679"/>
        <v>36.270258658257376</v>
      </c>
      <c r="V1487" s="13">
        <f t="shared" si="683"/>
        <v>-2.0940170940176445E-3</v>
      </c>
      <c r="W1487" s="13">
        <f t="shared" si="684"/>
        <v>-1</v>
      </c>
      <c r="X1487" s="13">
        <f t="shared" si="685"/>
        <v>0</v>
      </c>
      <c r="Y1487" s="13">
        <f t="shared" si="680"/>
        <v>0</v>
      </c>
      <c r="Z1487" s="13">
        <f t="shared" si="686"/>
        <v>0</v>
      </c>
      <c r="AA1487" s="13">
        <f t="shared" si="687"/>
        <v>0</v>
      </c>
      <c r="AB1487" s="13">
        <f t="shared" si="688"/>
        <v>0</v>
      </c>
      <c r="AC1487" s="17">
        <f t="shared" si="681"/>
        <v>0</v>
      </c>
      <c r="AD1487" s="13" t="str">
        <f t="shared" si="673"/>
        <v/>
      </c>
      <c r="AE1487" s="13" t="str">
        <f t="shared" si="674"/>
        <v/>
      </c>
      <c r="AF1487" s="17">
        <f t="shared" si="676"/>
        <v>0</v>
      </c>
      <c r="AG1487" s="17" t="str">
        <f t="shared" si="675"/>
        <v xml:space="preserve"> </v>
      </c>
      <c r="AH1487" s="13"/>
      <c r="AI1487" s="31">
        <f t="shared" si="689"/>
        <v>1.0584599110668897</v>
      </c>
      <c r="AJ1487">
        <f t="shared" si="694"/>
        <v>5.8459911066889747E-2</v>
      </c>
      <c r="AK1487">
        <f t="shared" si="696"/>
        <v>0.99526066350710907</v>
      </c>
      <c r="AL1487">
        <f t="shared" si="697"/>
        <v>1.0958989894245785</v>
      </c>
      <c r="AM1487">
        <f t="shared" si="695"/>
        <v>9.5898989424578529E-2</v>
      </c>
      <c r="AN1487" s="39">
        <v>41295</v>
      </c>
      <c r="AO1487" s="31">
        <v>5.8459911066889747E-2</v>
      </c>
      <c r="AP1487" s="40">
        <v>9.5898989424578529E-2</v>
      </c>
    </row>
    <row r="1488" spans="1:42">
      <c r="A1488" s="16">
        <v>41296</v>
      </c>
      <c r="B1488" s="11">
        <v>4.2</v>
      </c>
      <c r="C1488" s="11">
        <v>4.3099999999999996</v>
      </c>
      <c r="D1488" s="11">
        <v>4.17</v>
      </c>
      <c r="E1488" s="11">
        <v>4.25</v>
      </c>
      <c r="F1488" s="11">
        <v>178863800</v>
      </c>
      <c r="G1488" s="11">
        <v>3.3677299999999999</v>
      </c>
      <c r="H1488" s="12">
        <f t="shared" si="698"/>
        <v>4.2191666666666663</v>
      </c>
      <c r="I1488" s="13">
        <f t="shared" si="677"/>
        <v>4.1473076923076926</v>
      </c>
      <c r="J1488" s="13">
        <f t="shared" si="678"/>
        <v>7.1858974358973704E-2</v>
      </c>
      <c r="K1488" s="14">
        <f t="shared" si="682"/>
        <v>8.0519943019942114E-2</v>
      </c>
      <c r="L1488" s="13">
        <f t="shared" si="691"/>
        <v>0.13999999999999968</v>
      </c>
      <c r="M1488" s="13">
        <f t="shared" si="669"/>
        <v>8.571428571428566E-2</v>
      </c>
      <c r="N1488" s="13">
        <f t="shared" si="692"/>
        <v>8.9999999999999858E-2</v>
      </c>
      <c r="O1488" s="13">
        <f t="shared" si="693"/>
        <v>0</v>
      </c>
      <c r="P1488" s="13">
        <f t="shared" si="690"/>
        <v>0.33999999999999897</v>
      </c>
      <c r="Q1488" s="13">
        <f t="shared" si="690"/>
        <v>0.19000000000000039</v>
      </c>
      <c r="R1488" s="13">
        <f t="shared" si="670"/>
        <v>396.66666666666572</v>
      </c>
      <c r="S1488" s="13">
        <f t="shared" si="671"/>
        <v>221.66666666666725</v>
      </c>
      <c r="T1488" s="13">
        <f t="shared" si="672"/>
        <v>28.301886792452596</v>
      </c>
      <c r="U1488" s="13">
        <f t="shared" si="679"/>
        <v>34.633285415209556</v>
      </c>
      <c r="V1488" s="13">
        <f t="shared" si="683"/>
        <v>-8.66096866096841E-3</v>
      </c>
      <c r="W1488" s="13">
        <f t="shared" si="684"/>
        <v>0</v>
      </c>
      <c r="X1488" s="13">
        <f t="shared" si="685"/>
        <v>0</v>
      </c>
      <c r="Y1488" s="13">
        <f t="shared" si="680"/>
        <v>0</v>
      </c>
      <c r="Z1488" s="13">
        <f t="shared" si="686"/>
        <v>0</v>
      </c>
      <c r="AA1488" s="13">
        <f t="shared" si="687"/>
        <v>0</v>
      </c>
      <c r="AB1488" s="13">
        <f t="shared" si="688"/>
        <v>0</v>
      </c>
      <c r="AC1488" s="17">
        <f t="shared" si="681"/>
        <v>0</v>
      </c>
      <c r="AD1488" s="13" t="str">
        <f t="shared" si="673"/>
        <v/>
      </c>
      <c r="AE1488" s="13" t="str">
        <f t="shared" si="674"/>
        <v/>
      </c>
      <c r="AF1488" s="17">
        <f t="shared" si="676"/>
        <v>0</v>
      </c>
      <c r="AG1488" s="17" t="str">
        <f t="shared" si="675"/>
        <v xml:space="preserve"> </v>
      </c>
      <c r="AH1488" s="13"/>
      <c r="AI1488" s="31">
        <f t="shared" si="689"/>
        <v>1.0584599110668897</v>
      </c>
      <c r="AJ1488">
        <f t="shared" si="694"/>
        <v>5.8459911066889747E-2</v>
      </c>
      <c r="AK1488">
        <f t="shared" si="696"/>
        <v>1.0119047619047619</v>
      </c>
      <c r="AL1488">
        <f t="shared" si="697"/>
        <v>1.1089454059653472</v>
      </c>
      <c r="AM1488">
        <f t="shared" si="695"/>
        <v>0.10894540596534719</v>
      </c>
      <c r="AN1488" s="39">
        <v>41296</v>
      </c>
      <c r="AO1488" s="31">
        <v>5.8459911066889747E-2</v>
      </c>
      <c r="AP1488" s="40">
        <v>0.10894540596534719</v>
      </c>
    </row>
    <row r="1489" spans="1:42">
      <c r="A1489" s="16">
        <v>41297</v>
      </c>
      <c r="B1489" s="11">
        <v>4.24</v>
      </c>
      <c r="C1489" s="11">
        <v>4.24</v>
      </c>
      <c r="D1489" s="11">
        <v>4.18</v>
      </c>
      <c r="E1489" s="11">
        <v>4.1900000000000004</v>
      </c>
      <c r="F1489" s="11">
        <v>128924500</v>
      </c>
      <c r="G1489" s="11">
        <v>3.3201900000000002</v>
      </c>
      <c r="H1489" s="12">
        <f t="shared" si="698"/>
        <v>4.2158333333333333</v>
      </c>
      <c r="I1489" s="13">
        <f t="shared" si="677"/>
        <v>4.156538461538462</v>
      </c>
      <c r="J1489" s="13">
        <f t="shared" si="678"/>
        <v>5.9294871794871362E-2</v>
      </c>
      <c r="K1489" s="14">
        <f t="shared" si="682"/>
        <v>7.8589743589742689E-2</v>
      </c>
      <c r="L1489" s="13">
        <f t="shared" si="691"/>
        <v>6.0000000000000497E-2</v>
      </c>
      <c r="M1489" s="13">
        <f t="shared" ref="M1489:M1552" si="699">AVERAGE(L1476:L1489)</f>
        <v>8.357142857142856E-2</v>
      </c>
      <c r="N1489" s="13">
        <f t="shared" si="692"/>
        <v>0</v>
      </c>
      <c r="O1489" s="13">
        <f t="shared" si="693"/>
        <v>0</v>
      </c>
      <c r="P1489" s="13">
        <f t="shared" si="690"/>
        <v>0.27999999999999936</v>
      </c>
      <c r="Q1489" s="13">
        <f t="shared" si="690"/>
        <v>0.19000000000000039</v>
      </c>
      <c r="R1489" s="13">
        <f t="shared" si="670"/>
        <v>335.04273504273436</v>
      </c>
      <c r="S1489" s="13">
        <f t="shared" si="671"/>
        <v>227.35042735042782</v>
      </c>
      <c r="T1489" s="13">
        <f t="shared" si="672"/>
        <v>19.148936170212572</v>
      </c>
      <c r="U1489" s="13">
        <f t="shared" si="679"/>
        <v>32.032812601970761</v>
      </c>
      <c r="V1489" s="13">
        <f t="shared" si="683"/>
        <v>-1.9294871794871327E-2</v>
      </c>
      <c r="W1489" s="13">
        <f t="shared" si="684"/>
        <v>0</v>
      </c>
      <c r="X1489" s="13">
        <f t="shared" si="685"/>
        <v>0</v>
      </c>
      <c r="Y1489" s="13">
        <f t="shared" si="680"/>
        <v>0</v>
      </c>
      <c r="Z1489" s="13">
        <f t="shared" si="686"/>
        <v>0</v>
      </c>
      <c r="AA1489" s="13">
        <f t="shared" si="687"/>
        <v>0</v>
      </c>
      <c r="AB1489" s="13">
        <f t="shared" si="688"/>
        <v>0</v>
      </c>
      <c r="AC1489" s="17">
        <f t="shared" si="681"/>
        <v>0</v>
      </c>
      <c r="AD1489" s="13" t="str">
        <f t="shared" si="673"/>
        <v/>
      </c>
      <c r="AE1489" s="13" t="str">
        <f t="shared" si="674"/>
        <v/>
      </c>
      <c r="AF1489" s="17">
        <f t="shared" si="676"/>
        <v>0</v>
      </c>
      <c r="AG1489" s="17" t="str">
        <f t="shared" si="675"/>
        <v xml:space="preserve"> </v>
      </c>
      <c r="AH1489" s="13"/>
      <c r="AI1489" s="31">
        <f t="shared" si="689"/>
        <v>1.0584599110668897</v>
      </c>
      <c r="AJ1489">
        <f t="shared" si="694"/>
        <v>5.8459911066889747E-2</v>
      </c>
      <c r="AK1489">
        <f t="shared" si="696"/>
        <v>0.98588235294117654</v>
      </c>
      <c r="AL1489">
        <f t="shared" si="697"/>
        <v>1.0932897061164246</v>
      </c>
      <c r="AM1489">
        <f t="shared" si="695"/>
        <v>9.328970611642462E-2</v>
      </c>
      <c r="AN1489" s="39">
        <v>41297</v>
      </c>
      <c r="AO1489" s="31">
        <v>5.8459911066889747E-2</v>
      </c>
      <c r="AP1489" s="40">
        <v>9.328970611642462E-2</v>
      </c>
    </row>
    <row r="1490" spans="1:42">
      <c r="A1490" s="16">
        <v>41298</v>
      </c>
      <c r="B1490" s="11">
        <v>4.2</v>
      </c>
      <c r="C1490" s="11">
        <v>4.32</v>
      </c>
      <c r="D1490" s="11">
        <v>4.2</v>
      </c>
      <c r="E1490" s="11">
        <v>4.25</v>
      </c>
      <c r="F1490" s="11">
        <v>161325400</v>
      </c>
      <c r="G1490" s="11">
        <v>3.3677299999999999</v>
      </c>
      <c r="H1490" s="12">
        <f t="shared" si="698"/>
        <v>4.2250000000000005</v>
      </c>
      <c r="I1490" s="13">
        <f t="shared" si="677"/>
        <v>4.1623076923076923</v>
      </c>
      <c r="J1490" s="13">
        <f t="shared" si="678"/>
        <v>6.2692307692308269E-2</v>
      </c>
      <c r="K1490" s="14">
        <f t="shared" si="682"/>
        <v>7.6730769230768478E-2</v>
      </c>
      <c r="L1490" s="13">
        <f t="shared" si="691"/>
        <v>0.12999999999999989</v>
      </c>
      <c r="M1490" s="13">
        <f t="shared" si="699"/>
        <v>8.6428571428571424E-2</v>
      </c>
      <c r="N1490" s="13">
        <f t="shared" si="692"/>
        <v>8.0000000000000071E-2</v>
      </c>
      <c r="O1490" s="13">
        <f t="shared" si="693"/>
        <v>0</v>
      </c>
      <c r="P1490" s="13">
        <f t="shared" si="690"/>
        <v>0.29999999999999893</v>
      </c>
      <c r="Q1490" s="13">
        <f t="shared" si="690"/>
        <v>0.19000000000000039</v>
      </c>
      <c r="R1490" s="13">
        <f t="shared" ref="R1490:R1553" si="700">P1490/M1490*100</f>
        <v>347.10743801652774</v>
      </c>
      <c r="S1490" s="13">
        <f t="shared" ref="S1490:S1553" si="701">Q1490/M1490*100</f>
        <v>219.83471074380213</v>
      </c>
      <c r="T1490" s="13">
        <f t="shared" ref="T1490:T1553" si="702">ABS((R1490-S1490)/(R1490+S1490))*100</f>
        <v>22.448979591836466</v>
      </c>
      <c r="U1490" s="13">
        <f t="shared" si="679"/>
        <v>29.408905896431374</v>
      </c>
      <c r="V1490" s="13">
        <f t="shared" si="683"/>
        <v>-1.4038461538460209E-2</v>
      </c>
      <c r="W1490" s="13">
        <f t="shared" si="684"/>
        <v>0</v>
      </c>
      <c r="X1490" s="13">
        <f t="shared" si="685"/>
        <v>0</v>
      </c>
      <c r="Y1490" s="13">
        <f t="shared" si="680"/>
        <v>0</v>
      </c>
      <c r="Z1490" s="13">
        <f t="shared" si="686"/>
        <v>0</v>
      </c>
      <c r="AA1490" s="13">
        <f t="shared" si="687"/>
        <v>0</v>
      </c>
      <c r="AB1490" s="13">
        <f t="shared" si="688"/>
        <v>0</v>
      </c>
      <c r="AC1490" s="17">
        <f t="shared" si="681"/>
        <v>0</v>
      </c>
      <c r="AD1490" s="13" t="str">
        <f t="shared" si="673"/>
        <v/>
      </c>
      <c r="AE1490" s="13" t="str">
        <f t="shared" si="674"/>
        <v/>
      </c>
      <c r="AF1490" s="17">
        <f t="shared" si="676"/>
        <v>0</v>
      </c>
      <c r="AG1490" s="17" t="str">
        <f t="shared" si="675"/>
        <v xml:space="preserve"> </v>
      </c>
      <c r="AH1490" s="13"/>
      <c r="AI1490" s="31">
        <f t="shared" si="689"/>
        <v>1.0584599110668897</v>
      </c>
      <c r="AJ1490">
        <f t="shared" si="694"/>
        <v>5.8459911066889747E-2</v>
      </c>
      <c r="AK1490">
        <f t="shared" si="696"/>
        <v>1.0143198090692123</v>
      </c>
      <c r="AL1490">
        <f t="shared" si="697"/>
        <v>1.108945405965347</v>
      </c>
      <c r="AM1490">
        <f t="shared" si="695"/>
        <v>0.10894540596534696</v>
      </c>
      <c r="AN1490" s="39">
        <v>41298</v>
      </c>
      <c r="AO1490" s="31">
        <v>5.8459911066889747E-2</v>
      </c>
      <c r="AP1490" s="40">
        <v>0.10894540596534696</v>
      </c>
    </row>
    <row r="1491" spans="1:42">
      <c r="A1491" s="16">
        <v>41299</v>
      </c>
      <c r="B1491" s="11">
        <v>4.25</v>
      </c>
      <c r="C1491" s="11">
        <v>4.29</v>
      </c>
      <c r="D1491" s="11">
        <v>4.22</v>
      </c>
      <c r="E1491" s="11">
        <v>4.2300000000000004</v>
      </c>
      <c r="F1491" s="11">
        <v>86341000</v>
      </c>
      <c r="G1491" s="11">
        <v>3.35188</v>
      </c>
      <c r="H1491" s="12">
        <f t="shared" si="698"/>
        <v>4.2316666666666665</v>
      </c>
      <c r="I1491" s="13">
        <f t="shared" si="677"/>
        <v>4.1676923076923078</v>
      </c>
      <c r="J1491" s="13">
        <f t="shared" si="678"/>
        <v>6.3974358974358658E-2</v>
      </c>
      <c r="K1491" s="14">
        <f t="shared" si="682"/>
        <v>7.443732193732118E-2</v>
      </c>
      <c r="L1491" s="13">
        <f t="shared" si="691"/>
        <v>7.0000000000000284E-2</v>
      </c>
      <c r="M1491" s="13">
        <f t="shared" si="699"/>
        <v>8.7857142857142884E-2</v>
      </c>
      <c r="N1491" s="13">
        <f t="shared" si="692"/>
        <v>0</v>
      </c>
      <c r="O1491" s="13">
        <f t="shared" si="693"/>
        <v>0</v>
      </c>
      <c r="P1491" s="13">
        <f t="shared" si="690"/>
        <v>0.28999999999999915</v>
      </c>
      <c r="Q1491" s="13">
        <f t="shared" si="690"/>
        <v>0.19000000000000039</v>
      </c>
      <c r="R1491" s="13">
        <f t="shared" si="700"/>
        <v>330.08130081300703</v>
      </c>
      <c r="S1491" s="13">
        <f t="shared" si="701"/>
        <v>216.2601626016264</v>
      </c>
      <c r="T1491" s="13">
        <f t="shared" si="702"/>
        <v>20.833333333333091</v>
      </c>
      <c r="U1491" s="13">
        <f t="shared" si="679"/>
        <v>26.611286848812295</v>
      </c>
      <c r="V1491" s="13">
        <f t="shared" si="683"/>
        <v>-1.0462962962962521E-2</v>
      </c>
      <c r="W1491" s="13">
        <f t="shared" si="684"/>
        <v>0</v>
      </c>
      <c r="X1491" s="13">
        <f t="shared" si="685"/>
        <v>0</v>
      </c>
      <c r="Y1491" s="13">
        <f t="shared" si="680"/>
        <v>0</v>
      </c>
      <c r="Z1491" s="13">
        <f t="shared" si="686"/>
        <v>0</v>
      </c>
      <c r="AA1491" s="13">
        <f t="shared" si="687"/>
        <v>0</v>
      </c>
      <c r="AB1491" s="13">
        <f t="shared" si="688"/>
        <v>0</v>
      </c>
      <c r="AC1491" s="17">
        <f t="shared" si="681"/>
        <v>0</v>
      </c>
      <c r="AD1491" s="13" t="str">
        <f t="shared" si="673"/>
        <v/>
      </c>
      <c r="AE1491" s="13" t="str">
        <f t="shared" si="674"/>
        <v/>
      </c>
      <c r="AF1491" s="17">
        <f t="shared" si="676"/>
        <v>0</v>
      </c>
      <c r="AG1491" s="17" t="str">
        <f t="shared" si="675"/>
        <v xml:space="preserve"> </v>
      </c>
      <c r="AH1491" s="13"/>
      <c r="AI1491" s="31">
        <f t="shared" si="689"/>
        <v>1.0584599110668897</v>
      </c>
      <c r="AJ1491">
        <f t="shared" si="694"/>
        <v>5.8459911066889747E-2</v>
      </c>
      <c r="AK1491">
        <f t="shared" si="696"/>
        <v>0.99529411764705888</v>
      </c>
      <c r="AL1491">
        <f t="shared" si="697"/>
        <v>1.1037268393490396</v>
      </c>
      <c r="AM1491">
        <f t="shared" si="695"/>
        <v>0.10372683934903959</v>
      </c>
      <c r="AN1491" s="39">
        <v>41299</v>
      </c>
      <c r="AO1491" s="31">
        <v>5.8459911066889747E-2</v>
      </c>
      <c r="AP1491" s="40">
        <v>0.10372683934903959</v>
      </c>
    </row>
    <row r="1492" spans="1:42">
      <c r="A1492" s="16">
        <v>41302</v>
      </c>
      <c r="B1492" s="11">
        <v>4.25</v>
      </c>
      <c r="C1492" s="11">
        <v>4.3099999999999996</v>
      </c>
      <c r="D1492" s="11">
        <v>4.2</v>
      </c>
      <c r="E1492" s="11">
        <v>4.29</v>
      </c>
      <c r="F1492" s="11">
        <v>104345900</v>
      </c>
      <c r="G1492" s="11">
        <v>3.3994300000000002</v>
      </c>
      <c r="H1492" s="12">
        <f t="shared" si="698"/>
        <v>4.2366666666666664</v>
      </c>
      <c r="I1492" s="13">
        <f t="shared" si="677"/>
        <v>4.1742307692307694</v>
      </c>
      <c r="J1492" s="13">
        <f t="shared" si="678"/>
        <v>6.2435897435896948E-2</v>
      </c>
      <c r="K1492" s="14">
        <f t="shared" si="682"/>
        <v>7.2400284900284217E-2</v>
      </c>
      <c r="L1492" s="13">
        <f t="shared" si="691"/>
        <v>0.10999999999999943</v>
      </c>
      <c r="M1492" s="13">
        <f t="shared" si="699"/>
        <v>8.6428571428571424E-2</v>
      </c>
      <c r="N1492" s="13">
        <f t="shared" si="692"/>
        <v>0</v>
      </c>
      <c r="O1492" s="13">
        <f t="shared" si="693"/>
        <v>0</v>
      </c>
      <c r="P1492" s="13">
        <f t="shared" si="690"/>
        <v>0.28999999999999915</v>
      </c>
      <c r="Q1492" s="13">
        <f t="shared" si="690"/>
        <v>0.10000000000000053</v>
      </c>
      <c r="R1492" s="13">
        <f t="shared" si="700"/>
        <v>335.53719008264363</v>
      </c>
      <c r="S1492" s="13">
        <f t="shared" si="701"/>
        <v>115.70247933884359</v>
      </c>
      <c r="T1492" s="13">
        <f t="shared" si="702"/>
        <v>48.717948717948403</v>
      </c>
      <c r="U1492" s="13">
        <f t="shared" si="679"/>
        <v>28.848904303821019</v>
      </c>
      <c r="V1492" s="13">
        <f t="shared" si="683"/>
        <v>-9.9643874643872699E-3</v>
      </c>
      <c r="W1492" s="13">
        <f t="shared" si="684"/>
        <v>0</v>
      </c>
      <c r="X1492" s="13">
        <f t="shared" si="685"/>
        <v>0</v>
      </c>
      <c r="Y1492" s="13">
        <f t="shared" si="680"/>
        <v>0</v>
      </c>
      <c r="Z1492" s="13">
        <f t="shared" si="686"/>
        <v>0</v>
      </c>
      <c r="AA1492" s="13">
        <f t="shared" si="687"/>
        <v>0</v>
      </c>
      <c r="AB1492" s="13">
        <f t="shared" si="688"/>
        <v>0</v>
      </c>
      <c r="AC1492" s="17">
        <f t="shared" si="681"/>
        <v>0</v>
      </c>
      <c r="AD1492" s="13" t="str">
        <f t="shared" si="673"/>
        <v/>
      </c>
      <c r="AE1492" s="13" t="str">
        <f t="shared" si="674"/>
        <v/>
      </c>
      <c r="AF1492" s="17">
        <f t="shared" si="676"/>
        <v>0</v>
      </c>
      <c r="AG1492" s="17" t="str">
        <f t="shared" si="675"/>
        <v xml:space="preserve"> </v>
      </c>
      <c r="AH1492" s="13"/>
      <c r="AI1492" s="31">
        <f t="shared" si="689"/>
        <v>1.0584599110668897</v>
      </c>
      <c r="AJ1492">
        <f t="shared" si="694"/>
        <v>5.8459911066889747E-2</v>
      </c>
      <c r="AK1492">
        <f t="shared" si="696"/>
        <v>1.0141843971631204</v>
      </c>
      <c r="AL1492">
        <f t="shared" si="697"/>
        <v>1.1193825391979619</v>
      </c>
      <c r="AM1492">
        <f t="shared" si="695"/>
        <v>0.11938253919796193</v>
      </c>
      <c r="AN1492" s="39">
        <v>41302</v>
      </c>
      <c r="AO1492" s="31">
        <v>5.8459911066889747E-2</v>
      </c>
      <c r="AP1492" s="40">
        <v>0.11938253919796193</v>
      </c>
    </row>
    <row r="1493" spans="1:42">
      <c r="A1493" s="16">
        <v>41303</v>
      </c>
      <c r="B1493" s="11">
        <v>4.28</v>
      </c>
      <c r="C1493" s="11">
        <v>4.3</v>
      </c>
      <c r="D1493" s="11">
        <v>4.24</v>
      </c>
      <c r="E1493" s="11">
        <v>4.29</v>
      </c>
      <c r="F1493" s="11">
        <v>139339600</v>
      </c>
      <c r="G1493" s="11">
        <v>3.3994300000000002</v>
      </c>
      <c r="H1493" s="12">
        <f t="shared" si="698"/>
        <v>4.2441666666666658</v>
      </c>
      <c r="I1493" s="13">
        <f t="shared" si="677"/>
        <v>4.1815384615384614</v>
      </c>
      <c r="J1493" s="13">
        <f t="shared" si="678"/>
        <v>6.2628205128204328E-2</v>
      </c>
      <c r="K1493" s="14">
        <f t="shared" si="682"/>
        <v>7.0121082621082048E-2</v>
      </c>
      <c r="L1493" s="13">
        <f t="shared" si="691"/>
        <v>5.9999999999999609E-2</v>
      </c>
      <c r="M1493" s="13">
        <f t="shared" si="699"/>
        <v>8.6428571428571369E-2</v>
      </c>
      <c r="N1493" s="13">
        <f t="shared" si="692"/>
        <v>0</v>
      </c>
      <c r="O1493" s="13">
        <f t="shared" si="693"/>
        <v>0</v>
      </c>
      <c r="P1493" s="13">
        <f t="shared" si="690"/>
        <v>0.28999999999999915</v>
      </c>
      <c r="Q1493" s="13">
        <f t="shared" si="690"/>
        <v>0.10000000000000053</v>
      </c>
      <c r="R1493" s="13">
        <f t="shared" si="700"/>
        <v>335.53719008264386</v>
      </c>
      <c r="S1493" s="13">
        <f t="shared" si="701"/>
        <v>115.70247933884367</v>
      </c>
      <c r="T1493" s="13">
        <f t="shared" si="702"/>
        <v>48.717948717948403</v>
      </c>
      <c r="U1493" s="13">
        <f t="shared" si="679"/>
        <v>31.08652175882974</v>
      </c>
      <c r="V1493" s="13">
        <f t="shared" si="683"/>
        <v>-7.4928774928777198E-3</v>
      </c>
      <c r="W1493" s="13">
        <f t="shared" si="684"/>
        <v>0</v>
      </c>
      <c r="X1493" s="13">
        <f t="shared" si="685"/>
        <v>0</v>
      </c>
      <c r="Y1493" s="13">
        <f t="shared" si="680"/>
        <v>0</v>
      </c>
      <c r="Z1493" s="13">
        <f t="shared" si="686"/>
        <v>0</v>
      </c>
      <c r="AA1493" s="13">
        <f t="shared" si="687"/>
        <v>0</v>
      </c>
      <c r="AB1493" s="13">
        <f t="shared" si="688"/>
        <v>0</v>
      </c>
      <c r="AC1493" s="17">
        <f t="shared" si="681"/>
        <v>0</v>
      </c>
      <c r="AD1493" s="13" t="str">
        <f t="shared" si="673"/>
        <v/>
      </c>
      <c r="AE1493" s="13" t="str">
        <f t="shared" si="674"/>
        <v/>
      </c>
      <c r="AF1493" s="17">
        <f t="shared" si="676"/>
        <v>0</v>
      </c>
      <c r="AG1493" s="17" t="str">
        <f t="shared" si="675"/>
        <v xml:space="preserve"> </v>
      </c>
      <c r="AH1493" s="13"/>
      <c r="AI1493" s="31">
        <f t="shared" si="689"/>
        <v>1.0584599110668897</v>
      </c>
      <c r="AJ1493">
        <f t="shared" si="694"/>
        <v>5.8459911066889747E-2</v>
      </c>
      <c r="AK1493">
        <f t="shared" si="696"/>
        <v>1</v>
      </c>
      <c r="AL1493">
        <f t="shared" si="697"/>
        <v>1.1193825391979619</v>
      </c>
      <c r="AM1493">
        <f t="shared" si="695"/>
        <v>0.11938253919796193</v>
      </c>
      <c r="AN1493" s="39">
        <v>41303</v>
      </c>
      <c r="AO1493" s="31">
        <v>5.8459911066889747E-2</v>
      </c>
      <c r="AP1493" s="40">
        <v>0.11938253919796193</v>
      </c>
    </row>
    <row r="1494" spans="1:42">
      <c r="A1494" s="16">
        <v>41304</v>
      </c>
      <c r="B1494" s="11">
        <v>4.29</v>
      </c>
      <c r="C1494" s="11">
        <v>4.41</v>
      </c>
      <c r="D1494" s="11">
        <v>4.25</v>
      </c>
      <c r="E1494" s="11">
        <v>4.3899999999999997</v>
      </c>
      <c r="F1494" s="11">
        <v>225518800</v>
      </c>
      <c r="G1494" s="11">
        <v>3.4786700000000002</v>
      </c>
      <c r="H1494" s="12">
        <f t="shared" si="698"/>
        <v>4.2525000000000004</v>
      </c>
      <c r="I1494" s="13">
        <f t="shared" si="677"/>
        <v>4.1938461538461542</v>
      </c>
      <c r="J1494" s="13">
        <f t="shared" si="678"/>
        <v>5.8653846153846168E-2</v>
      </c>
      <c r="K1494" s="14">
        <f t="shared" si="682"/>
        <v>6.7215099715099216E-2</v>
      </c>
      <c r="L1494" s="13">
        <f t="shared" si="691"/>
        <v>0.16000000000000014</v>
      </c>
      <c r="M1494" s="13">
        <f t="shared" si="699"/>
        <v>9.1428571428571317E-2</v>
      </c>
      <c r="N1494" s="13">
        <f t="shared" si="692"/>
        <v>0.11000000000000032</v>
      </c>
      <c r="O1494" s="13">
        <f t="shared" si="693"/>
        <v>0</v>
      </c>
      <c r="P1494" s="13">
        <f t="shared" si="690"/>
        <v>0.35999999999999943</v>
      </c>
      <c r="Q1494" s="13">
        <f t="shared" si="690"/>
        <v>0.10000000000000053</v>
      </c>
      <c r="R1494" s="13">
        <f t="shared" si="700"/>
        <v>393.74999999999989</v>
      </c>
      <c r="S1494" s="13">
        <f t="shared" si="701"/>
        <v>109.37500000000071</v>
      </c>
      <c r="T1494" s="13">
        <f t="shared" si="702"/>
        <v>56.521739130434554</v>
      </c>
      <c r="U1494" s="13">
        <f t="shared" si="679"/>
        <v>33.520290297300996</v>
      </c>
      <c r="V1494" s="13">
        <f t="shared" si="683"/>
        <v>-8.5612535612530488E-3</v>
      </c>
      <c r="W1494" s="13">
        <f t="shared" si="684"/>
        <v>0</v>
      </c>
      <c r="X1494" s="13">
        <f t="shared" si="685"/>
        <v>0</v>
      </c>
      <c r="Y1494" s="13">
        <f t="shared" si="680"/>
        <v>0</v>
      </c>
      <c r="Z1494" s="13">
        <f t="shared" si="686"/>
        <v>0</v>
      </c>
      <c r="AA1494" s="13">
        <f t="shared" si="687"/>
        <v>0</v>
      </c>
      <c r="AB1494" s="13">
        <f t="shared" si="688"/>
        <v>0</v>
      </c>
      <c r="AC1494" s="17">
        <f t="shared" si="681"/>
        <v>0</v>
      </c>
      <c r="AD1494" s="13" t="str">
        <f t="shared" ref="AD1494:AD1557" si="703">IF(AA1494=1,E1494,"")</f>
        <v/>
      </c>
      <c r="AE1494" s="13" t="str">
        <f t="shared" ref="AE1494:AE1557" si="704">IF(AB1494=-1,E1494,"")</f>
        <v/>
      </c>
      <c r="AF1494" s="17">
        <f t="shared" si="676"/>
        <v>0</v>
      </c>
      <c r="AG1494" s="17" t="str">
        <f t="shared" ref="AG1494:AG1557" si="705">IF(AB1494=-1,(AE1494/AF1493)," ")</f>
        <v xml:space="preserve"> </v>
      </c>
      <c r="AH1494" s="13"/>
      <c r="AI1494" s="31">
        <f t="shared" si="689"/>
        <v>1.0584599110668897</v>
      </c>
      <c r="AJ1494">
        <f t="shared" si="694"/>
        <v>5.8459911066889747E-2</v>
      </c>
      <c r="AK1494">
        <f t="shared" si="696"/>
        <v>1.0233100233100232</v>
      </c>
      <c r="AL1494">
        <f t="shared" si="697"/>
        <v>1.1454753722794995</v>
      </c>
      <c r="AM1494">
        <f t="shared" si="695"/>
        <v>0.14547537227949947</v>
      </c>
      <c r="AN1494" s="39">
        <v>41304</v>
      </c>
      <c r="AO1494" s="31">
        <v>5.8459911066889747E-2</v>
      </c>
      <c r="AP1494" s="40">
        <v>0.14547537227949947</v>
      </c>
    </row>
    <row r="1495" spans="1:42">
      <c r="A1495" s="16">
        <v>41305</v>
      </c>
      <c r="B1495" s="11">
        <v>4.4000000000000004</v>
      </c>
      <c r="C1495" s="11">
        <v>4.46</v>
      </c>
      <c r="D1495" s="11">
        <v>4.3499999999999996</v>
      </c>
      <c r="E1495" s="11">
        <v>4.4000000000000004</v>
      </c>
      <c r="F1495" s="11">
        <v>251651300</v>
      </c>
      <c r="G1495" s="11">
        <v>3.4865900000000001</v>
      </c>
      <c r="H1495" s="12">
        <f t="shared" si="698"/>
        <v>4.2641666666666662</v>
      </c>
      <c r="I1495" s="13">
        <f t="shared" si="677"/>
        <v>4.2088461538461539</v>
      </c>
      <c r="J1495" s="13">
        <f t="shared" si="678"/>
        <v>5.5320512820512313E-2</v>
      </c>
      <c r="K1495" s="14">
        <f t="shared" si="682"/>
        <v>6.3981481481481028E-2</v>
      </c>
      <c r="L1495" s="13">
        <f t="shared" si="691"/>
        <v>0.11000000000000032</v>
      </c>
      <c r="M1495" s="13">
        <f t="shared" si="699"/>
        <v>9.4999999999999876E-2</v>
      </c>
      <c r="N1495" s="13">
        <f t="shared" si="692"/>
        <v>4.9999999999999822E-2</v>
      </c>
      <c r="O1495" s="13">
        <f t="shared" si="693"/>
        <v>0</v>
      </c>
      <c r="P1495" s="13">
        <f t="shared" si="690"/>
        <v>0.39999999999999947</v>
      </c>
      <c r="Q1495" s="13">
        <f t="shared" si="690"/>
        <v>0.10000000000000053</v>
      </c>
      <c r="R1495" s="13">
        <f t="shared" si="700"/>
        <v>421.05263157894734</v>
      </c>
      <c r="S1495" s="13">
        <f t="shared" si="701"/>
        <v>105.26315789473755</v>
      </c>
      <c r="T1495" s="13">
        <f t="shared" si="702"/>
        <v>59.999999999999787</v>
      </c>
      <c r="U1495" s="13">
        <f t="shared" si="679"/>
        <v>36.202506040741198</v>
      </c>
      <c r="V1495" s="13">
        <f t="shared" si="683"/>
        <v>-8.6609686609687153E-3</v>
      </c>
      <c r="W1495" s="13">
        <f t="shared" si="684"/>
        <v>0</v>
      </c>
      <c r="X1495" s="13">
        <f t="shared" si="685"/>
        <v>0</v>
      </c>
      <c r="Y1495" s="13">
        <f t="shared" si="680"/>
        <v>0</v>
      </c>
      <c r="Z1495" s="13">
        <f t="shared" si="686"/>
        <v>0</v>
      </c>
      <c r="AA1495" s="13">
        <f t="shared" si="687"/>
        <v>0</v>
      </c>
      <c r="AB1495" s="13">
        <f t="shared" si="688"/>
        <v>0</v>
      </c>
      <c r="AC1495" s="17">
        <f t="shared" si="681"/>
        <v>0</v>
      </c>
      <c r="AD1495" s="13" t="str">
        <f t="shared" si="703"/>
        <v/>
      </c>
      <c r="AE1495" s="13" t="str">
        <f t="shared" si="704"/>
        <v/>
      </c>
      <c r="AF1495" s="17">
        <f t="shared" ref="AF1495:AF1558" si="706">IF(AA1495=1,AD1495,IF(AB1495=-1,0,AF1494))</f>
        <v>0</v>
      </c>
      <c r="AG1495" s="17" t="str">
        <f t="shared" si="705"/>
        <v xml:space="preserve"> </v>
      </c>
      <c r="AH1495" s="13"/>
      <c r="AI1495" s="31">
        <f t="shared" si="689"/>
        <v>1.0584599110668897</v>
      </c>
      <c r="AJ1495">
        <f t="shared" si="694"/>
        <v>5.8459911066889747E-2</v>
      </c>
      <c r="AK1495">
        <f t="shared" si="696"/>
        <v>1.0022779043280183</v>
      </c>
      <c r="AL1495">
        <f t="shared" si="697"/>
        <v>1.1480846555876534</v>
      </c>
      <c r="AM1495">
        <f t="shared" si="695"/>
        <v>0.14808465558765338</v>
      </c>
      <c r="AN1495" s="39">
        <v>41305</v>
      </c>
      <c r="AO1495" s="31">
        <v>5.8459911066889747E-2</v>
      </c>
      <c r="AP1495" s="40">
        <v>0.14808465558765338</v>
      </c>
    </row>
    <row r="1496" spans="1:42">
      <c r="A1496" s="16">
        <v>41306</v>
      </c>
      <c r="B1496" s="11">
        <v>4.3899999999999997</v>
      </c>
      <c r="C1496" s="11">
        <v>4.47</v>
      </c>
      <c r="D1496" s="11">
        <v>4.3499999999999996</v>
      </c>
      <c r="E1496" s="11">
        <v>4.45</v>
      </c>
      <c r="F1496" s="11">
        <v>185844000</v>
      </c>
      <c r="G1496" s="11">
        <v>3.5262099999999998</v>
      </c>
      <c r="H1496" s="12">
        <f t="shared" si="698"/>
        <v>4.2791666666666668</v>
      </c>
      <c r="I1496" s="13">
        <f t="shared" si="677"/>
        <v>4.2253846153846162</v>
      </c>
      <c r="J1496" s="13">
        <f t="shared" si="678"/>
        <v>5.3782051282050602E-2</v>
      </c>
      <c r="K1496" s="14">
        <f t="shared" si="682"/>
        <v>6.1182336182335817E-2</v>
      </c>
      <c r="L1496" s="13">
        <f t="shared" si="691"/>
        <v>0.12000000000000011</v>
      </c>
      <c r="M1496" s="13">
        <f t="shared" si="699"/>
        <v>9.3571428571428486E-2</v>
      </c>
      <c r="N1496" s="13">
        <f t="shared" si="692"/>
        <v>9.9999999999997868E-3</v>
      </c>
      <c r="O1496" s="13">
        <f t="shared" si="693"/>
        <v>0</v>
      </c>
      <c r="P1496" s="13">
        <f t="shared" si="690"/>
        <v>0.33999999999999986</v>
      </c>
      <c r="Q1496" s="13">
        <f t="shared" si="690"/>
        <v>0.10000000000000053</v>
      </c>
      <c r="R1496" s="13">
        <f t="shared" si="700"/>
        <v>363.35877862595436</v>
      </c>
      <c r="S1496" s="13">
        <f t="shared" si="701"/>
        <v>106.87022900763425</v>
      </c>
      <c r="T1496" s="13">
        <f t="shared" si="702"/>
        <v>54.545454545454355</v>
      </c>
      <c r="U1496" s="13">
        <f t="shared" si="679"/>
        <v>37.26842125759979</v>
      </c>
      <c r="V1496" s="13">
        <f t="shared" si="683"/>
        <v>-7.4002849002852145E-3</v>
      </c>
      <c r="W1496" s="13">
        <f t="shared" si="684"/>
        <v>0</v>
      </c>
      <c r="X1496" s="13">
        <f t="shared" si="685"/>
        <v>0</v>
      </c>
      <c r="Y1496" s="13">
        <f t="shared" si="680"/>
        <v>0</v>
      </c>
      <c r="Z1496" s="13">
        <f t="shared" si="686"/>
        <v>0</v>
      </c>
      <c r="AA1496" s="13">
        <f t="shared" si="687"/>
        <v>0</v>
      </c>
      <c r="AB1496" s="13">
        <f t="shared" si="688"/>
        <v>0</v>
      </c>
      <c r="AC1496" s="17">
        <f t="shared" si="681"/>
        <v>0</v>
      </c>
      <c r="AD1496" s="13" t="str">
        <f t="shared" si="703"/>
        <v/>
      </c>
      <c r="AE1496" s="13" t="str">
        <f t="shared" si="704"/>
        <v/>
      </c>
      <c r="AF1496" s="17">
        <f t="shared" si="706"/>
        <v>0</v>
      </c>
      <c r="AG1496" s="17" t="str">
        <f t="shared" si="705"/>
        <v xml:space="preserve"> </v>
      </c>
      <c r="AH1496" s="13"/>
      <c r="AI1496" s="31">
        <f t="shared" si="689"/>
        <v>1.0584599110668897</v>
      </c>
      <c r="AJ1496">
        <f t="shared" si="694"/>
        <v>5.8459911066889747E-2</v>
      </c>
      <c r="AK1496">
        <f t="shared" si="696"/>
        <v>1.0113636363636362</v>
      </c>
      <c r="AL1496">
        <f t="shared" si="697"/>
        <v>1.161131072128422</v>
      </c>
      <c r="AM1496">
        <f t="shared" si="695"/>
        <v>0.16113107212842204</v>
      </c>
      <c r="AN1496" s="39">
        <v>41306</v>
      </c>
      <c r="AO1496" s="31">
        <v>5.8459911066889747E-2</v>
      </c>
      <c r="AP1496" s="40">
        <v>0.16113107212842204</v>
      </c>
    </row>
    <row r="1497" spans="1:42">
      <c r="A1497" s="16">
        <v>41309</v>
      </c>
      <c r="B1497" s="11">
        <v>4.45</v>
      </c>
      <c r="C1497" s="11">
        <v>4.53</v>
      </c>
      <c r="D1497" s="11">
        <v>4.43</v>
      </c>
      <c r="E1497" s="11">
        <v>4.47</v>
      </c>
      <c r="F1497" s="11">
        <v>203738600</v>
      </c>
      <c r="G1497" s="11">
        <v>3.5420600000000002</v>
      </c>
      <c r="H1497" s="12">
        <f t="shared" si="698"/>
        <v>4.3025000000000002</v>
      </c>
      <c r="I1497" s="13">
        <f t="shared" si="677"/>
        <v>4.2380769230769237</v>
      </c>
      <c r="J1497" s="13">
        <f t="shared" si="678"/>
        <v>6.4423076923076472E-2</v>
      </c>
      <c r="K1497" s="14">
        <f t="shared" si="682"/>
        <v>6.0356125356125015E-2</v>
      </c>
      <c r="L1497" s="13">
        <f t="shared" si="691"/>
        <v>0.10000000000000053</v>
      </c>
      <c r="M1497" s="13">
        <f t="shared" si="699"/>
        <v>9.71428571428571E-2</v>
      </c>
      <c r="N1497" s="13">
        <f t="shared" si="692"/>
        <v>6.0000000000000497E-2</v>
      </c>
      <c r="O1497" s="13">
        <f t="shared" si="693"/>
        <v>0</v>
      </c>
      <c r="P1497" s="13">
        <f t="shared" si="690"/>
        <v>0.40000000000000036</v>
      </c>
      <c r="Q1497" s="13">
        <f t="shared" si="690"/>
        <v>0.10000000000000053</v>
      </c>
      <c r="R1497" s="13">
        <f t="shared" si="700"/>
        <v>411.7647058823535</v>
      </c>
      <c r="S1497" s="13">
        <f t="shared" si="701"/>
        <v>102.94117647058883</v>
      </c>
      <c r="T1497" s="13">
        <f t="shared" si="702"/>
        <v>59.999999999999851</v>
      </c>
      <c r="U1497" s="13">
        <f t="shared" si="679"/>
        <v>37.450792078268456</v>
      </c>
      <c r="V1497" s="13">
        <f t="shared" si="683"/>
        <v>4.0669515669514572E-3</v>
      </c>
      <c r="W1497" s="13">
        <f t="shared" si="684"/>
        <v>1</v>
      </c>
      <c r="X1497" s="13">
        <f t="shared" si="685"/>
        <v>0</v>
      </c>
      <c r="Y1497" s="13">
        <f t="shared" si="680"/>
        <v>0</v>
      </c>
      <c r="Z1497" s="13">
        <f t="shared" si="686"/>
        <v>1</v>
      </c>
      <c r="AA1497" s="13">
        <f t="shared" si="687"/>
        <v>0</v>
      </c>
      <c r="AB1497" s="13">
        <f t="shared" si="688"/>
        <v>0</v>
      </c>
      <c r="AC1497" s="17">
        <f t="shared" si="681"/>
        <v>0</v>
      </c>
      <c r="AD1497" s="13" t="str">
        <f t="shared" si="703"/>
        <v/>
      </c>
      <c r="AE1497" s="13" t="str">
        <f t="shared" si="704"/>
        <v/>
      </c>
      <c r="AF1497" s="17">
        <f t="shared" si="706"/>
        <v>0</v>
      </c>
      <c r="AG1497" s="17" t="str">
        <f t="shared" si="705"/>
        <v xml:space="preserve"> </v>
      </c>
      <c r="AH1497" s="13"/>
      <c r="AI1497" s="31">
        <f t="shared" si="689"/>
        <v>1.0584599110668897</v>
      </c>
      <c r="AJ1497">
        <f t="shared" si="694"/>
        <v>5.8459911066889747E-2</v>
      </c>
      <c r="AK1497">
        <f t="shared" si="696"/>
        <v>1.0044943820224719</v>
      </c>
      <c r="AL1497">
        <f t="shared" si="697"/>
        <v>1.1663496387447294</v>
      </c>
      <c r="AM1497">
        <f t="shared" si="695"/>
        <v>0.16634963874472941</v>
      </c>
      <c r="AN1497" s="39">
        <v>41309</v>
      </c>
      <c r="AO1497" s="31">
        <v>5.8459911066889747E-2</v>
      </c>
      <c r="AP1497" s="40">
        <v>0.16634963874472941</v>
      </c>
    </row>
    <row r="1498" spans="1:42">
      <c r="A1498" s="16">
        <v>41310</v>
      </c>
      <c r="B1498" s="11">
        <v>4.4400000000000004</v>
      </c>
      <c r="C1498" s="11">
        <v>4.45</v>
      </c>
      <c r="D1498" s="11">
        <v>4.3899999999999997</v>
      </c>
      <c r="E1498" s="11">
        <v>4.41</v>
      </c>
      <c r="F1498" s="11">
        <v>143892100</v>
      </c>
      <c r="G1498" s="11">
        <v>3.49451</v>
      </c>
      <c r="H1498" s="12">
        <f t="shared" si="698"/>
        <v>4.3183333333333325</v>
      </c>
      <c r="I1498" s="13">
        <f t="shared" si="677"/>
        <v>4.2507692307692313</v>
      </c>
      <c r="J1498" s="13">
        <f t="shared" si="678"/>
        <v>6.7564102564101169E-2</v>
      </c>
      <c r="K1498" s="14">
        <f t="shared" si="682"/>
        <v>6.1274928774928322E-2</v>
      </c>
      <c r="L1498" s="13">
        <f t="shared" si="691"/>
        <v>6.0000000000000497E-2</v>
      </c>
      <c r="M1498" s="13">
        <f t="shared" si="699"/>
        <v>9.3571428571428542E-2</v>
      </c>
      <c r="N1498" s="13">
        <f t="shared" si="692"/>
        <v>0</v>
      </c>
      <c r="O1498" s="13">
        <f t="shared" si="693"/>
        <v>4.0000000000000036E-2</v>
      </c>
      <c r="P1498" s="13">
        <f t="shared" si="690"/>
        <v>0.40000000000000036</v>
      </c>
      <c r="Q1498" s="13">
        <f t="shared" si="690"/>
        <v>7.0000000000000284E-2</v>
      </c>
      <c r="R1498" s="13">
        <f t="shared" si="700"/>
        <v>427.4809160305349</v>
      </c>
      <c r="S1498" s="13">
        <f t="shared" si="701"/>
        <v>74.809160305343838</v>
      </c>
      <c r="T1498" s="13">
        <f t="shared" si="702"/>
        <v>70.212765957446734</v>
      </c>
      <c r="U1498" s="13">
        <f t="shared" si="679"/>
        <v>39.820487001154859</v>
      </c>
      <c r="V1498" s="13">
        <f t="shared" si="683"/>
        <v>6.2891737891728472E-3</v>
      </c>
      <c r="W1498" s="13">
        <f t="shared" si="684"/>
        <v>0</v>
      </c>
      <c r="X1498" s="13">
        <f t="shared" si="685"/>
        <v>0</v>
      </c>
      <c r="Y1498" s="13">
        <f t="shared" si="680"/>
        <v>0</v>
      </c>
      <c r="Z1498" s="13">
        <f t="shared" si="686"/>
        <v>1</v>
      </c>
      <c r="AA1498" s="13">
        <f t="shared" si="687"/>
        <v>0</v>
      </c>
      <c r="AB1498" s="13">
        <f t="shared" si="688"/>
        <v>0</v>
      </c>
      <c r="AC1498" s="17">
        <f t="shared" si="681"/>
        <v>0</v>
      </c>
      <c r="AD1498" s="13" t="str">
        <f t="shared" si="703"/>
        <v/>
      </c>
      <c r="AE1498" s="13" t="str">
        <f t="shared" si="704"/>
        <v/>
      </c>
      <c r="AF1498" s="17">
        <f t="shared" si="706"/>
        <v>0</v>
      </c>
      <c r="AG1498" s="17" t="str">
        <f t="shared" si="705"/>
        <v xml:space="preserve"> </v>
      </c>
      <c r="AH1498" s="13"/>
      <c r="AI1498" s="31">
        <f t="shared" si="689"/>
        <v>1.0584599110668897</v>
      </c>
      <c r="AJ1498">
        <f t="shared" si="694"/>
        <v>5.8459911066889747E-2</v>
      </c>
      <c r="AK1498">
        <f t="shared" si="696"/>
        <v>0.98657718120805382</v>
      </c>
      <c r="AL1498">
        <f t="shared" si="697"/>
        <v>1.1506939388958071</v>
      </c>
      <c r="AM1498">
        <f t="shared" si="695"/>
        <v>0.15069393889580707</v>
      </c>
      <c r="AN1498" s="39">
        <v>41310</v>
      </c>
      <c r="AO1498" s="31">
        <v>5.8459911066889747E-2</v>
      </c>
      <c r="AP1498" s="40">
        <v>0.15069393889580707</v>
      </c>
    </row>
    <row r="1499" spans="1:42">
      <c r="A1499" s="16">
        <v>41311</v>
      </c>
      <c r="B1499" s="11">
        <v>4.41</v>
      </c>
      <c r="C1499" s="11">
        <v>4.4400000000000004</v>
      </c>
      <c r="D1499" s="11">
        <v>4.3499999999999996</v>
      </c>
      <c r="E1499" s="11">
        <v>4.42</v>
      </c>
      <c r="F1499" s="11">
        <v>127359700</v>
      </c>
      <c r="G1499" s="11">
        <v>3.50244</v>
      </c>
      <c r="H1499" s="12">
        <f t="shared" si="698"/>
        <v>4.3366666666666669</v>
      </c>
      <c r="I1499" s="13">
        <f t="shared" si="677"/>
        <v>4.2650000000000006</v>
      </c>
      <c r="J1499" s="13">
        <f t="shared" si="678"/>
        <v>7.1666666666666323E-2</v>
      </c>
      <c r="K1499" s="14">
        <f t="shared" si="682"/>
        <v>6.2272079772079221E-2</v>
      </c>
      <c r="L1499" s="13">
        <f t="shared" si="691"/>
        <v>9.0000000000000746E-2</v>
      </c>
      <c r="M1499" s="13">
        <f t="shared" si="699"/>
        <v>9.500000000000007E-2</v>
      </c>
      <c r="N1499" s="13">
        <f t="shared" si="692"/>
        <v>0</v>
      </c>
      <c r="O1499" s="13">
        <f t="shared" si="693"/>
        <v>4.0000000000000036E-2</v>
      </c>
      <c r="P1499" s="13">
        <f t="shared" si="690"/>
        <v>0.40000000000000036</v>
      </c>
      <c r="Q1499" s="13">
        <f t="shared" si="690"/>
        <v>0.11000000000000032</v>
      </c>
      <c r="R1499" s="13">
        <f t="shared" si="700"/>
        <v>421.05263157894746</v>
      </c>
      <c r="S1499" s="13">
        <f t="shared" si="701"/>
        <v>115.78947368421078</v>
      </c>
      <c r="T1499" s="13">
        <f t="shared" si="702"/>
        <v>56.862745098039149</v>
      </c>
      <c r="U1499" s="13">
        <f t="shared" si="679"/>
        <v>42.136079904983056</v>
      </c>
      <c r="V1499" s="13">
        <f t="shared" si="683"/>
        <v>9.3945868945871022E-3</v>
      </c>
      <c r="W1499" s="13">
        <f t="shared" si="684"/>
        <v>0</v>
      </c>
      <c r="X1499" s="13">
        <f t="shared" si="685"/>
        <v>0</v>
      </c>
      <c r="Y1499" s="13">
        <f t="shared" si="680"/>
        <v>0</v>
      </c>
      <c r="Z1499" s="13">
        <f t="shared" si="686"/>
        <v>1</v>
      </c>
      <c r="AA1499" s="13">
        <f t="shared" si="687"/>
        <v>0</v>
      </c>
      <c r="AB1499" s="13">
        <f t="shared" si="688"/>
        <v>0</v>
      </c>
      <c r="AC1499" s="17">
        <f t="shared" si="681"/>
        <v>0</v>
      </c>
      <c r="AD1499" s="13" t="str">
        <f t="shared" si="703"/>
        <v/>
      </c>
      <c r="AE1499" s="13" t="str">
        <f t="shared" si="704"/>
        <v/>
      </c>
      <c r="AF1499" s="17">
        <f t="shared" si="706"/>
        <v>0</v>
      </c>
      <c r="AG1499" s="17" t="str">
        <f t="shared" si="705"/>
        <v xml:space="preserve"> </v>
      </c>
      <c r="AH1499" s="13"/>
      <c r="AI1499" s="31">
        <f t="shared" si="689"/>
        <v>1.0584599110668897</v>
      </c>
      <c r="AJ1499">
        <f t="shared" si="694"/>
        <v>5.8459911066889747E-2</v>
      </c>
      <c r="AK1499">
        <f t="shared" si="696"/>
        <v>1.0022675736961451</v>
      </c>
      <c r="AL1499">
        <f t="shared" si="697"/>
        <v>1.1533032222039608</v>
      </c>
      <c r="AM1499">
        <f t="shared" si="695"/>
        <v>0.15330322220396075</v>
      </c>
      <c r="AN1499" s="39">
        <v>41311</v>
      </c>
      <c r="AO1499" s="31">
        <v>5.8459911066889747E-2</v>
      </c>
      <c r="AP1499" s="40">
        <v>0.15330322220396075</v>
      </c>
    </row>
    <row r="1500" spans="1:42">
      <c r="A1500" s="16">
        <v>41312</v>
      </c>
      <c r="B1500" s="11">
        <v>4.41</v>
      </c>
      <c r="C1500" s="11">
        <v>4.41</v>
      </c>
      <c r="D1500" s="11">
        <v>4.2699999999999996</v>
      </c>
      <c r="E1500" s="11">
        <v>4.33</v>
      </c>
      <c r="F1500" s="11">
        <v>153673300</v>
      </c>
      <c r="G1500" s="11">
        <v>3.4311199999999999</v>
      </c>
      <c r="H1500" s="12">
        <f t="shared" si="698"/>
        <v>4.3433333333333337</v>
      </c>
      <c r="I1500" s="13">
        <f t="shared" ref="I1500:I1563" si="707">AVERAGE(E1475:E1500)</f>
        <v>4.2738461538461543</v>
      </c>
      <c r="J1500" s="13">
        <f t="shared" si="678"/>
        <v>6.9487179487179418E-2</v>
      </c>
      <c r="K1500" s="14">
        <f t="shared" si="682"/>
        <v>6.2884615384614859E-2</v>
      </c>
      <c r="L1500" s="13">
        <f t="shared" si="691"/>
        <v>0.14000000000000057</v>
      </c>
      <c r="M1500" s="13">
        <f t="shared" si="699"/>
        <v>0.10000000000000016</v>
      </c>
      <c r="N1500" s="13">
        <f t="shared" si="692"/>
        <v>0</v>
      </c>
      <c r="O1500" s="13">
        <f t="shared" si="693"/>
        <v>8.0000000000000071E-2</v>
      </c>
      <c r="P1500" s="13">
        <f t="shared" si="690"/>
        <v>0.40000000000000036</v>
      </c>
      <c r="Q1500" s="13">
        <f t="shared" si="690"/>
        <v>0.19000000000000039</v>
      </c>
      <c r="R1500" s="13">
        <f t="shared" si="700"/>
        <v>399.99999999999972</v>
      </c>
      <c r="S1500" s="13">
        <f t="shared" si="701"/>
        <v>190.00000000000009</v>
      </c>
      <c r="T1500" s="13">
        <f t="shared" si="702"/>
        <v>35.593220338983002</v>
      </c>
      <c r="U1500" s="13">
        <f t="shared" si="679"/>
        <v>42.932421040307247</v>
      </c>
      <c r="V1500" s="13">
        <f t="shared" si="683"/>
        <v>6.6025641025645593E-3</v>
      </c>
      <c r="W1500" s="13">
        <f t="shared" si="684"/>
        <v>0</v>
      </c>
      <c r="X1500" s="13">
        <f t="shared" si="685"/>
        <v>0</v>
      </c>
      <c r="Y1500" s="13">
        <f t="shared" si="680"/>
        <v>0</v>
      </c>
      <c r="Z1500" s="13">
        <f t="shared" si="686"/>
        <v>1</v>
      </c>
      <c r="AA1500" s="13">
        <f t="shared" si="687"/>
        <v>0</v>
      </c>
      <c r="AB1500" s="13">
        <f t="shared" si="688"/>
        <v>0</v>
      </c>
      <c r="AC1500" s="17">
        <f t="shared" si="681"/>
        <v>0</v>
      </c>
      <c r="AD1500" s="13" t="str">
        <f t="shared" si="703"/>
        <v/>
      </c>
      <c r="AE1500" s="13" t="str">
        <f t="shared" si="704"/>
        <v/>
      </c>
      <c r="AF1500" s="17">
        <f t="shared" si="706"/>
        <v>0</v>
      </c>
      <c r="AG1500" s="17" t="str">
        <f t="shared" si="705"/>
        <v xml:space="preserve"> </v>
      </c>
      <c r="AH1500" s="13"/>
      <c r="AI1500" s="31">
        <f t="shared" si="689"/>
        <v>1.0584599110668897</v>
      </c>
      <c r="AJ1500">
        <f t="shared" si="694"/>
        <v>5.8459911066889747E-2</v>
      </c>
      <c r="AK1500">
        <f t="shared" si="696"/>
        <v>0.97963800904977383</v>
      </c>
      <c r="AL1500">
        <f t="shared" si="697"/>
        <v>1.1298196724305771</v>
      </c>
      <c r="AM1500">
        <f t="shared" si="695"/>
        <v>0.12981967243057713</v>
      </c>
      <c r="AN1500" s="39">
        <v>41312</v>
      </c>
      <c r="AO1500" s="31">
        <v>5.8459911066889747E-2</v>
      </c>
      <c r="AP1500" s="40">
        <v>0.12981967243057713</v>
      </c>
    </row>
    <row r="1501" spans="1:42">
      <c r="A1501" s="16">
        <v>41313</v>
      </c>
      <c r="B1501" s="11">
        <v>4.33</v>
      </c>
      <c r="C1501" s="11">
        <v>4.38</v>
      </c>
      <c r="D1501" s="11">
        <v>4.3</v>
      </c>
      <c r="E1501" s="11">
        <v>4.3499999999999996</v>
      </c>
      <c r="F1501" s="11">
        <v>129047400</v>
      </c>
      <c r="G1501" s="11">
        <v>3.4469699999999999</v>
      </c>
      <c r="H1501" s="12">
        <f t="shared" si="698"/>
        <v>4.3566666666666674</v>
      </c>
      <c r="I1501" s="13">
        <f t="shared" si="707"/>
        <v>4.281538461538462</v>
      </c>
      <c r="J1501" s="13">
        <f t="shared" ref="J1501:J1564" si="708">H1501-I1501</f>
        <v>7.5128205128205394E-2</v>
      </c>
      <c r="K1501" s="14">
        <f t="shared" si="682"/>
        <v>6.4294871794871353E-2</v>
      </c>
      <c r="L1501" s="13">
        <f t="shared" si="691"/>
        <v>8.0000000000000071E-2</v>
      </c>
      <c r="M1501" s="13">
        <f t="shared" si="699"/>
        <v>0.10214285714285731</v>
      </c>
      <c r="N1501" s="13">
        <f t="shared" si="692"/>
        <v>0</v>
      </c>
      <c r="O1501" s="13">
        <f t="shared" si="693"/>
        <v>0</v>
      </c>
      <c r="P1501" s="13">
        <f t="shared" si="690"/>
        <v>0.40000000000000036</v>
      </c>
      <c r="Q1501" s="13">
        <f t="shared" si="690"/>
        <v>0.16000000000000014</v>
      </c>
      <c r="R1501" s="13">
        <f t="shared" si="700"/>
        <v>391.60839160839134</v>
      </c>
      <c r="S1501" s="13">
        <f t="shared" si="701"/>
        <v>156.64335664335653</v>
      </c>
      <c r="T1501" s="13">
        <f t="shared" si="702"/>
        <v>42.857142857142868</v>
      </c>
      <c r="U1501" s="13">
        <f t="shared" si="679"/>
        <v>44.625864375087986</v>
      </c>
      <c r="V1501" s="13">
        <f t="shared" si="683"/>
        <v>1.0833333333334041E-2</v>
      </c>
      <c r="W1501" s="13">
        <f t="shared" si="684"/>
        <v>0</v>
      </c>
      <c r="X1501" s="13">
        <f t="shared" si="685"/>
        <v>0</v>
      </c>
      <c r="Y1501" s="13">
        <f t="shared" si="680"/>
        <v>0</v>
      </c>
      <c r="Z1501" s="13">
        <f t="shared" si="686"/>
        <v>1</v>
      </c>
      <c r="AA1501" s="13">
        <f t="shared" si="687"/>
        <v>0</v>
      </c>
      <c r="AB1501" s="13">
        <f t="shared" si="688"/>
        <v>0</v>
      </c>
      <c r="AC1501" s="17">
        <f t="shared" si="681"/>
        <v>0</v>
      </c>
      <c r="AD1501" s="13" t="str">
        <f t="shared" si="703"/>
        <v/>
      </c>
      <c r="AE1501" s="13" t="str">
        <f t="shared" si="704"/>
        <v/>
      </c>
      <c r="AF1501" s="17">
        <f t="shared" si="706"/>
        <v>0</v>
      </c>
      <c r="AG1501" s="17" t="str">
        <f t="shared" si="705"/>
        <v xml:space="preserve"> </v>
      </c>
      <c r="AH1501" s="13"/>
      <c r="AI1501" s="31">
        <f t="shared" si="689"/>
        <v>1.0584599110668897</v>
      </c>
      <c r="AJ1501">
        <f t="shared" si="694"/>
        <v>5.8459911066889747E-2</v>
      </c>
      <c r="AK1501">
        <f t="shared" si="696"/>
        <v>1.0046189376443417</v>
      </c>
      <c r="AL1501">
        <f t="shared" si="697"/>
        <v>1.1350382390468845</v>
      </c>
      <c r="AM1501">
        <f t="shared" si="695"/>
        <v>0.1350382390468845</v>
      </c>
      <c r="AN1501" s="39">
        <v>41313</v>
      </c>
      <c r="AO1501" s="31">
        <v>5.8459911066889747E-2</v>
      </c>
      <c r="AP1501" s="40">
        <v>0.1350382390468845</v>
      </c>
    </row>
    <row r="1502" spans="1:42">
      <c r="A1502" s="16">
        <v>41323</v>
      </c>
      <c r="B1502" s="11">
        <v>4.37</v>
      </c>
      <c r="C1502" s="11">
        <v>4.3899999999999997</v>
      </c>
      <c r="D1502" s="11">
        <v>4.3099999999999996</v>
      </c>
      <c r="E1502" s="11">
        <v>4.3099999999999996</v>
      </c>
      <c r="F1502" s="11">
        <v>67637600</v>
      </c>
      <c r="G1502" s="11">
        <v>3.41527</v>
      </c>
      <c r="H1502" s="12">
        <f t="shared" si="698"/>
        <v>4.3616666666666672</v>
      </c>
      <c r="I1502" s="13">
        <f t="shared" si="707"/>
        <v>4.2850000000000001</v>
      </c>
      <c r="J1502" s="13">
        <f t="shared" si="708"/>
        <v>7.6666666666667105E-2</v>
      </c>
      <c r="K1502" s="14">
        <f t="shared" si="682"/>
        <v>6.5854700854700549E-2</v>
      </c>
      <c r="L1502" s="13">
        <f t="shared" si="691"/>
        <v>8.0000000000000071E-2</v>
      </c>
      <c r="M1502" s="13">
        <f t="shared" si="699"/>
        <v>9.7857142857143059E-2</v>
      </c>
      <c r="N1502" s="13">
        <f t="shared" si="692"/>
        <v>9.9999999999997868E-3</v>
      </c>
      <c r="O1502" s="13">
        <f t="shared" si="693"/>
        <v>0</v>
      </c>
      <c r="P1502" s="13">
        <f t="shared" si="690"/>
        <v>0.32000000000000028</v>
      </c>
      <c r="Q1502" s="13">
        <f t="shared" si="690"/>
        <v>0.16000000000000014</v>
      </c>
      <c r="R1502" s="13">
        <f t="shared" si="700"/>
        <v>327.00729927007262</v>
      </c>
      <c r="S1502" s="13">
        <f t="shared" si="701"/>
        <v>163.50364963503631</v>
      </c>
      <c r="T1502" s="13">
        <f t="shared" si="702"/>
        <v>33.333333333333329</v>
      </c>
      <c r="U1502" s="13">
        <f t="shared" si="679"/>
        <v>44.985253413722326</v>
      </c>
      <c r="V1502" s="13">
        <f t="shared" si="683"/>
        <v>1.0811965811966556E-2</v>
      </c>
      <c r="W1502" s="13">
        <f t="shared" si="684"/>
        <v>0</v>
      </c>
      <c r="X1502" s="13">
        <f t="shared" si="685"/>
        <v>0</v>
      </c>
      <c r="Y1502" s="13">
        <f t="shared" si="680"/>
        <v>0</v>
      </c>
      <c r="Z1502" s="13">
        <f t="shared" si="686"/>
        <v>1</v>
      </c>
      <c r="AA1502" s="13">
        <f t="shared" si="687"/>
        <v>0</v>
      </c>
      <c r="AB1502" s="13">
        <f t="shared" si="688"/>
        <v>0</v>
      </c>
      <c r="AC1502" s="17">
        <f t="shared" si="681"/>
        <v>0</v>
      </c>
      <c r="AD1502" s="13" t="str">
        <f t="shared" si="703"/>
        <v/>
      </c>
      <c r="AE1502" s="13" t="str">
        <f t="shared" si="704"/>
        <v/>
      </c>
      <c r="AF1502" s="17">
        <f t="shared" si="706"/>
        <v>0</v>
      </c>
      <c r="AG1502" s="17" t="str">
        <f t="shared" si="705"/>
        <v xml:space="preserve"> </v>
      </c>
      <c r="AH1502" s="13"/>
      <c r="AI1502" s="31">
        <f t="shared" si="689"/>
        <v>1.0584599110668897</v>
      </c>
      <c r="AJ1502">
        <f t="shared" si="694"/>
        <v>5.8459911066889747E-2</v>
      </c>
      <c r="AK1502">
        <f t="shared" si="696"/>
        <v>0.99080459770114937</v>
      </c>
      <c r="AL1502">
        <f t="shared" si="697"/>
        <v>1.1246011058142693</v>
      </c>
      <c r="AM1502">
        <f t="shared" si="695"/>
        <v>0.12460110581426931</v>
      </c>
      <c r="AN1502" s="39">
        <v>41323</v>
      </c>
      <c r="AO1502" s="31">
        <v>5.8459911066889747E-2</v>
      </c>
      <c r="AP1502" s="40">
        <v>0.12460110581426931</v>
      </c>
    </row>
    <row r="1503" spans="1:42">
      <c r="A1503" s="16">
        <v>41324</v>
      </c>
      <c r="B1503" s="11">
        <v>4.33</v>
      </c>
      <c r="C1503" s="11">
        <v>4.34</v>
      </c>
      <c r="D1503" s="11">
        <v>4.25</v>
      </c>
      <c r="E1503" s="11">
        <v>4.26</v>
      </c>
      <c r="F1503" s="11">
        <v>67306500</v>
      </c>
      <c r="G1503" s="11">
        <v>3.3756499999999998</v>
      </c>
      <c r="H1503" s="12">
        <f t="shared" si="698"/>
        <v>4.3641666666666667</v>
      </c>
      <c r="I1503" s="13">
        <f t="shared" si="707"/>
        <v>4.2861538461538462</v>
      </c>
      <c r="J1503" s="13">
        <f t="shared" si="708"/>
        <v>7.8012820512820547E-2</v>
      </c>
      <c r="K1503" s="14">
        <f t="shared" si="682"/>
        <v>6.800569800569771E-2</v>
      </c>
      <c r="L1503" s="13">
        <f t="shared" si="691"/>
        <v>8.9999999999999858E-2</v>
      </c>
      <c r="M1503" s="13">
        <f t="shared" si="699"/>
        <v>0.10000000000000016</v>
      </c>
      <c r="N1503" s="13">
        <f t="shared" si="692"/>
        <v>0</v>
      </c>
      <c r="O1503" s="13">
        <f t="shared" si="693"/>
        <v>5.9999999999999609E-2</v>
      </c>
      <c r="P1503" s="13">
        <f t="shared" si="690"/>
        <v>0.32000000000000028</v>
      </c>
      <c r="Q1503" s="13">
        <f t="shared" si="690"/>
        <v>0.21999999999999975</v>
      </c>
      <c r="R1503" s="13">
        <f t="shared" si="700"/>
        <v>319.99999999999977</v>
      </c>
      <c r="S1503" s="13">
        <f t="shared" si="701"/>
        <v>219.9999999999994</v>
      </c>
      <c r="T1503" s="13">
        <f t="shared" si="702"/>
        <v>18.518518518518615</v>
      </c>
      <c r="U1503" s="13">
        <f t="shared" ref="U1503:U1566" si="709">AVERAGE(T1490:T1503)</f>
        <v>44.940223581458476</v>
      </c>
      <c r="V1503" s="13">
        <f t="shared" si="683"/>
        <v>1.0007122507122837E-2</v>
      </c>
      <c r="W1503" s="13">
        <f t="shared" si="684"/>
        <v>0</v>
      </c>
      <c r="X1503" s="13">
        <f t="shared" si="685"/>
        <v>0</v>
      </c>
      <c r="Y1503" s="13">
        <f t="shared" si="680"/>
        <v>0</v>
      </c>
      <c r="Z1503" s="13">
        <f t="shared" si="686"/>
        <v>1</v>
      </c>
      <c r="AA1503" s="13">
        <f t="shared" si="687"/>
        <v>0</v>
      </c>
      <c r="AB1503" s="13">
        <f t="shared" si="688"/>
        <v>0</v>
      </c>
      <c r="AC1503" s="17">
        <f t="shared" si="681"/>
        <v>0</v>
      </c>
      <c r="AD1503" s="13" t="str">
        <f t="shared" si="703"/>
        <v/>
      </c>
      <c r="AE1503" s="13" t="str">
        <f t="shared" si="704"/>
        <v/>
      </c>
      <c r="AF1503" s="17">
        <f t="shared" si="706"/>
        <v>0</v>
      </c>
      <c r="AG1503" s="17" t="str">
        <f t="shared" si="705"/>
        <v xml:space="preserve"> </v>
      </c>
      <c r="AH1503" s="13"/>
      <c r="AI1503" s="31">
        <f t="shared" si="689"/>
        <v>1.0584599110668897</v>
      </c>
      <c r="AJ1503">
        <f t="shared" si="694"/>
        <v>5.8459911066889747E-2</v>
      </c>
      <c r="AK1503">
        <f t="shared" si="696"/>
        <v>0.98839907192575405</v>
      </c>
      <c r="AL1503">
        <f t="shared" si="697"/>
        <v>1.1115546892735004</v>
      </c>
      <c r="AM1503">
        <f t="shared" si="695"/>
        <v>0.11155468927350043</v>
      </c>
      <c r="AN1503" s="39">
        <v>41324</v>
      </c>
      <c r="AO1503" s="31">
        <v>5.8459911066889747E-2</v>
      </c>
      <c r="AP1503" s="40">
        <v>0.11155468927350043</v>
      </c>
    </row>
    <row r="1504" spans="1:42">
      <c r="A1504" s="16">
        <v>41325</v>
      </c>
      <c r="B1504" s="11">
        <v>4.28</v>
      </c>
      <c r="C1504" s="11">
        <v>4.28</v>
      </c>
      <c r="D1504" s="11">
        <v>4.22</v>
      </c>
      <c r="E1504" s="11">
        <v>4.24</v>
      </c>
      <c r="F1504" s="11">
        <v>61248700</v>
      </c>
      <c r="G1504" s="11">
        <v>3.35981</v>
      </c>
      <c r="H1504" s="12">
        <f t="shared" si="698"/>
        <v>4.3600000000000003</v>
      </c>
      <c r="I1504" s="13">
        <f t="shared" si="707"/>
        <v>4.29</v>
      </c>
      <c r="J1504" s="13">
        <f t="shared" si="708"/>
        <v>7.0000000000000284E-2</v>
      </c>
      <c r="K1504" s="14">
        <f t="shared" si="682"/>
        <v>6.9636752136751925E-2</v>
      </c>
      <c r="L1504" s="13">
        <f t="shared" si="691"/>
        <v>6.0000000000000497E-2</v>
      </c>
      <c r="M1504" s="13">
        <f t="shared" si="699"/>
        <v>9.5000000000000195E-2</v>
      </c>
      <c r="N1504" s="13">
        <f t="shared" si="692"/>
        <v>0</v>
      </c>
      <c r="O1504" s="13">
        <f t="shared" si="693"/>
        <v>3.0000000000000249E-2</v>
      </c>
      <c r="P1504" s="13">
        <f t="shared" si="690"/>
        <v>0.24000000000000021</v>
      </c>
      <c r="Q1504" s="13">
        <f t="shared" si="690"/>
        <v>0.25</v>
      </c>
      <c r="R1504" s="13">
        <f t="shared" si="700"/>
        <v>252.63157894736815</v>
      </c>
      <c r="S1504" s="13">
        <f t="shared" si="701"/>
        <v>263.15789473684157</v>
      </c>
      <c r="T1504" s="13">
        <f t="shared" si="702"/>
        <v>2.040816326530563</v>
      </c>
      <c r="U1504" s="13">
        <f t="shared" si="709"/>
        <v>43.482497633936624</v>
      </c>
      <c r="V1504" s="13">
        <f t="shared" si="683"/>
        <v>3.6324786324835878E-4</v>
      </c>
      <c r="W1504" s="13">
        <f t="shared" si="684"/>
        <v>0</v>
      </c>
      <c r="X1504" s="13">
        <f t="shared" si="685"/>
        <v>-1</v>
      </c>
      <c r="Y1504" s="13">
        <f t="shared" si="680"/>
        <v>0</v>
      </c>
      <c r="Z1504" s="13">
        <f t="shared" si="686"/>
        <v>1</v>
      </c>
      <c r="AA1504" s="13">
        <f t="shared" si="687"/>
        <v>0</v>
      </c>
      <c r="AB1504" s="13">
        <f t="shared" si="688"/>
        <v>0</v>
      </c>
      <c r="AC1504" s="17">
        <f t="shared" si="681"/>
        <v>0</v>
      </c>
      <c r="AD1504" s="13" t="str">
        <f t="shared" si="703"/>
        <v/>
      </c>
      <c r="AE1504" s="13" t="str">
        <f t="shared" si="704"/>
        <v/>
      </c>
      <c r="AF1504" s="17">
        <f t="shared" si="706"/>
        <v>0</v>
      </c>
      <c r="AG1504" s="17" t="str">
        <f t="shared" si="705"/>
        <v xml:space="preserve"> </v>
      </c>
      <c r="AH1504" s="13"/>
      <c r="AI1504" s="31">
        <f t="shared" si="689"/>
        <v>1.0584599110668897</v>
      </c>
      <c r="AJ1504">
        <f t="shared" si="694"/>
        <v>5.8459911066889747E-2</v>
      </c>
      <c r="AK1504">
        <f t="shared" si="696"/>
        <v>0.99530516431924898</v>
      </c>
      <c r="AL1504">
        <f t="shared" si="697"/>
        <v>1.1063361226571931</v>
      </c>
      <c r="AM1504">
        <f t="shared" si="695"/>
        <v>0.10633612265719306</v>
      </c>
      <c r="AN1504" s="39">
        <v>41325</v>
      </c>
      <c r="AO1504" s="31">
        <v>5.8459911066889747E-2</v>
      </c>
      <c r="AP1504" s="40">
        <v>0.10633612265719306</v>
      </c>
    </row>
    <row r="1505" spans="1:42">
      <c r="A1505" s="16">
        <v>41326</v>
      </c>
      <c r="B1505" s="11">
        <v>4.21</v>
      </c>
      <c r="C1505" s="11">
        <v>4.2300000000000004</v>
      </c>
      <c r="D1505" s="11">
        <v>4.1100000000000003</v>
      </c>
      <c r="E1505" s="11">
        <v>4.18</v>
      </c>
      <c r="F1505" s="11">
        <v>121054900</v>
      </c>
      <c r="G1505" s="11">
        <v>3.3122600000000002</v>
      </c>
      <c r="H1505" s="12">
        <f t="shared" si="698"/>
        <v>4.3508333333333331</v>
      </c>
      <c r="I1505" s="13">
        <f t="shared" si="707"/>
        <v>4.2911538461538461</v>
      </c>
      <c r="J1505" s="13">
        <f t="shared" si="708"/>
        <v>5.9679487179487012E-2</v>
      </c>
      <c r="K1505" s="14">
        <f t="shared" si="682"/>
        <v>7.0292022792022638E-2</v>
      </c>
      <c r="L1505" s="13">
        <f t="shared" si="691"/>
        <v>0.12000000000000011</v>
      </c>
      <c r="M1505" s="13">
        <f t="shared" si="699"/>
        <v>9.8571428571428754E-2</v>
      </c>
      <c r="N1505" s="13">
        <f t="shared" si="692"/>
        <v>0</v>
      </c>
      <c r="O1505" s="13">
        <f t="shared" si="693"/>
        <v>0.10999999999999943</v>
      </c>
      <c r="P1505" s="13">
        <f t="shared" si="690"/>
        <v>0.24000000000000021</v>
      </c>
      <c r="Q1505" s="13">
        <f t="shared" si="690"/>
        <v>0.35999999999999943</v>
      </c>
      <c r="R1505" s="13">
        <f t="shared" si="700"/>
        <v>243.47826086956496</v>
      </c>
      <c r="S1505" s="13">
        <f t="shared" si="701"/>
        <v>365.21739130434656</v>
      </c>
      <c r="T1505" s="13">
        <f t="shared" si="702"/>
        <v>19.999999999999886</v>
      </c>
      <c r="U1505" s="13">
        <f t="shared" si="709"/>
        <v>43.422973824412828</v>
      </c>
      <c r="V1505" s="13">
        <f t="shared" si="683"/>
        <v>-1.0612535612535626E-2</v>
      </c>
      <c r="W1505" s="13">
        <f t="shared" si="684"/>
        <v>-1</v>
      </c>
      <c r="X1505" s="13">
        <f t="shared" si="685"/>
        <v>0</v>
      </c>
      <c r="Y1505" s="13">
        <f t="shared" si="680"/>
        <v>0</v>
      </c>
      <c r="Z1505" s="13">
        <f t="shared" si="686"/>
        <v>0</v>
      </c>
      <c r="AA1505" s="13">
        <f t="shared" si="687"/>
        <v>0</v>
      </c>
      <c r="AB1505" s="13">
        <f t="shared" si="688"/>
        <v>0</v>
      </c>
      <c r="AC1505" s="17">
        <f t="shared" si="681"/>
        <v>0</v>
      </c>
      <c r="AD1505" s="13" t="str">
        <f t="shared" si="703"/>
        <v/>
      </c>
      <c r="AE1505" s="13" t="str">
        <f t="shared" si="704"/>
        <v/>
      </c>
      <c r="AF1505" s="17">
        <f t="shared" si="706"/>
        <v>0</v>
      </c>
      <c r="AG1505" s="17" t="str">
        <f t="shared" si="705"/>
        <v xml:space="preserve"> </v>
      </c>
      <c r="AH1505" s="13"/>
      <c r="AI1505" s="31">
        <f t="shared" si="689"/>
        <v>1.0584599110668897</v>
      </c>
      <c r="AJ1505">
        <f t="shared" si="694"/>
        <v>5.8459911066889747E-2</v>
      </c>
      <c r="AK1505">
        <f t="shared" si="696"/>
        <v>0.98584905660377342</v>
      </c>
      <c r="AL1505">
        <f t="shared" si="697"/>
        <v>1.0906804228082703</v>
      </c>
      <c r="AM1505">
        <f t="shared" si="695"/>
        <v>9.0680422808270267E-2</v>
      </c>
      <c r="AN1505" s="39">
        <v>41326</v>
      </c>
      <c r="AO1505" s="31">
        <v>5.8459911066889747E-2</v>
      </c>
      <c r="AP1505" s="40">
        <v>9.0680422808270267E-2</v>
      </c>
    </row>
    <row r="1506" spans="1:42">
      <c r="A1506" s="16">
        <v>41327</v>
      </c>
      <c r="B1506" s="11">
        <v>4.16</v>
      </c>
      <c r="C1506" s="11">
        <v>4.1900000000000004</v>
      </c>
      <c r="D1506" s="11">
        <v>4.13</v>
      </c>
      <c r="E1506" s="11">
        <v>4.1399999999999997</v>
      </c>
      <c r="F1506" s="11">
        <v>70086600</v>
      </c>
      <c r="G1506" s="11">
        <v>3.2805599999999999</v>
      </c>
      <c r="H1506" s="12">
        <f t="shared" si="698"/>
        <v>4.33</v>
      </c>
      <c r="I1506" s="13">
        <f t="shared" si="707"/>
        <v>4.287692307692307</v>
      </c>
      <c r="J1506" s="13">
        <f t="shared" si="708"/>
        <v>4.2307692307693046E-2</v>
      </c>
      <c r="K1506" s="14">
        <f t="shared" si="682"/>
        <v>6.7834757834757814E-2</v>
      </c>
      <c r="L1506" s="13">
        <f t="shared" si="691"/>
        <v>6.0000000000000497E-2</v>
      </c>
      <c r="M1506" s="13">
        <f t="shared" si="699"/>
        <v>9.5000000000000265E-2</v>
      </c>
      <c r="N1506" s="13">
        <f t="shared" si="692"/>
        <v>0</v>
      </c>
      <c r="O1506" s="13">
        <f t="shared" si="693"/>
        <v>0</v>
      </c>
      <c r="P1506" s="13">
        <f t="shared" si="690"/>
        <v>0.24000000000000021</v>
      </c>
      <c r="Q1506" s="13">
        <f t="shared" si="690"/>
        <v>0.35999999999999943</v>
      </c>
      <c r="R1506" s="13">
        <f t="shared" si="700"/>
        <v>252.63157894736796</v>
      </c>
      <c r="S1506" s="13">
        <f t="shared" si="701"/>
        <v>378.94736842105095</v>
      </c>
      <c r="T1506" s="13">
        <f t="shared" si="702"/>
        <v>19.999999999999876</v>
      </c>
      <c r="U1506" s="13">
        <f t="shared" si="709"/>
        <v>41.371691773130792</v>
      </c>
      <c r="V1506" s="13">
        <f t="shared" si="683"/>
        <v>-2.5527065527064768E-2</v>
      </c>
      <c r="W1506" s="13">
        <f t="shared" si="684"/>
        <v>0</v>
      </c>
      <c r="X1506" s="13">
        <f t="shared" si="685"/>
        <v>0</v>
      </c>
      <c r="Y1506" s="13">
        <f t="shared" si="680"/>
        <v>0</v>
      </c>
      <c r="Z1506" s="13">
        <f t="shared" si="686"/>
        <v>0</v>
      </c>
      <c r="AA1506" s="13">
        <f t="shared" si="687"/>
        <v>0</v>
      </c>
      <c r="AB1506" s="13">
        <f t="shared" si="688"/>
        <v>0</v>
      </c>
      <c r="AC1506" s="17">
        <f t="shared" si="681"/>
        <v>0</v>
      </c>
      <c r="AD1506" s="13" t="str">
        <f t="shared" si="703"/>
        <v/>
      </c>
      <c r="AE1506" s="13" t="str">
        <f t="shared" si="704"/>
        <v/>
      </c>
      <c r="AF1506" s="17">
        <f t="shared" si="706"/>
        <v>0</v>
      </c>
      <c r="AG1506" s="17" t="str">
        <f t="shared" si="705"/>
        <v xml:space="preserve"> </v>
      </c>
      <c r="AH1506" s="13"/>
      <c r="AI1506" s="31">
        <f t="shared" si="689"/>
        <v>1.0584599110668897</v>
      </c>
      <c r="AJ1506">
        <f t="shared" si="694"/>
        <v>5.8459911066889747E-2</v>
      </c>
      <c r="AK1506">
        <f t="shared" si="696"/>
        <v>0.99043062200956933</v>
      </c>
      <c r="AL1506">
        <f t="shared" si="697"/>
        <v>1.0802432895756553</v>
      </c>
      <c r="AM1506">
        <f t="shared" si="695"/>
        <v>8.0243289575655297E-2</v>
      </c>
      <c r="AN1506" s="39">
        <v>41327</v>
      </c>
      <c r="AO1506" s="31">
        <v>5.8459911066889747E-2</v>
      </c>
      <c r="AP1506" s="40">
        <v>8.0243289575655297E-2</v>
      </c>
    </row>
    <row r="1507" spans="1:42">
      <c r="A1507" s="16">
        <v>41330</v>
      </c>
      <c r="B1507" s="11">
        <v>4.1500000000000004</v>
      </c>
      <c r="C1507" s="11">
        <v>4.18</v>
      </c>
      <c r="D1507" s="11">
        <v>4.13</v>
      </c>
      <c r="E1507" s="11">
        <v>4.1399999999999997</v>
      </c>
      <c r="F1507" s="11">
        <v>46687900</v>
      </c>
      <c r="G1507" s="11">
        <v>3.2805599999999999</v>
      </c>
      <c r="H1507" s="12">
        <f t="shared" si="698"/>
        <v>4.3083333333333336</v>
      </c>
      <c r="I1507" s="13">
        <f t="shared" si="707"/>
        <v>4.2853846153846149</v>
      </c>
      <c r="J1507" s="13">
        <f t="shared" si="708"/>
        <v>2.2948717948718667E-2</v>
      </c>
      <c r="K1507" s="14">
        <f t="shared" si="682"/>
        <v>6.2877492877493085E-2</v>
      </c>
      <c r="L1507" s="13">
        <f t="shared" si="691"/>
        <v>4.9999999999999822E-2</v>
      </c>
      <c r="M1507" s="13">
        <f t="shared" si="699"/>
        <v>9.4285714285714556E-2</v>
      </c>
      <c r="N1507" s="13">
        <f t="shared" si="692"/>
        <v>0</v>
      </c>
      <c r="O1507" s="13">
        <f t="shared" si="693"/>
        <v>0</v>
      </c>
      <c r="P1507" s="13">
        <f t="shared" si="690"/>
        <v>0.24000000000000021</v>
      </c>
      <c r="Q1507" s="13">
        <f t="shared" si="690"/>
        <v>0.35999999999999943</v>
      </c>
      <c r="R1507" s="13">
        <f t="shared" si="700"/>
        <v>254.54545454545405</v>
      </c>
      <c r="S1507" s="13">
        <f t="shared" si="701"/>
        <v>381.81818181818011</v>
      </c>
      <c r="T1507" s="13">
        <f t="shared" si="702"/>
        <v>19.999999999999876</v>
      </c>
      <c r="U1507" s="13">
        <f t="shared" si="709"/>
        <v>39.320409721848748</v>
      </c>
      <c r="V1507" s="13">
        <f t="shared" si="683"/>
        <v>-3.9928774928774419E-2</v>
      </c>
      <c r="W1507" s="13">
        <f t="shared" si="684"/>
        <v>0</v>
      </c>
      <c r="X1507" s="13">
        <f t="shared" si="685"/>
        <v>0</v>
      </c>
      <c r="Y1507" s="13">
        <f t="shared" si="680"/>
        <v>-1</v>
      </c>
      <c r="Z1507" s="13">
        <f t="shared" si="686"/>
        <v>0</v>
      </c>
      <c r="AA1507" s="13">
        <f t="shared" si="687"/>
        <v>0</v>
      </c>
      <c r="AB1507" s="13">
        <f t="shared" si="688"/>
        <v>0</v>
      </c>
      <c r="AC1507" s="17">
        <f t="shared" si="681"/>
        <v>0</v>
      </c>
      <c r="AD1507" s="13" t="str">
        <f t="shared" si="703"/>
        <v/>
      </c>
      <c r="AE1507" s="13" t="str">
        <f t="shared" si="704"/>
        <v/>
      </c>
      <c r="AF1507" s="17">
        <f t="shared" si="706"/>
        <v>0</v>
      </c>
      <c r="AG1507" s="17" t="str">
        <f t="shared" si="705"/>
        <v xml:space="preserve"> </v>
      </c>
      <c r="AH1507" s="13"/>
      <c r="AI1507" s="31">
        <f t="shared" si="689"/>
        <v>1.0584599110668897</v>
      </c>
      <c r="AJ1507">
        <f t="shared" si="694"/>
        <v>5.8459911066889747E-2</v>
      </c>
      <c r="AK1507">
        <f t="shared" si="696"/>
        <v>1</v>
      </c>
      <c r="AL1507">
        <f t="shared" si="697"/>
        <v>1.0802432895756553</v>
      </c>
      <c r="AM1507">
        <f t="shared" si="695"/>
        <v>8.0243289575655297E-2</v>
      </c>
      <c r="AN1507" s="39">
        <v>41330</v>
      </c>
      <c r="AO1507" s="31">
        <v>5.8459911066889747E-2</v>
      </c>
      <c r="AP1507" s="40">
        <v>8.0243289575655297E-2</v>
      </c>
    </row>
    <row r="1508" spans="1:42">
      <c r="A1508" s="16">
        <v>41331</v>
      </c>
      <c r="B1508" s="11">
        <v>4.13</v>
      </c>
      <c r="C1508" s="11">
        <v>4.18</v>
      </c>
      <c r="D1508" s="11">
        <v>4.0599999999999996</v>
      </c>
      <c r="E1508" s="11">
        <v>4.0999999999999996</v>
      </c>
      <c r="F1508" s="11">
        <v>90367900</v>
      </c>
      <c r="G1508" s="11">
        <v>3.2488700000000001</v>
      </c>
      <c r="H1508" s="12">
        <f t="shared" si="698"/>
        <v>4.2791666666666668</v>
      </c>
      <c r="I1508" s="13">
        <f t="shared" si="707"/>
        <v>4.2780769230769229</v>
      </c>
      <c r="J1508" s="13">
        <f t="shared" si="708"/>
        <v>1.0897435897438967E-3</v>
      </c>
      <c r="K1508" s="14">
        <f t="shared" si="682"/>
        <v>5.5035612535612816E-2</v>
      </c>
      <c r="L1508" s="13">
        <f t="shared" si="691"/>
        <v>0.12000000000000011</v>
      </c>
      <c r="M1508" s="13">
        <f t="shared" si="699"/>
        <v>9.1428571428571706E-2</v>
      </c>
      <c r="N1508" s="13">
        <f t="shared" si="692"/>
        <v>0</v>
      </c>
      <c r="O1508" s="13">
        <f t="shared" si="693"/>
        <v>7.0000000000000284E-2</v>
      </c>
      <c r="P1508" s="13">
        <f t="shared" si="690"/>
        <v>0.12999999999999989</v>
      </c>
      <c r="Q1508" s="13">
        <f t="shared" si="690"/>
        <v>0.42999999999999972</v>
      </c>
      <c r="R1508" s="13">
        <f t="shared" si="700"/>
        <v>142.18749999999943</v>
      </c>
      <c r="S1508" s="13">
        <f t="shared" si="701"/>
        <v>470.31249999999824</v>
      </c>
      <c r="T1508" s="13">
        <f t="shared" si="702"/>
        <v>53.571428571428584</v>
      </c>
      <c r="U1508" s="13">
        <f t="shared" si="709"/>
        <v>39.109673253348319</v>
      </c>
      <c r="V1508" s="13">
        <f t="shared" si="683"/>
        <v>-5.3945868945868919E-2</v>
      </c>
      <c r="W1508" s="13">
        <f t="shared" si="684"/>
        <v>0</v>
      </c>
      <c r="X1508" s="13">
        <f t="shared" si="685"/>
        <v>0</v>
      </c>
      <c r="Y1508" s="13">
        <f t="shared" ref="Y1508:Y1571" si="710">IF(AND(U1507&gt;40,U1508&lt;40),-1,IF(AND(U1507&lt;20,U1508&gt;20),1,0))</f>
        <v>0</v>
      </c>
      <c r="Z1508" s="13">
        <f t="shared" si="686"/>
        <v>0</v>
      </c>
      <c r="AA1508" s="13">
        <f t="shared" si="687"/>
        <v>0</v>
      </c>
      <c r="AB1508" s="13">
        <f t="shared" si="688"/>
        <v>0</v>
      </c>
      <c r="AC1508" s="17">
        <f t="shared" ref="AC1508:AC1571" si="711">(AA1508+AB1508+AC1507)</f>
        <v>0</v>
      </c>
      <c r="AD1508" s="13" t="str">
        <f t="shared" si="703"/>
        <v/>
      </c>
      <c r="AE1508" s="13" t="str">
        <f t="shared" si="704"/>
        <v/>
      </c>
      <c r="AF1508" s="17">
        <f t="shared" si="706"/>
        <v>0</v>
      </c>
      <c r="AG1508" s="17" t="str">
        <f t="shared" si="705"/>
        <v xml:space="preserve"> </v>
      </c>
      <c r="AH1508" s="13"/>
      <c r="AI1508" s="31">
        <f t="shared" si="689"/>
        <v>1.0584599110668897</v>
      </c>
      <c r="AJ1508">
        <f t="shared" si="694"/>
        <v>5.8459911066889747E-2</v>
      </c>
      <c r="AK1508">
        <f t="shared" si="696"/>
        <v>0.99033816425120769</v>
      </c>
      <c r="AL1508">
        <f t="shared" si="697"/>
        <v>1.0698061563430403</v>
      </c>
      <c r="AM1508">
        <f t="shared" si="695"/>
        <v>6.9806156343040326E-2</v>
      </c>
      <c r="AN1508" s="39">
        <v>41331</v>
      </c>
      <c r="AO1508" s="31">
        <v>5.8459911066889747E-2</v>
      </c>
      <c r="AP1508" s="40">
        <v>6.9806156343040326E-2</v>
      </c>
    </row>
    <row r="1509" spans="1:42">
      <c r="A1509" s="16">
        <v>41332</v>
      </c>
      <c r="B1509" s="11">
        <v>4.0999999999999996</v>
      </c>
      <c r="C1509" s="11">
        <v>4.18</v>
      </c>
      <c r="D1509" s="11">
        <v>4.0999999999999996</v>
      </c>
      <c r="E1509" s="11">
        <v>4.18</v>
      </c>
      <c r="F1509" s="11">
        <v>83121300</v>
      </c>
      <c r="G1509" s="11">
        <v>3.3122600000000002</v>
      </c>
      <c r="H1509" s="12">
        <f t="shared" si="698"/>
        <v>4.2549999999999999</v>
      </c>
      <c r="I1509" s="13">
        <f t="shared" si="707"/>
        <v>4.2750000000000004</v>
      </c>
      <c r="J1509" s="13">
        <f t="shared" si="708"/>
        <v>-2.0000000000000462E-2</v>
      </c>
      <c r="K1509" s="14">
        <f t="shared" ref="K1509:K1572" si="712">AVERAGE(J1501:J1509)</f>
        <v>4.509259259259283E-2</v>
      </c>
      <c r="L1509" s="13">
        <f t="shared" si="691"/>
        <v>8.0000000000000071E-2</v>
      </c>
      <c r="M1509" s="13">
        <f t="shared" si="699"/>
        <v>8.9285714285714537E-2</v>
      </c>
      <c r="N1509" s="13">
        <f t="shared" si="692"/>
        <v>0</v>
      </c>
      <c r="O1509" s="13">
        <f t="shared" si="693"/>
        <v>0</v>
      </c>
      <c r="P1509" s="13">
        <f t="shared" si="690"/>
        <v>8.0000000000000071E-2</v>
      </c>
      <c r="Q1509" s="13">
        <f t="shared" si="690"/>
        <v>0.42999999999999972</v>
      </c>
      <c r="R1509" s="13">
        <f t="shared" si="700"/>
        <v>89.599999999999824</v>
      </c>
      <c r="S1509" s="13">
        <f t="shared" si="701"/>
        <v>481.59999999999832</v>
      </c>
      <c r="T1509" s="13">
        <f t="shared" si="702"/>
        <v>68.627450980392126</v>
      </c>
      <c r="U1509" s="13">
        <f t="shared" si="709"/>
        <v>39.725919751947778</v>
      </c>
      <c r="V1509" s="13">
        <f t="shared" ref="V1509:V1572" si="713">J1509-K1509</f>
        <v>-6.5092592592593285E-2</v>
      </c>
      <c r="W1509" s="13">
        <f t="shared" ref="W1509:W1572" si="714">IF(AND(V1508&lt;0,V1509&gt;0),1,IF(AND(V1508&gt;0,V1509&lt;0),-1,0))</f>
        <v>0</v>
      </c>
      <c r="X1509" s="13">
        <f t="shared" ref="X1509:X1572" si="715">IF(AND(R1508-S1508&lt;0,R1509-S1509&gt;0),1,IF(AND(R1508-S1508&gt;0,R1509-S1509&lt;0),-1,0))</f>
        <v>0</v>
      </c>
      <c r="Y1509" s="13">
        <f t="shared" si="710"/>
        <v>0</v>
      </c>
      <c r="Z1509" s="13">
        <f t="shared" ref="Z1509:Z1572" si="716">IF(W1509=1,1,IF(W1509=-1,0,Z1508))</f>
        <v>0</v>
      </c>
      <c r="AA1509" s="13">
        <f t="shared" ref="AA1509:AA1572" si="717">IF(AND(Z1509=1,AC1508=0,Y1509=1),1,0)</f>
        <v>0</v>
      </c>
      <c r="AB1509" s="13">
        <f t="shared" ref="AB1509:AB1572" si="718">IF(AND(W1509=-1,AC1508=1),-1,0)</f>
        <v>0</v>
      </c>
      <c r="AC1509" s="17">
        <f t="shared" si="711"/>
        <v>0</v>
      </c>
      <c r="AD1509" s="13" t="str">
        <f t="shared" si="703"/>
        <v/>
      </c>
      <c r="AE1509" s="13" t="str">
        <f t="shared" si="704"/>
        <v/>
      </c>
      <c r="AF1509" s="17">
        <f t="shared" si="706"/>
        <v>0</v>
      </c>
      <c r="AG1509" s="17" t="str">
        <f t="shared" si="705"/>
        <v xml:space="preserve"> </v>
      </c>
      <c r="AH1509" s="13"/>
      <c r="AI1509" s="31">
        <f t="shared" ref="AI1509:AI1572" si="719">IF(AG1509=" ",AI1508,AG1509*AI1508)</f>
        <v>1.0584599110668897</v>
      </c>
      <c r="AJ1509">
        <f t="shared" si="694"/>
        <v>5.8459911066889747E-2</v>
      </c>
      <c r="AK1509">
        <f t="shared" si="696"/>
        <v>1.0195121951219512</v>
      </c>
      <c r="AL1509">
        <f t="shared" si="697"/>
        <v>1.0906804228082705</v>
      </c>
      <c r="AM1509">
        <f t="shared" si="695"/>
        <v>9.0680422808270489E-2</v>
      </c>
      <c r="AN1509" s="39">
        <v>41332</v>
      </c>
      <c r="AO1509" s="31">
        <v>5.8459911066889747E-2</v>
      </c>
      <c r="AP1509" s="40">
        <v>9.0680422808270489E-2</v>
      </c>
    </row>
    <row r="1510" spans="1:42">
      <c r="A1510" s="16">
        <v>41333</v>
      </c>
      <c r="B1510" s="11">
        <v>4.17</v>
      </c>
      <c r="C1510" s="11">
        <v>4.26</v>
      </c>
      <c r="D1510" s="11">
        <v>4.1399999999999997</v>
      </c>
      <c r="E1510" s="11">
        <v>4.21</v>
      </c>
      <c r="F1510" s="11">
        <v>115876500</v>
      </c>
      <c r="G1510" s="11">
        <v>3.3360300000000001</v>
      </c>
      <c r="H1510" s="12">
        <f t="shared" si="698"/>
        <v>4.2383333333333342</v>
      </c>
      <c r="I1510" s="13">
        <f t="shared" si="707"/>
        <v>4.2726923076923073</v>
      </c>
      <c r="J1510" s="13">
        <f t="shared" si="708"/>
        <v>-3.4358974358973171E-2</v>
      </c>
      <c r="K1510" s="14">
        <f t="shared" si="712"/>
        <v>3.2927350427350767E-2</v>
      </c>
      <c r="L1510" s="13">
        <f t="shared" si="691"/>
        <v>0.12000000000000011</v>
      </c>
      <c r="M1510" s="13">
        <f t="shared" si="699"/>
        <v>8.9285714285714537E-2</v>
      </c>
      <c r="N1510" s="13">
        <f t="shared" si="692"/>
        <v>8.0000000000000071E-2</v>
      </c>
      <c r="O1510" s="13">
        <f t="shared" si="693"/>
        <v>0</v>
      </c>
      <c r="P1510" s="13">
        <f t="shared" si="690"/>
        <v>0.15000000000000036</v>
      </c>
      <c r="Q1510" s="13">
        <f t="shared" si="690"/>
        <v>0.42999999999999972</v>
      </c>
      <c r="R1510" s="13">
        <f t="shared" si="700"/>
        <v>167.99999999999991</v>
      </c>
      <c r="S1510" s="13">
        <f t="shared" si="701"/>
        <v>481.59999999999832</v>
      </c>
      <c r="T1510" s="13">
        <f t="shared" si="702"/>
        <v>48.275862068965409</v>
      </c>
      <c r="U1510" s="13">
        <f t="shared" si="709"/>
        <v>39.278091717912844</v>
      </c>
      <c r="V1510" s="13">
        <f t="shared" si="713"/>
        <v>-6.7286324786323931E-2</v>
      </c>
      <c r="W1510" s="13">
        <f t="shared" si="714"/>
        <v>0</v>
      </c>
      <c r="X1510" s="13">
        <f t="shared" si="715"/>
        <v>0</v>
      </c>
      <c r="Y1510" s="13">
        <f t="shared" si="710"/>
        <v>0</v>
      </c>
      <c r="Z1510" s="13">
        <f t="shared" si="716"/>
        <v>0</v>
      </c>
      <c r="AA1510" s="13">
        <f t="shared" si="717"/>
        <v>0</v>
      </c>
      <c r="AB1510" s="13">
        <f t="shared" si="718"/>
        <v>0</v>
      </c>
      <c r="AC1510" s="17">
        <f t="shared" si="711"/>
        <v>0</v>
      </c>
      <c r="AD1510" s="13" t="str">
        <f t="shared" si="703"/>
        <v/>
      </c>
      <c r="AE1510" s="13" t="str">
        <f t="shared" si="704"/>
        <v/>
      </c>
      <c r="AF1510" s="17">
        <f t="shared" si="706"/>
        <v>0</v>
      </c>
      <c r="AG1510" s="17" t="str">
        <f t="shared" si="705"/>
        <v xml:space="preserve"> </v>
      </c>
      <c r="AH1510" s="13"/>
      <c r="AI1510" s="31">
        <f t="shared" si="719"/>
        <v>1.0584599110668897</v>
      </c>
      <c r="AJ1510">
        <f t="shared" si="694"/>
        <v>5.8459911066889747E-2</v>
      </c>
      <c r="AK1510">
        <f t="shared" si="696"/>
        <v>1.0071770334928229</v>
      </c>
      <c r="AL1510">
        <f t="shared" si="697"/>
        <v>1.0985082727327318</v>
      </c>
      <c r="AM1510">
        <f t="shared" si="695"/>
        <v>9.8508272732731772E-2</v>
      </c>
      <c r="AN1510" s="39">
        <v>41333</v>
      </c>
      <c r="AO1510" s="31">
        <v>5.8459911066889747E-2</v>
      </c>
      <c r="AP1510" s="40">
        <v>9.8508272732731772E-2</v>
      </c>
    </row>
    <row r="1511" spans="1:42">
      <c r="A1511" s="16">
        <v>41334</v>
      </c>
      <c r="B1511" s="11">
        <v>4.2300000000000004</v>
      </c>
      <c r="C1511" s="11">
        <v>4.2300000000000004</v>
      </c>
      <c r="D1511" s="11">
        <v>4.1399999999999997</v>
      </c>
      <c r="E1511" s="11">
        <v>4.17</v>
      </c>
      <c r="F1511" s="11">
        <v>59157800</v>
      </c>
      <c r="G1511" s="11">
        <v>3.3043399999999998</v>
      </c>
      <c r="H1511" s="12">
        <f t="shared" si="698"/>
        <v>4.2175000000000002</v>
      </c>
      <c r="I1511" s="13">
        <f t="shared" si="707"/>
        <v>4.2719230769230769</v>
      </c>
      <c r="J1511" s="13">
        <f t="shared" si="708"/>
        <v>-5.4423076923076685E-2</v>
      </c>
      <c r="K1511" s="14">
        <f t="shared" si="712"/>
        <v>1.8361823361823681E-2</v>
      </c>
      <c r="L1511" s="13">
        <f t="shared" si="691"/>
        <v>9.0000000000000746E-2</v>
      </c>
      <c r="M1511" s="13">
        <f t="shared" si="699"/>
        <v>8.8571428571428842E-2</v>
      </c>
      <c r="N1511" s="13">
        <f t="shared" si="692"/>
        <v>0</v>
      </c>
      <c r="O1511" s="13">
        <f t="shared" si="693"/>
        <v>0</v>
      </c>
      <c r="P1511" s="13">
        <f t="shared" si="690"/>
        <v>8.9999999999999858E-2</v>
      </c>
      <c r="Q1511" s="13">
        <f t="shared" si="690"/>
        <v>0.42999999999999972</v>
      </c>
      <c r="R1511" s="13">
        <f t="shared" si="700"/>
        <v>101.61290322580598</v>
      </c>
      <c r="S1511" s="13">
        <f t="shared" si="701"/>
        <v>485.48387096774013</v>
      </c>
      <c r="T1511" s="13">
        <f t="shared" si="702"/>
        <v>65.384615384615401</v>
      </c>
      <c r="U1511" s="13">
        <f t="shared" si="709"/>
        <v>39.662707102528245</v>
      </c>
      <c r="V1511" s="13">
        <f t="shared" si="713"/>
        <v>-7.2784900284900367E-2</v>
      </c>
      <c r="W1511" s="13">
        <f t="shared" si="714"/>
        <v>0</v>
      </c>
      <c r="X1511" s="13">
        <f t="shared" si="715"/>
        <v>0</v>
      </c>
      <c r="Y1511" s="13">
        <f t="shared" si="710"/>
        <v>0</v>
      </c>
      <c r="Z1511" s="13">
        <f t="shared" si="716"/>
        <v>0</v>
      </c>
      <c r="AA1511" s="13">
        <f t="shared" si="717"/>
        <v>0</v>
      </c>
      <c r="AB1511" s="13">
        <f t="shared" si="718"/>
        <v>0</v>
      </c>
      <c r="AC1511" s="17">
        <f t="shared" si="711"/>
        <v>0</v>
      </c>
      <c r="AD1511" s="13" t="str">
        <f t="shared" si="703"/>
        <v/>
      </c>
      <c r="AE1511" s="13" t="str">
        <f t="shared" si="704"/>
        <v/>
      </c>
      <c r="AF1511" s="17">
        <f t="shared" si="706"/>
        <v>0</v>
      </c>
      <c r="AG1511" s="17" t="str">
        <f t="shared" si="705"/>
        <v xml:space="preserve"> </v>
      </c>
      <c r="AH1511" s="13"/>
      <c r="AI1511" s="31">
        <f t="shared" si="719"/>
        <v>1.0584599110668897</v>
      </c>
      <c r="AJ1511">
        <f t="shared" si="694"/>
        <v>5.8459911066889747E-2</v>
      </c>
      <c r="AK1511">
        <f t="shared" si="696"/>
        <v>0.99049881235154391</v>
      </c>
      <c r="AL1511">
        <f t="shared" si="697"/>
        <v>1.0880711395001168</v>
      </c>
      <c r="AM1511">
        <f t="shared" si="695"/>
        <v>8.8071139500116802E-2</v>
      </c>
      <c r="AN1511" s="39">
        <v>41334</v>
      </c>
      <c r="AO1511" s="31">
        <v>5.8459911066889747E-2</v>
      </c>
      <c r="AP1511" s="40">
        <v>8.8071139500116802E-2</v>
      </c>
    </row>
    <row r="1512" spans="1:42">
      <c r="A1512" s="16">
        <v>41337</v>
      </c>
      <c r="B1512" s="11">
        <v>4.1399999999999997</v>
      </c>
      <c r="C1512" s="11">
        <v>4.18</v>
      </c>
      <c r="D1512" s="11">
        <v>4.03</v>
      </c>
      <c r="E1512" s="11">
        <v>4.08</v>
      </c>
      <c r="F1512" s="11">
        <v>139516900</v>
      </c>
      <c r="G1512" s="11">
        <v>3.2330199999999998</v>
      </c>
      <c r="H1512" s="12">
        <f t="shared" si="698"/>
        <v>4.1966666666666663</v>
      </c>
      <c r="I1512" s="13">
        <f t="shared" si="707"/>
        <v>4.2665384615384614</v>
      </c>
      <c r="J1512" s="13">
        <f t="shared" si="708"/>
        <v>-6.9871794871795068E-2</v>
      </c>
      <c r="K1512" s="14">
        <f t="shared" si="712"/>
        <v>1.9301994301997244E-3</v>
      </c>
      <c r="L1512" s="13">
        <f t="shared" si="691"/>
        <v>0.14999999999999947</v>
      </c>
      <c r="M1512" s="13">
        <f t="shared" si="699"/>
        <v>9.5000000000000195E-2</v>
      </c>
      <c r="N1512" s="13">
        <f t="shared" si="692"/>
        <v>0</v>
      </c>
      <c r="O1512" s="13">
        <f t="shared" si="693"/>
        <v>0.10999999999999943</v>
      </c>
      <c r="P1512" s="13">
        <f t="shared" si="690"/>
        <v>8.9999999999999858E-2</v>
      </c>
      <c r="Q1512" s="13">
        <f t="shared" si="690"/>
        <v>0.49999999999999911</v>
      </c>
      <c r="R1512" s="13">
        <f t="shared" si="700"/>
        <v>94.736842105262809</v>
      </c>
      <c r="S1512" s="13">
        <f t="shared" si="701"/>
        <v>526.31578947368223</v>
      </c>
      <c r="T1512" s="13">
        <f t="shared" si="702"/>
        <v>69.491525423728817</v>
      </c>
      <c r="U1512" s="13">
        <f t="shared" si="709"/>
        <v>39.611189921548394</v>
      </c>
      <c r="V1512" s="13">
        <f t="shared" si="713"/>
        <v>-7.1801994301994798E-2</v>
      </c>
      <c r="W1512" s="13">
        <f t="shared" si="714"/>
        <v>0</v>
      </c>
      <c r="X1512" s="13">
        <f t="shared" si="715"/>
        <v>0</v>
      </c>
      <c r="Y1512" s="13">
        <f t="shared" si="710"/>
        <v>0</v>
      </c>
      <c r="Z1512" s="13">
        <f t="shared" si="716"/>
        <v>0</v>
      </c>
      <c r="AA1512" s="13">
        <f t="shared" si="717"/>
        <v>0</v>
      </c>
      <c r="AB1512" s="13">
        <f t="shared" si="718"/>
        <v>0</v>
      </c>
      <c r="AC1512" s="17">
        <f t="shared" si="711"/>
        <v>0</v>
      </c>
      <c r="AD1512" s="13" t="str">
        <f t="shared" si="703"/>
        <v/>
      </c>
      <c r="AE1512" s="13" t="str">
        <f t="shared" si="704"/>
        <v/>
      </c>
      <c r="AF1512" s="17">
        <f t="shared" si="706"/>
        <v>0</v>
      </c>
      <c r="AG1512" s="17" t="str">
        <f t="shared" si="705"/>
        <v xml:space="preserve"> </v>
      </c>
      <c r="AH1512" s="13"/>
      <c r="AI1512" s="31">
        <f t="shared" si="719"/>
        <v>1.0584599110668897</v>
      </c>
      <c r="AJ1512">
        <f t="shared" si="694"/>
        <v>5.8459911066889747E-2</v>
      </c>
      <c r="AK1512">
        <f t="shared" si="696"/>
        <v>0.97841726618705038</v>
      </c>
      <c r="AL1512">
        <f t="shared" si="697"/>
        <v>1.064587589726733</v>
      </c>
      <c r="AM1512">
        <f t="shared" si="695"/>
        <v>6.4587589726732952E-2</v>
      </c>
      <c r="AN1512" s="39">
        <v>41337</v>
      </c>
      <c r="AO1512" s="31">
        <v>5.8459911066889747E-2</v>
      </c>
      <c r="AP1512" s="40">
        <v>6.4587589726732952E-2</v>
      </c>
    </row>
    <row r="1513" spans="1:42">
      <c r="A1513" s="16">
        <v>41338</v>
      </c>
      <c r="B1513" s="11">
        <v>4.09</v>
      </c>
      <c r="C1513" s="11">
        <v>4.22</v>
      </c>
      <c r="D1513" s="11">
        <v>4.07</v>
      </c>
      <c r="E1513" s="11">
        <v>4.18</v>
      </c>
      <c r="F1513" s="11">
        <v>100419300</v>
      </c>
      <c r="G1513" s="11">
        <v>3.3122600000000002</v>
      </c>
      <c r="H1513" s="12">
        <f t="shared" si="698"/>
        <v>4.1825000000000001</v>
      </c>
      <c r="I1513" s="13">
        <f t="shared" si="707"/>
        <v>4.265769230769231</v>
      </c>
      <c r="J1513" s="13">
        <f t="shared" si="708"/>
        <v>-8.3269230769230873E-2</v>
      </c>
      <c r="K1513" s="14">
        <f t="shared" si="712"/>
        <v>-1.5099715099714849E-2</v>
      </c>
      <c r="L1513" s="13">
        <f t="shared" si="691"/>
        <v>0.14999999999999947</v>
      </c>
      <c r="M1513" s="13">
        <f t="shared" si="699"/>
        <v>9.9285714285714394E-2</v>
      </c>
      <c r="N1513" s="13">
        <f t="shared" si="692"/>
        <v>4.0000000000000036E-2</v>
      </c>
      <c r="O1513" s="13">
        <f t="shared" si="693"/>
        <v>0</v>
      </c>
      <c r="P1513" s="13">
        <f t="shared" si="690"/>
        <v>0.12999999999999989</v>
      </c>
      <c r="Q1513" s="13">
        <f t="shared" si="690"/>
        <v>0.45999999999999908</v>
      </c>
      <c r="R1513" s="13">
        <f t="shared" si="700"/>
        <v>130.9352517985609</v>
      </c>
      <c r="S1513" s="13">
        <f t="shared" si="701"/>
        <v>463.30935251798417</v>
      </c>
      <c r="T1513" s="13">
        <f t="shared" si="702"/>
        <v>55.93220338983047</v>
      </c>
      <c r="U1513" s="13">
        <f t="shared" si="709"/>
        <v>39.544722656676349</v>
      </c>
      <c r="V1513" s="13">
        <f t="shared" si="713"/>
        <v>-6.8169515669516026E-2</v>
      </c>
      <c r="W1513" s="13">
        <f t="shared" si="714"/>
        <v>0</v>
      </c>
      <c r="X1513" s="13">
        <f t="shared" si="715"/>
        <v>0</v>
      </c>
      <c r="Y1513" s="13">
        <f t="shared" si="710"/>
        <v>0</v>
      </c>
      <c r="Z1513" s="13">
        <f t="shared" si="716"/>
        <v>0</v>
      </c>
      <c r="AA1513" s="13">
        <f t="shared" si="717"/>
        <v>0</v>
      </c>
      <c r="AB1513" s="13">
        <f t="shared" si="718"/>
        <v>0</v>
      </c>
      <c r="AC1513" s="17">
        <f t="shared" si="711"/>
        <v>0</v>
      </c>
      <c r="AD1513" s="13" t="str">
        <f t="shared" si="703"/>
        <v/>
      </c>
      <c r="AE1513" s="13" t="str">
        <f t="shared" si="704"/>
        <v/>
      </c>
      <c r="AF1513" s="17">
        <f t="shared" si="706"/>
        <v>0</v>
      </c>
      <c r="AG1513" s="17" t="str">
        <f t="shared" si="705"/>
        <v xml:space="preserve"> </v>
      </c>
      <c r="AH1513" s="13"/>
      <c r="AI1513" s="31">
        <f t="shared" si="719"/>
        <v>1.0584599110668897</v>
      </c>
      <c r="AJ1513">
        <f t="shared" si="694"/>
        <v>5.8459911066889747E-2</v>
      </c>
      <c r="AK1513">
        <f t="shared" si="696"/>
        <v>1.0245098039215685</v>
      </c>
      <c r="AL1513">
        <f t="shared" si="697"/>
        <v>1.0906804228082705</v>
      </c>
      <c r="AM1513">
        <f t="shared" si="695"/>
        <v>9.0680422808270489E-2</v>
      </c>
      <c r="AN1513" s="39">
        <v>41338</v>
      </c>
      <c r="AO1513" s="31">
        <v>5.8459911066889747E-2</v>
      </c>
      <c r="AP1513" s="40">
        <v>9.0680422808270489E-2</v>
      </c>
    </row>
    <row r="1514" spans="1:42">
      <c r="A1514" s="16">
        <v>41339</v>
      </c>
      <c r="B1514" s="11">
        <v>4.1900000000000004</v>
      </c>
      <c r="C1514" s="11">
        <v>4.2</v>
      </c>
      <c r="D1514" s="11">
        <v>4.1500000000000004</v>
      </c>
      <c r="E1514" s="11">
        <v>4.17</v>
      </c>
      <c r="F1514" s="11">
        <v>60037600</v>
      </c>
      <c r="G1514" s="11">
        <v>3.3043399999999998</v>
      </c>
      <c r="H1514" s="12">
        <f t="shared" si="698"/>
        <v>4.1708333333333334</v>
      </c>
      <c r="I1514" s="13">
        <f t="shared" si="707"/>
        <v>4.2626923076923076</v>
      </c>
      <c r="J1514" s="13">
        <f t="shared" si="708"/>
        <v>-9.1858974358974166E-2</v>
      </c>
      <c r="K1514" s="14">
        <f t="shared" si="712"/>
        <v>-3.1937321937321649E-2</v>
      </c>
      <c r="L1514" s="13">
        <f t="shared" si="691"/>
        <v>4.9999999999999822E-2</v>
      </c>
      <c r="M1514" s="13">
        <f t="shared" si="699"/>
        <v>9.2857142857142902E-2</v>
      </c>
      <c r="N1514" s="13">
        <f t="shared" si="692"/>
        <v>0</v>
      </c>
      <c r="O1514" s="13">
        <f t="shared" si="693"/>
        <v>0</v>
      </c>
      <c r="P1514" s="13">
        <f t="shared" si="690"/>
        <v>0.12999999999999989</v>
      </c>
      <c r="Q1514" s="13">
        <f t="shared" si="690"/>
        <v>0.37999999999999901</v>
      </c>
      <c r="R1514" s="13">
        <f t="shared" si="700"/>
        <v>139.9999999999998</v>
      </c>
      <c r="S1514" s="13">
        <f t="shared" si="701"/>
        <v>409.23076923076798</v>
      </c>
      <c r="T1514" s="13">
        <f t="shared" si="702"/>
        <v>49.019607843137187</v>
      </c>
      <c r="U1514" s="13">
        <f t="shared" si="709"/>
        <v>40.503750335544503</v>
      </c>
      <c r="V1514" s="13">
        <f t="shared" si="713"/>
        <v>-5.9921652421652517E-2</v>
      </c>
      <c r="W1514" s="13">
        <f t="shared" si="714"/>
        <v>0</v>
      </c>
      <c r="X1514" s="13">
        <f t="shared" si="715"/>
        <v>0</v>
      </c>
      <c r="Y1514" s="13">
        <f t="shared" si="710"/>
        <v>0</v>
      </c>
      <c r="Z1514" s="13">
        <f t="shared" si="716"/>
        <v>0</v>
      </c>
      <c r="AA1514" s="13">
        <f t="shared" si="717"/>
        <v>0</v>
      </c>
      <c r="AB1514" s="13">
        <f t="shared" si="718"/>
        <v>0</v>
      </c>
      <c r="AC1514" s="17">
        <f t="shared" si="711"/>
        <v>0</v>
      </c>
      <c r="AD1514" s="13" t="str">
        <f t="shared" si="703"/>
        <v/>
      </c>
      <c r="AE1514" s="13" t="str">
        <f t="shared" si="704"/>
        <v/>
      </c>
      <c r="AF1514" s="17">
        <f t="shared" si="706"/>
        <v>0</v>
      </c>
      <c r="AG1514" s="17" t="str">
        <f t="shared" si="705"/>
        <v xml:space="preserve"> </v>
      </c>
      <c r="AH1514" s="13"/>
      <c r="AI1514" s="31">
        <f t="shared" si="719"/>
        <v>1.0584599110668897</v>
      </c>
      <c r="AJ1514">
        <f t="shared" si="694"/>
        <v>5.8459911066889747E-2</v>
      </c>
      <c r="AK1514">
        <f t="shared" si="696"/>
        <v>0.99760765550239239</v>
      </c>
      <c r="AL1514">
        <f t="shared" si="697"/>
        <v>1.0880711395001168</v>
      </c>
      <c r="AM1514">
        <f t="shared" si="695"/>
        <v>8.8071139500116802E-2</v>
      </c>
      <c r="AN1514" s="39">
        <v>41339</v>
      </c>
      <c r="AO1514" s="31">
        <v>5.8459911066889747E-2</v>
      </c>
      <c r="AP1514" s="40">
        <v>8.8071139500116802E-2</v>
      </c>
    </row>
    <row r="1515" spans="1:42">
      <c r="A1515" s="16">
        <v>41340</v>
      </c>
      <c r="B1515" s="11">
        <v>4.16</v>
      </c>
      <c r="C1515" s="11">
        <v>4.18</v>
      </c>
      <c r="D1515" s="11">
        <v>4.09</v>
      </c>
      <c r="E1515" s="11">
        <v>4.13</v>
      </c>
      <c r="F1515" s="11">
        <v>55712700</v>
      </c>
      <c r="G1515" s="11">
        <v>3.27264</v>
      </c>
      <c r="H1515" s="12">
        <f t="shared" si="698"/>
        <v>4.16</v>
      </c>
      <c r="I1515" s="13">
        <f t="shared" si="707"/>
        <v>4.2603846153846154</v>
      </c>
      <c r="J1515" s="13">
        <f t="shared" si="708"/>
        <v>-0.10038461538461529</v>
      </c>
      <c r="K1515" s="14">
        <f t="shared" si="712"/>
        <v>-4.7792022792022576E-2</v>
      </c>
      <c r="L1515" s="13">
        <f t="shared" si="691"/>
        <v>8.9999999999999858E-2</v>
      </c>
      <c r="M1515" s="13">
        <f t="shared" si="699"/>
        <v>9.3571428571428611E-2</v>
      </c>
      <c r="N1515" s="13">
        <f t="shared" si="692"/>
        <v>0</v>
      </c>
      <c r="O1515" s="13">
        <f t="shared" si="693"/>
        <v>6.0000000000000497E-2</v>
      </c>
      <c r="P1515" s="13">
        <f t="shared" si="690"/>
        <v>0.12999999999999989</v>
      </c>
      <c r="Q1515" s="13">
        <f t="shared" si="690"/>
        <v>0.4399999999999995</v>
      </c>
      <c r="R1515" s="13">
        <f t="shared" si="700"/>
        <v>138.93129770992348</v>
      </c>
      <c r="S1515" s="13">
        <f t="shared" si="701"/>
        <v>470.22900763358706</v>
      </c>
      <c r="T1515" s="13">
        <f t="shared" si="702"/>
        <v>54.385964912280684</v>
      </c>
      <c r="U1515" s="13">
        <f t="shared" si="709"/>
        <v>41.327237625197206</v>
      </c>
      <c r="V1515" s="13">
        <f t="shared" si="713"/>
        <v>-5.2592592592592718E-2</v>
      </c>
      <c r="W1515" s="13">
        <f t="shared" si="714"/>
        <v>0</v>
      </c>
      <c r="X1515" s="13">
        <f t="shared" si="715"/>
        <v>0</v>
      </c>
      <c r="Y1515" s="13">
        <f t="shared" si="710"/>
        <v>0</v>
      </c>
      <c r="Z1515" s="13">
        <f t="shared" si="716"/>
        <v>0</v>
      </c>
      <c r="AA1515" s="13">
        <f t="shared" si="717"/>
        <v>0</v>
      </c>
      <c r="AB1515" s="13">
        <f t="shared" si="718"/>
        <v>0</v>
      </c>
      <c r="AC1515" s="17">
        <f t="shared" si="711"/>
        <v>0</v>
      </c>
      <c r="AD1515" s="13" t="str">
        <f t="shared" si="703"/>
        <v/>
      </c>
      <c r="AE1515" s="13" t="str">
        <f t="shared" si="704"/>
        <v/>
      </c>
      <c r="AF1515" s="17">
        <f t="shared" si="706"/>
        <v>0</v>
      </c>
      <c r="AG1515" s="17" t="str">
        <f t="shared" si="705"/>
        <v xml:space="preserve"> </v>
      </c>
      <c r="AH1515" s="13"/>
      <c r="AI1515" s="31">
        <f t="shared" si="719"/>
        <v>1.0584599110668897</v>
      </c>
      <c r="AJ1515">
        <f t="shared" si="694"/>
        <v>5.8459911066889747E-2</v>
      </c>
      <c r="AK1515">
        <f t="shared" si="696"/>
        <v>0.99040767386091122</v>
      </c>
      <c r="AL1515">
        <f t="shared" si="697"/>
        <v>1.0776340062675016</v>
      </c>
      <c r="AM1515">
        <f t="shared" si="695"/>
        <v>7.763400626750161E-2</v>
      </c>
      <c r="AN1515" s="39">
        <v>41340</v>
      </c>
      <c r="AO1515" s="31">
        <v>5.8459911066889747E-2</v>
      </c>
      <c r="AP1515" s="40">
        <v>7.763400626750161E-2</v>
      </c>
    </row>
    <row r="1516" spans="1:42">
      <c r="A1516" s="16">
        <v>41341</v>
      </c>
      <c r="B1516" s="11">
        <v>4.13</v>
      </c>
      <c r="C1516" s="11">
        <v>4.1500000000000004</v>
      </c>
      <c r="D1516" s="11">
        <v>4.1100000000000003</v>
      </c>
      <c r="E1516" s="11">
        <v>4.12</v>
      </c>
      <c r="F1516" s="11">
        <v>30004900</v>
      </c>
      <c r="G1516" s="11">
        <v>3.2647200000000001</v>
      </c>
      <c r="H1516" s="12">
        <f t="shared" si="698"/>
        <v>4.1500000000000004</v>
      </c>
      <c r="I1516" s="13">
        <f t="shared" si="707"/>
        <v>4.2553846153846155</v>
      </c>
      <c r="J1516" s="13">
        <f t="shared" si="708"/>
        <v>-0.10538461538461519</v>
      </c>
      <c r="K1516" s="14">
        <f t="shared" si="712"/>
        <v>-6.2051282051281888E-2</v>
      </c>
      <c r="L1516" s="13">
        <f t="shared" si="691"/>
        <v>4.0000000000000036E-2</v>
      </c>
      <c r="M1516" s="13">
        <f t="shared" si="699"/>
        <v>9.0714285714285747E-2</v>
      </c>
      <c r="N1516" s="13">
        <f t="shared" si="692"/>
        <v>0</v>
      </c>
      <c r="O1516" s="13">
        <f t="shared" si="693"/>
        <v>0</v>
      </c>
      <c r="P1516" s="13">
        <f t="shared" ref="P1516:Q1579" si="720">SUM(N1503:N1516)</f>
        <v>0.12000000000000011</v>
      </c>
      <c r="Q1516" s="13">
        <f t="shared" si="720"/>
        <v>0.4399999999999995</v>
      </c>
      <c r="R1516" s="13">
        <f t="shared" si="700"/>
        <v>132.28346456692921</v>
      </c>
      <c r="S1516" s="13">
        <f t="shared" si="701"/>
        <v>485.03937007873947</v>
      </c>
      <c r="T1516" s="13">
        <f t="shared" si="702"/>
        <v>57.142857142857082</v>
      </c>
      <c r="U1516" s="13">
        <f t="shared" si="709"/>
        <v>43.027917897306047</v>
      </c>
      <c r="V1516" s="13">
        <f t="shared" si="713"/>
        <v>-4.33333333333333E-2</v>
      </c>
      <c r="W1516" s="13">
        <f t="shared" si="714"/>
        <v>0</v>
      </c>
      <c r="X1516" s="13">
        <f t="shared" si="715"/>
        <v>0</v>
      </c>
      <c r="Y1516" s="13">
        <f t="shared" si="710"/>
        <v>0</v>
      </c>
      <c r="Z1516" s="13">
        <f t="shared" si="716"/>
        <v>0</v>
      </c>
      <c r="AA1516" s="13">
        <f t="shared" si="717"/>
        <v>0</v>
      </c>
      <c r="AB1516" s="13">
        <f t="shared" si="718"/>
        <v>0</v>
      </c>
      <c r="AC1516" s="17">
        <f t="shared" si="711"/>
        <v>0</v>
      </c>
      <c r="AD1516" s="13" t="str">
        <f t="shared" si="703"/>
        <v/>
      </c>
      <c r="AE1516" s="13" t="str">
        <f t="shared" si="704"/>
        <v/>
      </c>
      <c r="AF1516" s="17">
        <f t="shared" si="706"/>
        <v>0</v>
      </c>
      <c r="AG1516" s="17" t="str">
        <f t="shared" si="705"/>
        <v xml:space="preserve"> </v>
      </c>
      <c r="AH1516" s="13"/>
      <c r="AI1516" s="31">
        <f t="shared" si="719"/>
        <v>1.0584599110668897</v>
      </c>
      <c r="AJ1516">
        <f t="shared" si="694"/>
        <v>5.8459911066889747E-2</v>
      </c>
      <c r="AK1516">
        <f t="shared" si="696"/>
        <v>0.99757869249394682</v>
      </c>
      <c r="AL1516">
        <f t="shared" si="697"/>
        <v>1.0750247229593479</v>
      </c>
      <c r="AM1516">
        <f t="shared" si="695"/>
        <v>7.5024722959347923E-2</v>
      </c>
      <c r="AN1516" s="39">
        <v>41341</v>
      </c>
      <c r="AO1516" s="31">
        <v>5.8459911066889747E-2</v>
      </c>
      <c r="AP1516" s="40">
        <v>7.5024722959347923E-2</v>
      </c>
    </row>
    <row r="1517" spans="1:42">
      <c r="A1517" s="16">
        <v>41344</v>
      </c>
      <c r="B1517" s="11">
        <v>4.12</v>
      </c>
      <c r="C1517" s="11">
        <v>4.13</v>
      </c>
      <c r="D1517" s="11">
        <v>4.08</v>
      </c>
      <c r="E1517" s="11">
        <v>4.12</v>
      </c>
      <c r="F1517" s="11">
        <v>23162000</v>
      </c>
      <c r="G1517" s="11">
        <v>3.2647200000000001</v>
      </c>
      <c r="H1517" s="12">
        <f t="shared" si="698"/>
        <v>4.1449999999999996</v>
      </c>
      <c r="I1517" s="13">
        <f t="shared" si="707"/>
        <v>4.2511538461538461</v>
      </c>
      <c r="J1517" s="13">
        <f t="shared" si="708"/>
        <v>-0.10615384615384649</v>
      </c>
      <c r="K1517" s="14">
        <f t="shared" si="712"/>
        <v>-7.396723646723638E-2</v>
      </c>
      <c r="L1517" s="13">
        <f t="shared" si="691"/>
        <v>4.9999999999999822E-2</v>
      </c>
      <c r="M1517" s="13">
        <f t="shared" si="699"/>
        <v>8.7857142857142884E-2</v>
      </c>
      <c r="N1517" s="13">
        <f t="shared" si="692"/>
        <v>0</v>
      </c>
      <c r="O1517" s="13">
        <f t="shared" si="693"/>
        <v>3.0000000000000249E-2</v>
      </c>
      <c r="P1517" s="13">
        <f t="shared" si="720"/>
        <v>0.12000000000000011</v>
      </c>
      <c r="Q1517" s="13">
        <f t="shared" si="720"/>
        <v>0.41000000000000014</v>
      </c>
      <c r="R1517" s="13">
        <f t="shared" si="700"/>
        <v>136.5853658536586</v>
      </c>
      <c r="S1517" s="13">
        <f t="shared" si="701"/>
        <v>466.66666666666669</v>
      </c>
      <c r="T1517" s="13">
        <f t="shared" si="702"/>
        <v>54.716981132075446</v>
      </c>
      <c r="U1517" s="13">
        <f t="shared" si="709"/>
        <v>45.61352236970297</v>
      </c>
      <c r="V1517" s="13">
        <f t="shared" si="713"/>
        <v>-3.2186609686610107E-2</v>
      </c>
      <c r="W1517" s="13">
        <f t="shared" si="714"/>
        <v>0</v>
      </c>
      <c r="X1517" s="13">
        <f t="shared" si="715"/>
        <v>0</v>
      </c>
      <c r="Y1517" s="13">
        <f t="shared" si="710"/>
        <v>0</v>
      </c>
      <c r="Z1517" s="13">
        <f t="shared" si="716"/>
        <v>0</v>
      </c>
      <c r="AA1517" s="13">
        <f t="shared" si="717"/>
        <v>0</v>
      </c>
      <c r="AB1517" s="13">
        <f t="shared" si="718"/>
        <v>0</v>
      </c>
      <c r="AC1517" s="17">
        <f t="shared" si="711"/>
        <v>0</v>
      </c>
      <c r="AD1517" s="13" t="str">
        <f t="shared" si="703"/>
        <v/>
      </c>
      <c r="AE1517" s="13" t="str">
        <f t="shared" si="704"/>
        <v/>
      </c>
      <c r="AF1517" s="17">
        <f t="shared" si="706"/>
        <v>0</v>
      </c>
      <c r="AG1517" s="17" t="str">
        <f t="shared" si="705"/>
        <v xml:space="preserve"> </v>
      </c>
      <c r="AH1517" s="13"/>
      <c r="AI1517" s="31">
        <f t="shared" si="719"/>
        <v>1.0584599110668897</v>
      </c>
      <c r="AJ1517">
        <f t="shared" si="694"/>
        <v>5.8459911066889747E-2</v>
      </c>
      <c r="AK1517">
        <f t="shared" si="696"/>
        <v>1</v>
      </c>
      <c r="AL1517">
        <f t="shared" si="697"/>
        <v>1.0750247229593479</v>
      </c>
      <c r="AM1517">
        <f t="shared" si="695"/>
        <v>7.5024722959347923E-2</v>
      </c>
      <c r="AN1517" s="39">
        <v>41344</v>
      </c>
      <c r="AO1517" s="31">
        <v>5.8459911066889747E-2</v>
      </c>
      <c r="AP1517" s="40">
        <v>7.5024722959347923E-2</v>
      </c>
    </row>
    <row r="1518" spans="1:42">
      <c r="A1518" s="16">
        <v>41345</v>
      </c>
      <c r="B1518" s="11">
        <v>4.1100000000000003</v>
      </c>
      <c r="C1518" s="11">
        <v>4.18</v>
      </c>
      <c r="D1518" s="11">
        <v>4.0999999999999996</v>
      </c>
      <c r="E1518" s="11">
        <v>4.13</v>
      </c>
      <c r="F1518" s="11">
        <v>56166200</v>
      </c>
      <c r="G1518" s="11">
        <v>3.27264</v>
      </c>
      <c r="H1518" s="12">
        <f t="shared" si="698"/>
        <v>4.1441666666666661</v>
      </c>
      <c r="I1518" s="13">
        <f t="shared" si="707"/>
        <v>4.2449999999999992</v>
      </c>
      <c r="J1518" s="13">
        <f t="shared" si="708"/>
        <v>-0.10083333333333311</v>
      </c>
      <c r="K1518" s="14">
        <f t="shared" si="712"/>
        <v>-8.2948717948717776E-2</v>
      </c>
      <c r="L1518" s="13">
        <f t="shared" si="691"/>
        <v>8.0000000000000071E-2</v>
      </c>
      <c r="M1518" s="13">
        <f t="shared" si="699"/>
        <v>8.9285714285714288E-2</v>
      </c>
      <c r="N1518" s="13">
        <f t="shared" si="692"/>
        <v>4.9999999999999822E-2</v>
      </c>
      <c r="O1518" s="13">
        <f t="shared" si="693"/>
        <v>0</v>
      </c>
      <c r="P1518" s="13">
        <f t="shared" si="720"/>
        <v>0.16999999999999993</v>
      </c>
      <c r="Q1518" s="13">
        <f t="shared" si="720"/>
        <v>0.37999999999999989</v>
      </c>
      <c r="R1518" s="13">
        <f t="shared" si="700"/>
        <v>190.39999999999992</v>
      </c>
      <c r="S1518" s="13">
        <f t="shared" si="701"/>
        <v>425.59999999999985</v>
      </c>
      <c r="T1518" s="13">
        <f t="shared" si="702"/>
        <v>38.181818181818187</v>
      </c>
      <c r="U1518" s="13">
        <f t="shared" si="709"/>
        <v>48.195022502223502</v>
      </c>
      <c r="V1518" s="13">
        <f t="shared" si="713"/>
        <v>-1.7884615384615332E-2</v>
      </c>
      <c r="W1518" s="13">
        <f t="shared" si="714"/>
        <v>0</v>
      </c>
      <c r="X1518" s="13">
        <f t="shared" si="715"/>
        <v>0</v>
      </c>
      <c r="Y1518" s="13">
        <f t="shared" si="710"/>
        <v>0</v>
      </c>
      <c r="Z1518" s="13">
        <f t="shared" si="716"/>
        <v>0</v>
      </c>
      <c r="AA1518" s="13">
        <f t="shared" si="717"/>
        <v>0</v>
      </c>
      <c r="AB1518" s="13">
        <f t="shared" si="718"/>
        <v>0</v>
      </c>
      <c r="AC1518" s="17">
        <f t="shared" si="711"/>
        <v>0</v>
      </c>
      <c r="AD1518" s="13" t="str">
        <f t="shared" si="703"/>
        <v/>
      </c>
      <c r="AE1518" s="13" t="str">
        <f t="shared" si="704"/>
        <v/>
      </c>
      <c r="AF1518" s="17">
        <f t="shared" si="706"/>
        <v>0</v>
      </c>
      <c r="AG1518" s="17" t="str">
        <f t="shared" si="705"/>
        <v xml:space="preserve"> </v>
      </c>
      <c r="AH1518" s="13"/>
      <c r="AI1518" s="31">
        <f t="shared" si="719"/>
        <v>1.0584599110668897</v>
      </c>
      <c r="AJ1518">
        <f t="shared" si="694"/>
        <v>5.8459911066889747E-2</v>
      </c>
      <c r="AK1518">
        <f t="shared" si="696"/>
        <v>1.0024271844660193</v>
      </c>
      <c r="AL1518">
        <f t="shared" si="697"/>
        <v>1.0776340062675016</v>
      </c>
      <c r="AM1518">
        <f t="shared" si="695"/>
        <v>7.763400626750161E-2</v>
      </c>
      <c r="AN1518" s="39">
        <v>41345</v>
      </c>
      <c r="AO1518" s="31">
        <v>5.8459911066889747E-2</v>
      </c>
      <c r="AP1518" s="40">
        <v>7.763400626750161E-2</v>
      </c>
    </row>
    <row r="1519" spans="1:42">
      <c r="A1519" s="16">
        <v>41346</v>
      </c>
      <c r="B1519" s="11">
        <v>4.13</v>
      </c>
      <c r="C1519" s="11">
        <v>4.1399999999999997</v>
      </c>
      <c r="D1519" s="11">
        <v>4.0999999999999996</v>
      </c>
      <c r="E1519" s="11">
        <v>4.13</v>
      </c>
      <c r="F1519" s="11">
        <v>36675400</v>
      </c>
      <c r="G1519" s="11">
        <v>3.27264</v>
      </c>
      <c r="H1519" s="12">
        <f t="shared" si="698"/>
        <v>4.1433333333333335</v>
      </c>
      <c r="I1519" s="13">
        <f t="shared" si="707"/>
        <v>4.2388461538461533</v>
      </c>
      <c r="J1519" s="13">
        <f t="shared" si="708"/>
        <v>-9.5512820512819729E-2</v>
      </c>
      <c r="K1519" s="14">
        <f t="shared" si="712"/>
        <v>-8.9743589743589619E-2</v>
      </c>
      <c r="L1519" s="13">
        <f t="shared" si="691"/>
        <v>4.0000000000000036E-2</v>
      </c>
      <c r="M1519" s="13">
        <f t="shared" si="699"/>
        <v>8.357142857142856E-2</v>
      </c>
      <c r="N1519" s="13">
        <f t="shared" si="692"/>
        <v>0</v>
      </c>
      <c r="O1519" s="13">
        <f t="shared" si="693"/>
        <v>0</v>
      </c>
      <c r="P1519" s="13">
        <f t="shared" si="720"/>
        <v>0.16999999999999993</v>
      </c>
      <c r="Q1519" s="13">
        <f t="shared" si="720"/>
        <v>0.27000000000000046</v>
      </c>
      <c r="R1519" s="13">
        <f t="shared" si="700"/>
        <v>203.41880341880335</v>
      </c>
      <c r="S1519" s="13">
        <f t="shared" si="701"/>
        <v>323.07692307692366</v>
      </c>
      <c r="T1519" s="13">
        <f t="shared" si="702"/>
        <v>22.72727272727283</v>
      </c>
      <c r="U1519" s="13">
        <f t="shared" si="709"/>
        <v>48.389827697028728</v>
      </c>
      <c r="V1519" s="13">
        <f t="shared" si="713"/>
        <v>-5.7692307692301104E-3</v>
      </c>
      <c r="W1519" s="13">
        <f t="shared" si="714"/>
        <v>0</v>
      </c>
      <c r="X1519" s="13">
        <f t="shared" si="715"/>
        <v>0</v>
      </c>
      <c r="Y1519" s="13">
        <f t="shared" si="710"/>
        <v>0</v>
      </c>
      <c r="Z1519" s="13">
        <f t="shared" si="716"/>
        <v>0</v>
      </c>
      <c r="AA1519" s="13">
        <f t="shared" si="717"/>
        <v>0</v>
      </c>
      <c r="AB1519" s="13">
        <f t="shared" si="718"/>
        <v>0</v>
      </c>
      <c r="AC1519" s="17">
        <f t="shared" si="711"/>
        <v>0</v>
      </c>
      <c r="AD1519" s="13" t="str">
        <f t="shared" si="703"/>
        <v/>
      </c>
      <c r="AE1519" s="13" t="str">
        <f t="shared" si="704"/>
        <v/>
      </c>
      <c r="AF1519" s="17">
        <f t="shared" si="706"/>
        <v>0</v>
      </c>
      <c r="AG1519" s="17" t="str">
        <f t="shared" si="705"/>
        <v xml:space="preserve"> </v>
      </c>
      <c r="AH1519" s="13"/>
      <c r="AI1519" s="31">
        <f t="shared" si="719"/>
        <v>1.0584599110668897</v>
      </c>
      <c r="AJ1519">
        <f t="shared" si="694"/>
        <v>5.8459911066889747E-2</v>
      </c>
      <c r="AK1519">
        <f t="shared" si="696"/>
        <v>1</v>
      </c>
      <c r="AL1519">
        <f t="shared" si="697"/>
        <v>1.0776340062675016</v>
      </c>
      <c r="AM1519">
        <f t="shared" si="695"/>
        <v>7.763400626750161E-2</v>
      </c>
      <c r="AN1519" s="39">
        <v>41346</v>
      </c>
      <c r="AO1519" s="31">
        <v>5.8459911066889747E-2</v>
      </c>
      <c r="AP1519" s="40">
        <v>7.763400626750161E-2</v>
      </c>
    </row>
    <row r="1520" spans="1:42">
      <c r="A1520" s="16">
        <v>41347</v>
      </c>
      <c r="B1520" s="11">
        <v>4.1100000000000003</v>
      </c>
      <c r="C1520" s="11">
        <v>4.16</v>
      </c>
      <c r="D1520" s="11">
        <v>4.09</v>
      </c>
      <c r="E1520" s="11">
        <v>4.16</v>
      </c>
      <c r="F1520" s="11">
        <v>40704500</v>
      </c>
      <c r="G1520" s="11">
        <v>3.2964099999999998</v>
      </c>
      <c r="H1520" s="12">
        <f t="shared" si="698"/>
        <v>4.1483333333333334</v>
      </c>
      <c r="I1520" s="13">
        <f t="shared" si="707"/>
        <v>4.2299999999999986</v>
      </c>
      <c r="J1520" s="13">
        <f t="shared" si="708"/>
        <v>-8.1666666666665222E-2</v>
      </c>
      <c r="K1520" s="14">
        <f t="shared" si="712"/>
        <v>-9.277065527065502E-2</v>
      </c>
      <c r="L1520" s="13">
        <f t="shared" si="691"/>
        <v>7.0000000000000284E-2</v>
      </c>
      <c r="M1520" s="13">
        <f t="shared" si="699"/>
        <v>8.4285714285714269E-2</v>
      </c>
      <c r="N1520" s="13">
        <f t="shared" si="692"/>
        <v>2.0000000000000462E-2</v>
      </c>
      <c r="O1520" s="13">
        <f t="shared" si="693"/>
        <v>0</v>
      </c>
      <c r="P1520" s="13">
        <f t="shared" si="720"/>
        <v>0.19000000000000039</v>
      </c>
      <c r="Q1520" s="13">
        <f t="shared" si="720"/>
        <v>0.27000000000000046</v>
      </c>
      <c r="R1520" s="13">
        <f t="shared" si="700"/>
        <v>225.42372881355982</v>
      </c>
      <c r="S1520" s="13">
        <f t="shared" si="701"/>
        <v>320.33898305084807</v>
      </c>
      <c r="T1520" s="13">
        <f t="shared" si="702"/>
        <v>17.391304347826068</v>
      </c>
      <c r="U1520" s="13">
        <f t="shared" si="709"/>
        <v>48.20349229330202</v>
      </c>
      <c r="V1520" s="13">
        <f t="shared" si="713"/>
        <v>1.1103988603989798E-2</v>
      </c>
      <c r="W1520" s="13">
        <f t="shared" si="714"/>
        <v>1</v>
      </c>
      <c r="X1520" s="13">
        <f t="shared" si="715"/>
        <v>0</v>
      </c>
      <c r="Y1520" s="13">
        <f t="shared" si="710"/>
        <v>0</v>
      </c>
      <c r="Z1520" s="13">
        <f t="shared" si="716"/>
        <v>1</v>
      </c>
      <c r="AA1520" s="13">
        <f t="shared" si="717"/>
        <v>0</v>
      </c>
      <c r="AB1520" s="13">
        <f t="shared" si="718"/>
        <v>0</v>
      </c>
      <c r="AC1520" s="17">
        <f t="shared" si="711"/>
        <v>0</v>
      </c>
      <c r="AD1520" s="13" t="str">
        <f t="shared" si="703"/>
        <v/>
      </c>
      <c r="AE1520" s="13" t="str">
        <f t="shared" si="704"/>
        <v/>
      </c>
      <c r="AF1520" s="17">
        <f t="shared" si="706"/>
        <v>0</v>
      </c>
      <c r="AG1520" s="17" t="str">
        <f t="shared" si="705"/>
        <v xml:space="preserve"> </v>
      </c>
      <c r="AH1520" s="13"/>
      <c r="AI1520" s="31">
        <f t="shared" si="719"/>
        <v>1.0584599110668897</v>
      </c>
      <c r="AJ1520">
        <f t="shared" si="694"/>
        <v>5.8459911066889747E-2</v>
      </c>
      <c r="AK1520">
        <f t="shared" si="696"/>
        <v>1.0072639225181599</v>
      </c>
      <c r="AL1520">
        <f t="shared" si="697"/>
        <v>1.0854618561919629</v>
      </c>
      <c r="AM1520">
        <f t="shared" si="695"/>
        <v>8.5461856191962893E-2</v>
      </c>
      <c r="AN1520" s="39">
        <v>41347</v>
      </c>
      <c r="AO1520" s="31">
        <v>5.8459911066889747E-2</v>
      </c>
      <c r="AP1520" s="40">
        <v>8.5461856191962893E-2</v>
      </c>
    </row>
    <row r="1521" spans="1:42">
      <c r="A1521" s="16">
        <v>41348</v>
      </c>
      <c r="B1521" s="11">
        <v>4.1500000000000004</v>
      </c>
      <c r="C1521" s="11">
        <v>4.22</v>
      </c>
      <c r="D1521" s="11">
        <v>4.13</v>
      </c>
      <c r="E1521" s="11">
        <v>4.18</v>
      </c>
      <c r="F1521" s="11">
        <v>89875800</v>
      </c>
      <c r="G1521" s="11">
        <v>3.3122600000000002</v>
      </c>
      <c r="H1521" s="12">
        <f t="shared" si="698"/>
        <v>4.1483333333333343</v>
      </c>
      <c r="I1521" s="13">
        <f t="shared" si="707"/>
        <v>4.2215384615384615</v>
      </c>
      <c r="J1521" s="13">
        <f t="shared" si="708"/>
        <v>-7.3205128205127146E-2</v>
      </c>
      <c r="K1521" s="14">
        <f t="shared" si="712"/>
        <v>-9.3141025641025249E-2</v>
      </c>
      <c r="L1521" s="13">
        <f t="shared" si="691"/>
        <v>8.9999999999999858E-2</v>
      </c>
      <c r="M1521" s="13">
        <f t="shared" si="699"/>
        <v>8.7142857142857119E-2</v>
      </c>
      <c r="N1521" s="13">
        <f t="shared" si="692"/>
        <v>5.9999999999999609E-2</v>
      </c>
      <c r="O1521" s="13">
        <f t="shared" si="693"/>
        <v>0</v>
      </c>
      <c r="P1521" s="13">
        <f t="shared" si="720"/>
        <v>0.25</v>
      </c>
      <c r="Q1521" s="13">
        <f t="shared" si="720"/>
        <v>0.27000000000000046</v>
      </c>
      <c r="R1521" s="13">
        <f t="shared" si="700"/>
        <v>286.88524590163939</v>
      </c>
      <c r="S1521" s="13">
        <f t="shared" si="701"/>
        <v>309.83606557377112</v>
      </c>
      <c r="T1521" s="13">
        <f t="shared" si="702"/>
        <v>3.8461538461539395</v>
      </c>
      <c r="U1521" s="13">
        <f t="shared" si="709"/>
        <v>47.049646139455888</v>
      </c>
      <c r="V1521" s="13">
        <f t="shared" si="713"/>
        <v>1.9935897435898103E-2</v>
      </c>
      <c r="W1521" s="13">
        <f t="shared" si="714"/>
        <v>0</v>
      </c>
      <c r="X1521" s="13">
        <f t="shared" si="715"/>
        <v>0</v>
      </c>
      <c r="Y1521" s="13">
        <f t="shared" si="710"/>
        <v>0</v>
      </c>
      <c r="Z1521" s="13">
        <f t="shared" si="716"/>
        <v>1</v>
      </c>
      <c r="AA1521" s="13">
        <f t="shared" si="717"/>
        <v>0</v>
      </c>
      <c r="AB1521" s="13">
        <f t="shared" si="718"/>
        <v>0</v>
      </c>
      <c r="AC1521" s="17">
        <f t="shared" si="711"/>
        <v>0</v>
      </c>
      <c r="AD1521" s="13" t="str">
        <f t="shared" si="703"/>
        <v/>
      </c>
      <c r="AE1521" s="13" t="str">
        <f t="shared" si="704"/>
        <v/>
      </c>
      <c r="AF1521" s="17">
        <f t="shared" si="706"/>
        <v>0</v>
      </c>
      <c r="AG1521" s="17" t="str">
        <f t="shared" si="705"/>
        <v xml:space="preserve"> </v>
      </c>
      <c r="AH1521" s="13"/>
      <c r="AI1521" s="31">
        <f t="shared" si="719"/>
        <v>1.0584599110668897</v>
      </c>
      <c r="AJ1521">
        <f t="shared" si="694"/>
        <v>5.8459911066889747E-2</v>
      </c>
      <c r="AK1521">
        <f t="shared" si="696"/>
        <v>1.0048076923076923</v>
      </c>
      <c r="AL1521">
        <f t="shared" si="697"/>
        <v>1.0906804228082705</v>
      </c>
      <c r="AM1521">
        <f t="shared" si="695"/>
        <v>9.0680422808270489E-2</v>
      </c>
      <c r="AN1521" s="39">
        <v>41348</v>
      </c>
      <c r="AO1521" s="31">
        <v>5.8459911066889747E-2</v>
      </c>
      <c r="AP1521" s="40">
        <v>9.0680422808270489E-2</v>
      </c>
    </row>
    <row r="1522" spans="1:42">
      <c r="A1522" s="16">
        <v>41351</v>
      </c>
      <c r="B1522" s="11">
        <v>4.16</v>
      </c>
      <c r="C1522" s="11">
        <v>4.1900000000000004</v>
      </c>
      <c r="D1522" s="11">
        <v>4.0599999999999996</v>
      </c>
      <c r="E1522" s="11">
        <v>4.07</v>
      </c>
      <c r="F1522" s="11">
        <v>83850500</v>
      </c>
      <c r="G1522" s="11">
        <v>3.2250999999999999</v>
      </c>
      <c r="H1522" s="12">
        <f t="shared" si="698"/>
        <v>4.1366666666666667</v>
      </c>
      <c r="I1522" s="13">
        <f t="shared" si="707"/>
        <v>4.2069230769230765</v>
      </c>
      <c r="J1522" s="13">
        <f t="shared" si="708"/>
        <v>-7.0256410256409829E-2</v>
      </c>
      <c r="K1522" s="14">
        <f t="shared" si="712"/>
        <v>-9.1695156695156238E-2</v>
      </c>
      <c r="L1522" s="13">
        <f t="shared" si="691"/>
        <v>0.13000000000000078</v>
      </c>
      <c r="M1522" s="13">
        <f t="shared" si="699"/>
        <v>8.7857142857142884E-2</v>
      </c>
      <c r="N1522" s="13">
        <f t="shared" si="692"/>
        <v>0</v>
      </c>
      <c r="O1522" s="13">
        <f t="shared" si="693"/>
        <v>7.0000000000000284E-2</v>
      </c>
      <c r="P1522" s="13">
        <f t="shared" si="720"/>
        <v>0.25</v>
      </c>
      <c r="Q1522" s="13">
        <f t="shared" si="720"/>
        <v>0.27000000000000046</v>
      </c>
      <c r="R1522" s="13">
        <f t="shared" si="700"/>
        <v>284.55284552845524</v>
      </c>
      <c r="S1522" s="13">
        <f t="shared" si="701"/>
        <v>307.31707317073216</v>
      </c>
      <c r="T1522" s="13">
        <f t="shared" si="702"/>
        <v>3.8461538461539284</v>
      </c>
      <c r="U1522" s="13">
        <f t="shared" si="709"/>
        <v>43.497840801936263</v>
      </c>
      <c r="V1522" s="13">
        <f t="shared" si="713"/>
        <v>2.1438746438746409E-2</v>
      </c>
      <c r="W1522" s="13">
        <f t="shared" si="714"/>
        <v>0</v>
      </c>
      <c r="X1522" s="13">
        <f t="shared" si="715"/>
        <v>0</v>
      </c>
      <c r="Y1522" s="13">
        <f t="shared" si="710"/>
        <v>0</v>
      </c>
      <c r="Z1522" s="13">
        <f t="shared" si="716"/>
        <v>1</v>
      </c>
      <c r="AA1522" s="13">
        <f t="shared" si="717"/>
        <v>0</v>
      </c>
      <c r="AB1522" s="13">
        <f t="shared" si="718"/>
        <v>0</v>
      </c>
      <c r="AC1522" s="17">
        <f t="shared" si="711"/>
        <v>0</v>
      </c>
      <c r="AD1522" s="13" t="str">
        <f t="shared" si="703"/>
        <v/>
      </c>
      <c r="AE1522" s="13" t="str">
        <f t="shared" si="704"/>
        <v/>
      </c>
      <c r="AF1522" s="17">
        <f t="shared" si="706"/>
        <v>0</v>
      </c>
      <c r="AG1522" s="17" t="str">
        <f t="shared" si="705"/>
        <v xml:space="preserve"> </v>
      </c>
      <c r="AH1522" s="13"/>
      <c r="AI1522" s="31">
        <f t="shared" si="719"/>
        <v>1.0584599110668897</v>
      </c>
      <c r="AJ1522">
        <f t="shared" si="694"/>
        <v>5.8459911066889747E-2</v>
      </c>
      <c r="AK1522">
        <f t="shared" si="696"/>
        <v>0.97368421052631593</v>
      </c>
      <c r="AL1522">
        <f t="shared" si="697"/>
        <v>1.0619783064185793</v>
      </c>
      <c r="AM1522">
        <f t="shared" si="695"/>
        <v>6.1978306418579265E-2</v>
      </c>
      <c r="AN1522" s="39">
        <v>41351</v>
      </c>
      <c r="AO1522" s="31">
        <v>5.8459911066889747E-2</v>
      </c>
      <c r="AP1522" s="40">
        <v>6.1978306418579265E-2</v>
      </c>
    </row>
    <row r="1523" spans="1:42">
      <c r="A1523" s="16">
        <v>41352</v>
      </c>
      <c r="B1523" s="11">
        <v>4.08</v>
      </c>
      <c r="C1523" s="11">
        <v>4.12</v>
      </c>
      <c r="D1523" s="11">
        <v>4.0599999999999996</v>
      </c>
      <c r="E1523" s="11">
        <v>4.08</v>
      </c>
      <c r="F1523" s="11">
        <v>59011500</v>
      </c>
      <c r="G1523" s="11">
        <v>3.2330199999999998</v>
      </c>
      <c r="H1523" s="12">
        <f t="shared" si="698"/>
        <v>4.1291666666666664</v>
      </c>
      <c r="I1523" s="13">
        <f t="shared" si="707"/>
        <v>4.1919230769230769</v>
      </c>
      <c r="J1523" s="13">
        <f t="shared" si="708"/>
        <v>-6.2756410256410433E-2</v>
      </c>
      <c r="K1523" s="14">
        <f t="shared" si="712"/>
        <v>-8.846153846153805E-2</v>
      </c>
      <c r="L1523" s="13">
        <f t="shared" si="691"/>
        <v>6.0000000000000497E-2</v>
      </c>
      <c r="M1523" s="13">
        <f t="shared" si="699"/>
        <v>8.6428571428571493E-2</v>
      </c>
      <c r="N1523" s="13">
        <f t="shared" si="692"/>
        <v>0</v>
      </c>
      <c r="O1523" s="13">
        <f t="shared" si="693"/>
        <v>0</v>
      </c>
      <c r="P1523" s="13">
        <f t="shared" si="720"/>
        <v>0.25</v>
      </c>
      <c r="Q1523" s="13">
        <f t="shared" si="720"/>
        <v>0.27000000000000046</v>
      </c>
      <c r="R1523" s="13">
        <f t="shared" si="700"/>
        <v>289.25619834710722</v>
      </c>
      <c r="S1523" s="13">
        <f t="shared" si="701"/>
        <v>312.39669421487633</v>
      </c>
      <c r="T1523" s="13">
        <f t="shared" si="702"/>
        <v>3.8461538461539324</v>
      </c>
      <c r="U1523" s="13">
        <f t="shared" si="709"/>
        <v>38.870605292347818</v>
      </c>
      <c r="V1523" s="13">
        <f t="shared" si="713"/>
        <v>2.5705128205127617E-2</v>
      </c>
      <c r="W1523" s="13">
        <f t="shared" si="714"/>
        <v>0</v>
      </c>
      <c r="X1523" s="13">
        <f t="shared" si="715"/>
        <v>0</v>
      </c>
      <c r="Y1523" s="13">
        <f t="shared" si="710"/>
        <v>-1</v>
      </c>
      <c r="Z1523" s="13">
        <f t="shared" si="716"/>
        <v>1</v>
      </c>
      <c r="AA1523" s="13">
        <f t="shared" si="717"/>
        <v>0</v>
      </c>
      <c r="AB1523" s="13">
        <f t="shared" si="718"/>
        <v>0</v>
      </c>
      <c r="AC1523" s="17">
        <f t="shared" si="711"/>
        <v>0</v>
      </c>
      <c r="AD1523" s="13" t="str">
        <f t="shared" si="703"/>
        <v/>
      </c>
      <c r="AE1523" s="13" t="str">
        <f t="shared" si="704"/>
        <v/>
      </c>
      <c r="AF1523" s="17">
        <f t="shared" si="706"/>
        <v>0</v>
      </c>
      <c r="AG1523" s="17" t="str">
        <f t="shared" si="705"/>
        <v xml:space="preserve"> </v>
      </c>
      <c r="AH1523" s="13"/>
      <c r="AI1523" s="31">
        <f t="shared" si="719"/>
        <v>1.0584599110668897</v>
      </c>
      <c r="AJ1523">
        <f t="shared" si="694"/>
        <v>5.8459911066889747E-2</v>
      </c>
      <c r="AK1523">
        <f t="shared" si="696"/>
        <v>1.0024570024570023</v>
      </c>
      <c r="AL1523">
        <f t="shared" si="697"/>
        <v>1.064587589726733</v>
      </c>
      <c r="AM1523">
        <f t="shared" si="695"/>
        <v>6.4587589726732952E-2</v>
      </c>
      <c r="AN1523" s="39">
        <v>41352</v>
      </c>
      <c r="AO1523" s="31">
        <v>5.8459911066889747E-2</v>
      </c>
      <c r="AP1523" s="40">
        <v>6.4587589726732952E-2</v>
      </c>
    </row>
    <row r="1524" spans="1:42">
      <c r="A1524" s="16">
        <v>41353</v>
      </c>
      <c r="B1524" s="11">
        <v>4.09</v>
      </c>
      <c r="C1524" s="11">
        <v>4.1900000000000004</v>
      </c>
      <c r="D1524" s="11">
        <v>4.08</v>
      </c>
      <c r="E1524" s="11">
        <v>4.17</v>
      </c>
      <c r="F1524" s="11">
        <v>103587200</v>
      </c>
      <c r="G1524" s="11">
        <v>3.3043399999999998</v>
      </c>
      <c r="H1524" s="12">
        <f t="shared" si="698"/>
        <v>4.1366666666666667</v>
      </c>
      <c r="I1524" s="13">
        <f t="shared" si="707"/>
        <v>4.1826923076923075</v>
      </c>
      <c r="J1524" s="13">
        <f t="shared" si="708"/>
        <v>-4.6025641025640773E-2</v>
      </c>
      <c r="K1524" s="14">
        <f t="shared" si="712"/>
        <v>-8.2421652421651989E-2</v>
      </c>
      <c r="L1524" s="13">
        <f t="shared" si="691"/>
        <v>0.11000000000000032</v>
      </c>
      <c r="M1524" s="13">
        <f t="shared" si="699"/>
        <v>8.5714285714285784E-2</v>
      </c>
      <c r="N1524" s="13">
        <f t="shared" si="692"/>
        <v>7.0000000000000284E-2</v>
      </c>
      <c r="O1524" s="13">
        <f t="shared" si="693"/>
        <v>0</v>
      </c>
      <c r="P1524" s="13">
        <f t="shared" si="720"/>
        <v>0.24000000000000021</v>
      </c>
      <c r="Q1524" s="13">
        <f t="shared" si="720"/>
        <v>0.27000000000000046</v>
      </c>
      <c r="R1524" s="13">
        <f t="shared" si="700"/>
        <v>280</v>
      </c>
      <c r="S1524" s="13">
        <f t="shared" si="701"/>
        <v>315.00000000000028</v>
      </c>
      <c r="T1524" s="13">
        <f t="shared" si="702"/>
        <v>5.8823529411765163</v>
      </c>
      <c r="U1524" s="13">
        <f t="shared" si="709"/>
        <v>35.84249749750574</v>
      </c>
      <c r="V1524" s="13">
        <f t="shared" si="713"/>
        <v>3.6396011396011216E-2</v>
      </c>
      <c r="W1524" s="13">
        <f t="shared" si="714"/>
        <v>0</v>
      </c>
      <c r="X1524" s="13">
        <f t="shared" si="715"/>
        <v>0</v>
      </c>
      <c r="Y1524" s="13">
        <f t="shared" si="710"/>
        <v>0</v>
      </c>
      <c r="Z1524" s="13">
        <f t="shared" si="716"/>
        <v>1</v>
      </c>
      <c r="AA1524" s="13">
        <f t="shared" si="717"/>
        <v>0</v>
      </c>
      <c r="AB1524" s="13">
        <f t="shared" si="718"/>
        <v>0</v>
      </c>
      <c r="AC1524" s="17">
        <f t="shared" si="711"/>
        <v>0</v>
      </c>
      <c r="AD1524" s="13" t="str">
        <f t="shared" si="703"/>
        <v/>
      </c>
      <c r="AE1524" s="13" t="str">
        <f t="shared" si="704"/>
        <v/>
      </c>
      <c r="AF1524" s="17">
        <f t="shared" si="706"/>
        <v>0</v>
      </c>
      <c r="AG1524" s="17" t="str">
        <f t="shared" si="705"/>
        <v xml:space="preserve"> </v>
      </c>
      <c r="AH1524" s="13"/>
      <c r="AI1524" s="31">
        <f t="shared" si="719"/>
        <v>1.0584599110668897</v>
      </c>
      <c r="AJ1524">
        <f t="shared" si="694"/>
        <v>5.8459911066889747E-2</v>
      </c>
      <c r="AK1524">
        <f t="shared" si="696"/>
        <v>1.0220588235294117</v>
      </c>
      <c r="AL1524">
        <f t="shared" si="697"/>
        <v>1.0880711395001166</v>
      </c>
      <c r="AM1524">
        <f t="shared" si="695"/>
        <v>8.807113950011658E-2</v>
      </c>
      <c r="AN1524" s="39">
        <v>41353</v>
      </c>
      <c r="AO1524" s="31">
        <v>5.8459911066889747E-2</v>
      </c>
      <c r="AP1524" s="40">
        <v>8.807113950011658E-2</v>
      </c>
    </row>
    <row r="1525" spans="1:42">
      <c r="A1525" s="16">
        <v>41354</v>
      </c>
      <c r="B1525" s="11">
        <v>4.16</v>
      </c>
      <c r="C1525" s="11">
        <v>4.21</v>
      </c>
      <c r="D1525" s="11">
        <v>4.1500000000000004</v>
      </c>
      <c r="E1525" s="11">
        <v>4.17</v>
      </c>
      <c r="F1525" s="11">
        <v>50281700</v>
      </c>
      <c r="G1525" s="11">
        <v>3.3043399999999998</v>
      </c>
      <c r="H1525" s="12">
        <f t="shared" si="698"/>
        <v>4.1358333333333333</v>
      </c>
      <c r="I1525" s="13">
        <f t="shared" si="707"/>
        <v>4.1730769230769225</v>
      </c>
      <c r="J1525" s="13">
        <f t="shared" si="708"/>
        <v>-3.7243589743589212E-2</v>
      </c>
      <c r="K1525" s="14">
        <f t="shared" si="712"/>
        <v>-7.4850427350426879E-2</v>
      </c>
      <c r="L1525" s="13">
        <f t="shared" si="691"/>
        <v>5.9999999999999609E-2</v>
      </c>
      <c r="M1525" s="13">
        <f t="shared" si="699"/>
        <v>8.357142857142856E-2</v>
      </c>
      <c r="N1525" s="13">
        <f t="shared" si="692"/>
        <v>1.9999999999999574E-2</v>
      </c>
      <c r="O1525" s="13">
        <f t="shared" si="693"/>
        <v>0</v>
      </c>
      <c r="P1525" s="13">
        <f t="shared" si="720"/>
        <v>0.25999999999999979</v>
      </c>
      <c r="Q1525" s="13">
        <f t="shared" si="720"/>
        <v>0.27000000000000046</v>
      </c>
      <c r="R1525" s="13">
        <f t="shared" si="700"/>
        <v>311.11111111111092</v>
      </c>
      <c r="S1525" s="13">
        <f t="shared" si="701"/>
        <v>323.07692307692366</v>
      </c>
      <c r="T1525" s="13">
        <f t="shared" si="702"/>
        <v>1.8867924528303108</v>
      </c>
      <c r="U1525" s="13">
        <f t="shared" si="709"/>
        <v>31.306938716663954</v>
      </c>
      <c r="V1525" s="13">
        <f t="shared" si="713"/>
        <v>3.7606837606837668E-2</v>
      </c>
      <c r="W1525" s="13">
        <f t="shared" si="714"/>
        <v>0</v>
      </c>
      <c r="X1525" s="13">
        <f t="shared" si="715"/>
        <v>0</v>
      </c>
      <c r="Y1525" s="13">
        <f t="shared" si="710"/>
        <v>0</v>
      </c>
      <c r="Z1525" s="13">
        <f t="shared" si="716"/>
        <v>1</v>
      </c>
      <c r="AA1525" s="13">
        <f t="shared" si="717"/>
        <v>0</v>
      </c>
      <c r="AB1525" s="13">
        <f t="shared" si="718"/>
        <v>0</v>
      </c>
      <c r="AC1525" s="17">
        <f t="shared" si="711"/>
        <v>0</v>
      </c>
      <c r="AD1525" s="13" t="str">
        <f t="shared" si="703"/>
        <v/>
      </c>
      <c r="AE1525" s="13" t="str">
        <f t="shared" si="704"/>
        <v/>
      </c>
      <c r="AF1525" s="17">
        <f t="shared" si="706"/>
        <v>0</v>
      </c>
      <c r="AG1525" s="17" t="str">
        <f t="shared" si="705"/>
        <v xml:space="preserve"> </v>
      </c>
      <c r="AH1525" s="13"/>
      <c r="AI1525" s="31">
        <f t="shared" si="719"/>
        <v>1.0584599110668897</v>
      </c>
      <c r="AJ1525">
        <f t="shared" si="694"/>
        <v>5.8459911066889747E-2</v>
      </c>
      <c r="AK1525">
        <f t="shared" si="696"/>
        <v>1</v>
      </c>
      <c r="AL1525">
        <f t="shared" si="697"/>
        <v>1.0880711395001166</v>
      </c>
      <c r="AM1525">
        <f t="shared" si="695"/>
        <v>8.807113950011658E-2</v>
      </c>
      <c r="AN1525" s="39">
        <v>41354</v>
      </c>
      <c r="AO1525" s="31">
        <v>5.8459911066889747E-2</v>
      </c>
      <c r="AP1525" s="40">
        <v>8.807113950011658E-2</v>
      </c>
    </row>
    <row r="1526" spans="1:42">
      <c r="A1526" s="16">
        <v>41355</v>
      </c>
      <c r="B1526" s="11">
        <v>4.17</v>
      </c>
      <c r="C1526" s="11">
        <v>4.1900000000000004</v>
      </c>
      <c r="D1526" s="11">
        <v>4.16</v>
      </c>
      <c r="E1526" s="11">
        <v>4.18</v>
      </c>
      <c r="F1526" s="11">
        <v>40380800</v>
      </c>
      <c r="G1526" s="11">
        <v>3.3122600000000002</v>
      </c>
      <c r="H1526" s="12">
        <f t="shared" si="698"/>
        <v>4.1366666666666667</v>
      </c>
      <c r="I1526" s="13">
        <f t="shared" si="707"/>
        <v>4.1673076923076922</v>
      </c>
      <c r="J1526" s="13">
        <f t="shared" si="708"/>
        <v>-3.0641025641025443E-2</v>
      </c>
      <c r="K1526" s="14">
        <f t="shared" si="712"/>
        <v>-6.6460113960113434E-2</v>
      </c>
      <c r="L1526" s="13">
        <f t="shared" si="691"/>
        <v>3.0000000000000249E-2</v>
      </c>
      <c r="M1526" s="13">
        <f t="shared" si="699"/>
        <v>7.5000000000000053E-2</v>
      </c>
      <c r="N1526" s="13">
        <f t="shared" si="692"/>
        <v>0</v>
      </c>
      <c r="O1526" s="13">
        <f t="shared" si="693"/>
        <v>0</v>
      </c>
      <c r="P1526" s="13">
        <f t="shared" si="720"/>
        <v>0.25999999999999979</v>
      </c>
      <c r="Q1526" s="13">
        <f t="shared" si="720"/>
        <v>0.16000000000000103</v>
      </c>
      <c r="R1526" s="13">
        <f t="shared" si="700"/>
        <v>346.66666666666617</v>
      </c>
      <c r="S1526" s="13">
        <f t="shared" si="701"/>
        <v>213.33333333333456</v>
      </c>
      <c r="T1526" s="13">
        <f t="shared" si="702"/>
        <v>23.809523809523473</v>
      </c>
      <c r="U1526" s="13">
        <f t="shared" si="709"/>
        <v>28.043938601363571</v>
      </c>
      <c r="V1526" s="13">
        <f t="shared" si="713"/>
        <v>3.5819088319087991E-2</v>
      </c>
      <c r="W1526" s="13">
        <f t="shared" si="714"/>
        <v>0</v>
      </c>
      <c r="X1526" s="13">
        <f t="shared" si="715"/>
        <v>1</v>
      </c>
      <c r="Y1526" s="13">
        <f t="shared" si="710"/>
        <v>0</v>
      </c>
      <c r="Z1526" s="13">
        <f t="shared" si="716"/>
        <v>1</v>
      </c>
      <c r="AA1526" s="13">
        <f t="shared" si="717"/>
        <v>0</v>
      </c>
      <c r="AB1526" s="13">
        <f t="shared" si="718"/>
        <v>0</v>
      </c>
      <c r="AC1526" s="17">
        <f t="shared" si="711"/>
        <v>0</v>
      </c>
      <c r="AD1526" s="13" t="str">
        <f t="shared" si="703"/>
        <v/>
      </c>
      <c r="AE1526" s="13" t="str">
        <f t="shared" si="704"/>
        <v/>
      </c>
      <c r="AF1526" s="17">
        <f t="shared" si="706"/>
        <v>0</v>
      </c>
      <c r="AG1526" s="17" t="str">
        <f t="shared" si="705"/>
        <v xml:space="preserve"> </v>
      </c>
      <c r="AH1526" s="13"/>
      <c r="AI1526" s="31">
        <f t="shared" si="719"/>
        <v>1.0584599110668897</v>
      </c>
      <c r="AJ1526">
        <f t="shared" si="694"/>
        <v>5.8459911066889747E-2</v>
      </c>
      <c r="AK1526">
        <f t="shared" si="696"/>
        <v>1.0023980815347722</v>
      </c>
      <c r="AL1526">
        <f t="shared" si="697"/>
        <v>1.0906804228082703</v>
      </c>
      <c r="AM1526">
        <f t="shared" si="695"/>
        <v>9.0680422808270267E-2</v>
      </c>
      <c r="AN1526" s="39">
        <v>41355</v>
      </c>
      <c r="AO1526" s="31">
        <v>5.8459911066889747E-2</v>
      </c>
      <c r="AP1526" s="40">
        <v>9.0680422808270267E-2</v>
      </c>
    </row>
    <row r="1527" spans="1:42">
      <c r="A1527" s="16">
        <v>41358</v>
      </c>
      <c r="B1527" s="11">
        <v>4.1900000000000004</v>
      </c>
      <c r="C1527" s="11">
        <v>4.21</v>
      </c>
      <c r="D1527" s="11">
        <v>4.17</v>
      </c>
      <c r="E1527" s="11">
        <v>4.1900000000000004</v>
      </c>
      <c r="F1527" s="11">
        <v>35176200</v>
      </c>
      <c r="G1527" s="11">
        <v>3.3201900000000002</v>
      </c>
      <c r="H1527" s="12">
        <f t="shared" si="698"/>
        <v>4.1416666666666666</v>
      </c>
      <c r="I1527" s="13">
        <f t="shared" si="707"/>
        <v>4.1611538461538453</v>
      </c>
      <c r="J1527" s="13">
        <f t="shared" si="708"/>
        <v>-1.9487179487178707E-2</v>
      </c>
      <c r="K1527" s="14">
        <f t="shared" si="712"/>
        <v>-5.7421652421651835E-2</v>
      </c>
      <c r="L1527" s="13">
        <f t="shared" si="691"/>
        <v>4.0000000000000036E-2</v>
      </c>
      <c r="M1527" s="13">
        <f t="shared" si="699"/>
        <v>6.714285714285724E-2</v>
      </c>
      <c r="N1527" s="13">
        <f t="shared" si="692"/>
        <v>1.9999999999999574E-2</v>
      </c>
      <c r="O1527" s="13">
        <f t="shared" si="693"/>
        <v>0</v>
      </c>
      <c r="P1527" s="13">
        <f t="shared" si="720"/>
        <v>0.23999999999999932</v>
      </c>
      <c r="Q1527" s="13">
        <f t="shared" si="720"/>
        <v>0.16000000000000103</v>
      </c>
      <c r="R1527" s="13">
        <f t="shared" si="700"/>
        <v>357.44680851063674</v>
      </c>
      <c r="S1527" s="13">
        <f t="shared" si="701"/>
        <v>238.29787234042672</v>
      </c>
      <c r="T1527" s="13">
        <f t="shared" si="702"/>
        <v>19.999999999999552</v>
      </c>
      <c r="U1527" s="13">
        <f t="shared" si="709"/>
        <v>25.477352644947075</v>
      </c>
      <c r="V1527" s="13">
        <f t="shared" si="713"/>
        <v>3.7934472934473128E-2</v>
      </c>
      <c r="W1527" s="13">
        <f t="shared" si="714"/>
        <v>0</v>
      </c>
      <c r="X1527" s="13">
        <f t="shared" si="715"/>
        <v>0</v>
      </c>
      <c r="Y1527" s="13">
        <f t="shared" si="710"/>
        <v>0</v>
      </c>
      <c r="Z1527" s="13">
        <f t="shared" si="716"/>
        <v>1</v>
      </c>
      <c r="AA1527" s="13">
        <f t="shared" si="717"/>
        <v>0</v>
      </c>
      <c r="AB1527" s="13">
        <f t="shared" si="718"/>
        <v>0</v>
      </c>
      <c r="AC1527" s="17">
        <f t="shared" si="711"/>
        <v>0</v>
      </c>
      <c r="AD1527" s="13" t="str">
        <f t="shared" si="703"/>
        <v/>
      </c>
      <c r="AE1527" s="13" t="str">
        <f t="shared" si="704"/>
        <v/>
      </c>
      <c r="AF1527" s="17">
        <f t="shared" si="706"/>
        <v>0</v>
      </c>
      <c r="AG1527" s="17" t="str">
        <f t="shared" si="705"/>
        <v xml:space="preserve"> </v>
      </c>
      <c r="AH1527" s="13"/>
      <c r="AI1527" s="31">
        <f t="shared" si="719"/>
        <v>1.0584599110668897</v>
      </c>
      <c r="AJ1527">
        <f t="shared" si="694"/>
        <v>5.8459911066889747E-2</v>
      </c>
      <c r="AK1527">
        <f t="shared" si="696"/>
        <v>1.0023923444976077</v>
      </c>
      <c r="AL1527">
        <f t="shared" si="697"/>
        <v>1.0932897061164242</v>
      </c>
      <c r="AM1527">
        <f t="shared" si="695"/>
        <v>9.3289706116424176E-2</v>
      </c>
      <c r="AN1527" s="39">
        <v>41358</v>
      </c>
      <c r="AO1527" s="31">
        <v>5.8459911066889747E-2</v>
      </c>
      <c r="AP1527" s="40">
        <v>9.3289706116424176E-2</v>
      </c>
    </row>
    <row r="1528" spans="1:42">
      <c r="A1528" s="16">
        <v>41359</v>
      </c>
      <c r="B1528" s="11">
        <v>4.18</v>
      </c>
      <c r="C1528" s="11">
        <v>4.1900000000000004</v>
      </c>
      <c r="D1528" s="11">
        <v>4.1100000000000003</v>
      </c>
      <c r="E1528" s="11">
        <v>4.13</v>
      </c>
      <c r="F1528" s="11">
        <v>43163800</v>
      </c>
      <c r="G1528" s="11">
        <v>3.27264</v>
      </c>
      <c r="H1528" s="12">
        <f t="shared" si="698"/>
        <v>4.1425000000000001</v>
      </c>
      <c r="I1528" s="13">
        <f t="shared" si="707"/>
        <v>4.1542307692307681</v>
      </c>
      <c r="J1528" s="13">
        <f t="shared" si="708"/>
        <v>-1.173076923076799E-2</v>
      </c>
      <c r="K1528" s="14">
        <f t="shared" si="712"/>
        <v>-4.8112535612534972E-2</v>
      </c>
      <c r="L1528" s="13">
        <f t="shared" si="691"/>
        <v>8.0000000000000071E-2</v>
      </c>
      <c r="M1528" s="13">
        <f t="shared" si="699"/>
        <v>6.9285714285714395E-2</v>
      </c>
      <c r="N1528" s="13">
        <f t="shared" si="692"/>
        <v>0</v>
      </c>
      <c r="O1528" s="13">
        <f t="shared" si="693"/>
        <v>5.9999999999999609E-2</v>
      </c>
      <c r="P1528" s="13">
        <f t="shared" si="720"/>
        <v>0.23999999999999932</v>
      </c>
      <c r="Q1528" s="13">
        <f t="shared" si="720"/>
        <v>0.22000000000000064</v>
      </c>
      <c r="R1528" s="13">
        <f t="shared" si="700"/>
        <v>346.39175257731807</v>
      </c>
      <c r="S1528" s="13">
        <f t="shared" si="701"/>
        <v>317.5257731958767</v>
      </c>
      <c r="T1528" s="13">
        <f t="shared" si="702"/>
        <v>4.34782608695624</v>
      </c>
      <c r="U1528" s="13">
        <f t="shared" si="709"/>
        <v>22.286511090934152</v>
      </c>
      <c r="V1528" s="13">
        <f t="shared" si="713"/>
        <v>3.6381766381766982E-2</v>
      </c>
      <c r="W1528" s="13">
        <f t="shared" si="714"/>
        <v>0</v>
      </c>
      <c r="X1528" s="13">
        <f t="shared" si="715"/>
        <v>0</v>
      </c>
      <c r="Y1528" s="13">
        <f t="shared" si="710"/>
        <v>0</v>
      </c>
      <c r="Z1528" s="13">
        <f t="shared" si="716"/>
        <v>1</v>
      </c>
      <c r="AA1528" s="13">
        <f t="shared" si="717"/>
        <v>0</v>
      </c>
      <c r="AB1528" s="13">
        <f t="shared" si="718"/>
        <v>0</v>
      </c>
      <c r="AC1528" s="17">
        <f t="shared" si="711"/>
        <v>0</v>
      </c>
      <c r="AD1528" s="13" t="str">
        <f t="shared" si="703"/>
        <v/>
      </c>
      <c r="AE1528" s="13" t="str">
        <f t="shared" si="704"/>
        <v/>
      </c>
      <c r="AF1528" s="17">
        <f t="shared" si="706"/>
        <v>0</v>
      </c>
      <c r="AG1528" s="17" t="str">
        <f t="shared" si="705"/>
        <v xml:space="preserve"> </v>
      </c>
      <c r="AH1528" s="13"/>
      <c r="AI1528" s="31">
        <f t="shared" si="719"/>
        <v>1.0584599110668897</v>
      </c>
      <c r="AJ1528">
        <f t="shared" si="694"/>
        <v>5.8459911066889747E-2</v>
      </c>
      <c r="AK1528">
        <f t="shared" si="696"/>
        <v>0.98568019093078751</v>
      </c>
      <c r="AL1528">
        <f t="shared" si="697"/>
        <v>1.0776340062675016</v>
      </c>
      <c r="AM1528">
        <f t="shared" si="695"/>
        <v>7.763400626750161E-2</v>
      </c>
      <c r="AN1528" s="39">
        <v>41359</v>
      </c>
      <c r="AO1528" s="31">
        <v>5.8459911066889747E-2</v>
      </c>
      <c r="AP1528" s="40">
        <v>7.763400626750161E-2</v>
      </c>
    </row>
    <row r="1529" spans="1:42">
      <c r="A1529" s="16">
        <v>41360</v>
      </c>
      <c r="B1529" s="11">
        <v>4.1399999999999997</v>
      </c>
      <c r="C1529" s="11">
        <v>4.18</v>
      </c>
      <c r="D1529" s="11">
        <v>4.1100000000000003</v>
      </c>
      <c r="E1529" s="11">
        <v>4.12</v>
      </c>
      <c r="F1529" s="11">
        <v>40676200</v>
      </c>
      <c r="G1529" s="11">
        <v>3.2647200000000001</v>
      </c>
      <c r="H1529" s="12">
        <f t="shared" si="698"/>
        <v>4.1425000000000001</v>
      </c>
      <c r="I1529" s="13">
        <f t="shared" si="707"/>
        <v>4.1488461538461525</v>
      </c>
      <c r="J1529" s="13">
        <f t="shared" si="708"/>
        <v>-6.3461538461524469E-3</v>
      </c>
      <c r="K1529" s="14">
        <f t="shared" si="712"/>
        <v>-3.974358974358911E-2</v>
      </c>
      <c r="L1529" s="13">
        <f t="shared" si="691"/>
        <v>6.9999999999999396E-2</v>
      </c>
      <c r="M1529" s="13">
        <f t="shared" si="699"/>
        <v>6.7857142857142935E-2</v>
      </c>
      <c r="N1529" s="13">
        <f t="shared" si="692"/>
        <v>0</v>
      </c>
      <c r="O1529" s="13">
        <f t="shared" si="693"/>
        <v>0</v>
      </c>
      <c r="P1529" s="13">
        <f t="shared" si="720"/>
        <v>0.23999999999999932</v>
      </c>
      <c r="Q1529" s="13">
        <f t="shared" si="720"/>
        <v>0.16000000000000014</v>
      </c>
      <c r="R1529" s="13">
        <f t="shared" si="700"/>
        <v>353.68421052631442</v>
      </c>
      <c r="S1529" s="13">
        <f t="shared" si="701"/>
        <v>235.78947368421046</v>
      </c>
      <c r="T1529" s="13">
        <f t="shared" si="702"/>
        <v>19.999999999999826</v>
      </c>
      <c r="U1529" s="13">
        <f t="shared" si="709"/>
        <v>19.830370740056956</v>
      </c>
      <c r="V1529" s="13">
        <f t="shared" si="713"/>
        <v>3.3397435897436663E-2</v>
      </c>
      <c r="W1529" s="13">
        <f t="shared" si="714"/>
        <v>0</v>
      </c>
      <c r="X1529" s="13">
        <f t="shared" si="715"/>
        <v>0</v>
      </c>
      <c r="Y1529" s="13">
        <f t="shared" si="710"/>
        <v>0</v>
      </c>
      <c r="Z1529" s="13">
        <f t="shared" si="716"/>
        <v>1</v>
      </c>
      <c r="AA1529" s="13">
        <f t="shared" si="717"/>
        <v>0</v>
      </c>
      <c r="AB1529" s="13">
        <f t="shared" si="718"/>
        <v>0</v>
      </c>
      <c r="AC1529" s="17">
        <f t="shared" si="711"/>
        <v>0</v>
      </c>
      <c r="AD1529" s="13" t="str">
        <f t="shared" si="703"/>
        <v/>
      </c>
      <c r="AE1529" s="13" t="str">
        <f t="shared" si="704"/>
        <v/>
      </c>
      <c r="AF1529" s="17">
        <f t="shared" si="706"/>
        <v>0</v>
      </c>
      <c r="AG1529" s="17" t="str">
        <f t="shared" si="705"/>
        <v xml:space="preserve"> </v>
      </c>
      <c r="AH1529" s="13"/>
      <c r="AI1529" s="31">
        <f t="shared" si="719"/>
        <v>1.0584599110668897</v>
      </c>
      <c r="AJ1529">
        <f t="shared" si="694"/>
        <v>5.8459911066889747E-2</v>
      </c>
      <c r="AK1529">
        <f t="shared" si="696"/>
        <v>0.99757869249394682</v>
      </c>
      <c r="AL1529">
        <f t="shared" si="697"/>
        <v>1.0750247229593479</v>
      </c>
      <c r="AM1529">
        <f t="shared" si="695"/>
        <v>7.5024722959347923E-2</v>
      </c>
      <c r="AN1529" s="39">
        <v>41360</v>
      </c>
      <c r="AO1529" s="31">
        <v>5.8459911066889747E-2</v>
      </c>
      <c r="AP1529" s="40">
        <v>7.5024722959347923E-2</v>
      </c>
    </row>
    <row r="1530" spans="1:42">
      <c r="A1530" s="16">
        <v>41361</v>
      </c>
      <c r="B1530" s="11">
        <v>4.12</v>
      </c>
      <c r="C1530" s="11">
        <v>4.12</v>
      </c>
      <c r="D1530" s="11">
        <v>4</v>
      </c>
      <c r="E1530" s="11">
        <v>4.01</v>
      </c>
      <c r="F1530" s="11">
        <v>157198000</v>
      </c>
      <c r="G1530" s="11">
        <v>3.1775500000000001</v>
      </c>
      <c r="H1530" s="12">
        <f t="shared" si="698"/>
        <v>4.1324999999999994</v>
      </c>
      <c r="I1530" s="13">
        <f t="shared" si="707"/>
        <v>4.1399999999999997</v>
      </c>
      <c r="J1530" s="13">
        <f t="shared" si="708"/>
        <v>-7.5000000000002842E-3</v>
      </c>
      <c r="K1530" s="14">
        <f t="shared" si="712"/>
        <v>-3.2443019943019458E-2</v>
      </c>
      <c r="L1530" s="13">
        <f t="shared" si="691"/>
        <v>0.12000000000000011</v>
      </c>
      <c r="M1530" s="13">
        <f t="shared" si="699"/>
        <v>7.3571428571428649E-2</v>
      </c>
      <c r="N1530" s="13">
        <f t="shared" si="692"/>
        <v>0</v>
      </c>
      <c r="O1530" s="13">
        <f t="shared" si="693"/>
        <v>0.11000000000000032</v>
      </c>
      <c r="P1530" s="13">
        <f t="shared" si="720"/>
        <v>0.23999999999999932</v>
      </c>
      <c r="Q1530" s="13">
        <f t="shared" si="720"/>
        <v>0.27000000000000046</v>
      </c>
      <c r="R1530" s="13">
        <f t="shared" si="700"/>
        <v>326.21359223300846</v>
      </c>
      <c r="S1530" s="13">
        <f t="shared" si="701"/>
        <v>366.99029126213617</v>
      </c>
      <c r="T1530" s="13">
        <f t="shared" si="702"/>
        <v>5.8823529411766957</v>
      </c>
      <c r="U1530" s="13">
        <f t="shared" si="709"/>
        <v>16.168906154222643</v>
      </c>
      <c r="V1530" s="13">
        <f t="shared" si="713"/>
        <v>2.4943019943019173E-2</v>
      </c>
      <c r="W1530" s="13">
        <f t="shared" si="714"/>
        <v>0</v>
      </c>
      <c r="X1530" s="13">
        <f t="shared" si="715"/>
        <v>-1</v>
      </c>
      <c r="Y1530" s="13">
        <f t="shared" si="710"/>
        <v>0</v>
      </c>
      <c r="Z1530" s="13">
        <f t="shared" si="716"/>
        <v>1</v>
      </c>
      <c r="AA1530" s="13">
        <f t="shared" si="717"/>
        <v>0</v>
      </c>
      <c r="AB1530" s="13">
        <f t="shared" si="718"/>
        <v>0</v>
      </c>
      <c r="AC1530" s="17">
        <f t="shared" si="711"/>
        <v>0</v>
      </c>
      <c r="AD1530" s="13" t="str">
        <f t="shared" si="703"/>
        <v/>
      </c>
      <c r="AE1530" s="13" t="str">
        <f t="shared" si="704"/>
        <v/>
      </c>
      <c r="AF1530" s="17">
        <f t="shared" si="706"/>
        <v>0</v>
      </c>
      <c r="AG1530" s="17" t="str">
        <f t="shared" si="705"/>
        <v xml:space="preserve"> </v>
      </c>
      <c r="AH1530" s="13"/>
      <c r="AI1530" s="31">
        <f t="shared" si="719"/>
        <v>1.0584599110668897</v>
      </c>
      <c r="AJ1530">
        <f t="shared" si="694"/>
        <v>5.8459911066889747E-2</v>
      </c>
      <c r="AK1530">
        <f t="shared" si="696"/>
        <v>0.97330097087378631</v>
      </c>
      <c r="AL1530">
        <f t="shared" si="697"/>
        <v>1.0463226065696565</v>
      </c>
      <c r="AM1530">
        <f t="shared" si="695"/>
        <v>4.6322606569656477E-2</v>
      </c>
      <c r="AN1530" s="39">
        <v>41361</v>
      </c>
      <c r="AO1530" s="31">
        <v>5.8459911066889747E-2</v>
      </c>
      <c r="AP1530" s="40">
        <v>4.6322606569656477E-2</v>
      </c>
    </row>
    <row r="1531" spans="1:42">
      <c r="A1531" s="16">
        <v>41362</v>
      </c>
      <c r="B1531" s="11">
        <v>4.03</v>
      </c>
      <c r="C1531" s="11">
        <v>4.0599999999999996</v>
      </c>
      <c r="D1531" s="11">
        <v>4.0199999999999996</v>
      </c>
      <c r="E1531" s="11">
        <v>4.05</v>
      </c>
      <c r="F1531" s="11">
        <v>39410300</v>
      </c>
      <c r="G1531" s="11">
        <v>3.2092499999999999</v>
      </c>
      <c r="H1531" s="12">
        <f t="shared" si="698"/>
        <v>4.1258333333333335</v>
      </c>
      <c r="I1531" s="13">
        <f t="shared" si="707"/>
        <v>4.1349999999999998</v>
      </c>
      <c r="J1531" s="13">
        <f t="shared" si="708"/>
        <v>-9.1666666666663232E-3</v>
      </c>
      <c r="K1531" s="14">
        <f t="shared" si="712"/>
        <v>-2.5655270655270179E-2</v>
      </c>
      <c r="L1531" s="13">
        <f t="shared" si="691"/>
        <v>4.9999999999999822E-2</v>
      </c>
      <c r="M1531" s="13">
        <f t="shared" si="699"/>
        <v>7.3571428571428649E-2</v>
      </c>
      <c r="N1531" s="13">
        <f t="shared" si="692"/>
        <v>0</v>
      </c>
      <c r="O1531" s="13">
        <f t="shared" si="693"/>
        <v>0</v>
      </c>
      <c r="P1531" s="13">
        <f t="shared" si="720"/>
        <v>0.23999999999999932</v>
      </c>
      <c r="Q1531" s="13">
        <f t="shared" si="720"/>
        <v>0.24000000000000021</v>
      </c>
      <c r="R1531" s="13">
        <f t="shared" si="700"/>
        <v>326.21359223300846</v>
      </c>
      <c r="S1531" s="13">
        <f t="shared" si="701"/>
        <v>326.21359223300965</v>
      </c>
      <c r="T1531" s="13">
        <f t="shared" si="702"/>
        <v>1.8296475445822615E-13</v>
      </c>
      <c r="U1531" s="13">
        <f t="shared" si="709"/>
        <v>12.260550359074404</v>
      </c>
      <c r="V1531" s="13">
        <f t="shared" si="713"/>
        <v>1.6488603988603856E-2</v>
      </c>
      <c r="W1531" s="13">
        <f t="shared" si="714"/>
        <v>0</v>
      </c>
      <c r="X1531" s="13">
        <f t="shared" si="715"/>
        <v>0</v>
      </c>
      <c r="Y1531" s="13">
        <f t="shared" si="710"/>
        <v>0</v>
      </c>
      <c r="Z1531" s="13">
        <f t="shared" si="716"/>
        <v>1</v>
      </c>
      <c r="AA1531" s="13">
        <f t="shared" si="717"/>
        <v>0</v>
      </c>
      <c r="AB1531" s="13">
        <f t="shared" si="718"/>
        <v>0</v>
      </c>
      <c r="AC1531" s="17">
        <f t="shared" si="711"/>
        <v>0</v>
      </c>
      <c r="AD1531" s="13" t="str">
        <f t="shared" si="703"/>
        <v/>
      </c>
      <c r="AE1531" s="13" t="str">
        <f t="shared" si="704"/>
        <v/>
      </c>
      <c r="AF1531" s="17">
        <f t="shared" si="706"/>
        <v>0</v>
      </c>
      <c r="AG1531" s="17" t="str">
        <f t="shared" si="705"/>
        <v xml:space="preserve"> </v>
      </c>
      <c r="AH1531" s="13"/>
      <c r="AI1531" s="31">
        <f t="shared" si="719"/>
        <v>1.0584599110668897</v>
      </c>
      <c r="AJ1531">
        <f t="shared" si="694"/>
        <v>5.8459911066889747E-2</v>
      </c>
      <c r="AK1531">
        <f t="shared" si="696"/>
        <v>1.0099750623441397</v>
      </c>
      <c r="AL1531">
        <f t="shared" si="697"/>
        <v>1.0567597398022714</v>
      </c>
      <c r="AM1531">
        <f t="shared" si="695"/>
        <v>5.6759739802271447E-2</v>
      </c>
      <c r="AN1531" s="39">
        <v>41362</v>
      </c>
      <c r="AO1531" s="31">
        <v>5.8459911066889747E-2</v>
      </c>
      <c r="AP1531" s="40">
        <v>5.6759739802271447E-2</v>
      </c>
    </row>
    <row r="1532" spans="1:42">
      <c r="A1532" s="16">
        <v>41365</v>
      </c>
      <c r="B1532" s="11">
        <v>4.05</v>
      </c>
      <c r="C1532" s="11">
        <v>4.08</v>
      </c>
      <c r="D1532" s="11">
        <v>4.04</v>
      </c>
      <c r="E1532" s="11">
        <v>4.0599999999999996</v>
      </c>
      <c r="F1532" s="11">
        <v>49566900</v>
      </c>
      <c r="G1532" s="11">
        <v>3.2171699999999999</v>
      </c>
      <c r="H1532" s="12">
        <f t="shared" si="698"/>
        <v>4.1174999999999997</v>
      </c>
      <c r="I1532" s="13">
        <f t="shared" si="707"/>
        <v>4.1319230769230773</v>
      </c>
      <c r="J1532" s="13">
        <f t="shared" si="708"/>
        <v>-1.4423076923077538E-2</v>
      </c>
      <c r="K1532" s="14">
        <f t="shared" si="712"/>
        <v>-2.0284900284899859E-2</v>
      </c>
      <c r="L1532" s="13">
        <f t="shared" si="691"/>
        <v>4.0000000000000036E-2</v>
      </c>
      <c r="M1532" s="13">
        <f t="shared" si="699"/>
        <v>7.0714285714285799E-2</v>
      </c>
      <c r="N1532" s="13">
        <f t="shared" si="692"/>
        <v>2.0000000000000462E-2</v>
      </c>
      <c r="O1532" s="13">
        <f t="shared" si="693"/>
        <v>0</v>
      </c>
      <c r="P1532" s="13">
        <f t="shared" si="720"/>
        <v>0.20999999999999996</v>
      </c>
      <c r="Q1532" s="13">
        <f t="shared" si="720"/>
        <v>0.24000000000000021</v>
      </c>
      <c r="R1532" s="13">
        <f t="shared" si="700"/>
        <v>296.9696969696966</v>
      </c>
      <c r="S1532" s="13">
        <f t="shared" si="701"/>
        <v>339.39393939393926</v>
      </c>
      <c r="T1532" s="13">
        <f t="shared" si="702"/>
        <v>6.6666666666667096</v>
      </c>
      <c r="U1532" s="13">
        <f t="shared" si="709"/>
        <v>10.009468107992157</v>
      </c>
      <c r="V1532" s="13">
        <f t="shared" si="713"/>
        <v>5.8618233618223207E-3</v>
      </c>
      <c r="W1532" s="13">
        <f t="shared" si="714"/>
        <v>0</v>
      </c>
      <c r="X1532" s="13">
        <f t="shared" si="715"/>
        <v>0</v>
      </c>
      <c r="Y1532" s="13">
        <f t="shared" si="710"/>
        <v>0</v>
      </c>
      <c r="Z1532" s="13">
        <f t="shared" si="716"/>
        <v>1</v>
      </c>
      <c r="AA1532" s="13">
        <f t="shared" si="717"/>
        <v>0</v>
      </c>
      <c r="AB1532" s="13">
        <f t="shared" si="718"/>
        <v>0</v>
      </c>
      <c r="AC1532" s="17">
        <f t="shared" si="711"/>
        <v>0</v>
      </c>
      <c r="AD1532" s="13" t="str">
        <f t="shared" si="703"/>
        <v/>
      </c>
      <c r="AE1532" s="13" t="str">
        <f t="shared" si="704"/>
        <v/>
      </c>
      <c r="AF1532" s="17">
        <f t="shared" si="706"/>
        <v>0</v>
      </c>
      <c r="AG1532" s="17" t="str">
        <f t="shared" si="705"/>
        <v xml:space="preserve"> </v>
      </c>
      <c r="AH1532" s="13"/>
      <c r="AI1532" s="31">
        <f t="shared" si="719"/>
        <v>1.0584599110668897</v>
      </c>
      <c r="AJ1532">
        <f t="shared" si="694"/>
        <v>5.8459911066889747E-2</v>
      </c>
      <c r="AK1532">
        <f t="shared" si="696"/>
        <v>1.0024691358024691</v>
      </c>
      <c r="AL1532">
        <f t="shared" si="697"/>
        <v>1.0593690231104251</v>
      </c>
      <c r="AM1532">
        <f t="shared" si="695"/>
        <v>5.9369023110425134E-2</v>
      </c>
      <c r="AN1532" s="39">
        <v>41365</v>
      </c>
      <c r="AO1532" s="31">
        <v>5.8459911066889747E-2</v>
      </c>
      <c r="AP1532" s="40">
        <v>5.9369023110425134E-2</v>
      </c>
    </row>
    <row r="1533" spans="1:42">
      <c r="A1533" s="16">
        <v>41366</v>
      </c>
      <c r="B1533" s="11">
        <v>4.07</v>
      </c>
      <c r="C1533" s="11">
        <v>4.07</v>
      </c>
      <c r="D1533" s="11">
        <v>4.05</v>
      </c>
      <c r="E1533" s="11">
        <v>4.0599999999999996</v>
      </c>
      <c r="F1533" s="11">
        <v>49108100</v>
      </c>
      <c r="G1533" s="11">
        <v>3.2171699999999999</v>
      </c>
      <c r="H1533" s="12">
        <f t="shared" si="698"/>
        <v>4.1074999999999999</v>
      </c>
      <c r="I1533" s="13">
        <f t="shared" si="707"/>
        <v>4.1288461538461538</v>
      </c>
      <c r="J1533" s="13">
        <f t="shared" si="708"/>
        <v>-2.1346153846153904E-2</v>
      </c>
      <c r="K1533" s="14">
        <f t="shared" si="712"/>
        <v>-1.7542735042734649E-2</v>
      </c>
      <c r="L1533" s="13">
        <f t="shared" si="691"/>
        <v>2.0000000000000462E-2</v>
      </c>
      <c r="M1533" s="13">
        <f t="shared" si="699"/>
        <v>6.9285714285714395E-2</v>
      </c>
      <c r="N1533" s="13">
        <f t="shared" si="692"/>
        <v>0</v>
      </c>
      <c r="O1533" s="13">
        <f t="shared" si="693"/>
        <v>0</v>
      </c>
      <c r="P1533" s="13">
        <f t="shared" si="720"/>
        <v>0.20999999999999996</v>
      </c>
      <c r="Q1533" s="13">
        <f t="shared" si="720"/>
        <v>0.24000000000000021</v>
      </c>
      <c r="R1533" s="13">
        <f t="shared" si="700"/>
        <v>303.0927835051541</v>
      </c>
      <c r="S1533" s="13">
        <f t="shared" si="701"/>
        <v>346.39175257731932</v>
      </c>
      <c r="T1533" s="13">
        <f t="shared" si="702"/>
        <v>6.6666666666667176</v>
      </c>
      <c r="U1533" s="13">
        <f t="shared" si="709"/>
        <v>8.8622819608060066</v>
      </c>
      <c r="V1533" s="13">
        <f t="shared" si="713"/>
        <v>-3.8034188034192541E-3</v>
      </c>
      <c r="W1533" s="13">
        <f t="shared" si="714"/>
        <v>-1</v>
      </c>
      <c r="X1533" s="13">
        <f t="shared" si="715"/>
        <v>0</v>
      </c>
      <c r="Y1533" s="13">
        <f t="shared" si="710"/>
        <v>0</v>
      </c>
      <c r="Z1533" s="13">
        <f t="shared" si="716"/>
        <v>0</v>
      </c>
      <c r="AA1533" s="13">
        <f t="shared" si="717"/>
        <v>0</v>
      </c>
      <c r="AB1533" s="13">
        <f t="shared" si="718"/>
        <v>0</v>
      </c>
      <c r="AC1533" s="17">
        <f t="shared" si="711"/>
        <v>0</v>
      </c>
      <c r="AD1533" s="13" t="str">
        <f t="shared" si="703"/>
        <v/>
      </c>
      <c r="AE1533" s="13" t="str">
        <f t="shared" si="704"/>
        <v/>
      </c>
      <c r="AF1533" s="17">
        <f t="shared" si="706"/>
        <v>0</v>
      </c>
      <c r="AG1533" s="17" t="str">
        <f t="shared" si="705"/>
        <v xml:space="preserve"> </v>
      </c>
      <c r="AH1533" s="13"/>
      <c r="AI1533" s="31">
        <f t="shared" si="719"/>
        <v>1.0584599110668897</v>
      </c>
      <c r="AJ1533">
        <f t="shared" si="694"/>
        <v>5.8459911066889747E-2</v>
      </c>
      <c r="AK1533">
        <f t="shared" si="696"/>
        <v>1</v>
      </c>
      <c r="AL1533">
        <f t="shared" si="697"/>
        <v>1.0593690231104251</v>
      </c>
      <c r="AM1533">
        <f t="shared" si="695"/>
        <v>5.9369023110425134E-2</v>
      </c>
      <c r="AN1533" s="39">
        <v>41366</v>
      </c>
      <c r="AO1533" s="31">
        <v>5.8459911066889747E-2</v>
      </c>
      <c r="AP1533" s="40">
        <v>5.9369023110425134E-2</v>
      </c>
    </row>
    <row r="1534" spans="1:42">
      <c r="A1534" s="16">
        <v>41367</v>
      </c>
      <c r="B1534" s="11">
        <v>4.08</v>
      </c>
      <c r="C1534" s="11">
        <v>4.1399999999999997</v>
      </c>
      <c r="D1534" s="11">
        <v>4.07</v>
      </c>
      <c r="E1534" s="11">
        <v>4.09</v>
      </c>
      <c r="F1534" s="11">
        <v>49636300</v>
      </c>
      <c r="G1534" s="11">
        <v>3.2409400000000002</v>
      </c>
      <c r="H1534" s="12">
        <f t="shared" si="698"/>
        <v>4.1091666666666669</v>
      </c>
      <c r="I1534" s="13">
        <f t="shared" si="707"/>
        <v>4.1284615384615382</v>
      </c>
      <c r="J1534" s="13">
        <f t="shared" si="708"/>
        <v>-1.9294871794871327E-2</v>
      </c>
      <c r="K1534" s="14">
        <f t="shared" si="712"/>
        <v>-1.5548433048432663E-2</v>
      </c>
      <c r="L1534" s="13">
        <f t="shared" si="691"/>
        <v>8.0000000000000071E-2</v>
      </c>
      <c r="M1534" s="13">
        <f t="shared" si="699"/>
        <v>7.000000000000009E-2</v>
      </c>
      <c r="N1534" s="13">
        <f t="shared" si="692"/>
        <v>6.9999999999999396E-2</v>
      </c>
      <c r="O1534" s="13">
        <f t="shared" si="693"/>
        <v>0</v>
      </c>
      <c r="P1534" s="13">
        <f t="shared" si="720"/>
        <v>0.2599999999999989</v>
      </c>
      <c r="Q1534" s="13">
        <f t="shared" si="720"/>
        <v>0.24000000000000021</v>
      </c>
      <c r="R1534" s="13">
        <f t="shared" si="700"/>
        <v>371.4285714285694</v>
      </c>
      <c r="S1534" s="13">
        <f t="shared" si="701"/>
        <v>342.85714285714272</v>
      </c>
      <c r="T1534" s="13">
        <f t="shared" si="702"/>
        <v>3.9999999999997469</v>
      </c>
      <c r="U1534" s="13">
        <f t="shared" si="709"/>
        <v>7.9057602216755551</v>
      </c>
      <c r="V1534" s="13">
        <f t="shared" si="713"/>
        <v>-3.7464387464386639E-3</v>
      </c>
      <c r="W1534" s="13">
        <f t="shared" si="714"/>
        <v>0</v>
      </c>
      <c r="X1534" s="13">
        <f t="shared" si="715"/>
        <v>1</v>
      </c>
      <c r="Y1534" s="13">
        <f t="shared" si="710"/>
        <v>0</v>
      </c>
      <c r="Z1534" s="13">
        <f t="shared" si="716"/>
        <v>0</v>
      </c>
      <c r="AA1534" s="13">
        <f t="shared" si="717"/>
        <v>0</v>
      </c>
      <c r="AB1534" s="13">
        <f t="shared" si="718"/>
        <v>0</v>
      </c>
      <c r="AC1534" s="17">
        <f t="shared" si="711"/>
        <v>0</v>
      </c>
      <c r="AD1534" s="13" t="str">
        <f t="shared" si="703"/>
        <v/>
      </c>
      <c r="AE1534" s="13" t="str">
        <f t="shared" si="704"/>
        <v/>
      </c>
      <c r="AF1534" s="17">
        <f t="shared" si="706"/>
        <v>0</v>
      </c>
      <c r="AG1534" s="17" t="str">
        <f t="shared" si="705"/>
        <v xml:space="preserve"> </v>
      </c>
      <c r="AH1534" s="13"/>
      <c r="AI1534" s="31">
        <f t="shared" si="719"/>
        <v>1.0584599110668897</v>
      </c>
      <c r="AJ1534">
        <f t="shared" si="694"/>
        <v>5.8459911066889747E-2</v>
      </c>
      <c r="AK1534">
        <f t="shared" si="696"/>
        <v>1.0073891625615765</v>
      </c>
      <c r="AL1534">
        <f t="shared" si="697"/>
        <v>1.0671968730348866</v>
      </c>
      <c r="AM1534">
        <f t="shared" si="695"/>
        <v>6.7196873034886639E-2</v>
      </c>
      <c r="AN1534" s="39">
        <v>41367</v>
      </c>
      <c r="AO1534" s="31">
        <v>5.8459911066889747E-2</v>
      </c>
      <c r="AP1534" s="40">
        <v>6.7196873034886639E-2</v>
      </c>
    </row>
    <row r="1535" spans="1:42">
      <c r="A1535" s="16">
        <v>41372</v>
      </c>
      <c r="B1535" s="11">
        <v>4.05</v>
      </c>
      <c r="C1535" s="11">
        <v>4.09</v>
      </c>
      <c r="D1535" s="11">
        <v>4.03</v>
      </c>
      <c r="E1535" s="11">
        <v>4.07</v>
      </c>
      <c r="F1535" s="11">
        <v>65522800</v>
      </c>
      <c r="G1535" s="11">
        <v>3.2250999999999999</v>
      </c>
      <c r="H1535" s="12">
        <f t="shared" si="698"/>
        <v>4.1083333333333334</v>
      </c>
      <c r="I1535" s="13">
        <f t="shared" si="707"/>
        <v>4.1242307692307696</v>
      </c>
      <c r="J1535" s="13">
        <f t="shared" si="708"/>
        <v>-1.5897435897436196E-2</v>
      </c>
      <c r="K1535" s="14">
        <f t="shared" si="712"/>
        <v>-1.391025641025608E-2</v>
      </c>
      <c r="L1535" s="13">
        <f t="shared" si="691"/>
        <v>5.9999999999999609E-2</v>
      </c>
      <c r="M1535" s="13">
        <f t="shared" si="699"/>
        <v>6.7857142857142935E-2</v>
      </c>
      <c r="N1535" s="13">
        <f t="shared" si="692"/>
        <v>0</v>
      </c>
      <c r="O1535" s="13">
        <f t="shared" si="693"/>
        <v>4.0000000000000036E-2</v>
      </c>
      <c r="P1535" s="13">
        <f t="shared" si="720"/>
        <v>0.19999999999999929</v>
      </c>
      <c r="Q1535" s="13">
        <f t="shared" si="720"/>
        <v>0.28000000000000025</v>
      </c>
      <c r="R1535" s="13">
        <f t="shared" si="700"/>
        <v>294.73684210526176</v>
      </c>
      <c r="S1535" s="13">
        <f t="shared" si="701"/>
        <v>412.63157894736827</v>
      </c>
      <c r="T1535" s="13">
        <f t="shared" si="702"/>
        <v>16.666666666666881</v>
      </c>
      <c r="U1535" s="13">
        <f t="shared" si="709"/>
        <v>8.8215111374264801</v>
      </c>
      <c r="V1535" s="13">
        <f t="shared" si="713"/>
        <v>-1.9871794871801161E-3</v>
      </c>
      <c r="W1535" s="13">
        <f t="shared" si="714"/>
        <v>0</v>
      </c>
      <c r="X1535" s="13">
        <f t="shared" si="715"/>
        <v>-1</v>
      </c>
      <c r="Y1535" s="13">
        <f t="shared" si="710"/>
        <v>0</v>
      </c>
      <c r="Z1535" s="13">
        <f t="shared" si="716"/>
        <v>0</v>
      </c>
      <c r="AA1535" s="13">
        <f t="shared" si="717"/>
        <v>0</v>
      </c>
      <c r="AB1535" s="13">
        <f t="shared" si="718"/>
        <v>0</v>
      </c>
      <c r="AC1535" s="17">
        <f t="shared" si="711"/>
        <v>0</v>
      </c>
      <c r="AD1535" s="13" t="str">
        <f t="shared" si="703"/>
        <v/>
      </c>
      <c r="AE1535" s="13" t="str">
        <f t="shared" si="704"/>
        <v/>
      </c>
      <c r="AF1535" s="17">
        <f t="shared" si="706"/>
        <v>0</v>
      </c>
      <c r="AG1535" s="17" t="str">
        <f t="shared" si="705"/>
        <v xml:space="preserve"> </v>
      </c>
      <c r="AH1535" s="13"/>
      <c r="AI1535" s="31">
        <f t="shared" si="719"/>
        <v>1.0584599110668897</v>
      </c>
      <c r="AJ1535">
        <f t="shared" si="694"/>
        <v>5.8459911066889747E-2</v>
      </c>
      <c r="AK1535">
        <f t="shared" si="696"/>
        <v>0.99511002444987784</v>
      </c>
      <c r="AL1535">
        <f t="shared" si="697"/>
        <v>1.0619783064185793</v>
      </c>
      <c r="AM1535">
        <f t="shared" si="695"/>
        <v>6.1978306418579265E-2</v>
      </c>
      <c r="AN1535" s="39">
        <v>41372</v>
      </c>
      <c r="AO1535" s="31">
        <v>5.8459911066889747E-2</v>
      </c>
      <c r="AP1535" s="40">
        <v>6.1978306418579265E-2</v>
      </c>
    </row>
    <row r="1536" spans="1:42">
      <c r="A1536" s="16">
        <v>41373</v>
      </c>
      <c r="B1536" s="11">
        <v>4.09</v>
      </c>
      <c r="C1536" s="11">
        <v>4.0999999999999996</v>
      </c>
      <c r="D1536" s="11">
        <v>4.0599999999999996</v>
      </c>
      <c r="E1536" s="11">
        <v>4.07</v>
      </c>
      <c r="F1536" s="11">
        <v>49140600</v>
      </c>
      <c r="G1536" s="11">
        <v>3.2250999999999999</v>
      </c>
      <c r="H1536" s="12">
        <f t="shared" si="698"/>
        <v>4.1000000000000005</v>
      </c>
      <c r="I1536" s="13">
        <f t="shared" si="707"/>
        <v>4.118846153846154</v>
      </c>
      <c r="J1536" s="13">
        <f t="shared" si="708"/>
        <v>-1.8846153846153513E-2</v>
      </c>
      <c r="K1536" s="14">
        <f t="shared" si="712"/>
        <v>-1.3839031339031058E-2</v>
      </c>
      <c r="L1536" s="13">
        <f t="shared" si="691"/>
        <v>4.0000000000000036E-2</v>
      </c>
      <c r="M1536" s="13">
        <f t="shared" si="699"/>
        <v>6.142857142857145E-2</v>
      </c>
      <c r="N1536" s="13">
        <f t="shared" si="692"/>
        <v>9.9999999999997868E-3</v>
      </c>
      <c r="O1536" s="13">
        <f t="shared" si="693"/>
        <v>0</v>
      </c>
      <c r="P1536" s="13">
        <f t="shared" si="720"/>
        <v>0.20999999999999908</v>
      </c>
      <c r="Q1536" s="13">
        <f t="shared" si="720"/>
        <v>0.20999999999999996</v>
      </c>
      <c r="R1536" s="13">
        <f t="shared" si="700"/>
        <v>341.86046511627745</v>
      </c>
      <c r="S1536" s="13">
        <f t="shared" si="701"/>
        <v>341.86046511627887</v>
      </c>
      <c r="T1536" s="13">
        <f t="shared" si="702"/>
        <v>2.0784583426996183E-13</v>
      </c>
      <c r="U1536" s="13">
        <f t="shared" si="709"/>
        <v>8.5467858627012152</v>
      </c>
      <c r="V1536" s="13">
        <f t="shared" si="713"/>
        <v>-5.0071225071224544E-3</v>
      </c>
      <c r="W1536" s="13">
        <f t="shared" si="714"/>
        <v>0</v>
      </c>
      <c r="X1536" s="13">
        <f t="shared" si="715"/>
        <v>0</v>
      </c>
      <c r="Y1536" s="13">
        <f t="shared" si="710"/>
        <v>0</v>
      </c>
      <c r="Z1536" s="13">
        <f t="shared" si="716"/>
        <v>0</v>
      </c>
      <c r="AA1536" s="13">
        <f t="shared" si="717"/>
        <v>0</v>
      </c>
      <c r="AB1536" s="13">
        <f t="shared" si="718"/>
        <v>0</v>
      </c>
      <c r="AC1536" s="17">
        <f t="shared" si="711"/>
        <v>0</v>
      </c>
      <c r="AD1536" s="13" t="str">
        <f t="shared" si="703"/>
        <v/>
      </c>
      <c r="AE1536" s="13" t="str">
        <f t="shared" si="704"/>
        <v/>
      </c>
      <c r="AF1536" s="17">
        <f t="shared" si="706"/>
        <v>0</v>
      </c>
      <c r="AG1536" s="17" t="str">
        <f t="shared" si="705"/>
        <v xml:space="preserve"> </v>
      </c>
      <c r="AH1536" s="13"/>
      <c r="AI1536" s="31">
        <f t="shared" si="719"/>
        <v>1.0584599110668897</v>
      </c>
      <c r="AJ1536">
        <f t="shared" si="694"/>
        <v>5.8459911066889747E-2</v>
      </c>
      <c r="AK1536">
        <f t="shared" si="696"/>
        <v>1</v>
      </c>
      <c r="AL1536">
        <f t="shared" si="697"/>
        <v>1.0619783064185793</v>
      </c>
      <c r="AM1536">
        <f t="shared" si="695"/>
        <v>6.1978306418579265E-2</v>
      </c>
      <c r="AN1536" s="39">
        <v>41373</v>
      </c>
      <c r="AO1536" s="31">
        <v>5.8459911066889747E-2</v>
      </c>
      <c r="AP1536" s="40">
        <v>6.1978306418579265E-2</v>
      </c>
    </row>
    <row r="1537" spans="1:42">
      <c r="A1537" s="16">
        <v>41374</v>
      </c>
      <c r="B1537" s="11">
        <v>4.08</v>
      </c>
      <c r="C1537" s="11">
        <v>4.09</v>
      </c>
      <c r="D1537" s="11">
        <v>4.07</v>
      </c>
      <c r="E1537" s="11">
        <v>4.07</v>
      </c>
      <c r="F1537" s="11">
        <v>21560700</v>
      </c>
      <c r="G1537" s="11">
        <v>3.2250999999999999</v>
      </c>
      <c r="H1537" s="12">
        <f t="shared" si="698"/>
        <v>4.0916666666666668</v>
      </c>
      <c r="I1537" s="13">
        <f t="shared" si="707"/>
        <v>4.1150000000000002</v>
      </c>
      <c r="J1537" s="13">
        <f t="shared" si="708"/>
        <v>-2.3333333333333428E-2</v>
      </c>
      <c r="K1537" s="14">
        <f t="shared" si="712"/>
        <v>-1.5128205128204996E-2</v>
      </c>
      <c r="L1537" s="13">
        <f t="shared" si="691"/>
        <v>1.9999999999999574E-2</v>
      </c>
      <c r="M1537" s="13">
        <f t="shared" si="699"/>
        <v>5.8571428571428531E-2</v>
      </c>
      <c r="N1537" s="13">
        <f t="shared" si="692"/>
        <v>0</v>
      </c>
      <c r="O1537" s="13">
        <f t="shared" si="693"/>
        <v>0</v>
      </c>
      <c r="P1537" s="13">
        <f t="shared" si="720"/>
        <v>0.20999999999999908</v>
      </c>
      <c r="Q1537" s="13">
        <f t="shared" si="720"/>
        <v>0.20999999999999996</v>
      </c>
      <c r="R1537" s="13">
        <f t="shared" si="700"/>
        <v>358.53658536585232</v>
      </c>
      <c r="S1537" s="13">
        <f t="shared" si="701"/>
        <v>358.53658536585385</v>
      </c>
      <c r="T1537" s="13">
        <f t="shared" si="702"/>
        <v>2.1403287305753258E-13</v>
      </c>
      <c r="U1537" s="13">
        <f t="shared" si="709"/>
        <v>8.2720605879759486</v>
      </c>
      <c r="V1537" s="13">
        <f t="shared" si="713"/>
        <v>-8.2051282051284324E-3</v>
      </c>
      <c r="W1537" s="13">
        <f t="shared" si="714"/>
        <v>0</v>
      </c>
      <c r="X1537" s="13">
        <f t="shared" si="715"/>
        <v>0</v>
      </c>
      <c r="Y1537" s="13">
        <f t="shared" si="710"/>
        <v>0</v>
      </c>
      <c r="Z1537" s="13">
        <f t="shared" si="716"/>
        <v>0</v>
      </c>
      <c r="AA1537" s="13">
        <f t="shared" si="717"/>
        <v>0</v>
      </c>
      <c r="AB1537" s="13">
        <f t="shared" si="718"/>
        <v>0</v>
      </c>
      <c r="AC1537" s="17">
        <f t="shared" si="711"/>
        <v>0</v>
      </c>
      <c r="AD1537" s="13" t="str">
        <f t="shared" si="703"/>
        <v/>
      </c>
      <c r="AE1537" s="13" t="str">
        <f t="shared" si="704"/>
        <v/>
      </c>
      <c r="AF1537" s="17">
        <f t="shared" si="706"/>
        <v>0</v>
      </c>
      <c r="AG1537" s="17" t="str">
        <f t="shared" si="705"/>
        <v xml:space="preserve"> </v>
      </c>
      <c r="AH1537" s="13"/>
      <c r="AI1537" s="31">
        <f t="shared" si="719"/>
        <v>1.0584599110668897</v>
      </c>
      <c r="AJ1537">
        <f t="shared" si="694"/>
        <v>5.8459911066889747E-2</v>
      </c>
      <c r="AK1537">
        <f t="shared" si="696"/>
        <v>1</v>
      </c>
      <c r="AL1537">
        <f t="shared" si="697"/>
        <v>1.0619783064185793</v>
      </c>
      <c r="AM1537">
        <f t="shared" si="695"/>
        <v>6.1978306418579265E-2</v>
      </c>
      <c r="AN1537" s="39">
        <v>41374</v>
      </c>
      <c r="AO1537" s="31">
        <v>5.8459911066889747E-2</v>
      </c>
      <c r="AP1537" s="40">
        <v>6.1978306418579265E-2</v>
      </c>
    </row>
    <row r="1538" spans="1:42">
      <c r="A1538" s="16">
        <v>41375</v>
      </c>
      <c r="B1538" s="11">
        <v>4.09</v>
      </c>
      <c r="C1538" s="11">
        <v>4.0999999999999996</v>
      </c>
      <c r="D1538" s="11">
        <v>4.07</v>
      </c>
      <c r="E1538" s="11">
        <v>4.08</v>
      </c>
      <c r="F1538" s="11">
        <v>21722000</v>
      </c>
      <c r="G1538" s="11">
        <v>3.2330199999999998</v>
      </c>
      <c r="H1538" s="12">
        <f t="shared" si="698"/>
        <v>4.083333333333333</v>
      </c>
      <c r="I1538" s="13">
        <f t="shared" si="707"/>
        <v>4.1150000000000002</v>
      </c>
      <c r="J1538" s="13">
        <f t="shared" si="708"/>
        <v>-3.1666666666667176E-2</v>
      </c>
      <c r="K1538" s="14">
        <f t="shared" si="712"/>
        <v>-1.7941595441595522E-2</v>
      </c>
      <c r="L1538" s="13">
        <f t="shared" si="691"/>
        <v>2.9999999999999361E-2</v>
      </c>
      <c r="M1538" s="13">
        <f t="shared" si="699"/>
        <v>5.2857142857142748E-2</v>
      </c>
      <c r="N1538" s="13">
        <f t="shared" si="692"/>
        <v>9.9999999999997868E-3</v>
      </c>
      <c r="O1538" s="13">
        <f t="shared" si="693"/>
        <v>0</v>
      </c>
      <c r="P1538" s="13">
        <f t="shared" si="720"/>
        <v>0.14999999999999858</v>
      </c>
      <c r="Q1538" s="13">
        <f t="shared" si="720"/>
        <v>0.20999999999999996</v>
      </c>
      <c r="R1538" s="13">
        <f t="shared" si="700"/>
        <v>283.7837837837817</v>
      </c>
      <c r="S1538" s="13">
        <f t="shared" si="701"/>
        <v>397.29729729729803</v>
      </c>
      <c r="T1538" s="13">
        <f t="shared" si="702"/>
        <v>16.666666666667115</v>
      </c>
      <c r="U1538" s="13">
        <f t="shared" si="709"/>
        <v>9.0423687112252757</v>
      </c>
      <c r="V1538" s="13">
        <f t="shared" si="713"/>
        <v>-1.3725071225071654E-2</v>
      </c>
      <c r="W1538" s="13">
        <f t="shared" si="714"/>
        <v>0</v>
      </c>
      <c r="X1538" s="13">
        <f t="shared" si="715"/>
        <v>0</v>
      </c>
      <c r="Y1538" s="13">
        <f t="shared" si="710"/>
        <v>0</v>
      </c>
      <c r="Z1538" s="13">
        <f t="shared" si="716"/>
        <v>0</v>
      </c>
      <c r="AA1538" s="13">
        <f t="shared" si="717"/>
        <v>0</v>
      </c>
      <c r="AB1538" s="13">
        <f t="shared" si="718"/>
        <v>0</v>
      </c>
      <c r="AC1538" s="17">
        <f t="shared" si="711"/>
        <v>0</v>
      </c>
      <c r="AD1538" s="13" t="str">
        <f t="shared" si="703"/>
        <v/>
      </c>
      <c r="AE1538" s="13" t="str">
        <f t="shared" si="704"/>
        <v/>
      </c>
      <c r="AF1538" s="17">
        <f t="shared" si="706"/>
        <v>0</v>
      </c>
      <c r="AG1538" s="17" t="str">
        <f t="shared" si="705"/>
        <v xml:space="preserve"> </v>
      </c>
      <c r="AH1538" s="13"/>
      <c r="AI1538" s="31">
        <f t="shared" si="719"/>
        <v>1.0584599110668897</v>
      </c>
      <c r="AJ1538">
        <f t="shared" si="694"/>
        <v>5.8459911066889747E-2</v>
      </c>
      <c r="AK1538">
        <f t="shared" si="696"/>
        <v>1.0024570024570023</v>
      </c>
      <c r="AL1538">
        <f t="shared" si="697"/>
        <v>1.064587589726733</v>
      </c>
      <c r="AM1538">
        <f t="shared" si="695"/>
        <v>6.4587589726732952E-2</v>
      </c>
      <c r="AN1538" s="39">
        <v>41375</v>
      </c>
      <c r="AO1538" s="31">
        <v>5.8459911066889747E-2</v>
      </c>
      <c r="AP1538" s="40">
        <v>6.4587589726732952E-2</v>
      </c>
    </row>
    <row r="1539" spans="1:42">
      <c r="A1539" s="16">
        <v>41376</v>
      </c>
      <c r="B1539" s="11">
        <v>4.08</v>
      </c>
      <c r="C1539" s="11">
        <v>4.09</v>
      </c>
      <c r="D1539" s="11">
        <v>4.0599999999999996</v>
      </c>
      <c r="E1539" s="11">
        <v>4.07</v>
      </c>
      <c r="F1539" s="11">
        <v>33666500</v>
      </c>
      <c r="G1539" s="11">
        <v>3.2250999999999999</v>
      </c>
      <c r="H1539" s="12">
        <f t="shared" si="698"/>
        <v>4.0733333333333333</v>
      </c>
      <c r="I1539" s="13">
        <f t="shared" si="707"/>
        <v>4.1107692307692307</v>
      </c>
      <c r="J1539" s="13">
        <f t="shared" si="708"/>
        <v>-3.7435897435897481E-2</v>
      </c>
      <c r="K1539" s="14">
        <f t="shared" si="712"/>
        <v>-2.1267806267806319E-2</v>
      </c>
      <c r="L1539" s="13">
        <f t="shared" si="691"/>
        <v>3.0000000000000249E-2</v>
      </c>
      <c r="M1539" s="13">
        <f t="shared" si="699"/>
        <v>5.0714285714285649E-2</v>
      </c>
      <c r="N1539" s="13">
        <f t="shared" si="692"/>
        <v>0</v>
      </c>
      <c r="O1539" s="13">
        <f t="shared" si="693"/>
        <v>1.0000000000000675E-2</v>
      </c>
      <c r="P1539" s="13">
        <f t="shared" si="720"/>
        <v>0.12999999999999901</v>
      </c>
      <c r="Q1539" s="13">
        <f t="shared" si="720"/>
        <v>0.22000000000000064</v>
      </c>
      <c r="R1539" s="13">
        <f t="shared" si="700"/>
        <v>256.33802816901243</v>
      </c>
      <c r="S1539" s="13">
        <f t="shared" si="701"/>
        <v>433.80281690141027</v>
      </c>
      <c r="T1539" s="13">
        <f t="shared" si="702"/>
        <v>25.714285714286213</v>
      </c>
      <c r="U1539" s="13">
        <f t="shared" si="709"/>
        <v>10.744332515614984</v>
      </c>
      <c r="V1539" s="13">
        <f t="shared" si="713"/>
        <v>-1.6168091168091162E-2</v>
      </c>
      <c r="W1539" s="13">
        <f t="shared" si="714"/>
        <v>0</v>
      </c>
      <c r="X1539" s="13">
        <f t="shared" si="715"/>
        <v>0</v>
      </c>
      <c r="Y1539" s="13">
        <f t="shared" si="710"/>
        <v>0</v>
      </c>
      <c r="Z1539" s="13">
        <f t="shared" si="716"/>
        <v>0</v>
      </c>
      <c r="AA1539" s="13">
        <f t="shared" si="717"/>
        <v>0</v>
      </c>
      <c r="AB1539" s="13">
        <f t="shared" si="718"/>
        <v>0</v>
      </c>
      <c r="AC1539" s="17">
        <f t="shared" si="711"/>
        <v>0</v>
      </c>
      <c r="AD1539" s="13" t="str">
        <f t="shared" si="703"/>
        <v/>
      </c>
      <c r="AE1539" s="13" t="str">
        <f t="shared" si="704"/>
        <v/>
      </c>
      <c r="AF1539" s="17">
        <f t="shared" si="706"/>
        <v>0</v>
      </c>
      <c r="AG1539" s="17" t="str">
        <f t="shared" si="705"/>
        <v xml:space="preserve"> </v>
      </c>
      <c r="AH1539" s="13"/>
      <c r="AI1539" s="31">
        <f t="shared" si="719"/>
        <v>1.0584599110668897</v>
      </c>
      <c r="AJ1539">
        <f t="shared" si="694"/>
        <v>5.8459911066889747E-2</v>
      </c>
      <c r="AK1539">
        <f t="shared" si="696"/>
        <v>0.99754901960784315</v>
      </c>
      <c r="AL1539">
        <f t="shared" si="697"/>
        <v>1.0619783064185793</v>
      </c>
      <c r="AM1539">
        <f t="shared" si="695"/>
        <v>6.1978306418579265E-2</v>
      </c>
      <c r="AN1539" s="39">
        <v>41376</v>
      </c>
      <c r="AO1539" s="31">
        <v>5.8459911066889747E-2</v>
      </c>
      <c r="AP1539" s="40">
        <v>6.1978306418579265E-2</v>
      </c>
    </row>
    <row r="1540" spans="1:42">
      <c r="A1540" s="16">
        <v>41379</v>
      </c>
      <c r="B1540" s="11">
        <v>4.0599999999999996</v>
      </c>
      <c r="C1540" s="11">
        <v>4.08</v>
      </c>
      <c r="D1540" s="11">
        <v>4.03</v>
      </c>
      <c r="E1540" s="11">
        <v>4.04</v>
      </c>
      <c r="F1540" s="11">
        <v>43407300</v>
      </c>
      <c r="G1540" s="11">
        <v>3.2013199999999999</v>
      </c>
      <c r="H1540" s="12">
        <f t="shared" si="698"/>
        <v>4.065833333333333</v>
      </c>
      <c r="I1540" s="13">
        <f t="shared" si="707"/>
        <v>4.1057692307692317</v>
      </c>
      <c r="J1540" s="13">
        <f t="shared" si="708"/>
        <v>-3.993589743589876E-2</v>
      </c>
      <c r="K1540" s="14">
        <f t="shared" si="712"/>
        <v>-2.4686609686609923E-2</v>
      </c>
      <c r="L1540" s="13">
        <f t="shared" ref="L1540:L1603" si="721">MAX(C1540-D1540,C1540-E1539,D1540-E1539)</f>
        <v>4.9999999999999822E-2</v>
      </c>
      <c r="M1540" s="13">
        <f t="shared" si="699"/>
        <v>5.2142857142857046E-2</v>
      </c>
      <c r="N1540" s="13">
        <f t="shared" ref="N1540:N1603" si="722">IF(OR(AND(C1540-C1539&gt;0,D1540-D1539&gt;0),AND(C1540-C1539&gt;0,ABS(C1540-C1539)&gt;ABS(D1540-D1539))),C1540-C1539,0)</f>
        <v>0</v>
      </c>
      <c r="O1540" s="13">
        <f t="shared" ref="O1540:O1603" si="723">IF(OR(AND(C1540-C1539&lt;0,D1540-D1539&lt;0),AND(D1540-D1539&lt;0,ABS(D1540-D1539)&gt;ABS(C1540-C1539))),D1539-D1540,0)</f>
        <v>2.9999999999999361E-2</v>
      </c>
      <c r="P1540" s="13">
        <f t="shared" si="720"/>
        <v>0.12999999999999901</v>
      </c>
      <c r="Q1540" s="13">
        <f t="shared" si="720"/>
        <v>0.25</v>
      </c>
      <c r="R1540" s="13">
        <f t="shared" si="700"/>
        <v>249.31506849314923</v>
      </c>
      <c r="S1540" s="13">
        <f t="shared" si="701"/>
        <v>479.45205479452142</v>
      </c>
      <c r="T1540" s="13">
        <f t="shared" si="702"/>
        <v>31.578947368421396</v>
      </c>
      <c r="U1540" s="13">
        <f t="shared" si="709"/>
        <v>11.299291341250552</v>
      </c>
      <c r="V1540" s="13">
        <f t="shared" si="713"/>
        <v>-1.5249287749288836E-2</v>
      </c>
      <c r="W1540" s="13">
        <f t="shared" si="714"/>
        <v>0</v>
      </c>
      <c r="X1540" s="13">
        <f t="shared" si="715"/>
        <v>0</v>
      </c>
      <c r="Y1540" s="13">
        <f t="shared" si="710"/>
        <v>0</v>
      </c>
      <c r="Z1540" s="13">
        <f t="shared" si="716"/>
        <v>0</v>
      </c>
      <c r="AA1540" s="13">
        <f t="shared" si="717"/>
        <v>0</v>
      </c>
      <c r="AB1540" s="13">
        <f t="shared" si="718"/>
        <v>0</v>
      </c>
      <c r="AC1540" s="17">
        <f t="shared" si="711"/>
        <v>0</v>
      </c>
      <c r="AD1540" s="13" t="str">
        <f t="shared" si="703"/>
        <v/>
      </c>
      <c r="AE1540" s="13" t="str">
        <f t="shared" si="704"/>
        <v/>
      </c>
      <c r="AF1540" s="17">
        <f t="shared" si="706"/>
        <v>0</v>
      </c>
      <c r="AG1540" s="17" t="str">
        <f t="shared" si="705"/>
        <v xml:space="preserve"> </v>
      </c>
      <c r="AH1540" s="13"/>
      <c r="AI1540" s="31">
        <f t="shared" si="719"/>
        <v>1.0584599110668897</v>
      </c>
      <c r="AJ1540">
        <f t="shared" ref="AJ1540:AJ1603" si="724">AI1540-1</f>
        <v>5.8459911066889747E-2</v>
      </c>
      <c r="AK1540">
        <f t="shared" si="696"/>
        <v>0.99262899262899262</v>
      </c>
      <c r="AL1540">
        <f t="shared" si="697"/>
        <v>1.054150456494118</v>
      </c>
      <c r="AM1540">
        <f t="shared" ref="AM1540:AM1603" si="725">AL1540-1</f>
        <v>5.4150456494117982E-2</v>
      </c>
      <c r="AN1540" s="39">
        <v>41379</v>
      </c>
      <c r="AO1540" s="31">
        <v>5.8459911066889747E-2</v>
      </c>
      <c r="AP1540" s="40">
        <v>5.4150456494117982E-2</v>
      </c>
    </row>
    <row r="1541" spans="1:42">
      <c r="A1541" s="16">
        <v>41380</v>
      </c>
      <c r="B1541" s="11">
        <v>4.04</v>
      </c>
      <c r="C1541" s="11">
        <v>4.0599999999999996</v>
      </c>
      <c r="D1541" s="11">
        <v>4.0199999999999996</v>
      </c>
      <c r="E1541" s="11">
        <v>4.04</v>
      </c>
      <c r="F1541" s="11">
        <v>39184500</v>
      </c>
      <c r="G1541" s="11">
        <v>3.2013199999999999</v>
      </c>
      <c r="H1541" s="12">
        <f t="shared" si="698"/>
        <v>4.0591666666666661</v>
      </c>
      <c r="I1541" s="13">
        <f t="shared" si="707"/>
        <v>4.1023076923076935</v>
      </c>
      <c r="J1541" s="13">
        <f t="shared" si="708"/>
        <v>-4.3141025641027397E-2</v>
      </c>
      <c r="K1541" s="14">
        <f t="shared" si="712"/>
        <v>-2.7877492877493242E-2</v>
      </c>
      <c r="L1541" s="13">
        <f t="shared" si="721"/>
        <v>4.0000000000000036E-2</v>
      </c>
      <c r="M1541" s="13">
        <f t="shared" si="699"/>
        <v>5.2142857142857046E-2</v>
      </c>
      <c r="N1541" s="13">
        <f t="shared" si="722"/>
        <v>0</v>
      </c>
      <c r="O1541" s="13">
        <f t="shared" si="723"/>
        <v>1.0000000000000675E-2</v>
      </c>
      <c r="P1541" s="13">
        <f t="shared" si="720"/>
        <v>0.10999999999999943</v>
      </c>
      <c r="Q1541" s="13">
        <f t="shared" si="720"/>
        <v>0.26000000000000068</v>
      </c>
      <c r="R1541" s="13">
        <f t="shared" si="700"/>
        <v>210.95890410958833</v>
      </c>
      <c r="S1541" s="13">
        <f t="shared" si="701"/>
        <v>498.63013698630363</v>
      </c>
      <c r="T1541" s="13">
        <f t="shared" si="702"/>
        <v>40.540540540540867</v>
      </c>
      <c r="U1541" s="13">
        <f t="shared" si="709"/>
        <v>12.76647280843207</v>
      </c>
      <c r="V1541" s="13">
        <f t="shared" si="713"/>
        <v>-1.5263532763534156E-2</v>
      </c>
      <c r="W1541" s="13">
        <f t="shared" si="714"/>
        <v>0</v>
      </c>
      <c r="X1541" s="13">
        <f t="shared" si="715"/>
        <v>0</v>
      </c>
      <c r="Y1541" s="13">
        <f t="shared" si="710"/>
        <v>0</v>
      </c>
      <c r="Z1541" s="13">
        <f t="shared" si="716"/>
        <v>0</v>
      </c>
      <c r="AA1541" s="13">
        <f t="shared" si="717"/>
        <v>0</v>
      </c>
      <c r="AB1541" s="13">
        <f t="shared" si="718"/>
        <v>0</v>
      </c>
      <c r="AC1541" s="17">
        <f t="shared" si="711"/>
        <v>0</v>
      </c>
      <c r="AD1541" s="13" t="str">
        <f t="shared" si="703"/>
        <v/>
      </c>
      <c r="AE1541" s="13" t="str">
        <f t="shared" si="704"/>
        <v/>
      </c>
      <c r="AF1541" s="17">
        <f t="shared" si="706"/>
        <v>0</v>
      </c>
      <c r="AG1541" s="17" t="str">
        <f t="shared" si="705"/>
        <v xml:space="preserve"> </v>
      </c>
      <c r="AH1541" s="13"/>
      <c r="AI1541" s="31">
        <f t="shared" si="719"/>
        <v>1.0584599110668897</v>
      </c>
      <c r="AJ1541">
        <f t="shared" si="724"/>
        <v>5.8459911066889747E-2</v>
      </c>
      <c r="AK1541">
        <f t="shared" ref="AK1541:AK1604" si="726">E1541/E1540</f>
        <v>1</v>
      </c>
      <c r="AL1541">
        <f t="shared" ref="AL1541:AL1604" si="727">AK1541*AL1540</f>
        <v>1.054150456494118</v>
      </c>
      <c r="AM1541">
        <f t="shared" si="725"/>
        <v>5.4150456494117982E-2</v>
      </c>
      <c r="AN1541" s="39">
        <v>41380</v>
      </c>
      <c r="AO1541" s="31">
        <v>5.8459911066889747E-2</v>
      </c>
      <c r="AP1541" s="40">
        <v>5.4150456494117982E-2</v>
      </c>
    </row>
    <row r="1542" spans="1:42">
      <c r="A1542" s="16">
        <v>41381</v>
      </c>
      <c r="B1542" s="11">
        <v>4.04</v>
      </c>
      <c r="C1542" s="11">
        <v>4.05</v>
      </c>
      <c r="D1542" s="11">
        <v>4.0199999999999996</v>
      </c>
      <c r="E1542" s="11">
        <v>4.04</v>
      </c>
      <c r="F1542" s="11">
        <v>38897800</v>
      </c>
      <c r="G1542" s="11">
        <v>3.2013199999999999</v>
      </c>
      <c r="H1542" s="12">
        <f t="shared" si="698"/>
        <v>4.0616666666666665</v>
      </c>
      <c r="I1542" s="13">
        <f t="shared" si="707"/>
        <v>4.0992307692307692</v>
      </c>
      <c r="J1542" s="13">
        <f t="shared" si="708"/>
        <v>-3.7564102564102697E-2</v>
      </c>
      <c r="K1542" s="14">
        <f t="shared" si="712"/>
        <v>-2.9679487179487554E-2</v>
      </c>
      <c r="L1542" s="13">
        <f t="shared" si="721"/>
        <v>3.0000000000000249E-2</v>
      </c>
      <c r="M1542" s="13">
        <f t="shared" si="699"/>
        <v>4.8571428571428488E-2</v>
      </c>
      <c r="N1542" s="13">
        <f t="shared" si="722"/>
        <v>0</v>
      </c>
      <c r="O1542" s="13">
        <f t="shared" si="723"/>
        <v>0</v>
      </c>
      <c r="P1542" s="13">
        <f t="shared" si="720"/>
        <v>0.10999999999999943</v>
      </c>
      <c r="Q1542" s="13">
        <f t="shared" si="720"/>
        <v>0.20000000000000107</v>
      </c>
      <c r="R1542" s="13">
        <f t="shared" si="700"/>
        <v>226.47058823529335</v>
      </c>
      <c r="S1542" s="13">
        <f t="shared" si="701"/>
        <v>411.76470588235583</v>
      </c>
      <c r="T1542" s="13">
        <f t="shared" si="702"/>
        <v>29.032258064516608</v>
      </c>
      <c r="U1542" s="13">
        <f t="shared" si="709"/>
        <v>14.529646521114955</v>
      </c>
      <c r="V1542" s="13">
        <f t="shared" si="713"/>
        <v>-7.8846153846151429E-3</v>
      </c>
      <c r="W1542" s="13">
        <f t="shared" si="714"/>
        <v>0</v>
      </c>
      <c r="X1542" s="13">
        <f t="shared" si="715"/>
        <v>0</v>
      </c>
      <c r="Y1542" s="13">
        <f t="shared" si="710"/>
        <v>0</v>
      </c>
      <c r="Z1542" s="13">
        <f t="shared" si="716"/>
        <v>0</v>
      </c>
      <c r="AA1542" s="13">
        <f t="shared" si="717"/>
        <v>0</v>
      </c>
      <c r="AB1542" s="13">
        <f t="shared" si="718"/>
        <v>0</v>
      </c>
      <c r="AC1542" s="17">
        <f t="shared" si="711"/>
        <v>0</v>
      </c>
      <c r="AD1542" s="13" t="str">
        <f t="shared" si="703"/>
        <v/>
      </c>
      <c r="AE1542" s="13" t="str">
        <f t="shared" si="704"/>
        <v/>
      </c>
      <c r="AF1542" s="17">
        <f t="shared" si="706"/>
        <v>0</v>
      </c>
      <c r="AG1542" s="17" t="str">
        <f t="shared" si="705"/>
        <v xml:space="preserve"> </v>
      </c>
      <c r="AH1542" s="13"/>
      <c r="AI1542" s="31">
        <f t="shared" si="719"/>
        <v>1.0584599110668897</v>
      </c>
      <c r="AJ1542">
        <f t="shared" si="724"/>
        <v>5.8459911066889747E-2</v>
      </c>
      <c r="AK1542">
        <f t="shared" si="726"/>
        <v>1</v>
      </c>
      <c r="AL1542">
        <f t="shared" si="727"/>
        <v>1.054150456494118</v>
      </c>
      <c r="AM1542">
        <f t="shared" si="725"/>
        <v>5.4150456494117982E-2</v>
      </c>
      <c r="AN1542" s="39">
        <v>41381</v>
      </c>
      <c r="AO1542" s="31">
        <v>5.8459911066889747E-2</v>
      </c>
      <c r="AP1542" s="40">
        <v>5.4150456494117982E-2</v>
      </c>
    </row>
    <row r="1543" spans="1:42">
      <c r="A1543" s="16">
        <v>41382</v>
      </c>
      <c r="B1543" s="11">
        <v>4.03</v>
      </c>
      <c r="C1543" s="11">
        <v>4.07</v>
      </c>
      <c r="D1543" s="11">
        <v>4.0199999999999996</v>
      </c>
      <c r="E1543" s="11">
        <v>4.0599999999999996</v>
      </c>
      <c r="F1543" s="11">
        <v>29713200</v>
      </c>
      <c r="G1543" s="11">
        <v>3.2171699999999999</v>
      </c>
      <c r="H1543" s="12">
        <f t="shared" si="698"/>
        <v>4.0625</v>
      </c>
      <c r="I1543" s="13">
        <f t="shared" si="707"/>
        <v>4.096923076923078</v>
      </c>
      <c r="J1543" s="13">
        <f t="shared" si="708"/>
        <v>-3.4423076923078E-2</v>
      </c>
      <c r="K1543" s="14">
        <f t="shared" si="712"/>
        <v>-3.1360398860399402E-2</v>
      </c>
      <c r="L1543" s="13">
        <f t="shared" si="721"/>
        <v>5.0000000000000711E-2</v>
      </c>
      <c r="M1543" s="13">
        <f t="shared" si="699"/>
        <v>4.7142857142857153E-2</v>
      </c>
      <c r="N1543" s="13">
        <f t="shared" si="722"/>
        <v>2.0000000000000462E-2</v>
      </c>
      <c r="O1543" s="13">
        <f t="shared" si="723"/>
        <v>0</v>
      </c>
      <c r="P1543" s="13">
        <f t="shared" si="720"/>
        <v>0.12999999999999989</v>
      </c>
      <c r="Q1543" s="13">
        <f t="shared" si="720"/>
        <v>0.20000000000000107</v>
      </c>
      <c r="R1543" s="13">
        <f t="shared" si="700"/>
        <v>275.75757575757547</v>
      </c>
      <c r="S1543" s="13">
        <f t="shared" si="701"/>
        <v>424.24242424242647</v>
      </c>
      <c r="T1543" s="13">
        <f t="shared" si="702"/>
        <v>21.212121212121513</v>
      </c>
      <c r="U1543" s="13">
        <f t="shared" si="709"/>
        <v>14.616226607695078</v>
      </c>
      <c r="V1543" s="13">
        <f t="shared" si="713"/>
        <v>-3.0626780626785977E-3</v>
      </c>
      <c r="W1543" s="13">
        <f t="shared" si="714"/>
        <v>0</v>
      </c>
      <c r="X1543" s="13">
        <f t="shared" si="715"/>
        <v>0</v>
      </c>
      <c r="Y1543" s="13">
        <f t="shared" si="710"/>
        <v>0</v>
      </c>
      <c r="Z1543" s="13">
        <f t="shared" si="716"/>
        <v>0</v>
      </c>
      <c r="AA1543" s="13">
        <f t="shared" si="717"/>
        <v>0</v>
      </c>
      <c r="AB1543" s="13">
        <f t="shared" si="718"/>
        <v>0</v>
      </c>
      <c r="AC1543" s="17">
        <f t="shared" si="711"/>
        <v>0</v>
      </c>
      <c r="AD1543" s="13" t="str">
        <f t="shared" si="703"/>
        <v/>
      </c>
      <c r="AE1543" s="13" t="str">
        <f t="shared" si="704"/>
        <v/>
      </c>
      <c r="AF1543" s="17">
        <f t="shared" si="706"/>
        <v>0</v>
      </c>
      <c r="AG1543" s="17" t="str">
        <f t="shared" si="705"/>
        <v xml:space="preserve"> </v>
      </c>
      <c r="AH1543" s="13"/>
      <c r="AI1543" s="31">
        <f t="shared" si="719"/>
        <v>1.0584599110668897</v>
      </c>
      <c r="AJ1543">
        <f t="shared" si="724"/>
        <v>5.8459911066889747E-2</v>
      </c>
      <c r="AK1543">
        <f t="shared" si="726"/>
        <v>1.004950495049505</v>
      </c>
      <c r="AL1543">
        <f t="shared" si="727"/>
        <v>1.0593690231104256</v>
      </c>
      <c r="AM1543">
        <f t="shared" si="725"/>
        <v>5.9369023110425578E-2</v>
      </c>
      <c r="AN1543" s="39">
        <v>41382</v>
      </c>
      <c r="AO1543" s="31">
        <v>5.8459911066889747E-2</v>
      </c>
      <c r="AP1543" s="40">
        <v>5.9369023110425578E-2</v>
      </c>
    </row>
    <row r="1544" spans="1:42">
      <c r="A1544" s="16">
        <v>41383</v>
      </c>
      <c r="B1544" s="11">
        <v>4.07</v>
      </c>
      <c r="C1544" s="11">
        <v>4.12</v>
      </c>
      <c r="D1544" s="11">
        <v>4.05</v>
      </c>
      <c r="E1544" s="11">
        <v>4.1100000000000003</v>
      </c>
      <c r="F1544" s="11">
        <v>70008800</v>
      </c>
      <c r="G1544" s="11">
        <v>3.2567900000000001</v>
      </c>
      <c r="H1544" s="12">
        <f t="shared" si="698"/>
        <v>4.0666666666666664</v>
      </c>
      <c r="I1544" s="13">
        <f t="shared" si="707"/>
        <v>4.0961538461538458</v>
      </c>
      <c r="J1544" s="13">
        <f t="shared" si="708"/>
        <v>-2.9487179487179382E-2</v>
      </c>
      <c r="K1544" s="14">
        <f t="shared" si="712"/>
        <v>-3.2870370370370869E-2</v>
      </c>
      <c r="L1544" s="13">
        <f t="shared" si="721"/>
        <v>7.0000000000000284E-2</v>
      </c>
      <c r="M1544" s="13">
        <f t="shared" si="699"/>
        <v>4.3571428571428594E-2</v>
      </c>
      <c r="N1544" s="13">
        <f t="shared" si="722"/>
        <v>4.9999999999999822E-2</v>
      </c>
      <c r="O1544" s="13">
        <f t="shared" si="723"/>
        <v>0</v>
      </c>
      <c r="P1544" s="13">
        <f t="shared" si="720"/>
        <v>0.17999999999999972</v>
      </c>
      <c r="Q1544" s="13">
        <f t="shared" si="720"/>
        <v>9.0000000000000746E-2</v>
      </c>
      <c r="R1544" s="13">
        <f t="shared" si="700"/>
        <v>413.11475409835975</v>
      </c>
      <c r="S1544" s="13">
        <f t="shared" si="701"/>
        <v>206.55737704918192</v>
      </c>
      <c r="T1544" s="13">
        <f t="shared" si="702"/>
        <v>33.333333333332895</v>
      </c>
      <c r="U1544" s="13">
        <f t="shared" si="709"/>
        <v>16.57701092142052</v>
      </c>
      <c r="V1544" s="13">
        <f t="shared" si="713"/>
        <v>3.3831908831914864E-3</v>
      </c>
      <c r="W1544" s="13">
        <f t="shared" si="714"/>
        <v>1</v>
      </c>
      <c r="X1544" s="13">
        <f t="shared" si="715"/>
        <v>1</v>
      </c>
      <c r="Y1544" s="13">
        <f t="shared" si="710"/>
        <v>0</v>
      </c>
      <c r="Z1544" s="13">
        <f t="shared" si="716"/>
        <v>1</v>
      </c>
      <c r="AA1544" s="13">
        <f t="shared" si="717"/>
        <v>0</v>
      </c>
      <c r="AB1544" s="13">
        <f t="shared" si="718"/>
        <v>0</v>
      </c>
      <c r="AC1544" s="17">
        <f t="shared" si="711"/>
        <v>0</v>
      </c>
      <c r="AD1544" s="13" t="str">
        <f t="shared" si="703"/>
        <v/>
      </c>
      <c r="AE1544" s="13" t="str">
        <f t="shared" si="704"/>
        <v/>
      </c>
      <c r="AF1544" s="17">
        <f t="shared" si="706"/>
        <v>0</v>
      </c>
      <c r="AG1544" s="17" t="str">
        <f t="shared" si="705"/>
        <v xml:space="preserve"> </v>
      </c>
      <c r="AH1544" s="13"/>
      <c r="AI1544" s="31">
        <f t="shared" si="719"/>
        <v>1.0584599110668897</v>
      </c>
      <c r="AJ1544">
        <f t="shared" si="724"/>
        <v>5.8459911066889747E-2</v>
      </c>
      <c r="AK1544">
        <f t="shared" si="726"/>
        <v>1.0123152709359609</v>
      </c>
      <c r="AL1544">
        <f t="shared" si="727"/>
        <v>1.0724154396511947</v>
      </c>
      <c r="AM1544">
        <f t="shared" si="725"/>
        <v>7.241543965119468E-2</v>
      </c>
      <c r="AN1544" s="39">
        <v>41383</v>
      </c>
      <c r="AO1544" s="31">
        <v>5.8459911066889747E-2</v>
      </c>
      <c r="AP1544" s="40">
        <v>7.241543965119468E-2</v>
      </c>
    </row>
    <row r="1545" spans="1:42">
      <c r="A1545" s="16">
        <v>41386</v>
      </c>
      <c r="B1545" s="11">
        <v>4.0999999999999996</v>
      </c>
      <c r="C1545" s="11">
        <v>4.13</v>
      </c>
      <c r="D1545" s="11">
        <v>4.09</v>
      </c>
      <c r="E1545" s="11">
        <v>4.0999999999999996</v>
      </c>
      <c r="F1545" s="11">
        <v>52167000</v>
      </c>
      <c r="G1545" s="11">
        <v>3.2488700000000001</v>
      </c>
      <c r="H1545" s="12">
        <f t="shared" si="698"/>
        <v>4.07</v>
      </c>
      <c r="I1545" s="13">
        <f t="shared" si="707"/>
        <v>4.0949999999999998</v>
      </c>
      <c r="J1545" s="13">
        <f t="shared" si="708"/>
        <v>-2.4999999999999467E-2</v>
      </c>
      <c r="K1545" s="14">
        <f t="shared" si="712"/>
        <v>-3.3554131054131534E-2</v>
      </c>
      <c r="L1545" s="13">
        <f t="shared" si="721"/>
        <v>4.0000000000000036E-2</v>
      </c>
      <c r="M1545" s="13">
        <f t="shared" si="699"/>
        <v>4.2857142857142892E-2</v>
      </c>
      <c r="N1545" s="13">
        <f t="shared" si="722"/>
        <v>9.9999999999997868E-3</v>
      </c>
      <c r="O1545" s="13">
        <f t="shared" si="723"/>
        <v>0</v>
      </c>
      <c r="P1545" s="13">
        <f t="shared" si="720"/>
        <v>0.1899999999999995</v>
      </c>
      <c r="Q1545" s="13">
        <f t="shared" si="720"/>
        <v>9.0000000000000746E-2</v>
      </c>
      <c r="R1545" s="13">
        <f t="shared" si="700"/>
        <v>443.33333333333184</v>
      </c>
      <c r="S1545" s="13">
        <f t="shared" si="701"/>
        <v>210.00000000000156</v>
      </c>
      <c r="T1545" s="13">
        <f t="shared" si="702"/>
        <v>35.714285714285246</v>
      </c>
      <c r="U1545" s="13">
        <f t="shared" si="709"/>
        <v>19.128031329583738</v>
      </c>
      <c r="V1545" s="13">
        <f t="shared" si="713"/>
        <v>8.5541310541320664E-3</v>
      </c>
      <c r="W1545" s="13">
        <f t="shared" si="714"/>
        <v>0</v>
      </c>
      <c r="X1545" s="13">
        <f t="shared" si="715"/>
        <v>0</v>
      </c>
      <c r="Y1545" s="13">
        <f t="shared" si="710"/>
        <v>0</v>
      </c>
      <c r="Z1545" s="13">
        <f t="shared" si="716"/>
        <v>1</v>
      </c>
      <c r="AA1545" s="13">
        <f t="shared" si="717"/>
        <v>0</v>
      </c>
      <c r="AB1545" s="13">
        <f t="shared" si="718"/>
        <v>0</v>
      </c>
      <c r="AC1545" s="17">
        <f t="shared" si="711"/>
        <v>0</v>
      </c>
      <c r="AD1545" s="13" t="str">
        <f t="shared" si="703"/>
        <v/>
      </c>
      <c r="AE1545" s="13" t="str">
        <f t="shared" si="704"/>
        <v/>
      </c>
      <c r="AF1545" s="17">
        <f t="shared" si="706"/>
        <v>0</v>
      </c>
      <c r="AG1545" s="17" t="str">
        <f t="shared" si="705"/>
        <v xml:space="preserve"> </v>
      </c>
      <c r="AH1545" s="13"/>
      <c r="AI1545" s="31">
        <f t="shared" si="719"/>
        <v>1.0584599110668897</v>
      </c>
      <c r="AJ1545">
        <f t="shared" si="724"/>
        <v>5.8459911066889747E-2</v>
      </c>
      <c r="AK1545">
        <f t="shared" si="726"/>
        <v>0.99756690997566888</v>
      </c>
      <c r="AL1545">
        <f t="shared" si="727"/>
        <v>1.0698061563430408</v>
      </c>
      <c r="AM1545">
        <f t="shared" si="725"/>
        <v>6.9806156343040771E-2</v>
      </c>
      <c r="AN1545" s="39">
        <v>41386</v>
      </c>
      <c r="AO1545" s="31">
        <v>5.8459911066889747E-2</v>
      </c>
      <c r="AP1545" s="40">
        <v>6.9806156343040771E-2</v>
      </c>
    </row>
    <row r="1546" spans="1:42">
      <c r="A1546" s="16">
        <v>41387</v>
      </c>
      <c r="B1546" s="11">
        <v>4.1100000000000003</v>
      </c>
      <c r="C1546" s="11">
        <v>4.1100000000000003</v>
      </c>
      <c r="D1546" s="11">
        <v>4.0599999999999996</v>
      </c>
      <c r="E1546" s="11">
        <v>4.07</v>
      </c>
      <c r="F1546" s="11">
        <v>53760200</v>
      </c>
      <c r="G1546" s="11">
        <v>3.2250999999999999</v>
      </c>
      <c r="H1546" s="12">
        <f t="shared" si="698"/>
        <v>4.0683333333333334</v>
      </c>
      <c r="I1546" s="13">
        <f t="shared" si="707"/>
        <v>4.0915384615384625</v>
      </c>
      <c r="J1546" s="13">
        <f t="shared" si="708"/>
        <v>-2.32051282051291E-2</v>
      </c>
      <c r="K1546" s="14">
        <f t="shared" si="712"/>
        <v>-3.3539886039886606E-2</v>
      </c>
      <c r="L1546" s="13">
        <f t="shared" si="721"/>
        <v>5.0000000000000711E-2</v>
      </c>
      <c r="M1546" s="13">
        <f t="shared" si="699"/>
        <v>4.3571428571428657E-2</v>
      </c>
      <c r="N1546" s="13">
        <f t="shared" si="722"/>
        <v>0</v>
      </c>
      <c r="O1546" s="13">
        <f t="shared" si="723"/>
        <v>3.0000000000000249E-2</v>
      </c>
      <c r="P1546" s="13">
        <f t="shared" si="720"/>
        <v>0.16999999999999904</v>
      </c>
      <c r="Q1546" s="13">
        <f t="shared" si="720"/>
        <v>0.12000000000000099</v>
      </c>
      <c r="R1546" s="13">
        <f t="shared" si="700"/>
        <v>390.16393442622655</v>
      </c>
      <c r="S1546" s="13">
        <f t="shared" si="701"/>
        <v>275.40983606557552</v>
      </c>
      <c r="T1546" s="13">
        <f t="shared" si="702"/>
        <v>17.241379310344151</v>
      </c>
      <c r="U1546" s="13">
        <f t="shared" si="709"/>
        <v>19.883367946989267</v>
      </c>
      <c r="V1546" s="13">
        <f t="shared" si="713"/>
        <v>1.0334757834757506E-2</v>
      </c>
      <c r="W1546" s="13">
        <f t="shared" si="714"/>
        <v>0</v>
      </c>
      <c r="X1546" s="13">
        <f t="shared" si="715"/>
        <v>0</v>
      </c>
      <c r="Y1546" s="13">
        <f t="shared" si="710"/>
        <v>0</v>
      </c>
      <c r="Z1546" s="13">
        <f t="shared" si="716"/>
        <v>1</v>
      </c>
      <c r="AA1546" s="13">
        <f t="shared" si="717"/>
        <v>0</v>
      </c>
      <c r="AB1546" s="13">
        <f t="shared" si="718"/>
        <v>0</v>
      </c>
      <c r="AC1546" s="17">
        <f t="shared" si="711"/>
        <v>0</v>
      </c>
      <c r="AD1546" s="13" t="str">
        <f t="shared" si="703"/>
        <v/>
      </c>
      <c r="AE1546" s="13" t="str">
        <f t="shared" si="704"/>
        <v/>
      </c>
      <c r="AF1546" s="17">
        <f t="shared" si="706"/>
        <v>0</v>
      </c>
      <c r="AG1546" s="17" t="str">
        <f t="shared" si="705"/>
        <v xml:space="preserve"> </v>
      </c>
      <c r="AH1546" s="13"/>
      <c r="AI1546" s="31">
        <f t="shared" si="719"/>
        <v>1.0584599110668897</v>
      </c>
      <c r="AJ1546">
        <f t="shared" si="724"/>
        <v>5.8459911066889747E-2</v>
      </c>
      <c r="AK1546">
        <f t="shared" si="726"/>
        <v>0.9926829268292684</v>
      </c>
      <c r="AL1546">
        <f t="shared" si="727"/>
        <v>1.0619783064185797</v>
      </c>
      <c r="AM1546">
        <f t="shared" si="725"/>
        <v>6.1978306418579709E-2</v>
      </c>
      <c r="AN1546" s="39">
        <v>41387</v>
      </c>
      <c r="AO1546" s="31">
        <v>5.8459911066889747E-2</v>
      </c>
      <c r="AP1546" s="40">
        <v>6.1978306418579709E-2</v>
      </c>
    </row>
    <row r="1547" spans="1:42">
      <c r="A1547" s="16">
        <v>41388</v>
      </c>
      <c r="B1547" s="11">
        <v>4.07</v>
      </c>
      <c r="C1547" s="11">
        <v>4.1100000000000003</v>
      </c>
      <c r="D1547" s="11">
        <v>4.0599999999999996</v>
      </c>
      <c r="E1547" s="11">
        <v>4.0999999999999996</v>
      </c>
      <c r="F1547" s="11">
        <v>40251200</v>
      </c>
      <c r="G1547" s="11">
        <v>3.2488700000000001</v>
      </c>
      <c r="H1547" s="12">
        <f t="shared" si="698"/>
        <v>4.0708333333333337</v>
      </c>
      <c r="I1547" s="13">
        <f t="shared" si="707"/>
        <v>4.088461538461539</v>
      </c>
      <c r="J1547" s="13">
        <f t="shared" si="708"/>
        <v>-1.7628205128205288E-2</v>
      </c>
      <c r="K1547" s="14">
        <f t="shared" si="712"/>
        <v>-3.1980056980057507E-2</v>
      </c>
      <c r="L1547" s="13">
        <f t="shared" si="721"/>
        <v>5.0000000000000711E-2</v>
      </c>
      <c r="M1547" s="13">
        <f t="shared" si="699"/>
        <v>4.5714285714285818E-2</v>
      </c>
      <c r="N1547" s="13">
        <f t="shared" si="722"/>
        <v>0</v>
      </c>
      <c r="O1547" s="13">
        <f t="shared" si="723"/>
        <v>0</v>
      </c>
      <c r="P1547" s="13">
        <f t="shared" si="720"/>
        <v>0.16999999999999904</v>
      </c>
      <c r="Q1547" s="13">
        <f t="shared" si="720"/>
        <v>0.12000000000000099</v>
      </c>
      <c r="R1547" s="13">
        <f t="shared" si="700"/>
        <v>371.87499999999704</v>
      </c>
      <c r="S1547" s="13">
        <f t="shared" si="701"/>
        <v>262.50000000000159</v>
      </c>
      <c r="T1547" s="13">
        <f t="shared" si="702"/>
        <v>17.241379310344147</v>
      </c>
      <c r="U1547" s="13">
        <f t="shared" si="709"/>
        <v>20.6387045643948</v>
      </c>
      <c r="V1547" s="13">
        <f t="shared" si="713"/>
        <v>1.435185185185222E-2</v>
      </c>
      <c r="W1547" s="13">
        <f t="shared" si="714"/>
        <v>0</v>
      </c>
      <c r="X1547" s="13">
        <f t="shared" si="715"/>
        <v>0</v>
      </c>
      <c r="Y1547" s="13">
        <f t="shared" si="710"/>
        <v>1</v>
      </c>
      <c r="Z1547" s="13">
        <f t="shared" si="716"/>
        <v>1</v>
      </c>
      <c r="AA1547" s="13">
        <f t="shared" si="717"/>
        <v>1</v>
      </c>
      <c r="AB1547" s="13">
        <f t="shared" si="718"/>
        <v>0</v>
      </c>
      <c r="AC1547" s="17">
        <f t="shared" si="711"/>
        <v>1</v>
      </c>
      <c r="AD1547" s="13">
        <f t="shared" si="703"/>
        <v>4.0999999999999996</v>
      </c>
      <c r="AE1547" s="13" t="str">
        <f t="shared" si="704"/>
        <v/>
      </c>
      <c r="AF1547" s="17">
        <f t="shared" si="706"/>
        <v>4.0999999999999996</v>
      </c>
      <c r="AG1547" s="17" t="str">
        <f t="shared" si="705"/>
        <v xml:space="preserve"> </v>
      </c>
      <c r="AH1547" s="13"/>
      <c r="AI1547" s="31">
        <f t="shared" si="719"/>
        <v>1.0584599110668897</v>
      </c>
      <c r="AJ1547">
        <f t="shared" si="724"/>
        <v>5.8459911066889747E-2</v>
      </c>
      <c r="AK1547">
        <f t="shared" si="726"/>
        <v>1.0073710073710072</v>
      </c>
      <c r="AL1547">
        <f t="shared" si="727"/>
        <v>1.0698061563430408</v>
      </c>
      <c r="AM1547">
        <f t="shared" si="725"/>
        <v>6.9806156343040771E-2</v>
      </c>
      <c r="AN1547" s="39">
        <v>41388</v>
      </c>
      <c r="AO1547" s="31">
        <v>5.8459911066889747E-2</v>
      </c>
      <c r="AP1547" s="40">
        <v>6.9806156343040771E-2</v>
      </c>
    </row>
    <row r="1548" spans="1:42">
      <c r="A1548" s="16">
        <v>41389</v>
      </c>
      <c r="B1548" s="11">
        <v>4.09</v>
      </c>
      <c r="C1548" s="11">
        <v>4.0999999999999996</v>
      </c>
      <c r="D1548" s="11">
        <v>4.0599999999999996</v>
      </c>
      <c r="E1548" s="11">
        <v>4.08</v>
      </c>
      <c r="F1548" s="11">
        <v>43272200</v>
      </c>
      <c r="G1548" s="11">
        <v>3.2330199999999998</v>
      </c>
      <c r="H1548" s="12">
        <f t="shared" si="698"/>
        <v>4.0716666666666663</v>
      </c>
      <c r="I1548" s="13">
        <f t="shared" si="707"/>
        <v>4.0888461538461547</v>
      </c>
      <c r="J1548" s="13">
        <f t="shared" si="708"/>
        <v>-1.7179487179488362E-2</v>
      </c>
      <c r="K1548" s="14">
        <f t="shared" si="712"/>
        <v>-2.9729344729345384E-2</v>
      </c>
      <c r="L1548" s="13">
        <f t="shared" si="721"/>
        <v>4.0000000000000036E-2</v>
      </c>
      <c r="M1548" s="13">
        <f t="shared" si="699"/>
        <v>4.2857142857142962E-2</v>
      </c>
      <c r="N1548" s="13">
        <f t="shared" si="722"/>
        <v>0</v>
      </c>
      <c r="O1548" s="13">
        <f t="shared" si="723"/>
        <v>0</v>
      </c>
      <c r="P1548" s="13">
        <f t="shared" si="720"/>
        <v>9.9999999999999645E-2</v>
      </c>
      <c r="Q1548" s="13">
        <f t="shared" si="720"/>
        <v>0.12000000000000099</v>
      </c>
      <c r="R1548" s="13">
        <f t="shared" si="700"/>
        <v>233.33333333333192</v>
      </c>
      <c r="S1548" s="13">
        <f t="shared" si="701"/>
        <v>280.00000000000165</v>
      </c>
      <c r="T1548" s="13">
        <f t="shared" si="702"/>
        <v>9.0909090909096832</v>
      </c>
      <c r="U1548" s="13">
        <f t="shared" si="709"/>
        <v>21.002340928031224</v>
      </c>
      <c r="V1548" s="13">
        <f t="shared" si="713"/>
        <v>1.2549857549857022E-2</v>
      </c>
      <c r="W1548" s="13">
        <f t="shared" si="714"/>
        <v>0</v>
      </c>
      <c r="X1548" s="13">
        <f t="shared" si="715"/>
        <v>-1</v>
      </c>
      <c r="Y1548" s="13">
        <f t="shared" si="710"/>
        <v>0</v>
      </c>
      <c r="Z1548" s="13">
        <f t="shared" si="716"/>
        <v>1</v>
      </c>
      <c r="AA1548" s="13">
        <f t="shared" si="717"/>
        <v>0</v>
      </c>
      <c r="AB1548" s="13">
        <f t="shared" si="718"/>
        <v>0</v>
      </c>
      <c r="AC1548" s="17">
        <f t="shared" si="711"/>
        <v>1</v>
      </c>
      <c r="AD1548" s="13" t="str">
        <f t="shared" si="703"/>
        <v/>
      </c>
      <c r="AE1548" s="13" t="str">
        <f t="shared" si="704"/>
        <v/>
      </c>
      <c r="AF1548" s="17">
        <f t="shared" si="706"/>
        <v>4.0999999999999996</v>
      </c>
      <c r="AG1548" s="17" t="str">
        <f t="shared" si="705"/>
        <v xml:space="preserve"> </v>
      </c>
      <c r="AH1548" s="13"/>
      <c r="AI1548" s="31">
        <f t="shared" si="719"/>
        <v>1.0584599110668897</v>
      </c>
      <c r="AJ1548">
        <f t="shared" si="724"/>
        <v>5.8459911066889747E-2</v>
      </c>
      <c r="AK1548">
        <f t="shared" si="726"/>
        <v>0.9951219512195123</v>
      </c>
      <c r="AL1548">
        <f t="shared" si="727"/>
        <v>1.0645875897267334</v>
      </c>
      <c r="AM1548">
        <f t="shared" si="725"/>
        <v>6.4587589726733396E-2</v>
      </c>
      <c r="AN1548" s="39">
        <v>41389</v>
      </c>
      <c r="AO1548" s="31">
        <v>5.8459911066889747E-2</v>
      </c>
      <c r="AP1548" s="40">
        <v>6.4587589726733396E-2</v>
      </c>
    </row>
    <row r="1549" spans="1:42">
      <c r="A1549" s="16">
        <v>41390</v>
      </c>
      <c r="B1549" s="11">
        <v>4.09</v>
      </c>
      <c r="C1549" s="11">
        <v>4.0999999999999996</v>
      </c>
      <c r="D1549" s="11">
        <v>4.05</v>
      </c>
      <c r="E1549" s="11">
        <v>4.05</v>
      </c>
      <c r="F1549" s="11">
        <v>48236100</v>
      </c>
      <c r="G1549" s="11">
        <v>3.2092499999999999</v>
      </c>
      <c r="H1549" s="12">
        <f t="shared" si="698"/>
        <v>4.0699999999999994</v>
      </c>
      <c r="I1549" s="13">
        <f t="shared" si="707"/>
        <v>4.0876923076923077</v>
      </c>
      <c r="J1549" s="13">
        <f t="shared" si="708"/>
        <v>-1.769230769230834E-2</v>
      </c>
      <c r="K1549" s="14">
        <f t="shared" si="712"/>
        <v>-2.7257834757835338E-2</v>
      </c>
      <c r="L1549" s="13">
        <f t="shared" si="721"/>
        <v>4.9999999999999822E-2</v>
      </c>
      <c r="M1549" s="13">
        <f t="shared" si="699"/>
        <v>4.214285714285726E-2</v>
      </c>
      <c r="N1549" s="13">
        <f t="shared" si="722"/>
        <v>0</v>
      </c>
      <c r="O1549" s="13">
        <f t="shared" si="723"/>
        <v>9.9999999999997868E-3</v>
      </c>
      <c r="P1549" s="13">
        <f t="shared" si="720"/>
        <v>9.9999999999999645E-2</v>
      </c>
      <c r="Q1549" s="13">
        <f t="shared" si="720"/>
        <v>9.0000000000000746E-2</v>
      </c>
      <c r="R1549" s="13">
        <f t="shared" si="700"/>
        <v>237.28813559321881</v>
      </c>
      <c r="S1549" s="13">
        <f t="shared" si="701"/>
        <v>213.55932203389946</v>
      </c>
      <c r="T1549" s="13">
        <f t="shared" si="702"/>
        <v>5.263157894736251</v>
      </c>
      <c r="U1549" s="13">
        <f t="shared" si="709"/>
        <v>20.187804587179038</v>
      </c>
      <c r="V1549" s="13">
        <f t="shared" si="713"/>
        <v>9.5655270655269978E-3</v>
      </c>
      <c r="W1549" s="13">
        <f t="shared" si="714"/>
        <v>0</v>
      </c>
      <c r="X1549" s="13">
        <f t="shared" si="715"/>
        <v>1</v>
      </c>
      <c r="Y1549" s="13">
        <f t="shared" si="710"/>
        <v>0</v>
      </c>
      <c r="Z1549" s="13">
        <f t="shared" si="716"/>
        <v>1</v>
      </c>
      <c r="AA1549" s="13">
        <f t="shared" si="717"/>
        <v>0</v>
      </c>
      <c r="AB1549" s="13">
        <f t="shared" si="718"/>
        <v>0</v>
      </c>
      <c r="AC1549" s="17">
        <f t="shared" si="711"/>
        <v>1</v>
      </c>
      <c r="AD1549" s="13" t="str">
        <f t="shared" si="703"/>
        <v/>
      </c>
      <c r="AE1549" s="13" t="str">
        <f t="shared" si="704"/>
        <v/>
      </c>
      <c r="AF1549" s="17">
        <f t="shared" si="706"/>
        <v>4.0999999999999996</v>
      </c>
      <c r="AG1549" s="17" t="str">
        <f t="shared" si="705"/>
        <v xml:space="preserve"> </v>
      </c>
      <c r="AH1549" s="13"/>
      <c r="AI1549" s="31">
        <f t="shared" si="719"/>
        <v>1.0584599110668897</v>
      </c>
      <c r="AJ1549">
        <f t="shared" si="724"/>
        <v>5.8459911066889747E-2</v>
      </c>
      <c r="AK1549">
        <f t="shared" si="726"/>
        <v>0.99264705882352933</v>
      </c>
      <c r="AL1549">
        <f t="shared" si="727"/>
        <v>1.0567597398022721</v>
      </c>
      <c r="AM1549">
        <f t="shared" si="725"/>
        <v>5.6759739802272113E-2</v>
      </c>
      <c r="AN1549" s="39">
        <v>41390</v>
      </c>
      <c r="AO1549" s="31">
        <v>5.8459911066889747E-2</v>
      </c>
      <c r="AP1549" s="40">
        <v>5.6759739802272113E-2</v>
      </c>
    </row>
    <row r="1550" spans="1:42">
      <c r="A1550" s="16">
        <v>41396</v>
      </c>
      <c r="B1550" s="11">
        <v>4.05</v>
      </c>
      <c r="C1550" s="11">
        <v>4.08</v>
      </c>
      <c r="D1550" s="11">
        <v>4.03</v>
      </c>
      <c r="E1550" s="11">
        <v>4.07</v>
      </c>
      <c r="F1550" s="11">
        <v>58032100</v>
      </c>
      <c r="G1550" s="11">
        <v>3.2250999999999999</v>
      </c>
      <c r="H1550" s="12">
        <f t="shared" ref="H1550:H1613" si="728">AVERAGE(E1539:E1550)</f>
        <v>4.0691666666666659</v>
      </c>
      <c r="I1550" s="13">
        <f t="shared" si="707"/>
        <v>4.0838461538461539</v>
      </c>
      <c r="J1550" s="13">
        <f t="shared" si="708"/>
        <v>-1.4679487179487971E-2</v>
      </c>
      <c r="K1550" s="14">
        <f t="shared" si="712"/>
        <v>-2.4095441595442066E-2</v>
      </c>
      <c r="L1550" s="13">
        <f t="shared" si="721"/>
        <v>4.9999999999999822E-2</v>
      </c>
      <c r="M1550" s="13">
        <f t="shared" si="699"/>
        <v>4.2857142857142962E-2</v>
      </c>
      <c r="N1550" s="13">
        <f t="shared" si="722"/>
        <v>0</v>
      </c>
      <c r="O1550" s="13">
        <f t="shared" si="723"/>
        <v>1.9999999999999574E-2</v>
      </c>
      <c r="P1550" s="13">
        <f t="shared" si="720"/>
        <v>8.9999999999999858E-2</v>
      </c>
      <c r="Q1550" s="13">
        <f t="shared" si="720"/>
        <v>0.11000000000000032</v>
      </c>
      <c r="R1550" s="13">
        <f t="shared" si="700"/>
        <v>209.99999999999918</v>
      </c>
      <c r="S1550" s="13">
        <f t="shared" si="701"/>
        <v>256.6666666666668</v>
      </c>
      <c r="T1550" s="13">
        <f t="shared" si="702"/>
        <v>10.00000000000022</v>
      </c>
      <c r="U1550" s="13">
        <f t="shared" si="709"/>
        <v>20.902090301464749</v>
      </c>
      <c r="V1550" s="13">
        <f t="shared" si="713"/>
        <v>9.4159544159540948E-3</v>
      </c>
      <c r="W1550" s="13">
        <f t="shared" si="714"/>
        <v>0</v>
      </c>
      <c r="X1550" s="13">
        <f t="shared" si="715"/>
        <v>-1</v>
      </c>
      <c r="Y1550" s="13">
        <f t="shared" si="710"/>
        <v>0</v>
      </c>
      <c r="Z1550" s="13">
        <f t="shared" si="716"/>
        <v>1</v>
      </c>
      <c r="AA1550" s="13">
        <f t="shared" si="717"/>
        <v>0</v>
      </c>
      <c r="AB1550" s="13">
        <f t="shared" si="718"/>
        <v>0</v>
      </c>
      <c r="AC1550" s="17">
        <f t="shared" si="711"/>
        <v>1</v>
      </c>
      <c r="AD1550" s="13" t="str">
        <f t="shared" si="703"/>
        <v/>
      </c>
      <c r="AE1550" s="13" t="str">
        <f t="shared" si="704"/>
        <v/>
      </c>
      <c r="AF1550" s="17">
        <f t="shared" si="706"/>
        <v>4.0999999999999996</v>
      </c>
      <c r="AG1550" s="17" t="str">
        <f t="shared" si="705"/>
        <v xml:space="preserve"> </v>
      </c>
      <c r="AH1550" s="13"/>
      <c r="AI1550" s="31">
        <f t="shared" si="719"/>
        <v>1.0584599110668897</v>
      </c>
      <c r="AJ1550">
        <f t="shared" si="724"/>
        <v>5.8459911066889747E-2</v>
      </c>
      <c r="AK1550">
        <f t="shared" si="726"/>
        <v>1.0049382716049384</v>
      </c>
      <c r="AL1550">
        <f t="shared" si="727"/>
        <v>1.0619783064185797</v>
      </c>
      <c r="AM1550">
        <f t="shared" si="725"/>
        <v>6.1978306418579709E-2</v>
      </c>
      <c r="AN1550" s="39">
        <v>41396</v>
      </c>
      <c r="AO1550" s="31">
        <v>5.8459911066889747E-2</v>
      </c>
      <c r="AP1550" s="40">
        <v>6.1978306418579709E-2</v>
      </c>
    </row>
    <row r="1551" spans="1:42">
      <c r="A1551" s="16">
        <v>41397</v>
      </c>
      <c r="B1551" s="11">
        <v>4.07</v>
      </c>
      <c r="C1551" s="11">
        <v>4.13</v>
      </c>
      <c r="D1551" s="11">
        <v>4.0599999999999996</v>
      </c>
      <c r="E1551" s="11">
        <v>4.08</v>
      </c>
      <c r="F1551" s="11">
        <v>68244200</v>
      </c>
      <c r="G1551" s="11">
        <v>3.2330199999999998</v>
      </c>
      <c r="H1551" s="12">
        <f t="shared" si="728"/>
        <v>4.0699999999999994</v>
      </c>
      <c r="I1551" s="13">
        <f t="shared" si="707"/>
        <v>4.0803846153846148</v>
      </c>
      <c r="J1551" s="13">
        <f t="shared" si="708"/>
        <v>-1.0384615384615437E-2</v>
      </c>
      <c r="K1551" s="14">
        <f t="shared" si="712"/>
        <v>-2.1075498575499039E-2</v>
      </c>
      <c r="L1551" s="13">
        <f t="shared" si="721"/>
        <v>7.0000000000000284E-2</v>
      </c>
      <c r="M1551" s="13">
        <f t="shared" si="699"/>
        <v>4.6428571428571583E-2</v>
      </c>
      <c r="N1551" s="13">
        <f t="shared" si="722"/>
        <v>4.9999999999999822E-2</v>
      </c>
      <c r="O1551" s="13">
        <f t="shared" si="723"/>
        <v>0</v>
      </c>
      <c r="P1551" s="13">
        <f t="shared" si="720"/>
        <v>0.13999999999999968</v>
      </c>
      <c r="Q1551" s="13">
        <f t="shared" si="720"/>
        <v>0.11000000000000032</v>
      </c>
      <c r="R1551" s="13">
        <f t="shared" si="700"/>
        <v>301.53846153845984</v>
      </c>
      <c r="S1551" s="13">
        <f t="shared" si="701"/>
        <v>236.92307692307685</v>
      </c>
      <c r="T1551" s="13">
        <f t="shared" si="702"/>
        <v>11.999999999999737</v>
      </c>
      <c r="U1551" s="13">
        <f t="shared" si="709"/>
        <v>21.759233158607572</v>
      </c>
      <c r="V1551" s="13">
        <f t="shared" si="713"/>
        <v>1.0690883190883602E-2</v>
      </c>
      <c r="W1551" s="13">
        <f t="shared" si="714"/>
        <v>0</v>
      </c>
      <c r="X1551" s="13">
        <f t="shared" si="715"/>
        <v>1</v>
      </c>
      <c r="Y1551" s="13">
        <f t="shared" si="710"/>
        <v>0</v>
      </c>
      <c r="Z1551" s="13">
        <f t="shared" si="716"/>
        <v>1</v>
      </c>
      <c r="AA1551" s="13">
        <f t="shared" si="717"/>
        <v>0</v>
      </c>
      <c r="AB1551" s="13">
        <f t="shared" si="718"/>
        <v>0</v>
      </c>
      <c r="AC1551" s="17">
        <f t="shared" si="711"/>
        <v>1</v>
      </c>
      <c r="AD1551" s="13" t="str">
        <f t="shared" si="703"/>
        <v/>
      </c>
      <c r="AE1551" s="13" t="str">
        <f t="shared" si="704"/>
        <v/>
      </c>
      <c r="AF1551" s="17">
        <f t="shared" si="706"/>
        <v>4.0999999999999996</v>
      </c>
      <c r="AG1551" s="17" t="str">
        <f t="shared" si="705"/>
        <v xml:space="preserve"> </v>
      </c>
      <c r="AH1551" s="13"/>
      <c r="AI1551" s="31">
        <f t="shared" si="719"/>
        <v>1.0584599110668897</v>
      </c>
      <c r="AJ1551">
        <f t="shared" si="724"/>
        <v>5.8459911066889747E-2</v>
      </c>
      <c r="AK1551">
        <f t="shared" si="726"/>
        <v>1.0024570024570023</v>
      </c>
      <c r="AL1551">
        <f t="shared" si="727"/>
        <v>1.0645875897267334</v>
      </c>
      <c r="AM1551">
        <f t="shared" si="725"/>
        <v>6.4587589726733396E-2</v>
      </c>
      <c r="AN1551" s="39">
        <v>41397</v>
      </c>
      <c r="AO1551" s="31">
        <v>5.8459911066889747E-2</v>
      </c>
      <c r="AP1551" s="40">
        <v>6.4587589726733396E-2</v>
      </c>
    </row>
    <row r="1552" spans="1:42">
      <c r="A1552" s="16">
        <v>41400</v>
      </c>
      <c r="B1552" s="11">
        <v>4.09</v>
      </c>
      <c r="C1552" s="11">
        <v>4.12</v>
      </c>
      <c r="D1552" s="11">
        <v>4.08</v>
      </c>
      <c r="E1552" s="11">
        <v>4.0999999999999996</v>
      </c>
      <c r="F1552" s="11">
        <v>42808100</v>
      </c>
      <c r="G1552" s="11">
        <v>3.2488700000000001</v>
      </c>
      <c r="H1552" s="12">
        <f t="shared" si="728"/>
        <v>4.0750000000000002</v>
      </c>
      <c r="I1552" s="13">
        <f t="shared" si="707"/>
        <v>4.0773076923076914</v>
      </c>
      <c r="J1552" s="13">
        <f t="shared" si="708"/>
        <v>-2.3076923076912337E-3</v>
      </c>
      <c r="K1552" s="14">
        <f t="shared" si="712"/>
        <v>-1.7507122507122733E-2</v>
      </c>
      <c r="L1552" s="13">
        <f t="shared" si="721"/>
        <v>4.0000000000000036E-2</v>
      </c>
      <c r="M1552" s="13">
        <f t="shared" si="699"/>
        <v>4.714285714285734E-2</v>
      </c>
      <c r="N1552" s="13">
        <f t="shared" si="722"/>
        <v>0</v>
      </c>
      <c r="O1552" s="13">
        <f t="shared" si="723"/>
        <v>0</v>
      </c>
      <c r="P1552" s="13">
        <f t="shared" si="720"/>
        <v>0.12999999999999989</v>
      </c>
      <c r="Q1552" s="13">
        <f t="shared" si="720"/>
        <v>0.11000000000000032</v>
      </c>
      <c r="R1552" s="13">
        <f t="shared" si="700"/>
        <v>275.75757575757439</v>
      </c>
      <c r="S1552" s="13">
        <f t="shared" si="701"/>
        <v>233.33333333333303</v>
      </c>
      <c r="T1552" s="13">
        <f t="shared" si="702"/>
        <v>8.333333333333151</v>
      </c>
      <c r="U1552" s="13">
        <f t="shared" si="709"/>
        <v>21.16399506336943</v>
      </c>
      <c r="V1552" s="13">
        <f t="shared" si="713"/>
        <v>1.5199430199431499E-2</v>
      </c>
      <c r="W1552" s="13">
        <f t="shared" si="714"/>
        <v>0</v>
      </c>
      <c r="X1552" s="13">
        <f t="shared" si="715"/>
        <v>0</v>
      </c>
      <c r="Y1552" s="13">
        <f t="shared" si="710"/>
        <v>0</v>
      </c>
      <c r="Z1552" s="13">
        <f t="shared" si="716"/>
        <v>1</v>
      </c>
      <c r="AA1552" s="13">
        <f t="shared" si="717"/>
        <v>0</v>
      </c>
      <c r="AB1552" s="13">
        <f t="shared" si="718"/>
        <v>0</v>
      </c>
      <c r="AC1552" s="17">
        <f t="shared" si="711"/>
        <v>1</v>
      </c>
      <c r="AD1552" s="13" t="str">
        <f t="shared" si="703"/>
        <v/>
      </c>
      <c r="AE1552" s="13" t="str">
        <f t="shared" si="704"/>
        <v/>
      </c>
      <c r="AF1552" s="17">
        <f t="shared" si="706"/>
        <v>4.0999999999999996</v>
      </c>
      <c r="AG1552" s="17" t="str">
        <f t="shared" si="705"/>
        <v xml:space="preserve"> </v>
      </c>
      <c r="AH1552" s="13"/>
      <c r="AI1552" s="31">
        <f t="shared" si="719"/>
        <v>1.0584599110668897</v>
      </c>
      <c r="AJ1552">
        <f t="shared" si="724"/>
        <v>5.8459911066889747E-2</v>
      </c>
      <c r="AK1552">
        <f t="shared" si="726"/>
        <v>1.0049019607843137</v>
      </c>
      <c r="AL1552">
        <f t="shared" si="727"/>
        <v>1.069806156343041</v>
      </c>
      <c r="AM1552">
        <f t="shared" si="725"/>
        <v>6.9806156343040993E-2</v>
      </c>
      <c r="AN1552" s="39">
        <v>41400</v>
      </c>
      <c r="AO1552" s="31">
        <v>5.8459911066889747E-2</v>
      </c>
      <c r="AP1552" s="40">
        <v>6.9806156343040993E-2</v>
      </c>
    </row>
    <row r="1553" spans="1:42">
      <c r="A1553" s="16">
        <v>41401</v>
      </c>
      <c r="B1553" s="11">
        <v>4.09</v>
      </c>
      <c r="C1553" s="11">
        <v>4.1100000000000003</v>
      </c>
      <c r="D1553" s="11">
        <v>4.08</v>
      </c>
      <c r="E1553" s="11">
        <v>4.09</v>
      </c>
      <c r="F1553" s="11">
        <v>43728800</v>
      </c>
      <c r="G1553" s="11">
        <v>3.2409400000000002</v>
      </c>
      <c r="H1553" s="12">
        <f t="shared" si="728"/>
        <v>4.0791666666666666</v>
      </c>
      <c r="I1553" s="13">
        <f t="shared" si="707"/>
        <v>4.0734615384615367</v>
      </c>
      <c r="J1553" s="13">
        <f t="shared" si="708"/>
        <v>5.7051282051299168E-3</v>
      </c>
      <c r="K1553" s="14">
        <f t="shared" si="712"/>
        <v>-1.3596866096866143E-2</v>
      </c>
      <c r="L1553" s="13">
        <f t="shared" si="721"/>
        <v>3.0000000000000249E-2</v>
      </c>
      <c r="M1553" s="13">
        <f t="shared" ref="M1553:M1616" si="729">AVERAGE(L1540:L1553)</f>
        <v>4.714285714285734E-2</v>
      </c>
      <c r="N1553" s="13">
        <f t="shared" si="722"/>
        <v>0</v>
      </c>
      <c r="O1553" s="13">
        <f t="shared" si="723"/>
        <v>0</v>
      </c>
      <c r="P1553" s="13">
        <f t="shared" si="720"/>
        <v>0.12999999999999989</v>
      </c>
      <c r="Q1553" s="13">
        <f t="shared" si="720"/>
        <v>9.9999999999999645E-2</v>
      </c>
      <c r="R1553" s="13">
        <f t="shared" si="700"/>
        <v>275.75757575757439</v>
      </c>
      <c r="S1553" s="13">
        <f t="shared" si="701"/>
        <v>212.12121212121048</v>
      </c>
      <c r="T1553" s="13">
        <f t="shared" si="702"/>
        <v>13.043478260869701</v>
      </c>
      <c r="U1553" s="13">
        <f t="shared" si="709"/>
        <v>20.258937388125396</v>
      </c>
      <c r="V1553" s="13">
        <f t="shared" si="713"/>
        <v>1.930199430199606E-2</v>
      </c>
      <c r="W1553" s="13">
        <f t="shared" si="714"/>
        <v>0</v>
      </c>
      <c r="X1553" s="13">
        <f t="shared" si="715"/>
        <v>0</v>
      </c>
      <c r="Y1553" s="13">
        <f t="shared" si="710"/>
        <v>0</v>
      </c>
      <c r="Z1553" s="13">
        <f t="shared" si="716"/>
        <v>1</v>
      </c>
      <c r="AA1553" s="13">
        <f t="shared" si="717"/>
        <v>0</v>
      </c>
      <c r="AB1553" s="13">
        <f t="shared" si="718"/>
        <v>0</v>
      </c>
      <c r="AC1553" s="17">
        <f t="shared" si="711"/>
        <v>1</v>
      </c>
      <c r="AD1553" s="13" t="str">
        <f t="shared" si="703"/>
        <v/>
      </c>
      <c r="AE1553" s="13" t="str">
        <f t="shared" si="704"/>
        <v/>
      </c>
      <c r="AF1553" s="17">
        <f t="shared" si="706"/>
        <v>4.0999999999999996</v>
      </c>
      <c r="AG1553" s="17" t="str">
        <f t="shared" si="705"/>
        <v xml:space="preserve"> </v>
      </c>
      <c r="AH1553" s="13"/>
      <c r="AI1553" s="31">
        <f t="shared" si="719"/>
        <v>1.0584599110668897</v>
      </c>
      <c r="AJ1553">
        <f t="shared" si="724"/>
        <v>5.8459911066889747E-2</v>
      </c>
      <c r="AK1553">
        <f t="shared" si="726"/>
        <v>0.9975609756097561</v>
      </c>
      <c r="AL1553">
        <f t="shared" si="727"/>
        <v>1.0671968730348873</v>
      </c>
      <c r="AM1553">
        <f t="shared" si="725"/>
        <v>6.7196873034887306E-2</v>
      </c>
      <c r="AN1553" s="39">
        <v>41401</v>
      </c>
      <c r="AO1553" s="31">
        <v>5.8459911066889747E-2</v>
      </c>
      <c r="AP1553" s="40">
        <v>6.7196873034887306E-2</v>
      </c>
    </row>
    <row r="1554" spans="1:42">
      <c r="A1554" s="16">
        <v>41402</v>
      </c>
      <c r="B1554" s="11">
        <v>4.0999999999999996</v>
      </c>
      <c r="C1554" s="11">
        <v>4.12</v>
      </c>
      <c r="D1554" s="11">
        <v>4.09</v>
      </c>
      <c r="E1554" s="11">
        <v>4.0999999999999996</v>
      </c>
      <c r="F1554" s="11">
        <v>58091300</v>
      </c>
      <c r="G1554" s="11">
        <v>3.2488700000000001</v>
      </c>
      <c r="H1554" s="12">
        <f t="shared" si="728"/>
        <v>4.0841666666666665</v>
      </c>
      <c r="I1554" s="13">
        <f t="shared" si="707"/>
        <v>4.0723076923076915</v>
      </c>
      <c r="J1554" s="13">
        <f t="shared" si="708"/>
        <v>1.1858974358974983E-2</v>
      </c>
      <c r="K1554" s="14">
        <f t="shared" si="712"/>
        <v>-9.5014245014245369E-3</v>
      </c>
      <c r="L1554" s="13">
        <f t="shared" si="721"/>
        <v>3.0000000000000249E-2</v>
      </c>
      <c r="M1554" s="13">
        <f t="shared" si="729"/>
        <v>4.5714285714285943E-2</v>
      </c>
      <c r="N1554" s="13">
        <f t="shared" si="722"/>
        <v>9.9999999999997868E-3</v>
      </c>
      <c r="O1554" s="13">
        <f t="shared" si="723"/>
        <v>0</v>
      </c>
      <c r="P1554" s="13">
        <f t="shared" si="720"/>
        <v>0.13999999999999968</v>
      </c>
      <c r="Q1554" s="13">
        <f t="shared" si="720"/>
        <v>7.0000000000000284E-2</v>
      </c>
      <c r="R1554" s="13">
        <f t="shared" ref="R1554:R1617" si="730">P1554/M1554*100</f>
        <v>306.24999999999778</v>
      </c>
      <c r="S1554" s="13">
        <f t="shared" ref="S1554:S1617" si="731">Q1554/M1554*100</f>
        <v>153.12499999999986</v>
      </c>
      <c r="T1554" s="13">
        <f t="shared" ref="T1554:T1617" si="732">ABS((R1554-S1554)/(R1554+S1554))*100</f>
        <v>33.333333333333051</v>
      </c>
      <c r="U1554" s="13">
        <f t="shared" si="709"/>
        <v>20.384250671333373</v>
      </c>
      <c r="V1554" s="13">
        <f t="shared" si="713"/>
        <v>2.1360398860399518E-2</v>
      </c>
      <c r="W1554" s="13">
        <f t="shared" si="714"/>
        <v>0</v>
      </c>
      <c r="X1554" s="13">
        <f t="shared" si="715"/>
        <v>0</v>
      </c>
      <c r="Y1554" s="13">
        <f t="shared" si="710"/>
        <v>0</v>
      </c>
      <c r="Z1554" s="13">
        <f t="shared" si="716"/>
        <v>1</v>
      </c>
      <c r="AA1554" s="13">
        <f t="shared" si="717"/>
        <v>0</v>
      </c>
      <c r="AB1554" s="13">
        <f t="shared" si="718"/>
        <v>0</v>
      </c>
      <c r="AC1554" s="17">
        <f t="shared" si="711"/>
        <v>1</v>
      </c>
      <c r="AD1554" s="13" t="str">
        <f t="shared" si="703"/>
        <v/>
      </c>
      <c r="AE1554" s="13" t="str">
        <f t="shared" si="704"/>
        <v/>
      </c>
      <c r="AF1554" s="17">
        <f t="shared" si="706"/>
        <v>4.0999999999999996</v>
      </c>
      <c r="AG1554" s="17" t="str">
        <f t="shared" si="705"/>
        <v xml:space="preserve"> </v>
      </c>
      <c r="AH1554" s="13"/>
      <c r="AI1554" s="31">
        <f t="shared" si="719"/>
        <v>1.0584599110668897</v>
      </c>
      <c r="AJ1554">
        <f t="shared" si="724"/>
        <v>5.8459911066889747E-2</v>
      </c>
      <c r="AK1554">
        <f t="shared" si="726"/>
        <v>1.002444987775061</v>
      </c>
      <c r="AL1554">
        <f t="shared" si="727"/>
        <v>1.069806156343041</v>
      </c>
      <c r="AM1554">
        <f t="shared" si="725"/>
        <v>6.9806156343040993E-2</v>
      </c>
      <c r="AN1554" s="39">
        <v>41402</v>
      </c>
      <c r="AO1554" s="31">
        <v>5.8459911066889747E-2</v>
      </c>
      <c r="AP1554" s="40">
        <v>6.9806156343040993E-2</v>
      </c>
    </row>
    <row r="1555" spans="1:42">
      <c r="A1555" s="16">
        <v>41403</v>
      </c>
      <c r="B1555" s="11">
        <v>4.1100000000000003</v>
      </c>
      <c r="C1555" s="11">
        <v>4.12</v>
      </c>
      <c r="D1555" s="11">
        <v>4.09</v>
      </c>
      <c r="E1555" s="11">
        <v>4.09</v>
      </c>
      <c r="F1555" s="11">
        <v>31639800</v>
      </c>
      <c r="G1555" s="11">
        <v>3.2409400000000002</v>
      </c>
      <c r="H1555" s="12">
        <f t="shared" si="728"/>
        <v>4.0866666666666669</v>
      </c>
      <c r="I1555" s="13">
        <f t="shared" si="707"/>
        <v>4.0711538461538455</v>
      </c>
      <c r="J1555" s="13">
        <f t="shared" si="708"/>
        <v>1.5512820512821435E-2</v>
      </c>
      <c r="K1555" s="14">
        <f t="shared" si="712"/>
        <v>-5.1994301994300329E-3</v>
      </c>
      <c r="L1555" s="13">
        <f t="shared" si="721"/>
        <v>3.0000000000000249E-2</v>
      </c>
      <c r="M1555" s="13">
        <f t="shared" si="729"/>
        <v>4.5000000000000248E-2</v>
      </c>
      <c r="N1555" s="13">
        <f t="shared" si="722"/>
        <v>0</v>
      </c>
      <c r="O1555" s="13">
        <f t="shared" si="723"/>
        <v>0</v>
      </c>
      <c r="P1555" s="13">
        <f t="shared" si="720"/>
        <v>0.13999999999999968</v>
      </c>
      <c r="Q1555" s="13">
        <f t="shared" si="720"/>
        <v>5.9999999999999609E-2</v>
      </c>
      <c r="R1555" s="13">
        <f t="shared" si="730"/>
        <v>311.1111111111087</v>
      </c>
      <c r="S1555" s="13">
        <f t="shared" si="731"/>
        <v>133.33333333333172</v>
      </c>
      <c r="T1555" s="13">
        <f t="shared" si="732"/>
        <v>40.000000000000178</v>
      </c>
      <c r="U1555" s="13">
        <f t="shared" si="709"/>
        <v>20.345640632723327</v>
      </c>
      <c r="V1555" s="13">
        <f t="shared" si="713"/>
        <v>2.0712250712251468E-2</v>
      </c>
      <c r="W1555" s="13">
        <f t="shared" si="714"/>
        <v>0</v>
      </c>
      <c r="X1555" s="13">
        <f t="shared" si="715"/>
        <v>0</v>
      </c>
      <c r="Y1555" s="13">
        <f t="shared" si="710"/>
        <v>0</v>
      </c>
      <c r="Z1555" s="13">
        <f t="shared" si="716"/>
        <v>1</v>
      </c>
      <c r="AA1555" s="13">
        <f t="shared" si="717"/>
        <v>0</v>
      </c>
      <c r="AB1555" s="13">
        <f t="shared" si="718"/>
        <v>0</v>
      </c>
      <c r="AC1555" s="17">
        <f t="shared" si="711"/>
        <v>1</v>
      </c>
      <c r="AD1555" s="13" t="str">
        <f t="shared" si="703"/>
        <v/>
      </c>
      <c r="AE1555" s="13" t="str">
        <f t="shared" si="704"/>
        <v/>
      </c>
      <c r="AF1555" s="17">
        <f t="shared" si="706"/>
        <v>4.0999999999999996</v>
      </c>
      <c r="AG1555" s="17" t="str">
        <f t="shared" si="705"/>
        <v xml:space="preserve"> </v>
      </c>
      <c r="AH1555" s="13"/>
      <c r="AI1555" s="31">
        <f t="shared" si="719"/>
        <v>1.0584599110668897</v>
      </c>
      <c r="AJ1555">
        <f t="shared" si="724"/>
        <v>5.8459911066889747E-2</v>
      </c>
      <c r="AK1555">
        <f t="shared" si="726"/>
        <v>0.9975609756097561</v>
      </c>
      <c r="AL1555">
        <f t="shared" si="727"/>
        <v>1.0671968730348873</v>
      </c>
      <c r="AM1555">
        <f t="shared" si="725"/>
        <v>6.7196873034887306E-2</v>
      </c>
      <c r="AN1555" s="39">
        <v>41403</v>
      </c>
      <c r="AO1555" s="31">
        <v>5.8459911066889747E-2</v>
      </c>
      <c r="AP1555" s="40">
        <v>6.7196873034887306E-2</v>
      </c>
    </row>
    <row r="1556" spans="1:42">
      <c r="A1556" s="16">
        <v>41404</v>
      </c>
      <c r="B1556" s="11">
        <v>4.09</v>
      </c>
      <c r="C1556" s="11">
        <v>4.12</v>
      </c>
      <c r="D1556" s="11">
        <v>4.09</v>
      </c>
      <c r="E1556" s="11">
        <v>4.1100000000000003</v>
      </c>
      <c r="F1556" s="11">
        <v>43099000</v>
      </c>
      <c r="G1556" s="11">
        <v>3.2567900000000001</v>
      </c>
      <c r="H1556" s="12">
        <f t="shared" si="728"/>
        <v>4.0866666666666669</v>
      </c>
      <c r="I1556" s="13">
        <f t="shared" si="707"/>
        <v>4.0749999999999993</v>
      </c>
      <c r="J1556" s="13">
        <f t="shared" si="708"/>
        <v>1.1666666666667602E-2</v>
      </c>
      <c r="K1556" s="14">
        <f t="shared" si="712"/>
        <v>-1.9444444444441562E-3</v>
      </c>
      <c r="L1556" s="13">
        <f t="shared" si="721"/>
        <v>3.0000000000000249E-2</v>
      </c>
      <c r="M1556" s="13">
        <f t="shared" si="729"/>
        <v>4.5000000000000248E-2</v>
      </c>
      <c r="N1556" s="13">
        <f t="shared" si="722"/>
        <v>0</v>
      </c>
      <c r="O1556" s="13">
        <f t="shared" si="723"/>
        <v>0</v>
      </c>
      <c r="P1556" s="13">
        <f t="shared" si="720"/>
        <v>0.13999999999999968</v>
      </c>
      <c r="Q1556" s="13">
        <f t="shared" si="720"/>
        <v>5.9999999999999609E-2</v>
      </c>
      <c r="R1556" s="13">
        <f t="shared" si="730"/>
        <v>311.1111111111087</v>
      </c>
      <c r="S1556" s="13">
        <f t="shared" si="731"/>
        <v>133.33333333333172</v>
      </c>
      <c r="T1556" s="13">
        <f t="shared" si="732"/>
        <v>40.000000000000178</v>
      </c>
      <c r="U1556" s="13">
        <f t="shared" si="709"/>
        <v>21.129050770972153</v>
      </c>
      <c r="V1556" s="13">
        <f t="shared" si="713"/>
        <v>1.3611111111111759E-2</v>
      </c>
      <c r="W1556" s="13">
        <f t="shared" si="714"/>
        <v>0</v>
      </c>
      <c r="X1556" s="13">
        <f t="shared" si="715"/>
        <v>0</v>
      </c>
      <c r="Y1556" s="13">
        <f t="shared" si="710"/>
        <v>0</v>
      </c>
      <c r="Z1556" s="13">
        <f t="shared" si="716"/>
        <v>1</v>
      </c>
      <c r="AA1556" s="13">
        <f t="shared" si="717"/>
        <v>0</v>
      </c>
      <c r="AB1556" s="13">
        <f t="shared" si="718"/>
        <v>0</v>
      </c>
      <c r="AC1556" s="17">
        <f t="shared" si="711"/>
        <v>1</v>
      </c>
      <c r="AD1556" s="13" t="str">
        <f t="shared" si="703"/>
        <v/>
      </c>
      <c r="AE1556" s="13" t="str">
        <f t="shared" si="704"/>
        <v/>
      </c>
      <c r="AF1556" s="17">
        <f t="shared" si="706"/>
        <v>4.0999999999999996</v>
      </c>
      <c r="AG1556" s="17" t="str">
        <f t="shared" si="705"/>
        <v xml:space="preserve"> </v>
      </c>
      <c r="AH1556" s="13"/>
      <c r="AI1556" s="31">
        <f t="shared" si="719"/>
        <v>1.0584599110668897</v>
      </c>
      <c r="AJ1556">
        <f t="shared" si="724"/>
        <v>5.8459911066889747E-2</v>
      </c>
      <c r="AK1556">
        <f t="shared" si="726"/>
        <v>1.0048899755501224</v>
      </c>
      <c r="AL1556">
        <f t="shared" si="727"/>
        <v>1.0724154396511949</v>
      </c>
      <c r="AM1556">
        <f t="shared" si="725"/>
        <v>7.2415439651194902E-2</v>
      </c>
      <c r="AN1556" s="39">
        <v>41404</v>
      </c>
      <c r="AO1556" s="31">
        <v>5.8459911066889747E-2</v>
      </c>
      <c r="AP1556" s="40">
        <v>7.2415439651194902E-2</v>
      </c>
    </row>
    <row r="1557" spans="1:42">
      <c r="A1557" s="16">
        <v>41407</v>
      </c>
      <c r="B1557" s="11">
        <v>4.12</v>
      </c>
      <c r="C1557" s="11">
        <v>4.12</v>
      </c>
      <c r="D1557" s="11">
        <v>4.09</v>
      </c>
      <c r="E1557" s="11">
        <v>4.0999999999999996</v>
      </c>
      <c r="F1557" s="11">
        <v>31201200</v>
      </c>
      <c r="G1557" s="11">
        <v>3.2488700000000001</v>
      </c>
      <c r="H1557" s="12">
        <f t="shared" si="728"/>
        <v>4.0866666666666669</v>
      </c>
      <c r="I1557" s="13">
        <f t="shared" si="707"/>
        <v>4.0769230769230758</v>
      </c>
      <c r="J1557" s="13">
        <f t="shared" si="708"/>
        <v>9.7435897435911301E-3</v>
      </c>
      <c r="K1557" s="14">
        <f t="shared" si="712"/>
        <v>1.0470085470091206E-3</v>
      </c>
      <c r="L1557" s="13">
        <f t="shared" si="721"/>
        <v>3.0000000000000249E-2</v>
      </c>
      <c r="M1557" s="13">
        <f t="shared" si="729"/>
        <v>4.3571428571428782E-2</v>
      </c>
      <c r="N1557" s="13">
        <f t="shared" si="722"/>
        <v>0</v>
      </c>
      <c r="O1557" s="13">
        <f t="shared" si="723"/>
        <v>0</v>
      </c>
      <c r="P1557" s="13">
        <f t="shared" si="720"/>
        <v>0.11999999999999922</v>
      </c>
      <c r="Q1557" s="13">
        <f t="shared" si="720"/>
        <v>5.9999999999999609E-2</v>
      </c>
      <c r="R1557" s="13">
        <f t="shared" si="730"/>
        <v>275.40983606557063</v>
      </c>
      <c r="S1557" s="13">
        <f t="shared" si="731"/>
        <v>137.70491803278532</v>
      </c>
      <c r="T1557" s="13">
        <f t="shared" si="732"/>
        <v>33.333333333333329</v>
      </c>
      <c r="U1557" s="13">
        <f t="shared" si="709"/>
        <v>21.994851636772996</v>
      </c>
      <c r="V1557" s="13">
        <f t="shared" si="713"/>
        <v>8.6965811965820095E-3</v>
      </c>
      <c r="W1557" s="13">
        <f t="shared" si="714"/>
        <v>0</v>
      </c>
      <c r="X1557" s="13">
        <f t="shared" si="715"/>
        <v>0</v>
      </c>
      <c r="Y1557" s="13">
        <f t="shared" si="710"/>
        <v>0</v>
      </c>
      <c r="Z1557" s="13">
        <f t="shared" si="716"/>
        <v>1</v>
      </c>
      <c r="AA1557" s="13">
        <f t="shared" si="717"/>
        <v>0</v>
      </c>
      <c r="AB1557" s="13">
        <f t="shared" si="718"/>
        <v>0</v>
      </c>
      <c r="AC1557" s="17">
        <f t="shared" si="711"/>
        <v>1</v>
      </c>
      <c r="AD1557" s="13" t="str">
        <f t="shared" si="703"/>
        <v/>
      </c>
      <c r="AE1557" s="13" t="str">
        <f t="shared" si="704"/>
        <v/>
      </c>
      <c r="AF1557" s="17">
        <f t="shared" si="706"/>
        <v>4.0999999999999996</v>
      </c>
      <c r="AG1557" s="17" t="str">
        <f t="shared" si="705"/>
        <v xml:space="preserve"> </v>
      </c>
      <c r="AH1557" s="13"/>
      <c r="AI1557" s="31">
        <f t="shared" si="719"/>
        <v>1.0584599110668897</v>
      </c>
      <c r="AJ1557">
        <f t="shared" si="724"/>
        <v>5.8459911066889747E-2</v>
      </c>
      <c r="AK1557">
        <f t="shared" si="726"/>
        <v>0.99756690997566888</v>
      </c>
      <c r="AL1557">
        <f t="shared" si="727"/>
        <v>1.069806156343041</v>
      </c>
      <c r="AM1557">
        <f t="shared" si="725"/>
        <v>6.9806156343040993E-2</v>
      </c>
      <c r="AN1557" s="39">
        <v>41407</v>
      </c>
      <c r="AO1557" s="31">
        <v>5.8459911066889747E-2</v>
      </c>
      <c r="AP1557" s="40">
        <v>6.9806156343040993E-2</v>
      </c>
    </row>
    <row r="1558" spans="1:42">
      <c r="A1558" s="16">
        <v>41408</v>
      </c>
      <c r="B1558" s="11">
        <v>4.0999999999999996</v>
      </c>
      <c r="C1558" s="11">
        <v>4.12</v>
      </c>
      <c r="D1558" s="11">
        <v>4.0599999999999996</v>
      </c>
      <c r="E1558" s="11">
        <v>4.08</v>
      </c>
      <c r="F1558" s="11">
        <v>32641400</v>
      </c>
      <c r="G1558" s="11">
        <v>3.2330199999999998</v>
      </c>
      <c r="H1558" s="12">
        <f t="shared" si="728"/>
        <v>4.0875000000000004</v>
      </c>
      <c r="I1558" s="13">
        <f t="shared" si="707"/>
        <v>4.0776923076923079</v>
      </c>
      <c r="J1558" s="13">
        <f t="shared" si="708"/>
        <v>9.8076923076924061E-3</v>
      </c>
      <c r="K1558" s="14">
        <f t="shared" si="712"/>
        <v>4.1025641025647592E-3</v>
      </c>
      <c r="L1558" s="13">
        <f t="shared" si="721"/>
        <v>6.0000000000000497E-2</v>
      </c>
      <c r="M1558" s="13">
        <f t="shared" si="729"/>
        <v>4.2857142857143087E-2</v>
      </c>
      <c r="N1558" s="13">
        <f t="shared" si="722"/>
        <v>0</v>
      </c>
      <c r="O1558" s="13">
        <f t="shared" si="723"/>
        <v>3.0000000000000249E-2</v>
      </c>
      <c r="P1558" s="13">
        <f t="shared" si="720"/>
        <v>6.9999999999999396E-2</v>
      </c>
      <c r="Q1558" s="13">
        <f t="shared" si="720"/>
        <v>8.9999999999999858E-2</v>
      </c>
      <c r="R1558" s="13">
        <f t="shared" si="730"/>
        <v>163.33333333333104</v>
      </c>
      <c r="S1558" s="13">
        <f t="shared" si="731"/>
        <v>209.99999999999855</v>
      </c>
      <c r="T1558" s="13">
        <f t="shared" si="732"/>
        <v>12.50000000000035</v>
      </c>
      <c r="U1558" s="13">
        <f t="shared" si="709"/>
        <v>20.506756398677812</v>
      </c>
      <c r="V1558" s="13">
        <f t="shared" si="713"/>
        <v>5.7051282051276469E-3</v>
      </c>
      <c r="W1558" s="13">
        <f t="shared" si="714"/>
        <v>0</v>
      </c>
      <c r="X1558" s="13">
        <f t="shared" si="715"/>
        <v>-1</v>
      </c>
      <c r="Y1558" s="13">
        <f t="shared" si="710"/>
        <v>0</v>
      </c>
      <c r="Z1558" s="13">
        <f t="shared" si="716"/>
        <v>1</v>
      </c>
      <c r="AA1558" s="13">
        <f t="shared" si="717"/>
        <v>0</v>
      </c>
      <c r="AB1558" s="13">
        <f t="shared" si="718"/>
        <v>0</v>
      </c>
      <c r="AC1558" s="17">
        <f t="shared" si="711"/>
        <v>1</v>
      </c>
      <c r="AD1558" s="13" t="str">
        <f t="shared" ref="AD1558:AD1621" si="733">IF(AA1558=1,E1558,"")</f>
        <v/>
      </c>
      <c r="AE1558" s="13" t="str">
        <f t="shared" ref="AE1558:AE1621" si="734">IF(AB1558=-1,E1558,"")</f>
        <v/>
      </c>
      <c r="AF1558" s="17">
        <f t="shared" si="706"/>
        <v>4.0999999999999996</v>
      </c>
      <c r="AG1558" s="17" t="str">
        <f t="shared" ref="AG1558:AG1621" si="735">IF(AB1558=-1,(AE1558/AF1557)," ")</f>
        <v xml:space="preserve"> </v>
      </c>
      <c r="AH1558" s="13"/>
      <c r="AI1558" s="31">
        <f t="shared" si="719"/>
        <v>1.0584599110668897</v>
      </c>
      <c r="AJ1558">
        <f t="shared" si="724"/>
        <v>5.8459911066889747E-2</v>
      </c>
      <c r="AK1558">
        <f t="shared" si="726"/>
        <v>0.9951219512195123</v>
      </c>
      <c r="AL1558">
        <f t="shared" si="727"/>
        <v>1.0645875897267336</v>
      </c>
      <c r="AM1558">
        <f t="shared" si="725"/>
        <v>6.4587589726733619E-2</v>
      </c>
      <c r="AN1558" s="39">
        <v>41408</v>
      </c>
      <c r="AO1558" s="31">
        <v>5.8459911066889747E-2</v>
      </c>
      <c r="AP1558" s="40">
        <v>6.4587589726733619E-2</v>
      </c>
    </row>
    <row r="1559" spans="1:42">
      <c r="A1559" s="16">
        <v>41409</v>
      </c>
      <c r="B1559" s="11">
        <v>4.08</v>
      </c>
      <c r="C1559" s="11">
        <v>4.09</v>
      </c>
      <c r="D1559" s="11">
        <v>4.0599999999999996</v>
      </c>
      <c r="E1559" s="11">
        <v>4.0599999999999996</v>
      </c>
      <c r="F1559" s="11">
        <v>26143700</v>
      </c>
      <c r="G1559" s="11">
        <v>3.2171699999999999</v>
      </c>
      <c r="H1559" s="12">
        <f t="shared" si="728"/>
        <v>4.0841666666666665</v>
      </c>
      <c r="I1559" s="13">
        <f t="shared" si="707"/>
        <v>4.0776923076923079</v>
      </c>
      <c r="J1559" s="13">
        <f t="shared" si="708"/>
        <v>6.4743589743585517E-3</v>
      </c>
      <c r="K1559" s="14">
        <f t="shared" si="712"/>
        <v>6.4529914529921507E-3</v>
      </c>
      <c r="L1559" s="13">
        <f t="shared" si="721"/>
        <v>3.0000000000000249E-2</v>
      </c>
      <c r="M1559" s="13">
        <f t="shared" si="729"/>
        <v>4.2142857142857384E-2</v>
      </c>
      <c r="N1559" s="13">
        <f t="shared" si="722"/>
        <v>0</v>
      </c>
      <c r="O1559" s="13">
        <f t="shared" si="723"/>
        <v>0</v>
      </c>
      <c r="P1559" s="13">
        <f t="shared" si="720"/>
        <v>5.9999999999999609E-2</v>
      </c>
      <c r="Q1559" s="13">
        <f t="shared" si="720"/>
        <v>8.9999999999999858E-2</v>
      </c>
      <c r="R1559" s="13">
        <f t="shared" si="730"/>
        <v>142.37288135593047</v>
      </c>
      <c r="S1559" s="13">
        <f t="shared" si="731"/>
        <v>213.55932203389676</v>
      </c>
      <c r="T1559" s="13">
        <f t="shared" si="732"/>
        <v>20.000000000000238</v>
      </c>
      <c r="U1559" s="13">
        <f t="shared" si="709"/>
        <v>19.384307419086024</v>
      </c>
      <c r="V1559" s="13">
        <f t="shared" si="713"/>
        <v>2.1367521366401007E-5</v>
      </c>
      <c r="W1559" s="13">
        <f t="shared" si="714"/>
        <v>0</v>
      </c>
      <c r="X1559" s="13">
        <f t="shared" si="715"/>
        <v>0</v>
      </c>
      <c r="Y1559" s="13">
        <f t="shared" si="710"/>
        <v>0</v>
      </c>
      <c r="Z1559" s="13">
        <f t="shared" si="716"/>
        <v>1</v>
      </c>
      <c r="AA1559" s="13">
        <f t="shared" si="717"/>
        <v>0</v>
      </c>
      <c r="AB1559" s="13">
        <f t="shared" si="718"/>
        <v>0</v>
      </c>
      <c r="AC1559" s="17">
        <f t="shared" si="711"/>
        <v>1</v>
      </c>
      <c r="AD1559" s="13" t="str">
        <f t="shared" si="733"/>
        <v/>
      </c>
      <c r="AE1559" s="13" t="str">
        <f t="shared" si="734"/>
        <v/>
      </c>
      <c r="AF1559" s="17">
        <f t="shared" ref="AF1559:AF1622" si="736">IF(AA1559=1,AD1559,IF(AB1559=-1,0,AF1558))</f>
        <v>4.0999999999999996</v>
      </c>
      <c r="AG1559" s="17" t="str">
        <f t="shared" si="735"/>
        <v xml:space="preserve"> </v>
      </c>
      <c r="AH1559" s="13"/>
      <c r="AI1559" s="31">
        <f t="shared" si="719"/>
        <v>1.0584599110668897</v>
      </c>
      <c r="AJ1559">
        <f t="shared" si="724"/>
        <v>5.8459911066889747E-2</v>
      </c>
      <c r="AK1559">
        <f t="shared" si="726"/>
        <v>0.99509803921568618</v>
      </c>
      <c r="AL1559">
        <f t="shared" si="727"/>
        <v>1.059369023110426</v>
      </c>
      <c r="AM1559">
        <f t="shared" si="725"/>
        <v>5.9369023110426022E-2</v>
      </c>
      <c r="AN1559" s="39">
        <v>41409</v>
      </c>
      <c r="AO1559" s="31">
        <v>5.8459911066889747E-2</v>
      </c>
      <c r="AP1559" s="40">
        <v>5.9369023110426022E-2</v>
      </c>
    </row>
    <row r="1560" spans="1:42">
      <c r="A1560" s="16">
        <v>41410</v>
      </c>
      <c r="B1560" s="11">
        <v>4.0599999999999996</v>
      </c>
      <c r="C1560" s="11">
        <v>4.1100000000000003</v>
      </c>
      <c r="D1560" s="11">
        <v>4.05</v>
      </c>
      <c r="E1560" s="11">
        <v>4.09</v>
      </c>
      <c r="F1560" s="11">
        <v>38224800</v>
      </c>
      <c r="G1560" s="11">
        <v>3.2409400000000002</v>
      </c>
      <c r="H1560" s="12">
        <f t="shared" si="728"/>
        <v>4.0850000000000009</v>
      </c>
      <c r="I1560" s="13">
        <f t="shared" si="707"/>
        <v>4.0776923076923079</v>
      </c>
      <c r="J1560" s="13">
        <f t="shared" si="708"/>
        <v>7.3076923076929035E-3</v>
      </c>
      <c r="K1560" s="14">
        <f t="shared" si="712"/>
        <v>8.4188034188041883E-3</v>
      </c>
      <c r="L1560" s="13">
        <f t="shared" si="721"/>
        <v>6.0000000000000497E-2</v>
      </c>
      <c r="M1560" s="13">
        <f t="shared" si="729"/>
        <v>4.2857142857143087E-2</v>
      </c>
      <c r="N1560" s="13">
        <f t="shared" si="722"/>
        <v>2.0000000000000462E-2</v>
      </c>
      <c r="O1560" s="13">
        <f t="shared" si="723"/>
        <v>0</v>
      </c>
      <c r="P1560" s="13">
        <f t="shared" si="720"/>
        <v>8.0000000000000071E-2</v>
      </c>
      <c r="Q1560" s="13">
        <f t="shared" si="720"/>
        <v>5.9999999999999609E-2</v>
      </c>
      <c r="R1560" s="13">
        <f t="shared" si="730"/>
        <v>186.66666666666583</v>
      </c>
      <c r="S1560" s="13">
        <f t="shared" si="731"/>
        <v>139.99999999999835</v>
      </c>
      <c r="T1560" s="13">
        <f t="shared" si="732"/>
        <v>14.285714285714644</v>
      </c>
      <c r="U1560" s="13">
        <f t="shared" si="709"/>
        <v>19.17318848875534</v>
      </c>
      <c r="V1560" s="13">
        <f t="shared" si="713"/>
        <v>-1.1111111111112848E-3</v>
      </c>
      <c r="W1560" s="13">
        <f t="shared" si="714"/>
        <v>-1</v>
      </c>
      <c r="X1560" s="13">
        <f t="shared" si="715"/>
        <v>1</v>
      </c>
      <c r="Y1560" s="13">
        <f t="shared" si="710"/>
        <v>0</v>
      </c>
      <c r="Z1560" s="13">
        <f t="shared" si="716"/>
        <v>0</v>
      </c>
      <c r="AA1560" s="13">
        <f t="shared" si="717"/>
        <v>0</v>
      </c>
      <c r="AB1560" s="13">
        <f t="shared" si="718"/>
        <v>-1</v>
      </c>
      <c r="AC1560" s="17">
        <f t="shared" si="711"/>
        <v>0</v>
      </c>
      <c r="AD1560" s="13" t="str">
        <f t="shared" si="733"/>
        <v/>
      </c>
      <c r="AE1560" s="13">
        <f t="shared" si="734"/>
        <v>4.09</v>
      </c>
      <c r="AF1560" s="17">
        <f t="shared" si="736"/>
        <v>0</v>
      </c>
      <c r="AG1560" s="17">
        <f t="shared" si="735"/>
        <v>0.9975609756097561</v>
      </c>
      <c r="AH1560" s="13"/>
      <c r="AI1560" s="31">
        <f t="shared" si="719"/>
        <v>1.0558783015277022</v>
      </c>
      <c r="AJ1560">
        <f t="shared" si="724"/>
        <v>5.5878301527702234E-2</v>
      </c>
      <c r="AK1560">
        <f t="shared" si="726"/>
        <v>1.0073891625615765</v>
      </c>
      <c r="AL1560">
        <f t="shared" si="727"/>
        <v>1.0671968730348875</v>
      </c>
      <c r="AM1560">
        <f t="shared" si="725"/>
        <v>6.7196873034887528E-2</v>
      </c>
      <c r="AN1560" s="39">
        <v>41410</v>
      </c>
      <c r="AO1560" s="31">
        <v>5.5878301527702234E-2</v>
      </c>
      <c r="AP1560" s="40">
        <v>6.7196873034887528E-2</v>
      </c>
    </row>
    <row r="1561" spans="1:42">
      <c r="A1561" s="16">
        <v>41411</v>
      </c>
      <c r="B1561" s="11">
        <v>4.09</v>
      </c>
      <c r="C1561" s="11">
        <v>4.18</v>
      </c>
      <c r="D1561" s="11">
        <v>4.09</v>
      </c>
      <c r="E1561" s="11">
        <v>4.16</v>
      </c>
      <c r="F1561" s="11">
        <v>69448400</v>
      </c>
      <c r="G1561" s="11">
        <v>3.2964099999999998</v>
      </c>
      <c r="H1561" s="12">
        <f t="shared" si="728"/>
        <v>4.0941666666666663</v>
      </c>
      <c r="I1561" s="13">
        <f t="shared" si="707"/>
        <v>4.0811538461538452</v>
      </c>
      <c r="J1561" s="13">
        <f t="shared" si="708"/>
        <v>1.3012820512821044E-2</v>
      </c>
      <c r="K1561" s="14">
        <f t="shared" si="712"/>
        <v>1.0121082621083331E-2</v>
      </c>
      <c r="L1561" s="13">
        <f t="shared" si="721"/>
        <v>8.9999999999999858E-2</v>
      </c>
      <c r="M1561" s="13">
        <f t="shared" si="729"/>
        <v>4.5714285714285881E-2</v>
      </c>
      <c r="N1561" s="13">
        <f t="shared" si="722"/>
        <v>6.9999999999999396E-2</v>
      </c>
      <c r="O1561" s="13">
        <f t="shared" si="723"/>
        <v>0</v>
      </c>
      <c r="P1561" s="13">
        <f t="shared" si="720"/>
        <v>0.14999999999999947</v>
      </c>
      <c r="Q1561" s="13">
        <f t="shared" si="720"/>
        <v>5.9999999999999609E-2</v>
      </c>
      <c r="R1561" s="13">
        <f t="shared" si="730"/>
        <v>328.12499999999767</v>
      </c>
      <c r="S1561" s="13">
        <f t="shared" si="731"/>
        <v>131.24999999999866</v>
      </c>
      <c r="T1561" s="13">
        <f t="shared" si="732"/>
        <v>42.857142857142982</v>
      </c>
      <c r="U1561" s="13">
        <f t="shared" si="709"/>
        <v>21.002885884955258</v>
      </c>
      <c r="V1561" s="13">
        <f t="shared" si="713"/>
        <v>2.8917378917377133E-3</v>
      </c>
      <c r="W1561" s="13">
        <f t="shared" si="714"/>
        <v>1</v>
      </c>
      <c r="X1561" s="13">
        <f t="shared" si="715"/>
        <v>0</v>
      </c>
      <c r="Y1561" s="13">
        <f t="shared" si="710"/>
        <v>1</v>
      </c>
      <c r="Z1561" s="13">
        <f t="shared" si="716"/>
        <v>1</v>
      </c>
      <c r="AA1561" s="13">
        <f t="shared" si="717"/>
        <v>1</v>
      </c>
      <c r="AB1561" s="13">
        <f t="shared" si="718"/>
        <v>0</v>
      </c>
      <c r="AC1561" s="17">
        <f t="shared" si="711"/>
        <v>1</v>
      </c>
      <c r="AD1561" s="13">
        <f t="shared" si="733"/>
        <v>4.16</v>
      </c>
      <c r="AE1561" s="13" t="str">
        <f t="shared" si="734"/>
        <v/>
      </c>
      <c r="AF1561" s="17">
        <f t="shared" si="736"/>
        <v>4.16</v>
      </c>
      <c r="AG1561" s="17" t="str">
        <f t="shared" si="735"/>
        <v xml:space="preserve"> </v>
      </c>
      <c r="AH1561" s="13"/>
      <c r="AI1561" s="31">
        <f t="shared" si="719"/>
        <v>1.0558783015277022</v>
      </c>
      <c r="AJ1561">
        <f t="shared" si="724"/>
        <v>5.5878301527702234E-2</v>
      </c>
      <c r="AK1561">
        <f t="shared" si="726"/>
        <v>1.0171149144254279</v>
      </c>
      <c r="AL1561">
        <f t="shared" si="727"/>
        <v>1.0854618561919638</v>
      </c>
      <c r="AM1561">
        <f t="shared" si="725"/>
        <v>8.5461856191963781E-2</v>
      </c>
      <c r="AN1561" s="39">
        <v>41411</v>
      </c>
      <c r="AO1561" s="31">
        <v>5.5878301527702234E-2</v>
      </c>
      <c r="AP1561" s="40">
        <v>8.5461856191963781E-2</v>
      </c>
    </row>
    <row r="1562" spans="1:42">
      <c r="A1562" s="16">
        <v>41414</v>
      </c>
      <c r="B1562" s="11">
        <v>4.17</v>
      </c>
      <c r="C1562" s="11">
        <v>4.22</v>
      </c>
      <c r="D1562" s="11">
        <v>4.16</v>
      </c>
      <c r="E1562" s="11">
        <v>4.1900000000000004</v>
      </c>
      <c r="F1562" s="11">
        <v>90944800</v>
      </c>
      <c r="G1562" s="11">
        <v>3.3201900000000002</v>
      </c>
      <c r="H1562" s="12">
        <f t="shared" si="728"/>
        <v>4.1041666666666652</v>
      </c>
      <c r="I1562" s="13">
        <f t="shared" si="707"/>
        <v>4.0857692307692304</v>
      </c>
      <c r="J1562" s="13">
        <f t="shared" si="708"/>
        <v>1.8397435897434811E-2</v>
      </c>
      <c r="K1562" s="14">
        <f t="shared" si="712"/>
        <v>1.1531339031339429E-2</v>
      </c>
      <c r="L1562" s="13">
        <f t="shared" si="721"/>
        <v>5.9999999999999609E-2</v>
      </c>
      <c r="M1562" s="13">
        <f t="shared" si="729"/>
        <v>4.7142857142857278E-2</v>
      </c>
      <c r="N1562" s="13">
        <f t="shared" si="722"/>
        <v>4.0000000000000036E-2</v>
      </c>
      <c r="O1562" s="13">
        <f t="shared" si="723"/>
        <v>0</v>
      </c>
      <c r="P1562" s="13">
        <f t="shared" si="720"/>
        <v>0.1899999999999995</v>
      </c>
      <c r="Q1562" s="13">
        <f t="shared" si="720"/>
        <v>5.9999999999999609E-2</v>
      </c>
      <c r="R1562" s="13">
        <f t="shared" si="730"/>
        <v>403.03030303030079</v>
      </c>
      <c r="S1562" s="13">
        <f t="shared" si="731"/>
        <v>127.27272727272607</v>
      </c>
      <c r="T1562" s="13">
        <f t="shared" si="732"/>
        <v>52.000000000000149</v>
      </c>
      <c r="U1562" s="13">
        <f t="shared" si="709"/>
        <v>24.067820949890294</v>
      </c>
      <c r="V1562" s="13">
        <f t="shared" si="713"/>
        <v>6.8660968660953815E-3</v>
      </c>
      <c r="W1562" s="13">
        <f t="shared" si="714"/>
        <v>0</v>
      </c>
      <c r="X1562" s="13">
        <f t="shared" si="715"/>
        <v>0</v>
      </c>
      <c r="Y1562" s="13">
        <f t="shared" si="710"/>
        <v>0</v>
      </c>
      <c r="Z1562" s="13">
        <f t="shared" si="716"/>
        <v>1</v>
      </c>
      <c r="AA1562" s="13">
        <f t="shared" si="717"/>
        <v>0</v>
      </c>
      <c r="AB1562" s="13">
        <f t="shared" si="718"/>
        <v>0</v>
      </c>
      <c r="AC1562" s="17">
        <f t="shared" si="711"/>
        <v>1</v>
      </c>
      <c r="AD1562" s="13" t="str">
        <f t="shared" si="733"/>
        <v/>
      </c>
      <c r="AE1562" s="13" t="str">
        <f t="shared" si="734"/>
        <v/>
      </c>
      <c r="AF1562" s="17">
        <f t="shared" si="736"/>
        <v>4.16</v>
      </c>
      <c r="AG1562" s="17" t="str">
        <f t="shared" si="735"/>
        <v xml:space="preserve"> </v>
      </c>
      <c r="AH1562" s="13"/>
      <c r="AI1562" s="31">
        <f t="shared" si="719"/>
        <v>1.0558783015277022</v>
      </c>
      <c r="AJ1562">
        <f t="shared" si="724"/>
        <v>5.5878301527702234E-2</v>
      </c>
      <c r="AK1562">
        <f t="shared" si="726"/>
        <v>1.0072115384615385</v>
      </c>
      <c r="AL1562">
        <f t="shared" si="727"/>
        <v>1.0932897061164251</v>
      </c>
      <c r="AM1562">
        <f t="shared" si="725"/>
        <v>9.3289706116425064E-2</v>
      </c>
      <c r="AN1562" s="39">
        <v>41414</v>
      </c>
      <c r="AO1562" s="31">
        <v>5.5878301527702234E-2</v>
      </c>
      <c r="AP1562" s="40">
        <v>9.3289706116425064E-2</v>
      </c>
    </row>
    <row r="1563" spans="1:42">
      <c r="A1563" s="16">
        <v>41415</v>
      </c>
      <c r="B1563" s="11">
        <v>4.18</v>
      </c>
      <c r="C1563" s="11">
        <v>4.21</v>
      </c>
      <c r="D1563" s="11">
        <v>4.16</v>
      </c>
      <c r="E1563" s="11">
        <v>4.2</v>
      </c>
      <c r="F1563" s="11">
        <v>45848700</v>
      </c>
      <c r="G1563" s="11">
        <v>3.3281100000000001</v>
      </c>
      <c r="H1563" s="12">
        <f t="shared" si="728"/>
        <v>4.1141666666666659</v>
      </c>
      <c r="I1563" s="13">
        <f t="shared" si="707"/>
        <v>4.0907692307692303</v>
      </c>
      <c r="J1563" s="13">
        <f t="shared" si="708"/>
        <v>2.3397435897435592E-2</v>
      </c>
      <c r="K1563" s="14">
        <f t="shared" si="712"/>
        <v>1.2813390313390608E-2</v>
      </c>
      <c r="L1563" s="13">
        <f t="shared" si="721"/>
        <v>4.9999999999999822E-2</v>
      </c>
      <c r="M1563" s="13">
        <f t="shared" si="729"/>
        <v>4.7142857142857278E-2</v>
      </c>
      <c r="N1563" s="13">
        <f t="shared" si="722"/>
        <v>0</v>
      </c>
      <c r="O1563" s="13">
        <f t="shared" si="723"/>
        <v>0</v>
      </c>
      <c r="P1563" s="13">
        <f t="shared" si="720"/>
        <v>0.1899999999999995</v>
      </c>
      <c r="Q1563" s="13">
        <f t="shared" si="720"/>
        <v>4.9999999999999822E-2</v>
      </c>
      <c r="R1563" s="13">
        <f t="shared" si="730"/>
        <v>403.03030303030079</v>
      </c>
      <c r="S1563" s="13">
        <f t="shared" si="731"/>
        <v>106.06060606060539</v>
      </c>
      <c r="T1563" s="13">
        <f t="shared" si="732"/>
        <v>58.333333333333357</v>
      </c>
      <c r="U1563" s="13">
        <f t="shared" si="709"/>
        <v>27.858547766932947</v>
      </c>
      <c r="V1563" s="13">
        <f t="shared" si="713"/>
        <v>1.0584045584044985E-2</v>
      </c>
      <c r="W1563" s="13">
        <f t="shared" si="714"/>
        <v>0</v>
      </c>
      <c r="X1563" s="13">
        <f t="shared" si="715"/>
        <v>0</v>
      </c>
      <c r="Y1563" s="13">
        <f t="shared" si="710"/>
        <v>0</v>
      </c>
      <c r="Z1563" s="13">
        <f t="shared" si="716"/>
        <v>1</v>
      </c>
      <c r="AA1563" s="13">
        <f t="shared" si="717"/>
        <v>0</v>
      </c>
      <c r="AB1563" s="13">
        <f t="shared" si="718"/>
        <v>0</v>
      </c>
      <c r="AC1563" s="17">
        <f t="shared" si="711"/>
        <v>1</v>
      </c>
      <c r="AD1563" s="13" t="str">
        <f t="shared" si="733"/>
        <v/>
      </c>
      <c r="AE1563" s="13" t="str">
        <f t="shared" si="734"/>
        <v/>
      </c>
      <c r="AF1563" s="17">
        <f t="shared" si="736"/>
        <v>4.16</v>
      </c>
      <c r="AG1563" s="17" t="str">
        <f t="shared" si="735"/>
        <v xml:space="preserve"> </v>
      </c>
      <c r="AH1563" s="13"/>
      <c r="AI1563" s="31">
        <f t="shared" si="719"/>
        <v>1.0558783015277022</v>
      </c>
      <c r="AJ1563">
        <f t="shared" si="724"/>
        <v>5.5878301527702234E-2</v>
      </c>
      <c r="AK1563">
        <f t="shared" si="726"/>
        <v>1.0023866348448687</v>
      </c>
      <c r="AL1563">
        <f t="shared" si="727"/>
        <v>1.0958989894245788</v>
      </c>
      <c r="AM1563">
        <f t="shared" si="725"/>
        <v>9.5898989424578751E-2</v>
      </c>
      <c r="AN1563" s="39">
        <v>41415</v>
      </c>
      <c r="AO1563" s="31">
        <v>5.5878301527702234E-2</v>
      </c>
      <c r="AP1563" s="40">
        <v>9.5898989424578751E-2</v>
      </c>
    </row>
    <row r="1564" spans="1:42">
      <c r="A1564" s="16">
        <v>41416</v>
      </c>
      <c r="B1564" s="11">
        <v>4.1900000000000004</v>
      </c>
      <c r="C1564" s="11">
        <v>4.2</v>
      </c>
      <c r="D1564" s="11">
        <v>4.16</v>
      </c>
      <c r="E1564" s="11">
        <v>4.16</v>
      </c>
      <c r="F1564" s="11">
        <v>39746100</v>
      </c>
      <c r="G1564" s="11">
        <v>3.2964099999999998</v>
      </c>
      <c r="H1564" s="12">
        <f t="shared" si="728"/>
        <v>4.1191666666666658</v>
      </c>
      <c r="I1564" s="13">
        <f t="shared" ref="I1564:I1627" si="737">AVERAGE(E1539:E1564)</f>
        <v>4.0938461538461528</v>
      </c>
      <c r="J1564" s="13">
        <f t="shared" si="708"/>
        <v>2.5320512820512953E-2</v>
      </c>
      <c r="K1564" s="14">
        <f t="shared" si="712"/>
        <v>1.3903133903134111E-2</v>
      </c>
      <c r="L1564" s="13">
        <f t="shared" si="721"/>
        <v>4.0000000000000036E-2</v>
      </c>
      <c r="M1564" s="13">
        <f t="shared" si="729"/>
        <v>4.6428571428571583E-2</v>
      </c>
      <c r="N1564" s="13">
        <f t="shared" si="722"/>
        <v>0</v>
      </c>
      <c r="O1564" s="13">
        <f t="shared" si="723"/>
        <v>0</v>
      </c>
      <c r="P1564" s="13">
        <f t="shared" si="720"/>
        <v>0.1899999999999995</v>
      </c>
      <c r="Q1564" s="13">
        <f t="shared" si="720"/>
        <v>3.0000000000000249E-2</v>
      </c>
      <c r="R1564" s="13">
        <f t="shared" si="730"/>
        <v>409.23076923076678</v>
      </c>
      <c r="S1564" s="13">
        <f t="shared" si="731"/>
        <v>64.61538461538494</v>
      </c>
      <c r="T1564" s="13">
        <f t="shared" si="732"/>
        <v>72.727272727272478</v>
      </c>
      <c r="U1564" s="13">
        <f t="shared" si="709"/>
        <v>32.339067247452398</v>
      </c>
      <c r="V1564" s="13">
        <f t="shared" si="713"/>
        <v>1.1417378917378842E-2</v>
      </c>
      <c r="W1564" s="13">
        <f t="shared" si="714"/>
        <v>0</v>
      </c>
      <c r="X1564" s="13">
        <f t="shared" si="715"/>
        <v>0</v>
      </c>
      <c r="Y1564" s="13">
        <f t="shared" si="710"/>
        <v>0</v>
      </c>
      <c r="Z1564" s="13">
        <f t="shared" si="716"/>
        <v>1</v>
      </c>
      <c r="AA1564" s="13">
        <f t="shared" si="717"/>
        <v>0</v>
      </c>
      <c r="AB1564" s="13">
        <f t="shared" si="718"/>
        <v>0</v>
      </c>
      <c r="AC1564" s="17">
        <f t="shared" si="711"/>
        <v>1</v>
      </c>
      <c r="AD1564" s="13" t="str">
        <f t="shared" si="733"/>
        <v/>
      </c>
      <c r="AE1564" s="13" t="str">
        <f t="shared" si="734"/>
        <v/>
      </c>
      <c r="AF1564" s="17">
        <f t="shared" si="736"/>
        <v>4.16</v>
      </c>
      <c r="AG1564" s="17" t="str">
        <f t="shared" si="735"/>
        <v xml:space="preserve"> </v>
      </c>
      <c r="AH1564" s="13"/>
      <c r="AI1564" s="31">
        <f t="shared" si="719"/>
        <v>1.0558783015277022</v>
      </c>
      <c r="AJ1564">
        <f t="shared" si="724"/>
        <v>5.5878301527702234E-2</v>
      </c>
      <c r="AK1564">
        <f t="shared" si="726"/>
        <v>0.99047619047619051</v>
      </c>
      <c r="AL1564">
        <f t="shared" si="727"/>
        <v>1.0854618561919638</v>
      </c>
      <c r="AM1564">
        <f t="shared" si="725"/>
        <v>8.5461856191963781E-2</v>
      </c>
      <c r="AN1564" s="39">
        <v>41416</v>
      </c>
      <c r="AO1564" s="31">
        <v>5.5878301527702234E-2</v>
      </c>
      <c r="AP1564" s="40">
        <v>8.5461856191963781E-2</v>
      </c>
    </row>
    <row r="1565" spans="1:42">
      <c r="A1565" s="16">
        <v>41417</v>
      </c>
      <c r="B1565" s="11">
        <v>4.16</v>
      </c>
      <c r="C1565" s="11">
        <v>4.21</v>
      </c>
      <c r="D1565" s="11">
        <v>4.1500000000000004</v>
      </c>
      <c r="E1565" s="11">
        <v>4.16</v>
      </c>
      <c r="F1565" s="11">
        <v>64477200</v>
      </c>
      <c r="G1565" s="11">
        <v>3.2964099999999998</v>
      </c>
      <c r="H1565" s="12">
        <f t="shared" si="728"/>
        <v>4.1249999999999991</v>
      </c>
      <c r="I1565" s="13">
        <f t="shared" si="737"/>
        <v>4.0973076923076919</v>
      </c>
      <c r="J1565" s="13">
        <f t="shared" ref="J1565:J1628" si="738">H1565-I1565</f>
        <v>2.7692307692307239E-2</v>
      </c>
      <c r="K1565" s="14">
        <f t="shared" si="712"/>
        <v>1.5683760683760737E-2</v>
      </c>
      <c r="L1565" s="13">
        <f t="shared" si="721"/>
        <v>5.9999999999999609E-2</v>
      </c>
      <c r="M1565" s="13">
        <f t="shared" si="729"/>
        <v>4.5714285714285818E-2</v>
      </c>
      <c r="N1565" s="13">
        <f t="shared" si="722"/>
        <v>0</v>
      </c>
      <c r="O1565" s="13">
        <f t="shared" si="723"/>
        <v>0</v>
      </c>
      <c r="P1565" s="13">
        <f t="shared" si="720"/>
        <v>0.13999999999999968</v>
      </c>
      <c r="Q1565" s="13">
        <f t="shared" si="720"/>
        <v>3.0000000000000249E-2</v>
      </c>
      <c r="R1565" s="13">
        <f t="shared" si="730"/>
        <v>306.24999999999864</v>
      </c>
      <c r="S1565" s="13">
        <f t="shared" si="731"/>
        <v>65.625000000000398</v>
      </c>
      <c r="T1565" s="13">
        <f t="shared" si="732"/>
        <v>64.705882352940876</v>
      </c>
      <c r="U1565" s="13">
        <f t="shared" si="709"/>
        <v>36.103773129805333</v>
      </c>
      <c r="V1565" s="13">
        <f t="shared" si="713"/>
        <v>1.2008547008546502E-2</v>
      </c>
      <c r="W1565" s="13">
        <f t="shared" si="714"/>
        <v>0</v>
      </c>
      <c r="X1565" s="13">
        <f t="shared" si="715"/>
        <v>0</v>
      </c>
      <c r="Y1565" s="13">
        <f t="shared" si="710"/>
        <v>0</v>
      </c>
      <c r="Z1565" s="13">
        <f t="shared" si="716"/>
        <v>1</v>
      </c>
      <c r="AA1565" s="13">
        <f t="shared" si="717"/>
        <v>0</v>
      </c>
      <c r="AB1565" s="13">
        <f t="shared" si="718"/>
        <v>0</v>
      </c>
      <c r="AC1565" s="17">
        <f t="shared" si="711"/>
        <v>1</v>
      </c>
      <c r="AD1565" s="13" t="str">
        <f t="shared" si="733"/>
        <v/>
      </c>
      <c r="AE1565" s="13" t="str">
        <f t="shared" si="734"/>
        <v/>
      </c>
      <c r="AF1565" s="17">
        <f t="shared" si="736"/>
        <v>4.16</v>
      </c>
      <c r="AG1565" s="17" t="str">
        <f t="shared" si="735"/>
        <v xml:space="preserve"> </v>
      </c>
      <c r="AH1565" s="13"/>
      <c r="AI1565" s="31">
        <f t="shared" si="719"/>
        <v>1.0558783015277022</v>
      </c>
      <c r="AJ1565">
        <f t="shared" si="724"/>
        <v>5.5878301527702234E-2</v>
      </c>
      <c r="AK1565">
        <f t="shared" si="726"/>
        <v>1</v>
      </c>
      <c r="AL1565">
        <f t="shared" si="727"/>
        <v>1.0854618561919638</v>
      </c>
      <c r="AM1565">
        <f t="shared" si="725"/>
        <v>8.5461856191963781E-2</v>
      </c>
      <c r="AN1565" s="39">
        <v>41417</v>
      </c>
      <c r="AO1565" s="31">
        <v>5.5878301527702234E-2</v>
      </c>
      <c r="AP1565" s="40">
        <v>8.5461856191963781E-2</v>
      </c>
    </row>
    <row r="1566" spans="1:42">
      <c r="A1566" s="16">
        <v>41418</v>
      </c>
      <c r="B1566" s="11">
        <v>4.18</v>
      </c>
      <c r="C1566" s="11">
        <v>4.2</v>
      </c>
      <c r="D1566" s="11">
        <v>4.1500000000000004</v>
      </c>
      <c r="E1566" s="11">
        <v>4.16</v>
      </c>
      <c r="F1566" s="11">
        <v>37241000</v>
      </c>
      <c r="G1566" s="11">
        <v>3.2964099999999998</v>
      </c>
      <c r="H1566" s="12">
        <f t="shared" si="728"/>
        <v>4.129999999999999</v>
      </c>
      <c r="I1566" s="13">
        <f t="shared" si="737"/>
        <v>4.1019230769230761</v>
      </c>
      <c r="J1566" s="13">
        <f t="shared" si="738"/>
        <v>2.8076923076922888E-2</v>
      </c>
      <c r="K1566" s="14">
        <f t="shared" si="712"/>
        <v>1.7720797720797599E-2</v>
      </c>
      <c r="L1566" s="13">
        <f t="shared" si="721"/>
        <v>4.9999999999999822E-2</v>
      </c>
      <c r="M1566" s="13">
        <f t="shared" si="729"/>
        <v>4.642857142857152E-2</v>
      </c>
      <c r="N1566" s="13">
        <f t="shared" si="722"/>
        <v>0</v>
      </c>
      <c r="O1566" s="13">
        <f t="shared" si="723"/>
        <v>0</v>
      </c>
      <c r="P1566" s="13">
        <f t="shared" si="720"/>
        <v>0.13999999999999968</v>
      </c>
      <c r="Q1566" s="13">
        <f t="shared" si="720"/>
        <v>3.0000000000000249E-2</v>
      </c>
      <c r="R1566" s="13">
        <f t="shared" si="730"/>
        <v>301.53846153846024</v>
      </c>
      <c r="S1566" s="13">
        <f t="shared" si="731"/>
        <v>64.615384615385025</v>
      </c>
      <c r="T1566" s="13">
        <f t="shared" si="732"/>
        <v>64.705882352940861</v>
      </c>
      <c r="U1566" s="13">
        <f t="shared" si="709"/>
        <v>40.130383774063027</v>
      </c>
      <c r="V1566" s="13">
        <f t="shared" si="713"/>
        <v>1.035612535612529E-2</v>
      </c>
      <c r="W1566" s="13">
        <f t="shared" si="714"/>
        <v>0</v>
      </c>
      <c r="X1566" s="13">
        <f t="shared" si="715"/>
        <v>0</v>
      </c>
      <c r="Y1566" s="13">
        <f t="shared" si="710"/>
        <v>0</v>
      </c>
      <c r="Z1566" s="13">
        <f t="shared" si="716"/>
        <v>1</v>
      </c>
      <c r="AA1566" s="13">
        <f t="shared" si="717"/>
        <v>0</v>
      </c>
      <c r="AB1566" s="13">
        <f t="shared" si="718"/>
        <v>0</v>
      </c>
      <c r="AC1566" s="17">
        <f t="shared" si="711"/>
        <v>1</v>
      </c>
      <c r="AD1566" s="13" t="str">
        <f t="shared" si="733"/>
        <v/>
      </c>
      <c r="AE1566" s="13" t="str">
        <f t="shared" si="734"/>
        <v/>
      </c>
      <c r="AF1566" s="17">
        <f t="shared" si="736"/>
        <v>4.16</v>
      </c>
      <c r="AG1566" s="17" t="str">
        <f t="shared" si="735"/>
        <v xml:space="preserve"> </v>
      </c>
      <c r="AH1566" s="13"/>
      <c r="AI1566" s="31">
        <f t="shared" si="719"/>
        <v>1.0558783015277022</v>
      </c>
      <c r="AJ1566">
        <f t="shared" si="724"/>
        <v>5.5878301527702234E-2</v>
      </c>
      <c r="AK1566">
        <f t="shared" si="726"/>
        <v>1</v>
      </c>
      <c r="AL1566">
        <f t="shared" si="727"/>
        <v>1.0854618561919638</v>
      </c>
      <c r="AM1566">
        <f t="shared" si="725"/>
        <v>8.5461856191963781E-2</v>
      </c>
      <c r="AN1566" s="39">
        <v>41418</v>
      </c>
      <c r="AO1566" s="31">
        <v>5.5878301527702234E-2</v>
      </c>
      <c r="AP1566" s="40">
        <v>8.5461856191963781E-2</v>
      </c>
    </row>
    <row r="1567" spans="1:42">
      <c r="A1567" s="16">
        <v>41421</v>
      </c>
      <c r="B1567" s="11">
        <v>4.1500000000000004</v>
      </c>
      <c r="C1567" s="11">
        <v>4.18</v>
      </c>
      <c r="D1567" s="11">
        <v>4.13</v>
      </c>
      <c r="E1567" s="11">
        <v>4.13</v>
      </c>
      <c r="F1567" s="11">
        <v>30953700</v>
      </c>
      <c r="G1567" s="11">
        <v>3.27264</v>
      </c>
      <c r="H1567" s="12">
        <f t="shared" si="728"/>
        <v>4.1333333333333337</v>
      </c>
      <c r="I1567" s="13">
        <f t="shared" si="737"/>
        <v>4.1053846153846143</v>
      </c>
      <c r="J1567" s="13">
        <f t="shared" si="738"/>
        <v>2.7948717948719448E-2</v>
      </c>
      <c r="K1567" s="14">
        <f t="shared" si="712"/>
        <v>1.973646723646727E-2</v>
      </c>
      <c r="L1567" s="13">
        <f t="shared" si="721"/>
        <v>4.9999999999999822E-2</v>
      </c>
      <c r="M1567" s="13">
        <f t="shared" si="729"/>
        <v>4.7857142857142917E-2</v>
      </c>
      <c r="N1567" s="13">
        <f t="shared" si="722"/>
        <v>0</v>
      </c>
      <c r="O1567" s="13">
        <f t="shared" si="723"/>
        <v>2.0000000000000462E-2</v>
      </c>
      <c r="P1567" s="13">
        <f t="shared" si="720"/>
        <v>0.13999999999999968</v>
      </c>
      <c r="Q1567" s="13">
        <f t="shared" si="720"/>
        <v>5.0000000000000711E-2</v>
      </c>
      <c r="R1567" s="13">
        <f t="shared" si="730"/>
        <v>292.53731343283482</v>
      </c>
      <c r="S1567" s="13">
        <f t="shared" si="731"/>
        <v>104.47761194029985</v>
      </c>
      <c r="T1567" s="13">
        <f t="shared" si="732"/>
        <v>47.368421052630943</v>
      </c>
      <c r="U1567" s="13">
        <f t="shared" ref="U1567:U1630" si="739">AVERAGE(T1554:T1567)</f>
        <v>42.582165402045973</v>
      </c>
      <c r="V1567" s="13">
        <f t="shared" si="713"/>
        <v>8.2122507122521782E-3</v>
      </c>
      <c r="W1567" s="13">
        <f t="shared" si="714"/>
        <v>0</v>
      </c>
      <c r="X1567" s="13">
        <f t="shared" si="715"/>
        <v>0</v>
      </c>
      <c r="Y1567" s="13">
        <f t="shared" si="710"/>
        <v>0</v>
      </c>
      <c r="Z1567" s="13">
        <f t="shared" si="716"/>
        <v>1</v>
      </c>
      <c r="AA1567" s="13">
        <f t="shared" si="717"/>
        <v>0</v>
      </c>
      <c r="AB1567" s="13">
        <f t="shared" si="718"/>
        <v>0</v>
      </c>
      <c r="AC1567" s="17">
        <f t="shared" si="711"/>
        <v>1</v>
      </c>
      <c r="AD1567" s="13" t="str">
        <f t="shared" si="733"/>
        <v/>
      </c>
      <c r="AE1567" s="13" t="str">
        <f t="shared" si="734"/>
        <v/>
      </c>
      <c r="AF1567" s="17">
        <f t="shared" si="736"/>
        <v>4.16</v>
      </c>
      <c r="AG1567" s="17" t="str">
        <f t="shared" si="735"/>
        <v xml:space="preserve"> </v>
      </c>
      <c r="AH1567" s="13"/>
      <c r="AI1567" s="31">
        <f t="shared" si="719"/>
        <v>1.0558783015277022</v>
      </c>
      <c r="AJ1567">
        <f t="shared" si="724"/>
        <v>5.5878301527702234E-2</v>
      </c>
      <c r="AK1567">
        <f t="shared" si="726"/>
        <v>0.99278846153846145</v>
      </c>
      <c r="AL1567">
        <f t="shared" si="727"/>
        <v>1.0776340062675025</v>
      </c>
      <c r="AM1567">
        <f t="shared" si="725"/>
        <v>7.7634006267502498E-2</v>
      </c>
      <c r="AN1567" s="39">
        <v>41421</v>
      </c>
      <c r="AO1567" s="31">
        <v>5.5878301527702234E-2</v>
      </c>
      <c r="AP1567" s="40">
        <v>7.7634006267502498E-2</v>
      </c>
    </row>
    <row r="1568" spans="1:42">
      <c r="A1568" s="16">
        <v>41422</v>
      </c>
      <c r="B1568" s="11">
        <v>4.1399999999999997</v>
      </c>
      <c r="C1568" s="11">
        <v>4.2</v>
      </c>
      <c r="D1568" s="11">
        <v>4.13</v>
      </c>
      <c r="E1568" s="11">
        <v>4.1900000000000004</v>
      </c>
      <c r="F1568" s="11">
        <v>49309000</v>
      </c>
      <c r="G1568" s="11">
        <v>3.3201900000000002</v>
      </c>
      <c r="H1568" s="12">
        <f t="shared" si="728"/>
        <v>4.1399999999999997</v>
      </c>
      <c r="I1568" s="13">
        <f t="shared" si="737"/>
        <v>4.1111538461538455</v>
      </c>
      <c r="J1568" s="13">
        <f t="shared" si="738"/>
        <v>2.8846153846154188E-2</v>
      </c>
      <c r="K1568" s="14">
        <f t="shared" si="712"/>
        <v>2.2222222222222341E-2</v>
      </c>
      <c r="L1568" s="13">
        <f t="shared" si="721"/>
        <v>7.0000000000000284E-2</v>
      </c>
      <c r="M1568" s="13">
        <f t="shared" si="729"/>
        <v>5.0714285714285774E-2</v>
      </c>
      <c r="N1568" s="13">
        <f t="shared" si="722"/>
        <v>2.0000000000000462E-2</v>
      </c>
      <c r="O1568" s="13">
        <f t="shared" si="723"/>
        <v>0</v>
      </c>
      <c r="P1568" s="13">
        <f t="shared" si="720"/>
        <v>0.15000000000000036</v>
      </c>
      <c r="Q1568" s="13">
        <f t="shared" si="720"/>
        <v>5.0000000000000711E-2</v>
      </c>
      <c r="R1568" s="13">
        <f t="shared" si="730"/>
        <v>295.77464788732431</v>
      </c>
      <c r="S1568" s="13">
        <f t="shared" si="731"/>
        <v>98.591549295775934</v>
      </c>
      <c r="T1568" s="13">
        <f t="shared" si="732"/>
        <v>49.999999999999559</v>
      </c>
      <c r="U1568" s="13">
        <f t="shared" si="739"/>
        <v>43.772641592522156</v>
      </c>
      <c r="V1568" s="13">
        <f t="shared" si="713"/>
        <v>6.6239316239318467E-3</v>
      </c>
      <c r="W1568" s="13">
        <f t="shared" si="714"/>
        <v>0</v>
      </c>
      <c r="X1568" s="13">
        <f t="shared" si="715"/>
        <v>0</v>
      </c>
      <c r="Y1568" s="13">
        <f t="shared" si="710"/>
        <v>0</v>
      </c>
      <c r="Z1568" s="13">
        <f t="shared" si="716"/>
        <v>1</v>
      </c>
      <c r="AA1568" s="13">
        <f t="shared" si="717"/>
        <v>0</v>
      </c>
      <c r="AB1568" s="13">
        <f t="shared" si="718"/>
        <v>0</v>
      </c>
      <c r="AC1568" s="17">
        <f t="shared" si="711"/>
        <v>1</v>
      </c>
      <c r="AD1568" s="13" t="str">
        <f t="shared" si="733"/>
        <v/>
      </c>
      <c r="AE1568" s="13" t="str">
        <f t="shared" si="734"/>
        <v/>
      </c>
      <c r="AF1568" s="17">
        <f t="shared" si="736"/>
        <v>4.16</v>
      </c>
      <c r="AG1568" s="17" t="str">
        <f t="shared" si="735"/>
        <v xml:space="preserve"> </v>
      </c>
      <c r="AH1568" s="13"/>
      <c r="AI1568" s="31">
        <f t="shared" si="719"/>
        <v>1.0558783015277022</v>
      </c>
      <c r="AJ1568">
        <f t="shared" si="724"/>
        <v>5.5878301527702234E-2</v>
      </c>
      <c r="AK1568">
        <f t="shared" si="726"/>
        <v>1.0145278450363198</v>
      </c>
      <c r="AL1568">
        <f t="shared" si="727"/>
        <v>1.0932897061164253</v>
      </c>
      <c r="AM1568">
        <f t="shared" si="725"/>
        <v>9.3289706116425286E-2</v>
      </c>
      <c r="AN1568" s="39">
        <v>41422</v>
      </c>
      <c r="AO1568" s="31">
        <v>5.5878301527702234E-2</v>
      </c>
      <c r="AP1568" s="40">
        <v>9.3289706116425286E-2</v>
      </c>
    </row>
    <row r="1569" spans="1:42">
      <c r="A1569" s="16">
        <v>41423</v>
      </c>
      <c r="B1569" s="11">
        <v>4.1900000000000004</v>
      </c>
      <c r="C1569" s="11">
        <v>4.22</v>
      </c>
      <c r="D1569" s="11">
        <v>4.18</v>
      </c>
      <c r="E1569" s="11">
        <v>4.21</v>
      </c>
      <c r="F1569" s="11">
        <v>49039300</v>
      </c>
      <c r="G1569" s="11">
        <v>3.3360300000000001</v>
      </c>
      <c r="H1569" s="12">
        <f t="shared" si="728"/>
        <v>4.1491666666666669</v>
      </c>
      <c r="I1569" s="13">
        <f t="shared" si="737"/>
        <v>4.1169230769230758</v>
      </c>
      <c r="J1569" s="13">
        <f t="shared" si="738"/>
        <v>3.2243589743591095E-2</v>
      </c>
      <c r="K1569" s="14">
        <f t="shared" si="712"/>
        <v>2.4992877492877694E-2</v>
      </c>
      <c r="L1569" s="13">
        <f t="shared" si="721"/>
        <v>4.0000000000000036E-2</v>
      </c>
      <c r="M1569" s="13">
        <f t="shared" si="729"/>
        <v>5.1428571428571476E-2</v>
      </c>
      <c r="N1569" s="13">
        <f t="shared" si="722"/>
        <v>1.9999999999999574E-2</v>
      </c>
      <c r="O1569" s="13">
        <f t="shared" si="723"/>
        <v>0</v>
      </c>
      <c r="P1569" s="13">
        <f t="shared" si="720"/>
        <v>0.16999999999999993</v>
      </c>
      <c r="Q1569" s="13">
        <f t="shared" si="720"/>
        <v>5.0000000000000711E-2</v>
      </c>
      <c r="R1569" s="13">
        <f t="shared" si="730"/>
        <v>330.55555555555509</v>
      </c>
      <c r="S1569" s="13">
        <f t="shared" si="731"/>
        <v>97.222222222223508</v>
      </c>
      <c r="T1569" s="13">
        <f t="shared" si="732"/>
        <v>54.545454545454028</v>
      </c>
      <c r="U1569" s="13">
        <f t="shared" si="739"/>
        <v>44.81160263148314</v>
      </c>
      <c r="V1569" s="13">
        <f t="shared" si="713"/>
        <v>7.2507122507134009E-3</v>
      </c>
      <c r="W1569" s="13">
        <f t="shared" si="714"/>
        <v>0</v>
      </c>
      <c r="X1569" s="13">
        <f t="shared" si="715"/>
        <v>0</v>
      </c>
      <c r="Y1569" s="13">
        <f t="shared" si="710"/>
        <v>0</v>
      </c>
      <c r="Z1569" s="13">
        <f t="shared" si="716"/>
        <v>1</v>
      </c>
      <c r="AA1569" s="13">
        <f t="shared" si="717"/>
        <v>0</v>
      </c>
      <c r="AB1569" s="13">
        <f t="shared" si="718"/>
        <v>0</v>
      </c>
      <c r="AC1569" s="17">
        <f t="shared" si="711"/>
        <v>1</v>
      </c>
      <c r="AD1569" s="13" t="str">
        <f t="shared" si="733"/>
        <v/>
      </c>
      <c r="AE1569" s="13" t="str">
        <f t="shared" si="734"/>
        <v/>
      </c>
      <c r="AF1569" s="17">
        <f t="shared" si="736"/>
        <v>4.16</v>
      </c>
      <c r="AG1569" s="17" t="str">
        <f t="shared" si="735"/>
        <v xml:space="preserve"> </v>
      </c>
      <c r="AH1569" s="13"/>
      <c r="AI1569" s="31">
        <f t="shared" si="719"/>
        <v>1.0558783015277022</v>
      </c>
      <c r="AJ1569">
        <f t="shared" si="724"/>
        <v>5.5878301527702234E-2</v>
      </c>
      <c r="AK1569">
        <f t="shared" si="726"/>
        <v>1.0047732696897373</v>
      </c>
      <c r="AL1569">
        <f t="shared" si="727"/>
        <v>1.0985082727327327</v>
      </c>
      <c r="AM1569">
        <f t="shared" si="725"/>
        <v>9.850827273273266E-2</v>
      </c>
      <c r="AN1569" s="39">
        <v>41423</v>
      </c>
      <c r="AO1569" s="31">
        <v>5.5878301527702234E-2</v>
      </c>
      <c r="AP1569" s="40">
        <v>9.850827273273266E-2</v>
      </c>
    </row>
    <row r="1570" spans="1:42">
      <c r="A1570" s="16">
        <v>41424</v>
      </c>
      <c r="B1570" s="11">
        <v>4.1900000000000004</v>
      </c>
      <c r="C1570" s="11">
        <v>4.22</v>
      </c>
      <c r="D1570" s="11">
        <v>4.18</v>
      </c>
      <c r="E1570" s="11">
        <v>4.2</v>
      </c>
      <c r="F1570" s="11">
        <v>40534400</v>
      </c>
      <c r="G1570" s="11">
        <v>3.3281100000000001</v>
      </c>
      <c r="H1570" s="12">
        <f t="shared" si="728"/>
        <v>4.1591666666666667</v>
      </c>
      <c r="I1570" s="13">
        <f t="shared" si="737"/>
        <v>4.1203846153846149</v>
      </c>
      <c r="J1570" s="13">
        <f t="shared" si="738"/>
        <v>3.878205128205181E-2</v>
      </c>
      <c r="K1570" s="14">
        <f t="shared" si="712"/>
        <v>2.7856125356125559E-2</v>
      </c>
      <c r="L1570" s="13">
        <f t="shared" si="721"/>
        <v>4.0000000000000036E-2</v>
      </c>
      <c r="M1570" s="13">
        <f t="shared" si="729"/>
        <v>5.2142857142857171E-2</v>
      </c>
      <c r="N1570" s="13">
        <f t="shared" si="722"/>
        <v>0</v>
      </c>
      <c r="O1570" s="13">
        <f t="shared" si="723"/>
        <v>0</v>
      </c>
      <c r="P1570" s="13">
        <f t="shared" si="720"/>
        <v>0.16999999999999993</v>
      </c>
      <c r="Q1570" s="13">
        <f t="shared" si="720"/>
        <v>5.0000000000000711E-2</v>
      </c>
      <c r="R1570" s="13">
        <f t="shared" si="730"/>
        <v>326.02739726027369</v>
      </c>
      <c r="S1570" s="13">
        <f t="shared" si="731"/>
        <v>95.89041095890542</v>
      </c>
      <c r="T1570" s="13">
        <f t="shared" si="732"/>
        <v>54.545454545454028</v>
      </c>
      <c r="U1570" s="13">
        <f t="shared" si="739"/>
        <v>45.850563670444139</v>
      </c>
      <c r="V1570" s="13">
        <f t="shared" si="713"/>
        <v>1.0925925925926252E-2</v>
      </c>
      <c r="W1570" s="13">
        <f t="shared" si="714"/>
        <v>0</v>
      </c>
      <c r="X1570" s="13">
        <f t="shared" si="715"/>
        <v>0</v>
      </c>
      <c r="Y1570" s="13">
        <f t="shared" si="710"/>
        <v>0</v>
      </c>
      <c r="Z1570" s="13">
        <f t="shared" si="716"/>
        <v>1</v>
      </c>
      <c r="AA1570" s="13">
        <f t="shared" si="717"/>
        <v>0</v>
      </c>
      <c r="AB1570" s="13">
        <f t="shared" si="718"/>
        <v>0</v>
      </c>
      <c r="AC1570" s="17">
        <f t="shared" si="711"/>
        <v>1</v>
      </c>
      <c r="AD1570" s="13" t="str">
        <f t="shared" si="733"/>
        <v/>
      </c>
      <c r="AE1570" s="13" t="str">
        <f t="shared" si="734"/>
        <v/>
      </c>
      <c r="AF1570" s="17">
        <f t="shared" si="736"/>
        <v>4.16</v>
      </c>
      <c r="AG1570" s="17" t="str">
        <f t="shared" si="735"/>
        <v xml:space="preserve"> </v>
      </c>
      <c r="AH1570" s="13"/>
      <c r="AI1570" s="31">
        <f t="shared" si="719"/>
        <v>1.0558783015277022</v>
      </c>
      <c r="AJ1570">
        <f t="shared" si="724"/>
        <v>5.5878301527702234E-2</v>
      </c>
      <c r="AK1570">
        <f t="shared" si="726"/>
        <v>0.99762470308788609</v>
      </c>
      <c r="AL1570">
        <f t="shared" si="727"/>
        <v>1.095898989424579</v>
      </c>
      <c r="AM1570">
        <f t="shared" si="725"/>
        <v>9.5898989424578973E-2</v>
      </c>
      <c r="AN1570" s="39">
        <v>41424</v>
      </c>
      <c r="AO1570" s="31">
        <v>5.5878301527702234E-2</v>
      </c>
      <c r="AP1570" s="40">
        <v>9.5898989424578973E-2</v>
      </c>
    </row>
    <row r="1571" spans="1:42">
      <c r="A1571" s="16">
        <v>41425</v>
      </c>
      <c r="B1571" s="11">
        <v>4.2</v>
      </c>
      <c r="C1571" s="11">
        <v>4.2300000000000004</v>
      </c>
      <c r="D1571" s="11">
        <v>4.18</v>
      </c>
      <c r="E1571" s="11">
        <v>4.18</v>
      </c>
      <c r="F1571" s="11">
        <v>26410400</v>
      </c>
      <c r="G1571" s="11">
        <v>3.3122600000000002</v>
      </c>
      <c r="H1571" s="12">
        <f t="shared" si="728"/>
        <v>4.1691666666666665</v>
      </c>
      <c r="I1571" s="13">
        <f t="shared" si="737"/>
        <v>4.1234615384615374</v>
      </c>
      <c r="J1571" s="13">
        <f t="shared" si="738"/>
        <v>4.5705128205129064E-2</v>
      </c>
      <c r="K1571" s="14">
        <f t="shared" si="712"/>
        <v>3.0890313390313808E-2</v>
      </c>
      <c r="L1571" s="13">
        <f t="shared" si="721"/>
        <v>5.0000000000000711E-2</v>
      </c>
      <c r="M1571" s="13">
        <f t="shared" si="729"/>
        <v>5.3571428571428638E-2</v>
      </c>
      <c r="N1571" s="13">
        <f t="shared" si="722"/>
        <v>1.0000000000000675E-2</v>
      </c>
      <c r="O1571" s="13">
        <f t="shared" si="723"/>
        <v>0</v>
      </c>
      <c r="P1571" s="13">
        <f t="shared" si="720"/>
        <v>0.1800000000000006</v>
      </c>
      <c r="Q1571" s="13">
        <f t="shared" si="720"/>
        <v>5.0000000000000711E-2</v>
      </c>
      <c r="R1571" s="13">
        <f t="shared" si="730"/>
        <v>336.00000000000068</v>
      </c>
      <c r="S1571" s="13">
        <f t="shared" si="731"/>
        <v>93.333333333334551</v>
      </c>
      <c r="T1571" s="13">
        <f t="shared" si="732"/>
        <v>56.521739130434398</v>
      </c>
      <c r="U1571" s="13">
        <f t="shared" si="739"/>
        <v>47.506878370237068</v>
      </c>
      <c r="V1571" s="13">
        <f t="shared" si="713"/>
        <v>1.4814814814815256E-2</v>
      </c>
      <c r="W1571" s="13">
        <f t="shared" si="714"/>
        <v>0</v>
      </c>
      <c r="X1571" s="13">
        <f t="shared" si="715"/>
        <v>0</v>
      </c>
      <c r="Y1571" s="13">
        <f t="shared" si="710"/>
        <v>0</v>
      </c>
      <c r="Z1571" s="13">
        <f t="shared" si="716"/>
        <v>1</v>
      </c>
      <c r="AA1571" s="13">
        <f t="shared" si="717"/>
        <v>0</v>
      </c>
      <c r="AB1571" s="13">
        <f t="shared" si="718"/>
        <v>0</v>
      </c>
      <c r="AC1571" s="17">
        <f t="shared" si="711"/>
        <v>1</v>
      </c>
      <c r="AD1571" s="13" t="str">
        <f t="shared" si="733"/>
        <v/>
      </c>
      <c r="AE1571" s="13" t="str">
        <f t="shared" si="734"/>
        <v/>
      </c>
      <c r="AF1571" s="17">
        <f t="shared" si="736"/>
        <v>4.16</v>
      </c>
      <c r="AG1571" s="17" t="str">
        <f t="shared" si="735"/>
        <v xml:space="preserve"> </v>
      </c>
      <c r="AH1571" s="13"/>
      <c r="AI1571" s="31">
        <f t="shared" si="719"/>
        <v>1.0558783015277022</v>
      </c>
      <c r="AJ1571">
        <f t="shared" si="724"/>
        <v>5.5878301527702234E-2</v>
      </c>
      <c r="AK1571">
        <f t="shared" si="726"/>
        <v>0.99523809523809514</v>
      </c>
      <c r="AL1571">
        <f t="shared" si="727"/>
        <v>1.0906804228082714</v>
      </c>
      <c r="AM1571">
        <f t="shared" si="725"/>
        <v>9.0680422808271377E-2</v>
      </c>
      <c r="AN1571" s="39">
        <v>41425</v>
      </c>
      <c r="AO1571" s="31">
        <v>5.5878301527702234E-2</v>
      </c>
      <c r="AP1571" s="40">
        <v>9.0680422808271377E-2</v>
      </c>
    </row>
    <row r="1572" spans="1:42">
      <c r="A1572" s="16">
        <v>41428</v>
      </c>
      <c r="B1572" s="11">
        <v>4.2</v>
      </c>
      <c r="C1572" s="11">
        <v>4.2300000000000004</v>
      </c>
      <c r="D1572" s="11">
        <v>4.18</v>
      </c>
      <c r="E1572" s="11">
        <v>4.21</v>
      </c>
      <c r="F1572" s="11">
        <v>46775400</v>
      </c>
      <c r="G1572" s="11">
        <v>3.3360300000000001</v>
      </c>
      <c r="H1572" s="12">
        <f t="shared" si="728"/>
        <v>4.1791666666666671</v>
      </c>
      <c r="I1572" s="13">
        <f t="shared" si="737"/>
        <v>4.1288461538461529</v>
      </c>
      <c r="J1572" s="13">
        <f t="shared" si="738"/>
        <v>5.0320512820514196E-2</v>
      </c>
      <c r="K1572" s="14">
        <f t="shared" si="712"/>
        <v>3.3881766381766987E-2</v>
      </c>
      <c r="L1572" s="13">
        <f t="shared" si="721"/>
        <v>5.0000000000000711E-2</v>
      </c>
      <c r="M1572" s="13">
        <f t="shared" si="729"/>
        <v>5.2857142857142936E-2</v>
      </c>
      <c r="N1572" s="13">
        <f t="shared" si="722"/>
        <v>0</v>
      </c>
      <c r="O1572" s="13">
        <f t="shared" si="723"/>
        <v>0</v>
      </c>
      <c r="P1572" s="13">
        <f t="shared" si="720"/>
        <v>0.1800000000000006</v>
      </c>
      <c r="Q1572" s="13">
        <f t="shared" si="720"/>
        <v>2.0000000000000462E-2</v>
      </c>
      <c r="R1572" s="13">
        <f t="shared" si="730"/>
        <v>340.5405405405412</v>
      </c>
      <c r="S1572" s="13">
        <f t="shared" si="731"/>
        <v>37.837837837838656</v>
      </c>
      <c r="T1572" s="13">
        <f t="shared" si="732"/>
        <v>79.999999999999645</v>
      </c>
      <c r="U1572" s="13">
        <f t="shared" si="739"/>
        <v>52.328306941665588</v>
      </c>
      <c r="V1572" s="13">
        <f t="shared" si="713"/>
        <v>1.6438746438747209E-2</v>
      </c>
      <c r="W1572" s="13">
        <f t="shared" si="714"/>
        <v>0</v>
      </c>
      <c r="X1572" s="13">
        <f t="shared" si="715"/>
        <v>0</v>
      </c>
      <c r="Y1572" s="13">
        <f t="shared" ref="Y1572:Y1635" si="740">IF(AND(U1571&gt;40,U1572&lt;40),-1,IF(AND(U1571&lt;20,U1572&gt;20),1,0))</f>
        <v>0</v>
      </c>
      <c r="Z1572" s="13">
        <f t="shared" si="716"/>
        <v>1</v>
      </c>
      <c r="AA1572" s="13">
        <f t="shared" si="717"/>
        <v>0</v>
      </c>
      <c r="AB1572" s="13">
        <f t="shared" si="718"/>
        <v>0</v>
      </c>
      <c r="AC1572" s="17">
        <f t="shared" ref="AC1572:AC1635" si="741">(AA1572+AB1572+AC1571)</f>
        <v>1</v>
      </c>
      <c r="AD1572" s="13" t="str">
        <f t="shared" si="733"/>
        <v/>
      </c>
      <c r="AE1572" s="13" t="str">
        <f t="shared" si="734"/>
        <v/>
      </c>
      <c r="AF1572" s="17">
        <f t="shared" si="736"/>
        <v>4.16</v>
      </c>
      <c r="AG1572" s="17" t="str">
        <f t="shared" si="735"/>
        <v xml:space="preserve"> </v>
      </c>
      <c r="AH1572" s="13"/>
      <c r="AI1572" s="31">
        <f t="shared" si="719"/>
        <v>1.0558783015277022</v>
      </c>
      <c r="AJ1572">
        <f t="shared" si="724"/>
        <v>5.5878301527702234E-2</v>
      </c>
      <c r="AK1572">
        <f t="shared" si="726"/>
        <v>1.0071770334928229</v>
      </c>
      <c r="AL1572">
        <f t="shared" si="727"/>
        <v>1.0985082727327327</v>
      </c>
      <c r="AM1572">
        <f t="shared" si="725"/>
        <v>9.850827273273266E-2</v>
      </c>
      <c r="AN1572" s="39">
        <v>41428</v>
      </c>
      <c r="AO1572" s="31">
        <v>5.5878301527702234E-2</v>
      </c>
      <c r="AP1572" s="40">
        <v>9.850827273273266E-2</v>
      </c>
    </row>
    <row r="1573" spans="1:42">
      <c r="A1573" s="16">
        <v>41429</v>
      </c>
      <c r="B1573" s="11">
        <v>4.21</v>
      </c>
      <c r="C1573" s="11">
        <v>4.2300000000000004</v>
      </c>
      <c r="D1573" s="11">
        <v>4.1900000000000004</v>
      </c>
      <c r="E1573" s="11">
        <v>4.22</v>
      </c>
      <c r="F1573" s="11">
        <v>72423000</v>
      </c>
      <c r="G1573" s="11">
        <v>3.34396</v>
      </c>
      <c r="H1573" s="12">
        <f t="shared" si="728"/>
        <v>4.184166666666667</v>
      </c>
      <c r="I1573" s="13">
        <f t="shared" si="737"/>
        <v>4.1334615384615372</v>
      </c>
      <c r="J1573" s="13">
        <f t="shared" si="738"/>
        <v>5.0705128205129846E-2</v>
      </c>
      <c r="K1573" s="14">
        <f t="shared" ref="K1573:K1636" si="742">AVERAGE(J1565:J1573)</f>
        <v>3.6702279202279975E-2</v>
      </c>
      <c r="L1573" s="13">
        <f t="shared" si="721"/>
        <v>4.0000000000000036E-2</v>
      </c>
      <c r="M1573" s="13">
        <f t="shared" si="729"/>
        <v>5.3571428571428638E-2</v>
      </c>
      <c r="N1573" s="13">
        <f t="shared" si="722"/>
        <v>0</v>
      </c>
      <c r="O1573" s="13">
        <f t="shared" si="723"/>
        <v>0</v>
      </c>
      <c r="P1573" s="13">
        <f t="shared" si="720"/>
        <v>0.1800000000000006</v>
      </c>
      <c r="Q1573" s="13">
        <f t="shared" si="720"/>
        <v>2.0000000000000462E-2</v>
      </c>
      <c r="R1573" s="13">
        <f t="shared" si="730"/>
        <v>336.00000000000068</v>
      </c>
      <c r="S1573" s="13">
        <f t="shared" si="731"/>
        <v>37.333333333334153</v>
      </c>
      <c r="T1573" s="13">
        <f t="shared" si="732"/>
        <v>79.999999999999645</v>
      </c>
      <c r="U1573" s="13">
        <f t="shared" si="739"/>
        <v>56.61402122737983</v>
      </c>
      <c r="V1573" s="13">
        <f t="shared" ref="V1573:V1636" si="743">J1573-K1573</f>
        <v>1.4002849002849871E-2</v>
      </c>
      <c r="W1573" s="13">
        <f t="shared" ref="W1573:W1636" si="744">IF(AND(V1572&lt;0,V1573&gt;0),1,IF(AND(V1572&gt;0,V1573&lt;0),-1,0))</f>
        <v>0</v>
      </c>
      <c r="X1573" s="13">
        <f t="shared" ref="X1573:X1636" si="745">IF(AND(R1572-S1572&lt;0,R1573-S1573&gt;0),1,IF(AND(R1572-S1572&gt;0,R1573-S1573&lt;0),-1,0))</f>
        <v>0</v>
      </c>
      <c r="Y1573" s="13">
        <f t="shared" si="740"/>
        <v>0</v>
      </c>
      <c r="Z1573" s="13">
        <f t="shared" ref="Z1573:Z1636" si="746">IF(W1573=1,1,IF(W1573=-1,0,Z1572))</f>
        <v>1</v>
      </c>
      <c r="AA1573" s="13">
        <f t="shared" ref="AA1573:AA1636" si="747">IF(AND(Z1573=1,AC1572=0,Y1573=1),1,0)</f>
        <v>0</v>
      </c>
      <c r="AB1573" s="13">
        <f t="shared" ref="AB1573:AB1636" si="748">IF(AND(W1573=-1,AC1572=1),-1,0)</f>
        <v>0</v>
      </c>
      <c r="AC1573" s="17">
        <f t="shared" si="741"/>
        <v>1</v>
      </c>
      <c r="AD1573" s="13" t="str">
        <f t="shared" si="733"/>
        <v/>
      </c>
      <c r="AE1573" s="13" t="str">
        <f t="shared" si="734"/>
        <v/>
      </c>
      <c r="AF1573" s="17">
        <f t="shared" si="736"/>
        <v>4.16</v>
      </c>
      <c r="AG1573" s="17" t="str">
        <f t="shared" si="735"/>
        <v xml:space="preserve"> </v>
      </c>
      <c r="AH1573" s="13"/>
      <c r="AI1573" s="31">
        <f t="shared" ref="AI1573:AI1636" si="749">IF(AG1573=" ",AI1572,AG1573*AI1572)</f>
        <v>1.0558783015277022</v>
      </c>
      <c r="AJ1573">
        <f t="shared" si="724"/>
        <v>5.5878301527702234E-2</v>
      </c>
      <c r="AK1573">
        <f t="shared" si="726"/>
        <v>1.002375296912114</v>
      </c>
      <c r="AL1573">
        <f t="shared" si="727"/>
        <v>1.1011175560408863</v>
      </c>
      <c r="AM1573">
        <f t="shared" si="725"/>
        <v>0.10111755604088635</v>
      </c>
      <c r="AN1573" s="39">
        <v>41429</v>
      </c>
      <c r="AO1573" s="31">
        <v>5.5878301527702234E-2</v>
      </c>
      <c r="AP1573" s="40">
        <v>0.10111755604088635</v>
      </c>
    </row>
    <row r="1574" spans="1:42">
      <c r="A1574" s="16">
        <v>41430</v>
      </c>
      <c r="B1574" s="11">
        <v>4.21</v>
      </c>
      <c r="C1574" s="11">
        <v>4.24</v>
      </c>
      <c r="D1574" s="11">
        <v>4.1900000000000004</v>
      </c>
      <c r="E1574" s="11">
        <v>4.21</v>
      </c>
      <c r="F1574" s="11">
        <v>58602000</v>
      </c>
      <c r="G1574" s="11">
        <v>3.3360300000000001</v>
      </c>
      <c r="H1574" s="12">
        <f t="shared" si="728"/>
        <v>4.185833333333334</v>
      </c>
      <c r="I1574" s="13">
        <f t="shared" si="737"/>
        <v>4.1384615384615371</v>
      </c>
      <c r="J1574" s="13">
        <f t="shared" si="738"/>
        <v>4.737179487179688E-2</v>
      </c>
      <c r="K1574" s="14">
        <f t="shared" si="742"/>
        <v>3.8888888888889937E-2</v>
      </c>
      <c r="L1574" s="13">
        <f t="shared" si="721"/>
        <v>4.9999999999999822E-2</v>
      </c>
      <c r="M1574" s="13">
        <f t="shared" si="729"/>
        <v>5.2857142857142873E-2</v>
      </c>
      <c r="N1574" s="13">
        <f t="shared" si="722"/>
        <v>9.9999999999997868E-3</v>
      </c>
      <c r="O1574" s="13">
        <f t="shared" si="723"/>
        <v>0</v>
      </c>
      <c r="P1574" s="13">
        <f t="shared" si="720"/>
        <v>0.16999999999999993</v>
      </c>
      <c r="Q1574" s="13">
        <f t="shared" si="720"/>
        <v>2.0000000000000462E-2</v>
      </c>
      <c r="R1574" s="13">
        <f t="shared" si="730"/>
        <v>321.62162162162139</v>
      </c>
      <c r="S1574" s="13">
        <f t="shared" si="731"/>
        <v>37.837837837838698</v>
      </c>
      <c r="T1574" s="13">
        <f t="shared" si="732"/>
        <v>78.947368421052175</v>
      </c>
      <c r="U1574" s="13">
        <f t="shared" si="739"/>
        <v>61.232710808475368</v>
      </c>
      <c r="V1574" s="13">
        <f t="shared" si="743"/>
        <v>8.4829059829069423E-3</v>
      </c>
      <c r="W1574" s="13">
        <f t="shared" si="744"/>
        <v>0</v>
      </c>
      <c r="X1574" s="13">
        <f t="shared" si="745"/>
        <v>0</v>
      </c>
      <c r="Y1574" s="13">
        <f t="shared" si="740"/>
        <v>0</v>
      </c>
      <c r="Z1574" s="13">
        <f t="shared" si="746"/>
        <v>1</v>
      </c>
      <c r="AA1574" s="13">
        <f t="shared" si="747"/>
        <v>0</v>
      </c>
      <c r="AB1574" s="13">
        <f t="shared" si="748"/>
        <v>0</v>
      </c>
      <c r="AC1574" s="17">
        <f t="shared" si="741"/>
        <v>1</v>
      </c>
      <c r="AD1574" s="13" t="str">
        <f t="shared" si="733"/>
        <v/>
      </c>
      <c r="AE1574" s="13" t="str">
        <f t="shared" si="734"/>
        <v/>
      </c>
      <c r="AF1574" s="17">
        <f t="shared" si="736"/>
        <v>4.16</v>
      </c>
      <c r="AG1574" s="17" t="str">
        <f t="shared" si="735"/>
        <v xml:space="preserve"> </v>
      </c>
      <c r="AH1574" s="13"/>
      <c r="AI1574" s="31">
        <f t="shared" si="749"/>
        <v>1.0558783015277022</v>
      </c>
      <c r="AJ1574">
        <f t="shared" si="724"/>
        <v>5.5878301527702234E-2</v>
      </c>
      <c r="AK1574">
        <f t="shared" si="726"/>
        <v>0.99763033175355453</v>
      </c>
      <c r="AL1574">
        <f t="shared" si="727"/>
        <v>1.0985082727327327</v>
      </c>
      <c r="AM1574">
        <f t="shared" si="725"/>
        <v>9.850827273273266E-2</v>
      </c>
      <c r="AN1574" s="39">
        <v>41430</v>
      </c>
      <c r="AO1574" s="31">
        <v>5.5878301527702234E-2</v>
      </c>
      <c r="AP1574" s="40">
        <v>9.850827273273266E-2</v>
      </c>
    </row>
    <row r="1575" spans="1:42">
      <c r="A1575" s="16">
        <v>41431</v>
      </c>
      <c r="B1575" s="11">
        <v>4.22</v>
      </c>
      <c r="C1575" s="11">
        <v>4.24</v>
      </c>
      <c r="D1575" s="11">
        <v>4.1399999999999997</v>
      </c>
      <c r="E1575" s="11">
        <v>4.1500000000000004</v>
      </c>
      <c r="F1575" s="11">
        <v>80415500</v>
      </c>
      <c r="G1575" s="11">
        <v>3.2884899999999999</v>
      </c>
      <c r="H1575" s="12">
        <f t="shared" si="728"/>
        <v>4.1816666666666666</v>
      </c>
      <c r="I1575" s="13">
        <f t="shared" si="737"/>
        <v>4.1423076923076909</v>
      </c>
      <c r="J1575" s="13">
        <f t="shared" si="738"/>
        <v>3.9358974358975729E-2</v>
      </c>
      <c r="K1575" s="14">
        <f t="shared" si="742"/>
        <v>4.0142450142451359E-2</v>
      </c>
      <c r="L1575" s="13">
        <f t="shared" si="721"/>
        <v>0.10000000000000053</v>
      </c>
      <c r="M1575" s="13">
        <f t="shared" si="729"/>
        <v>5.3571428571428638E-2</v>
      </c>
      <c r="N1575" s="13">
        <f t="shared" si="722"/>
        <v>0</v>
      </c>
      <c r="O1575" s="13">
        <f t="shared" si="723"/>
        <v>5.0000000000000711E-2</v>
      </c>
      <c r="P1575" s="13">
        <f t="shared" si="720"/>
        <v>0.10000000000000053</v>
      </c>
      <c r="Q1575" s="13">
        <f t="shared" si="720"/>
        <v>7.0000000000001172E-2</v>
      </c>
      <c r="R1575" s="13">
        <f t="shared" si="730"/>
        <v>186.66666666666742</v>
      </c>
      <c r="S1575" s="13">
        <f t="shared" si="731"/>
        <v>130.66666666666868</v>
      </c>
      <c r="T1575" s="13">
        <f t="shared" si="732"/>
        <v>17.647058823528862</v>
      </c>
      <c r="U1575" s="13">
        <f t="shared" si="739"/>
        <v>59.431990520360067</v>
      </c>
      <c r="V1575" s="13">
        <f t="shared" si="743"/>
        <v>-7.8347578347563035E-4</v>
      </c>
      <c r="W1575" s="13">
        <f t="shared" si="744"/>
        <v>-1</v>
      </c>
      <c r="X1575" s="13">
        <f t="shared" si="745"/>
        <v>0</v>
      </c>
      <c r="Y1575" s="13">
        <f t="shared" si="740"/>
        <v>0</v>
      </c>
      <c r="Z1575" s="13">
        <f t="shared" si="746"/>
        <v>0</v>
      </c>
      <c r="AA1575" s="13">
        <f t="shared" si="747"/>
        <v>0</v>
      </c>
      <c r="AB1575" s="13">
        <f t="shared" si="748"/>
        <v>-1</v>
      </c>
      <c r="AC1575" s="17">
        <f t="shared" si="741"/>
        <v>0</v>
      </c>
      <c r="AD1575" s="13" t="str">
        <f t="shared" si="733"/>
        <v/>
      </c>
      <c r="AE1575" s="13">
        <f t="shared" si="734"/>
        <v>4.1500000000000004</v>
      </c>
      <c r="AF1575" s="17">
        <f t="shared" si="736"/>
        <v>0</v>
      </c>
      <c r="AG1575" s="17">
        <f t="shared" si="735"/>
        <v>0.99759615384615385</v>
      </c>
      <c r="AH1575" s="13"/>
      <c r="AI1575" s="31">
        <f t="shared" si="749"/>
        <v>1.0533401325336453</v>
      </c>
      <c r="AJ1575">
        <f t="shared" si="724"/>
        <v>5.3340132533645335E-2</v>
      </c>
      <c r="AK1575">
        <f t="shared" si="726"/>
        <v>0.98574821852731598</v>
      </c>
      <c r="AL1575">
        <f t="shared" si="727"/>
        <v>1.0828525728838101</v>
      </c>
      <c r="AM1575">
        <f t="shared" si="725"/>
        <v>8.2852572883810094E-2</v>
      </c>
      <c r="AN1575" s="39">
        <v>41431</v>
      </c>
      <c r="AO1575" s="31">
        <v>5.3340132533645335E-2</v>
      </c>
      <c r="AP1575" s="40">
        <v>8.2852572883810094E-2</v>
      </c>
    </row>
    <row r="1576" spans="1:42">
      <c r="A1576" s="16">
        <v>41432</v>
      </c>
      <c r="B1576" s="11">
        <v>4.1500000000000004</v>
      </c>
      <c r="C1576" s="11">
        <v>4.1900000000000004</v>
      </c>
      <c r="D1576" s="11">
        <v>4.1500000000000004</v>
      </c>
      <c r="E1576" s="11">
        <v>4.17</v>
      </c>
      <c r="F1576" s="11">
        <v>57682400</v>
      </c>
      <c r="G1576" s="11">
        <v>3.3043399999999998</v>
      </c>
      <c r="H1576" s="12">
        <f t="shared" si="728"/>
        <v>4.1825000000000001</v>
      </c>
      <c r="I1576" s="13">
        <f t="shared" si="737"/>
        <v>4.1461538461538447</v>
      </c>
      <c r="J1576" s="13">
        <f t="shared" si="738"/>
        <v>3.634615384615536E-2</v>
      </c>
      <c r="K1576" s="14">
        <f t="shared" si="742"/>
        <v>4.1075498575499796E-2</v>
      </c>
      <c r="L1576" s="13">
        <f t="shared" si="721"/>
        <v>4.0000000000000036E-2</v>
      </c>
      <c r="M1576" s="13">
        <f t="shared" si="729"/>
        <v>5.2142857142857234E-2</v>
      </c>
      <c r="N1576" s="13">
        <f t="shared" si="722"/>
        <v>0</v>
      </c>
      <c r="O1576" s="13">
        <f t="shared" si="723"/>
        <v>0</v>
      </c>
      <c r="P1576" s="13">
        <f t="shared" si="720"/>
        <v>6.0000000000000497E-2</v>
      </c>
      <c r="Q1576" s="13">
        <f t="shared" si="720"/>
        <v>7.0000000000001172E-2</v>
      </c>
      <c r="R1576" s="13">
        <f t="shared" si="730"/>
        <v>115.06849315068568</v>
      </c>
      <c r="S1576" s="13">
        <f t="shared" si="731"/>
        <v>134.24657534246776</v>
      </c>
      <c r="T1576" s="13">
        <f t="shared" si="732"/>
        <v>7.6923076923081135</v>
      </c>
      <c r="U1576" s="13">
        <f t="shared" si="739"/>
        <v>56.267155355524928</v>
      </c>
      <c r="V1576" s="13">
        <f t="shared" si="743"/>
        <v>-4.7293447293444354E-3</v>
      </c>
      <c r="W1576" s="13">
        <f t="shared" si="744"/>
        <v>0</v>
      </c>
      <c r="X1576" s="13">
        <f t="shared" si="745"/>
        <v>-1</v>
      </c>
      <c r="Y1576" s="13">
        <f t="shared" si="740"/>
        <v>0</v>
      </c>
      <c r="Z1576" s="13">
        <f t="shared" si="746"/>
        <v>0</v>
      </c>
      <c r="AA1576" s="13">
        <f t="shared" si="747"/>
        <v>0</v>
      </c>
      <c r="AB1576" s="13">
        <f t="shared" si="748"/>
        <v>0</v>
      </c>
      <c r="AC1576" s="17">
        <f t="shared" si="741"/>
        <v>0</v>
      </c>
      <c r="AD1576" s="13" t="str">
        <f t="shared" si="733"/>
        <v/>
      </c>
      <c r="AE1576" s="13" t="str">
        <f t="shared" si="734"/>
        <v/>
      </c>
      <c r="AF1576" s="17">
        <f t="shared" si="736"/>
        <v>0</v>
      </c>
      <c r="AG1576" s="17" t="str">
        <f t="shared" si="735"/>
        <v xml:space="preserve"> </v>
      </c>
      <c r="AH1576" s="13"/>
      <c r="AI1576" s="31">
        <f t="shared" si="749"/>
        <v>1.0533401325336453</v>
      </c>
      <c r="AJ1576">
        <f t="shared" si="724"/>
        <v>5.3340132533645335E-2</v>
      </c>
      <c r="AK1576">
        <f t="shared" si="726"/>
        <v>1.0048192771084337</v>
      </c>
      <c r="AL1576">
        <f t="shared" si="727"/>
        <v>1.0880711395001175</v>
      </c>
      <c r="AM1576">
        <f t="shared" si="725"/>
        <v>8.8071139500117468E-2</v>
      </c>
      <c r="AN1576" s="39">
        <v>41432</v>
      </c>
      <c r="AO1576" s="31">
        <v>5.3340132533645335E-2</v>
      </c>
      <c r="AP1576" s="40">
        <v>8.8071139500117468E-2</v>
      </c>
    </row>
    <row r="1577" spans="1:42">
      <c r="A1577" s="16">
        <v>41438</v>
      </c>
      <c r="B1577" s="11">
        <v>4.1500000000000004</v>
      </c>
      <c r="C1577" s="11">
        <v>4.1500000000000004</v>
      </c>
      <c r="D1577" s="11">
        <v>4.07</v>
      </c>
      <c r="E1577" s="11">
        <v>4.1399999999999997</v>
      </c>
      <c r="F1577" s="11">
        <v>80299900</v>
      </c>
      <c r="G1577" s="11">
        <v>3.2805599999999999</v>
      </c>
      <c r="H1577" s="12">
        <f t="shared" si="728"/>
        <v>4.1808333333333332</v>
      </c>
      <c r="I1577" s="13">
        <f t="shared" si="737"/>
        <v>4.1484615384615369</v>
      </c>
      <c r="J1577" s="13">
        <f t="shared" si="738"/>
        <v>3.2371794871796311E-2</v>
      </c>
      <c r="K1577" s="14">
        <f t="shared" si="742"/>
        <v>4.1467236467237809E-2</v>
      </c>
      <c r="L1577" s="13">
        <f t="shared" si="721"/>
        <v>8.0000000000000071E-2</v>
      </c>
      <c r="M1577" s="13">
        <f t="shared" si="729"/>
        <v>5.4285714285714395E-2</v>
      </c>
      <c r="N1577" s="13">
        <f t="shared" si="722"/>
        <v>0</v>
      </c>
      <c r="O1577" s="13">
        <f t="shared" si="723"/>
        <v>8.0000000000000071E-2</v>
      </c>
      <c r="P1577" s="13">
        <f t="shared" si="720"/>
        <v>6.0000000000000497E-2</v>
      </c>
      <c r="Q1577" s="13">
        <f t="shared" si="720"/>
        <v>0.15000000000000124</v>
      </c>
      <c r="R1577" s="13">
        <f t="shared" si="730"/>
        <v>110.52631578947438</v>
      </c>
      <c r="S1577" s="13">
        <f t="shared" si="731"/>
        <v>276.31578947368592</v>
      </c>
      <c r="T1577" s="13">
        <f t="shared" si="732"/>
        <v>42.857142857142854</v>
      </c>
      <c r="U1577" s="13">
        <f t="shared" si="739"/>
        <v>55.161713178654175</v>
      </c>
      <c r="V1577" s="13">
        <f t="shared" si="743"/>
        <v>-9.0954415954414974E-3</v>
      </c>
      <c r="W1577" s="13">
        <f t="shared" si="744"/>
        <v>0</v>
      </c>
      <c r="X1577" s="13">
        <f t="shared" si="745"/>
        <v>0</v>
      </c>
      <c r="Y1577" s="13">
        <f t="shared" si="740"/>
        <v>0</v>
      </c>
      <c r="Z1577" s="13">
        <f t="shared" si="746"/>
        <v>0</v>
      </c>
      <c r="AA1577" s="13">
        <f t="shared" si="747"/>
        <v>0</v>
      </c>
      <c r="AB1577" s="13">
        <f t="shared" si="748"/>
        <v>0</v>
      </c>
      <c r="AC1577" s="17">
        <f t="shared" si="741"/>
        <v>0</v>
      </c>
      <c r="AD1577" s="13" t="str">
        <f t="shared" si="733"/>
        <v/>
      </c>
      <c r="AE1577" s="13" t="str">
        <f t="shared" si="734"/>
        <v/>
      </c>
      <c r="AF1577" s="17">
        <f t="shared" si="736"/>
        <v>0</v>
      </c>
      <c r="AG1577" s="17" t="str">
        <f t="shared" si="735"/>
        <v xml:space="preserve"> </v>
      </c>
      <c r="AH1577" s="13"/>
      <c r="AI1577" s="31">
        <f t="shared" si="749"/>
        <v>1.0533401325336453</v>
      </c>
      <c r="AJ1577">
        <f t="shared" si="724"/>
        <v>5.3340132533645335E-2</v>
      </c>
      <c r="AK1577">
        <f t="shared" si="726"/>
        <v>0.99280575539568339</v>
      </c>
      <c r="AL1577">
        <f t="shared" si="727"/>
        <v>1.0802432895756562</v>
      </c>
      <c r="AM1577">
        <f t="shared" si="725"/>
        <v>8.0243289575656185E-2</v>
      </c>
      <c r="AN1577" s="39">
        <v>41438</v>
      </c>
      <c r="AO1577" s="31">
        <v>5.3340132533645335E-2</v>
      </c>
      <c r="AP1577" s="40">
        <v>8.0243289575656185E-2</v>
      </c>
    </row>
    <row r="1578" spans="1:42">
      <c r="A1578" s="16">
        <v>41439</v>
      </c>
      <c r="B1578" s="11">
        <v>4.13</v>
      </c>
      <c r="C1578" s="11">
        <v>4.17</v>
      </c>
      <c r="D1578" s="11">
        <v>4.0999999999999996</v>
      </c>
      <c r="E1578" s="11">
        <v>4.16</v>
      </c>
      <c r="F1578" s="11">
        <v>67631500</v>
      </c>
      <c r="G1578" s="11">
        <v>3.2964099999999998</v>
      </c>
      <c r="H1578" s="12">
        <f t="shared" si="728"/>
        <v>4.1808333333333332</v>
      </c>
      <c r="I1578" s="13">
        <f t="shared" si="737"/>
        <v>4.1507692307692299</v>
      </c>
      <c r="J1578" s="13">
        <f t="shared" si="738"/>
        <v>3.0064102564103301E-2</v>
      </c>
      <c r="K1578" s="14">
        <f t="shared" si="742"/>
        <v>4.1225071225072497E-2</v>
      </c>
      <c r="L1578" s="13">
        <f t="shared" si="721"/>
        <v>7.0000000000000284E-2</v>
      </c>
      <c r="M1578" s="13">
        <f t="shared" si="729"/>
        <v>5.6428571428571557E-2</v>
      </c>
      <c r="N1578" s="13">
        <f t="shared" si="722"/>
        <v>1.9999999999999574E-2</v>
      </c>
      <c r="O1578" s="13">
        <f t="shared" si="723"/>
        <v>0</v>
      </c>
      <c r="P1578" s="13">
        <f t="shared" si="720"/>
        <v>8.0000000000000071E-2</v>
      </c>
      <c r="Q1578" s="13">
        <f t="shared" si="720"/>
        <v>0.15000000000000124</v>
      </c>
      <c r="R1578" s="13">
        <f t="shared" si="730"/>
        <v>141.77215189873397</v>
      </c>
      <c r="S1578" s="13">
        <f t="shared" si="731"/>
        <v>265.82278481012816</v>
      </c>
      <c r="T1578" s="13">
        <f t="shared" si="732"/>
        <v>30.434782608695986</v>
      </c>
      <c r="U1578" s="13">
        <f t="shared" si="739"/>
        <v>52.140821027327277</v>
      </c>
      <c r="V1578" s="13">
        <f t="shared" si="743"/>
        <v>-1.1160968660969196E-2</v>
      </c>
      <c r="W1578" s="13">
        <f t="shared" si="744"/>
        <v>0</v>
      </c>
      <c r="X1578" s="13">
        <f t="shared" si="745"/>
        <v>0</v>
      </c>
      <c r="Y1578" s="13">
        <f t="shared" si="740"/>
        <v>0</v>
      </c>
      <c r="Z1578" s="13">
        <f t="shared" si="746"/>
        <v>0</v>
      </c>
      <c r="AA1578" s="13">
        <f t="shared" si="747"/>
        <v>0</v>
      </c>
      <c r="AB1578" s="13">
        <f t="shared" si="748"/>
        <v>0</v>
      </c>
      <c r="AC1578" s="17">
        <f t="shared" si="741"/>
        <v>0</v>
      </c>
      <c r="AD1578" s="13" t="str">
        <f t="shared" si="733"/>
        <v/>
      </c>
      <c r="AE1578" s="13" t="str">
        <f t="shared" si="734"/>
        <v/>
      </c>
      <c r="AF1578" s="17">
        <f t="shared" si="736"/>
        <v>0</v>
      </c>
      <c r="AG1578" s="17" t="str">
        <f t="shared" si="735"/>
        <v xml:space="preserve"> </v>
      </c>
      <c r="AH1578" s="13"/>
      <c r="AI1578" s="31">
        <f t="shared" si="749"/>
        <v>1.0533401325336453</v>
      </c>
      <c r="AJ1578">
        <f t="shared" si="724"/>
        <v>5.3340132533645335E-2</v>
      </c>
      <c r="AK1578">
        <f t="shared" si="726"/>
        <v>1.0048309178743962</v>
      </c>
      <c r="AL1578">
        <f t="shared" si="727"/>
        <v>1.0854618561919638</v>
      </c>
      <c r="AM1578">
        <f t="shared" si="725"/>
        <v>8.5461856191963781E-2</v>
      </c>
      <c r="AN1578" s="39">
        <v>41439</v>
      </c>
      <c r="AO1578" s="31">
        <v>5.3340132533645335E-2</v>
      </c>
      <c r="AP1578" s="40">
        <v>8.5461856191963781E-2</v>
      </c>
    </row>
    <row r="1579" spans="1:42">
      <c r="A1579" s="16">
        <v>41442</v>
      </c>
      <c r="B1579" s="11">
        <v>4.16</v>
      </c>
      <c r="C1579" s="11">
        <v>4.18</v>
      </c>
      <c r="D1579" s="11">
        <v>4.12</v>
      </c>
      <c r="E1579" s="11">
        <v>4.12</v>
      </c>
      <c r="F1579" s="11">
        <v>28879500</v>
      </c>
      <c r="G1579" s="11">
        <v>3.2647200000000001</v>
      </c>
      <c r="H1579" s="12">
        <f t="shared" si="728"/>
        <v>4.1800000000000006</v>
      </c>
      <c r="I1579" s="13">
        <f t="shared" si="737"/>
        <v>4.1519230769230768</v>
      </c>
      <c r="J1579" s="13">
        <f t="shared" si="738"/>
        <v>2.8076923076923777E-2</v>
      </c>
      <c r="K1579" s="14">
        <f t="shared" si="742"/>
        <v>4.0035612535613829E-2</v>
      </c>
      <c r="L1579" s="13">
        <f t="shared" si="721"/>
        <v>5.9999999999999609E-2</v>
      </c>
      <c r="M1579" s="13">
        <f t="shared" si="729"/>
        <v>5.6428571428571557E-2</v>
      </c>
      <c r="N1579" s="13">
        <f t="shared" si="722"/>
        <v>9.9999999999997868E-3</v>
      </c>
      <c r="O1579" s="13">
        <f t="shared" si="723"/>
        <v>0</v>
      </c>
      <c r="P1579" s="13">
        <f t="shared" si="720"/>
        <v>8.9999999999999858E-2</v>
      </c>
      <c r="Q1579" s="13">
        <f t="shared" si="720"/>
        <v>0.15000000000000124</v>
      </c>
      <c r="R1579" s="13">
        <f t="shared" si="730"/>
        <v>159.49367088607534</v>
      </c>
      <c r="S1579" s="13">
        <f t="shared" si="731"/>
        <v>265.82278481012816</v>
      </c>
      <c r="T1579" s="13">
        <f t="shared" si="732"/>
        <v>25.000000000000455</v>
      </c>
      <c r="U1579" s="13">
        <f t="shared" si="739"/>
        <v>49.304686573545823</v>
      </c>
      <c r="V1579" s="13">
        <f t="shared" si="743"/>
        <v>-1.1958689458690053E-2</v>
      </c>
      <c r="W1579" s="13">
        <f t="shared" si="744"/>
        <v>0</v>
      </c>
      <c r="X1579" s="13">
        <f t="shared" si="745"/>
        <v>0</v>
      </c>
      <c r="Y1579" s="13">
        <f t="shared" si="740"/>
        <v>0</v>
      </c>
      <c r="Z1579" s="13">
        <f t="shared" si="746"/>
        <v>0</v>
      </c>
      <c r="AA1579" s="13">
        <f t="shared" si="747"/>
        <v>0</v>
      </c>
      <c r="AB1579" s="13">
        <f t="shared" si="748"/>
        <v>0</v>
      </c>
      <c r="AC1579" s="17">
        <f t="shared" si="741"/>
        <v>0</v>
      </c>
      <c r="AD1579" s="13" t="str">
        <f t="shared" si="733"/>
        <v/>
      </c>
      <c r="AE1579" s="13" t="str">
        <f t="shared" si="734"/>
        <v/>
      </c>
      <c r="AF1579" s="17">
        <f t="shared" si="736"/>
        <v>0</v>
      </c>
      <c r="AG1579" s="17" t="str">
        <f t="shared" si="735"/>
        <v xml:space="preserve"> </v>
      </c>
      <c r="AH1579" s="13"/>
      <c r="AI1579" s="31">
        <f t="shared" si="749"/>
        <v>1.0533401325336453</v>
      </c>
      <c r="AJ1579">
        <f t="shared" si="724"/>
        <v>5.3340132533645335E-2</v>
      </c>
      <c r="AK1579">
        <f t="shared" si="726"/>
        <v>0.99038461538461542</v>
      </c>
      <c r="AL1579">
        <f t="shared" si="727"/>
        <v>1.0750247229593488</v>
      </c>
      <c r="AM1579">
        <f t="shared" si="725"/>
        <v>7.5024722959348811E-2</v>
      </c>
      <c r="AN1579" s="39">
        <v>41442</v>
      </c>
      <c r="AO1579" s="31">
        <v>5.3340132533645335E-2</v>
      </c>
      <c r="AP1579" s="40">
        <v>7.5024722959348811E-2</v>
      </c>
    </row>
    <row r="1580" spans="1:42">
      <c r="A1580" s="16">
        <v>41443</v>
      </c>
      <c r="B1580" s="11">
        <v>4.1500000000000004</v>
      </c>
      <c r="C1580" s="11">
        <v>4.17</v>
      </c>
      <c r="D1580" s="11">
        <v>4.12</v>
      </c>
      <c r="E1580" s="11">
        <v>4.16</v>
      </c>
      <c r="F1580" s="11">
        <v>39691800</v>
      </c>
      <c r="G1580" s="11">
        <v>3.2964099999999998</v>
      </c>
      <c r="H1580" s="12">
        <f t="shared" si="728"/>
        <v>4.1775000000000011</v>
      </c>
      <c r="I1580" s="13">
        <f t="shared" si="737"/>
        <v>4.1542307692307689</v>
      </c>
      <c r="J1580" s="13">
        <f t="shared" si="738"/>
        <v>2.3269230769232152E-2</v>
      </c>
      <c r="K1580" s="14">
        <f t="shared" si="742"/>
        <v>3.7542735042736392E-2</v>
      </c>
      <c r="L1580" s="13">
        <f t="shared" si="721"/>
        <v>4.9999999999999822E-2</v>
      </c>
      <c r="M1580" s="13">
        <f t="shared" si="729"/>
        <v>5.6428571428571557E-2</v>
      </c>
      <c r="N1580" s="13">
        <f t="shared" si="722"/>
        <v>0</v>
      </c>
      <c r="O1580" s="13">
        <f t="shared" si="723"/>
        <v>0</v>
      </c>
      <c r="P1580" s="13">
        <f t="shared" ref="P1580:Q1643" si="750">SUM(N1567:N1580)</f>
        <v>8.9999999999999858E-2</v>
      </c>
      <c r="Q1580" s="13">
        <f t="shared" si="750"/>
        <v>0.15000000000000124</v>
      </c>
      <c r="R1580" s="13">
        <f t="shared" si="730"/>
        <v>159.49367088607534</v>
      </c>
      <c r="S1580" s="13">
        <f t="shared" si="731"/>
        <v>265.82278481012816</v>
      </c>
      <c r="T1580" s="13">
        <f t="shared" si="732"/>
        <v>25.000000000000455</v>
      </c>
      <c r="U1580" s="13">
        <f t="shared" si="739"/>
        <v>46.468552119764361</v>
      </c>
      <c r="V1580" s="13">
        <f t="shared" si="743"/>
        <v>-1.4273504273504239E-2</v>
      </c>
      <c r="W1580" s="13">
        <f t="shared" si="744"/>
        <v>0</v>
      </c>
      <c r="X1580" s="13">
        <f t="shared" si="745"/>
        <v>0</v>
      </c>
      <c r="Y1580" s="13">
        <f t="shared" si="740"/>
        <v>0</v>
      </c>
      <c r="Z1580" s="13">
        <f t="shared" si="746"/>
        <v>0</v>
      </c>
      <c r="AA1580" s="13">
        <f t="shared" si="747"/>
        <v>0</v>
      </c>
      <c r="AB1580" s="13">
        <f t="shared" si="748"/>
        <v>0</v>
      </c>
      <c r="AC1580" s="17">
        <f t="shared" si="741"/>
        <v>0</v>
      </c>
      <c r="AD1580" s="13" t="str">
        <f t="shared" si="733"/>
        <v/>
      </c>
      <c r="AE1580" s="13" t="str">
        <f t="shared" si="734"/>
        <v/>
      </c>
      <c r="AF1580" s="17">
        <f t="shared" si="736"/>
        <v>0</v>
      </c>
      <c r="AG1580" s="17" t="str">
        <f t="shared" si="735"/>
        <v xml:space="preserve"> </v>
      </c>
      <c r="AH1580" s="13"/>
      <c r="AI1580" s="31">
        <f t="shared" si="749"/>
        <v>1.0533401325336453</v>
      </c>
      <c r="AJ1580">
        <f t="shared" si="724"/>
        <v>5.3340132533645335E-2</v>
      </c>
      <c r="AK1580">
        <f t="shared" si="726"/>
        <v>1.0097087378640777</v>
      </c>
      <c r="AL1580">
        <f t="shared" si="727"/>
        <v>1.0854618561919638</v>
      </c>
      <c r="AM1580">
        <f t="shared" si="725"/>
        <v>8.5461856191963781E-2</v>
      </c>
      <c r="AN1580" s="39">
        <v>41443</v>
      </c>
      <c r="AO1580" s="31">
        <v>5.3340132533645335E-2</v>
      </c>
      <c r="AP1580" s="40">
        <v>8.5461856191963781E-2</v>
      </c>
    </row>
    <row r="1581" spans="1:42">
      <c r="A1581" s="16">
        <v>41444</v>
      </c>
      <c r="B1581" s="11">
        <v>4.16</v>
      </c>
      <c r="C1581" s="11">
        <v>4.16</v>
      </c>
      <c r="D1581" s="11">
        <v>4.12</v>
      </c>
      <c r="E1581" s="11">
        <v>4.1500000000000004</v>
      </c>
      <c r="F1581" s="11">
        <v>28786500</v>
      </c>
      <c r="G1581" s="11">
        <v>3.2884899999999999</v>
      </c>
      <c r="H1581" s="12">
        <f t="shared" si="728"/>
        <v>4.1725000000000003</v>
      </c>
      <c r="I1581" s="13">
        <f t="shared" si="737"/>
        <v>4.1565384615384611</v>
      </c>
      <c r="J1581" s="13">
        <f t="shared" si="738"/>
        <v>1.5961538461539249E-2</v>
      </c>
      <c r="K1581" s="14">
        <f t="shared" si="742"/>
        <v>3.3725071225072512E-2</v>
      </c>
      <c r="L1581" s="13">
        <f t="shared" si="721"/>
        <v>4.0000000000000036E-2</v>
      </c>
      <c r="M1581" s="13">
        <f t="shared" si="729"/>
        <v>5.5714285714285862E-2</v>
      </c>
      <c r="N1581" s="13">
        <f t="shared" si="722"/>
        <v>0</v>
      </c>
      <c r="O1581" s="13">
        <f t="shared" si="723"/>
        <v>0</v>
      </c>
      <c r="P1581" s="13">
        <f t="shared" si="750"/>
        <v>8.9999999999999858E-2</v>
      </c>
      <c r="Q1581" s="13">
        <f t="shared" si="750"/>
        <v>0.13000000000000078</v>
      </c>
      <c r="R1581" s="13">
        <f t="shared" si="730"/>
        <v>161.53846153846087</v>
      </c>
      <c r="S1581" s="13">
        <f t="shared" si="731"/>
        <v>233.33333333333411</v>
      </c>
      <c r="T1581" s="13">
        <f t="shared" si="732"/>
        <v>18.181818181818542</v>
      </c>
      <c r="U1581" s="13">
        <f t="shared" si="739"/>
        <v>44.383794771849203</v>
      </c>
      <c r="V1581" s="13">
        <f t="shared" si="743"/>
        <v>-1.7763532763533263E-2</v>
      </c>
      <c r="W1581" s="13">
        <f t="shared" si="744"/>
        <v>0</v>
      </c>
      <c r="X1581" s="13">
        <f t="shared" si="745"/>
        <v>0</v>
      </c>
      <c r="Y1581" s="13">
        <f t="shared" si="740"/>
        <v>0</v>
      </c>
      <c r="Z1581" s="13">
        <f t="shared" si="746"/>
        <v>0</v>
      </c>
      <c r="AA1581" s="13">
        <f t="shared" si="747"/>
        <v>0</v>
      </c>
      <c r="AB1581" s="13">
        <f t="shared" si="748"/>
        <v>0</v>
      </c>
      <c r="AC1581" s="17">
        <f t="shared" si="741"/>
        <v>0</v>
      </c>
      <c r="AD1581" s="13" t="str">
        <f t="shared" si="733"/>
        <v/>
      </c>
      <c r="AE1581" s="13" t="str">
        <f t="shared" si="734"/>
        <v/>
      </c>
      <c r="AF1581" s="17">
        <f t="shared" si="736"/>
        <v>0</v>
      </c>
      <c r="AG1581" s="17" t="str">
        <f t="shared" si="735"/>
        <v xml:space="preserve"> </v>
      </c>
      <c r="AH1581" s="13"/>
      <c r="AI1581" s="31">
        <f t="shared" si="749"/>
        <v>1.0533401325336453</v>
      </c>
      <c r="AJ1581">
        <f t="shared" si="724"/>
        <v>5.3340132533645335E-2</v>
      </c>
      <c r="AK1581">
        <f t="shared" si="726"/>
        <v>0.99759615384615385</v>
      </c>
      <c r="AL1581">
        <f t="shared" si="727"/>
        <v>1.0828525728838101</v>
      </c>
      <c r="AM1581">
        <f t="shared" si="725"/>
        <v>8.2852572883810094E-2</v>
      </c>
      <c r="AN1581" s="39">
        <v>41444</v>
      </c>
      <c r="AO1581" s="31">
        <v>5.3340132533645335E-2</v>
      </c>
      <c r="AP1581" s="40">
        <v>8.2852572883810094E-2</v>
      </c>
    </row>
    <row r="1582" spans="1:42">
      <c r="A1582" s="16">
        <v>41445</v>
      </c>
      <c r="B1582" s="11">
        <v>4.1399999999999997</v>
      </c>
      <c r="C1582" s="11">
        <v>4.1500000000000004</v>
      </c>
      <c r="D1582" s="11">
        <v>4.04</v>
      </c>
      <c r="E1582" s="11">
        <v>4.0599999999999996</v>
      </c>
      <c r="F1582" s="11">
        <v>45461300</v>
      </c>
      <c r="G1582" s="11">
        <v>3.2171699999999999</v>
      </c>
      <c r="H1582" s="12">
        <f t="shared" si="728"/>
        <v>4.1608333333333336</v>
      </c>
      <c r="I1582" s="13">
        <f t="shared" si="737"/>
        <v>4.1546153846153846</v>
      </c>
      <c r="J1582" s="13">
        <f t="shared" si="738"/>
        <v>6.2179487179490067E-3</v>
      </c>
      <c r="K1582" s="14">
        <f t="shared" si="742"/>
        <v>2.8782051282052419E-2</v>
      </c>
      <c r="L1582" s="13">
        <f t="shared" si="721"/>
        <v>0.11000000000000032</v>
      </c>
      <c r="M1582" s="13">
        <f t="shared" si="729"/>
        <v>5.8571428571428719E-2</v>
      </c>
      <c r="N1582" s="13">
        <f t="shared" si="722"/>
        <v>0</v>
      </c>
      <c r="O1582" s="13">
        <f t="shared" si="723"/>
        <v>8.0000000000000071E-2</v>
      </c>
      <c r="P1582" s="13">
        <f t="shared" si="750"/>
        <v>6.9999999999999396E-2</v>
      </c>
      <c r="Q1582" s="13">
        <f t="shared" si="750"/>
        <v>0.21000000000000085</v>
      </c>
      <c r="R1582" s="13">
        <f t="shared" si="730"/>
        <v>119.51219512194989</v>
      </c>
      <c r="S1582" s="13">
        <f t="shared" si="731"/>
        <v>358.53658536585419</v>
      </c>
      <c r="T1582" s="13">
        <f t="shared" si="732"/>
        <v>50.000000000000469</v>
      </c>
      <c r="U1582" s="13">
        <f t="shared" si="739"/>
        <v>44.38379477184926</v>
      </c>
      <c r="V1582" s="13">
        <f t="shared" si="743"/>
        <v>-2.2564102564103412E-2</v>
      </c>
      <c r="W1582" s="13">
        <f t="shared" si="744"/>
        <v>0</v>
      </c>
      <c r="X1582" s="13">
        <f t="shared" si="745"/>
        <v>0</v>
      </c>
      <c r="Y1582" s="13">
        <f t="shared" si="740"/>
        <v>0</v>
      </c>
      <c r="Z1582" s="13">
        <f t="shared" si="746"/>
        <v>0</v>
      </c>
      <c r="AA1582" s="13">
        <f t="shared" si="747"/>
        <v>0</v>
      </c>
      <c r="AB1582" s="13">
        <f t="shared" si="748"/>
        <v>0</v>
      </c>
      <c r="AC1582" s="17">
        <f t="shared" si="741"/>
        <v>0</v>
      </c>
      <c r="AD1582" s="13" t="str">
        <f t="shared" si="733"/>
        <v/>
      </c>
      <c r="AE1582" s="13" t="str">
        <f t="shared" si="734"/>
        <v/>
      </c>
      <c r="AF1582" s="17">
        <f t="shared" si="736"/>
        <v>0</v>
      </c>
      <c r="AG1582" s="17" t="str">
        <f t="shared" si="735"/>
        <v xml:space="preserve"> </v>
      </c>
      <c r="AH1582" s="13"/>
      <c r="AI1582" s="31">
        <f t="shared" si="749"/>
        <v>1.0533401325336453</v>
      </c>
      <c r="AJ1582">
        <f t="shared" si="724"/>
        <v>5.3340132533645335E-2</v>
      </c>
      <c r="AK1582">
        <f t="shared" si="726"/>
        <v>0.97831325301204797</v>
      </c>
      <c r="AL1582">
        <f t="shared" si="727"/>
        <v>1.059369023110426</v>
      </c>
      <c r="AM1582">
        <f t="shared" si="725"/>
        <v>5.9369023110426022E-2</v>
      </c>
      <c r="AN1582" s="39">
        <v>41445</v>
      </c>
      <c r="AO1582" s="31">
        <v>5.3340132533645335E-2</v>
      </c>
      <c r="AP1582" s="40">
        <v>5.9369023110426022E-2</v>
      </c>
    </row>
    <row r="1583" spans="1:42">
      <c r="A1583" s="16">
        <v>41446</v>
      </c>
      <c r="B1583" s="11">
        <v>4.05</v>
      </c>
      <c r="C1583" s="11">
        <v>4.0599999999999996</v>
      </c>
      <c r="D1583" s="11">
        <v>4</v>
      </c>
      <c r="E1583" s="11">
        <v>4.0199999999999996</v>
      </c>
      <c r="F1583" s="11">
        <v>68528900</v>
      </c>
      <c r="G1583" s="11">
        <v>3.1854800000000001</v>
      </c>
      <c r="H1583" s="12">
        <f t="shared" si="728"/>
        <v>4.1475000000000009</v>
      </c>
      <c r="I1583" s="13">
        <f t="shared" si="737"/>
        <v>4.1515384615384621</v>
      </c>
      <c r="J1583" s="13">
        <f t="shared" si="738"/>
        <v>-4.0384615384612133E-3</v>
      </c>
      <c r="K1583" s="14">
        <f t="shared" si="742"/>
        <v>2.306980056980152E-2</v>
      </c>
      <c r="L1583" s="13">
        <f t="shared" si="721"/>
        <v>5.9999999999999609E-2</v>
      </c>
      <c r="M1583" s="13">
        <f t="shared" si="729"/>
        <v>6.0000000000000116E-2</v>
      </c>
      <c r="N1583" s="13">
        <f t="shared" si="722"/>
        <v>0</v>
      </c>
      <c r="O1583" s="13">
        <f t="shared" si="723"/>
        <v>4.0000000000000036E-2</v>
      </c>
      <c r="P1583" s="13">
        <f t="shared" si="750"/>
        <v>4.9999999999999822E-2</v>
      </c>
      <c r="Q1583" s="13">
        <f t="shared" si="750"/>
        <v>0.25000000000000089</v>
      </c>
      <c r="R1583" s="13">
        <f t="shared" si="730"/>
        <v>83.333333333332888</v>
      </c>
      <c r="S1583" s="13">
        <f t="shared" si="731"/>
        <v>416.66666666666731</v>
      </c>
      <c r="T1583" s="13">
        <f t="shared" si="732"/>
        <v>66.666666666666856</v>
      </c>
      <c r="U1583" s="13">
        <f t="shared" si="739"/>
        <v>45.249595637650181</v>
      </c>
      <c r="V1583" s="13">
        <f t="shared" si="743"/>
        <v>-2.7108262108262733E-2</v>
      </c>
      <c r="W1583" s="13">
        <f t="shared" si="744"/>
        <v>0</v>
      </c>
      <c r="X1583" s="13">
        <f t="shared" si="745"/>
        <v>0</v>
      </c>
      <c r="Y1583" s="13">
        <f t="shared" si="740"/>
        <v>0</v>
      </c>
      <c r="Z1583" s="13">
        <f t="shared" si="746"/>
        <v>0</v>
      </c>
      <c r="AA1583" s="13">
        <f t="shared" si="747"/>
        <v>0</v>
      </c>
      <c r="AB1583" s="13">
        <f t="shared" si="748"/>
        <v>0</v>
      </c>
      <c r="AC1583" s="17">
        <f t="shared" si="741"/>
        <v>0</v>
      </c>
      <c r="AD1583" s="13" t="str">
        <f t="shared" si="733"/>
        <v/>
      </c>
      <c r="AE1583" s="13" t="str">
        <f t="shared" si="734"/>
        <v/>
      </c>
      <c r="AF1583" s="17">
        <f t="shared" si="736"/>
        <v>0</v>
      </c>
      <c r="AG1583" s="17" t="str">
        <f t="shared" si="735"/>
        <v xml:space="preserve"> </v>
      </c>
      <c r="AH1583" s="13"/>
      <c r="AI1583" s="31">
        <f t="shared" si="749"/>
        <v>1.0533401325336453</v>
      </c>
      <c r="AJ1583">
        <f t="shared" si="724"/>
        <v>5.3340132533645335E-2</v>
      </c>
      <c r="AK1583">
        <f t="shared" si="726"/>
        <v>0.99014778325123154</v>
      </c>
      <c r="AL1583">
        <f t="shared" si="727"/>
        <v>1.0489318898778111</v>
      </c>
      <c r="AM1583">
        <f t="shared" si="725"/>
        <v>4.8931889877811052E-2</v>
      </c>
      <c r="AN1583" s="39">
        <v>41446</v>
      </c>
      <c r="AO1583" s="31">
        <v>5.3340132533645335E-2</v>
      </c>
      <c r="AP1583" s="40">
        <v>4.8931889877811052E-2</v>
      </c>
    </row>
    <row r="1584" spans="1:42">
      <c r="A1584" s="16">
        <v>41449</v>
      </c>
      <c r="B1584" s="11">
        <v>4.03</v>
      </c>
      <c r="C1584" s="11">
        <v>4.03</v>
      </c>
      <c r="D1584" s="11">
        <v>3.87</v>
      </c>
      <c r="E1584" s="11">
        <v>3.9</v>
      </c>
      <c r="F1584" s="11">
        <v>88041800</v>
      </c>
      <c r="G1584" s="11">
        <v>3.0903900000000002</v>
      </c>
      <c r="H1584" s="12">
        <f t="shared" si="728"/>
        <v>4.121666666666667</v>
      </c>
      <c r="I1584" s="13">
        <f t="shared" si="737"/>
        <v>4.1446153846153857</v>
      </c>
      <c r="J1584" s="13">
        <f t="shared" si="738"/>
        <v>-2.2948717948718667E-2</v>
      </c>
      <c r="K1584" s="14">
        <f t="shared" si="742"/>
        <v>1.6146723646724363E-2</v>
      </c>
      <c r="L1584" s="13">
        <f t="shared" si="721"/>
        <v>0.16000000000000014</v>
      </c>
      <c r="M1584" s="13">
        <f t="shared" si="729"/>
        <v>6.85714285714287E-2</v>
      </c>
      <c r="N1584" s="13">
        <f t="shared" si="722"/>
        <v>0</v>
      </c>
      <c r="O1584" s="13">
        <f t="shared" si="723"/>
        <v>0.12999999999999989</v>
      </c>
      <c r="P1584" s="13">
        <f t="shared" si="750"/>
        <v>4.9999999999999822E-2</v>
      </c>
      <c r="Q1584" s="13">
        <f t="shared" si="750"/>
        <v>0.38000000000000078</v>
      </c>
      <c r="R1584" s="13">
        <f t="shared" si="730"/>
        <v>72.916666666666273</v>
      </c>
      <c r="S1584" s="13">
        <f t="shared" si="731"/>
        <v>554.16666666666674</v>
      </c>
      <c r="T1584" s="13">
        <f t="shared" si="732"/>
        <v>76.744186046511743</v>
      </c>
      <c r="U1584" s="13">
        <f t="shared" si="739"/>
        <v>46.835219316297149</v>
      </c>
      <c r="V1584" s="13">
        <f t="shared" si="743"/>
        <v>-3.909544159544303E-2</v>
      </c>
      <c r="W1584" s="13">
        <f t="shared" si="744"/>
        <v>0</v>
      </c>
      <c r="X1584" s="13">
        <f t="shared" si="745"/>
        <v>0</v>
      </c>
      <c r="Y1584" s="13">
        <f t="shared" si="740"/>
        <v>0</v>
      </c>
      <c r="Z1584" s="13">
        <f t="shared" si="746"/>
        <v>0</v>
      </c>
      <c r="AA1584" s="13">
        <f t="shared" si="747"/>
        <v>0</v>
      </c>
      <c r="AB1584" s="13">
        <f t="shared" si="748"/>
        <v>0</v>
      </c>
      <c r="AC1584" s="17">
        <f t="shared" si="741"/>
        <v>0</v>
      </c>
      <c r="AD1584" s="13" t="str">
        <f t="shared" si="733"/>
        <v/>
      </c>
      <c r="AE1584" s="13" t="str">
        <f t="shared" si="734"/>
        <v/>
      </c>
      <c r="AF1584" s="17">
        <f t="shared" si="736"/>
        <v>0</v>
      </c>
      <c r="AG1584" s="17" t="str">
        <f t="shared" si="735"/>
        <v xml:space="preserve"> </v>
      </c>
      <c r="AH1584" s="13"/>
      <c r="AI1584" s="31">
        <f t="shared" si="749"/>
        <v>1.0533401325336453</v>
      </c>
      <c r="AJ1584">
        <f t="shared" si="724"/>
        <v>5.3340132533645335E-2</v>
      </c>
      <c r="AK1584">
        <f t="shared" si="726"/>
        <v>0.97014925373134342</v>
      </c>
      <c r="AL1584">
        <f t="shared" si="727"/>
        <v>1.0176204901799661</v>
      </c>
      <c r="AM1584">
        <f t="shared" si="725"/>
        <v>1.7620490179966142E-2</v>
      </c>
      <c r="AN1584" s="39">
        <v>41449</v>
      </c>
      <c r="AO1584" s="31">
        <v>5.3340132533645335E-2</v>
      </c>
      <c r="AP1584" s="40">
        <v>1.7620490179966142E-2</v>
      </c>
    </row>
    <row r="1585" spans="1:42">
      <c r="A1585" s="16">
        <v>41450</v>
      </c>
      <c r="B1585" s="11">
        <v>3.88</v>
      </c>
      <c r="C1585" s="11">
        <v>3.97</v>
      </c>
      <c r="D1585" s="11">
        <v>3.81</v>
      </c>
      <c r="E1585" s="11">
        <v>3.96</v>
      </c>
      <c r="F1585" s="11">
        <v>147931200</v>
      </c>
      <c r="G1585" s="11">
        <v>3.1379299999999999</v>
      </c>
      <c r="H1585" s="12">
        <f t="shared" si="728"/>
        <v>4.1000000000000005</v>
      </c>
      <c r="I1585" s="13">
        <f t="shared" si="737"/>
        <v>4.140769230769231</v>
      </c>
      <c r="J1585" s="13">
        <f t="shared" si="738"/>
        <v>-4.0769230769230447E-2</v>
      </c>
      <c r="K1585" s="14">
        <f t="shared" si="742"/>
        <v>7.5783475783481637E-3</v>
      </c>
      <c r="L1585" s="13">
        <f t="shared" si="721"/>
        <v>0.16000000000000014</v>
      </c>
      <c r="M1585" s="13">
        <f t="shared" si="729"/>
        <v>7.6428571428571512E-2</v>
      </c>
      <c r="N1585" s="13">
        <f t="shared" si="722"/>
        <v>0</v>
      </c>
      <c r="O1585" s="13">
        <f t="shared" si="723"/>
        <v>6.0000000000000053E-2</v>
      </c>
      <c r="P1585" s="13">
        <f t="shared" si="750"/>
        <v>3.9999999999999147E-2</v>
      </c>
      <c r="Q1585" s="13">
        <f t="shared" si="750"/>
        <v>0.44000000000000083</v>
      </c>
      <c r="R1585" s="13">
        <f t="shared" si="730"/>
        <v>52.336448598129671</v>
      </c>
      <c r="S1585" s="13">
        <f t="shared" si="731"/>
        <v>575.70093457943972</v>
      </c>
      <c r="T1585" s="13">
        <f t="shared" si="732"/>
        <v>83.333333333333698</v>
      </c>
      <c r="U1585" s="13">
        <f t="shared" si="739"/>
        <v>48.750333187932824</v>
      </c>
      <c r="V1585" s="13">
        <f t="shared" si="743"/>
        <v>-4.8347578347578607E-2</v>
      </c>
      <c r="W1585" s="13">
        <f t="shared" si="744"/>
        <v>0</v>
      </c>
      <c r="X1585" s="13">
        <f t="shared" si="745"/>
        <v>0</v>
      </c>
      <c r="Y1585" s="13">
        <f t="shared" si="740"/>
        <v>0</v>
      </c>
      <c r="Z1585" s="13">
        <f t="shared" si="746"/>
        <v>0</v>
      </c>
      <c r="AA1585" s="13">
        <f t="shared" si="747"/>
        <v>0</v>
      </c>
      <c r="AB1585" s="13">
        <f t="shared" si="748"/>
        <v>0</v>
      </c>
      <c r="AC1585" s="17">
        <f t="shared" si="741"/>
        <v>0</v>
      </c>
      <c r="AD1585" s="13" t="str">
        <f t="shared" si="733"/>
        <v/>
      </c>
      <c r="AE1585" s="13" t="str">
        <f t="shared" si="734"/>
        <v/>
      </c>
      <c r="AF1585" s="17">
        <f t="shared" si="736"/>
        <v>0</v>
      </c>
      <c r="AG1585" s="17" t="str">
        <f t="shared" si="735"/>
        <v xml:space="preserve"> </v>
      </c>
      <c r="AH1585" s="13"/>
      <c r="AI1585" s="31">
        <f t="shared" si="749"/>
        <v>1.0533401325336453</v>
      </c>
      <c r="AJ1585">
        <f t="shared" si="724"/>
        <v>5.3340132533645335E-2</v>
      </c>
      <c r="AK1585">
        <f t="shared" si="726"/>
        <v>1.0153846153846153</v>
      </c>
      <c r="AL1585">
        <f t="shared" si="727"/>
        <v>1.0332761900288887</v>
      </c>
      <c r="AM1585">
        <f t="shared" si="725"/>
        <v>3.3276190028888708E-2</v>
      </c>
      <c r="AN1585" s="39">
        <v>41450</v>
      </c>
      <c r="AO1585" s="31">
        <v>5.3340132533645335E-2</v>
      </c>
      <c r="AP1585" s="40">
        <v>3.3276190028888708E-2</v>
      </c>
    </row>
    <row r="1586" spans="1:42">
      <c r="A1586" s="16">
        <v>41451</v>
      </c>
      <c r="B1586" s="11">
        <v>3.79</v>
      </c>
      <c r="C1586" s="11">
        <v>3.79</v>
      </c>
      <c r="D1586" s="11">
        <v>3.4</v>
      </c>
      <c r="E1586" s="11">
        <v>3.74</v>
      </c>
      <c r="F1586" s="11">
        <v>162884400</v>
      </c>
      <c r="G1586" s="11">
        <v>3.15395</v>
      </c>
      <c r="H1586" s="12">
        <f t="shared" si="728"/>
        <v>4.060833333333334</v>
      </c>
      <c r="I1586" s="13">
        <f t="shared" si="737"/>
        <v>4.1273076923076921</v>
      </c>
      <c r="J1586" s="13">
        <f t="shared" si="738"/>
        <v>-6.6474358974358161E-2</v>
      </c>
      <c r="K1586" s="14">
        <f t="shared" si="742"/>
        <v>-3.4045584045578892E-3</v>
      </c>
      <c r="L1586" s="13">
        <f t="shared" si="721"/>
        <v>0.39000000000000012</v>
      </c>
      <c r="M1586" s="13">
        <f t="shared" si="729"/>
        <v>0.10071428571428576</v>
      </c>
      <c r="N1586" s="13">
        <f t="shared" si="722"/>
        <v>0</v>
      </c>
      <c r="O1586" s="13">
        <f t="shared" si="723"/>
        <v>0.41000000000000014</v>
      </c>
      <c r="P1586" s="13">
        <f t="shared" si="750"/>
        <v>3.9999999999999147E-2</v>
      </c>
      <c r="Q1586" s="13">
        <f t="shared" si="750"/>
        <v>0.85000000000000098</v>
      </c>
      <c r="R1586" s="13">
        <f t="shared" si="730"/>
        <v>39.716312056736726</v>
      </c>
      <c r="S1586" s="13">
        <f t="shared" si="731"/>
        <v>843.97163120567438</v>
      </c>
      <c r="T1586" s="13">
        <f t="shared" si="732"/>
        <v>91.011235955056378</v>
      </c>
      <c r="U1586" s="13">
        <f t="shared" si="739"/>
        <v>49.536850041865435</v>
      </c>
      <c r="V1586" s="13">
        <f t="shared" si="743"/>
        <v>-6.3069800569800272E-2</v>
      </c>
      <c r="W1586" s="13">
        <f t="shared" si="744"/>
        <v>0</v>
      </c>
      <c r="X1586" s="13">
        <f t="shared" si="745"/>
        <v>0</v>
      </c>
      <c r="Y1586" s="13">
        <f t="shared" si="740"/>
        <v>0</v>
      </c>
      <c r="Z1586" s="13">
        <f t="shared" si="746"/>
        <v>0</v>
      </c>
      <c r="AA1586" s="13">
        <f t="shared" si="747"/>
        <v>0</v>
      </c>
      <c r="AB1586" s="13">
        <f t="shared" si="748"/>
        <v>0</v>
      </c>
      <c r="AC1586" s="17">
        <f t="shared" si="741"/>
        <v>0</v>
      </c>
      <c r="AD1586" s="13" t="str">
        <f t="shared" si="733"/>
        <v/>
      </c>
      <c r="AE1586" s="13" t="str">
        <f t="shared" si="734"/>
        <v/>
      </c>
      <c r="AF1586" s="17">
        <f t="shared" si="736"/>
        <v>0</v>
      </c>
      <c r="AG1586" s="17" t="str">
        <f t="shared" si="735"/>
        <v xml:space="preserve"> </v>
      </c>
      <c r="AH1586" s="13"/>
      <c r="AI1586" s="31">
        <f t="shared" si="749"/>
        <v>1.0533401325336453</v>
      </c>
      <c r="AJ1586">
        <f t="shared" si="724"/>
        <v>5.3340132533645335E-2</v>
      </c>
      <c r="AK1586">
        <f t="shared" si="726"/>
        <v>0.94444444444444453</v>
      </c>
      <c r="AL1586">
        <f t="shared" si="727"/>
        <v>0.97587195724950604</v>
      </c>
      <c r="AM1586">
        <f t="shared" si="725"/>
        <v>-2.4128042750493961E-2</v>
      </c>
      <c r="AN1586" s="39">
        <v>41451</v>
      </c>
      <c r="AO1586" s="31">
        <v>5.3340132533645335E-2</v>
      </c>
      <c r="AP1586" s="40">
        <v>-2.4128042750493961E-2</v>
      </c>
    </row>
    <row r="1587" spans="1:42">
      <c r="A1587" s="16">
        <v>41452</v>
      </c>
      <c r="B1587" s="11">
        <v>3.73</v>
      </c>
      <c r="C1587" s="11">
        <v>3.83</v>
      </c>
      <c r="D1587" s="11">
        <v>3.72</v>
      </c>
      <c r="E1587" s="11">
        <v>3.81</v>
      </c>
      <c r="F1587" s="11">
        <v>100605000</v>
      </c>
      <c r="G1587" s="11">
        <v>3.21299</v>
      </c>
      <c r="H1587" s="12">
        <f t="shared" si="728"/>
        <v>4.0324999999999998</v>
      </c>
      <c r="I1587" s="13">
        <f t="shared" si="737"/>
        <v>4.1138461538461533</v>
      </c>
      <c r="J1587" s="13">
        <f t="shared" si="738"/>
        <v>-8.1346153846153513E-2</v>
      </c>
      <c r="K1587" s="14">
        <f t="shared" si="742"/>
        <v>-1.5783475783475314E-2</v>
      </c>
      <c r="L1587" s="13">
        <f t="shared" si="721"/>
        <v>0.10999999999999988</v>
      </c>
      <c r="M1587" s="13">
        <f t="shared" si="729"/>
        <v>0.10571428571428575</v>
      </c>
      <c r="N1587" s="13">
        <f t="shared" si="722"/>
        <v>4.0000000000000036E-2</v>
      </c>
      <c r="O1587" s="13">
        <f t="shared" si="723"/>
        <v>0</v>
      </c>
      <c r="P1587" s="13">
        <f t="shared" si="750"/>
        <v>7.9999999999999183E-2</v>
      </c>
      <c r="Q1587" s="13">
        <f t="shared" si="750"/>
        <v>0.85000000000000098</v>
      </c>
      <c r="R1587" s="13">
        <f t="shared" si="730"/>
        <v>75.675675675674881</v>
      </c>
      <c r="S1587" s="13">
        <f t="shared" si="731"/>
        <v>804.05405405405475</v>
      </c>
      <c r="T1587" s="13">
        <f t="shared" si="732"/>
        <v>82.795698924731369</v>
      </c>
      <c r="U1587" s="13">
        <f t="shared" si="739"/>
        <v>49.736542822203425</v>
      </c>
      <c r="V1587" s="13">
        <f t="shared" si="743"/>
        <v>-6.5562678062678195E-2</v>
      </c>
      <c r="W1587" s="13">
        <f t="shared" si="744"/>
        <v>0</v>
      </c>
      <c r="X1587" s="13">
        <f t="shared" si="745"/>
        <v>0</v>
      </c>
      <c r="Y1587" s="13">
        <f t="shared" si="740"/>
        <v>0</v>
      </c>
      <c r="Z1587" s="13">
        <f t="shared" si="746"/>
        <v>0</v>
      </c>
      <c r="AA1587" s="13">
        <f t="shared" si="747"/>
        <v>0</v>
      </c>
      <c r="AB1587" s="13">
        <f t="shared" si="748"/>
        <v>0</v>
      </c>
      <c r="AC1587" s="17">
        <f t="shared" si="741"/>
        <v>0</v>
      </c>
      <c r="AD1587" s="13" t="str">
        <f t="shared" si="733"/>
        <v/>
      </c>
      <c r="AE1587" s="13" t="str">
        <f t="shared" si="734"/>
        <v/>
      </c>
      <c r="AF1587" s="17">
        <f t="shared" si="736"/>
        <v>0</v>
      </c>
      <c r="AG1587" s="17" t="str">
        <f t="shared" si="735"/>
        <v xml:space="preserve"> </v>
      </c>
      <c r="AH1587" s="13"/>
      <c r="AI1587" s="31">
        <f t="shared" si="749"/>
        <v>1.0533401325336453</v>
      </c>
      <c r="AJ1587">
        <f t="shared" si="724"/>
        <v>5.3340132533645335E-2</v>
      </c>
      <c r="AK1587">
        <f t="shared" si="726"/>
        <v>1.0187165775401068</v>
      </c>
      <c r="AL1587">
        <f t="shared" si="727"/>
        <v>0.99413694040658218</v>
      </c>
      <c r="AM1587">
        <f t="shared" si="725"/>
        <v>-5.8630595934178187E-3</v>
      </c>
      <c r="AN1587" s="39">
        <v>41452</v>
      </c>
      <c r="AO1587" s="31">
        <v>5.3340132533645335E-2</v>
      </c>
      <c r="AP1587" s="40">
        <v>-5.8630595934178187E-3</v>
      </c>
    </row>
    <row r="1588" spans="1:42">
      <c r="A1588" s="16">
        <v>41453</v>
      </c>
      <c r="B1588" s="11">
        <v>3.82</v>
      </c>
      <c r="C1588" s="11">
        <v>4.04</v>
      </c>
      <c r="D1588" s="11">
        <v>3.8</v>
      </c>
      <c r="E1588" s="11">
        <v>4.0199999999999996</v>
      </c>
      <c r="F1588" s="11">
        <v>160012500</v>
      </c>
      <c r="G1588" s="11">
        <v>3.3900800000000002</v>
      </c>
      <c r="H1588" s="12">
        <f t="shared" si="728"/>
        <v>4.0200000000000005</v>
      </c>
      <c r="I1588" s="13">
        <f t="shared" si="737"/>
        <v>4.1073076923076925</v>
      </c>
      <c r="J1588" s="13">
        <f t="shared" si="738"/>
        <v>-8.7307692307692086E-2</v>
      </c>
      <c r="K1588" s="14">
        <f t="shared" si="742"/>
        <v>-2.8603988603988186E-2</v>
      </c>
      <c r="L1588" s="13">
        <f t="shared" si="721"/>
        <v>0.24000000000000021</v>
      </c>
      <c r="M1588" s="13">
        <f t="shared" si="729"/>
        <v>0.11928571428571434</v>
      </c>
      <c r="N1588" s="13">
        <f t="shared" si="722"/>
        <v>0.20999999999999996</v>
      </c>
      <c r="O1588" s="13">
        <f t="shared" si="723"/>
        <v>0</v>
      </c>
      <c r="P1588" s="13">
        <f t="shared" si="750"/>
        <v>0.27999999999999936</v>
      </c>
      <c r="Q1588" s="13">
        <f t="shared" si="750"/>
        <v>0.85000000000000098</v>
      </c>
      <c r="R1588" s="13">
        <f t="shared" si="730"/>
        <v>234.73053892215506</v>
      </c>
      <c r="S1588" s="13">
        <f t="shared" si="731"/>
        <v>712.57485029940165</v>
      </c>
      <c r="T1588" s="13">
        <f t="shared" si="732"/>
        <v>50.442477876106317</v>
      </c>
      <c r="U1588" s="13">
        <f t="shared" si="739"/>
        <v>47.700479211850151</v>
      </c>
      <c r="V1588" s="13">
        <f t="shared" si="743"/>
        <v>-5.8703703703703897E-2</v>
      </c>
      <c r="W1588" s="13">
        <f t="shared" si="744"/>
        <v>0</v>
      </c>
      <c r="X1588" s="13">
        <f t="shared" si="745"/>
        <v>0</v>
      </c>
      <c r="Y1588" s="13">
        <f t="shared" si="740"/>
        <v>0</v>
      </c>
      <c r="Z1588" s="13">
        <f t="shared" si="746"/>
        <v>0</v>
      </c>
      <c r="AA1588" s="13">
        <f t="shared" si="747"/>
        <v>0</v>
      </c>
      <c r="AB1588" s="13">
        <f t="shared" si="748"/>
        <v>0</v>
      </c>
      <c r="AC1588" s="17">
        <f t="shared" si="741"/>
        <v>0</v>
      </c>
      <c r="AD1588" s="13" t="str">
        <f t="shared" si="733"/>
        <v/>
      </c>
      <c r="AE1588" s="13" t="str">
        <f t="shared" si="734"/>
        <v/>
      </c>
      <c r="AF1588" s="17">
        <f t="shared" si="736"/>
        <v>0</v>
      </c>
      <c r="AG1588" s="17" t="str">
        <f t="shared" si="735"/>
        <v xml:space="preserve"> </v>
      </c>
      <c r="AH1588" s="13"/>
      <c r="AI1588" s="31">
        <f t="shared" si="749"/>
        <v>1.0533401325336453</v>
      </c>
      <c r="AJ1588">
        <f t="shared" si="724"/>
        <v>5.3340132533645335E-2</v>
      </c>
      <c r="AK1588">
        <f t="shared" si="726"/>
        <v>1.0551181102362204</v>
      </c>
      <c r="AL1588">
        <f t="shared" si="727"/>
        <v>1.0489318898778111</v>
      </c>
      <c r="AM1588">
        <f t="shared" si="725"/>
        <v>4.8931889877811052E-2</v>
      </c>
      <c r="AN1588" s="39">
        <v>41453</v>
      </c>
      <c r="AO1588" s="31">
        <v>5.3340132533645335E-2</v>
      </c>
      <c r="AP1588" s="40">
        <v>4.8931889877811052E-2</v>
      </c>
    </row>
    <row r="1589" spans="1:42">
      <c r="A1589" s="16">
        <v>41456</v>
      </c>
      <c r="B1589" s="11">
        <v>3.96</v>
      </c>
      <c r="C1589" s="11">
        <v>4.04</v>
      </c>
      <c r="D1589" s="11">
        <v>3.94</v>
      </c>
      <c r="E1589" s="11">
        <v>4.03</v>
      </c>
      <c r="F1589" s="11">
        <v>195591800</v>
      </c>
      <c r="G1589" s="11">
        <v>3.3985099999999999</v>
      </c>
      <c r="H1589" s="12">
        <f t="shared" si="728"/>
        <v>4.0108333333333341</v>
      </c>
      <c r="I1589" s="13">
        <f t="shared" si="737"/>
        <v>4.1007692307692309</v>
      </c>
      <c r="J1589" s="13">
        <f t="shared" si="738"/>
        <v>-8.9935897435896806E-2</v>
      </c>
      <c r="K1589" s="14">
        <f t="shared" si="742"/>
        <v>-4.1182336182335848E-2</v>
      </c>
      <c r="L1589" s="13">
        <f t="shared" si="721"/>
        <v>0.10000000000000009</v>
      </c>
      <c r="M1589" s="13">
        <f t="shared" si="729"/>
        <v>0.11928571428571431</v>
      </c>
      <c r="N1589" s="13">
        <f t="shared" si="722"/>
        <v>0</v>
      </c>
      <c r="O1589" s="13">
        <f t="shared" si="723"/>
        <v>0</v>
      </c>
      <c r="P1589" s="13">
        <f t="shared" si="750"/>
        <v>0.27999999999999936</v>
      </c>
      <c r="Q1589" s="13">
        <f t="shared" si="750"/>
        <v>0.80000000000000027</v>
      </c>
      <c r="R1589" s="13">
        <f t="shared" si="730"/>
        <v>234.73053892215509</v>
      </c>
      <c r="S1589" s="13">
        <f t="shared" si="731"/>
        <v>670.65868263473055</v>
      </c>
      <c r="T1589" s="13">
        <f t="shared" si="732"/>
        <v>48.148148148148238</v>
      </c>
      <c r="U1589" s="13">
        <f t="shared" si="739"/>
        <v>49.879128449322955</v>
      </c>
      <c r="V1589" s="13">
        <f t="shared" si="743"/>
        <v>-4.8753561253560958E-2</v>
      </c>
      <c r="W1589" s="13">
        <f t="shared" si="744"/>
        <v>0</v>
      </c>
      <c r="X1589" s="13">
        <f t="shared" si="745"/>
        <v>0</v>
      </c>
      <c r="Y1589" s="13">
        <f t="shared" si="740"/>
        <v>0</v>
      </c>
      <c r="Z1589" s="13">
        <f t="shared" si="746"/>
        <v>0</v>
      </c>
      <c r="AA1589" s="13">
        <f t="shared" si="747"/>
        <v>0</v>
      </c>
      <c r="AB1589" s="13">
        <f t="shared" si="748"/>
        <v>0</v>
      </c>
      <c r="AC1589" s="17">
        <f t="shared" si="741"/>
        <v>0</v>
      </c>
      <c r="AD1589" s="13" t="str">
        <f t="shared" si="733"/>
        <v/>
      </c>
      <c r="AE1589" s="13" t="str">
        <f t="shared" si="734"/>
        <v/>
      </c>
      <c r="AF1589" s="17">
        <f t="shared" si="736"/>
        <v>0</v>
      </c>
      <c r="AG1589" s="17" t="str">
        <f t="shared" si="735"/>
        <v xml:space="preserve"> </v>
      </c>
      <c r="AH1589" s="13"/>
      <c r="AI1589" s="31">
        <f t="shared" si="749"/>
        <v>1.0533401325336453</v>
      </c>
      <c r="AJ1589">
        <f t="shared" si="724"/>
        <v>5.3340132533645335E-2</v>
      </c>
      <c r="AK1589">
        <f t="shared" si="726"/>
        <v>1.002487562189055</v>
      </c>
      <c r="AL1589">
        <f t="shared" si="727"/>
        <v>1.0515411731859652</v>
      </c>
      <c r="AM1589">
        <f t="shared" si="725"/>
        <v>5.1541173185965183E-2</v>
      </c>
      <c r="AN1589" s="39">
        <v>41456</v>
      </c>
      <c r="AO1589" s="31">
        <v>5.3340132533645335E-2</v>
      </c>
      <c r="AP1589" s="40">
        <v>5.1541173185965183E-2</v>
      </c>
    </row>
    <row r="1590" spans="1:42">
      <c r="A1590" s="16">
        <v>41457</v>
      </c>
      <c r="B1590" s="11">
        <v>3.97</v>
      </c>
      <c r="C1590" s="11">
        <v>4.03</v>
      </c>
      <c r="D1590" s="11">
        <v>3.95</v>
      </c>
      <c r="E1590" s="11">
        <v>4.0199999999999996</v>
      </c>
      <c r="F1590" s="11">
        <v>173295900</v>
      </c>
      <c r="G1590" s="11">
        <v>3.3900800000000002</v>
      </c>
      <c r="H1590" s="12">
        <f t="shared" si="728"/>
        <v>3.9991666666666661</v>
      </c>
      <c r="I1590" s="13">
        <f t="shared" si="737"/>
        <v>4.0953846153846154</v>
      </c>
      <c r="J1590" s="13">
        <f t="shared" si="738"/>
        <v>-9.6217948717949309E-2</v>
      </c>
      <c r="K1590" s="14">
        <f t="shared" si="742"/>
        <v>-5.3646723646723467E-2</v>
      </c>
      <c r="L1590" s="13">
        <f t="shared" si="721"/>
        <v>8.0000000000000071E-2</v>
      </c>
      <c r="M1590" s="13">
        <f t="shared" si="729"/>
        <v>0.12214285714285718</v>
      </c>
      <c r="N1590" s="13">
        <f t="shared" si="722"/>
        <v>0</v>
      </c>
      <c r="O1590" s="13">
        <f t="shared" si="723"/>
        <v>0</v>
      </c>
      <c r="P1590" s="13">
        <f t="shared" si="750"/>
        <v>0.27999999999999936</v>
      </c>
      <c r="Q1590" s="13">
        <f t="shared" si="750"/>
        <v>0.80000000000000027</v>
      </c>
      <c r="R1590" s="13">
        <f t="shared" si="730"/>
        <v>229.23976608187075</v>
      </c>
      <c r="S1590" s="13">
        <f t="shared" si="731"/>
        <v>654.97076023391821</v>
      </c>
      <c r="T1590" s="13">
        <f t="shared" si="732"/>
        <v>48.148148148148259</v>
      </c>
      <c r="U1590" s="13">
        <f t="shared" si="739"/>
        <v>52.76883133902583</v>
      </c>
      <c r="V1590" s="13">
        <f t="shared" si="743"/>
        <v>-4.2571225071225842E-2</v>
      </c>
      <c r="W1590" s="13">
        <f t="shared" si="744"/>
        <v>0</v>
      </c>
      <c r="X1590" s="13">
        <f t="shared" si="745"/>
        <v>0</v>
      </c>
      <c r="Y1590" s="13">
        <f t="shared" si="740"/>
        <v>0</v>
      </c>
      <c r="Z1590" s="13">
        <f t="shared" si="746"/>
        <v>0</v>
      </c>
      <c r="AA1590" s="13">
        <f t="shared" si="747"/>
        <v>0</v>
      </c>
      <c r="AB1590" s="13">
        <f t="shared" si="748"/>
        <v>0</v>
      </c>
      <c r="AC1590" s="17">
        <f t="shared" si="741"/>
        <v>0</v>
      </c>
      <c r="AD1590" s="13" t="str">
        <f t="shared" si="733"/>
        <v/>
      </c>
      <c r="AE1590" s="13" t="str">
        <f t="shared" si="734"/>
        <v/>
      </c>
      <c r="AF1590" s="17">
        <f t="shared" si="736"/>
        <v>0</v>
      </c>
      <c r="AG1590" s="17" t="str">
        <f t="shared" si="735"/>
        <v xml:space="preserve"> </v>
      </c>
      <c r="AH1590" s="13"/>
      <c r="AI1590" s="31">
        <f t="shared" si="749"/>
        <v>1.0533401325336453</v>
      </c>
      <c r="AJ1590">
        <f t="shared" si="724"/>
        <v>5.3340132533645335E-2</v>
      </c>
      <c r="AK1590">
        <f t="shared" si="726"/>
        <v>0.99751861042183609</v>
      </c>
      <c r="AL1590">
        <f t="shared" si="727"/>
        <v>1.0489318898778113</v>
      </c>
      <c r="AM1590">
        <f t="shared" si="725"/>
        <v>4.8931889877811274E-2</v>
      </c>
      <c r="AN1590" s="39">
        <v>41457</v>
      </c>
      <c r="AO1590" s="31">
        <v>5.3340132533645335E-2</v>
      </c>
      <c r="AP1590" s="40">
        <v>4.8931889877811274E-2</v>
      </c>
    </row>
    <row r="1591" spans="1:42">
      <c r="A1591" s="16">
        <v>41458</v>
      </c>
      <c r="B1591" s="11">
        <v>3.97</v>
      </c>
      <c r="C1591" s="11">
        <v>3.99</v>
      </c>
      <c r="D1591" s="11">
        <v>3.92</v>
      </c>
      <c r="E1591" s="11">
        <v>3.94</v>
      </c>
      <c r="F1591" s="11">
        <v>198895400</v>
      </c>
      <c r="G1591" s="11">
        <v>3.3226100000000001</v>
      </c>
      <c r="H1591" s="12">
        <f t="shared" si="728"/>
        <v>3.9841666666666669</v>
      </c>
      <c r="I1591" s="13">
        <f t="shared" si="737"/>
        <v>4.0869230769230764</v>
      </c>
      <c r="J1591" s="13">
        <f t="shared" si="738"/>
        <v>-0.10275641025640958</v>
      </c>
      <c r="K1591" s="14">
        <f t="shared" si="742"/>
        <v>-6.5754985754985534E-2</v>
      </c>
      <c r="L1591" s="13">
        <f t="shared" si="721"/>
        <v>7.0000000000000284E-2</v>
      </c>
      <c r="M1591" s="13">
        <f t="shared" si="729"/>
        <v>0.12142857142857147</v>
      </c>
      <c r="N1591" s="13">
        <f t="shared" si="722"/>
        <v>0</v>
      </c>
      <c r="O1591" s="13">
        <f t="shared" si="723"/>
        <v>3.0000000000000249E-2</v>
      </c>
      <c r="P1591" s="13">
        <f t="shared" si="750"/>
        <v>0.27999999999999936</v>
      </c>
      <c r="Q1591" s="13">
        <f t="shared" si="750"/>
        <v>0.75000000000000044</v>
      </c>
      <c r="R1591" s="13">
        <f t="shared" si="730"/>
        <v>230.58823529411706</v>
      </c>
      <c r="S1591" s="13">
        <f t="shared" si="731"/>
        <v>617.64705882352962</v>
      </c>
      <c r="T1591" s="13">
        <f t="shared" si="732"/>
        <v>45.631067961165165</v>
      </c>
      <c r="U1591" s="13">
        <f t="shared" si="739"/>
        <v>52.966968846455998</v>
      </c>
      <c r="V1591" s="13">
        <f t="shared" si="743"/>
        <v>-3.7001424501424046E-2</v>
      </c>
      <c r="W1591" s="13">
        <f t="shared" si="744"/>
        <v>0</v>
      </c>
      <c r="X1591" s="13">
        <f t="shared" si="745"/>
        <v>0</v>
      </c>
      <c r="Y1591" s="13">
        <f t="shared" si="740"/>
        <v>0</v>
      </c>
      <c r="Z1591" s="13">
        <f t="shared" si="746"/>
        <v>0</v>
      </c>
      <c r="AA1591" s="13">
        <f t="shared" si="747"/>
        <v>0</v>
      </c>
      <c r="AB1591" s="13">
        <f t="shared" si="748"/>
        <v>0</v>
      </c>
      <c r="AC1591" s="17">
        <f t="shared" si="741"/>
        <v>0</v>
      </c>
      <c r="AD1591" s="13" t="str">
        <f t="shared" si="733"/>
        <v/>
      </c>
      <c r="AE1591" s="13" t="str">
        <f t="shared" si="734"/>
        <v/>
      </c>
      <c r="AF1591" s="17">
        <f t="shared" si="736"/>
        <v>0</v>
      </c>
      <c r="AG1591" s="17" t="str">
        <f t="shared" si="735"/>
        <v xml:space="preserve"> </v>
      </c>
      <c r="AH1591" s="13"/>
      <c r="AI1591" s="31">
        <f t="shared" si="749"/>
        <v>1.0533401325336453</v>
      </c>
      <c r="AJ1591">
        <f t="shared" si="724"/>
        <v>5.3340132533645335E-2</v>
      </c>
      <c r="AK1591">
        <f t="shared" si="726"/>
        <v>0.98009950248756228</v>
      </c>
      <c r="AL1591">
        <f t="shared" si="727"/>
        <v>1.0280576234125813</v>
      </c>
      <c r="AM1591">
        <f t="shared" si="725"/>
        <v>2.8057623412581334E-2</v>
      </c>
      <c r="AN1591" s="39">
        <v>41458</v>
      </c>
      <c r="AO1591" s="31">
        <v>5.3340132533645335E-2</v>
      </c>
      <c r="AP1591" s="40">
        <v>2.8057623412581334E-2</v>
      </c>
    </row>
    <row r="1592" spans="1:42">
      <c r="A1592" s="16">
        <v>41459</v>
      </c>
      <c r="B1592" s="11">
        <v>3.91</v>
      </c>
      <c r="C1592" s="11">
        <v>3.95</v>
      </c>
      <c r="D1592" s="11">
        <v>3.9</v>
      </c>
      <c r="E1592" s="11">
        <v>3.91</v>
      </c>
      <c r="F1592" s="11">
        <v>89915300</v>
      </c>
      <c r="G1592" s="11">
        <v>3.29732</v>
      </c>
      <c r="H1592" s="12">
        <f t="shared" si="728"/>
        <v>3.9633333333333325</v>
      </c>
      <c r="I1592" s="13">
        <f t="shared" si="737"/>
        <v>4.0773076923076914</v>
      </c>
      <c r="J1592" s="13">
        <f t="shared" si="738"/>
        <v>-0.11397435897435892</v>
      </c>
      <c r="K1592" s="14">
        <f t="shared" si="742"/>
        <v>-7.7970085470085271E-2</v>
      </c>
      <c r="L1592" s="13">
        <f t="shared" si="721"/>
        <v>5.0000000000000266E-2</v>
      </c>
      <c r="M1592" s="13">
        <f t="shared" si="729"/>
        <v>0.12000000000000004</v>
      </c>
      <c r="N1592" s="13">
        <f t="shared" si="722"/>
        <v>0</v>
      </c>
      <c r="O1592" s="13">
        <f t="shared" si="723"/>
        <v>2.0000000000000018E-2</v>
      </c>
      <c r="P1592" s="13">
        <f t="shared" si="750"/>
        <v>0.25999999999999979</v>
      </c>
      <c r="Q1592" s="13">
        <f t="shared" si="750"/>
        <v>0.77000000000000046</v>
      </c>
      <c r="R1592" s="13">
        <f t="shared" si="730"/>
        <v>216.66666666666643</v>
      </c>
      <c r="S1592" s="13">
        <f t="shared" si="731"/>
        <v>641.66666666666686</v>
      </c>
      <c r="T1592" s="13">
        <f t="shared" si="732"/>
        <v>49.514563106796174</v>
      </c>
      <c r="U1592" s="13">
        <f t="shared" si="739"/>
        <v>54.329810310606</v>
      </c>
      <c r="V1592" s="13">
        <f t="shared" si="743"/>
        <v>-3.6004273504273654E-2</v>
      </c>
      <c r="W1592" s="13">
        <f t="shared" si="744"/>
        <v>0</v>
      </c>
      <c r="X1592" s="13">
        <f t="shared" si="745"/>
        <v>0</v>
      </c>
      <c r="Y1592" s="13">
        <f t="shared" si="740"/>
        <v>0</v>
      </c>
      <c r="Z1592" s="13">
        <f t="shared" si="746"/>
        <v>0</v>
      </c>
      <c r="AA1592" s="13">
        <f t="shared" si="747"/>
        <v>0</v>
      </c>
      <c r="AB1592" s="13">
        <f t="shared" si="748"/>
        <v>0</v>
      </c>
      <c r="AC1592" s="17">
        <f t="shared" si="741"/>
        <v>0</v>
      </c>
      <c r="AD1592" s="13" t="str">
        <f t="shared" si="733"/>
        <v/>
      </c>
      <c r="AE1592" s="13" t="str">
        <f t="shared" si="734"/>
        <v/>
      </c>
      <c r="AF1592" s="17">
        <f t="shared" si="736"/>
        <v>0</v>
      </c>
      <c r="AG1592" s="17" t="str">
        <f t="shared" si="735"/>
        <v xml:space="preserve"> </v>
      </c>
      <c r="AH1592" s="13"/>
      <c r="AI1592" s="31">
        <f t="shared" si="749"/>
        <v>1.0533401325336453</v>
      </c>
      <c r="AJ1592">
        <f t="shared" si="724"/>
        <v>5.3340132533645335E-2</v>
      </c>
      <c r="AK1592">
        <f t="shared" si="726"/>
        <v>0.99238578680203049</v>
      </c>
      <c r="AL1592">
        <f t="shared" si="727"/>
        <v>1.0202297734881201</v>
      </c>
      <c r="AM1592">
        <f t="shared" si="725"/>
        <v>2.0229773488120051E-2</v>
      </c>
      <c r="AN1592" s="39">
        <v>41459</v>
      </c>
      <c r="AO1592" s="31">
        <v>5.3340132533645335E-2</v>
      </c>
      <c r="AP1592" s="40">
        <v>2.0229773488120051E-2</v>
      </c>
    </row>
    <row r="1593" spans="1:42">
      <c r="A1593" s="16">
        <v>41460</v>
      </c>
      <c r="B1593" s="11">
        <v>3.91</v>
      </c>
      <c r="C1593" s="11">
        <v>3.96</v>
      </c>
      <c r="D1593" s="11">
        <v>3.9</v>
      </c>
      <c r="E1593" s="11">
        <v>3.95</v>
      </c>
      <c r="F1593" s="11">
        <v>60555600</v>
      </c>
      <c r="G1593" s="11">
        <v>3.3310499999999998</v>
      </c>
      <c r="H1593" s="12">
        <f t="shared" si="728"/>
        <v>3.9466666666666668</v>
      </c>
      <c r="I1593" s="13">
        <f t="shared" si="737"/>
        <v>4.070384615384615</v>
      </c>
      <c r="J1593" s="13">
        <f t="shared" si="738"/>
        <v>-0.12371794871794828</v>
      </c>
      <c r="K1593" s="14">
        <f t="shared" si="742"/>
        <v>-8.9166666666666339E-2</v>
      </c>
      <c r="L1593" s="13">
        <f t="shared" si="721"/>
        <v>6.0000000000000053E-2</v>
      </c>
      <c r="M1593" s="13">
        <f t="shared" si="729"/>
        <v>0.12000000000000008</v>
      </c>
      <c r="N1593" s="13">
        <f t="shared" si="722"/>
        <v>9.9999999999997868E-3</v>
      </c>
      <c r="O1593" s="13">
        <f t="shared" si="723"/>
        <v>0</v>
      </c>
      <c r="P1593" s="13">
        <f t="shared" si="750"/>
        <v>0.25999999999999979</v>
      </c>
      <c r="Q1593" s="13">
        <f t="shared" si="750"/>
        <v>0.77000000000000046</v>
      </c>
      <c r="R1593" s="13">
        <f t="shared" si="730"/>
        <v>216.66666666666634</v>
      </c>
      <c r="S1593" s="13">
        <f t="shared" si="731"/>
        <v>641.66666666666663</v>
      </c>
      <c r="T1593" s="13">
        <f t="shared" si="732"/>
        <v>49.514563106796167</v>
      </c>
      <c r="U1593" s="13">
        <f t="shared" si="739"/>
        <v>56.080850532519982</v>
      </c>
      <c r="V1593" s="13">
        <f t="shared" si="743"/>
        <v>-3.455128205128194E-2</v>
      </c>
      <c r="W1593" s="13">
        <f t="shared" si="744"/>
        <v>0</v>
      </c>
      <c r="X1593" s="13">
        <f t="shared" si="745"/>
        <v>0</v>
      </c>
      <c r="Y1593" s="13">
        <f t="shared" si="740"/>
        <v>0</v>
      </c>
      <c r="Z1593" s="13">
        <f t="shared" si="746"/>
        <v>0</v>
      </c>
      <c r="AA1593" s="13">
        <f t="shared" si="747"/>
        <v>0</v>
      </c>
      <c r="AB1593" s="13">
        <f t="shared" si="748"/>
        <v>0</v>
      </c>
      <c r="AC1593" s="17">
        <f t="shared" si="741"/>
        <v>0</v>
      </c>
      <c r="AD1593" s="13" t="str">
        <f t="shared" si="733"/>
        <v/>
      </c>
      <c r="AE1593" s="13" t="str">
        <f t="shared" si="734"/>
        <v/>
      </c>
      <c r="AF1593" s="17">
        <f t="shared" si="736"/>
        <v>0</v>
      </c>
      <c r="AG1593" s="17" t="str">
        <f t="shared" si="735"/>
        <v xml:space="preserve"> </v>
      </c>
      <c r="AH1593" s="13"/>
      <c r="AI1593" s="31">
        <f t="shared" si="749"/>
        <v>1.0533401325336453</v>
      </c>
      <c r="AJ1593">
        <f t="shared" si="724"/>
        <v>5.3340132533645335E-2</v>
      </c>
      <c r="AK1593">
        <f t="shared" si="726"/>
        <v>1.0102301790281329</v>
      </c>
      <c r="AL1593">
        <f t="shared" si="727"/>
        <v>1.030666906720735</v>
      </c>
      <c r="AM1593">
        <f t="shared" si="725"/>
        <v>3.0666906720735021E-2</v>
      </c>
      <c r="AN1593" s="39">
        <v>41460</v>
      </c>
      <c r="AO1593" s="31">
        <v>5.3340132533645335E-2</v>
      </c>
      <c r="AP1593" s="40">
        <v>3.0666906720735021E-2</v>
      </c>
    </row>
    <row r="1594" spans="1:42">
      <c r="A1594" s="16">
        <v>41463</v>
      </c>
      <c r="B1594" s="11">
        <v>3.93</v>
      </c>
      <c r="C1594" s="11">
        <v>3.96</v>
      </c>
      <c r="D1594" s="11">
        <v>3.9</v>
      </c>
      <c r="E1594" s="11">
        <v>3.95</v>
      </c>
      <c r="F1594" s="11">
        <v>93260700</v>
      </c>
      <c r="G1594" s="11">
        <v>3.3310499999999998</v>
      </c>
      <c r="H1594" s="12">
        <f t="shared" si="728"/>
        <v>3.9375</v>
      </c>
      <c r="I1594" s="13">
        <f t="shared" si="737"/>
        <v>4.0611538461538466</v>
      </c>
      <c r="J1594" s="13">
        <f t="shared" si="738"/>
        <v>-0.12365384615384656</v>
      </c>
      <c r="K1594" s="14">
        <f t="shared" si="742"/>
        <v>-9.8376068376068132E-2</v>
      </c>
      <c r="L1594" s="13">
        <f t="shared" si="721"/>
        <v>6.0000000000000053E-2</v>
      </c>
      <c r="M1594" s="13">
        <f t="shared" si="729"/>
        <v>0.1207142857142858</v>
      </c>
      <c r="N1594" s="13">
        <f t="shared" si="722"/>
        <v>0</v>
      </c>
      <c r="O1594" s="13">
        <f t="shared" si="723"/>
        <v>0</v>
      </c>
      <c r="P1594" s="13">
        <f t="shared" si="750"/>
        <v>0.25999999999999979</v>
      </c>
      <c r="Q1594" s="13">
        <f t="shared" si="750"/>
        <v>0.77000000000000046</v>
      </c>
      <c r="R1594" s="13">
        <f t="shared" si="730"/>
        <v>215.38461538461507</v>
      </c>
      <c r="S1594" s="13">
        <f t="shared" si="731"/>
        <v>637.86982248520701</v>
      </c>
      <c r="T1594" s="13">
        <f t="shared" si="732"/>
        <v>49.51456310679616</v>
      </c>
      <c r="U1594" s="13">
        <f t="shared" si="739"/>
        <v>57.831890754433957</v>
      </c>
      <c r="V1594" s="13">
        <f t="shared" si="743"/>
        <v>-2.5277777777778426E-2</v>
      </c>
      <c r="W1594" s="13">
        <f t="shared" si="744"/>
        <v>0</v>
      </c>
      <c r="X1594" s="13">
        <f t="shared" si="745"/>
        <v>0</v>
      </c>
      <c r="Y1594" s="13">
        <f t="shared" si="740"/>
        <v>0</v>
      </c>
      <c r="Z1594" s="13">
        <f t="shared" si="746"/>
        <v>0</v>
      </c>
      <c r="AA1594" s="13">
        <f t="shared" si="747"/>
        <v>0</v>
      </c>
      <c r="AB1594" s="13">
        <f t="shared" si="748"/>
        <v>0</v>
      </c>
      <c r="AC1594" s="17">
        <f t="shared" si="741"/>
        <v>0</v>
      </c>
      <c r="AD1594" s="13" t="str">
        <f t="shared" si="733"/>
        <v/>
      </c>
      <c r="AE1594" s="13" t="str">
        <f t="shared" si="734"/>
        <v/>
      </c>
      <c r="AF1594" s="17">
        <f t="shared" si="736"/>
        <v>0</v>
      </c>
      <c r="AG1594" s="17" t="str">
        <f t="shared" si="735"/>
        <v xml:space="preserve"> </v>
      </c>
      <c r="AH1594" s="13"/>
      <c r="AI1594" s="31">
        <f t="shared" si="749"/>
        <v>1.0533401325336453</v>
      </c>
      <c r="AJ1594">
        <f t="shared" si="724"/>
        <v>5.3340132533645335E-2</v>
      </c>
      <c r="AK1594">
        <f t="shared" si="726"/>
        <v>1</v>
      </c>
      <c r="AL1594">
        <f t="shared" si="727"/>
        <v>1.030666906720735</v>
      </c>
      <c r="AM1594">
        <f t="shared" si="725"/>
        <v>3.0666906720735021E-2</v>
      </c>
      <c r="AN1594" s="39">
        <v>41463</v>
      </c>
      <c r="AO1594" s="31">
        <v>5.3340132533645335E-2</v>
      </c>
      <c r="AP1594" s="40">
        <v>3.0666906720735021E-2</v>
      </c>
    </row>
    <row r="1595" spans="1:42">
      <c r="A1595" s="16">
        <v>41464</v>
      </c>
      <c r="B1595" s="11">
        <v>3.93</v>
      </c>
      <c r="C1595" s="11">
        <v>3.96</v>
      </c>
      <c r="D1595" s="11">
        <v>3.9</v>
      </c>
      <c r="E1595" s="11">
        <v>3.95</v>
      </c>
      <c r="F1595" s="11">
        <v>118351100</v>
      </c>
      <c r="G1595" s="11">
        <v>3.3310499999999998</v>
      </c>
      <c r="H1595" s="12">
        <f t="shared" si="728"/>
        <v>3.9316666666666671</v>
      </c>
      <c r="I1595" s="13">
        <f t="shared" si="737"/>
        <v>4.0511538461538459</v>
      </c>
      <c r="J1595" s="13">
        <f t="shared" si="738"/>
        <v>-0.1194871794871788</v>
      </c>
      <c r="K1595" s="14">
        <f t="shared" si="742"/>
        <v>-0.10426638176638153</v>
      </c>
      <c r="L1595" s="13">
        <f t="shared" si="721"/>
        <v>6.0000000000000053E-2</v>
      </c>
      <c r="M1595" s="13">
        <f t="shared" si="729"/>
        <v>0.12214285714285723</v>
      </c>
      <c r="N1595" s="13">
        <f t="shared" si="722"/>
        <v>0</v>
      </c>
      <c r="O1595" s="13">
        <f t="shared" si="723"/>
        <v>0</v>
      </c>
      <c r="P1595" s="13">
        <f t="shared" si="750"/>
        <v>0.25999999999999979</v>
      </c>
      <c r="Q1595" s="13">
        <f t="shared" si="750"/>
        <v>0.77000000000000046</v>
      </c>
      <c r="R1595" s="13">
        <f t="shared" si="730"/>
        <v>212.86549707602305</v>
      </c>
      <c r="S1595" s="13">
        <f t="shared" si="731"/>
        <v>630.40935672514604</v>
      </c>
      <c r="T1595" s="13">
        <f t="shared" si="732"/>
        <v>49.51456310679616</v>
      </c>
      <c r="U1595" s="13">
        <f t="shared" si="739"/>
        <v>60.069943963360927</v>
      </c>
      <c r="V1595" s="13">
        <f t="shared" si="743"/>
        <v>-1.5220797720797263E-2</v>
      </c>
      <c r="W1595" s="13">
        <f t="shared" si="744"/>
        <v>0</v>
      </c>
      <c r="X1595" s="13">
        <f t="shared" si="745"/>
        <v>0</v>
      </c>
      <c r="Y1595" s="13">
        <f t="shared" si="740"/>
        <v>0</v>
      </c>
      <c r="Z1595" s="13">
        <f t="shared" si="746"/>
        <v>0</v>
      </c>
      <c r="AA1595" s="13">
        <f t="shared" si="747"/>
        <v>0</v>
      </c>
      <c r="AB1595" s="13">
        <f t="shared" si="748"/>
        <v>0</v>
      </c>
      <c r="AC1595" s="17">
        <f t="shared" si="741"/>
        <v>0</v>
      </c>
      <c r="AD1595" s="13" t="str">
        <f t="shared" si="733"/>
        <v/>
      </c>
      <c r="AE1595" s="13" t="str">
        <f t="shared" si="734"/>
        <v/>
      </c>
      <c r="AF1595" s="17">
        <f t="shared" si="736"/>
        <v>0</v>
      </c>
      <c r="AG1595" s="17" t="str">
        <f t="shared" si="735"/>
        <v xml:space="preserve"> </v>
      </c>
      <c r="AH1595" s="13"/>
      <c r="AI1595" s="31">
        <f t="shared" si="749"/>
        <v>1.0533401325336453</v>
      </c>
      <c r="AJ1595">
        <f t="shared" si="724"/>
        <v>5.3340132533645335E-2</v>
      </c>
      <c r="AK1595">
        <f t="shared" si="726"/>
        <v>1</v>
      </c>
      <c r="AL1595">
        <f t="shared" si="727"/>
        <v>1.030666906720735</v>
      </c>
      <c r="AM1595">
        <f t="shared" si="725"/>
        <v>3.0666906720735021E-2</v>
      </c>
      <c r="AN1595" s="39">
        <v>41464</v>
      </c>
      <c r="AO1595" s="31">
        <v>5.3340132533645335E-2</v>
      </c>
      <c r="AP1595" s="40">
        <v>3.0666906720735021E-2</v>
      </c>
    </row>
    <row r="1596" spans="1:42">
      <c r="A1596" s="16">
        <v>41465</v>
      </c>
      <c r="B1596" s="11">
        <v>3.93</v>
      </c>
      <c r="C1596" s="11">
        <v>3.96</v>
      </c>
      <c r="D1596" s="11">
        <v>3.9</v>
      </c>
      <c r="E1596" s="11">
        <v>3.93</v>
      </c>
      <c r="F1596" s="11">
        <v>81234100</v>
      </c>
      <c r="G1596" s="11">
        <v>3.3141799999999999</v>
      </c>
      <c r="H1596" s="12">
        <f t="shared" si="728"/>
        <v>3.9341666666666675</v>
      </c>
      <c r="I1596" s="13">
        <f t="shared" si="737"/>
        <v>4.0407692307692304</v>
      </c>
      <c r="J1596" s="13">
        <f t="shared" si="738"/>
        <v>-0.10660256410256297</v>
      </c>
      <c r="K1596" s="14">
        <f t="shared" si="742"/>
        <v>-0.10707264957264925</v>
      </c>
      <c r="L1596" s="13">
        <f t="shared" si="721"/>
        <v>6.0000000000000053E-2</v>
      </c>
      <c r="M1596" s="13">
        <f t="shared" si="729"/>
        <v>0.11857142857142865</v>
      </c>
      <c r="N1596" s="13">
        <f t="shared" si="722"/>
        <v>0</v>
      </c>
      <c r="O1596" s="13">
        <f t="shared" si="723"/>
        <v>0</v>
      </c>
      <c r="P1596" s="13">
        <f t="shared" si="750"/>
        <v>0.25999999999999979</v>
      </c>
      <c r="Q1596" s="13">
        <f t="shared" si="750"/>
        <v>0.69000000000000039</v>
      </c>
      <c r="R1596" s="13">
        <f t="shared" si="730"/>
        <v>219.27710843373461</v>
      </c>
      <c r="S1596" s="13">
        <f t="shared" si="731"/>
        <v>581.92771084337346</v>
      </c>
      <c r="T1596" s="13">
        <f t="shared" si="732"/>
        <v>45.263157894736899</v>
      </c>
      <c r="U1596" s="13">
        <f t="shared" si="739"/>
        <v>59.731598098699244</v>
      </c>
      <c r="V1596" s="13">
        <f t="shared" si="743"/>
        <v>4.7008547008628443E-4</v>
      </c>
      <c r="W1596" s="13">
        <f t="shared" si="744"/>
        <v>1</v>
      </c>
      <c r="X1596" s="13">
        <f t="shared" si="745"/>
        <v>0</v>
      </c>
      <c r="Y1596" s="13">
        <f t="shared" si="740"/>
        <v>0</v>
      </c>
      <c r="Z1596" s="13">
        <f t="shared" si="746"/>
        <v>1</v>
      </c>
      <c r="AA1596" s="13">
        <f t="shared" si="747"/>
        <v>0</v>
      </c>
      <c r="AB1596" s="13">
        <f t="shared" si="748"/>
        <v>0</v>
      </c>
      <c r="AC1596" s="17">
        <f t="shared" si="741"/>
        <v>0</v>
      </c>
      <c r="AD1596" s="13" t="str">
        <f t="shared" si="733"/>
        <v/>
      </c>
      <c r="AE1596" s="13" t="str">
        <f t="shared" si="734"/>
        <v/>
      </c>
      <c r="AF1596" s="17">
        <f t="shared" si="736"/>
        <v>0</v>
      </c>
      <c r="AG1596" s="17" t="str">
        <f t="shared" si="735"/>
        <v xml:space="preserve"> </v>
      </c>
      <c r="AH1596" s="13"/>
      <c r="AI1596" s="31">
        <f t="shared" si="749"/>
        <v>1.0533401325336453</v>
      </c>
      <c r="AJ1596">
        <f t="shared" si="724"/>
        <v>5.3340132533645335E-2</v>
      </c>
      <c r="AK1596">
        <f t="shared" si="726"/>
        <v>0.99493670886075947</v>
      </c>
      <c r="AL1596">
        <f t="shared" si="727"/>
        <v>1.0254483401044274</v>
      </c>
      <c r="AM1596">
        <f t="shared" si="725"/>
        <v>2.5448340104427425E-2</v>
      </c>
      <c r="AN1596" s="39">
        <v>41465</v>
      </c>
      <c r="AO1596" s="31">
        <v>5.3340132533645335E-2</v>
      </c>
      <c r="AP1596" s="40">
        <v>2.5448340104427425E-2</v>
      </c>
    </row>
    <row r="1597" spans="1:42">
      <c r="A1597" s="16">
        <v>41466</v>
      </c>
      <c r="B1597" s="11">
        <v>3.93</v>
      </c>
      <c r="C1597" s="11">
        <v>4.0199999999999996</v>
      </c>
      <c r="D1597" s="11">
        <v>3.92</v>
      </c>
      <c r="E1597" s="11">
        <v>3.98</v>
      </c>
      <c r="F1597" s="11">
        <v>164164500</v>
      </c>
      <c r="G1597" s="11">
        <v>3.3563499999999999</v>
      </c>
      <c r="H1597" s="12">
        <f t="shared" si="728"/>
        <v>3.9358333333333335</v>
      </c>
      <c r="I1597" s="13">
        <f t="shared" si="737"/>
        <v>4.0330769230769237</v>
      </c>
      <c r="J1597" s="13">
        <f t="shared" si="738"/>
        <v>-9.7243589743590153E-2</v>
      </c>
      <c r="K1597" s="14">
        <f t="shared" si="742"/>
        <v>-0.10817663817663793</v>
      </c>
      <c r="L1597" s="13">
        <f t="shared" si="721"/>
        <v>9.9999999999999645E-2</v>
      </c>
      <c r="M1597" s="13">
        <f t="shared" si="729"/>
        <v>0.12142857142857151</v>
      </c>
      <c r="N1597" s="13">
        <f t="shared" si="722"/>
        <v>5.9999999999999609E-2</v>
      </c>
      <c r="O1597" s="13">
        <f t="shared" si="723"/>
        <v>0</v>
      </c>
      <c r="P1597" s="13">
        <f t="shared" si="750"/>
        <v>0.3199999999999994</v>
      </c>
      <c r="Q1597" s="13">
        <f t="shared" si="750"/>
        <v>0.65000000000000036</v>
      </c>
      <c r="R1597" s="13">
        <f t="shared" si="730"/>
        <v>263.52941176470523</v>
      </c>
      <c r="S1597" s="13">
        <f t="shared" si="731"/>
        <v>535.29411764705878</v>
      </c>
      <c r="T1597" s="13">
        <f t="shared" si="732"/>
        <v>34.020618556701137</v>
      </c>
      <c r="U1597" s="13">
        <f t="shared" si="739"/>
        <v>57.399737519415986</v>
      </c>
      <c r="V1597" s="13">
        <f t="shared" si="743"/>
        <v>1.0933048433047779E-2</v>
      </c>
      <c r="W1597" s="13">
        <f t="shared" si="744"/>
        <v>0</v>
      </c>
      <c r="X1597" s="13">
        <f t="shared" si="745"/>
        <v>0</v>
      </c>
      <c r="Y1597" s="13">
        <f t="shared" si="740"/>
        <v>0</v>
      </c>
      <c r="Z1597" s="13">
        <f t="shared" si="746"/>
        <v>1</v>
      </c>
      <c r="AA1597" s="13">
        <f t="shared" si="747"/>
        <v>0</v>
      </c>
      <c r="AB1597" s="13">
        <f t="shared" si="748"/>
        <v>0</v>
      </c>
      <c r="AC1597" s="17">
        <f t="shared" si="741"/>
        <v>0</v>
      </c>
      <c r="AD1597" s="13" t="str">
        <f t="shared" si="733"/>
        <v/>
      </c>
      <c r="AE1597" s="13" t="str">
        <f t="shared" si="734"/>
        <v/>
      </c>
      <c r="AF1597" s="17">
        <f t="shared" si="736"/>
        <v>0</v>
      </c>
      <c r="AG1597" s="17" t="str">
        <f t="shared" si="735"/>
        <v xml:space="preserve"> </v>
      </c>
      <c r="AH1597" s="13"/>
      <c r="AI1597" s="31">
        <f t="shared" si="749"/>
        <v>1.0533401325336453</v>
      </c>
      <c r="AJ1597">
        <f t="shared" si="724"/>
        <v>5.3340132533645335E-2</v>
      </c>
      <c r="AK1597">
        <f t="shared" si="726"/>
        <v>1.0127226463104326</v>
      </c>
      <c r="AL1597">
        <f t="shared" si="727"/>
        <v>1.0384947566451963</v>
      </c>
      <c r="AM1597">
        <f t="shared" si="725"/>
        <v>3.8494756645196304E-2</v>
      </c>
      <c r="AN1597" s="39">
        <v>41466</v>
      </c>
      <c r="AO1597" s="31">
        <v>5.3340132533645335E-2</v>
      </c>
      <c r="AP1597" s="40">
        <v>3.8494756645196304E-2</v>
      </c>
    </row>
    <row r="1598" spans="1:42">
      <c r="A1598" s="16">
        <v>41467</v>
      </c>
      <c r="B1598" s="11">
        <v>3.97</v>
      </c>
      <c r="C1598" s="11">
        <v>3.98</v>
      </c>
      <c r="D1598" s="11">
        <v>3.91</v>
      </c>
      <c r="E1598" s="11">
        <v>3.96</v>
      </c>
      <c r="F1598" s="11">
        <v>131031200</v>
      </c>
      <c r="G1598" s="11">
        <v>3.33948</v>
      </c>
      <c r="H1598" s="12">
        <f t="shared" si="728"/>
        <v>3.9541666666666662</v>
      </c>
      <c r="I1598" s="13">
        <f t="shared" si="737"/>
        <v>4.0234615384615386</v>
      </c>
      <c r="J1598" s="13">
        <f t="shared" si="738"/>
        <v>-6.9294871794872481E-2</v>
      </c>
      <c r="K1598" s="14">
        <f t="shared" si="742"/>
        <v>-0.10588319088319079</v>
      </c>
      <c r="L1598" s="13">
        <f t="shared" si="721"/>
        <v>6.999999999999984E-2</v>
      </c>
      <c r="M1598" s="13">
        <f t="shared" si="729"/>
        <v>0.11500000000000006</v>
      </c>
      <c r="N1598" s="13">
        <f t="shared" si="722"/>
        <v>0</v>
      </c>
      <c r="O1598" s="13">
        <f t="shared" si="723"/>
        <v>9.9999999999997868E-3</v>
      </c>
      <c r="P1598" s="13">
        <f t="shared" si="750"/>
        <v>0.3199999999999994</v>
      </c>
      <c r="Q1598" s="13">
        <f t="shared" si="750"/>
        <v>0.53000000000000025</v>
      </c>
      <c r="R1598" s="13">
        <f t="shared" si="730"/>
        <v>278.26086956521669</v>
      </c>
      <c r="S1598" s="13">
        <f t="shared" si="731"/>
        <v>460.86956521739131</v>
      </c>
      <c r="T1598" s="13">
        <f t="shared" si="732"/>
        <v>24.705882352941295</v>
      </c>
      <c r="U1598" s="13">
        <f t="shared" si="739"/>
        <v>53.6827158270181</v>
      </c>
      <c r="V1598" s="13">
        <f t="shared" si="743"/>
        <v>3.6588319088318305E-2</v>
      </c>
      <c r="W1598" s="13">
        <f t="shared" si="744"/>
        <v>0</v>
      </c>
      <c r="X1598" s="13">
        <f t="shared" si="745"/>
        <v>0</v>
      </c>
      <c r="Y1598" s="13">
        <f t="shared" si="740"/>
        <v>0</v>
      </c>
      <c r="Z1598" s="13">
        <f t="shared" si="746"/>
        <v>1</v>
      </c>
      <c r="AA1598" s="13">
        <f t="shared" si="747"/>
        <v>0</v>
      </c>
      <c r="AB1598" s="13">
        <f t="shared" si="748"/>
        <v>0</v>
      </c>
      <c r="AC1598" s="17">
        <f t="shared" si="741"/>
        <v>0</v>
      </c>
      <c r="AD1598" s="13" t="str">
        <f t="shared" si="733"/>
        <v/>
      </c>
      <c r="AE1598" s="13" t="str">
        <f t="shared" si="734"/>
        <v/>
      </c>
      <c r="AF1598" s="17">
        <f t="shared" si="736"/>
        <v>0</v>
      </c>
      <c r="AG1598" s="17" t="str">
        <f t="shared" si="735"/>
        <v xml:space="preserve"> </v>
      </c>
      <c r="AH1598" s="13"/>
      <c r="AI1598" s="31">
        <f t="shared" si="749"/>
        <v>1.0533401325336453</v>
      </c>
      <c r="AJ1598">
        <f t="shared" si="724"/>
        <v>5.3340132533645335E-2</v>
      </c>
      <c r="AK1598">
        <f t="shared" si="726"/>
        <v>0.99497487437185927</v>
      </c>
      <c r="AL1598">
        <f t="shared" si="727"/>
        <v>1.0332761900288887</v>
      </c>
      <c r="AM1598">
        <f t="shared" si="725"/>
        <v>3.3276190028888708E-2</v>
      </c>
      <c r="AN1598" s="39">
        <v>41467</v>
      </c>
      <c r="AO1598" s="31">
        <v>5.3340132533645335E-2</v>
      </c>
      <c r="AP1598" s="40">
        <v>3.3276190028888708E-2</v>
      </c>
    </row>
    <row r="1599" spans="1:42">
      <c r="A1599" s="16">
        <v>41470</v>
      </c>
      <c r="B1599" s="11">
        <v>3.96</v>
      </c>
      <c r="C1599" s="11">
        <v>3.97</v>
      </c>
      <c r="D1599" s="11">
        <v>3.93</v>
      </c>
      <c r="E1599" s="11">
        <v>3.94</v>
      </c>
      <c r="F1599" s="11">
        <v>73051000</v>
      </c>
      <c r="G1599" s="11">
        <v>3.3226100000000001</v>
      </c>
      <c r="H1599" s="12">
        <f t="shared" si="728"/>
        <v>3.9649999999999999</v>
      </c>
      <c r="I1599" s="13">
        <f t="shared" si="737"/>
        <v>4.0126923076923084</v>
      </c>
      <c r="J1599" s="13">
        <f t="shared" si="738"/>
        <v>-4.7692307692308589E-2</v>
      </c>
      <c r="K1599" s="14">
        <f t="shared" si="742"/>
        <v>-0.10049145299145293</v>
      </c>
      <c r="L1599" s="13">
        <f t="shared" si="721"/>
        <v>4.0000000000000036E-2</v>
      </c>
      <c r="M1599" s="13">
        <f t="shared" si="729"/>
        <v>0.10642857142857147</v>
      </c>
      <c r="N1599" s="13">
        <f t="shared" si="722"/>
        <v>0</v>
      </c>
      <c r="O1599" s="13">
        <f t="shared" si="723"/>
        <v>0</v>
      </c>
      <c r="P1599" s="13">
        <f t="shared" si="750"/>
        <v>0.3199999999999994</v>
      </c>
      <c r="Q1599" s="13">
        <f t="shared" si="750"/>
        <v>0.4700000000000002</v>
      </c>
      <c r="R1599" s="13">
        <f t="shared" si="730"/>
        <v>300.67114093959663</v>
      </c>
      <c r="S1599" s="13">
        <f t="shared" si="731"/>
        <v>441.61073825503354</v>
      </c>
      <c r="T1599" s="13">
        <f t="shared" si="732"/>
        <v>18.987341772152007</v>
      </c>
      <c r="U1599" s="13">
        <f t="shared" si="739"/>
        <v>49.086573572647978</v>
      </c>
      <c r="V1599" s="13">
        <f t="shared" si="743"/>
        <v>5.279914529914434E-2</v>
      </c>
      <c r="W1599" s="13">
        <f t="shared" si="744"/>
        <v>0</v>
      </c>
      <c r="X1599" s="13">
        <f t="shared" si="745"/>
        <v>0</v>
      </c>
      <c r="Y1599" s="13">
        <f t="shared" si="740"/>
        <v>0</v>
      </c>
      <c r="Z1599" s="13">
        <f t="shared" si="746"/>
        <v>1</v>
      </c>
      <c r="AA1599" s="13">
        <f t="shared" si="747"/>
        <v>0</v>
      </c>
      <c r="AB1599" s="13">
        <f t="shared" si="748"/>
        <v>0</v>
      </c>
      <c r="AC1599" s="17">
        <f t="shared" si="741"/>
        <v>0</v>
      </c>
      <c r="AD1599" s="13" t="str">
        <f t="shared" si="733"/>
        <v/>
      </c>
      <c r="AE1599" s="13" t="str">
        <f t="shared" si="734"/>
        <v/>
      </c>
      <c r="AF1599" s="17">
        <f t="shared" si="736"/>
        <v>0</v>
      </c>
      <c r="AG1599" s="17" t="str">
        <f t="shared" si="735"/>
        <v xml:space="preserve"> </v>
      </c>
      <c r="AH1599" s="13"/>
      <c r="AI1599" s="31">
        <f t="shared" si="749"/>
        <v>1.0533401325336453</v>
      </c>
      <c r="AJ1599">
        <f t="shared" si="724"/>
        <v>5.3340132533645335E-2</v>
      </c>
      <c r="AK1599">
        <f t="shared" si="726"/>
        <v>0.99494949494949492</v>
      </c>
      <c r="AL1599">
        <f t="shared" si="727"/>
        <v>1.0280576234125811</v>
      </c>
      <c r="AM1599">
        <f t="shared" si="725"/>
        <v>2.8057623412581112E-2</v>
      </c>
      <c r="AN1599" s="39">
        <v>41470</v>
      </c>
      <c r="AO1599" s="31">
        <v>5.3340132533645335E-2</v>
      </c>
      <c r="AP1599" s="40">
        <v>2.8057623412581112E-2</v>
      </c>
    </row>
    <row r="1600" spans="1:42">
      <c r="A1600" s="16">
        <v>41471</v>
      </c>
      <c r="B1600" s="11">
        <v>3.93</v>
      </c>
      <c r="C1600" s="11">
        <v>3.96</v>
      </c>
      <c r="D1600" s="11">
        <v>3.92</v>
      </c>
      <c r="E1600" s="11">
        <v>3.95</v>
      </c>
      <c r="F1600" s="11">
        <v>59191500</v>
      </c>
      <c r="G1600" s="11">
        <v>3.3310499999999998</v>
      </c>
      <c r="H1600" s="12">
        <f t="shared" si="728"/>
        <v>3.9591666666666665</v>
      </c>
      <c r="I1600" s="13">
        <f t="shared" si="737"/>
        <v>4.0026923076923087</v>
      </c>
      <c r="J1600" s="13">
        <f t="shared" si="738"/>
        <v>-4.3525641025642159E-2</v>
      </c>
      <c r="K1600" s="14">
        <f t="shared" si="742"/>
        <v>-9.3910256410256548E-2</v>
      </c>
      <c r="L1600" s="13">
        <f t="shared" si="721"/>
        <v>4.0000000000000036E-2</v>
      </c>
      <c r="M1600" s="13">
        <f t="shared" si="729"/>
        <v>8.1428571428571475E-2</v>
      </c>
      <c r="N1600" s="13">
        <f t="shared" si="722"/>
        <v>0</v>
      </c>
      <c r="O1600" s="13">
        <f t="shared" si="723"/>
        <v>1.0000000000000231E-2</v>
      </c>
      <c r="P1600" s="13">
        <f t="shared" si="750"/>
        <v>0.3199999999999994</v>
      </c>
      <c r="Q1600" s="13">
        <f t="shared" si="750"/>
        <v>7.0000000000000284E-2</v>
      </c>
      <c r="R1600" s="13">
        <f t="shared" si="730"/>
        <v>392.98245614034994</v>
      </c>
      <c r="S1600" s="13">
        <f t="shared" si="731"/>
        <v>85.964912280702052</v>
      </c>
      <c r="T1600" s="13">
        <f t="shared" si="732"/>
        <v>64.102564102563932</v>
      </c>
      <c r="U1600" s="13">
        <f t="shared" si="739"/>
        <v>47.164525583184243</v>
      </c>
      <c r="V1600" s="13">
        <f t="shared" si="743"/>
        <v>5.038461538461439E-2</v>
      </c>
      <c r="W1600" s="13">
        <f t="shared" si="744"/>
        <v>0</v>
      </c>
      <c r="X1600" s="13">
        <f t="shared" si="745"/>
        <v>1</v>
      </c>
      <c r="Y1600" s="13">
        <f t="shared" si="740"/>
        <v>0</v>
      </c>
      <c r="Z1600" s="13">
        <f t="shared" si="746"/>
        <v>1</v>
      </c>
      <c r="AA1600" s="13">
        <f t="shared" si="747"/>
        <v>0</v>
      </c>
      <c r="AB1600" s="13">
        <f t="shared" si="748"/>
        <v>0</v>
      </c>
      <c r="AC1600" s="17">
        <f t="shared" si="741"/>
        <v>0</v>
      </c>
      <c r="AD1600" s="13" t="str">
        <f t="shared" si="733"/>
        <v/>
      </c>
      <c r="AE1600" s="13" t="str">
        <f t="shared" si="734"/>
        <v/>
      </c>
      <c r="AF1600" s="17">
        <f t="shared" si="736"/>
        <v>0</v>
      </c>
      <c r="AG1600" s="17" t="str">
        <f t="shared" si="735"/>
        <v xml:space="preserve"> </v>
      </c>
      <c r="AH1600" s="13"/>
      <c r="AI1600" s="31">
        <f t="shared" si="749"/>
        <v>1.0533401325336453</v>
      </c>
      <c r="AJ1600">
        <f t="shared" si="724"/>
        <v>5.3340132533645335E-2</v>
      </c>
      <c r="AK1600">
        <f t="shared" si="726"/>
        <v>1.0025380710659899</v>
      </c>
      <c r="AL1600">
        <f t="shared" si="727"/>
        <v>1.030666906720735</v>
      </c>
      <c r="AM1600">
        <f t="shared" si="725"/>
        <v>3.0666906720735021E-2</v>
      </c>
      <c r="AN1600" s="39">
        <v>41471</v>
      </c>
      <c r="AO1600" s="31">
        <v>5.3340132533645335E-2</v>
      </c>
      <c r="AP1600" s="40">
        <v>3.0666906720735021E-2</v>
      </c>
    </row>
    <row r="1601" spans="1:42">
      <c r="A1601" s="16">
        <v>41472</v>
      </c>
      <c r="B1601" s="11">
        <v>3.94</v>
      </c>
      <c r="C1601" s="11">
        <v>3.97</v>
      </c>
      <c r="D1601" s="11">
        <v>3.92</v>
      </c>
      <c r="E1601" s="11">
        <v>3.95</v>
      </c>
      <c r="F1601" s="11">
        <v>67698800</v>
      </c>
      <c r="G1601" s="11">
        <v>3.3310499999999998</v>
      </c>
      <c r="H1601" s="12">
        <f t="shared" si="728"/>
        <v>3.9525000000000001</v>
      </c>
      <c r="I1601" s="13">
        <f t="shared" si="737"/>
        <v>3.9950000000000001</v>
      </c>
      <c r="J1601" s="13">
        <f t="shared" si="738"/>
        <v>-4.2499999999999982E-2</v>
      </c>
      <c r="K1601" s="14">
        <f t="shared" si="742"/>
        <v>-8.5968660968661112E-2</v>
      </c>
      <c r="L1601" s="13">
        <f t="shared" si="721"/>
        <v>5.0000000000000266E-2</v>
      </c>
      <c r="M1601" s="13">
        <f t="shared" si="729"/>
        <v>7.7142857142857207E-2</v>
      </c>
      <c r="N1601" s="13">
        <f t="shared" si="722"/>
        <v>1.0000000000000231E-2</v>
      </c>
      <c r="O1601" s="13">
        <f t="shared" si="723"/>
        <v>0</v>
      </c>
      <c r="P1601" s="13">
        <f t="shared" si="750"/>
        <v>0.28999999999999959</v>
      </c>
      <c r="Q1601" s="13">
        <f t="shared" si="750"/>
        <v>7.0000000000000284E-2</v>
      </c>
      <c r="R1601" s="13">
        <f t="shared" si="730"/>
        <v>375.92592592592507</v>
      </c>
      <c r="S1601" s="13">
        <f t="shared" si="731"/>
        <v>90.740740740741032</v>
      </c>
      <c r="T1601" s="13">
        <f t="shared" si="732"/>
        <v>61.111111111110937</v>
      </c>
      <c r="U1601" s="13">
        <f t="shared" si="739"/>
        <v>45.615626453639926</v>
      </c>
      <c r="V1601" s="13">
        <f t="shared" si="743"/>
        <v>4.346866096866113E-2</v>
      </c>
      <c r="W1601" s="13">
        <f t="shared" si="744"/>
        <v>0</v>
      </c>
      <c r="X1601" s="13">
        <f t="shared" si="745"/>
        <v>0</v>
      </c>
      <c r="Y1601" s="13">
        <f t="shared" si="740"/>
        <v>0</v>
      </c>
      <c r="Z1601" s="13">
        <f t="shared" si="746"/>
        <v>1</v>
      </c>
      <c r="AA1601" s="13">
        <f t="shared" si="747"/>
        <v>0</v>
      </c>
      <c r="AB1601" s="13">
        <f t="shared" si="748"/>
        <v>0</v>
      </c>
      <c r="AC1601" s="17">
        <f t="shared" si="741"/>
        <v>0</v>
      </c>
      <c r="AD1601" s="13" t="str">
        <f t="shared" si="733"/>
        <v/>
      </c>
      <c r="AE1601" s="13" t="str">
        <f t="shared" si="734"/>
        <v/>
      </c>
      <c r="AF1601" s="17">
        <f t="shared" si="736"/>
        <v>0</v>
      </c>
      <c r="AG1601" s="17" t="str">
        <f t="shared" si="735"/>
        <v xml:space="preserve"> </v>
      </c>
      <c r="AH1601" s="13"/>
      <c r="AI1601" s="31">
        <f t="shared" si="749"/>
        <v>1.0533401325336453</v>
      </c>
      <c r="AJ1601">
        <f t="shared" si="724"/>
        <v>5.3340132533645335E-2</v>
      </c>
      <c r="AK1601">
        <f t="shared" si="726"/>
        <v>1</v>
      </c>
      <c r="AL1601">
        <f t="shared" si="727"/>
        <v>1.030666906720735</v>
      </c>
      <c r="AM1601">
        <f t="shared" si="725"/>
        <v>3.0666906720735021E-2</v>
      </c>
      <c r="AN1601" s="39">
        <v>41472</v>
      </c>
      <c r="AO1601" s="31">
        <v>5.3340132533645335E-2</v>
      </c>
      <c r="AP1601" s="40">
        <v>3.0666906720735021E-2</v>
      </c>
    </row>
    <row r="1602" spans="1:42">
      <c r="A1602" s="16">
        <v>41473</v>
      </c>
      <c r="B1602" s="11">
        <v>3.94</v>
      </c>
      <c r="C1602" s="11">
        <v>3.95</v>
      </c>
      <c r="D1602" s="11">
        <v>3.92</v>
      </c>
      <c r="E1602" s="11">
        <v>3.93</v>
      </c>
      <c r="F1602" s="11">
        <v>65355300</v>
      </c>
      <c r="G1602" s="11">
        <v>3.3141799999999999</v>
      </c>
      <c r="H1602" s="12">
        <f t="shared" si="728"/>
        <v>3.9450000000000003</v>
      </c>
      <c r="I1602" s="13">
        <f t="shared" si="737"/>
        <v>3.9857692307692316</v>
      </c>
      <c r="J1602" s="13">
        <f t="shared" si="738"/>
        <v>-4.0769230769231335E-2</v>
      </c>
      <c r="K1602" s="14">
        <f t="shared" si="742"/>
        <v>-7.6752136752137004E-2</v>
      </c>
      <c r="L1602" s="13">
        <f t="shared" si="721"/>
        <v>3.0000000000000249E-2</v>
      </c>
      <c r="M1602" s="13">
        <f t="shared" si="729"/>
        <v>6.2142857142857215E-2</v>
      </c>
      <c r="N1602" s="13">
        <f t="shared" si="722"/>
        <v>0</v>
      </c>
      <c r="O1602" s="13">
        <f t="shared" si="723"/>
        <v>0</v>
      </c>
      <c r="P1602" s="13">
        <f t="shared" si="750"/>
        <v>7.9999999999999627E-2</v>
      </c>
      <c r="Q1602" s="13">
        <f t="shared" si="750"/>
        <v>7.0000000000000284E-2</v>
      </c>
      <c r="R1602" s="13">
        <f t="shared" si="730"/>
        <v>128.73563218390728</v>
      </c>
      <c r="S1602" s="13">
        <f t="shared" si="731"/>
        <v>112.64367816091988</v>
      </c>
      <c r="T1602" s="13">
        <f t="shared" si="732"/>
        <v>6.6666666666662238</v>
      </c>
      <c r="U1602" s="13">
        <f t="shared" si="739"/>
        <v>42.488782795822772</v>
      </c>
      <c r="V1602" s="13">
        <f t="shared" si="743"/>
        <v>3.5982905982905669E-2</v>
      </c>
      <c r="W1602" s="13">
        <f t="shared" si="744"/>
        <v>0</v>
      </c>
      <c r="X1602" s="13">
        <f t="shared" si="745"/>
        <v>0</v>
      </c>
      <c r="Y1602" s="13">
        <f t="shared" si="740"/>
        <v>0</v>
      </c>
      <c r="Z1602" s="13">
        <f t="shared" si="746"/>
        <v>1</v>
      </c>
      <c r="AA1602" s="13">
        <f t="shared" si="747"/>
        <v>0</v>
      </c>
      <c r="AB1602" s="13">
        <f t="shared" si="748"/>
        <v>0</v>
      </c>
      <c r="AC1602" s="17">
        <f t="shared" si="741"/>
        <v>0</v>
      </c>
      <c r="AD1602" s="13" t="str">
        <f t="shared" si="733"/>
        <v/>
      </c>
      <c r="AE1602" s="13" t="str">
        <f t="shared" si="734"/>
        <v/>
      </c>
      <c r="AF1602" s="17">
        <f t="shared" si="736"/>
        <v>0</v>
      </c>
      <c r="AG1602" s="17" t="str">
        <f t="shared" si="735"/>
        <v xml:space="preserve"> </v>
      </c>
      <c r="AH1602" s="13"/>
      <c r="AI1602" s="31">
        <f t="shared" si="749"/>
        <v>1.0533401325336453</v>
      </c>
      <c r="AJ1602">
        <f t="shared" si="724"/>
        <v>5.3340132533645335E-2</v>
      </c>
      <c r="AK1602">
        <f t="shared" si="726"/>
        <v>0.99493670886075947</v>
      </c>
      <c r="AL1602">
        <f t="shared" si="727"/>
        <v>1.0254483401044274</v>
      </c>
      <c r="AM1602">
        <f t="shared" si="725"/>
        <v>2.5448340104427425E-2</v>
      </c>
      <c r="AN1602" s="39">
        <v>41473</v>
      </c>
      <c r="AO1602" s="31">
        <v>5.3340132533645335E-2</v>
      </c>
      <c r="AP1602" s="40">
        <v>2.5448340104427425E-2</v>
      </c>
    </row>
    <row r="1603" spans="1:42">
      <c r="A1603" s="16">
        <v>41474</v>
      </c>
      <c r="B1603" s="11">
        <v>3.93</v>
      </c>
      <c r="C1603" s="11">
        <v>3.95</v>
      </c>
      <c r="D1603" s="11">
        <v>3.9</v>
      </c>
      <c r="E1603" s="11">
        <v>3.95</v>
      </c>
      <c r="F1603" s="11">
        <v>113155400</v>
      </c>
      <c r="G1603" s="11">
        <v>3.3310499999999998</v>
      </c>
      <c r="H1603" s="12">
        <f t="shared" si="728"/>
        <v>3.9458333333333342</v>
      </c>
      <c r="I1603" s="13">
        <f t="shared" si="737"/>
        <v>3.9784615384615396</v>
      </c>
      <c r="J1603" s="13">
        <f t="shared" si="738"/>
        <v>-3.2628205128205412E-2</v>
      </c>
      <c r="K1603" s="14">
        <f t="shared" si="742"/>
        <v>-6.663817663817688E-2</v>
      </c>
      <c r="L1603" s="13">
        <f t="shared" si="721"/>
        <v>5.0000000000000266E-2</v>
      </c>
      <c r="M1603" s="13">
        <f t="shared" si="729"/>
        <v>5.8571428571428656E-2</v>
      </c>
      <c r="N1603" s="13">
        <f t="shared" si="722"/>
        <v>0</v>
      </c>
      <c r="O1603" s="13">
        <f t="shared" si="723"/>
        <v>2.0000000000000018E-2</v>
      </c>
      <c r="P1603" s="13">
        <f t="shared" si="750"/>
        <v>7.9999999999999627E-2</v>
      </c>
      <c r="Q1603" s="13">
        <f t="shared" si="750"/>
        <v>9.0000000000000302E-2</v>
      </c>
      <c r="R1603" s="13">
        <f t="shared" si="730"/>
        <v>136.58536585365769</v>
      </c>
      <c r="S1603" s="13">
        <f t="shared" si="731"/>
        <v>153.65853658536614</v>
      </c>
      <c r="T1603" s="13">
        <f t="shared" si="732"/>
        <v>5.8823529411768698</v>
      </c>
      <c r="U1603" s="13">
        <f t="shared" si="739"/>
        <v>39.469797423896239</v>
      </c>
      <c r="V1603" s="13">
        <f t="shared" si="743"/>
        <v>3.4009971509971468E-2</v>
      </c>
      <c r="W1603" s="13">
        <f t="shared" si="744"/>
        <v>0</v>
      </c>
      <c r="X1603" s="13">
        <f t="shared" si="745"/>
        <v>-1</v>
      </c>
      <c r="Y1603" s="13">
        <f t="shared" si="740"/>
        <v>-1</v>
      </c>
      <c r="Z1603" s="13">
        <f t="shared" si="746"/>
        <v>1</v>
      </c>
      <c r="AA1603" s="13">
        <f t="shared" si="747"/>
        <v>0</v>
      </c>
      <c r="AB1603" s="13">
        <f t="shared" si="748"/>
        <v>0</v>
      </c>
      <c r="AC1603" s="17">
        <f t="shared" si="741"/>
        <v>0</v>
      </c>
      <c r="AD1603" s="13" t="str">
        <f t="shared" si="733"/>
        <v/>
      </c>
      <c r="AE1603" s="13" t="str">
        <f t="shared" si="734"/>
        <v/>
      </c>
      <c r="AF1603" s="17">
        <f t="shared" si="736"/>
        <v>0</v>
      </c>
      <c r="AG1603" s="17" t="str">
        <f t="shared" si="735"/>
        <v xml:space="preserve"> </v>
      </c>
      <c r="AH1603" s="13"/>
      <c r="AI1603" s="31">
        <f t="shared" si="749"/>
        <v>1.0533401325336453</v>
      </c>
      <c r="AJ1603">
        <f t="shared" si="724"/>
        <v>5.3340132533645335E-2</v>
      </c>
      <c r="AK1603">
        <f t="shared" si="726"/>
        <v>1.005089058524173</v>
      </c>
      <c r="AL1603">
        <f t="shared" si="727"/>
        <v>1.0306669067207348</v>
      </c>
      <c r="AM1603">
        <f t="shared" si="725"/>
        <v>3.0666906720734799E-2</v>
      </c>
      <c r="AN1603" s="39">
        <v>41474</v>
      </c>
      <c r="AO1603" s="31">
        <v>5.3340132533645335E-2</v>
      </c>
      <c r="AP1603" s="40">
        <v>3.0666906720734799E-2</v>
      </c>
    </row>
    <row r="1604" spans="1:42">
      <c r="A1604" s="16">
        <v>41477</v>
      </c>
      <c r="B1604" s="11">
        <v>3.92</v>
      </c>
      <c r="C1604" s="11">
        <v>3.94</v>
      </c>
      <c r="D1604" s="11">
        <v>3.89</v>
      </c>
      <c r="E1604" s="11">
        <v>3.93</v>
      </c>
      <c r="F1604" s="11">
        <v>132711300</v>
      </c>
      <c r="G1604" s="11">
        <v>3.3141799999999999</v>
      </c>
      <c r="H1604" s="12">
        <f t="shared" si="728"/>
        <v>3.9475000000000002</v>
      </c>
      <c r="I1604" s="13">
        <f t="shared" si="737"/>
        <v>3.9696153846153854</v>
      </c>
      <c r="J1604" s="13">
        <f t="shared" si="738"/>
        <v>-2.2115384615385203E-2</v>
      </c>
      <c r="K1604" s="14">
        <f t="shared" si="742"/>
        <v>-5.5819088319088696E-2</v>
      </c>
      <c r="L1604" s="13">
        <f t="shared" ref="L1604:L1667" si="751">MAX(C1604-D1604,C1604-E1603,D1604-E1603)</f>
        <v>4.9999999999999822E-2</v>
      </c>
      <c r="M1604" s="13">
        <f t="shared" si="729"/>
        <v>5.6428571428571495E-2</v>
      </c>
      <c r="N1604" s="13">
        <f t="shared" ref="N1604:N1667" si="752">IF(OR(AND(C1604-C1603&gt;0,D1604-D1603&gt;0),AND(C1604-C1603&gt;0,ABS(C1604-C1603)&gt;ABS(D1604-D1603))),C1604-C1603,0)</f>
        <v>0</v>
      </c>
      <c r="O1604" s="13">
        <f t="shared" ref="O1604:O1667" si="753">IF(OR(AND(C1604-C1603&lt;0,D1604-D1603&lt;0),AND(D1604-D1603&lt;0,ABS(D1604-D1603)&gt;ABS(C1604-C1603))),D1603-D1604,0)</f>
        <v>9.9999999999997868E-3</v>
      </c>
      <c r="P1604" s="13">
        <f t="shared" si="750"/>
        <v>7.9999999999999627E-2</v>
      </c>
      <c r="Q1604" s="13">
        <f t="shared" si="750"/>
        <v>0.10000000000000009</v>
      </c>
      <c r="R1604" s="13">
        <f t="shared" si="730"/>
        <v>141.77215189873337</v>
      </c>
      <c r="S1604" s="13">
        <f t="shared" si="731"/>
        <v>177.21518987341767</v>
      </c>
      <c r="T1604" s="13">
        <f t="shared" si="732"/>
        <v>11.111111111111379</v>
      </c>
      <c r="U1604" s="13">
        <f t="shared" si="739"/>
        <v>36.824294778393607</v>
      </c>
      <c r="V1604" s="13">
        <f t="shared" si="743"/>
        <v>3.3703703703703493E-2</v>
      </c>
      <c r="W1604" s="13">
        <f t="shared" si="744"/>
        <v>0</v>
      </c>
      <c r="X1604" s="13">
        <f t="shared" si="745"/>
        <v>0</v>
      </c>
      <c r="Y1604" s="13">
        <f t="shared" si="740"/>
        <v>0</v>
      </c>
      <c r="Z1604" s="13">
        <f t="shared" si="746"/>
        <v>1</v>
      </c>
      <c r="AA1604" s="13">
        <f t="shared" si="747"/>
        <v>0</v>
      </c>
      <c r="AB1604" s="13">
        <f t="shared" si="748"/>
        <v>0</v>
      </c>
      <c r="AC1604" s="17">
        <f t="shared" si="741"/>
        <v>0</v>
      </c>
      <c r="AD1604" s="13" t="str">
        <f t="shared" si="733"/>
        <v/>
      </c>
      <c r="AE1604" s="13" t="str">
        <f t="shared" si="734"/>
        <v/>
      </c>
      <c r="AF1604" s="17">
        <f t="shared" si="736"/>
        <v>0</v>
      </c>
      <c r="AG1604" s="17" t="str">
        <f t="shared" si="735"/>
        <v xml:space="preserve"> </v>
      </c>
      <c r="AH1604" s="13"/>
      <c r="AI1604" s="31">
        <f t="shared" si="749"/>
        <v>1.0533401325336453</v>
      </c>
      <c r="AJ1604">
        <f t="shared" ref="AJ1604:AJ1667" si="754">AI1604-1</f>
        <v>5.3340132533645335E-2</v>
      </c>
      <c r="AK1604">
        <f t="shared" si="726"/>
        <v>0.99493670886075947</v>
      </c>
      <c r="AL1604">
        <f t="shared" si="727"/>
        <v>1.0254483401044272</v>
      </c>
      <c r="AM1604">
        <f t="shared" ref="AM1604:AM1667" si="755">AL1604-1</f>
        <v>2.5448340104427203E-2</v>
      </c>
      <c r="AN1604" s="39">
        <v>41477</v>
      </c>
      <c r="AO1604" s="31">
        <v>5.3340132533645335E-2</v>
      </c>
      <c r="AP1604" s="40">
        <v>2.5448340104427203E-2</v>
      </c>
    </row>
    <row r="1605" spans="1:42">
      <c r="A1605" s="16">
        <v>41478</v>
      </c>
      <c r="B1605" s="11">
        <v>3.91</v>
      </c>
      <c r="C1605" s="11">
        <v>3.95</v>
      </c>
      <c r="D1605" s="11">
        <v>3.9</v>
      </c>
      <c r="E1605" s="11">
        <v>3.93</v>
      </c>
      <c r="F1605" s="11">
        <v>102304900</v>
      </c>
      <c r="G1605" s="11">
        <v>3.3141799999999999</v>
      </c>
      <c r="H1605" s="12">
        <f t="shared" si="728"/>
        <v>3.9458333333333333</v>
      </c>
      <c r="I1605" s="13">
        <f t="shared" si="737"/>
        <v>3.9623076923076939</v>
      </c>
      <c r="J1605" s="13">
        <f t="shared" si="738"/>
        <v>-1.6474358974360559E-2</v>
      </c>
      <c r="K1605" s="14">
        <f t="shared" si="742"/>
        <v>-4.5804843304843988E-2</v>
      </c>
      <c r="L1605" s="13">
        <f t="shared" si="751"/>
        <v>5.0000000000000266E-2</v>
      </c>
      <c r="M1605" s="13">
        <f t="shared" si="729"/>
        <v>5.5000000000000063E-2</v>
      </c>
      <c r="N1605" s="13">
        <f t="shared" si="752"/>
        <v>1.0000000000000231E-2</v>
      </c>
      <c r="O1605" s="13">
        <f t="shared" si="753"/>
        <v>0</v>
      </c>
      <c r="P1605" s="13">
        <f t="shared" si="750"/>
        <v>8.9999999999999858E-2</v>
      </c>
      <c r="Q1605" s="13">
        <f t="shared" si="750"/>
        <v>6.999999999999984E-2</v>
      </c>
      <c r="R1605" s="13">
        <f t="shared" si="730"/>
        <v>163.6363636363632</v>
      </c>
      <c r="S1605" s="13">
        <f t="shared" si="731"/>
        <v>127.27272727272683</v>
      </c>
      <c r="T1605" s="13">
        <f t="shared" si="732"/>
        <v>12.500000000000041</v>
      </c>
      <c r="U1605" s="13">
        <f t="shared" si="739"/>
        <v>34.457789924024667</v>
      </c>
      <c r="V1605" s="13">
        <f t="shared" si="743"/>
        <v>2.9330484330483429E-2</v>
      </c>
      <c r="W1605" s="13">
        <f t="shared" si="744"/>
        <v>0</v>
      </c>
      <c r="X1605" s="13">
        <f t="shared" si="745"/>
        <v>1</v>
      </c>
      <c r="Y1605" s="13">
        <f t="shared" si="740"/>
        <v>0</v>
      </c>
      <c r="Z1605" s="13">
        <f t="shared" si="746"/>
        <v>1</v>
      </c>
      <c r="AA1605" s="13">
        <f t="shared" si="747"/>
        <v>0</v>
      </c>
      <c r="AB1605" s="13">
        <f t="shared" si="748"/>
        <v>0</v>
      </c>
      <c r="AC1605" s="17">
        <f t="shared" si="741"/>
        <v>0</v>
      </c>
      <c r="AD1605" s="13" t="str">
        <f t="shared" si="733"/>
        <v/>
      </c>
      <c r="AE1605" s="13" t="str">
        <f t="shared" si="734"/>
        <v/>
      </c>
      <c r="AF1605" s="17">
        <f t="shared" si="736"/>
        <v>0</v>
      </c>
      <c r="AG1605" s="17" t="str">
        <f t="shared" si="735"/>
        <v xml:space="preserve"> </v>
      </c>
      <c r="AH1605" s="13"/>
      <c r="AI1605" s="31">
        <f t="shared" si="749"/>
        <v>1.0533401325336453</v>
      </c>
      <c r="AJ1605">
        <f t="shared" si="754"/>
        <v>5.3340132533645335E-2</v>
      </c>
      <c r="AK1605">
        <f t="shared" ref="AK1605:AK1668" si="756">E1605/E1604</f>
        <v>1</v>
      </c>
      <c r="AL1605">
        <f t="shared" ref="AL1605:AL1668" si="757">AK1605*AL1604</f>
        <v>1.0254483401044272</v>
      </c>
      <c r="AM1605">
        <f t="shared" si="755"/>
        <v>2.5448340104427203E-2</v>
      </c>
      <c r="AN1605" s="39">
        <v>41478</v>
      </c>
      <c r="AO1605" s="31">
        <v>5.3340132533645335E-2</v>
      </c>
      <c r="AP1605" s="40">
        <v>2.5448340104427203E-2</v>
      </c>
    </row>
    <row r="1606" spans="1:42">
      <c r="A1606" s="16">
        <v>41479</v>
      </c>
      <c r="B1606" s="11">
        <v>3.93</v>
      </c>
      <c r="C1606" s="11">
        <v>3.94</v>
      </c>
      <c r="D1606" s="11">
        <v>3.9</v>
      </c>
      <c r="E1606" s="11">
        <v>3.92</v>
      </c>
      <c r="F1606" s="11">
        <v>53214800</v>
      </c>
      <c r="G1606" s="11">
        <v>3.3057500000000002</v>
      </c>
      <c r="H1606" s="12">
        <f t="shared" si="728"/>
        <v>3.9433333333333334</v>
      </c>
      <c r="I1606" s="13">
        <f t="shared" si="737"/>
        <v>3.9530769230769236</v>
      </c>
      <c r="J1606" s="13">
        <f t="shared" si="738"/>
        <v>-9.7435897435902419E-3</v>
      </c>
      <c r="K1606" s="14">
        <f t="shared" si="742"/>
        <v>-3.6082621082621773E-2</v>
      </c>
      <c r="L1606" s="13">
        <f t="shared" si="751"/>
        <v>4.0000000000000036E-2</v>
      </c>
      <c r="M1606" s="13">
        <f t="shared" si="729"/>
        <v>5.4285714285714333E-2</v>
      </c>
      <c r="N1606" s="13">
        <f t="shared" si="752"/>
        <v>0</v>
      </c>
      <c r="O1606" s="13">
        <f t="shared" si="753"/>
        <v>0</v>
      </c>
      <c r="P1606" s="13">
        <f t="shared" si="750"/>
        <v>8.9999999999999858E-2</v>
      </c>
      <c r="Q1606" s="13">
        <f t="shared" si="750"/>
        <v>4.9999999999999822E-2</v>
      </c>
      <c r="R1606" s="13">
        <f t="shared" si="730"/>
        <v>165.78947368421012</v>
      </c>
      <c r="S1606" s="13">
        <f t="shared" si="731"/>
        <v>92.105263157894342</v>
      </c>
      <c r="T1606" s="13">
        <f t="shared" si="732"/>
        <v>28.571428571428658</v>
      </c>
      <c r="U1606" s="13">
        <f t="shared" si="739"/>
        <v>32.961851742926989</v>
      </c>
      <c r="V1606" s="13">
        <f t="shared" si="743"/>
        <v>2.6339031339031531E-2</v>
      </c>
      <c r="W1606" s="13">
        <f t="shared" si="744"/>
        <v>0</v>
      </c>
      <c r="X1606" s="13">
        <f t="shared" si="745"/>
        <v>0</v>
      </c>
      <c r="Y1606" s="13">
        <f t="shared" si="740"/>
        <v>0</v>
      </c>
      <c r="Z1606" s="13">
        <f t="shared" si="746"/>
        <v>1</v>
      </c>
      <c r="AA1606" s="13">
        <f t="shared" si="747"/>
        <v>0</v>
      </c>
      <c r="AB1606" s="13">
        <f t="shared" si="748"/>
        <v>0</v>
      </c>
      <c r="AC1606" s="17">
        <f t="shared" si="741"/>
        <v>0</v>
      </c>
      <c r="AD1606" s="13" t="str">
        <f t="shared" si="733"/>
        <v/>
      </c>
      <c r="AE1606" s="13" t="str">
        <f t="shared" si="734"/>
        <v/>
      </c>
      <c r="AF1606" s="17">
        <f t="shared" si="736"/>
        <v>0</v>
      </c>
      <c r="AG1606" s="17" t="str">
        <f t="shared" si="735"/>
        <v xml:space="preserve"> </v>
      </c>
      <c r="AH1606" s="13"/>
      <c r="AI1606" s="31">
        <f t="shared" si="749"/>
        <v>1.0533401325336453</v>
      </c>
      <c r="AJ1606">
        <f t="shared" si="754"/>
        <v>5.3340132533645335E-2</v>
      </c>
      <c r="AK1606">
        <f t="shared" si="756"/>
        <v>0.99745547073791341</v>
      </c>
      <c r="AL1606">
        <f t="shared" si="757"/>
        <v>1.0228390567962733</v>
      </c>
      <c r="AM1606">
        <f t="shared" si="755"/>
        <v>2.2839056796273294E-2</v>
      </c>
      <c r="AN1606" s="39">
        <v>41479</v>
      </c>
      <c r="AO1606" s="31">
        <v>5.3340132533645335E-2</v>
      </c>
      <c r="AP1606" s="40">
        <v>2.2839056796273294E-2</v>
      </c>
    </row>
    <row r="1607" spans="1:42">
      <c r="A1607" s="16">
        <v>41480</v>
      </c>
      <c r="B1607" s="11">
        <v>3.93</v>
      </c>
      <c r="C1607" s="11">
        <v>3.94</v>
      </c>
      <c r="D1607" s="11">
        <v>3.91</v>
      </c>
      <c r="E1607" s="11">
        <v>3.91</v>
      </c>
      <c r="F1607" s="11">
        <v>38625800</v>
      </c>
      <c r="G1607" s="11">
        <v>3.29732</v>
      </c>
      <c r="H1607" s="12">
        <f t="shared" si="728"/>
        <v>3.94</v>
      </c>
      <c r="I1607" s="13">
        <f t="shared" si="737"/>
        <v>3.9438461538461547</v>
      </c>
      <c r="J1607" s="13">
        <f t="shared" si="738"/>
        <v>-3.8461538461547207E-3</v>
      </c>
      <c r="K1607" s="14">
        <f t="shared" si="742"/>
        <v>-2.8810541310542021E-2</v>
      </c>
      <c r="L1607" s="13">
        <f t="shared" si="751"/>
        <v>2.9999999999999805E-2</v>
      </c>
      <c r="M1607" s="13">
        <f t="shared" si="729"/>
        <v>5.2142857142857171E-2</v>
      </c>
      <c r="N1607" s="13">
        <f t="shared" si="752"/>
        <v>0</v>
      </c>
      <c r="O1607" s="13">
        <f t="shared" si="753"/>
        <v>0</v>
      </c>
      <c r="P1607" s="13">
        <f t="shared" si="750"/>
        <v>8.0000000000000071E-2</v>
      </c>
      <c r="Q1607" s="13">
        <f t="shared" si="750"/>
        <v>4.9999999999999822E-2</v>
      </c>
      <c r="R1607" s="13">
        <f t="shared" si="730"/>
        <v>153.42465753424662</v>
      </c>
      <c r="S1607" s="13">
        <f t="shared" si="731"/>
        <v>95.890410958903715</v>
      </c>
      <c r="T1607" s="13">
        <f t="shared" si="732"/>
        <v>23.076923076923286</v>
      </c>
      <c r="U1607" s="13">
        <f t="shared" si="739"/>
        <v>31.073448883650354</v>
      </c>
      <c r="V1607" s="13">
        <f t="shared" si="743"/>
        <v>2.4964387464387301E-2</v>
      </c>
      <c r="W1607" s="13">
        <f t="shared" si="744"/>
        <v>0</v>
      </c>
      <c r="X1607" s="13">
        <f t="shared" si="745"/>
        <v>0</v>
      </c>
      <c r="Y1607" s="13">
        <f t="shared" si="740"/>
        <v>0</v>
      </c>
      <c r="Z1607" s="13">
        <f t="shared" si="746"/>
        <v>1</v>
      </c>
      <c r="AA1607" s="13">
        <f t="shared" si="747"/>
        <v>0</v>
      </c>
      <c r="AB1607" s="13">
        <f t="shared" si="748"/>
        <v>0</v>
      </c>
      <c r="AC1607" s="17">
        <f t="shared" si="741"/>
        <v>0</v>
      </c>
      <c r="AD1607" s="13" t="str">
        <f t="shared" si="733"/>
        <v/>
      </c>
      <c r="AE1607" s="13" t="str">
        <f t="shared" si="734"/>
        <v/>
      </c>
      <c r="AF1607" s="17">
        <f t="shared" si="736"/>
        <v>0</v>
      </c>
      <c r="AG1607" s="17" t="str">
        <f t="shared" si="735"/>
        <v xml:space="preserve"> </v>
      </c>
      <c r="AH1607" s="13"/>
      <c r="AI1607" s="31">
        <f t="shared" si="749"/>
        <v>1.0533401325336453</v>
      </c>
      <c r="AJ1607">
        <f t="shared" si="754"/>
        <v>5.3340132533645335E-2</v>
      </c>
      <c r="AK1607">
        <f t="shared" si="756"/>
        <v>0.99744897959183676</v>
      </c>
      <c r="AL1607">
        <f t="shared" si="757"/>
        <v>1.0202297734881196</v>
      </c>
      <c r="AM1607">
        <f t="shared" si="755"/>
        <v>2.0229773488119607E-2</v>
      </c>
      <c r="AN1607" s="39">
        <v>41480</v>
      </c>
      <c r="AO1607" s="31">
        <v>5.3340132533645335E-2</v>
      </c>
      <c r="AP1607" s="40">
        <v>2.0229773488119607E-2</v>
      </c>
    </row>
    <row r="1608" spans="1:42">
      <c r="A1608" s="16">
        <v>41481</v>
      </c>
      <c r="B1608" s="11">
        <v>3.9</v>
      </c>
      <c r="C1608" s="11">
        <v>3.93</v>
      </c>
      <c r="D1608" s="11">
        <v>3.9</v>
      </c>
      <c r="E1608" s="11">
        <v>3.91</v>
      </c>
      <c r="F1608" s="11">
        <v>36040400</v>
      </c>
      <c r="G1608" s="11">
        <v>3.29732</v>
      </c>
      <c r="H1608" s="12">
        <f t="shared" si="728"/>
        <v>3.9383333333333326</v>
      </c>
      <c r="I1608" s="13">
        <f t="shared" si="737"/>
        <v>3.9380769230769244</v>
      </c>
      <c r="J1608" s="13">
        <f t="shared" si="738"/>
        <v>2.5641025640821269E-4</v>
      </c>
      <c r="K1608" s="14">
        <f t="shared" si="742"/>
        <v>-2.3482905982906824E-2</v>
      </c>
      <c r="L1608" s="13">
        <f t="shared" si="751"/>
        <v>3.0000000000000249E-2</v>
      </c>
      <c r="M1608" s="13">
        <f t="shared" si="729"/>
        <v>5.0000000000000044E-2</v>
      </c>
      <c r="N1608" s="13">
        <f t="shared" si="752"/>
        <v>0</v>
      </c>
      <c r="O1608" s="13">
        <f t="shared" si="753"/>
        <v>1.0000000000000231E-2</v>
      </c>
      <c r="P1608" s="13">
        <f t="shared" si="750"/>
        <v>8.0000000000000071E-2</v>
      </c>
      <c r="Q1608" s="13">
        <f t="shared" si="750"/>
        <v>6.0000000000000053E-2</v>
      </c>
      <c r="R1608" s="13">
        <f t="shared" si="730"/>
        <v>160</v>
      </c>
      <c r="S1608" s="13">
        <f t="shared" si="731"/>
        <v>120</v>
      </c>
      <c r="T1608" s="13">
        <f t="shared" si="732"/>
        <v>14.285714285714285</v>
      </c>
      <c r="U1608" s="13">
        <f t="shared" si="739"/>
        <v>28.557102539287364</v>
      </c>
      <c r="V1608" s="13">
        <f t="shared" si="743"/>
        <v>2.3739316239315036E-2</v>
      </c>
      <c r="W1608" s="13">
        <f t="shared" si="744"/>
        <v>0</v>
      </c>
      <c r="X1608" s="13">
        <f t="shared" si="745"/>
        <v>0</v>
      </c>
      <c r="Y1608" s="13">
        <f t="shared" si="740"/>
        <v>0</v>
      </c>
      <c r="Z1608" s="13">
        <f t="shared" si="746"/>
        <v>1</v>
      </c>
      <c r="AA1608" s="13">
        <f t="shared" si="747"/>
        <v>0</v>
      </c>
      <c r="AB1608" s="13">
        <f t="shared" si="748"/>
        <v>0</v>
      </c>
      <c r="AC1608" s="17">
        <f t="shared" si="741"/>
        <v>0</v>
      </c>
      <c r="AD1608" s="13" t="str">
        <f t="shared" si="733"/>
        <v/>
      </c>
      <c r="AE1608" s="13" t="str">
        <f t="shared" si="734"/>
        <v/>
      </c>
      <c r="AF1608" s="17">
        <f t="shared" si="736"/>
        <v>0</v>
      </c>
      <c r="AG1608" s="17" t="str">
        <f t="shared" si="735"/>
        <v xml:space="preserve"> </v>
      </c>
      <c r="AH1608" s="13"/>
      <c r="AI1608" s="31">
        <f t="shared" si="749"/>
        <v>1.0533401325336453</v>
      </c>
      <c r="AJ1608">
        <f t="shared" si="754"/>
        <v>5.3340132533645335E-2</v>
      </c>
      <c r="AK1608">
        <f t="shared" si="756"/>
        <v>1</v>
      </c>
      <c r="AL1608">
        <f t="shared" si="757"/>
        <v>1.0202297734881196</v>
      </c>
      <c r="AM1608">
        <f t="shared" si="755"/>
        <v>2.0229773488119607E-2</v>
      </c>
      <c r="AN1608" s="39">
        <v>41481</v>
      </c>
      <c r="AO1608" s="31">
        <v>5.3340132533645335E-2</v>
      </c>
      <c r="AP1608" s="40">
        <v>2.0229773488119607E-2</v>
      </c>
    </row>
    <row r="1609" spans="1:42">
      <c r="A1609" s="16">
        <v>41484</v>
      </c>
      <c r="B1609" s="11">
        <v>3.9</v>
      </c>
      <c r="C1609" s="11">
        <v>3.91</v>
      </c>
      <c r="D1609" s="11">
        <v>3.88</v>
      </c>
      <c r="E1609" s="11">
        <v>3.89</v>
      </c>
      <c r="F1609" s="11">
        <v>39507200</v>
      </c>
      <c r="G1609" s="11">
        <v>3.2804500000000001</v>
      </c>
      <c r="H1609" s="12">
        <f t="shared" si="728"/>
        <v>3.9308333333333336</v>
      </c>
      <c r="I1609" s="13">
        <f t="shared" si="737"/>
        <v>3.933076923076924</v>
      </c>
      <c r="J1609" s="13">
        <f t="shared" si="738"/>
        <v>-2.2435897435904018E-3</v>
      </c>
      <c r="K1609" s="14">
        <f t="shared" si="742"/>
        <v>-1.8896011396012182E-2</v>
      </c>
      <c r="L1609" s="13">
        <f t="shared" si="751"/>
        <v>3.0000000000000249E-2</v>
      </c>
      <c r="M1609" s="13">
        <f t="shared" si="729"/>
        <v>4.7857142857142917E-2</v>
      </c>
      <c r="N1609" s="13">
        <f t="shared" si="752"/>
        <v>0</v>
      </c>
      <c r="O1609" s="13">
        <f t="shared" si="753"/>
        <v>2.0000000000000018E-2</v>
      </c>
      <c r="P1609" s="13">
        <f t="shared" si="750"/>
        <v>8.0000000000000071E-2</v>
      </c>
      <c r="Q1609" s="13">
        <f t="shared" si="750"/>
        <v>8.0000000000000071E-2</v>
      </c>
      <c r="R1609" s="13">
        <f t="shared" si="730"/>
        <v>167.16417910447754</v>
      </c>
      <c r="S1609" s="13">
        <f t="shared" si="731"/>
        <v>167.16417910447754</v>
      </c>
      <c r="T1609" s="13">
        <f t="shared" si="732"/>
        <v>0</v>
      </c>
      <c r="U1609" s="13">
        <f t="shared" si="739"/>
        <v>25.020348031659069</v>
      </c>
      <c r="V1609" s="13">
        <f t="shared" si="743"/>
        <v>1.665242165242178E-2</v>
      </c>
      <c r="W1609" s="13">
        <f t="shared" si="744"/>
        <v>0</v>
      </c>
      <c r="X1609" s="13">
        <f t="shared" si="745"/>
        <v>0</v>
      </c>
      <c r="Y1609" s="13">
        <f t="shared" si="740"/>
        <v>0</v>
      </c>
      <c r="Z1609" s="13">
        <f t="shared" si="746"/>
        <v>1</v>
      </c>
      <c r="AA1609" s="13">
        <f t="shared" si="747"/>
        <v>0</v>
      </c>
      <c r="AB1609" s="13">
        <f t="shared" si="748"/>
        <v>0</v>
      </c>
      <c r="AC1609" s="17">
        <f t="shared" si="741"/>
        <v>0</v>
      </c>
      <c r="AD1609" s="13" t="str">
        <f t="shared" si="733"/>
        <v/>
      </c>
      <c r="AE1609" s="13" t="str">
        <f t="shared" si="734"/>
        <v/>
      </c>
      <c r="AF1609" s="17">
        <f t="shared" si="736"/>
        <v>0</v>
      </c>
      <c r="AG1609" s="17" t="str">
        <f t="shared" si="735"/>
        <v xml:space="preserve"> </v>
      </c>
      <c r="AH1609" s="13"/>
      <c r="AI1609" s="31">
        <f t="shared" si="749"/>
        <v>1.0533401325336453</v>
      </c>
      <c r="AJ1609">
        <f t="shared" si="754"/>
        <v>5.3340132533645335E-2</v>
      </c>
      <c r="AK1609">
        <f t="shared" si="756"/>
        <v>0.99488491048593353</v>
      </c>
      <c r="AL1609">
        <f t="shared" si="757"/>
        <v>1.015011206871812</v>
      </c>
      <c r="AM1609">
        <f t="shared" si="755"/>
        <v>1.5011206871812011E-2</v>
      </c>
      <c r="AN1609" s="39">
        <v>41484</v>
      </c>
      <c r="AO1609" s="31">
        <v>5.3340132533645335E-2</v>
      </c>
      <c r="AP1609" s="40">
        <v>1.5011206871812011E-2</v>
      </c>
    </row>
    <row r="1610" spans="1:42">
      <c r="A1610" s="16">
        <v>41485</v>
      </c>
      <c r="B1610" s="11">
        <v>3.9</v>
      </c>
      <c r="C1610" s="11">
        <v>3.93</v>
      </c>
      <c r="D1610" s="11">
        <v>3.88</v>
      </c>
      <c r="E1610" s="11">
        <v>3.91</v>
      </c>
      <c r="F1610" s="11">
        <v>49860100</v>
      </c>
      <c r="G1610" s="11">
        <v>3.29732</v>
      </c>
      <c r="H1610" s="12">
        <f t="shared" si="728"/>
        <v>3.9266666666666659</v>
      </c>
      <c r="I1610" s="13">
        <f t="shared" si="737"/>
        <v>3.9334615384615392</v>
      </c>
      <c r="J1610" s="13">
        <f t="shared" si="738"/>
        <v>-6.7948717948733695E-3</v>
      </c>
      <c r="K1610" s="14">
        <f t="shared" si="742"/>
        <v>-1.4928774928775892E-2</v>
      </c>
      <c r="L1610" s="13">
        <f t="shared" si="751"/>
        <v>5.0000000000000266E-2</v>
      </c>
      <c r="M1610" s="13">
        <f t="shared" si="729"/>
        <v>4.7142857142857215E-2</v>
      </c>
      <c r="N1610" s="13">
        <f t="shared" si="752"/>
        <v>2.0000000000000018E-2</v>
      </c>
      <c r="O1610" s="13">
        <f t="shared" si="753"/>
        <v>0</v>
      </c>
      <c r="P1610" s="13">
        <f t="shared" si="750"/>
        <v>0.10000000000000009</v>
      </c>
      <c r="Q1610" s="13">
        <f t="shared" si="750"/>
        <v>8.0000000000000071E-2</v>
      </c>
      <c r="R1610" s="13">
        <f t="shared" si="730"/>
        <v>212.12121212121198</v>
      </c>
      <c r="S1610" s="13">
        <f t="shared" si="731"/>
        <v>169.6969696969696</v>
      </c>
      <c r="T1610" s="13">
        <f t="shared" si="732"/>
        <v>11.111111111111107</v>
      </c>
      <c r="U1610" s="13">
        <f t="shared" si="739"/>
        <v>22.580916118542937</v>
      </c>
      <c r="V1610" s="13">
        <f t="shared" si="743"/>
        <v>8.1339031339025224E-3</v>
      </c>
      <c r="W1610" s="13">
        <f t="shared" si="744"/>
        <v>0</v>
      </c>
      <c r="X1610" s="13">
        <f t="shared" si="745"/>
        <v>0</v>
      </c>
      <c r="Y1610" s="13">
        <f t="shared" si="740"/>
        <v>0</v>
      </c>
      <c r="Z1610" s="13">
        <f t="shared" si="746"/>
        <v>1</v>
      </c>
      <c r="AA1610" s="13">
        <f t="shared" si="747"/>
        <v>0</v>
      </c>
      <c r="AB1610" s="13">
        <f t="shared" si="748"/>
        <v>0</v>
      </c>
      <c r="AC1610" s="17">
        <f t="shared" si="741"/>
        <v>0</v>
      </c>
      <c r="AD1610" s="13" t="str">
        <f t="shared" si="733"/>
        <v/>
      </c>
      <c r="AE1610" s="13" t="str">
        <f t="shared" si="734"/>
        <v/>
      </c>
      <c r="AF1610" s="17">
        <f t="shared" si="736"/>
        <v>0</v>
      </c>
      <c r="AG1610" s="17" t="str">
        <f t="shared" si="735"/>
        <v xml:space="preserve"> </v>
      </c>
      <c r="AH1610" s="13"/>
      <c r="AI1610" s="31">
        <f t="shared" si="749"/>
        <v>1.0533401325336453</v>
      </c>
      <c r="AJ1610">
        <f t="shared" si="754"/>
        <v>5.3340132533645335E-2</v>
      </c>
      <c r="AK1610">
        <f t="shared" si="756"/>
        <v>1.0051413881748072</v>
      </c>
      <c r="AL1610">
        <f t="shared" si="757"/>
        <v>1.0202297734881196</v>
      </c>
      <c r="AM1610">
        <f t="shared" si="755"/>
        <v>2.0229773488119607E-2</v>
      </c>
      <c r="AN1610" s="39">
        <v>41485</v>
      </c>
      <c r="AO1610" s="31">
        <v>5.3340132533645335E-2</v>
      </c>
      <c r="AP1610" s="40">
        <v>2.0229773488119607E-2</v>
      </c>
    </row>
    <row r="1611" spans="1:42">
      <c r="A1611" s="16">
        <v>41486</v>
      </c>
      <c r="B1611" s="11">
        <v>3.92</v>
      </c>
      <c r="C1611" s="11">
        <v>3.92</v>
      </c>
      <c r="D1611" s="11">
        <v>3.89</v>
      </c>
      <c r="E1611" s="11">
        <v>3.89</v>
      </c>
      <c r="F1611" s="11">
        <v>29717900</v>
      </c>
      <c r="G1611" s="11">
        <v>3.2804500000000001</v>
      </c>
      <c r="H1611" s="12">
        <f t="shared" si="728"/>
        <v>3.9225000000000008</v>
      </c>
      <c r="I1611" s="13">
        <f t="shared" si="737"/>
        <v>3.9307692307692315</v>
      </c>
      <c r="J1611" s="13">
        <f t="shared" si="738"/>
        <v>-8.2692307692306954E-3</v>
      </c>
      <c r="K1611" s="14">
        <f t="shared" si="742"/>
        <v>-1.1317663817664711E-2</v>
      </c>
      <c r="L1611" s="13">
        <f t="shared" si="751"/>
        <v>2.9999999999999805E-2</v>
      </c>
      <c r="M1611" s="13">
        <f t="shared" si="729"/>
        <v>4.2142857142857225E-2</v>
      </c>
      <c r="N1611" s="13">
        <f t="shared" si="752"/>
        <v>0</v>
      </c>
      <c r="O1611" s="13">
        <f t="shared" si="753"/>
        <v>0</v>
      </c>
      <c r="P1611" s="13">
        <f t="shared" si="750"/>
        <v>4.000000000000048E-2</v>
      </c>
      <c r="Q1611" s="13">
        <f t="shared" si="750"/>
        <v>8.0000000000000071E-2</v>
      </c>
      <c r="R1611" s="13">
        <f t="shared" si="730"/>
        <v>94.915254237289091</v>
      </c>
      <c r="S1611" s="13">
        <f t="shared" si="731"/>
        <v>189.83050847457608</v>
      </c>
      <c r="T1611" s="13">
        <f t="shared" si="732"/>
        <v>33.333333333332845</v>
      </c>
      <c r="U1611" s="13">
        <f t="shared" si="739"/>
        <v>22.531824316873774</v>
      </c>
      <c r="V1611" s="13">
        <f t="shared" si="743"/>
        <v>3.0484330484340152E-3</v>
      </c>
      <c r="W1611" s="13">
        <f t="shared" si="744"/>
        <v>0</v>
      </c>
      <c r="X1611" s="13">
        <f t="shared" si="745"/>
        <v>-1</v>
      </c>
      <c r="Y1611" s="13">
        <f t="shared" si="740"/>
        <v>0</v>
      </c>
      <c r="Z1611" s="13">
        <f t="shared" si="746"/>
        <v>1</v>
      </c>
      <c r="AA1611" s="13">
        <f t="shared" si="747"/>
        <v>0</v>
      </c>
      <c r="AB1611" s="13">
        <f t="shared" si="748"/>
        <v>0</v>
      </c>
      <c r="AC1611" s="17">
        <f t="shared" si="741"/>
        <v>0</v>
      </c>
      <c r="AD1611" s="13" t="str">
        <f t="shared" si="733"/>
        <v/>
      </c>
      <c r="AE1611" s="13" t="str">
        <f t="shared" si="734"/>
        <v/>
      </c>
      <c r="AF1611" s="17">
        <f t="shared" si="736"/>
        <v>0</v>
      </c>
      <c r="AG1611" s="17" t="str">
        <f t="shared" si="735"/>
        <v xml:space="preserve"> </v>
      </c>
      <c r="AH1611" s="13"/>
      <c r="AI1611" s="31">
        <f t="shared" si="749"/>
        <v>1.0533401325336453</v>
      </c>
      <c r="AJ1611">
        <f t="shared" si="754"/>
        <v>5.3340132533645335E-2</v>
      </c>
      <c r="AK1611">
        <f t="shared" si="756"/>
        <v>0.99488491048593353</v>
      </c>
      <c r="AL1611">
        <f t="shared" si="757"/>
        <v>1.015011206871812</v>
      </c>
      <c r="AM1611">
        <f t="shared" si="755"/>
        <v>1.5011206871812011E-2</v>
      </c>
      <c r="AN1611" s="39">
        <v>41486</v>
      </c>
      <c r="AO1611" s="31">
        <v>5.3340132533645335E-2</v>
      </c>
      <c r="AP1611" s="40">
        <v>1.5011206871812011E-2</v>
      </c>
    </row>
    <row r="1612" spans="1:42">
      <c r="A1612" s="16">
        <v>41487</v>
      </c>
      <c r="B1612" s="11">
        <v>3.9</v>
      </c>
      <c r="C1612" s="11">
        <v>3.93</v>
      </c>
      <c r="D1612" s="11">
        <v>3.89</v>
      </c>
      <c r="E1612" s="11">
        <v>3.91</v>
      </c>
      <c r="F1612" s="11">
        <v>40477900</v>
      </c>
      <c r="G1612" s="11">
        <v>3.29732</v>
      </c>
      <c r="H1612" s="12">
        <f t="shared" si="728"/>
        <v>3.9191666666666669</v>
      </c>
      <c r="I1612" s="13">
        <f t="shared" si="737"/>
        <v>3.9373076923076926</v>
      </c>
      <c r="J1612" s="13">
        <f t="shared" si="738"/>
        <v>-1.814102564102571E-2</v>
      </c>
      <c r="K1612" s="14">
        <f t="shared" si="742"/>
        <v>-9.707977207978077E-3</v>
      </c>
      <c r="L1612" s="13">
        <f t="shared" si="751"/>
        <v>4.0000000000000036E-2</v>
      </c>
      <c r="M1612" s="13">
        <f t="shared" si="729"/>
        <v>4.0000000000000098E-2</v>
      </c>
      <c r="N1612" s="13">
        <f t="shared" si="752"/>
        <v>1.0000000000000231E-2</v>
      </c>
      <c r="O1612" s="13">
        <f t="shared" si="753"/>
        <v>0</v>
      </c>
      <c r="P1612" s="13">
        <f t="shared" si="750"/>
        <v>5.0000000000000711E-2</v>
      </c>
      <c r="Q1612" s="13">
        <f t="shared" si="750"/>
        <v>7.0000000000000284E-2</v>
      </c>
      <c r="R1612" s="13">
        <f t="shared" si="730"/>
        <v>125.00000000000146</v>
      </c>
      <c r="S1612" s="13">
        <f t="shared" si="731"/>
        <v>175.00000000000028</v>
      </c>
      <c r="T1612" s="13">
        <f t="shared" si="732"/>
        <v>16.666666666666174</v>
      </c>
      <c r="U1612" s="13">
        <f t="shared" si="739"/>
        <v>21.957594624996979</v>
      </c>
      <c r="V1612" s="13">
        <f t="shared" si="743"/>
        <v>-8.4330484330476328E-3</v>
      </c>
      <c r="W1612" s="13">
        <f t="shared" si="744"/>
        <v>-1</v>
      </c>
      <c r="X1612" s="13">
        <f t="shared" si="745"/>
        <v>0</v>
      </c>
      <c r="Y1612" s="13">
        <f t="shared" si="740"/>
        <v>0</v>
      </c>
      <c r="Z1612" s="13">
        <f t="shared" si="746"/>
        <v>0</v>
      </c>
      <c r="AA1612" s="13">
        <f t="shared" si="747"/>
        <v>0</v>
      </c>
      <c r="AB1612" s="13">
        <f t="shared" si="748"/>
        <v>0</v>
      </c>
      <c r="AC1612" s="17">
        <f t="shared" si="741"/>
        <v>0</v>
      </c>
      <c r="AD1612" s="13" t="str">
        <f t="shared" si="733"/>
        <v/>
      </c>
      <c r="AE1612" s="13" t="str">
        <f t="shared" si="734"/>
        <v/>
      </c>
      <c r="AF1612" s="17">
        <f t="shared" si="736"/>
        <v>0</v>
      </c>
      <c r="AG1612" s="17" t="str">
        <f t="shared" si="735"/>
        <v xml:space="preserve"> </v>
      </c>
      <c r="AH1612" s="13"/>
      <c r="AI1612" s="31">
        <f t="shared" si="749"/>
        <v>1.0533401325336453</v>
      </c>
      <c r="AJ1612">
        <f t="shared" si="754"/>
        <v>5.3340132533645335E-2</v>
      </c>
      <c r="AK1612">
        <f t="shared" si="756"/>
        <v>1.0051413881748072</v>
      </c>
      <c r="AL1612">
        <f t="shared" si="757"/>
        <v>1.0202297734881196</v>
      </c>
      <c r="AM1612">
        <f t="shared" si="755"/>
        <v>2.0229773488119607E-2</v>
      </c>
      <c r="AN1612" s="39">
        <v>41487</v>
      </c>
      <c r="AO1612" s="31">
        <v>5.3340132533645335E-2</v>
      </c>
      <c r="AP1612" s="40">
        <v>2.0229773488119607E-2</v>
      </c>
    </row>
    <row r="1613" spans="1:42">
      <c r="A1613" s="16">
        <v>41488</v>
      </c>
      <c r="B1613" s="11">
        <v>3.93</v>
      </c>
      <c r="C1613" s="11">
        <v>3.94</v>
      </c>
      <c r="D1613" s="11">
        <v>3.91</v>
      </c>
      <c r="E1613" s="11">
        <v>3.91</v>
      </c>
      <c r="F1613" s="11">
        <v>32883600</v>
      </c>
      <c r="G1613" s="11">
        <v>3.29732</v>
      </c>
      <c r="H1613" s="12">
        <f t="shared" si="728"/>
        <v>3.9158333333333331</v>
      </c>
      <c r="I1613" s="13">
        <f t="shared" si="737"/>
        <v>3.941153846153846</v>
      </c>
      <c r="J1613" s="13">
        <f t="shared" si="738"/>
        <v>-2.5320512820512953E-2</v>
      </c>
      <c r="K1613" s="14">
        <f t="shared" si="742"/>
        <v>-1.0064102564103382E-2</v>
      </c>
      <c r="L1613" s="13">
        <f t="shared" si="751"/>
        <v>2.9999999999999805E-2</v>
      </c>
      <c r="M1613" s="13">
        <f t="shared" si="729"/>
        <v>3.9285714285714368E-2</v>
      </c>
      <c r="N1613" s="13">
        <f t="shared" si="752"/>
        <v>9.9999999999997868E-3</v>
      </c>
      <c r="O1613" s="13">
        <f t="shared" si="753"/>
        <v>0</v>
      </c>
      <c r="P1613" s="13">
        <f t="shared" si="750"/>
        <v>6.0000000000000497E-2</v>
      </c>
      <c r="Q1613" s="13">
        <f t="shared" si="750"/>
        <v>7.0000000000000284E-2</v>
      </c>
      <c r="R1613" s="13">
        <f t="shared" si="730"/>
        <v>152.72727272727366</v>
      </c>
      <c r="S1613" s="13">
        <f t="shared" si="731"/>
        <v>178.18181818181853</v>
      </c>
      <c r="T1613" s="13">
        <f t="shared" si="732"/>
        <v>7.6923076923074856</v>
      </c>
      <c r="U1613" s="13">
        <f t="shared" si="739"/>
        <v>21.15080647643666</v>
      </c>
      <c r="V1613" s="13">
        <f t="shared" si="743"/>
        <v>-1.525641025640957E-2</v>
      </c>
      <c r="W1613" s="13">
        <f t="shared" si="744"/>
        <v>0</v>
      </c>
      <c r="X1613" s="13">
        <f t="shared" si="745"/>
        <v>0</v>
      </c>
      <c r="Y1613" s="13">
        <f t="shared" si="740"/>
        <v>0</v>
      </c>
      <c r="Z1613" s="13">
        <f t="shared" si="746"/>
        <v>0</v>
      </c>
      <c r="AA1613" s="13">
        <f t="shared" si="747"/>
        <v>0</v>
      </c>
      <c r="AB1613" s="13">
        <f t="shared" si="748"/>
        <v>0</v>
      </c>
      <c r="AC1613" s="17">
        <f t="shared" si="741"/>
        <v>0</v>
      </c>
      <c r="AD1613" s="13" t="str">
        <f t="shared" si="733"/>
        <v/>
      </c>
      <c r="AE1613" s="13" t="str">
        <f t="shared" si="734"/>
        <v/>
      </c>
      <c r="AF1613" s="17">
        <f t="shared" si="736"/>
        <v>0</v>
      </c>
      <c r="AG1613" s="17" t="str">
        <f t="shared" si="735"/>
        <v xml:space="preserve"> </v>
      </c>
      <c r="AH1613" s="13"/>
      <c r="AI1613" s="31">
        <f t="shared" si="749"/>
        <v>1.0533401325336453</v>
      </c>
      <c r="AJ1613">
        <f t="shared" si="754"/>
        <v>5.3340132533645335E-2</v>
      </c>
      <c r="AK1613">
        <f t="shared" si="756"/>
        <v>1</v>
      </c>
      <c r="AL1613">
        <f t="shared" si="757"/>
        <v>1.0202297734881196</v>
      </c>
      <c r="AM1613">
        <f t="shared" si="755"/>
        <v>2.0229773488119607E-2</v>
      </c>
      <c r="AN1613" s="39">
        <v>41488</v>
      </c>
      <c r="AO1613" s="31">
        <v>5.3340132533645335E-2</v>
      </c>
      <c r="AP1613" s="40">
        <v>2.0229773488119607E-2</v>
      </c>
    </row>
    <row r="1614" spans="1:42">
      <c r="A1614" s="16">
        <v>41491</v>
      </c>
      <c r="B1614" s="11">
        <v>3.92</v>
      </c>
      <c r="C1614" s="11">
        <v>3.93</v>
      </c>
      <c r="D1614" s="11">
        <v>3.9</v>
      </c>
      <c r="E1614" s="11">
        <v>3.92</v>
      </c>
      <c r="F1614" s="11">
        <v>16254600</v>
      </c>
      <c r="G1614" s="11">
        <v>3.3057500000000002</v>
      </c>
      <c r="H1614" s="12">
        <f t="shared" ref="H1614:H1677" si="758">AVERAGE(E1603:E1614)</f>
        <v>3.9150000000000005</v>
      </c>
      <c r="I1614" s="13">
        <f t="shared" si="737"/>
        <v>3.9373076923076917</v>
      </c>
      <c r="J1614" s="13">
        <f t="shared" si="738"/>
        <v>-2.2307692307691251E-2</v>
      </c>
      <c r="K1614" s="14">
        <f t="shared" si="742"/>
        <v>-1.0712250712251237E-2</v>
      </c>
      <c r="L1614" s="13">
        <f t="shared" si="751"/>
        <v>3.0000000000000249E-2</v>
      </c>
      <c r="M1614" s="13">
        <f t="shared" si="729"/>
        <v>3.8571428571428666E-2</v>
      </c>
      <c r="N1614" s="13">
        <f t="shared" si="752"/>
        <v>0</v>
      </c>
      <c r="O1614" s="13">
        <f t="shared" si="753"/>
        <v>1.0000000000000231E-2</v>
      </c>
      <c r="P1614" s="13">
        <f t="shared" si="750"/>
        <v>6.0000000000000497E-2</v>
      </c>
      <c r="Q1614" s="13">
        <f t="shared" si="750"/>
        <v>7.0000000000000284E-2</v>
      </c>
      <c r="R1614" s="13">
        <f t="shared" si="730"/>
        <v>155.55555555555648</v>
      </c>
      <c r="S1614" s="13">
        <f t="shared" si="731"/>
        <v>181.48148148148178</v>
      </c>
      <c r="T1614" s="13">
        <f t="shared" si="732"/>
        <v>7.6923076923074776</v>
      </c>
      <c r="U1614" s="13">
        <f t="shared" si="739"/>
        <v>17.121502447132627</v>
      </c>
      <c r="V1614" s="13">
        <f t="shared" si="743"/>
        <v>-1.1595441595440015E-2</v>
      </c>
      <c r="W1614" s="13">
        <f t="shared" si="744"/>
        <v>0</v>
      </c>
      <c r="X1614" s="13">
        <f t="shared" si="745"/>
        <v>0</v>
      </c>
      <c r="Y1614" s="13">
        <f t="shared" si="740"/>
        <v>0</v>
      </c>
      <c r="Z1614" s="13">
        <f t="shared" si="746"/>
        <v>0</v>
      </c>
      <c r="AA1614" s="13">
        <f t="shared" si="747"/>
        <v>0</v>
      </c>
      <c r="AB1614" s="13">
        <f t="shared" si="748"/>
        <v>0</v>
      </c>
      <c r="AC1614" s="17">
        <f t="shared" si="741"/>
        <v>0</v>
      </c>
      <c r="AD1614" s="13" t="str">
        <f t="shared" si="733"/>
        <v/>
      </c>
      <c r="AE1614" s="13" t="str">
        <f t="shared" si="734"/>
        <v/>
      </c>
      <c r="AF1614" s="17">
        <f t="shared" si="736"/>
        <v>0</v>
      </c>
      <c r="AG1614" s="17" t="str">
        <f t="shared" si="735"/>
        <v xml:space="preserve"> </v>
      </c>
      <c r="AH1614" s="13"/>
      <c r="AI1614" s="31">
        <f t="shared" si="749"/>
        <v>1.0533401325336453</v>
      </c>
      <c r="AJ1614">
        <f t="shared" si="754"/>
        <v>5.3340132533645335E-2</v>
      </c>
      <c r="AK1614">
        <f t="shared" si="756"/>
        <v>1.0025575447570332</v>
      </c>
      <c r="AL1614">
        <f t="shared" si="757"/>
        <v>1.0228390567962733</v>
      </c>
      <c r="AM1614">
        <f t="shared" si="755"/>
        <v>2.2839056796273294E-2</v>
      </c>
      <c r="AN1614" s="39">
        <v>41491</v>
      </c>
      <c r="AO1614" s="31">
        <v>5.3340132533645335E-2</v>
      </c>
      <c r="AP1614" s="40">
        <v>2.2839056796273294E-2</v>
      </c>
    </row>
    <row r="1615" spans="1:42">
      <c r="A1615" s="16">
        <v>41492</v>
      </c>
      <c r="B1615" s="11">
        <v>3.91</v>
      </c>
      <c r="C1615" s="11">
        <v>3.93</v>
      </c>
      <c r="D1615" s="11">
        <v>3.9</v>
      </c>
      <c r="E1615" s="11">
        <v>3.9</v>
      </c>
      <c r="F1615" s="11">
        <v>32512400</v>
      </c>
      <c r="G1615" s="11">
        <v>3.2888799999999998</v>
      </c>
      <c r="H1615" s="12">
        <f t="shared" si="758"/>
        <v>3.9108333333333332</v>
      </c>
      <c r="I1615" s="13">
        <f t="shared" si="737"/>
        <v>3.9323076923076923</v>
      </c>
      <c r="J1615" s="13">
        <f t="shared" si="738"/>
        <v>-2.147435897435912E-2</v>
      </c>
      <c r="K1615" s="14">
        <f t="shared" si="742"/>
        <v>-1.2015669515670001E-2</v>
      </c>
      <c r="L1615" s="13">
        <f t="shared" si="751"/>
        <v>3.0000000000000249E-2</v>
      </c>
      <c r="M1615" s="13">
        <f t="shared" si="729"/>
        <v>3.7142857142857241E-2</v>
      </c>
      <c r="N1615" s="13">
        <f t="shared" si="752"/>
        <v>0</v>
      </c>
      <c r="O1615" s="13">
        <f t="shared" si="753"/>
        <v>0</v>
      </c>
      <c r="P1615" s="13">
        <f t="shared" si="750"/>
        <v>5.0000000000000266E-2</v>
      </c>
      <c r="Q1615" s="13">
        <f t="shared" si="750"/>
        <v>7.0000000000000284E-2</v>
      </c>
      <c r="R1615" s="13">
        <f t="shared" si="730"/>
        <v>134.61538461538498</v>
      </c>
      <c r="S1615" s="13">
        <f t="shared" si="731"/>
        <v>188.46153846153874</v>
      </c>
      <c r="T1615" s="13">
        <f t="shared" si="732"/>
        <v>16.666666666666604</v>
      </c>
      <c r="U1615" s="13">
        <f t="shared" si="739"/>
        <v>13.946899272529459</v>
      </c>
      <c r="V1615" s="13">
        <f t="shared" si="743"/>
        <v>-9.458689458689119E-3</v>
      </c>
      <c r="W1615" s="13">
        <f t="shared" si="744"/>
        <v>0</v>
      </c>
      <c r="X1615" s="13">
        <f t="shared" si="745"/>
        <v>0</v>
      </c>
      <c r="Y1615" s="13">
        <f t="shared" si="740"/>
        <v>0</v>
      </c>
      <c r="Z1615" s="13">
        <f t="shared" si="746"/>
        <v>0</v>
      </c>
      <c r="AA1615" s="13">
        <f t="shared" si="747"/>
        <v>0</v>
      </c>
      <c r="AB1615" s="13">
        <f t="shared" si="748"/>
        <v>0</v>
      </c>
      <c r="AC1615" s="17">
        <f t="shared" si="741"/>
        <v>0</v>
      </c>
      <c r="AD1615" s="13" t="str">
        <f t="shared" si="733"/>
        <v/>
      </c>
      <c r="AE1615" s="13" t="str">
        <f t="shared" si="734"/>
        <v/>
      </c>
      <c r="AF1615" s="17">
        <f t="shared" si="736"/>
        <v>0</v>
      </c>
      <c r="AG1615" s="17" t="str">
        <f t="shared" si="735"/>
        <v xml:space="preserve"> </v>
      </c>
      <c r="AH1615" s="13"/>
      <c r="AI1615" s="31">
        <f t="shared" si="749"/>
        <v>1.0533401325336453</v>
      </c>
      <c r="AJ1615">
        <f t="shared" si="754"/>
        <v>5.3340132533645335E-2</v>
      </c>
      <c r="AK1615">
        <f t="shared" si="756"/>
        <v>0.99489795918367352</v>
      </c>
      <c r="AL1615">
        <f t="shared" si="757"/>
        <v>1.0176204901799659</v>
      </c>
      <c r="AM1615">
        <f t="shared" si="755"/>
        <v>1.762049017996592E-2</v>
      </c>
      <c r="AN1615" s="39">
        <v>41492</v>
      </c>
      <c r="AO1615" s="31">
        <v>5.3340132533645335E-2</v>
      </c>
      <c r="AP1615" s="40">
        <v>1.762049017996592E-2</v>
      </c>
    </row>
    <row r="1616" spans="1:42">
      <c r="A1616" s="16">
        <v>41493</v>
      </c>
      <c r="B1616" s="11">
        <v>3.9</v>
      </c>
      <c r="C1616" s="11">
        <v>3.92</v>
      </c>
      <c r="D1616" s="11">
        <v>3.89</v>
      </c>
      <c r="E1616" s="11">
        <v>3.89</v>
      </c>
      <c r="F1616" s="11">
        <v>35240500</v>
      </c>
      <c r="G1616" s="11">
        <v>3.2804500000000001</v>
      </c>
      <c r="H1616" s="12">
        <f t="shared" si="758"/>
        <v>3.9075000000000002</v>
      </c>
      <c r="I1616" s="13">
        <f t="shared" si="737"/>
        <v>3.9273076923076924</v>
      </c>
      <c r="J1616" s="13">
        <f t="shared" si="738"/>
        <v>-1.9807692307692193E-2</v>
      </c>
      <c r="K1616" s="14">
        <f t="shared" si="742"/>
        <v>-1.3789173789174165E-2</v>
      </c>
      <c r="L1616" s="13">
        <f t="shared" si="751"/>
        <v>2.9999999999999805E-2</v>
      </c>
      <c r="M1616" s="13">
        <f t="shared" si="729"/>
        <v>3.7142857142857207E-2</v>
      </c>
      <c r="N1616" s="13">
        <f t="shared" si="752"/>
        <v>0</v>
      </c>
      <c r="O1616" s="13">
        <f t="shared" si="753"/>
        <v>9.9999999999997868E-3</v>
      </c>
      <c r="P1616" s="13">
        <f t="shared" si="750"/>
        <v>5.0000000000000266E-2</v>
      </c>
      <c r="Q1616" s="13">
        <f t="shared" si="750"/>
        <v>8.0000000000000071E-2</v>
      </c>
      <c r="R1616" s="13">
        <f t="shared" si="730"/>
        <v>134.6153846153851</v>
      </c>
      <c r="S1616" s="13">
        <f t="shared" si="731"/>
        <v>215.38461538461519</v>
      </c>
      <c r="T1616" s="13">
        <f t="shared" si="732"/>
        <v>23.076923076922863</v>
      </c>
      <c r="U1616" s="13">
        <f t="shared" si="739"/>
        <v>15.119060444690646</v>
      </c>
      <c r="V1616" s="13">
        <f t="shared" si="743"/>
        <v>-6.0185185185180276E-3</v>
      </c>
      <c r="W1616" s="13">
        <f t="shared" si="744"/>
        <v>0</v>
      </c>
      <c r="X1616" s="13">
        <f t="shared" si="745"/>
        <v>0</v>
      </c>
      <c r="Y1616" s="13">
        <f t="shared" si="740"/>
        <v>0</v>
      </c>
      <c r="Z1616" s="13">
        <f t="shared" si="746"/>
        <v>0</v>
      </c>
      <c r="AA1616" s="13">
        <f t="shared" si="747"/>
        <v>0</v>
      </c>
      <c r="AB1616" s="13">
        <f t="shared" si="748"/>
        <v>0</v>
      </c>
      <c r="AC1616" s="17">
        <f t="shared" si="741"/>
        <v>0</v>
      </c>
      <c r="AD1616" s="13" t="str">
        <f t="shared" si="733"/>
        <v/>
      </c>
      <c r="AE1616" s="13" t="str">
        <f t="shared" si="734"/>
        <v/>
      </c>
      <c r="AF1616" s="17">
        <f t="shared" si="736"/>
        <v>0</v>
      </c>
      <c r="AG1616" s="17" t="str">
        <f t="shared" si="735"/>
        <v xml:space="preserve"> </v>
      </c>
      <c r="AH1616" s="13"/>
      <c r="AI1616" s="31">
        <f t="shared" si="749"/>
        <v>1.0533401325336453</v>
      </c>
      <c r="AJ1616">
        <f t="shared" si="754"/>
        <v>5.3340132533645335E-2</v>
      </c>
      <c r="AK1616">
        <f t="shared" si="756"/>
        <v>0.99743589743589745</v>
      </c>
      <c r="AL1616">
        <f t="shared" si="757"/>
        <v>1.0150112068718122</v>
      </c>
      <c r="AM1616">
        <f t="shared" si="755"/>
        <v>1.5011206871812233E-2</v>
      </c>
      <c r="AN1616" s="39">
        <v>41493</v>
      </c>
      <c r="AO1616" s="31">
        <v>5.3340132533645335E-2</v>
      </c>
      <c r="AP1616" s="40">
        <v>1.5011206871812233E-2</v>
      </c>
    </row>
    <row r="1617" spans="1:42">
      <c r="A1617" s="16">
        <v>41494</v>
      </c>
      <c r="B1617" s="11">
        <v>3.89</v>
      </c>
      <c r="C1617" s="11">
        <v>3.92</v>
      </c>
      <c r="D1617" s="11">
        <v>3.89</v>
      </c>
      <c r="E1617" s="11">
        <v>3.9</v>
      </c>
      <c r="F1617" s="11">
        <v>22868000</v>
      </c>
      <c r="G1617" s="11">
        <v>3.2888799999999998</v>
      </c>
      <c r="H1617" s="12">
        <f t="shared" si="758"/>
        <v>3.9049999999999998</v>
      </c>
      <c r="I1617" s="13">
        <f t="shared" si="737"/>
        <v>3.9257692307692311</v>
      </c>
      <c r="J1617" s="13">
        <f t="shared" si="738"/>
        <v>-2.0769230769231317E-2</v>
      </c>
      <c r="K1617" s="14">
        <f t="shared" si="742"/>
        <v>-1.6125356125356333E-2</v>
      </c>
      <c r="L1617" s="13">
        <f t="shared" si="751"/>
        <v>2.9999999999999805E-2</v>
      </c>
      <c r="M1617" s="13">
        <f t="shared" ref="M1617:M1680" si="759">AVERAGE(L1604:L1617)</f>
        <v>3.5714285714285747E-2</v>
      </c>
      <c r="N1617" s="13">
        <f t="shared" si="752"/>
        <v>0</v>
      </c>
      <c r="O1617" s="13">
        <f t="shared" si="753"/>
        <v>0</v>
      </c>
      <c r="P1617" s="13">
        <f t="shared" si="750"/>
        <v>5.0000000000000266E-2</v>
      </c>
      <c r="Q1617" s="13">
        <f t="shared" si="750"/>
        <v>6.0000000000000053E-2</v>
      </c>
      <c r="R1617" s="13">
        <f t="shared" si="730"/>
        <v>140.00000000000063</v>
      </c>
      <c r="S1617" s="13">
        <f t="shared" si="731"/>
        <v>168</v>
      </c>
      <c r="T1617" s="13">
        <f t="shared" si="732"/>
        <v>9.0909090909088697</v>
      </c>
      <c r="U1617" s="13">
        <f t="shared" si="739"/>
        <v>15.348243026814361</v>
      </c>
      <c r="V1617" s="13">
        <f t="shared" si="743"/>
        <v>-4.6438746438749838E-3</v>
      </c>
      <c r="W1617" s="13">
        <f t="shared" si="744"/>
        <v>0</v>
      </c>
      <c r="X1617" s="13">
        <f t="shared" si="745"/>
        <v>0</v>
      </c>
      <c r="Y1617" s="13">
        <f t="shared" si="740"/>
        <v>0</v>
      </c>
      <c r="Z1617" s="13">
        <f t="shared" si="746"/>
        <v>0</v>
      </c>
      <c r="AA1617" s="13">
        <f t="shared" si="747"/>
        <v>0</v>
      </c>
      <c r="AB1617" s="13">
        <f t="shared" si="748"/>
        <v>0</v>
      </c>
      <c r="AC1617" s="17">
        <f t="shared" si="741"/>
        <v>0</v>
      </c>
      <c r="AD1617" s="13" t="str">
        <f t="shared" si="733"/>
        <v/>
      </c>
      <c r="AE1617" s="13" t="str">
        <f t="shared" si="734"/>
        <v/>
      </c>
      <c r="AF1617" s="17">
        <f t="shared" si="736"/>
        <v>0</v>
      </c>
      <c r="AG1617" s="17" t="str">
        <f t="shared" si="735"/>
        <v xml:space="preserve"> </v>
      </c>
      <c r="AH1617" s="13"/>
      <c r="AI1617" s="31">
        <f t="shared" si="749"/>
        <v>1.0533401325336453</v>
      </c>
      <c r="AJ1617">
        <f t="shared" si="754"/>
        <v>5.3340132533645335E-2</v>
      </c>
      <c r="AK1617">
        <f t="shared" si="756"/>
        <v>1.0025706940874035</v>
      </c>
      <c r="AL1617">
        <f t="shared" si="757"/>
        <v>1.0176204901799659</v>
      </c>
      <c r="AM1617">
        <f t="shared" si="755"/>
        <v>1.762049017996592E-2</v>
      </c>
      <c r="AN1617" s="39">
        <v>41494</v>
      </c>
      <c r="AO1617" s="31">
        <v>5.3340132533645335E-2</v>
      </c>
      <c r="AP1617" s="40">
        <v>1.762049017996592E-2</v>
      </c>
    </row>
    <row r="1618" spans="1:42">
      <c r="A1618" s="16">
        <v>41495</v>
      </c>
      <c r="B1618" s="11">
        <v>3.91</v>
      </c>
      <c r="C1618" s="11">
        <v>3.92</v>
      </c>
      <c r="D1618" s="11">
        <v>3.89</v>
      </c>
      <c r="E1618" s="11">
        <v>3.91</v>
      </c>
      <c r="F1618" s="11">
        <v>30281100</v>
      </c>
      <c r="G1618" s="11">
        <v>3.29732</v>
      </c>
      <c r="H1618" s="12">
        <f t="shared" si="758"/>
        <v>3.9041666666666663</v>
      </c>
      <c r="I1618" s="13">
        <f t="shared" si="737"/>
        <v>3.9257692307692311</v>
      </c>
      <c r="J1618" s="13">
        <f t="shared" si="738"/>
        <v>-2.1602564102564781E-2</v>
      </c>
      <c r="K1618" s="14">
        <f t="shared" si="742"/>
        <v>-1.8276353276353487E-2</v>
      </c>
      <c r="L1618" s="13">
        <f t="shared" si="751"/>
        <v>2.9999999999999805E-2</v>
      </c>
      <c r="M1618" s="13">
        <f t="shared" si="759"/>
        <v>3.4285714285714315E-2</v>
      </c>
      <c r="N1618" s="13">
        <f t="shared" si="752"/>
        <v>0</v>
      </c>
      <c r="O1618" s="13">
        <f t="shared" si="753"/>
        <v>0</v>
      </c>
      <c r="P1618" s="13">
        <f t="shared" si="750"/>
        <v>5.0000000000000266E-2</v>
      </c>
      <c r="Q1618" s="13">
        <f t="shared" si="750"/>
        <v>5.0000000000000266E-2</v>
      </c>
      <c r="R1618" s="13">
        <f t="shared" ref="R1618:R1681" si="760">P1618/M1618*100</f>
        <v>145.833333333334</v>
      </c>
      <c r="S1618" s="13">
        <f t="shared" ref="S1618:S1681" si="761">Q1618/M1618*100</f>
        <v>145.833333333334</v>
      </c>
      <c r="T1618" s="13">
        <f t="shared" ref="T1618:T1681" si="762">ABS((R1618-S1618)/(R1618+S1618))*100</f>
        <v>0</v>
      </c>
      <c r="U1618" s="13">
        <f t="shared" si="739"/>
        <v>14.554592233163548</v>
      </c>
      <c r="V1618" s="13">
        <f t="shared" si="743"/>
        <v>-3.3262108262112934E-3</v>
      </c>
      <c r="W1618" s="13">
        <f t="shared" si="744"/>
        <v>0</v>
      </c>
      <c r="X1618" s="13">
        <f t="shared" si="745"/>
        <v>0</v>
      </c>
      <c r="Y1618" s="13">
        <f t="shared" si="740"/>
        <v>0</v>
      </c>
      <c r="Z1618" s="13">
        <f t="shared" si="746"/>
        <v>0</v>
      </c>
      <c r="AA1618" s="13">
        <f t="shared" si="747"/>
        <v>0</v>
      </c>
      <c r="AB1618" s="13">
        <f t="shared" si="748"/>
        <v>0</v>
      </c>
      <c r="AC1618" s="17">
        <f t="shared" si="741"/>
        <v>0</v>
      </c>
      <c r="AD1618" s="13" t="str">
        <f t="shared" si="733"/>
        <v/>
      </c>
      <c r="AE1618" s="13" t="str">
        <f t="shared" si="734"/>
        <v/>
      </c>
      <c r="AF1618" s="17">
        <f t="shared" si="736"/>
        <v>0</v>
      </c>
      <c r="AG1618" s="17" t="str">
        <f t="shared" si="735"/>
        <v xml:space="preserve"> </v>
      </c>
      <c r="AH1618" s="13"/>
      <c r="AI1618" s="31">
        <f t="shared" si="749"/>
        <v>1.0533401325336453</v>
      </c>
      <c r="AJ1618">
        <f t="shared" si="754"/>
        <v>5.3340132533645335E-2</v>
      </c>
      <c r="AK1618">
        <f t="shared" si="756"/>
        <v>1.0025641025641026</v>
      </c>
      <c r="AL1618">
        <f t="shared" si="757"/>
        <v>1.0202297734881196</v>
      </c>
      <c r="AM1618">
        <f t="shared" si="755"/>
        <v>2.0229773488119607E-2</v>
      </c>
      <c r="AN1618" s="39">
        <v>41495</v>
      </c>
      <c r="AO1618" s="31">
        <v>5.3340132533645335E-2</v>
      </c>
      <c r="AP1618" s="40">
        <v>2.0229773488119607E-2</v>
      </c>
    </row>
    <row r="1619" spans="1:42">
      <c r="A1619" s="16">
        <v>41498</v>
      </c>
      <c r="B1619" s="11">
        <v>3.91</v>
      </c>
      <c r="C1619" s="11">
        <v>3.96</v>
      </c>
      <c r="D1619" s="11">
        <v>3.9</v>
      </c>
      <c r="E1619" s="11">
        <v>3.95</v>
      </c>
      <c r="F1619" s="11">
        <v>49523200</v>
      </c>
      <c r="G1619" s="11">
        <v>3.3310499999999998</v>
      </c>
      <c r="H1619" s="12">
        <f t="shared" si="758"/>
        <v>3.9075000000000002</v>
      </c>
      <c r="I1619" s="13">
        <f t="shared" si="737"/>
        <v>3.9257692307692311</v>
      </c>
      <c r="J1619" s="13">
        <f t="shared" si="738"/>
        <v>-1.8269230769230926E-2</v>
      </c>
      <c r="K1619" s="14">
        <f t="shared" si="742"/>
        <v>-1.9551282051282107E-2</v>
      </c>
      <c r="L1619" s="13">
        <f t="shared" si="751"/>
        <v>6.0000000000000053E-2</v>
      </c>
      <c r="M1619" s="13">
        <f t="shared" si="759"/>
        <v>3.5000000000000017E-2</v>
      </c>
      <c r="N1619" s="13">
        <f t="shared" si="752"/>
        <v>4.0000000000000036E-2</v>
      </c>
      <c r="O1619" s="13">
        <f t="shared" si="753"/>
        <v>0</v>
      </c>
      <c r="P1619" s="13">
        <f t="shared" si="750"/>
        <v>8.0000000000000071E-2</v>
      </c>
      <c r="Q1619" s="13">
        <f t="shared" si="750"/>
        <v>5.0000000000000266E-2</v>
      </c>
      <c r="R1619" s="13">
        <f t="shared" si="760"/>
        <v>228.57142857142864</v>
      </c>
      <c r="S1619" s="13">
        <f t="shared" si="761"/>
        <v>142.85714285714354</v>
      </c>
      <c r="T1619" s="13">
        <f t="shared" si="762"/>
        <v>23.076923076922863</v>
      </c>
      <c r="U1619" s="13">
        <f t="shared" si="739"/>
        <v>15.31008673865804</v>
      </c>
      <c r="V1619" s="13">
        <f t="shared" si="743"/>
        <v>1.2820512820511804E-3</v>
      </c>
      <c r="W1619" s="13">
        <f t="shared" si="744"/>
        <v>1</v>
      </c>
      <c r="X1619" s="13">
        <f t="shared" si="745"/>
        <v>0</v>
      </c>
      <c r="Y1619" s="13">
        <f t="shared" si="740"/>
        <v>0</v>
      </c>
      <c r="Z1619" s="13">
        <f t="shared" si="746"/>
        <v>1</v>
      </c>
      <c r="AA1619" s="13">
        <f t="shared" si="747"/>
        <v>0</v>
      </c>
      <c r="AB1619" s="13">
        <f t="shared" si="748"/>
        <v>0</v>
      </c>
      <c r="AC1619" s="17">
        <f t="shared" si="741"/>
        <v>0</v>
      </c>
      <c r="AD1619" s="13" t="str">
        <f t="shared" si="733"/>
        <v/>
      </c>
      <c r="AE1619" s="13" t="str">
        <f t="shared" si="734"/>
        <v/>
      </c>
      <c r="AF1619" s="17">
        <f t="shared" si="736"/>
        <v>0</v>
      </c>
      <c r="AG1619" s="17" t="str">
        <f t="shared" si="735"/>
        <v xml:space="preserve"> </v>
      </c>
      <c r="AH1619" s="13"/>
      <c r="AI1619" s="31">
        <f t="shared" si="749"/>
        <v>1.0533401325336453</v>
      </c>
      <c r="AJ1619">
        <f t="shared" si="754"/>
        <v>5.3340132533645335E-2</v>
      </c>
      <c r="AK1619">
        <f t="shared" si="756"/>
        <v>1.0102301790281329</v>
      </c>
      <c r="AL1619">
        <f t="shared" si="757"/>
        <v>1.0306669067207346</v>
      </c>
      <c r="AM1619">
        <f t="shared" si="755"/>
        <v>3.0666906720734577E-2</v>
      </c>
      <c r="AN1619" s="39">
        <v>41498</v>
      </c>
      <c r="AO1619" s="31">
        <v>5.3340132533645335E-2</v>
      </c>
      <c r="AP1619" s="40">
        <v>3.0666906720734577E-2</v>
      </c>
    </row>
    <row r="1620" spans="1:42">
      <c r="A1620" s="16">
        <v>41499</v>
      </c>
      <c r="B1620" s="11">
        <v>3.95</v>
      </c>
      <c r="C1620" s="11">
        <v>3.96</v>
      </c>
      <c r="D1620" s="11">
        <v>3.92</v>
      </c>
      <c r="E1620" s="11">
        <v>3.95</v>
      </c>
      <c r="F1620" s="11">
        <v>35574900</v>
      </c>
      <c r="G1620" s="11">
        <v>3.3310499999999998</v>
      </c>
      <c r="H1620" s="12">
        <f t="shared" si="758"/>
        <v>3.910833333333334</v>
      </c>
      <c r="I1620" s="13">
        <f t="shared" si="737"/>
        <v>3.9257692307692311</v>
      </c>
      <c r="J1620" s="13">
        <f t="shared" si="738"/>
        <v>-1.4935897435897072E-2</v>
      </c>
      <c r="K1620" s="14">
        <f t="shared" si="742"/>
        <v>-2.0292022792022815E-2</v>
      </c>
      <c r="L1620" s="13">
        <f t="shared" si="751"/>
        <v>4.0000000000000036E-2</v>
      </c>
      <c r="M1620" s="13">
        <f t="shared" si="759"/>
        <v>3.5000000000000017E-2</v>
      </c>
      <c r="N1620" s="13">
        <f t="shared" si="752"/>
        <v>0</v>
      </c>
      <c r="O1620" s="13">
        <f t="shared" si="753"/>
        <v>0</v>
      </c>
      <c r="P1620" s="13">
        <f t="shared" si="750"/>
        <v>8.0000000000000071E-2</v>
      </c>
      <c r="Q1620" s="13">
        <f t="shared" si="750"/>
        <v>5.0000000000000266E-2</v>
      </c>
      <c r="R1620" s="13">
        <f t="shared" si="760"/>
        <v>228.57142857142864</v>
      </c>
      <c r="S1620" s="13">
        <f t="shared" si="761"/>
        <v>142.85714285714354</v>
      </c>
      <c r="T1620" s="13">
        <f t="shared" si="762"/>
        <v>23.076923076922863</v>
      </c>
      <c r="U1620" s="13">
        <f t="shared" si="739"/>
        <v>14.917622060479051</v>
      </c>
      <c r="V1620" s="13">
        <f t="shared" si="743"/>
        <v>5.3561253561257433E-3</v>
      </c>
      <c r="W1620" s="13">
        <f t="shared" si="744"/>
        <v>0</v>
      </c>
      <c r="X1620" s="13">
        <f t="shared" si="745"/>
        <v>0</v>
      </c>
      <c r="Y1620" s="13">
        <f t="shared" si="740"/>
        <v>0</v>
      </c>
      <c r="Z1620" s="13">
        <f t="shared" si="746"/>
        <v>1</v>
      </c>
      <c r="AA1620" s="13">
        <f t="shared" si="747"/>
        <v>0</v>
      </c>
      <c r="AB1620" s="13">
        <f t="shared" si="748"/>
        <v>0</v>
      </c>
      <c r="AC1620" s="17">
        <f t="shared" si="741"/>
        <v>0</v>
      </c>
      <c r="AD1620" s="13" t="str">
        <f t="shared" si="733"/>
        <v/>
      </c>
      <c r="AE1620" s="13" t="str">
        <f t="shared" si="734"/>
        <v/>
      </c>
      <c r="AF1620" s="17">
        <f t="shared" si="736"/>
        <v>0</v>
      </c>
      <c r="AG1620" s="17" t="str">
        <f t="shared" si="735"/>
        <v xml:space="preserve"> </v>
      </c>
      <c r="AH1620" s="13"/>
      <c r="AI1620" s="31">
        <f t="shared" si="749"/>
        <v>1.0533401325336453</v>
      </c>
      <c r="AJ1620">
        <f t="shared" si="754"/>
        <v>5.3340132533645335E-2</v>
      </c>
      <c r="AK1620">
        <f t="shared" si="756"/>
        <v>1</v>
      </c>
      <c r="AL1620">
        <f t="shared" si="757"/>
        <v>1.0306669067207346</v>
      </c>
      <c r="AM1620">
        <f t="shared" si="755"/>
        <v>3.0666906720734577E-2</v>
      </c>
      <c r="AN1620" s="39">
        <v>41499</v>
      </c>
      <c r="AO1620" s="31">
        <v>5.3340132533645335E-2</v>
      </c>
      <c r="AP1620" s="40">
        <v>3.0666906720734577E-2</v>
      </c>
    </row>
    <row r="1621" spans="1:42">
      <c r="A1621" s="16">
        <v>41500</v>
      </c>
      <c r="B1621" s="11">
        <v>3.95</v>
      </c>
      <c r="C1621" s="11">
        <v>3.97</v>
      </c>
      <c r="D1621" s="11">
        <v>3.93</v>
      </c>
      <c r="E1621" s="11">
        <v>3.94</v>
      </c>
      <c r="F1621" s="11">
        <v>30336900</v>
      </c>
      <c r="G1621" s="11">
        <v>3.3226100000000001</v>
      </c>
      <c r="H1621" s="12">
        <f t="shared" si="758"/>
        <v>3.9150000000000005</v>
      </c>
      <c r="I1621" s="13">
        <f t="shared" si="737"/>
        <v>3.9253846153846155</v>
      </c>
      <c r="J1621" s="13">
        <f t="shared" si="738"/>
        <v>-1.0384615384614992E-2</v>
      </c>
      <c r="K1621" s="14">
        <f t="shared" si="742"/>
        <v>-1.9430199430199399E-2</v>
      </c>
      <c r="L1621" s="13">
        <f t="shared" si="751"/>
        <v>4.0000000000000036E-2</v>
      </c>
      <c r="M1621" s="13">
        <f t="shared" si="759"/>
        <v>3.5714285714285747E-2</v>
      </c>
      <c r="N1621" s="13">
        <f t="shared" si="752"/>
        <v>1.0000000000000231E-2</v>
      </c>
      <c r="O1621" s="13">
        <f t="shared" si="753"/>
        <v>0</v>
      </c>
      <c r="P1621" s="13">
        <f t="shared" si="750"/>
        <v>9.0000000000000302E-2</v>
      </c>
      <c r="Q1621" s="13">
        <f t="shared" si="750"/>
        <v>5.0000000000000266E-2</v>
      </c>
      <c r="R1621" s="13">
        <f t="shared" si="760"/>
        <v>252.00000000000063</v>
      </c>
      <c r="S1621" s="13">
        <f t="shared" si="761"/>
        <v>140.00000000000063</v>
      </c>
      <c r="T1621" s="13">
        <f t="shared" si="762"/>
        <v>28.571428571428481</v>
      </c>
      <c r="U1621" s="13">
        <f t="shared" si="739"/>
        <v>15.310086738657992</v>
      </c>
      <c r="V1621" s="13">
        <f t="shared" si="743"/>
        <v>9.0455840455844067E-3</v>
      </c>
      <c r="W1621" s="13">
        <f t="shared" si="744"/>
        <v>0</v>
      </c>
      <c r="X1621" s="13">
        <f t="shared" si="745"/>
        <v>0</v>
      </c>
      <c r="Y1621" s="13">
        <f t="shared" si="740"/>
        <v>0</v>
      </c>
      <c r="Z1621" s="13">
        <f t="shared" si="746"/>
        <v>1</v>
      </c>
      <c r="AA1621" s="13">
        <f t="shared" si="747"/>
        <v>0</v>
      </c>
      <c r="AB1621" s="13">
        <f t="shared" si="748"/>
        <v>0</v>
      </c>
      <c r="AC1621" s="17">
        <f t="shared" si="741"/>
        <v>0</v>
      </c>
      <c r="AD1621" s="13" t="str">
        <f t="shared" si="733"/>
        <v/>
      </c>
      <c r="AE1621" s="13" t="str">
        <f t="shared" si="734"/>
        <v/>
      </c>
      <c r="AF1621" s="17">
        <f t="shared" si="736"/>
        <v>0</v>
      </c>
      <c r="AG1621" s="17" t="str">
        <f t="shared" si="735"/>
        <v xml:space="preserve"> </v>
      </c>
      <c r="AH1621" s="13"/>
      <c r="AI1621" s="31">
        <f t="shared" si="749"/>
        <v>1.0533401325336453</v>
      </c>
      <c r="AJ1621">
        <f t="shared" si="754"/>
        <v>5.3340132533645335E-2</v>
      </c>
      <c r="AK1621">
        <f t="shared" si="756"/>
        <v>0.99746835443037973</v>
      </c>
      <c r="AL1621">
        <f t="shared" si="757"/>
        <v>1.0280576234125809</v>
      </c>
      <c r="AM1621">
        <f t="shared" si="755"/>
        <v>2.805762341258089E-2</v>
      </c>
      <c r="AN1621" s="39">
        <v>41500</v>
      </c>
      <c r="AO1621" s="31">
        <v>5.3340132533645335E-2</v>
      </c>
      <c r="AP1621" s="40">
        <v>2.805762341258089E-2</v>
      </c>
    </row>
    <row r="1622" spans="1:42">
      <c r="A1622" s="16">
        <v>41501</v>
      </c>
      <c r="B1622" s="11">
        <v>3.95</v>
      </c>
      <c r="C1622" s="11">
        <v>3.97</v>
      </c>
      <c r="D1622" s="11">
        <v>3.94</v>
      </c>
      <c r="E1622" s="11">
        <v>3.95</v>
      </c>
      <c r="F1622" s="11">
        <v>34227100</v>
      </c>
      <c r="G1622" s="11">
        <v>3.3310499999999998</v>
      </c>
      <c r="H1622" s="12">
        <f t="shared" si="758"/>
        <v>3.9183333333333334</v>
      </c>
      <c r="I1622" s="13">
        <f t="shared" si="737"/>
        <v>3.9261538461538459</v>
      </c>
      <c r="J1622" s="13">
        <f t="shared" si="738"/>
        <v>-7.8205128205124375E-3</v>
      </c>
      <c r="K1622" s="14">
        <f t="shared" si="742"/>
        <v>-1.7485754985754901E-2</v>
      </c>
      <c r="L1622" s="13">
        <f t="shared" si="751"/>
        <v>3.0000000000000249E-2</v>
      </c>
      <c r="M1622" s="13">
        <f t="shared" si="759"/>
        <v>3.5714285714285747E-2</v>
      </c>
      <c r="N1622" s="13">
        <f t="shared" si="752"/>
        <v>0</v>
      </c>
      <c r="O1622" s="13">
        <f t="shared" si="753"/>
        <v>0</v>
      </c>
      <c r="P1622" s="13">
        <f t="shared" si="750"/>
        <v>9.0000000000000302E-2</v>
      </c>
      <c r="Q1622" s="13">
        <f t="shared" si="750"/>
        <v>4.0000000000000036E-2</v>
      </c>
      <c r="R1622" s="13">
        <f t="shared" si="760"/>
        <v>252.00000000000063</v>
      </c>
      <c r="S1622" s="13">
        <f t="shared" si="761"/>
        <v>111.99999999999999</v>
      </c>
      <c r="T1622" s="13">
        <f t="shared" si="762"/>
        <v>38.461538461538566</v>
      </c>
      <c r="U1622" s="13">
        <f t="shared" si="739"/>
        <v>17.03693132264544</v>
      </c>
      <c r="V1622" s="13">
        <f t="shared" si="743"/>
        <v>9.665242165242463E-3</v>
      </c>
      <c r="W1622" s="13">
        <f t="shared" si="744"/>
        <v>0</v>
      </c>
      <c r="X1622" s="13">
        <f t="shared" si="745"/>
        <v>0</v>
      </c>
      <c r="Y1622" s="13">
        <f t="shared" si="740"/>
        <v>0</v>
      </c>
      <c r="Z1622" s="13">
        <f t="shared" si="746"/>
        <v>1</v>
      </c>
      <c r="AA1622" s="13">
        <f t="shared" si="747"/>
        <v>0</v>
      </c>
      <c r="AB1622" s="13">
        <f t="shared" si="748"/>
        <v>0</v>
      </c>
      <c r="AC1622" s="17">
        <f t="shared" si="741"/>
        <v>0</v>
      </c>
      <c r="AD1622" s="13" t="str">
        <f t="shared" ref="AD1622:AD1685" si="763">IF(AA1622=1,E1622,"")</f>
        <v/>
      </c>
      <c r="AE1622" s="13" t="str">
        <f t="shared" ref="AE1622:AE1685" si="764">IF(AB1622=-1,E1622,"")</f>
        <v/>
      </c>
      <c r="AF1622" s="17">
        <f t="shared" si="736"/>
        <v>0</v>
      </c>
      <c r="AG1622" s="17" t="str">
        <f t="shared" ref="AG1622:AG1685" si="765">IF(AB1622=-1,(AE1622/AF1621)," ")</f>
        <v xml:space="preserve"> </v>
      </c>
      <c r="AH1622" s="13"/>
      <c r="AI1622" s="31">
        <f t="shared" si="749"/>
        <v>1.0533401325336453</v>
      </c>
      <c r="AJ1622">
        <f t="shared" si="754"/>
        <v>5.3340132533645335E-2</v>
      </c>
      <c r="AK1622">
        <f t="shared" si="756"/>
        <v>1.0025380710659899</v>
      </c>
      <c r="AL1622">
        <f t="shared" si="757"/>
        <v>1.0306669067207348</v>
      </c>
      <c r="AM1622">
        <f t="shared" si="755"/>
        <v>3.0666906720734799E-2</v>
      </c>
      <c r="AN1622" s="39">
        <v>41501</v>
      </c>
      <c r="AO1622" s="31">
        <v>5.3340132533645335E-2</v>
      </c>
      <c r="AP1622" s="40">
        <v>3.0666906720734799E-2</v>
      </c>
    </row>
    <row r="1623" spans="1:42">
      <c r="A1623" s="16">
        <v>41502</v>
      </c>
      <c r="B1623" s="11">
        <v>3.95</v>
      </c>
      <c r="C1623" s="11">
        <v>4.3499999999999996</v>
      </c>
      <c r="D1623" s="11">
        <v>3.93</v>
      </c>
      <c r="E1623" s="11">
        <v>3.95</v>
      </c>
      <c r="F1623" s="11">
        <v>188160900</v>
      </c>
      <c r="G1623" s="11">
        <v>3.3310499999999998</v>
      </c>
      <c r="H1623" s="12">
        <f t="shared" si="758"/>
        <v>3.9233333333333338</v>
      </c>
      <c r="I1623" s="13">
        <f t="shared" si="737"/>
        <v>3.9250000000000003</v>
      </c>
      <c r="J1623" s="13">
        <f t="shared" si="738"/>
        <v>-1.6666666666664831E-3</v>
      </c>
      <c r="K1623" s="14">
        <f t="shared" si="742"/>
        <v>-1.5192307692307703E-2</v>
      </c>
      <c r="L1623" s="13">
        <f t="shared" si="751"/>
        <v>0.41999999999999948</v>
      </c>
      <c r="M1623" s="13">
        <f t="shared" si="759"/>
        <v>6.3571428571428543E-2</v>
      </c>
      <c r="N1623" s="13">
        <f t="shared" si="752"/>
        <v>0.37999999999999945</v>
      </c>
      <c r="O1623" s="13">
        <f t="shared" si="753"/>
        <v>0</v>
      </c>
      <c r="P1623" s="13">
        <f t="shared" si="750"/>
        <v>0.46999999999999975</v>
      </c>
      <c r="Q1623" s="13">
        <f t="shared" si="750"/>
        <v>2.0000000000000018E-2</v>
      </c>
      <c r="R1623" s="13">
        <f t="shared" si="760"/>
        <v>739.32584269662925</v>
      </c>
      <c r="S1623" s="13">
        <f t="shared" si="761"/>
        <v>31.460674157303416</v>
      </c>
      <c r="T1623" s="13">
        <f t="shared" si="762"/>
        <v>91.836734693877546</v>
      </c>
      <c r="U1623" s="13">
        <f t="shared" si="739"/>
        <v>23.596698086493838</v>
      </c>
      <c r="V1623" s="13">
        <f t="shared" si="743"/>
        <v>1.352564102564122E-2</v>
      </c>
      <c r="W1623" s="13">
        <f t="shared" si="744"/>
        <v>0</v>
      </c>
      <c r="X1623" s="13">
        <f t="shared" si="745"/>
        <v>0</v>
      </c>
      <c r="Y1623" s="13">
        <f t="shared" si="740"/>
        <v>1</v>
      </c>
      <c r="Z1623" s="13">
        <f t="shared" si="746"/>
        <v>1</v>
      </c>
      <c r="AA1623" s="13">
        <f t="shared" si="747"/>
        <v>1</v>
      </c>
      <c r="AB1623" s="13">
        <f t="shared" si="748"/>
        <v>0</v>
      </c>
      <c r="AC1623" s="17">
        <f t="shared" si="741"/>
        <v>1</v>
      </c>
      <c r="AD1623" s="13">
        <f t="shared" si="763"/>
        <v>3.95</v>
      </c>
      <c r="AE1623" s="13" t="str">
        <f t="shared" si="764"/>
        <v/>
      </c>
      <c r="AF1623" s="17">
        <f t="shared" ref="AF1623:AF1686" si="766">IF(AA1623=1,AD1623,IF(AB1623=-1,0,AF1622))</f>
        <v>3.95</v>
      </c>
      <c r="AG1623" s="17" t="str">
        <f t="shared" si="765"/>
        <v xml:space="preserve"> </v>
      </c>
      <c r="AH1623" s="13"/>
      <c r="AI1623" s="31">
        <f t="shared" si="749"/>
        <v>1.0533401325336453</v>
      </c>
      <c r="AJ1623">
        <f t="shared" si="754"/>
        <v>5.3340132533645335E-2</v>
      </c>
      <c r="AK1623">
        <f t="shared" si="756"/>
        <v>1</v>
      </c>
      <c r="AL1623">
        <f t="shared" si="757"/>
        <v>1.0306669067207348</v>
      </c>
      <c r="AM1623">
        <f t="shared" si="755"/>
        <v>3.0666906720734799E-2</v>
      </c>
      <c r="AN1623" s="39">
        <v>41502</v>
      </c>
      <c r="AO1623" s="31">
        <v>5.3340132533645335E-2</v>
      </c>
      <c r="AP1623" s="40">
        <v>3.0666906720734799E-2</v>
      </c>
    </row>
    <row r="1624" spans="1:42">
      <c r="A1624" s="16">
        <v>41505</v>
      </c>
      <c r="B1624" s="11">
        <v>3.91</v>
      </c>
      <c r="C1624" s="11">
        <v>3.95</v>
      </c>
      <c r="D1624" s="11">
        <v>3.9</v>
      </c>
      <c r="E1624" s="11">
        <v>3.93</v>
      </c>
      <c r="F1624" s="11">
        <v>72007900</v>
      </c>
      <c r="G1624" s="11">
        <v>3.3141799999999999</v>
      </c>
      <c r="H1624" s="12">
        <f t="shared" si="758"/>
        <v>3.9250000000000003</v>
      </c>
      <c r="I1624" s="13">
        <f t="shared" si="737"/>
        <v>3.9238461538461542</v>
      </c>
      <c r="J1624" s="13">
        <f t="shared" si="738"/>
        <v>1.1538461538460609E-3</v>
      </c>
      <c r="K1624" s="14">
        <f t="shared" si="742"/>
        <v>-1.2678062678062683E-2</v>
      </c>
      <c r="L1624" s="13">
        <f t="shared" si="751"/>
        <v>5.0000000000000266E-2</v>
      </c>
      <c r="M1624" s="13">
        <f t="shared" si="759"/>
        <v>6.3571428571428543E-2</v>
      </c>
      <c r="N1624" s="13">
        <f t="shared" si="752"/>
        <v>0</v>
      </c>
      <c r="O1624" s="13">
        <f t="shared" si="753"/>
        <v>3.0000000000000249E-2</v>
      </c>
      <c r="P1624" s="13">
        <f t="shared" si="750"/>
        <v>0.44999999999999973</v>
      </c>
      <c r="Q1624" s="13">
        <f t="shared" si="750"/>
        <v>5.0000000000000266E-2</v>
      </c>
      <c r="R1624" s="13">
        <f t="shared" si="760"/>
        <v>707.86516853932574</v>
      </c>
      <c r="S1624" s="13">
        <f t="shared" si="761"/>
        <v>78.651685393258887</v>
      </c>
      <c r="T1624" s="13">
        <f t="shared" si="762"/>
        <v>79.999999999999901</v>
      </c>
      <c r="U1624" s="13">
        <f t="shared" si="739"/>
        <v>28.517333007128748</v>
      </c>
      <c r="V1624" s="13">
        <f t="shared" si="743"/>
        <v>1.3831908831908744E-2</v>
      </c>
      <c r="W1624" s="13">
        <f t="shared" si="744"/>
        <v>0</v>
      </c>
      <c r="X1624" s="13">
        <f t="shared" si="745"/>
        <v>0</v>
      </c>
      <c r="Y1624" s="13">
        <f t="shared" si="740"/>
        <v>0</v>
      </c>
      <c r="Z1624" s="13">
        <f t="shared" si="746"/>
        <v>1</v>
      </c>
      <c r="AA1624" s="13">
        <f t="shared" si="747"/>
        <v>0</v>
      </c>
      <c r="AB1624" s="13">
        <f t="shared" si="748"/>
        <v>0</v>
      </c>
      <c r="AC1624" s="17">
        <f t="shared" si="741"/>
        <v>1</v>
      </c>
      <c r="AD1624" s="13" t="str">
        <f t="shared" si="763"/>
        <v/>
      </c>
      <c r="AE1624" s="13" t="str">
        <f t="shared" si="764"/>
        <v/>
      </c>
      <c r="AF1624" s="17">
        <f t="shared" si="766"/>
        <v>3.95</v>
      </c>
      <c r="AG1624" s="17" t="str">
        <f t="shared" si="765"/>
        <v xml:space="preserve"> </v>
      </c>
      <c r="AH1624" s="13"/>
      <c r="AI1624" s="31">
        <f t="shared" si="749"/>
        <v>1.0533401325336453</v>
      </c>
      <c r="AJ1624">
        <f t="shared" si="754"/>
        <v>5.3340132533645335E-2</v>
      </c>
      <c r="AK1624">
        <f t="shared" si="756"/>
        <v>0.99493670886075947</v>
      </c>
      <c r="AL1624">
        <f t="shared" si="757"/>
        <v>1.0254483401044272</v>
      </c>
      <c r="AM1624">
        <f t="shared" si="755"/>
        <v>2.5448340104427203E-2</v>
      </c>
      <c r="AN1624" s="39">
        <v>41505</v>
      </c>
      <c r="AO1624" s="31">
        <v>5.3340132533645335E-2</v>
      </c>
      <c r="AP1624" s="40">
        <v>2.5448340104427203E-2</v>
      </c>
    </row>
    <row r="1625" spans="1:42">
      <c r="A1625" s="16">
        <v>41506</v>
      </c>
      <c r="B1625" s="11">
        <v>3.93</v>
      </c>
      <c r="C1625" s="11">
        <v>3.95</v>
      </c>
      <c r="D1625" s="11">
        <v>3.91</v>
      </c>
      <c r="E1625" s="11">
        <v>3.92</v>
      </c>
      <c r="F1625" s="11">
        <v>52095300</v>
      </c>
      <c r="G1625" s="11">
        <v>3.3057500000000002</v>
      </c>
      <c r="H1625" s="12">
        <f t="shared" si="758"/>
        <v>3.9258333333333337</v>
      </c>
      <c r="I1625" s="13">
        <f t="shared" si="737"/>
        <v>3.9230769230769238</v>
      </c>
      <c r="J1625" s="13">
        <f t="shared" si="738"/>
        <v>2.7564102564099358E-3</v>
      </c>
      <c r="K1625" s="14">
        <f t="shared" si="742"/>
        <v>-1.0170940170940224E-2</v>
      </c>
      <c r="L1625" s="13">
        <f t="shared" si="751"/>
        <v>4.0000000000000036E-2</v>
      </c>
      <c r="M1625" s="13">
        <f t="shared" si="759"/>
        <v>6.4285714285714279E-2</v>
      </c>
      <c r="N1625" s="13">
        <f t="shared" si="752"/>
        <v>0</v>
      </c>
      <c r="O1625" s="13">
        <f t="shared" si="753"/>
        <v>0</v>
      </c>
      <c r="P1625" s="13">
        <f t="shared" si="750"/>
        <v>0.44999999999999973</v>
      </c>
      <c r="Q1625" s="13">
        <f t="shared" si="750"/>
        <v>5.0000000000000266E-2</v>
      </c>
      <c r="R1625" s="13">
        <f t="shared" si="760"/>
        <v>699.99999999999966</v>
      </c>
      <c r="S1625" s="13">
        <f t="shared" si="761"/>
        <v>77.777777777778198</v>
      </c>
      <c r="T1625" s="13">
        <f t="shared" si="762"/>
        <v>79.999999999999901</v>
      </c>
      <c r="U1625" s="13">
        <f t="shared" si="739"/>
        <v>31.850666340462112</v>
      </c>
      <c r="V1625" s="13">
        <f t="shared" si="743"/>
        <v>1.2927350427350159E-2</v>
      </c>
      <c r="W1625" s="13">
        <f t="shared" si="744"/>
        <v>0</v>
      </c>
      <c r="X1625" s="13">
        <f t="shared" si="745"/>
        <v>0</v>
      </c>
      <c r="Y1625" s="13">
        <f t="shared" si="740"/>
        <v>0</v>
      </c>
      <c r="Z1625" s="13">
        <f t="shared" si="746"/>
        <v>1</v>
      </c>
      <c r="AA1625" s="13">
        <f t="shared" si="747"/>
        <v>0</v>
      </c>
      <c r="AB1625" s="13">
        <f t="shared" si="748"/>
        <v>0</v>
      </c>
      <c r="AC1625" s="17">
        <f t="shared" si="741"/>
        <v>1</v>
      </c>
      <c r="AD1625" s="13" t="str">
        <f t="shared" si="763"/>
        <v/>
      </c>
      <c r="AE1625" s="13" t="str">
        <f t="shared" si="764"/>
        <v/>
      </c>
      <c r="AF1625" s="17">
        <f t="shared" si="766"/>
        <v>3.95</v>
      </c>
      <c r="AG1625" s="17" t="str">
        <f t="shared" si="765"/>
        <v xml:space="preserve"> </v>
      </c>
      <c r="AH1625" s="13"/>
      <c r="AI1625" s="31">
        <f t="shared" si="749"/>
        <v>1.0533401325336453</v>
      </c>
      <c r="AJ1625">
        <f t="shared" si="754"/>
        <v>5.3340132533645335E-2</v>
      </c>
      <c r="AK1625">
        <f t="shared" si="756"/>
        <v>0.99745547073791341</v>
      </c>
      <c r="AL1625">
        <f t="shared" si="757"/>
        <v>1.0228390567962733</v>
      </c>
      <c r="AM1625">
        <f t="shared" si="755"/>
        <v>2.2839056796273294E-2</v>
      </c>
      <c r="AN1625" s="39">
        <v>41506</v>
      </c>
      <c r="AO1625" s="31">
        <v>5.3340132533645335E-2</v>
      </c>
      <c r="AP1625" s="40">
        <v>2.2839056796273294E-2</v>
      </c>
    </row>
    <row r="1626" spans="1:42">
      <c r="A1626" s="16">
        <v>41507</v>
      </c>
      <c r="B1626" s="11">
        <v>3.93</v>
      </c>
      <c r="C1626" s="11">
        <v>3.94</v>
      </c>
      <c r="D1626" s="11">
        <v>3.9</v>
      </c>
      <c r="E1626" s="11">
        <v>3.92</v>
      </c>
      <c r="F1626" s="11">
        <v>31513400</v>
      </c>
      <c r="G1626" s="11">
        <v>3.3057500000000002</v>
      </c>
      <c r="H1626" s="12">
        <f t="shared" si="758"/>
        <v>3.9258333333333337</v>
      </c>
      <c r="I1626" s="13">
        <f t="shared" si="737"/>
        <v>3.9219230769230773</v>
      </c>
      <c r="J1626" s="13">
        <f t="shared" si="738"/>
        <v>3.9102564102564408E-3</v>
      </c>
      <c r="K1626" s="14">
        <f t="shared" si="742"/>
        <v>-7.4287749287749172E-3</v>
      </c>
      <c r="L1626" s="13">
        <f t="shared" si="751"/>
        <v>4.0000000000000036E-2</v>
      </c>
      <c r="M1626" s="13">
        <f t="shared" si="759"/>
        <v>6.4285714285714279E-2</v>
      </c>
      <c r="N1626" s="13">
        <f t="shared" si="752"/>
        <v>0</v>
      </c>
      <c r="O1626" s="13">
        <f t="shared" si="753"/>
        <v>1.0000000000000231E-2</v>
      </c>
      <c r="P1626" s="13">
        <f t="shared" si="750"/>
        <v>0.4399999999999995</v>
      </c>
      <c r="Q1626" s="13">
        <f t="shared" si="750"/>
        <v>6.0000000000000497E-2</v>
      </c>
      <c r="R1626" s="13">
        <f t="shared" si="760"/>
        <v>684.44444444444366</v>
      </c>
      <c r="S1626" s="13">
        <f t="shared" si="761"/>
        <v>93.33333333333411</v>
      </c>
      <c r="T1626" s="13">
        <f t="shared" si="762"/>
        <v>75.999999999999787</v>
      </c>
      <c r="U1626" s="13">
        <f t="shared" si="739"/>
        <v>36.088761578557367</v>
      </c>
      <c r="V1626" s="13">
        <f t="shared" si="743"/>
        <v>1.1339031339031358E-2</v>
      </c>
      <c r="W1626" s="13">
        <f t="shared" si="744"/>
        <v>0</v>
      </c>
      <c r="X1626" s="13">
        <f t="shared" si="745"/>
        <v>0</v>
      </c>
      <c r="Y1626" s="13">
        <f t="shared" si="740"/>
        <v>0</v>
      </c>
      <c r="Z1626" s="13">
        <f t="shared" si="746"/>
        <v>1</v>
      </c>
      <c r="AA1626" s="13">
        <f t="shared" si="747"/>
        <v>0</v>
      </c>
      <c r="AB1626" s="13">
        <f t="shared" si="748"/>
        <v>0</v>
      </c>
      <c r="AC1626" s="17">
        <f t="shared" si="741"/>
        <v>1</v>
      </c>
      <c r="AD1626" s="13" t="str">
        <f t="shared" si="763"/>
        <v/>
      </c>
      <c r="AE1626" s="13" t="str">
        <f t="shared" si="764"/>
        <v/>
      </c>
      <c r="AF1626" s="17">
        <f t="shared" si="766"/>
        <v>3.95</v>
      </c>
      <c r="AG1626" s="17" t="str">
        <f t="shared" si="765"/>
        <v xml:space="preserve"> </v>
      </c>
      <c r="AH1626" s="13"/>
      <c r="AI1626" s="31">
        <f t="shared" si="749"/>
        <v>1.0533401325336453</v>
      </c>
      <c r="AJ1626">
        <f t="shared" si="754"/>
        <v>5.3340132533645335E-2</v>
      </c>
      <c r="AK1626">
        <f t="shared" si="756"/>
        <v>1</v>
      </c>
      <c r="AL1626">
        <f t="shared" si="757"/>
        <v>1.0228390567962733</v>
      </c>
      <c r="AM1626">
        <f t="shared" si="755"/>
        <v>2.2839056796273294E-2</v>
      </c>
      <c r="AN1626" s="39">
        <v>41507</v>
      </c>
      <c r="AO1626" s="31">
        <v>5.3340132533645335E-2</v>
      </c>
      <c r="AP1626" s="40">
        <v>2.2839056796273294E-2</v>
      </c>
    </row>
    <row r="1627" spans="1:42">
      <c r="A1627" s="16">
        <v>41508</v>
      </c>
      <c r="B1627" s="11">
        <v>3.93</v>
      </c>
      <c r="C1627" s="11">
        <v>3.94</v>
      </c>
      <c r="D1627" s="11">
        <v>3.85</v>
      </c>
      <c r="E1627" s="11">
        <v>3.91</v>
      </c>
      <c r="F1627" s="11">
        <v>39646800</v>
      </c>
      <c r="G1627" s="11">
        <v>3.29732</v>
      </c>
      <c r="H1627" s="12">
        <f t="shared" si="758"/>
        <v>3.9266666666666672</v>
      </c>
      <c r="I1627" s="13">
        <f t="shared" si="737"/>
        <v>3.9203846153846156</v>
      </c>
      <c r="J1627" s="13">
        <f t="shared" si="738"/>
        <v>6.282051282051615E-3</v>
      </c>
      <c r="K1627" s="14">
        <f t="shared" si="742"/>
        <v>-4.3304843304842067E-3</v>
      </c>
      <c r="L1627" s="13">
        <f t="shared" si="751"/>
        <v>8.9999999999999858E-2</v>
      </c>
      <c r="M1627" s="13">
        <f t="shared" si="759"/>
        <v>6.8571428571428575E-2</v>
      </c>
      <c r="N1627" s="13">
        <f t="shared" si="752"/>
        <v>0</v>
      </c>
      <c r="O1627" s="13">
        <f t="shared" si="753"/>
        <v>4.9999999999999822E-2</v>
      </c>
      <c r="P1627" s="13">
        <f t="shared" si="750"/>
        <v>0.42999999999999972</v>
      </c>
      <c r="Q1627" s="13">
        <f t="shared" si="750"/>
        <v>0.11000000000000032</v>
      </c>
      <c r="R1627" s="13">
        <f t="shared" si="760"/>
        <v>627.0833333333328</v>
      </c>
      <c r="S1627" s="13">
        <f t="shared" si="761"/>
        <v>160.41666666666711</v>
      </c>
      <c r="T1627" s="13">
        <f t="shared" si="762"/>
        <v>59.259259259259146</v>
      </c>
      <c r="U1627" s="13">
        <f t="shared" si="739"/>
        <v>39.772115261911054</v>
      </c>
      <c r="V1627" s="13">
        <f t="shared" si="743"/>
        <v>1.0612535612535822E-2</v>
      </c>
      <c r="W1627" s="13">
        <f t="shared" si="744"/>
        <v>0</v>
      </c>
      <c r="X1627" s="13">
        <f t="shared" si="745"/>
        <v>0</v>
      </c>
      <c r="Y1627" s="13">
        <f t="shared" si="740"/>
        <v>0</v>
      </c>
      <c r="Z1627" s="13">
        <f t="shared" si="746"/>
        <v>1</v>
      </c>
      <c r="AA1627" s="13">
        <f t="shared" si="747"/>
        <v>0</v>
      </c>
      <c r="AB1627" s="13">
        <f t="shared" si="748"/>
        <v>0</v>
      </c>
      <c r="AC1627" s="17">
        <f t="shared" si="741"/>
        <v>1</v>
      </c>
      <c r="AD1627" s="13" t="str">
        <f t="shared" si="763"/>
        <v/>
      </c>
      <c r="AE1627" s="13" t="str">
        <f t="shared" si="764"/>
        <v/>
      </c>
      <c r="AF1627" s="17">
        <f t="shared" si="766"/>
        <v>3.95</v>
      </c>
      <c r="AG1627" s="17" t="str">
        <f t="shared" si="765"/>
        <v xml:space="preserve"> </v>
      </c>
      <c r="AH1627" s="13"/>
      <c r="AI1627" s="31">
        <f t="shared" si="749"/>
        <v>1.0533401325336453</v>
      </c>
      <c r="AJ1627">
        <f t="shared" si="754"/>
        <v>5.3340132533645335E-2</v>
      </c>
      <c r="AK1627">
        <f t="shared" si="756"/>
        <v>0.99744897959183676</v>
      </c>
      <c r="AL1627">
        <f t="shared" si="757"/>
        <v>1.0202297734881196</v>
      </c>
      <c r="AM1627">
        <f t="shared" si="755"/>
        <v>2.0229773488119607E-2</v>
      </c>
      <c r="AN1627" s="39">
        <v>41508</v>
      </c>
      <c r="AO1627" s="31">
        <v>5.3340132533645335E-2</v>
      </c>
      <c r="AP1627" s="40">
        <v>2.0229773488119607E-2</v>
      </c>
    </row>
    <row r="1628" spans="1:42">
      <c r="A1628" s="16">
        <v>41509</v>
      </c>
      <c r="B1628" s="11">
        <v>3.92</v>
      </c>
      <c r="C1628" s="11">
        <v>3.93</v>
      </c>
      <c r="D1628" s="11">
        <v>3.86</v>
      </c>
      <c r="E1628" s="11">
        <v>3.89</v>
      </c>
      <c r="F1628" s="11">
        <v>36744700</v>
      </c>
      <c r="G1628" s="11">
        <v>3.2804500000000001</v>
      </c>
      <c r="H1628" s="12">
        <f t="shared" si="758"/>
        <v>3.9266666666666672</v>
      </c>
      <c r="I1628" s="13">
        <f t="shared" ref="I1628:I1691" si="767">AVERAGE(E1603:E1628)</f>
        <v>3.9188461538461543</v>
      </c>
      <c r="J1628" s="13">
        <f t="shared" si="738"/>
        <v>7.8205128205128815E-3</v>
      </c>
      <c r="K1628" s="14">
        <f t="shared" si="742"/>
        <v>-1.4316239316237835E-3</v>
      </c>
      <c r="L1628" s="13">
        <f t="shared" si="751"/>
        <v>7.0000000000000284E-2</v>
      </c>
      <c r="M1628" s="13">
        <f t="shared" si="759"/>
        <v>7.1428571428571425E-2</v>
      </c>
      <c r="N1628" s="13">
        <f t="shared" si="752"/>
        <v>0</v>
      </c>
      <c r="O1628" s="13">
        <f t="shared" si="753"/>
        <v>0</v>
      </c>
      <c r="P1628" s="13">
        <f t="shared" si="750"/>
        <v>0.42999999999999972</v>
      </c>
      <c r="Q1628" s="13">
        <f t="shared" si="750"/>
        <v>0.10000000000000009</v>
      </c>
      <c r="R1628" s="13">
        <f t="shared" si="760"/>
        <v>601.99999999999955</v>
      </c>
      <c r="S1628" s="13">
        <f t="shared" si="761"/>
        <v>140.00000000000011</v>
      </c>
      <c r="T1628" s="13">
        <f t="shared" si="762"/>
        <v>62.264150943396182</v>
      </c>
      <c r="U1628" s="13">
        <f t="shared" si="739"/>
        <v>43.67010406556026</v>
      </c>
      <c r="V1628" s="13">
        <f t="shared" si="743"/>
        <v>9.2521367521366648E-3</v>
      </c>
      <c r="W1628" s="13">
        <f t="shared" si="744"/>
        <v>0</v>
      </c>
      <c r="X1628" s="13">
        <f t="shared" si="745"/>
        <v>0</v>
      </c>
      <c r="Y1628" s="13">
        <f t="shared" si="740"/>
        <v>0</v>
      </c>
      <c r="Z1628" s="13">
        <f t="shared" si="746"/>
        <v>1</v>
      </c>
      <c r="AA1628" s="13">
        <f t="shared" si="747"/>
        <v>0</v>
      </c>
      <c r="AB1628" s="13">
        <f t="shared" si="748"/>
        <v>0</v>
      </c>
      <c r="AC1628" s="17">
        <f t="shared" si="741"/>
        <v>1</v>
      </c>
      <c r="AD1628" s="13" t="str">
        <f t="shared" si="763"/>
        <v/>
      </c>
      <c r="AE1628" s="13" t="str">
        <f t="shared" si="764"/>
        <v/>
      </c>
      <c r="AF1628" s="17">
        <f t="shared" si="766"/>
        <v>3.95</v>
      </c>
      <c r="AG1628" s="17" t="str">
        <f t="shared" si="765"/>
        <v xml:space="preserve"> </v>
      </c>
      <c r="AH1628" s="13"/>
      <c r="AI1628" s="31">
        <f t="shared" si="749"/>
        <v>1.0533401325336453</v>
      </c>
      <c r="AJ1628">
        <f t="shared" si="754"/>
        <v>5.3340132533645335E-2</v>
      </c>
      <c r="AK1628">
        <f t="shared" si="756"/>
        <v>0.99488491048593353</v>
      </c>
      <c r="AL1628">
        <f t="shared" si="757"/>
        <v>1.015011206871812</v>
      </c>
      <c r="AM1628">
        <f t="shared" si="755"/>
        <v>1.5011206871812011E-2</v>
      </c>
      <c r="AN1628" s="39">
        <v>41509</v>
      </c>
      <c r="AO1628" s="31">
        <v>5.3340132533645335E-2</v>
      </c>
      <c r="AP1628" s="40">
        <v>1.5011206871812011E-2</v>
      </c>
    </row>
    <row r="1629" spans="1:42">
      <c r="A1629" s="16">
        <v>41512</v>
      </c>
      <c r="B1629" s="11">
        <v>3.89</v>
      </c>
      <c r="C1629" s="11">
        <v>3.94</v>
      </c>
      <c r="D1629" s="11">
        <v>3.87</v>
      </c>
      <c r="E1629" s="11">
        <v>3.93</v>
      </c>
      <c r="F1629" s="11">
        <v>33245100</v>
      </c>
      <c r="G1629" s="11">
        <v>3.3141799999999999</v>
      </c>
      <c r="H1629" s="12">
        <f t="shared" si="758"/>
        <v>3.9291666666666667</v>
      </c>
      <c r="I1629" s="13">
        <f t="shared" si="767"/>
        <v>3.9180769230769239</v>
      </c>
      <c r="J1629" s="13">
        <f t="shared" ref="J1629:J1692" si="768">H1629-I1629</f>
        <v>1.1089743589742795E-2</v>
      </c>
      <c r="K1629" s="14">
        <f t="shared" si="742"/>
        <v>1.4601139601139795E-3</v>
      </c>
      <c r="L1629" s="13">
        <f t="shared" si="751"/>
        <v>6.999999999999984E-2</v>
      </c>
      <c r="M1629" s="13">
        <f t="shared" si="759"/>
        <v>7.428571428571426E-2</v>
      </c>
      <c r="N1629" s="13">
        <f t="shared" si="752"/>
        <v>9.9999999999997868E-3</v>
      </c>
      <c r="O1629" s="13">
        <f t="shared" si="753"/>
        <v>0</v>
      </c>
      <c r="P1629" s="13">
        <f t="shared" si="750"/>
        <v>0.4399999999999995</v>
      </c>
      <c r="Q1629" s="13">
        <f t="shared" si="750"/>
        <v>0.10000000000000009</v>
      </c>
      <c r="R1629" s="13">
        <f t="shared" si="760"/>
        <v>592.30769230769181</v>
      </c>
      <c r="S1629" s="13">
        <f t="shared" si="761"/>
        <v>134.61538461538478</v>
      </c>
      <c r="T1629" s="13">
        <f t="shared" si="762"/>
        <v>62.962962962962912</v>
      </c>
      <c r="U1629" s="13">
        <f t="shared" si="739"/>
        <v>46.976982372438563</v>
      </c>
      <c r="V1629" s="13">
        <f t="shared" si="743"/>
        <v>9.629629629628815E-3</v>
      </c>
      <c r="W1629" s="13">
        <f t="shared" si="744"/>
        <v>0</v>
      </c>
      <c r="X1629" s="13">
        <f t="shared" si="745"/>
        <v>0</v>
      </c>
      <c r="Y1629" s="13">
        <f t="shared" si="740"/>
        <v>0</v>
      </c>
      <c r="Z1629" s="13">
        <f t="shared" si="746"/>
        <v>1</v>
      </c>
      <c r="AA1629" s="13">
        <f t="shared" si="747"/>
        <v>0</v>
      </c>
      <c r="AB1629" s="13">
        <f t="shared" si="748"/>
        <v>0</v>
      </c>
      <c r="AC1629" s="17">
        <f t="shared" si="741"/>
        <v>1</v>
      </c>
      <c r="AD1629" s="13" t="str">
        <f t="shared" si="763"/>
        <v/>
      </c>
      <c r="AE1629" s="13" t="str">
        <f t="shared" si="764"/>
        <v/>
      </c>
      <c r="AF1629" s="17">
        <f t="shared" si="766"/>
        <v>3.95</v>
      </c>
      <c r="AG1629" s="17" t="str">
        <f t="shared" si="765"/>
        <v xml:space="preserve"> </v>
      </c>
      <c r="AH1629" s="13"/>
      <c r="AI1629" s="31">
        <f t="shared" si="749"/>
        <v>1.0533401325336453</v>
      </c>
      <c r="AJ1629">
        <f t="shared" si="754"/>
        <v>5.3340132533645335E-2</v>
      </c>
      <c r="AK1629">
        <f t="shared" si="756"/>
        <v>1.0102827763496145</v>
      </c>
      <c r="AL1629">
        <f t="shared" si="757"/>
        <v>1.0254483401044272</v>
      </c>
      <c r="AM1629">
        <f t="shared" si="755"/>
        <v>2.5448340104427203E-2</v>
      </c>
      <c r="AN1629" s="39">
        <v>41512</v>
      </c>
      <c r="AO1629" s="31">
        <v>5.3340132533645335E-2</v>
      </c>
      <c r="AP1629" s="40">
        <v>2.5448340104427203E-2</v>
      </c>
    </row>
    <row r="1630" spans="1:42">
      <c r="A1630" s="16">
        <v>41513</v>
      </c>
      <c r="B1630" s="11">
        <v>3.92</v>
      </c>
      <c r="C1630" s="11">
        <v>3.93</v>
      </c>
      <c r="D1630" s="11">
        <v>3.9</v>
      </c>
      <c r="E1630" s="11">
        <v>3.9</v>
      </c>
      <c r="F1630" s="11">
        <v>27050200</v>
      </c>
      <c r="G1630" s="11">
        <v>3.2888799999999998</v>
      </c>
      <c r="H1630" s="12">
        <f t="shared" si="758"/>
        <v>3.9283333333333332</v>
      </c>
      <c r="I1630" s="13">
        <f t="shared" si="767"/>
        <v>3.9169230769230783</v>
      </c>
      <c r="J1630" s="13">
        <f t="shared" si="768"/>
        <v>1.1410256410254949E-2</v>
      </c>
      <c r="K1630" s="14">
        <f t="shared" si="742"/>
        <v>3.8817663817661951E-3</v>
      </c>
      <c r="L1630" s="13">
        <f t="shared" si="751"/>
        <v>3.0000000000000249E-2</v>
      </c>
      <c r="M1630" s="13">
        <f t="shared" si="759"/>
        <v>7.4285714285714288E-2</v>
      </c>
      <c r="N1630" s="13">
        <f t="shared" si="752"/>
        <v>0</v>
      </c>
      <c r="O1630" s="13">
        <f t="shared" si="753"/>
        <v>0</v>
      </c>
      <c r="P1630" s="13">
        <f t="shared" si="750"/>
        <v>0.4399999999999995</v>
      </c>
      <c r="Q1630" s="13">
        <f t="shared" si="750"/>
        <v>9.0000000000000302E-2</v>
      </c>
      <c r="R1630" s="13">
        <f t="shared" si="760"/>
        <v>592.30769230769158</v>
      </c>
      <c r="S1630" s="13">
        <f t="shared" si="761"/>
        <v>121.15384615384657</v>
      </c>
      <c r="T1630" s="13">
        <f t="shared" si="762"/>
        <v>66.037735849056475</v>
      </c>
      <c r="U1630" s="13">
        <f t="shared" si="739"/>
        <v>50.045611856162395</v>
      </c>
      <c r="V1630" s="13">
        <f t="shared" si="743"/>
        <v>7.5284900284887536E-3</v>
      </c>
      <c r="W1630" s="13">
        <f t="shared" si="744"/>
        <v>0</v>
      </c>
      <c r="X1630" s="13">
        <f t="shared" si="745"/>
        <v>0</v>
      </c>
      <c r="Y1630" s="13">
        <f t="shared" si="740"/>
        <v>0</v>
      </c>
      <c r="Z1630" s="13">
        <f t="shared" si="746"/>
        <v>1</v>
      </c>
      <c r="AA1630" s="13">
        <f t="shared" si="747"/>
        <v>0</v>
      </c>
      <c r="AB1630" s="13">
        <f t="shared" si="748"/>
        <v>0</v>
      </c>
      <c r="AC1630" s="17">
        <f t="shared" si="741"/>
        <v>1</v>
      </c>
      <c r="AD1630" s="13" t="str">
        <f t="shared" si="763"/>
        <v/>
      </c>
      <c r="AE1630" s="13" t="str">
        <f t="shared" si="764"/>
        <v/>
      </c>
      <c r="AF1630" s="17">
        <f t="shared" si="766"/>
        <v>3.95</v>
      </c>
      <c r="AG1630" s="17" t="str">
        <f t="shared" si="765"/>
        <v xml:space="preserve"> </v>
      </c>
      <c r="AH1630" s="13"/>
      <c r="AI1630" s="31">
        <f t="shared" si="749"/>
        <v>1.0533401325336453</v>
      </c>
      <c r="AJ1630">
        <f t="shared" si="754"/>
        <v>5.3340132533645335E-2</v>
      </c>
      <c r="AK1630">
        <f t="shared" si="756"/>
        <v>0.99236641221374045</v>
      </c>
      <c r="AL1630">
        <f t="shared" si="757"/>
        <v>1.0176204901799659</v>
      </c>
      <c r="AM1630">
        <f t="shared" si="755"/>
        <v>1.762049017996592E-2</v>
      </c>
      <c r="AN1630" s="39">
        <v>41513</v>
      </c>
      <c r="AO1630" s="31">
        <v>5.3340132533645335E-2</v>
      </c>
      <c r="AP1630" s="40">
        <v>1.762049017996592E-2</v>
      </c>
    </row>
    <row r="1631" spans="1:42">
      <c r="A1631" s="16">
        <v>41514</v>
      </c>
      <c r="B1631" s="11">
        <v>3.9</v>
      </c>
      <c r="C1631" s="11">
        <v>3.9</v>
      </c>
      <c r="D1631" s="11">
        <v>3.87</v>
      </c>
      <c r="E1631" s="11">
        <v>3.88</v>
      </c>
      <c r="F1631" s="11">
        <v>29837100</v>
      </c>
      <c r="G1631" s="11">
        <v>3.2720199999999999</v>
      </c>
      <c r="H1631" s="12">
        <f t="shared" si="758"/>
        <v>3.9224999999999999</v>
      </c>
      <c r="I1631" s="13">
        <f t="shared" si="767"/>
        <v>3.9150000000000009</v>
      </c>
      <c r="J1631" s="13">
        <f t="shared" si="768"/>
        <v>7.4999999999989519E-3</v>
      </c>
      <c r="K1631" s="14">
        <f t="shared" si="742"/>
        <v>5.5840455840452385E-3</v>
      </c>
      <c r="L1631" s="13">
        <f t="shared" si="751"/>
        <v>2.9999999999999805E-2</v>
      </c>
      <c r="M1631" s="13">
        <f t="shared" si="759"/>
        <v>7.4285714285714288E-2</v>
      </c>
      <c r="N1631" s="13">
        <f t="shared" si="752"/>
        <v>0</v>
      </c>
      <c r="O1631" s="13">
        <f t="shared" si="753"/>
        <v>2.9999999999999805E-2</v>
      </c>
      <c r="P1631" s="13">
        <f t="shared" si="750"/>
        <v>0.4399999999999995</v>
      </c>
      <c r="Q1631" s="13">
        <f t="shared" si="750"/>
        <v>0.12000000000000011</v>
      </c>
      <c r="R1631" s="13">
        <f t="shared" si="760"/>
        <v>592.30769230769158</v>
      </c>
      <c r="S1631" s="13">
        <f t="shared" si="761"/>
        <v>161.53846153846166</v>
      </c>
      <c r="T1631" s="13">
        <f t="shared" si="762"/>
        <v>57.142857142857075</v>
      </c>
      <c r="U1631" s="13">
        <f t="shared" ref="U1631:U1694" si="769">AVERAGE(T1618:T1631)</f>
        <v>53.477893859872985</v>
      </c>
      <c r="V1631" s="13">
        <f t="shared" si="743"/>
        <v>1.9159544159537134E-3</v>
      </c>
      <c r="W1631" s="13">
        <f t="shared" si="744"/>
        <v>0</v>
      </c>
      <c r="X1631" s="13">
        <f t="shared" si="745"/>
        <v>0</v>
      </c>
      <c r="Y1631" s="13">
        <f t="shared" si="740"/>
        <v>0</v>
      </c>
      <c r="Z1631" s="13">
        <f t="shared" si="746"/>
        <v>1</v>
      </c>
      <c r="AA1631" s="13">
        <f t="shared" si="747"/>
        <v>0</v>
      </c>
      <c r="AB1631" s="13">
        <f t="shared" si="748"/>
        <v>0</v>
      </c>
      <c r="AC1631" s="17">
        <f t="shared" si="741"/>
        <v>1</v>
      </c>
      <c r="AD1631" s="13" t="str">
        <f t="shared" si="763"/>
        <v/>
      </c>
      <c r="AE1631" s="13" t="str">
        <f t="shared" si="764"/>
        <v/>
      </c>
      <c r="AF1631" s="17">
        <f t="shared" si="766"/>
        <v>3.95</v>
      </c>
      <c r="AG1631" s="17" t="str">
        <f t="shared" si="765"/>
        <v xml:space="preserve"> </v>
      </c>
      <c r="AH1631" s="13"/>
      <c r="AI1631" s="31">
        <f t="shared" si="749"/>
        <v>1.0533401325336453</v>
      </c>
      <c r="AJ1631">
        <f t="shared" si="754"/>
        <v>5.3340132533645335E-2</v>
      </c>
      <c r="AK1631">
        <f t="shared" si="756"/>
        <v>0.99487179487179489</v>
      </c>
      <c r="AL1631">
        <f t="shared" si="757"/>
        <v>1.0124019235636583</v>
      </c>
      <c r="AM1631">
        <f t="shared" si="755"/>
        <v>1.2401923563658324E-2</v>
      </c>
      <c r="AN1631" s="39">
        <v>41514</v>
      </c>
      <c r="AO1631" s="31">
        <v>5.3340132533645335E-2</v>
      </c>
      <c r="AP1631" s="40">
        <v>1.2401923563658324E-2</v>
      </c>
    </row>
    <row r="1632" spans="1:42">
      <c r="A1632" s="16">
        <v>41515</v>
      </c>
      <c r="B1632" s="11">
        <v>3.9</v>
      </c>
      <c r="C1632" s="11">
        <v>3.9</v>
      </c>
      <c r="D1632" s="11">
        <v>3.86</v>
      </c>
      <c r="E1632" s="11">
        <v>3.87</v>
      </c>
      <c r="F1632" s="11">
        <v>23135000</v>
      </c>
      <c r="G1632" s="11">
        <v>3.2635800000000001</v>
      </c>
      <c r="H1632" s="12">
        <f t="shared" si="758"/>
        <v>3.9158333333333335</v>
      </c>
      <c r="I1632" s="13">
        <f t="shared" si="767"/>
        <v>3.913076923076924</v>
      </c>
      <c r="J1632" s="13">
        <f t="shared" si="768"/>
        <v>2.7564102564094917E-3</v>
      </c>
      <c r="K1632" s="14">
        <f t="shared" si="742"/>
        <v>6.0754985754981243E-3</v>
      </c>
      <c r="L1632" s="13">
        <f t="shared" si="751"/>
        <v>4.0000000000000036E-2</v>
      </c>
      <c r="M1632" s="13">
        <f t="shared" si="759"/>
        <v>7.5000000000000025E-2</v>
      </c>
      <c r="N1632" s="13">
        <f t="shared" si="752"/>
        <v>0</v>
      </c>
      <c r="O1632" s="13">
        <f t="shared" si="753"/>
        <v>1.0000000000000231E-2</v>
      </c>
      <c r="P1632" s="13">
        <f t="shared" si="750"/>
        <v>0.4399999999999995</v>
      </c>
      <c r="Q1632" s="13">
        <f t="shared" si="750"/>
        <v>0.13000000000000034</v>
      </c>
      <c r="R1632" s="13">
        <f t="shared" si="760"/>
        <v>586.66666666666583</v>
      </c>
      <c r="S1632" s="13">
        <f t="shared" si="761"/>
        <v>173.33333333333371</v>
      </c>
      <c r="T1632" s="13">
        <f t="shared" si="762"/>
        <v>54.385964912280571</v>
      </c>
      <c r="U1632" s="13">
        <f t="shared" si="769"/>
        <v>57.362605639321593</v>
      </c>
      <c r="V1632" s="13">
        <f t="shared" si="743"/>
        <v>-3.3190883190886327E-3</v>
      </c>
      <c r="W1632" s="13">
        <f t="shared" si="744"/>
        <v>-1</v>
      </c>
      <c r="X1632" s="13">
        <f t="shared" si="745"/>
        <v>0</v>
      </c>
      <c r="Y1632" s="13">
        <f t="shared" si="740"/>
        <v>0</v>
      </c>
      <c r="Z1632" s="13">
        <f t="shared" si="746"/>
        <v>0</v>
      </c>
      <c r="AA1632" s="13">
        <f t="shared" si="747"/>
        <v>0</v>
      </c>
      <c r="AB1632" s="13">
        <f t="shared" si="748"/>
        <v>-1</v>
      </c>
      <c r="AC1632" s="17">
        <f t="shared" si="741"/>
        <v>0</v>
      </c>
      <c r="AD1632" s="13" t="str">
        <f t="shared" si="763"/>
        <v/>
      </c>
      <c r="AE1632" s="13">
        <f t="shared" si="764"/>
        <v>3.87</v>
      </c>
      <c r="AF1632" s="17">
        <f t="shared" si="766"/>
        <v>0</v>
      </c>
      <c r="AG1632" s="17">
        <f t="shared" si="765"/>
        <v>0.97974683544303798</v>
      </c>
      <c r="AH1632" s="13"/>
      <c r="AI1632" s="31">
        <f t="shared" si="749"/>
        <v>1.0320066614949892</v>
      </c>
      <c r="AJ1632">
        <f t="shared" si="754"/>
        <v>3.2006661494989208E-2</v>
      </c>
      <c r="AK1632">
        <f t="shared" si="756"/>
        <v>0.99742268041237114</v>
      </c>
      <c r="AL1632">
        <f t="shared" si="757"/>
        <v>1.0097926402555046</v>
      </c>
      <c r="AM1632">
        <f t="shared" si="755"/>
        <v>9.7926402555046366E-3</v>
      </c>
      <c r="AN1632" s="39">
        <v>41515</v>
      </c>
      <c r="AO1632" s="31">
        <v>3.2006661494989208E-2</v>
      </c>
      <c r="AP1632" s="40">
        <v>9.7926402555046366E-3</v>
      </c>
    </row>
    <row r="1633" spans="1:42">
      <c r="A1633" s="16">
        <v>41516</v>
      </c>
      <c r="B1633" s="11">
        <v>3.87</v>
      </c>
      <c r="C1633" s="11">
        <v>3.9</v>
      </c>
      <c r="D1633" s="11">
        <v>3.86</v>
      </c>
      <c r="E1633" s="11">
        <v>3.9</v>
      </c>
      <c r="F1633" s="11">
        <v>31990400</v>
      </c>
      <c r="G1633" s="11">
        <v>3.2888799999999998</v>
      </c>
      <c r="H1633" s="12">
        <f t="shared" si="758"/>
        <v>3.9125000000000001</v>
      </c>
      <c r="I1633" s="13">
        <f t="shared" si="767"/>
        <v>3.9126923076923088</v>
      </c>
      <c r="J1633" s="13">
        <f t="shared" si="768"/>
        <v>-1.9230769230871303E-4</v>
      </c>
      <c r="K1633" s="14">
        <f t="shared" si="742"/>
        <v>5.9259259259253723E-3</v>
      </c>
      <c r="L1633" s="13">
        <f t="shared" si="751"/>
        <v>4.0000000000000036E-2</v>
      </c>
      <c r="M1633" s="13">
        <f t="shared" si="759"/>
        <v>7.3571428571428593E-2</v>
      </c>
      <c r="N1633" s="13">
        <f t="shared" si="752"/>
        <v>0</v>
      </c>
      <c r="O1633" s="13">
        <f t="shared" si="753"/>
        <v>0</v>
      </c>
      <c r="P1633" s="13">
        <f t="shared" si="750"/>
        <v>0.39999999999999947</v>
      </c>
      <c r="Q1633" s="13">
        <f t="shared" si="750"/>
        <v>0.13000000000000034</v>
      </c>
      <c r="R1633" s="13">
        <f t="shared" si="760"/>
        <v>543.68932038834862</v>
      </c>
      <c r="S1633" s="13">
        <f t="shared" si="761"/>
        <v>176.69902912621401</v>
      </c>
      <c r="T1633" s="13">
        <f t="shared" si="762"/>
        <v>50.943396226414947</v>
      </c>
      <c r="U1633" s="13">
        <f t="shared" si="769"/>
        <v>59.353068007142454</v>
      </c>
      <c r="V1633" s="13">
        <f t="shared" si="743"/>
        <v>-6.1182336182340853E-3</v>
      </c>
      <c r="W1633" s="13">
        <f t="shared" si="744"/>
        <v>0</v>
      </c>
      <c r="X1633" s="13">
        <f t="shared" si="745"/>
        <v>0</v>
      </c>
      <c r="Y1633" s="13">
        <f t="shared" si="740"/>
        <v>0</v>
      </c>
      <c r="Z1633" s="13">
        <f t="shared" si="746"/>
        <v>0</v>
      </c>
      <c r="AA1633" s="13">
        <f t="shared" si="747"/>
        <v>0</v>
      </c>
      <c r="AB1633" s="13">
        <f t="shared" si="748"/>
        <v>0</v>
      </c>
      <c r="AC1633" s="17">
        <f t="shared" si="741"/>
        <v>0</v>
      </c>
      <c r="AD1633" s="13" t="str">
        <f t="shared" si="763"/>
        <v/>
      </c>
      <c r="AE1633" s="13" t="str">
        <f t="shared" si="764"/>
        <v/>
      </c>
      <c r="AF1633" s="17">
        <f t="shared" si="766"/>
        <v>0</v>
      </c>
      <c r="AG1633" s="17" t="str">
        <f t="shared" si="765"/>
        <v xml:space="preserve"> </v>
      </c>
      <c r="AH1633" s="13"/>
      <c r="AI1633" s="31">
        <f t="shared" si="749"/>
        <v>1.0320066614949892</v>
      </c>
      <c r="AJ1633">
        <f t="shared" si="754"/>
        <v>3.2006661494989208E-2</v>
      </c>
      <c r="AK1633">
        <f t="shared" si="756"/>
        <v>1.0077519379844961</v>
      </c>
      <c r="AL1633">
        <f t="shared" si="757"/>
        <v>1.0176204901799659</v>
      </c>
      <c r="AM1633">
        <f t="shared" si="755"/>
        <v>1.762049017996592E-2</v>
      </c>
      <c r="AN1633" s="39">
        <v>41516</v>
      </c>
      <c r="AO1633" s="31">
        <v>3.2006661494989208E-2</v>
      </c>
      <c r="AP1633" s="40">
        <v>1.762049017996592E-2</v>
      </c>
    </row>
    <row r="1634" spans="1:42">
      <c r="A1634" s="16">
        <v>41519</v>
      </c>
      <c r="B1634" s="11">
        <v>3.9</v>
      </c>
      <c r="C1634" s="11">
        <v>3.9</v>
      </c>
      <c r="D1634" s="11">
        <v>3.88</v>
      </c>
      <c r="E1634" s="11">
        <v>3.89</v>
      </c>
      <c r="F1634" s="11">
        <v>37010500</v>
      </c>
      <c r="G1634" s="11">
        <v>3.2804500000000001</v>
      </c>
      <c r="H1634" s="12">
        <f t="shared" si="758"/>
        <v>3.9075000000000002</v>
      </c>
      <c r="I1634" s="13">
        <f t="shared" si="767"/>
        <v>3.9119230769230779</v>
      </c>
      <c r="J1634" s="13">
        <f t="shared" si="768"/>
        <v>-4.4230769230777511E-3</v>
      </c>
      <c r="K1634" s="14">
        <f t="shared" si="742"/>
        <v>5.1282051282045176E-3</v>
      </c>
      <c r="L1634" s="13">
        <f t="shared" si="751"/>
        <v>2.0000000000000018E-2</v>
      </c>
      <c r="M1634" s="13">
        <f t="shared" si="759"/>
        <v>7.2142857142857161E-2</v>
      </c>
      <c r="N1634" s="13">
        <f t="shared" si="752"/>
        <v>0</v>
      </c>
      <c r="O1634" s="13">
        <f t="shared" si="753"/>
        <v>0</v>
      </c>
      <c r="P1634" s="13">
        <f t="shared" si="750"/>
        <v>0.39999999999999947</v>
      </c>
      <c r="Q1634" s="13">
        <f t="shared" si="750"/>
        <v>0.13000000000000034</v>
      </c>
      <c r="R1634" s="13">
        <f t="shared" si="760"/>
        <v>554.45544554455364</v>
      </c>
      <c r="S1634" s="13">
        <f t="shared" si="761"/>
        <v>180.19801980198062</v>
      </c>
      <c r="T1634" s="13">
        <f t="shared" si="762"/>
        <v>50.943396226414947</v>
      </c>
      <c r="U1634" s="13">
        <f t="shared" si="769"/>
        <v>61.343530374963322</v>
      </c>
      <c r="V1634" s="13">
        <f t="shared" si="743"/>
        <v>-9.5512820512822678E-3</v>
      </c>
      <c r="W1634" s="13">
        <f t="shared" si="744"/>
        <v>0</v>
      </c>
      <c r="X1634" s="13">
        <f t="shared" si="745"/>
        <v>0</v>
      </c>
      <c r="Y1634" s="13">
        <f t="shared" si="740"/>
        <v>0</v>
      </c>
      <c r="Z1634" s="13">
        <f t="shared" si="746"/>
        <v>0</v>
      </c>
      <c r="AA1634" s="13">
        <f t="shared" si="747"/>
        <v>0</v>
      </c>
      <c r="AB1634" s="13">
        <f t="shared" si="748"/>
        <v>0</v>
      </c>
      <c r="AC1634" s="17">
        <f t="shared" si="741"/>
        <v>0</v>
      </c>
      <c r="AD1634" s="13" t="str">
        <f t="shared" si="763"/>
        <v/>
      </c>
      <c r="AE1634" s="13" t="str">
        <f t="shared" si="764"/>
        <v/>
      </c>
      <c r="AF1634" s="17">
        <f t="shared" si="766"/>
        <v>0</v>
      </c>
      <c r="AG1634" s="17" t="str">
        <f t="shared" si="765"/>
        <v xml:space="preserve"> </v>
      </c>
      <c r="AH1634" s="13"/>
      <c r="AI1634" s="31">
        <f t="shared" si="749"/>
        <v>1.0320066614949892</v>
      </c>
      <c r="AJ1634">
        <f t="shared" si="754"/>
        <v>3.2006661494989208E-2</v>
      </c>
      <c r="AK1634">
        <f t="shared" si="756"/>
        <v>0.99743589743589745</v>
      </c>
      <c r="AL1634">
        <f t="shared" si="757"/>
        <v>1.0150112068718122</v>
      </c>
      <c r="AM1634">
        <f t="shared" si="755"/>
        <v>1.5011206871812233E-2</v>
      </c>
      <c r="AN1634" s="39">
        <v>41519</v>
      </c>
      <c r="AO1634" s="31">
        <v>3.2006661494989208E-2</v>
      </c>
      <c r="AP1634" s="40">
        <v>1.5011206871812233E-2</v>
      </c>
    </row>
    <row r="1635" spans="1:42">
      <c r="A1635" s="16">
        <v>41520</v>
      </c>
      <c r="B1635" s="11">
        <v>3.9</v>
      </c>
      <c r="C1635" s="11">
        <v>3.94</v>
      </c>
      <c r="D1635" s="11">
        <v>3.88</v>
      </c>
      <c r="E1635" s="11">
        <v>3.94</v>
      </c>
      <c r="F1635" s="11">
        <v>56771000</v>
      </c>
      <c r="G1635" s="11">
        <v>3.3226100000000001</v>
      </c>
      <c r="H1635" s="12">
        <f t="shared" si="758"/>
        <v>3.9066666666666663</v>
      </c>
      <c r="I1635" s="13">
        <f t="shared" si="767"/>
        <v>3.9138461538461544</v>
      </c>
      <c r="J1635" s="13">
        <f t="shared" si="768"/>
        <v>-7.179487179488131E-3</v>
      </c>
      <c r="K1635" s="14">
        <f t="shared" si="742"/>
        <v>3.8960113960106765E-3</v>
      </c>
      <c r="L1635" s="13">
        <f t="shared" si="751"/>
        <v>6.0000000000000053E-2</v>
      </c>
      <c r="M1635" s="13">
        <f t="shared" si="759"/>
        <v>7.3571428571428593E-2</v>
      </c>
      <c r="N1635" s="13">
        <f t="shared" si="752"/>
        <v>4.0000000000000036E-2</v>
      </c>
      <c r="O1635" s="13">
        <f t="shared" si="753"/>
        <v>0</v>
      </c>
      <c r="P1635" s="13">
        <f t="shared" si="750"/>
        <v>0.42999999999999927</v>
      </c>
      <c r="Q1635" s="13">
        <f t="shared" si="750"/>
        <v>0.13000000000000034</v>
      </c>
      <c r="R1635" s="13">
        <f t="shared" si="760"/>
        <v>584.46601941747463</v>
      </c>
      <c r="S1635" s="13">
        <f t="shared" si="761"/>
        <v>176.69902912621401</v>
      </c>
      <c r="T1635" s="13">
        <f t="shared" si="762"/>
        <v>53.571428571428427</v>
      </c>
      <c r="U1635" s="13">
        <f t="shared" si="769"/>
        <v>63.1292446606776</v>
      </c>
      <c r="V1635" s="13">
        <f t="shared" si="743"/>
        <v>-1.1075498575498808E-2</v>
      </c>
      <c r="W1635" s="13">
        <f t="shared" si="744"/>
        <v>0</v>
      </c>
      <c r="X1635" s="13">
        <f t="shared" si="745"/>
        <v>0</v>
      </c>
      <c r="Y1635" s="13">
        <f t="shared" si="740"/>
        <v>0</v>
      </c>
      <c r="Z1635" s="13">
        <f t="shared" si="746"/>
        <v>0</v>
      </c>
      <c r="AA1635" s="13">
        <f t="shared" si="747"/>
        <v>0</v>
      </c>
      <c r="AB1635" s="13">
        <f t="shared" si="748"/>
        <v>0</v>
      </c>
      <c r="AC1635" s="17">
        <f t="shared" si="741"/>
        <v>0</v>
      </c>
      <c r="AD1635" s="13" t="str">
        <f t="shared" si="763"/>
        <v/>
      </c>
      <c r="AE1635" s="13" t="str">
        <f t="shared" si="764"/>
        <v/>
      </c>
      <c r="AF1635" s="17">
        <f t="shared" si="766"/>
        <v>0</v>
      </c>
      <c r="AG1635" s="17" t="str">
        <f t="shared" si="765"/>
        <v xml:space="preserve"> </v>
      </c>
      <c r="AH1635" s="13"/>
      <c r="AI1635" s="31">
        <f t="shared" si="749"/>
        <v>1.0320066614949892</v>
      </c>
      <c r="AJ1635">
        <f t="shared" si="754"/>
        <v>3.2006661494989208E-2</v>
      </c>
      <c r="AK1635">
        <f t="shared" si="756"/>
        <v>1.012853470437018</v>
      </c>
      <c r="AL1635">
        <f t="shared" si="757"/>
        <v>1.0280576234125811</v>
      </c>
      <c r="AM1635">
        <f t="shared" si="755"/>
        <v>2.8057623412581112E-2</v>
      </c>
      <c r="AN1635" s="39">
        <v>41520</v>
      </c>
      <c r="AO1635" s="31">
        <v>3.2006661494989208E-2</v>
      </c>
      <c r="AP1635" s="40">
        <v>2.8057623412581112E-2</v>
      </c>
    </row>
    <row r="1636" spans="1:42">
      <c r="A1636" s="16">
        <v>41521</v>
      </c>
      <c r="B1636" s="11">
        <v>3.93</v>
      </c>
      <c r="C1636" s="11">
        <v>3.94</v>
      </c>
      <c r="D1636" s="11">
        <v>3.89</v>
      </c>
      <c r="E1636" s="11">
        <v>3.93</v>
      </c>
      <c r="F1636" s="11">
        <v>45696700</v>
      </c>
      <c r="G1636" s="11">
        <v>3.3141799999999999</v>
      </c>
      <c r="H1636" s="12">
        <f t="shared" si="758"/>
        <v>3.9066666666666663</v>
      </c>
      <c r="I1636" s="13">
        <f t="shared" si="767"/>
        <v>3.9146153846153857</v>
      </c>
      <c r="J1636" s="13">
        <f t="shared" si="768"/>
        <v>-7.9487179487194304E-3</v>
      </c>
      <c r="K1636" s="14">
        <f t="shared" si="742"/>
        <v>2.3148148148138935E-3</v>
      </c>
      <c r="L1636" s="13">
        <f t="shared" si="751"/>
        <v>4.9999999999999822E-2</v>
      </c>
      <c r="M1636" s="13">
        <f t="shared" si="759"/>
        <v>7.4999999999999983E-2</v>
      </c>
      <c r="N1636" s="13">
        <f t="shared" si="752"/>
        <v>0</v>
      </c>
      <c r="O1636" s="13">
        <f t="shared" si="753"/>
        <v>0</v>
      </c>
      <c r="P1636" s="13">
        <f t="shared" si="750"/>
        <v>0.42999999999999927</v>
      </c>
      <c r="Q1636" s="13">
        <f t="shared" si="750"/>
        <v>0.13000000000000034</v>
      </c>
      <c r="R1636" s="13">
        <f t="shared" si="760"/>
        <v>573.33333333333246</v>
      </c>
      <c r="S1636" s="13">
        <f t="shared" si="761"/>
        <v>173.33333333333383</v>
      </c>
      <c r="T1636" s="13">
        <f t="shared" si="762"/>
        <v>53.571428571428413</v>
      </c>
      <c r="U1636" s="13">
        <f t="shared" si="769"/>
        <v>64.208522525669736</v>
      </c>
      <c r="V1636" s="13">
        <f t="shared" si="743"/>
        <v>-1.0263532763533324E-2</v>
      </c>
      <c r="W1636" s="13">
        <f t="shared" si="744"/>
        <v>0</v>
      </c>
      <c r="X1636" s="13">
        <f t="shared" si="745"/>
        <v>0</v>
      </c>
      <c r="Y1636" s="13">
        <f t="shared" ref="Y1636:Y1699" si="770">IF(AND(U1635&gt;40,U1636&lt;40),-1,IF(AND(U1635&lt;20,U1636&gt;20),1,0))</f>
        <v>0</v>
      </c>
      <c r="Z1636" s="13">
        <f t="shared" si="746"/>
        <v>0</v>
      </c>
      <c r="AA1636" s="13">
        <f t="shared" si="747"/>
        <v>0</v>
      </c>
      <c r="AB1636" s="13">
        <f t="shared" si="748"/>
        <v>0</v>
      </c>
      <c r="AC1636" s="17">
        <f t="shared" ref="AC1636:AC1699" si="771">(AA1636+AB1636+AC1635)</f>
        <v>0</v>
      </c>
      <c r="AD1636" s="13" t="str">
        <f t="shared" si="763"/>
        <v/>
      </c>
      <c r="AE1636" s="13" t="str">
        <f t="shared" si="764"/>
        <v/>
      </c>
      <c r="AF1636" s="17">
        <f t="shared" si="766"/>
        <v>0</v>
      </c>
      <c r="AG1636" s="17" t="str">
        <f t="shared" si="765"/>
        <v xml:space="preserve"> </v>
      </c>
      <c r="AH1636" s="13"/>
      <c r="AI1636" s="31">
        <f t="shared" si="749"/>
        <v>1.0320066614949892</v>
      </c>
      <c r="AJ1636">
        <f t="shared" si="754"/>
        <v>3.2006661494989208E-2</v>
      </c>
      <c r="AK1636">
        <f t="shared" si="756"/>
        <v>0.9974619289340102</v>
      </c>
      <c r="AL1636">
        <f t="shared" si="757"/>
        <v>1.0254483401044274</v>
      </c>
      <c r="AM1636">
        <f t="shared" si="755"/>
        <v>2.5448340104427425E-2</v>
      </c>
      <c r="AN1636" s="39">
        <v>41521</v>
      </c>
      <c r="AO1636" s="31">
        <v>3.2006661494989208E-2</v>
      </c>
      <c r="AP1636" s="40">
        <v>2.5448340104427425E-2</v>
      </c>
    </row>
    <row r="1637" spans="1:42">
      <c r="A1637" s="16">
        <v>41522</v>
      </c>
      <c r="B1637" s="11">
        <v>3.92</v>
      </c>
      <c r="C1637" s="11">
        <v>3.93</v>
      </c>
      <c r="D1637" s="11">
        <v>3.9</v>
      </c>
      <c r="E1637" s="11">
        <v>3.91</v>
      </c>
      <c r="F1637" s="11">
        <v>21945100</v>
      </c>
      <c r="G1637" s="11">
        <v>3.29732</v>
      </c>
      <c r="H1637" s="12">
        <f t="shared" si="758"/>
        <v>3.9058333333333324</v>
      </c>
      <c r="I1637" s="13">
        <f t="shared" si="767"/>
        <v>3.9153846153846166</v>
      </c>
      <c r="J1637" s="13">
        <f t="shared" si="768"/>
        <v>-9.5512820512841934E-3</v>
      </c>
      <c r="K1637" s="14">
        <f t="shared" ref="K1637:K1700" si="772">AVERAGE(J1629:J1637)</f>
        <v>3.8461538461421877E-4</v>
      </c>
      <c r="L1637" s="13">
        <f t="shared" si="751"/>
        <v>3.0000000000000249E-2</v>
      </c>
      <c r="M1637" s="13">
        <f t="shared" si="759"/>
        <v>4.7142857142857188E-2</v>
      </c>
      <c r="N1637" s="13">
        <f t="shared" si="752"/>
        <v>0</v>
      </c>
      <c r="O1637" s="13">
        <f t="shared" si="753"/>
        <v>0</v>
      </c>
      <c r="P1637" s="13">
        <f t="shared" si="750"/>
        <v>4.9999999999999822E-2</v>
      </c>
      <c r="Q1637" s="13">
        <f t="shared" si="750"/>
        <v>0.13000000000000034</v>
      </c>
      <c r="R1637" s="13">
        <f t="shared" si="760"/>
        <v>106.06060606060559</v>
      </c>
      <c r="S1637" s="13">
        <f t="shared" si="761"/>
        <v>275.75757575757621</v>
      </c>
      <c r="T1637" s="13">
        <f t="shared" si="762"/>
        <v>44.444444444444677</v>
      </c>
      <c r="U1637" s="13">
        <f t="shared" si="769"/>
        <v>60.823358936424533</v>
      </c>
      <c r="V1637" s="13">
        <f t="shared" ref="V1637:V1700" si="773">J1637-K1637</f>
        <v>-9.9358974358984119E-3</v>
      </c>
      <c r="W1637" s="13">
        <f t="shared" ref="W1637:W1700" si="774">IF(AND(V1636&lt;0,V1637&gt;0),1,IF(AND(V1636&gt;0,V1637&lt;0),-1,0))</f>
        <v>0</v>
      </c>
      <c r="X1637" s="13">
        <f t="shared" ref="X1637:X1700" si="775">IF(AND(R1636-S1636&lt;0,R1637-S1637&gt;0),1,IF(AND(R1636-S1636&gt;0,R1637-S1637&lt;0),-1,0))</f>
        <v>-1</v>
      </c>
      <c r="Y1637" s="13">
        <f t="shared" si="770"/>
        <v>0</v>
      </c>
      <c r="Z1637" s="13">
        <f t="shared" ref="Z1637:Z1700" si="776">IF(W1637=1,1,IF(W1637=-1,0,Z1636))</f>
        <v>0</v>
      </c>
      <c r="AA1637" s="13">
        <f t="shared" ref="AA1637:AA1700" si="777">IF(AND(Z1637=1,AC1636=0,Y1637=1),1,0)</f>
        <v>0</v>
      </c>
      <c r="AB1637" s="13">
        <f t="shared" ref="AB1637:AB1700" si="778">IF(AND(W1637=-1,AC1636=1),-1,0)</f>
        <v>0</v>
      </c>
      <c r="AC1637" s="17">
        <f t="shared" si="771"/>
        <v>0</v>
      </c>
      <c r="AD1637" s="13" t="str">
        <f t="shared" si="763"/>
        <v/>
      </c>
      <c r="AE1637" s="13" t="str">
        <f t="shared" si="764"/>
        <v/>
      </c>
      <c r="AF1637" s="17">
        <f t="shared" si="766"/>
        <v>0</v>
      </c>
      <c r="AG1637" s="17" t="str">
        <f t="shared" si="765"/>
        <v xml:space="preserve"> </v>
      </c>
      <c r="AH1637" s="13"/>
      <c r="AI1637" s="31">
        <f t="shared" ref="AI1637:AI1700" si="779">IF(AG1637=" ",AI1636,AG1637*AI1636)</f>
        <v>1.0320066614949892</v>
      </c>
      <c r="AJ1637">
        <f t="shared" si="754"/>
        <v>3.2006661494989208E-2</v>
      </c>
      <c r="AK1637">
        <f t="shared" si="756"/>
        <v>0.99491094147582693</v>
      </c>
      <c r="AL1637">
        <f t="shared" si="757"/>
        <v>1.0202297734881198</v>
      </c>
      <c r="AM1637">
        <f t="shared" si="755"/>
        <v>2.0229773488119829E-2</v>
      </c>
      <c r="AN1637" s="39">
        <v>41522</v>
      </c>
      <c r="AO1637" s="31">
        <v>3.2006661494989208E-2</v>
      </c>
      <c r="AP1637" s="40">
        <v>2.0229773488119829E-2</v>
      </c>
    </row>
    <row r="1638" spans="1:42">
      <c r="A1638" s="16">
        <v>41523</v>
      </c>
      <c r="B1638" s="11">
        <v>3.91</v>
      </c>
      <c r="C1638" s="11">
        <v>3.93</v>
      </c>
      <c r="D1638" s="11">
        <v>3.9</v>
      </c>
      <c r="E1638" s="11">
        <v>3.91</v>
      </c>
      <c r="F1638" s="11">
        <v>32674700</v>
      </c>
      <c r="G1638" s="11">
        <v>3.29732</v>
      </c>
      <c r="H1638" s="12">
        <f t="shared" si="758"/>
        <v>3.9049999999999998</v>
      </c>
      <c r="I1638" s="13">
        <f t="shared" si="767"/>
        <v>3.9153846153846166</v>
      </c>
      <c r="J1638" s="13">
        <f t="shared" si="768"/>
        <v>-1.0384615384616769E-2</v>
      </c>
      <c r="K1638" s="14">
        <f t="shared" si="772"/>
        <v>-2.0014245014257329E-3</v>
      </c>
      <c r="L1638" s="13">
        <f t="shared" si="751"/>
        <v>3.0000000000000249E-2</v>
      </c>
      <c r="M1638" s="13">
        <f t="shared" si="759"/>
        <v>4.5714285714285756E-2</v>
      </c>
      <c r="N1638" s="13">
        <f t="shared" si="752"/>
        <v>0</v>
      </c>
      <c r="O1638" s="13">
        <f t="shared" si="753"/>
        <v>0</v>
      </c>
      <c r="P1638" s="13">
        <f t="shared" si="750"/>
        <v>4.9999999999999822E-2</v>
      </c>
      <c r="Q1638" s="13">
        <f t="shared" si="750"/>
        <v>0.10000000000000009</v>
      </c>
      <c r="R1638" s="13">
        <f t="shared" si="760"/>
        <v>109.37499999999952</v>
      </c>
      <c r="S1638" s="13">
        <f t="shared" si="761"/>
        <v>218.75</v>
      </c>
      <c r="T1638" s="13">
        <f t="shared" si="762"/>
        <v>33.333333333333528</v>
      </c>
      <c r="U1638" s="13">
        <f t="shared" si="769"/>
        <v>57.490025603091219</v>
      </c>
      <c r="V1638" s="13">
        <f t="shared" si="773"/>
        <v>-8.3831908831910364E-3</v>
      </c>
      <c r="W1638" s="13">
        <f t="shared" si="774"/>
        <v>0</v>
      </c>
      <c r="X1638" s="13">
        <f t="shared" si="775"/>
        <v>0</v>
      </c>
      <c r="Y1638" s="13">
        <f t="shared" si="770"/>
        <v>0</v>
      </c>
      <c r="Z1638" s="13">
        <f t="shared" si="776"/>
        <v>0</v>
      </c>
      <c r="AA1638" s="13">
        <f t="shared" si="777"/>
        <v>0</v>
      </c>
      <c r="AB1638" s="13">
        <f t="shared" si="778"/>
        <v>0</v>
      </c>
      <c r="AC1638" s="17">
        <f t="shared" si="771"/>
        <v>0</v>
      </c>
      <c r="AD1638" s="13" t="str">
        <f t="shared" si="763"/>
        <v/>
      </c>
      <c r="AE1638" s="13" t="str">
        <f t="shared" si="764"/>
        <v/>
      </c>
      <c r="AF1638" s="17">
        <f t="shared" si="766"/>
        <v>0</v>
      </c>
      <c r="AG1638" s="17" t="str">
        <f t="shared" si="765"/>
        <v xml:space="preserve"> </v>
      </c>
      <c r="AH1638" s="13"/>
      <c r="AI1638" s="31">
        <f t="shared" si="779"/>
        <v>1.0320066614949892</v>
      </c>
      <c r="AJ1638">
        <f t="shared" si="754"/>
        <v>3.2006661494989208E-2</v>
      </c>
      <c r="AK1638">
        <f t="shared" si="756"/>
        <v>1</v>
      </c>
      <c r="AL1638">
        <f t="shared" si="757"/>
        <v>1.0202297734881198</v>
      </c>
      <c r="AM1638">
        <f t="shared" si="755"/>
        <v>2.0229773488119829E-2</v>
      </c>
      <c r="AN1638" s="39">
        <v>41523</v>
      </c>
      <c r="AO1638" s="31">
        <v>3.2006661494989208E-2</v>
      </c>
      <c r="AP1638" s="40">
        <v>2.0229773488119829E-2</v>
      </c>
    </row>
    <row r="1639" spans="1:42">
      <c r="A1639" s="16">
        <v>41526</v>
      </c>
      <c r="B1639" s="11">
        <v>3.91</v>
      </c>
      <c r="C1639" s="11">
        <v>4.1100000000000003</v>
      </c>
      <c r="D1639" s="11">
        <v>3.91</v>
      </c>
      <c r="E1639" s="11">
        <v>4.08</v>
      </c>
      <c r="F1639" s="11">
        <v>221307300</v>
      </c>
      <c r="G1639" s="11">
        <v>3.44068</v>
      </c>
      <c r="H1639" s="12">
        <f t="shared" si="758"/>
        <v>3.9191666666666669</v>
      </c>
      <c r="I1639" s="13">
        <f t="shared" si="767"/>
        <v>3.9219230769230773</v>
      </c>
      <c r="J1639" s="13">
        <f t="shared" si="768"/>
        <v>-2.7564102564103798E-3</v>
      </c>
      <c r="K1639" s="14">
        <f t="shared" si="772"/>
        <v>-3.5754985754996582E-3</v>
      </c>
      <c r="L1639" s="13">
        <f t="shared" si="751"/>
        <v>0.20000000000000018</v>
      </c>
      <c r="M1639" s="13">
        <f t="shared" si="759"/>
        <v>5.7142857142857197E-2</v>
      </c>
      <c r="N1639" s="13">
        <f t="shared" si="752"/>
        <v>0.18000000000000016</v>
      </c>
      <c r="O1639" s="13">
        <f t="shared" si="753"/>
        <v>0</v>
      </c>
      <c r="P1639" s="13">
        <f t="shared" si="750"/>
        <v>0.22999999999999998</v>
      </c>
      <c r="Q1639" s="13">
        <f t="shared" si="750"/>
        <v>0.10000000000000009</v>
      </c>
      <c r="R1639" s="13">
        <f t="shared" si="760"/>
        <v>402.4999999999996</v>
      </c>
      <c r="S1639" s="13">
        <f t="shared" si="761"/>
        <v>175</v>
      </c>
      <c r="T1639" s="13">
        <f t="shared" si="762"/>
        <v>39.393939393939355</v>
      </c>
      <c r="U1639" s="13">
        <f t="shared" si="769"/>
        <v>54.589592702658322</v>
      </c>
      <c r="V1639" s="13">
        <f t="shared" si="773"/>
        <v>8.1908831908927837E-4</v>
      </c>
      <c r="W1639" s="13">
        <f t="shared" si="774"/>
        <v>1</v>
      </c>
      <c r="X1639" s="13">
        <f t="shared" si="775"/>
        <v>1</v>
      </c>
      <c r="Y1639" s="13">
        <f t="shared" si="770"/>
        <v>0</v>
      </c>
      <c r="Z1639" s="13">
        <f t="shared" si="776"/>
        <v>1</v>
      </c>
      <c r="AA1639" s="13">
        <f t="shared" si="777"/>
        <v>0</v>
      </c>
      <c r="AB1639" s="13">
        <f t="shared" si="778"/>
        <v>0</v>
      </c>
      <c r="AC1639" s="17">
        <f t="shared" si="771"/>
        <v>0</v>
      </c>
      <c r="AD1639" s="13" t="str">
        <f t="shared" si="763"/>
        <v/>
      </c>
      <c r="AE1639" s="13" t="str">
        <f t="shared" si="764"/>
        <v/>
      </c>
      <c r="AF1639" s="17">
        <f t="shared" si="766"/>
        <v>0</v>
      </c>
      <c r="AG1639" s="17" t="str">
        <f t="shared" si="765"/>
        <v xml:space="preserve"> </v>
      </c>
      <c r="AH1639" s="13"/>
      <c r="AI1639" s="31">
        <f t="shared" si="779"/>
        <v>1.0320066614949892</v>
      </c>
      <c r="AJ1639">
        <f t="shared" si="754"/>
        <v>3.2006661494989208E-2</v>
      </c>
      <c r="AK1639">
        <f t="shared" si="756"/>
        <v>1.0434782608695652</v>
      </c>
      <c r="AL1639">
        <f t="shared" si="757"/>
        <v>1.0645875897267336</v>
      </c>
      <c r="AM1639">
        <f t="shared" si="755"/>
        <v>6.4587589726733619E-2</v>
      </c>
      <c r="AN1639" s="39">
        <v>41526</v>
      </c>
      <c r="AO1639" s="31">
        <v>3.2006661494989208E-2</v>
      </c>
      <c r="AP1639" s="40">
        <v>6.4587589726733619E-2</v>
      </c>
    </row>
    <row r="1640" spans="1:42">
      <c r="A1640" s="16">
        <v>41527</v>
      </c>
      <c r="B1640" s="11">
        <v>4.05</v>
      </c>
      <c r="C1640" s="11">
        <v>4.0599999999999996</v>
      </c>
      <c r="D1640" s="11">
        <v>3.97</v>
      </c>
      <c r="E1640" s="11">
        <v>3.98</v>
      </c>
      <c r="F1640" s="11">
        <v>172953800</v>
      </c>
      <c r="G1640" s="11">
        <v>3.3563499999999999</v>
      </c>
      <c r="H1640" s="12">
        <f t="shared" si="758"/>
        <v>3.9266666666666663</v>
      </c>
      <c r="I1640" s="13">
        <f t="shared" si="767"/>
        <v>3.9242307692307699</v>
      </c>
      <c r="J1640" s="13">
        <f t="shared" si="768"/>
        <v>2.4358974358964502E-3</v>
      </c>
      <c r="K1640" s="14">
        <f t="shared" si="772"/>
        <v>-4.1381766381777142E-3</v>
      </c>
      <c r="L1640" s="13">
        <f t="shared" si="751"/>
        <v>8.9999999999999414E-2</v>
      </c>
      <c r="M1640" s="13">
        <f t="shared" si="759"/>
        <v>6.0714285714285721E-2</v>
      </c>
      <c r="N1640" s="13">
        <f t="shared" si="752"/>
        <v>0</v>
      </c>
      <c r="O1640" s="13">
        <f t="shared" si="753"/>
        <v>0</v>
      </c>
      <c r="P1640" s="13">
        <f t="shared" si="750"/>
        <v>0.22999999999999998</v>
      </c>
      <c r="Q1640" s="13">
        <f t="shared" si="750"/>
        <v>8.9999999999999858E-2</v>
      </c>
      <c r="R1640" s="13">
        <f t="shared" si="760"/>
        <v>378.82352941176464</v>
      </c>
      <c r="S1640" s="13">
        <f t="shared" si="761"/>
        <v>148.23529411764679</v>
      </c>
      <c r="T1640" s="13">
        <f t="shared" si="762"/>
        <v>43.750000000000064</v>
      </c>
      <c r="U1640" s="13">
        <f t="shared" si="769"/>
        <v>52.286021274086913</v>
      </c>
      <c r="V1640" s="13">
        <f t="shared" si="773"/>
        <v>6.5740740740741644E-3</v>
      </c>
      <c r="W1640" s="13">
        <f t="shared" si="774"/>
        <v>0</v>
      </c>
      <c r="X1640" s="13">
        <f t="shared" si="775"/>
        <v>0</v>
      </c>
      <c r="Y1640" s="13">
        <f t="shared" si="770"/>
        <v>0</v>
      </c>
      <c r="Z1640" s="13">
        <f t="shared" si="776"/>
        <v>1</v>
      </c>
      <c r="AA1640" s="13">
        <f t="shared" si="777"/>
        <v>0</v>
      </c>
      <c r="AB1640" s="13">
        <f t="shared" si="778"/>
        <v>0</v>
      </c>
      <c r="AC1640" s="17">
        <f t="shared" si="771"/>
        <v>0</v>
      </c>
      <c r="AD1640" s="13" t="str">
        <f t="shared" si="763"/>
        <v/>
      </c>
      <c r="AE1640" s="13" t="str">
        <f t="shared" si="764"/>
        <v/>
      </c>
      <c r="AF1640" s="17">
        <f t="shared" si="766"/>
        <v>0</v>
      </c>
      <c r="AG1640" s="17" t="str">
        <f t="shared" si="765"/>
        <v xml:space="preserve"> </v>
      </c>
      <c r="AH1640" s="13"/>
      <c r="AI1640" s="31">
        <f t="shared" si="779"/>
        <v>1.0320066614949892</v>
      </c>
      <c r="AJ1640">
        <f t="shared" si="754"/>
        <v>3.2006661494989208E-2</v>
      </c>
      <c r="AK1640">
        <f t="shared" si="756"/>
        <v>0.97549019607843135</v>
      </c>
      <c r="AL1640">
        <f t="shared" si="757"/>
        <v>1.0384947566451961</v>
      </c>
      <c r="AM1640">
        <f t="shared" si="755"/>
        <v>3.8494756645196082E-2</v>
      </c>
      <c r="AN1640" s="39">
        <v>41527</v>
      </c>
      <c r="AO1640" s="31">
        <v>3.2006661494989208E-2</v>
      </c>
      <c r="AP1640" s="40">
        <v>3.8494756645196082E-2</v>
      </c>
    </row>
    <row r="1641" spans="1:42">
      <c r="A1641" s="16">
        <v>41528</v>
      </c>
      <c r="B1641" s="11">
        <v>4</v>
      </c>
      <c r="C1641" s="11">
        <v>4.01</v>
      </c>
      <c r="D1641" s="11">
        <v>3.98</v>
      </c>
      <c r="E1641" s="11">
        <v>3.99</v>
      </c>
      <c r="F1641" s="11">
        <v>79227200</v>
      </c>
      <c r="G1641" s="11">
        <v>3.3647800000000001</v>
      </c>
      <c r="H1641" s="12">
        <f t="shared" si="758"/>
        <v>3.9316666666666662</v>
      </c>
      <c r="I1641" s="13">
        <f t="shared" si="767"/>
        <v>3.927692307692308</v>
      </c>
      <c r="J1641" s="13">
        <f t="shared" si="768"/>
        <v>3.9743589743581609E-3</v>
      </c>
      <c r="K1641" s="14">
        <f t="shared" si="772"/>
        <v>-4.002849002850084E-3</v>
      </c>
      <c r="L1641" s="13">
        <f t="shared" si="751"/>
        <v>2.9999999999999805E-2</v>
      </c>
      <c r="M1641" s="13">
        <f t="shared" si="759"/>
        <v>5.6428571428571432E-2</v>
      </c>
      <c r="N1641" s="13">
        <f t="shared" si="752"/>
        <v>0</v>
      </c>
      <c r="O1641" s="13">
        <f t="shared" si="753"/>
        <v>0</v>
      </c>
      <c r="P1641" s="13">
        <f t="shared" si="750"/>
        <v>0.22999999999999998</v>
      </c>
      <c r="Q1641" s="13">
        <f t="shared" si="750"/>
        <v>4.0000000000000036E-2</v>
      </c>
      <c r="R1641" s="13">
        <f t="shared" si="760"/>
        <v>407.5949367088607</v>
      </c>
      <c r="S1641" s="13">
        <f t="shared" si="761"/>
        <v>70.88607594936714</v>
      </c>
      <c r="T1641" s="13">
        <f t="shared" si="762"/>
        <v>70.370370370370352</v>
      </c>
      <c r="U1641" s="13">
        <f t="shared" si="769"/>
        <v>53.079672067737711</v>
      </c>
      <c r="V1641" s="13">
        <f t="shared" si="773"/>
        <v>7.9772079772082449E-3</v>
      </c>
      <c r="W1641" s="13">
        <f t="shared" si="774"/>
        <v>0</v>
      </c>
      <c r="X1641" s="13">
        <f t="shared" si="775"/>
        <v>0</v>
      </c>
      <c r="Y1641" s="13">
        <f t="shared" si="770"/>
        <v>0</v>
      </c>
      <c r="Z1641" s="13">
        <f t="shared" si="776"/>
        <v>1</v>
      </c>
      <c r="AA1641" s="13">
        <f t="shared" si="777"/>
        <v>0</v>
      </c>
      <c r="AB1641" s="13">
        <f t="shared" si="778"/>
        <v>0</v>
      </c>
      <c r="AC1641" s="17">
        <f t="shared" si="771"/>
        <v>0</v>
      </c>
      <c r="AD1641" s="13" t="str">
        <f t="shared" si="763"/>
        <v/>
      </c>
      <c r="AE1641" s="13" t="str">
        <f t="shared" si="764"/>
        <v/>
      </c>
      <c r="AF1641" s="17">
        <f t="shared" si="766"/>
        <v>0</v>
      </c>
      <c r="AG1641" s="17" t="str">
        <f t="shared" si="765"/>
        <v xml:space="preserve"> </v>
      </c>
      <c r="AH1641" s="13"/>
      <c r="AI1641" s="31">
        <f t="shared" si="779"/>
        <v>1.0320066614949892</v>
      </c>
      <c r="AJ1641">
        <f t="shared" si="754"/>
        <v>3.2006661494989208E-2</v>
      </c>
      <c r="AK1641">
        <f t="shared" si="756"/>
        <v>1.0025125628140703</v>
      </c>
      <c r="AL1641">
        <f t="shared" si="757"/>
        <v>1.0411040399533498</v>
      </c>
      <c r="AM1641">
        <f t="shared" si="755"/>
        <v>4.1104039953349769E-2</v>
      </c>
      <c r="AN1641" s="39">
        <v>41528</v>
      </c>
      <c r="AO1641" s="31">
        <v>3.2006661494989208E-2</v>
      </c>
      <c r="AP1641" s="40">
        <v>4.1104039953349769E-2</v>
      </c>
    </row>
    <row r="1642" spans="1:42">
      <c r="A1642" s="16">
        <v>41529</v>
      </c>
      <c r="B1642" s="11">
        <v>3.99</v>
      </c>
      <c r="C1642" s="11">
        <v>4.08</v>
      </c>
      <c r="D1642" s="11">
        <v>3.97</v>
      </c>
      <c r="E1642" s="11">
        <v>4.05</v>
      </c>
      <c r="F1642" s="11">
        <v>126787600</v>
      </c>
      <c r="G1642" s="11">
        <v>3.4153799999999999</v>
      </c>
      <c r="H1642" s="12">
        <f t="shared" si="758"/>
        <v>3.9441666666666664</v>
      </c>
      <c r="I1642" s="13">
        <f t="shared" si="767"/>
        <v>3.933846153846154</v>
      </c>
      <c r="J1642" s="13">
        <f t="shared" si="768"/>
        <v>1.0320512820512384E-2</v>
      </c>
      <c r="K1642" s="14">
        <f t="shared" si="772"/>
        <v>-2.8347578347588508E-3</v>
      </c>
      <c r="L1642" s="13">
        <f t="shared" si="751"/>
        <v>0.10999999999999988</v>
      </c>
      <c r="M1642" s="13">
        <f t="shared" si="759"/>
        <v>5.9285714285714261E-2</v>
      </c>
      <c r="N1642" s="13">
        <f t="shared" si="752"/>
        <v>7.0000000000000284E-2</v>
      </c>
      <c r="O1642" s="13">
        <f t="shared" si="753"/>
        <v>0</v>
      </c>
      <c r="P1642" s="13">
        <f t="shared" si="750"/>
        <v>0.30000000000000027</v>
      </c>
      <c r="Q1642" s="13">
        <f t="shared" si="750"/>
        <v>4.0000000000000036E-2</v>
      </c>
      <c r="R1642" s="13">
        <f t="shared" si="760"/>
        <v>506.02409638554286</v>
      </c>
      <c r="S1642" s="13">
        <f t="shared" si="761"/>
        <v>67.469879518072375</v>
      </c>
      <c r="T1642" s="13">
        <f t="shared" si="762"/>
        <v>76.470588235294116</v>
      </c>
      <c r="U1642" s="13">
        <f t="shared" si="769"/>
        <v>54.094417588587568</v>
      </c>
      <c r="V1642" s="13">
        <f t="shared" si="773"/>
        <v>1.3155270655271235E-2</v>
      </c>
      <c r="W1642" s="13">
        <f t="shared" si="774"/>
        <v>0</v>
      </c>
      <c r="X1642" s="13">
        <f t="shared" si="775"/>
        <v>0</v>
      </c>
      <c r="Y1642" s="13">
        <f t="shared" si="770"/>
        <v>0</v>
      </c>
      <c r="Z1642" s="13">
        <f t="shared" si="776"/>
        <v>1</v>
      </c>
      <c r="AA1642" s="13">
        <f t="shared" si="777"/>
        <v>0</v>
      </c>
      <c r="AB1642" s="13">
        <f t="shared" si="778"/>
        <v>0</v>
      </c>
      <c r="AC1642" s="17">
        <f t="shared" si="771"/>
        <v>0</v>
      </c>
      <c r="AD1642" s="13" t="str">
        <f t="shared" si="763"/>
        <v/>
      </c>
      <c r="AE1642" s="13" t="str">
        <f t="shared" si="764"/>
        <v/>
      </c>
      <c r="AF1642" s="17">
        <f t="shared" si="766"/>
        <v>0</v>
      </c>
      <c r="AG1642" s="17" t="str">
        <f t="shared" si="765"/>
        <v xml:space="preserve"> </v>
      </c>
      <c r="AH1642" s="13"/>
      <c r="AI1642" s="31">
        <f t="shared" si="779"/>
        <v>1.0320066614949892</v>
      </c>
      <c r="AJ1642">
        <f t="shared" si="754"/>
        <v>3.2006661494989208E-2</v>
      </c>
      <c r="AK1642">
        <f t="shared" si="756"/>
        <v>1.0150375939849623</v>
      </c>
      <c r="AL1642">
        <f t="shared" si="757"/>
        <v>1.0567597398022721</v>
      </c>
      <c r="AM1642">
        <f t="shared" si="755"/>
        <v>5.6759739802272113E-2</v>
      </c>
      <c r="AN1642" s="39">
        <v>41529</v>
      </c>
      <c r="AO1642" s="31">
        <v>3.2006661494989208E-2</v>
      </c>
      <c r="AP1642" s="40">
        <v>5.6759739802272113E-2</v>
      </c>
    </row>
    <row r="1643" spans="1:42">
      <c r="A1643" s="16">
        <v>41530</v>
      </c>
      <c r="B1643" s="11">
        <v>4.03</v>
      </c>
      <c r="C1643" s="11">
        <v>4.03</v>
      </c>
      <c r="D1643" s="11">
        <v>3.98</v>
      </c>
      <c r="E1643" s="11">
        <v>3.99</v>
      </c>
      <c r="F1643" s="11">
        <v>66748400</v>
      </c>
      <c r="G1643" s="11">
        <v>3.3647800000000001</v>
      </c>
      <c r="H1643" s="12">
        <f t="shared" si="758"/>
        <v>3.9533333333333331</v>
      </c>
      <c r="I1643" s="13">
        <f t="shared" si="767"/>
        <v>3.9373076923076913</v>
      </c>
      <c r="J1643" s="13">
        <f t="shared" si="768"/>
        <v>1.6025641025641857E-2</v>
      </c>
      <c r="K1643" s="14">
        <f t="shared" si="772"/>
        <v>-5.6267806267889457E-4</v>
      </c>
      <c r="L1643" s="13">
        <f t="shared" si="751"/>
        <v>5.0000000000000266E-2</v>
      </c>
      <c r="M1643" s="13">
        <f t="shared" si="759"/>
        <v>5.7857142857142864E-2</v>
      </c>
      <c r="N1643" s="13">
        <f t="shared" si="752"/>
        <v>0</v>
      </c>
      <c r="O1643" s="13">
        <f t="shared" si="753"/>
        <v>0</v>
      </c>
      <c r="P1643" s="13">
        <f t="shared" si="750"/>
        <v>0.29000000000000048</v>
      </c>
      <c r="Q1643" s="13">
        <f t="shared" si="750"/>
        <v>4.0000000000000036E-2</v>
      </c>
      <c r="R1643" s="13">
        <f t="shared" si="760"/>
        <v>501.23456790123538</v>
      </c>
      <c r="S1643" s="13">
        <f t="shared" si="761"/>
        <v>69.135802469135854</v>
      </c>
      <c r="T1643" s="13">
        <f t="shared" si="762"/>
        <v>75.757575757575779</v>
      </c>
      <c r="U1643" s="13">
        <f t="shared" si="769"/>
        <v>55.008318502488478</v>
      </c>
      <c r="V1643" s="13">
        <f t="shared" si="773"/>
        <v>1.6588319088320751E-2</v>
      </c>
      <c r="W1643" s="13">
        <f t="shared" si="774"/>
        <v>0</v>
      </c>
      <c r="X1643" s="13">
        <f t="shared" si="775"/>
        <v>0</v>
      </c>
      <c r="Y1643" s="13">
        <f t="shared" si="770"/>
        <v>0</v>
      </c>
      <c r="Z1643" s="13">
        <f t="shared" si="776"/>
        <v>1</v>
      </c>
      <c r="AA1643" s="13">
        <f t="shared" si="777"/>
        <v>0</v>
      </c>
      <c r="AB1643" s="13">
        <f t="shared" si="778"/>
        <v>0</v>
      </c>
      <c r="AC1643" s="17">
        <f t="shared" si="771"/>
        <v>0</v>
      </c>
      <c r="AD1643" s="13" t="str">
        <f t="shared" si="763"/>
        <v/>
      </c>
      <c r="AE1643" s="13" t="str">
        <f t="shared" si="764"/>
        <v/>
      </c>
      <c r="AF1643" s="17">
        <f t="shared" si="766"/>
        <v>0</v>
      </c>
      <c r="AG1643" s="17" t="str">
        <f t="shared" si="765"/>
        <v xml:space="preserve"> </v>
      </c>
      <c r="AH1643" s="13"/>
      <c r="AI1643" s="31">
        <f t="shared" si="779"/>
        <v>1.0320066614949892</v>
      </c>
      <c r="AJ1643">
        <f t="shared" si="754"/>
        <v>3.2006661494989208E-2</v>
      </c>
      <c r="AK1643">
        <f t="shared" si="756"/>
        <v>0.98518518518518527</v>
      </c>
      <c r="AL1643">
        <f t="shared" si="757"/>
        <v>1.0411040399533498</v>
      </c>
      <c r="AM1643">
        <f t="shared" si="755"/>
        <v>4.1104039953349769E-2</v>
      </c>
      <c r="AN1643" s="39">
        <v>41530</v>
      </c>
      <c r="AO1643" s="31">
        <v>3.2006661494989208E-2</v>
      </c>
      <c r="AP1643" s="40">
        <v>4.1104039953349769E-2</v>
      </c>
    </row>
    <row r="1644" spans="1:42">
      <c r="A1644" s="16">
        <v>41533</v>
      </c>
      <c r="B1644" s="11">
        <v>3.99</v>
      </c>
      <c r="C1644" s="11">
        <v>4.01</v>
      </c>
      <c r="D1644" s="11">
        <v>3.97</v>
      </c>
      <c r="E1644" s="11">
        <v>3.98</v>
      </c>
      <c r="F1644" s="11">
        <v>59996800</v>
      </c>
      <c r="G1644" s="11">
        <v>3.3563499999999999</v>
      </c>
      <c r="H1644" s="12">
        <f t="shared" si="758"/>
        <v>3.9624999999999999</v>
      </c>
      <c r="I1644" s="13">
        <f t="shared" si="767"/>
        <v>3.94</v>
      </c>
      <c r="J1644" s="13">
        <f t="shared" si="768"/>
        <v>2.2499999999999964E-2</v>
      </c>
      <c r="K1644" s="14">
        <f t="shared" si="772"/>
        <v>2.7350427350420047E-3</v>
      </c>
      <c r="L1644" s="13">
        <f t="shared" si="751"/>
        <v>3.9999999999999591E-2</v>
      </c>
      <c r="M1644" s="13">
        <f t="shared" si="759"/>
        <v>5.8571428571428531E-2</v>
      </c>
      <c r="N1644" s="13">
        <f t="shared" si="752"/>
        <v>0</v>
      </c>
      <c r="O1644" s="13">
        <f t="shared" si="753"/>
        <v>9.9999999999997868E-3</v>
      </c>
      <c r="P1644" s="13">
        <f t="shared" ref="P1644:Q1707" si="780">SUM(N1631:N1644)</f>
        <v>0.29000000000000048</v>
      </c>
      <c r="Q1644" s="13">
        <f t="shared" si="780"/>
        <v>4.9999999999999822E-2</v>
      </c>
      <c r="R1644" s="13">
        <f t="shared" si="760"/>
        <v>495.12195121951333</v>
      </c>
      <c r="S1644" s="13">
        <f t="shared" si="761"/>
        <v>85.365853658536338</v>
      </c>
      <c r="T1644" s="13">
        <f t="shared" si="762"/>
        <v>70.58823529411778</v>
      </c>
      <c r="U1644" s="13">
        <f t="shared" si="769"/>
        <v>55.333354177135725</v>
      </c>
      <c r="V1644" s="13">
        <f t="shared" si="773"/>
        <v>1.9764957264957958E-2</v>
      </c>
      <c r="W1644" s="13">
        <f t="shared" si="774"/>
        <v>0</v>
      </c>
      <c r="X1644" s="13">
        <f t="shared" si="775"/>
        <v>0</v>
      </c>
      <c r="Y1644" s="13">
        <f t="shared" si="770"/>
        <v>0</v>
      </c>
      <c r="Z1644" s="13">
        <f t="shared" si="776"/>
        <v>1</v>
      </c>
      <c r="AA1644" s="13">
        <f t="shared" si="777"/>
        <v>0</v>
      </c>
      <c r="AB1644" s="13">
        <f t="shared" si="778"/>
        <v>0</v>
      </c>
      <c r="AC1644" s="17">
        <f t="shared" si="771"/>
        <v>0</v>
      </c>
      <c r="AD1644" s="13" t="str">
        <f t="shared" si="763"/>
        <v/>
      </c>
      <c r="AE1644" s="13" t="str">
        <f t="shared" si="764"/>
        <v/>
      </c>
      <c r="AF1644" s="17">
        <f t="shared" si="766"/>
        <v>0</v>
      </c>
      <c r="AG1644" s="17" t="str">
        <f t="shared" si="765"/>
        <v xml:space="preserve"> </v>
      </c>
      <c r="AH1644" s="13"/>
      <c r="AI1644" s="31">
        <f t="shared" si="779"/>
        <v>1.0320066614949892</v>
      </c>
      <c r="AJ1644">
        <f t="shared" si="754"/>
        <v>3.2006661494989208E-2</v>
      </c>
      <c r="AK1644">
        <f t="shared" si="756"/>
        <v>0.99749373433583954</v>
      </c>
      <c r="AL1644">
        <f t="shared" si="757"/>
        <v>1.0384947566451959</v>
      </c>
      <c r="AM1644">
        <f t="shared" si="755"/>
        <v>3.849475664519586E-2</v>
      </c>
      <c r="AN1644" s="39">
        <v>41533</v>
      </c>
      <c r="AO1644" s="31">
        <v>3.2006661494989208E-2</v>
      </c>
      <c r="AP1644" s="40">
        <v>3.849475664519586E-2</v>
      </c>
    </row>
    <row r="1645" spans="1:42">
      <c r="A1645" s="16">
        <v>41534</v>
      </c>
      <c r="B1645" s="11">
        <v>3.97</v>
      </c>
      <c r="C1645" s="11">
        <v>3.98</v>
      </c>
      <c r="D1645" s="11">
        <v>3.93</v>
      </c>
      <c r="E1645" s="11">
        <v>3.93</v>
      </c>
      <c r="F1645" s="11">
        <v>53882200</v>
      </c>
      <c r="G1645" s="11">
        <v>3.3141799999999999</v>
      </c>
      <c r="H1645" s="12">
        <f t="shared" si="758"/>
        <v>3.9649999999999994</v>
      </c>
      <c r="I1645" s="13">
        <f t="shared" si="767"/>
        <v>3.9392307692307686</v>
      </c>
      <c r="J1645" s="13">
        <f t="shared" si="768"/>
        <v>2.5769230769230766E-2</v>
      </c>
      <c r="K1645" s="14">
        <f t="shared" si="772"/>
        <v>6.4814814814809158E-3</v>
      </c>
      <c r="L1645" s="13">
        <f t="shared" si="751"/>
        <v>4.9999999999999822E-2</v>
      </c>
      <c r="M1645" s="13">
        <f t="shared" si="759"/>
        <v>5.9999999999999956E-2</v>
      </c>
      <c r="N1645" s="13">
        <f t="shared" si="752"/>
        <v>0</v>
      </c>
      <c r="O1645" s="13">
        <f t="shared" si="753"/>
        <v>4.0000000000000036E-2</v>
      </c>
      <c r="P1645" s="13">
        <f t="shared" si="780"/>
        <v>0.29000000000000048</v>
      </c>
      <c r="Q1645" s="13">
        <f t="shared" si="780"/>
        <v>6.0000000000000053E-2</v>
      </c>
      <c r="R1645" s="13">
        <f t="shared" si="760"/>
        <v>483.33333333333445</v>
      </c>
      <c r="S1645" s="13">
        <f t="shared" si="761"/>
        <v>100.00000000000016</v>
      </c>
      <c r="T1645" s="13">
        <f t="shared" si="762"/>
        <v>65.714285714285737</v>
      </c>
      <c r="U1645" s="13">
        <f t="shared" si="769"/>
        <v>55.945599075094911</v>
      </c>
      <c r="V1645" s="13">
        <f t="shared" si="773"/>
        <v>1.9287749287749852E-2</v>
      </c>
      <c r="W1645" s="13">
        <f t="shared" si="774"/>
        <v>0</v>
      </c>
      <c r="X1645" s="13">
        <f t="shared" si="775"/>
        <v>0</v>
      </c>
      <c r="Y1645" s="13">
        <f t="shared" si="770"/>
        <v>0</v>
      </c>
      <c r="Z1645" s="13">
        <f t="shared" si="776"/>
        <v>1</v>
      </c>
      <c r="AA1645" s="13">
        <f t="shared" si="777"/>
        <v>0</v>
      </c>
      <c r="AB1645" s="13">
        <f t="shared" si="778"/>
        <v>0</v>
      </c>
      <c r="AC1645" s="17">
        <f t="shared" si="771"/>
        <v>0</v>
      </c>
      <c r="AD1645" s="13" t="str">
        <f t="shared" si="763"/>
        <v/>
      </c>
      <c r="AE1645" s="13" t="str">
        <f t="shared" si="764"/>
        <v/>
      </c>
      <c r="AF1645" s="17">
        <f t="shared" si="766"/>
        <v>0</v>
      </c>
      <c r="AG1645" s="17" t="str">
        <f t="shared" si="765"/>
        <v xml:space="preserve"> </v>
      </c>
      <c r="AH1645" s="13"/>
      <c r="AI1645" s="31">
        <f t="shared" si="779"/>
        <v>1.0320066614949892</v>
      </c>
      <c r="AJ1645">
        <f t="shared" si="754"/>
        <v>3.2006661494989208E-2</v>
      </c>
      <c r="AK1645">
        <f t="shared" si="756"/>
        <v>0.98743718592964824</v>
      </c>
      <c r="AL1645">
        <f t="shared" si="757"/>
        <v>1.025448340104427</v>
      </c>
      <c r="AM1645">
        <f t="shared" si="755"/>
        <v>2.5448340104426981E-2</v>
      </c>
      <c r="AN1645" s="39">
        <v>41534</v>
      </c>
      <c r="AO1645" s="31">
        <v>3.2006661494989208E-2</v>
      </c>
      <c r="AP1645" s="40">
        <v>2.5448340104426981E-2</v>
      </c>
    </row>
    <row r="1646" spans="1:42">
      <c r="A1646" s="16">
        <v>41535</v>
      </c>
      <c r="B1646" s="11">
        <v>3.94</v>
      </c>
      <c r="C1646" s="11">
        <v>3.94</v>
      </c>
      <c r="D1646" s="11">
        <v>3.9</v>
      </c>
      <c r="E1646" s="11">
        <v>3.91</v>
      </c>
      <c r="F1646" s="11">
        <v>55580400</v>
      </c>
      <c r="G1646" s="11">
        <v>3.29732</v>
      </c>
      <c r="H1646" s="12">
        <f t="shared" si="758"/>
        <v>3.9666666666666663</v>
      </c>
      <c r="I1646" s="13">
        <f t="shared" si="767"/>
        <v>3.9376923076923074</v>
      </c>
      <c r="J1646" s="13">
        <f t="shared" si="768"/>
        <v>2.897435897435896E-2</v>
      </c>
      <c r="K1646" s="14">
        <f t="shared" si="772"/>
        <v>1.0762108262107932E-2</v>
      </c>
      <c r="L1646" s="13">
        <f t="shared" si="751"/>
        <v>4.0000000000000036E-2</v>
      </c>
      <c r="M1646" s="13">
        <f t="shared" si="759"/>
        <v>5.9999999999999956E-2</v>
      </c>
      <c r="N1646" s="13">
        <f t="shared" si="752"/>
        <v>0</v>
      </c>
      <c r="O1646" s="13">
        <f t="shared" si="753"/>
        <v>3.0000000000000249E-2</v>
      </c>
      <c r="P1646" s="13">
        <f t="shared" si="780"/>
        <v>0.29000000000000048</v>
      </c>
      <c r="Q1646" s="13">
        <f t="shared" si="780"/>
        <v>8.0000000000000071E-2</v>
      </c>
      <c r="R1646" s="13">
        <f t="shared" si="760"/>
        <v>483.33333333333445</v>
      </c>
      <c r="S1646" s="13">
        <f t="shared" si="761"/>
        <v>133.33333333333354</v>
      </c>
      <c r="T1646" s="13">
        <f t="shared" si="762"/>
        <v>56.756756756756786</v>
      </c>
      <c r="U1646" s="13">
        <f t="shared" si="769"/>
        <v>56.114941349700352</v>
      </c>
      <c r="V1646" s="13">
        <f t="shared" si="773"/>
        <v>1.8212250712251028E-2</v>
      </c>
      <c r="W1646" s="13">
        <f t="shared" si="774"/>
        <v>0</v>
      </c>
      <c r="X1646" s="13">
        <f t="shared" si="775"/>
        <v>0</v>
      </c>
      <c r="Y1646" s="13">
        <f t="shared" si="770"/>
        <v>0</v>
      </c>
      <c r="Z1646" s="13">
        <f t="shared" si="776"/>
        <v>1</v>
      </c>
      <c r="AA1646" s="13">
        <f t="shared" si="777"/>
        <v>0</v>
      </c>
      <c r="AB1646" s="13">
        <f t="shared" si="778"/>
        <v>0</v>
      </c>
      <c r="AC1646" s="17">
        <f t="shared" si="771"/>
        <v>0</v>
      </c>
      <c r="AD1646" s="13" t="str">
        <f t="shared" si="763"/>
        <v/>
      </c>
      <c r="AE1646" s="13" t="str">
        <f t="shared" si="764"/>
        <v/>
      </c>
      <c r="AF1646" s="17">
        <f t="shared" si="766"/>
        <v>0</v>
      </c>
      <c r="AG1646" s="17" t="str">
        <f t="shared" si="765"/>
        <v xml:space="preserve"> </v>
      </c>
      <c r="AH1646" s="13"/>
      <c r="AI1646" s="31">
        <f t="shared" si="779"/>
        <v>1.0320066614949892</v>
      </c>
      <c r="AJ1646">
        <f t="shared" si="754"/>
        <v>3.2006661494989208E-2</v>
      </c>
      <c r="AK1646">
        <f t="shared" si="756"/>
        <v>0.99491094147582693</v>
      </c>
      <c r="AL1646">
        <f t="shared" si="757"/>
        <v>1.0202297734881194</v>
      </c>
      <c r="AM1646">
        <f t="shared" si="755"/>
        <v>2.0229773488119385E-2</v>
      </c>
      <c r="AN1646" s="39">
        <v>41535</v>
      </c>
      <c r="AO1646" s="31">
        <v>3.2006661494989208E-2</v>
      </c>
      <c r="AP1646" s="40">
        <v>2.0229773488119385E-2</v>
      </c>
    </row>
    <row r="1647" spans="1:42">
      <c r="A1647" s="16">
        <v>41540</v>
      </c>
      <c r="B1647" s="11">
        <v>3.92</v>
      </c>
      <c r="C1647" s="11">
        <v>3.93</v>
      </c>
      <c r="D1647" s="11">
        <v>3.9</v>
      </c>
      <c r="E1647" s="11">
        <v>3.91</v>
      </c>
      <c r="F1647" s="11">
        <v>56414000</v>
      </c>
      <c r="G1647" s="11">
        <v>3.29732</v>
      </c>
      <c r="H1647" s="12">
        <f t="shared" si="758"/>
        <v>3.964166666666666</v>
      </c>
      <c r="I1647" s="13">
        <f t="shared" si="767"/>
        <v>3.9365384615384613</v>
      </c>
      <c r="J1647" s="13">
        <f t="shared" si="768"/>
        <v>2.762820512820463E-2</v>
      </c>
      <c r="K1647" s="14">
        <f t="shared" si="772"/>
        <v>1.4985754985754754E-2</v>
      </c>
      <c r="L1647" s="13">
        <f t="shared" si="751"/>
        <v>3.0000000000000249E-2</v>
      </c>
      <c r="M1647" s="13">
        <f t="shared" si="759"/>
        <v>5.9285714285714261E-2</v>
      </c>
      <c r="N1647" s="13">
        <f t="shared" si="752"/>
        <v>0</v>
      </c>
      <c r="O1647" s="13">
        <f t="shared" si="753"/>
        <v>0</v>
      </c>
      <c r="P1647" s="13">
        <f t="shared" si="780"/>
        <v>0.29000000000000048</v>
      </c>
      <c r="Q1647" s="13">
        <f t="shared" si="780"/>
        <v>8.0000000000000071E-2</v>
      </c>
      <c r="R1647" s="13">
        <f t="shared" si="760"/>
        <v>489.15662650602513</v>
      </c>
      <c r="S1647" s="13">
        <f t="shared" si="761"/>
        <v>134.93975903614475</v>
      </c>
      <c r="T1647" s="13">
        <f t="shared" si="762"/>
        <v>56.756756756756786</v>
      </c>
      <c r="U1647" s="13">
        <f t="shared" si="769"/>
        <v>56.530181387581919</v>
      </c>
      <c r="V1647" s="13">
        <f t="shared" si="773"/>
        <v>1.2642450142449876E-2</v>
      </c>
      <c r="W1647" s="13">
        <f t="shared" si="774"/>
        <v>0</v>
      </c>
      <c r="X1647" s="13">
        <f t="shared" si="775"/>
        <v>0</v>
      </c>
      <c r="Y1647" s="13">
        <f t="shared" si="770"/>
        <v>0</v>
      </c>
      <c r="Z1647" s="13">
        <f t="shared" si="776"/>
        <v>1</v>
      </c>
      <c r="AA1647" s="13">
        <f t="shared" si="777"/>
        <v>0</v>
      </c>
      <c r="AB1647" s="13">
        <f t="shared" si="778"/>
        <v>0</v>
      </c>
      <c r="AC1647" s="17">
        <f t="shared" si="771"/>
        <v>0</v>
      </c>
      <c r="AD1647" s="13" t="str">
        <f t="shared" si="763"/>
        <v/>
      </c>
      <c r="AE1647" s="13" t="str">
        <f t="shared" si="764"/>
        <v/>
      </c>
      <c r="AF1647" s="17">
        <f t="shared" si="766"/>
        <v>0</v>
      </c>
      <c r="AG1647" s="17" t="str">
        <f t="shared" si="765"/>
        <v xml:space="preserve"> </v>
      </c>
      <c r="AH1647" s="13"/>
      <c r="AI1647" s="31">
        <f t="shared" si="779"/>
        <v>1.0320066614949892</v>
      </c>
      <c r="AJ1647">
        <f t="shared" si="754"/>
        <v>3.2006661494989208E-2</v>
      </c>
      <c r="AK1647">
        <f t="shared" si="756"/>
        <v>1</v>
      </c>
      <c r="AL1647">
        <f t="shared" si="757"/>
        <v>1.0202297734881194</v>
      </c>
      <c r="AM1647">
        <f t="shared" si="755"/>
        <v>2.0229773488119385E-2</v>
      </c>
      <c r="AN1647" s="39">
        <v>41540</v>
      </c>
      <c r="AO1647" s="31">
        <v>3.2006661494989208E-2</v>
      </c>
      <c r="AP1647" s="40">
        <v>2.0229773488119385E-2</v>
      </c>
    </row>
    <row r="1648" spans="1:42">
      <c r="A1648" s="16">
        <v>41541</v>
      </c>
      <c r="B1648" s="11">
        <v>3.9</v>
      </c>
      <c r="C1648" s="11">
        <v>3.91</v>
      </c>
      <c r="D1648" s="11">
        <v>3.87</v>
      </c>
      <c r="E1648" s="11">
        <v>3.89</v>
      </c>
      <c r="F1648" s="11">
        <v>60147000</v>
      </c>
      <c r="G1648" s="11">
        <v>3.2804500000000001</v>
      </c>
      <c r="H1648" s="12">
        <f t="shared" si="758"/>
        <v>3.9608333333333334</v>
      </c>
      <c r="I1648" s="13">
        <f t="shared" si="767"/>
        <v>3.9342307692307688</v>
      </c>
      <c r="J1648" s="13">
        <f t="shared" si="768"/>
        <v>2.6602564102564674E-2</v>
      </c>
      <c r="K1648" s="14">
        <f t="shared" si="772"/>
        <v>1.8247863247863094E-2</v>
      </c>
      <c r="L1648" s="13">
        <f t="shared" si="751"/>
        <v>4.0000000000000036E-2</v>
      </c>
      <c r="M1648" s="13">
        <f t="shared" si="759"/>
        <v>6.0714285714285686E-2</v>
      </c>
      <c r="N1648" s="13">
        <f t="shared" si="752"/>
        <v>0</v>
      </c>
      <c r="O1648" s="13">
        <f t="shared" si="753"/>
        <v>2.9999999999999805E-2</v>
      </c>
      <c r="P1648" s="13">
        <f t="shared" si="780"/>
        <v>0.29000000000000048</v>
      </c>
      <c r="Q1648" s="13">
        <f t="shared" si="780"/>
        <v>0.10999999999999988</v>
      </c>
      <c r="R1648" s="13">
        <f t="shared" si="760"/>
        <v>477.64705882353047</v>
      </c>
      <c r="S1648" s="13">
        <f t="shared" si="761"/>
        <v>181.17647058823519</v>
      </c>
      <c r="T1648" s="13">
        <f t="shared" si="762"/>
        <v>45.000000000000114</v>
      </c>
      <c r="U1648" s="13">
        <f t="shared" si="769"/>
        <v>56.105653085695145</v>
      </c>
      <c r="V1648" s="13">
        <f t="shared" si="773"/>
        <v>8.35470085470158E-3</v>
      </c>
      <c r="W1648" s="13">
        <f t="shared" si="774"/>
        <v>0</v>
      </c>
      <c r="X1648" s="13">
        <f t="shared" si="775"/>
        <v>0</v>
      </c>
      <c r="Y1648" s="13">
        <f t="shared" si="770"/>
        <v>0</v>
      </c>
      <c r="Z1648" s="13">
        <f t="shared" si="776"/>
        <v>1</v>
      </c>
      <c r="AA1648" s="13">
        <f t="shared" si="777"/>
        <v>0</v>
      </c>
      <c r="AB1648" s="13">
        <f t="shared" si="778"/>
        <v>0</v>
      </c>
      <c r="AC1648" s="17">
        <f t="shared" si="771"/>
        <v>0</v>
      </c>
      <c r="AD1648" s="13" t="str">
        <f t="shared" si="763"/>
        <v/>
      </c>
      <c r="AE1648" s="13" t="str">
        <f t="shared" si="764"/>
        <v/>
      </c>
      <c r="AF1648" s="17">
        <f t="shared" si="766"/>
        <v>0</v>
      </c>
      <c r="AG1648" s="17" t="str">
        <f t="shared" si="765"/>
        <v xml:space="preserve"> </v>
      </c>
      <c r="AH1648" s="13"/>
      <c r="AI1648" s="31">
        <f t="shared" si="779"/>
        <v>1.0320066614949892</v>
      </c>
      <c r="AJ1648">
        <f t="shared" si="754"/>
        <v>3.2006661494989208E-2</v>
      </c>
      <c r="AK1648">
        <f t="shared" si="756"/>
        <v>0.99488491048593353</v>
      </c>
      <c r="AL1648">
        <f t="shared" si="757"/>
        <v>1.0150112068718118</v>
      </c>
      <c r="AM1648">
        <f t="shared" si="755"/>
        <v>1.5011206871811789E-2</v>
      </c>
      <c r="AN1648" s="39">
        <v>41541</v>
      </c>
      <c r="AO1648" s="31">
        <v>3.2006661494989208E-2</v>
      </c>
      <c r="AP1648" s="40">
        <v>1.5011206871811789E-2</v>
      </c>
    </row>
    <row r="1649" spans="1:42">
      <c r="A1649" s="16">
        <v>41542</v>
      </c>
      <c r="B1649" s="11">
        <v>3.89</v>
      </c>
      <c r="C1649" s="11">
        <v>3.91</v>
      </c>
      <c r="D1649" s="11">
        <v>3.88</v>
      </c>
      <c r="E1649" s="11">
        <v>3.88</v>
      </c>
      <c r="F1649" s="11">
        <v>39041500</v>
      </c>
      <c r="G1649" s="11">
        <v>3.2720199999999999</v>
      </c>
      <c r="H1649" s="12">
        <f t="shared" si="758"/>
        <v>3.9583333333333339</v>
      </c>
      <c r="I1649" s="13">
        <f t="shared" si="767"/>
        <v>3.931538461538461</v>
      </c>
      <c r="J1649" s="13">
        <f t="shared" si="768"/>
        <v>2.6794871794872943E-2</v>
      </c>
      <c r="K1649" s="14">
        <f t="shared" si="772"/>
        <v>2.0954415954416036E-2</v>
      </c>
      <c r="L1649" s="13">
        <f t="shared" si="751"/>
        <v>3.0000000000000249E-2</v>
      </c>
      <c r="M1649" s="13">
        <f t="shared" si="759"/>
        <v>5.8571428571428559E-2</v>
      </c>
      <c r="N1649" s="13">
        <f t="shared" si="752"/>
        <v>0</v>
      </c>
      <c r="O1649" s="13">
        <f t="shared" si="753"/>
        <v>0</v>
      </c>
      <c r="P1649" s="13">
        <f t="shared" si="780"/>
        <v>0.25000000000000044</v>
      </c>
      <c r="Q1649" s="13">
        <f t="shared" si="780"/>
        <v>0.10999999999999988</v>
      </c>
      <c r="R1649" s="13">
        <f t="shared" si="760"/>
        <v>426.82926829268376</v>
      </c>
      <c r="S1649" s="13">
        <f t="shared" si="761"/>
        <v>187.80487804878032</v>
      </c>
      <c r="T1649" s="13">
        <f t="shared" si="762"/>
        <v>38.888888888889014</v>
      </c>
      <c r="U1649" s="13">
        <f t="shared" si="769"/>
        <v>55.056900251228036</v>
      </c>
      <c r="V1649" s="13">
        <f t="shared" si="773"/>
        <v>5.8404558404569068E-3</v>
      </c>
      <c r="W1649" s="13">
        <f t="shared" si="774"/>
        <v>0</v>
      </c>
      <c r="X1649" s="13">
        <f t="shared" si="775"/>
        <v>0</v>
      </c>
      <c r="Y1649" s="13">
        <f t="shared" si="770"/>
        <v>0</v>
      </c>
      <c r="Z1649" s="13">
        <f t="shared" si="776"/>
        <v>1</v>
      </c>
      <c r="AA1649" s="13">
        <f t="shared" si="777"/>
        <v>0</v>
      </c>
      <c r="AB1649" s="13">
        <f t="shared" si="778"/>
        <v>0</v>
      </c>
      <c r="AC1649" s="17">
        <f t="shared" si="771"/>
        <v>0</v>
      </c>
      <c r="AD1649" s="13" t="str">
        <f t="shared" si="763"/>
        <v/>
      </c>
      <c r="AE1649" s="13" t="str">
        <f t="shared" si="764"/>
        <v/>
      </c>
      <c r="AF1649" s="17">
        <f t="shared" si="766"/>
        <v>0</v>
      </c>
      <c r="AG1649" s="17" t="str">
        <f t="shared" si="765"/>
        <v xml:space="preserve"> </v>
      </c>
      <c r="AH1649" s="13"/>
      <c r="AI1649" s="31">
        <f t="shared" si="779"/>
        <v>1.0320066614949892</v>
      </c>
      <c r="AJ1649">
        <f t="shared" si="754"/>
        <v>3.2006661494989208E-2</v>
      </c>
      <c r="AK1649">
        <f t="shared" si="756"/>
        <v>0.99742930591259638</v>
      </c>
      <c r="AL1649">
        <f t="shared" si="757"/>
        <v>1.0124019235636581</v>
      </c>
      <c r="AM1649">
        <f t="shared" si="755"/>
        <v>1.2401923563658102E-2</v>
      </c>
      <c r="AN1649" s="39">
        <v>41542</v>
      </c>
      <c r="AO1649" s="31">
        <v>3.2006661494989208E-2</v>
      </c>
      <c r="AP1649" s="40">
        <v>1.2401923563658102E-2</v>
      </c>
    </row>
    <row r="1650" spans="1:42">
      <c r="A1650" s="16">
        <v>41543</v>
      </c>
      <c r="B1650" s="11">
        <v>3.88</v>
      </c>
      <c r="C1650" s="11">
        <v>3.89</v>
      </c>
      <c r="D1650" s="11">
        <v>3.83</v>
      </c>
      <c r="E1650" s="11">
        <v>3.85</v>
      </c>
      <c r="F1650" s="11">
        <v>58732500</v>
      </c>
      <c r="G1650" s="11">
        <v>3.2467199999999998</v>
      </c>
      <c r="H1650" s="12">
        <f t="shared" si="758"/>
        <v>3.9533333333333345</v>
      </c>
      <c r="I1650" s="13">
        <f t="shared" si="767"/>
        <v>3.9284615384615376</v>
      </c>
      <c r="J1650" s="13">
        <f t="shared" si="768"/>
        <v>2.4871794871796915E-2</v>
      </c>
      <c r="K1650" s="14">
        <f t="shared" si="772"/>
        <v>2.3276353276353676E-2</v>
      </c>
      <c r="L1650" s="13">
        <f t="shared" si="751"/>
        <v>6.0000000000000053E-2</v>
      </c>
      <c r="M1650" s="13">
        <f t="shared" si="759"/>
        <v>5.9285714285714289E-2</v>
      </c>
      <c r="N1650" s="13">
        <f t="shared" si="752"/>
        <v>0</v>
      </c>
      <c r="O1650" s="13">
        <f t="shared" si="753"/>
        <v>4.9999999999999822E-2</v>
      </c>
      <c r="P1650" s="13">
        <f t="shared" si="780"/>
        <v>0.25000000000000044</v>
      </c>
      <c r="Q1650" s="13">
        <f t="shared" si="780"/>
        <v>0.1599999999999997</v>
      </c>
      <c r="R1650" s="13">
        <f t="shared" si="760"/>
        <v>421.68674698795252</v>
      </c>
      <c r="S1650" s="13">
        <f t="shared" si="761"/>
        <v>269.87951807228865</v>
      </c>
      <c r="T1650" s="13">
        <f t="shared" si="762"/>
        <v>21.951219512195291</v>
      </c>
      <c r="U1650" s="13">
        <f t="shared" si="769"/>
        <v>52.798313889854242</v>
      </c>
      <c r="V1650" s="13">
        <f t="shared" si="773"/>
        <v>1.5954415954432394E-3</v>
      </c>
      <c r="W1650" s="13">
        <f t="shared" si="774"/>
        <v>0</v>
      </c>
      <c r="X1650" s="13">
        <f t="shared" si="775"/>
        <v>0</v>
      </c>
      <c r="Y1650" s="13">
        <f t="shared" si="770"/>
        <v>0</v>
      </c>
      <c r="Z1650" s="13">
        <f t="shared" si="776"/>
        <v>1</v>
      </c>
      <c r="AA1650" s="13">
        <f t="shared" si="777"/>
        <v>0</v>
      </c>
      <c r="AB1650" s="13">
        <f t="shared" si="778"/>
        <v>0</v>
      </c>
      <c r="AC1650" s="17">
        <f t="shared" si="771"/>
        <v>0</v>
      </c>
      <c r="AD1650" s="13" t="str">
        <f t="shared" si="763"/>
        <v/>
      </c>
      <c r="AE1650" s="13" t="str">
        <f t="shared" si="764"/>
        <v/>
      </c>
      <c r="AF1650" s="17">
        <f t="shared" si="766"/>
        <v>0</v>
      </c>
      <c r="AG1650" s="17" t="str">
        <f t="shared" si="765"/>
        <v xml:space="preserve"> </v>
      </c>
      <c r="AH1650" s="13"/>
      <c r="AI1650" s="31">
        <f t="shared" si="779"/>
        <v>1.0320066614949892</v>
      </c>
      <c r="AJ1650">
        <f t="shared" si="754"/>
        <v>3.2006661494989208E-2</v>
      </c>
      <c r="AK1650">
        <f t="shared" si="756"/>
        <v>0.99226804123711343</v>
      </c>
      <c r="AL1650">
        <f t="shared" si="757"/>
        <v>1.0045740736391968</v>
      </c>
      <c r="AM1650">
        <f t="shared" si="755"/>
        <v>4.5740736391968184E-3</v>
      </c>
      <c r="AN1650" s="39">
        <v>41543</v>
      </c>
      <c r="AO1650" s="31">
        <v>3.2006661494989208E-2</v>
      </c>
      <c r="AP1650" s="40">
        <v>4.5740736391968184E-3</v>
      </c>
    </row>
    <row r="1651" spans="1:42">
      <c r="A1651" s="16">
        <v>41544</v>
      </c>
      <c r="B1651" s="11">
        <v>3.85</v>
      </c>
      <c r="C1651" s="11">
        <v>3.88</v>
      </c>
      <c r="D1651" s="11">
        <v>3.84</v>
      </c>
      <c r="E1651" s="11">
        <v>3.86</v>
      </c>
      <c r="F1651" s="11">
        <v>35391100</v>
      </c>
      <c r="G1651" s="11">
        <v>3.25515</v>
      </c>
      <c r="H1651" s="12">
        <f t="shared" si="758"/>
        <v>3.9350000000000001</v>
      </c>
      <c r="I1651" s="13">
        <f t="shared" si="767"/>
        <v>3.926153846153845</v>
      </c>
      <c r="J1651" s="13">
        <f t="shared" si="768"/>
        <v>8.8461538461550582E-3</v>
      </c>
      <c r="K1651" s="14">
        <f t="shared" si="772"/>
        <v>2.3112535612536195E-2</v>
      </c>
      <c r="L1651" s="13">
        <f t="shared" si="751"/>
        <v>4.0000000000000036E-2</v>
      </c>
      <c r="M1651" s="13">
        <f t="shared" si="759"/>
        <v>5.9999999999999991E-2</v>
      </c>
      <c r="N1651" s="13">
        <f t="shared" si="752"/>
        <v>0</v>
      </c>
      <c r="O1651" s="13">
        <f t="shared" si="753"/>
        <v>0</v>
      </c>
      <c r="P1651" s="13">
        <f t="shared" si="780"/>
        <v>0.25000000000000044</v>
      </c>
      <c r="Q1651" s="13">
        <f t="shared" si="780"/>
        <v>0.1599999999999997</v>
      </c>
      <c r="R1651" s="13">
        <f t="shared" si="760"/>
        <v>416.66666666666748</v>
      </c>
      <c r="S1651" s="13">
        <f t="shared" si="761"/>
        <v>266.66666666666623</v>
      </c>
      <c r="T1651" s="13">
        <f t="shared" si="762"/>
        <v>21.951219512195294</v>
      </c>
      <c r="U1651" s="13">
        <f t="shared" si="769"/>
        <v>51.191654966122144</v>
      </c>
      <c r="V1651" s="13">
        <f t="shared" si="773"/>
        <v>-1.4266381766381137E-2</v>
      </c>
      <c r="W1651" s="13">
        <f t="shared" si="774"/>
        <v>-1</v>
      </c>
      <c r="X1651" s="13">
        <f t="shared" si="775"/>
        <v>0</v>
      </c>
      <c r="Y1651" s="13">
        <f t="shared" si="770"/>
        <v>0</v>
      </c>
      <c r="Z1651" s="13">
        <f t="shared" si="776"/>
        <v>0</v>
      </c>
      <c r="AA1651" s="13">
        <f t="shared" si="777"/>
        <v>0</v>
      </c>
      <c r="AB1651" s="13">
        <f t="shared" si="778"/>
        <v>0</v>
      </c>
      <c r="AC1651" s="17">
        <f t="shared" si="771"/>
        <v>0</v>
      </c>
      <c r="AD1651" s="13" t="str">
        <f t="shared" si="763"/>
        <v/>
      </c>
      <c r="AE1651" s="13" t="str">
        <f t="shared" si="764"/>
        <v/>
      </c>
      <c r="AF1651" s="17">
        <f t="shared" si="766"/>
        <v>0</v>
      </c>
      <c r="AG1651" s="17" t="str">
        <f t="shared" si="765"/>
        <v xml:space="preserve"> </v>
      </c>
      <c r="AH1651" s="13"/>
      <c r="AI1651" s="31">
        <f t="shared" si="779"/>
        <v>1.0320066614949892</v>
      </c>
      <c r="AJ1651">
        <f t="shared" si="754"/>
        <v>3.2006661494989208E-2</v>
      </c>
      <c r="AK1651">
        <f t="shared" si="756"/>
        <v>1.0025974025974025</v>
      </c>
      <c r="AL1651">
        <f t="shared" si="757"/>
        <v>1.0071833569473505</v>
      </c>
      <c r="AM1651">
        <f t="shared" si="755"/>
        <v>7.1833569473505055E-3</v>
      </c>
      <c r="AN1651" s="39">
        <v>41544</v>
      </c>
      <c r="AO1651" s="31">
        <v>3.2006661494989208E-2</v>
      </c>
      <c r="AP1651" s="40">
        <v>7.1833569473505055E-3</v>
      </c>
    </row>
    <row r="1652" spans="1:42">
      <c r="A1652" s="16">
        <v>41547</v>
      </c>
      <c r="B1652" s="11">
        <v>3.87</v>
      </c>
      <c r="C1652" s="11">
        <v>3.87</v>
      </c>
      <c r="D1652" s="11">
        <v>3.84</v>
      </c>
      <c r="E1652" s="11">
        <v>3.86</v>
      </c>
      <c r="F1652" s="11">
        <v>32649900</v>
      </c>
      <c r="G1652" s="11">
        <v>3.25515</v>
      </c>
      <c r="H1652" s="12">
        <f t="shared" si="758"/>
        <v>3.9250000000000003</v>
      </c>
      <c r="I1652" s="13">
        <f t="shared" si="767"/>
        <v>3.9238461538461533</v>
      </c>
      <c r="J1652" s="13">
        <f t="shared" si="768"/>
        <v>1.1538461538469491E-3</v>
      </c>
      <c r="K1652" s="14">
        <f t="shared" si="772"/>
        <v>2.1460113960114539E-2</v>
      </c>
      <c r="L1652" s="13">
        <f t="shared" si="751"/>
        <v>3.0000000000000249E-2</v>
      </c>
      <c r="M1652" s="13">
        <f t="shared" si="759"/>
        <v>5.9999999999999991E-2</v>
      </c>
      <c r="N1652" s="13">
        <f t="shared" si="752"/>
        <v>0</v>
      </c>
      <c r="O1652" s="13">
        <f t="shared" si="753"/>
        <v>0</v>
      </c>
      <c r="P1652" s="13">
        <f t="shared" si="780"/>
        <v>0.25000000000000044</v>
      </c>
      <c r="Q1652" s="13">
        <f t="shared" si="780"/>
        <v>0.1599999999999997</v>
      </c>
      <c r="R1652" s="13">
        <f t="shared" si="760"/>
        <v>416.66666666666748</v>
      </c>
      <c r="S1652" s="13">
        <f t="shared" si="761"/>
        <v>266.66666666666623</v>
      </c>
      <c r="T1652" s="13">
        <f t="shared" si="762"/>
        <v>21.951219512195294</v>
      </c>
      <c r="U1652" s="13">
        <f t="shared" si="769"/>
        <v>50.378646836040836</v>
      </c>
      <c r="V1652" s="13">
        <f t="shared" si="773"/>
        <v>-2.030626780626759E-2</v>
      </c>
      <c r="W1652" s="13">
        <f t="shared" si="774"/>
        <v>0</v>
      </c>
      <c r="X1652" s="13">
        <f t="shared" si="775"/>
        <v>0</v>
      </c>
      <c r="Y1652" s="13">
        <f t="shared" si="770"/>
        <v>0</v>
      </c>
      <c r="Z1652" s="13">
        <f t="shared" si="776"/>
        <v>0</v>
      </c>
      <c r="AA1652" s="13">
        <f t="shared" si="777"/>
        <v>0</v>
      </c>
      <c r="AB1652" s="13">
        <f t="shared" si="778"/>
        <v>0</v>
      </c>
      <c r="AC1652" s="17">
        <f t="shared" si="771"/>
        <v>0</v>
      </c>
      <c r="AD1652" s="13" t="str">
        <f t="shared" si="763"/>
        <v/>
      </c>
      <c r="AE1652" s="13" t="str">
        <f t="shared" si="764"/>
        <v/>
      </c>
      <c r="AF1652" s="17">
        <f t="shared" si="766"/>
        <v>0</v>
      </c>
      <c r="AG1652" s="17" t="str">
        <f t="shared" si="765"/>
        <v xml:space="preserve"> </v>
      </c>
      <c r="AH1652" s="13"/>
      <c r="AI1652" s="31">
        <f t="shared" si="779"/>
        <v>1.0320066614949892</v>
      </c>
      <c r="AJ1652">
        <f t="shared" si="754"/>
        <v>3.2006661494989208E-2</v>
      </c>
      <c r="AK1652">
        <f t="shared" si="756"/>
        <v>1</v>
      </c>
      <c r="AL1652">
        <f t="shared" si="757"/>
        <v>1.0071833569473505</v>
      </c>
      <c r="AM1652">
        <f t="shared" si="755"/>
        <v>7.1833569473505055E-3</v>
      </c>
      <c r="AN1652" s="39">
        <v>41547</v>
      </c>
      <c r="AO1652" s="31">
        <v>3.2006661494989208E-2</v>
      </c>
      <c r="AP1652" s="40">
        <v>7.1833569473505055E-3</v>
      </c>
    </row>
    <row r="1653" spans="1:42">
      <c r="A1653" s="16">
        <v>41555</v>
      </c>
      <c r="B1653" s="11">
        <v>3.85</v>
      </c>
      <c r="C1653" s="11">
        <v>3.87</v>
      </c>
      <c r="D1653" s="11">
        <v>3.84</v>
      </c>
      <c r="E1653" s="11">
        <v>3.87</v>
      </c>
      <c r="F1653" s="11">
        <v>41966000</v>
      </c>
      <c r="G1653" s="11">
        <v>3.2635800000000001</v>
      </c>
      <c r="H1653" s="12">
        <f t="shared" si="758"/>
        <v>3.9149999999999996</v>
      </c>
      <c r="I1653" s="13">
        <f t="shared" si="767"/>
        <v>3.9223076923076921</v>
      </c>
      <c r="J1653" s="13">
        <f t="shared" si="768"/>
        <v>-7.3076923076924594E-3</v>
      </c>
      <c r="K1653" s="14">
        <f t="shared" si="772"/>
        <v>1.8148148148148715E-2</v>
      </c>
      <c r="L1653" s="13">
        <f t="shared" si="751"/>
        <v>3.0000000000000249E-2</v>
      </c>
      <c r="M1653" s="13">
        <f t="shared" si="759"/>
        <v>4.7857142857142855E-2</v>
      </c>
      <c r="N1653" s="13">
        <f t="shared" si="752"/>
        <v>0</v>
      </c>
      <c r="O1653" s="13">
        <f t="shared" si="753"/>
        <v>0</v>
      </c>
      <c r="P1653" s="13">
        <f t="shared" si="780"/>
        <v>7.0000000000000284E-2</v>
      </c>
      <c r="Q1653" s="13">
        <f t="shared" si="780"/>
        <v>0.1599999999999997</v>
      </c>
      <c r="R1653" s="13">
        <f t="shared" si="760"/>
        <v>146.26865671641852</v>
      </c>
      <c r="S1653" s="13">
        <f t="shared" si="761"/>
        <v>334.32835820895457</v>
      </c>
      <c r="T1653" s="13">
        <f t="shared" si="762"/>
        <v>39.13043478260844</v>
      </c>
      <c r="U1653" s="13">
        <f t="shared" si="769"/>
        <v>50.359825078088633</v>
      </c>
      <c r="V1653" s="13">
        <f t="shared" si="773"/>
        <v>-2.5455840455841174E-2</v>
      </c>
      <c r="W1653" s="13">
        <f t="shared" si="774"/>
        <v>0</v>
      </c>
      <c r="X1653" s="13">
        <f t="shared" si="775"/>
        <v>-1</v>
      </c>
      <c r="Y1653" s="13">
        <f t="shared" si="770"/>
        <v>0</v>
      </c>
      <c r="Z1653" s="13">
        <f t="shared" si="776"/>
        <v>0</v>
      </c>
      <c r="AA1653" s="13">
        <f t="shared" si="777"/>
        <v>0</v>
      </c>
      <c r="AB1653" s="13">
        <f t="shared" si="778"/>
        <v>0</v>
      </c>
      <c r="AC1653" s="17">
        <f t="shared" si="771"/>
        <v>0</v>
      </c>
      <c r="AD1653" s="13" t="str">
        <f t="shared" si="763"/>
        <v/>
      </c>
      <c r="AE1653" s="13" t="str">
        <f t="shared" si="764"/>
        <v/>
      </c>
      <c r="AF1653" s="17">
        <f t="shared" si="766"/>
        <v>0</v>
      </c>
      <c r="AG1653" s="17" t="str">
        <f t="shared" si="765"/>
        <v xml:space="preserve"> </v>
      </c>
      <c r="AH1653" s="13"/>
      <c r="AI1653" s="31">
        <f t="shared" si="779"/>
        <v>1.0320066614949892</v>
      </c>
      <c r="AJ1653">
        <f t="shared" si="754"/>
        <v>3.2006661494989208E-2</v>
      </c>
      <c r="AK1653">
        <f t="shared" si="756"/>
        <v>1.0025906735751295</v>
      </c>
      <c r="AL1653">
        <f t="shared" si="757"/>
        <v>1.0097926402555042</v>
      </c>
      <c r="AM1653">
        <f t="shared" si="755"/>
        <v>9.7926402555041925E-3</v>
      </c>
      <c r="AN1653" s="39">
        <v>41555</v>
      </c>
      <c r="AO1653" s="31">
        <v>3.2006661494989208E-2</v>
      </c>
      <c r="AP1653" s="40">
        <v>9.7926402555041925E-3</v>
      </c>
    </row>
    <row r="1654" spans="1:42">
      <c r="A1654" s="16">
        <v>41556</v>
      </c>
      <c r="B1654" s="11">
        <v>3.85</v>
      </c>
      <c r="C1654" s="11">
        <v>3.87</v>
      </c>
      <c r="D1654" s="11">
        <v>3.84</v>
      </c>
      <c r="E1654" s="11">
        <v>3.86</v>
      </c>
      <c r="F1654" s="11">
        <v>35103600</v>
      </c>
      <c r="G1654" s="11">
        <v>3.25515</v>
      </c>
      <c r="H1654" s="12">
        <f t="shared" si="758"/>
        <v>3.8991666666666664</v>
      </c>
      <c r="I1654" s="13">
        <f t="shared" si="767"/>
        <v>3.9211538461538455</v>
      </c>
      <c r="J1654" s="13">
        <f t="shared" si="768"/>
        <v>-2.1987179487179098E-2</v>
      </c>
      <c r="K1654" s="14">
        <f t="shared" si="772"/>
        <v>1.2841880341880952E-2</v>
      </c>
      <c r="L1654" s="13">
        <f t="shared" si="751"/>
        <v>3.0000000000000249E-2</v>
      </c>
      <c r="M1654" s="13">
        <f t="shared" si="759"/>
        <v>4.3571428571428629E-2</v>
      </c>
      <c r="N1654" s="13">
        <f t="shared" si="752"/>
        <v>0</v>
      </c>
      <c r="O1654" s="13">
        <f t="shared" si="753"/>
        <v>0</v>
      </c>
      <c r="P1654" s="13">
        <f t="shared" si="780"/>
        <v>7.0000000000000284E-2</v>
      </c>
      <c r="Q1654" s="13">
        <f t="shared" si="780"/>
        <v>0.1599999999999997</v>
      </c>
      <c r="R1654" s="13">
        <f t="shared" si="760"/>
        <v>160.65573770491847</v>
      </c>
      <c r="S1654" s="13">
        <f t="shared" si="761"/>
        <v>367.21311475409715</v>
      </c>
      <c r="T1654" s="13">
        <f t="shared" si="762"/>
        <v>39.13043478260844</v>
      </c>
      <c r="U1654" s="13">
        <f t="shared" si="769"/>
        <v>50.02985613398922</v>
      </c>
      <c r="V1654" s="13">
        <f t="shared" si="773"/>
        <v>-3.4829059829060052E-2</v>
      </c>
      <c r="W1654" s="13">
        <f t="shared" si="774"/>
        <v>0</v>
      </c>
      <c r="X1654" s="13">
        <f t="shared" si="775"/>
        <v>0</v>
      </c>
      <c r="Y1654" s="13">
        <f t="shared" si="770"/>
        <v>0</v>
      </c>
      <c r="Z1654" s="13">
        <f t="shared" si="776"/>
        <v>0</v>
      </c>
      <c r="AA1654" s="13">
        <f t="shared" si="777"/>
        <v>0</v>
      </c>
      <c r="AB1654" s="13">
        <f t="shared" si="778"/>
        <v>0</v>
      </c>
      <c r="AC1654" s="17">
        <f t="shared" si="771"/>
        <v>0</v>
      </c>
      <c r="AD1654" s="13" t="str">
        <f t="shared" si="763"/>
        <v/>
      </c>
      <c r="AE1654" s="13" t="str">
        <f t="shared" si="764"/>
        <v/>
      </c>
      <c r="AF1654" s="17">
        <f t="shared" si="766"/>
        <v>0</v>
      </c>
      <c r="AG1654" s="17" t="str">
        <f t="shared" si="765"/>
        <v xml:space="preserve"> </v>
      </c>
      <c r="AH1654" s="13"/>
      <c r="AI1654" s="31">
        <f t="shared" si="779"/>
        <v>1.0320066614949892</v>
      </c>
      <c r="AJ1654">
        <f t="shared" si="754"/>
        <v>3.2006661494989208E-2</v>
      </c>
      <c r="AK1654">
        <f t="shared" si="756"/>
        <v>0.99741602067183455</v>
      </c>
      <c r="AL1654">
        <f t="shared" si="757"/>
        <v>1.0071833569473503</v>
      </c>
      <c r="AM1654">
        <f t="shared" si="755"/>
        <v>7.1833569473502834E-3</v>
      </c>
      <c r="AN1654" s="39">
        <v>41556</v>
      </c>
      <c r="AO1654" s="31">
        <v>3.2006661494989208E-2</v>
      </c>
      <c r="AP1654" s="40">
        <v>7.1833569473502834E-3</v>
      </c>
    </row>
    <row r="1655" spans="1:42">
      <c r="A1655" s="16">
        <v>41557</v>
      </c>
      <c r="B1655" s="11">
        <v>3.86</v>
      </c>
      <c r="C1655" s="11">
        <v>3.88</v>
      </c>
      <c r="D1655" s="11">
        <v>3.84</v>
      </c>
      <c r="E1655" s="11">
        <v>3.86</v>
      </c>
      <c r="F1655" s="11">
        <v>38118400</v>
      </c>
      <c r="G1655" s="11">
        <v>3.25515</v>
      </c>
      <c r="H1655" s="12">
        <f t="shared" si="758"/>
        <v>3.8883333333333332</v>
      </c>
      <c r="I1655" s="13">
        <f t="shared" si="767"/>
        <v>3.9184615384615378</v>
      </c>
      <c r="J1655" s="13">
        <f t="shared" si="768"/>
        <v>-3.0128205128204577E-2</v>
      </c>
      <c r="K1655" s="14">
        <f t="shared" si="772"/>
        <v>6.2749287749294487E-3</v>
      </c>
      <c r="L1655" s="13">
        <f t="shared" si="751"/>
        <v>4.0000000000000036E-2</v>
      </c>
      <c r="M1655" s="13">
        <f t="shared" si="759"/>
        <v>4.4285714285714359E-2</v>
      </c>
      <c r="N1655" s="13">
        <f t="shared" si="752"/>
        <v>9.9999999999997868E-3</v>
      </c>
      <c r="O1655" s="13">
        <f t="shared" si="753"/>
        <v>0</v>
      </c>
      <c r="P1655" s="13">
        <f t="shared" si="780"/>
        <v>8.0000000000000071E-2</v>
      </c>
      <c r="Q1655" s="13">
        <f t="shared" si="780"/>
        <v>0.1599999999999997</v>
      </c>
      <c r="R1655" s="13">
        <f t="shared" si="760"/>
        <v>180.64516129032245</v>
      </c>
      <c r="S1655" s="13">
        <f t="shared" si="761"/>
        <v>361.29032258064387</v>
      </c>
      <c r="T1655" s="13">
        <f t="shared" si="762"/>
        <v>33.333333333333208</v>
      </c>
      <c r="U1655" s="13">
        <f t="shared" si="769"/>
        <v>47.384353488486575</v>
      </c>
      <c r="V1655" s="13">
        <f t="shared" si="773"/>
        <v>-3.6403133903134023E-2</v>
      </c>
      <c r="W1655" s="13">
        <f t="shared" si="774"/>
        <v>0</v>
      </c>
      <c r="X1655" s="13">
        <f t="shared" si="775"/>
        <v>0</v>
      </c>
      <c r="Y1655" s="13">
        <f t="shared" si="770"/>
        <v>0</v>
      </c>
      <c r="Z1655" s="13">
        <f t="shared" si="776"/>
        <v>0</v>
      </c>
      <c r="AA1655" s="13">
        <f t="shared" si="777"/>
        <v>0</v>
      </c>
      <c r="AB1655" s="13">
        <f t="shared" si="778"/>
        <v>0</v>
      </c>
      <c r="AC1655" s="17">
        <f t="shared" si="771"/>
        <v>0</v>
      </c>
      <c r="AD1655" s="13" t="str">
        <f t="shared" si="763"/>
        <v/>
      </c>
      <c r="AE1655" s="13" t="str">
        <f t="shared" si="764"/>
        <v/>
      </c>
      <c r="AF1655" s="17">
        <f t="shared" si="766"/>
        <v>0</v>
      </c>
      <c r="AG1655" s="17" t="str">
        <f t="shared" si="765"/>
        <v xml:space="preserve"> </v>
      </c>
      <c r="AH1655" s="13"/>
      <c r="AI1655" s="31">
        <f t="shared" si="779"/>
        <v>1.0320066614949892</v>
      </c>
      <c r="AJ1655">
        <f t="shared" si="754"/>
        <v>3.2006661494989208E-2</v>
      </c>
      <c r="AK1655">
        <f t="shared" si="756"/>
        <v>1</v>
      </c>
      <c r="AL1655">
        <f t="shared" si="757"/>
        <v>1.0071833569473503</v>
      </c>
      <c r="AM1655">
        <f t="shared" si="755"/>
        <v>7.1833569473502834E-3</v>
      </c>
      <c r="AN1655" s="39">
        <v>41557</v>
      </c>
      <c r="AO1655" s="31">
        <v>3.2006661494989208E-2</v>
      </c>
      <c r="AP1655" s="40">
        <v>7.1833569473502834E-3</v>
      </c>
    </row>
    <row r="1656" spans="1:42">
      <c r="A1656" s="16">
        <v>41558</v>
      </c>
      <c r="B1656" s="11">
        <v>3.87</v>
      </c>
      <c r="C1656" s="11">
        <v>3.9</v>
      </c>
      <c r="D1656" s="11">
        <v>3.87</v>
      </c>
      <c r="E1656" s="11">
        <v>3.89</v>
      </c>
      <c r="F1656" s="11">
        <v>51993500</v>
      </c>
      <c r="G1656" s="11">
        <v>3.2804500000000001</v>
      </c>
      <c r="H1656" s="12">
        <f t="shared" si="758"/>
        <v>3.8808333333333334</v>
      </c>
      <c r="I1656" s="13">
        <f t="shared" si="767"/>
        <v>3.9180769230769226</v>
      </c>
      <c r="J1656" s="13">
        <f t="shared" si="768"/>
        <v>-3.7243589743589212E-2</v>
      </c>
      <c r="K1656" s="14">
        <f t="shared" si="772"/>
        <v>-9.3304843304764518E-4</v>
      </c>
      <c r="L1656" s="13">
        <f t="shared" si="751"/>
        <v>4.0000000000000036E-2</v>
      </c>
      <c r="M1656" s="13">
        <f t="shared" si="759"/>
        <v>3.9285714285714368E-2</v>
      </c>
      <c r="N1656" s="13">
        <f t="shared" si="752"/>
        <v>2.0000000000000018E-2</v>
      </c>
      <c r="O1656" s="13">
        <f t="shared" si="753"/>
        <v>0</v>
      </c>
      <c r="P1656" s="13">
        <f t="shared" si="780"/>
        <v>2.9999999999999805E-2</v>
      </c>
      <c r="Q1656" s="13">
        <f t="shared" si="780"/>
        <v>0.1599999999999997</v>
      </c>
      <c r="R1656" s="13">
        <f t="shared" si="760"/>
        <v>76.363636363635706</v>
      </c>
      <c r="S1656" s="13">
        <f t="shared" si="761"/>
        <v>407.27272727272566</v>
      </c>
      <c r="T1656" s="13">
        <f t="shared" si="762"/>
        <v>68.421052631579073</v>
      </c>
      <c r="U1656" s="13">
        <f t="shared" si="769"/>
        <v>46.809386659649782</v>
      </c>
      <c r="V1656" s="13">
        <f t="shared" si="773"/>
        <v>-3.6310541310541566E-2</v>
      </c>
      <c r="W1656" s="13">
        <f t="shared" si="774"/>
        <v>0</v>
      </c>
      <c r="X1656" s="13">
        <f t="shared" si="775"/>
        <v>0</v>
      </c>
      <c r="Y1656" s="13">
        <f t="shared" si="770"/>
        <v>0</v>
      </c>
      <c r="Z1656" s="13">
        <f t="shared" si="776"/>
        <v>0</v>
      </c>
      <c r="AA1656" s="13">
        <f t="shared" si="777"/>
        <v>0</v>
      </c>
      <c r="AB1656" s="13">
        <f t="shared" si="778"/>
        <v>0</v>
      </c>
      <c r="AC1656" s="17">
        <f t="shared" si="771"/>
        <v>0</v>
      </c>
      <c r="AD1656" s="13" t="str">
        <f t="shared" si="763"/>
        <v/>
      </c>
      <c r="AE1656" s="13" t="str">
        <f t="shared" si="764"/>
        <v/>
      </c>
      <c r="AF1656" s="17">
        <f t="shared" si="766"/>
        <v>0</v>
      </c>
      <c r="AG1656" s="17" t="str">
        <f t="shared" si="765"/>
        <v xml:space="preserve"> </v>
      </c>
      <c r="AH1656" s="13"/>
      <c r="AI1656" s="31">
        <f t="shared" si="779"/>
        <v>1.0320066614949892</v>
      </c>
      <c r="AJ1656">
        <f t="shared" si="754"/>
        <v>3.2006661494989208E-2</v>
      </c>
      <c r="AK1656">
        <f t="shared" si="756"/>
        <v>1.0077720207253886</v>
      </c>
      <c r="AL1656">
        <f t="shared" si="757"/>
        <v>1.0150112068718116</v>
      </c>
      <c r="AM1656">
        <f t="shared" si="755"/>
        <v>1.5011206871811567E-2</v>
      </c>
      <c r="AN1656" s="39">
        <v>41558</v>
      </c>
      <c r="AO1656" s="31">
        <v>3.2006661494989208E-2</v>
      </c>
      <c r="AP1656" s="40">
        <v>1.5011206871811567E-2</v>
      </c>
    </row>
    <row r="1657" spans="1:42">
      <c r="A1657" s="16">
        <v>41561</v>
      </c>
      <c r="B1657" s="11">
        <v>3.9</v>
      </c>
      <c r="C1657" s="11">
        <v>3.91</v>
      </c>
      <c r="D1657" s="11">
        <v>3.86</v>
      </c>
      <c r="E1657" s="11">
        <v>3.88</v>
      </c>
      <c r="F1657" s="11">
        <v>37252900</v>
      </c>
      <c r="G1657" s="11">
        <v>3.2720199999999999</v>
      </c>
      <c r="H1657" s="12">
        <f t="shared" si="758"/>
        <v>3.8766666666666669</v>
      </c>
      <c r="I1657" s="13">
        <f t="shared" si="767"/>
        <v>3.9180769230769221</v>
      </c>
      <c r="J1657" s="13">
        <f t="shared" si="768"/>
        <v>-4.1410256410255197E-2</v>
      </c>
      <c r="K1657" s="14">
        <f t="shared" si="772"/>
        <v>-8.4900284900276315E-3</v>
      </c>
      <c r="L1657" s="13">
        <f t="shared" si="751"/>
        <v>5.0000000000000266E-2</v>
      </c>
      <c r="M1657" s="13">
        <f t="shared" si="759"/>
        <v>3.9285714285714368E-2</v>
      </c>
      <c r="N1657" s="13">
        <f t="shared" si="752"/>
        <v>0</v>
      </c>
      <c r="O1657" s="13">
        <f t="shared" si="753"/>
        <v>0</v>
      </c>
      <c r="P1657" s="13">
        <f t="shared" si="780"/>
        <v>2.9999999999999805E-2</v>
      </c>
      <c r="Q1657" s="13">
        <f t="shared" si="780"/>
        <v>0.1599999999999997</v>
      </c>
      <c r="R1657" s="13">
        <f t="shared" si="760"/>
        <v>76.363636363635706</v>
      </c>
      <c r="S1657" s="13">
        <f t="shared" si="761"/>
        <v>407.27272727272566</v>
      </c>
      <c r="T1657" s="13">
        <f t="shared" si="762"/>
        <v>68.421052631579073</v>
      </c>
      <c r="U1657" s="13">
        <f t="shared" si="769"/>
        <v>46.285349293507167</v>
      </c>
      <c r="V1657" s="13">
        <f t="shared" si="773"/>
        <v>-3.2920227920227564E-2</v>
      </c>
      <c r="W1657" s="13">
        <f t="shared" si="774"/>
        <v>0</v>
      </c>
      <c r="X1657" s="13">
        <f t="shared" si="775"/>
        <v>0</v>
      </c>
      <c r="Y1657" s="13">
        <f t="shared" si="770"/>
        <v>0</v>
      </c>
      <c r="Z1657" s="13">
        <f t="shared" si="776"/>
        <v>0</v>
      </c>
      <c r="AA1657" s="13">
        <f t="shared" si="777"/>
        <v>0</v>
      </c>
      <c r="AB1657" s="13">
        <f t="shared" si="778"/>
        <v>0</v>
      </c>
      <c r="AC1657" s="17">
        <f t="shared" si="771"/>
        <v>0</v>
      </c>
      <c r="AD1657" s="13" t="str">
        <f t="shared" si="763"/>
        <v/>
      </c>
      <c r="AE1657" s="13" t="str">
        <f t="shared" si="764"/>
        <v/>
      </c>
      <c r="AF1657" s="17">
        <f t="shared" si="766"/>
        <v>0</v>
      </c>
      <c r="AG1657" s="17" t="str">
        <f t="shared" si="765"/>
        <v xml:space="preserve"> </v>
      </c>
      <c r="AH1657" s="13"/>
      <c r="AI1657" s="31">
        <f t="shared" si="779"/>
        <v>1.0320066614949892</v>
      </c>
      <c r="AJ1657">
        <f t="shared" si="754"/>
        <v>3.2006661494989208E-2</v>
      </c>
      <c r="AK1657">
        <f t="shared" si="756"/>
        <v>0.99742930591259638</v>
      </c>
      <c r="AL1657">
        <f t="shared" si="757"/>
        <v>1.0124019235636579</v>
      </c>
      <c r="AM1657">
        <f t="shared" si="755"/>
        <v>1.240192356365788E-2</v>
      </c>
      <c r="AN1657" s="39">
        <v>41561</v>
      </c>
      <c r="AO1657" s="31">
        <v>3.2006661494989208E-2</v>
      </c>
      <c r="AP1657" s="40">
        <v>1.240192356365788E-2</v>
      </c>
    </row>
    <row r="1658" spans="1:42">
      <c r="A1658" s="16">
        <v>41562</v>
      </c>
      <c r="B1658" s="11">
        <v>3.87</v>
      </c>
      <c r="C1658" s="11">
        <v>3.88</v>
      </c>
      <c r="D1658" s="11">
        <v>3.83</v>
      </c>
      <c r="E1658" s="11">
        <v>3.84</v>
      </c>
      <c r="F1658" s="11">
        <v>53611600</v>
      </c>
      <c r="G1658" s="11">
        <v>3.23828</v>
      </c>
      <c r="H1658" s="12">
        <f t="shared" si="758"/>
        <v>3.8708333333333336</v>
      </c>
      <c r="I1658" s="13">
        <f t="shared" si="767"/>
        <v>3.9169230769230765</v>
      </c>
      <c r="J1658" s="13">
        <f t="shared" si="768"/>
        <v>-4.6089743589742938E-2</v>
      </c>
      <c r="K1658" s="14">
        <f t="shared" si="772"/>
        <v>-1.6588319088318284E-2</v>
      </c>
      <c r="L1658" s="13">
        <f t="shared" si="751"/>
        <v>4.9999999999999822E-2</v>
      </c>
      <c r="M1658" s="13">
        <f t="shared" si="759"/>
        <v>4.0000000000000098E-2</v>
      </c>
      <c r="N1658" s="13">
        <f t="shared" si="752"/>
        <v>0</v>
      </c>
      <c r="O1658" s="13">
        <f t="shared" si="753"/>
        <v>2.9999999999999805E-2</v>
      </c>
      <c r="P1658" s="13">
        <f t="shared" si="780"/>
        <v>2.9999999999999805E-2</v>
      </c>
      <c r="Q1658" s="13">
        <f t="shared" si="780"/>
        <v>0.17999999999999972</v>
      </c>
      <c r="R1658" s="13">
        <f t="shared" si="760"/>
        <v>74.999999999999318</v>
      </c>
      <c r="S1658" s="13">
        <f t="shared" si="761"/>
        <v>449.99999999999824</v>
      </c>
      <c r="T1658" s="13">
        <f t="shared" si="762"/>
        <v>71.428571428571558</v>
      </c>
      <c r="U1658" s="13">
        <f t="shared" si="769"/>
        <v>46.34537330311101</v>
      </c>
      <c r="V1658" s="13">
        <f t="shared" si="773"/>
        <v>-2.9501424501424654E-2</v>
      </c>
      <c r="W1658" s="13">
        <f t="shared" si="774"/>
        <v>0</v>
      </c>
      <c r="X1658" s="13">
        <f t="shared" si="775"/>
        <v>0</v>
      </c>
      <c r="Y1658" s="13">
        <f t="shared" si="770"/>
        <v>0</v>
      </c>
      <c r="Z1658" s="13">
        <f t="shared" si="776"/>
        <v>0</v>
      </c>
      <c r="AA1658" s="13">
        <f t="shared" si="777"/>
        <v>0</v>
      </c>
      <c r="AB1658" s="13">
        <f t="shared" si="778"/>
        <v>0</v>
      </c>
      <c r="AC1658" s="17">
        <f t="shared" si="771"/>
        <v>0</v>
      </c>
      <c r="AD1658" s="13" t="str">
        <f t="shared" si="763"/>
        <v/>
      </c>
      <c r="AE1658" s="13" t="str">
        <f t="shared" si="764"/>
        <v/>
      </c>
      <c r="AF1658" s="17">
        <f t="shared" si="766"/>
        <v>0</v>
      </c>
      <c r="AG1658" s="17" t="str">
        <f t="shared" si="765"/>
        <v xml:space="preserve"> </v>
      </c>
      <c r="AH1658" s="13"/>
      <c r="AI1658" s="31">
        <f t="shared" si="779"/>
        <v>1.0320066614949892</v>
      </c>
      <c r="AJ1658">
        <f t="shared" si="754"/>
        <v>3.2006661494989208E-2</v>
      </c>
      <c r="AK1658">
        <f t="shared" si="756"/>
        <v>0.98969072164948457</v>
      </c>
      <c r="AL1658">
        <f t="shared" si="757"/>
        <v>1.0019647903310429</v>
      </c>
      <c r="AM1658">
        <f t="shared" si="755"/>
        <v>1.9647903310429093E-3</v>
      </c>
      <c r="AN1658" s="39">
        <v>41562</v>
      </c>
      <c r="AO1658" s="31">
        <v>3.2006661494989208E-2</v>
      </c>
      <c r="AP1658" s="40">
        <v>1.9647903310429093E-3</v>
      </c>
    </row>
    <row r="1659" spans="1:42">
      <c r="A1659" s="16">
        <v>41563</v>
      </c>
      <c r="B1659" s="11">
        <v>3.84</v>
      </c>
      <c r="C1659" s="11">
        <v>3.87</v>
      </c>
      <c r="D1659" s="11">
        <v>3.84</v>
      </c>
      <c r="E1659" s="11">
        <v>3.86</v>
      </c>
      <c r="F1659" s="11">
        <v>47325100</v>
      </c>
      <c r="G1659" s="11">
        <v>3.25515</v>
      </c>
      <c r="H1659" s="12">
        <f t="shared" si="758"/>
        <v>3.8666666666666671</v>
      </c>
      <c r="I1659" s="13">
        <f t="shared" si="767"/>
        <v>3.9153846153846152</v>
      </c>
      <c r="J1659" s="13">
        <f t="shared" si="768"/>
        <v>-4.8717948717948101E-2</v>
      </c>
      <c r="K1659" s="14">
        <f t="shared" si="772"/>
        <v>-2.476495726495662E-2</v>
      </c>
      <c r="L1659" s="13">
        <f t="shared" si="751"/>
        <v>3.0000000000000249E-2</v>
      </c>
      <c r="M1659" s="13">
        <f t="shared" si="759"/>
        <v>3.8571428571428701E-2</v>
      </c>
      <c r="N1659" s="13">
        <f t="shared" si="752"/>
        <v>0</v>
      </c>
      <c r="O1659" s="13">
        <f t="shared" si="753"/>
        <v>0</v>
      </c>
      <c r="P1659" s="13">
        <f t="shared" si="780"/>
        <v>2.9999999999999805E-2</v>
      </c>
      <c r="Q1659" s="13">
        <f t="shared" si="780"/>
        <v>0.13999999999999968</v>
      </c>
      <c r="R1659" s="13">
        <f t="shared" si="760"/>
        <v>77.777777777777018</v>
      </c>
      <c r="S1659" s="13">
        <f t="shared" si="761"/>
        <v>362.96296296296094</v>
      </c>
      <c r="T1659" s="13">
        <f t="shared" si="762"/>
        <v>64.705882352941288</v>
      </c>
      <c r="U1659" s="13">
        <f t="shared" si="769"/>
        <v>46.273344491586407</v>
      </c>
      <c r="V1659" s="13">
        <f t="shared" si="773"/>
        <v>-2.3952991452991481E-2</v>
      </c>
      <c r="W1659" s="13">
        <f t="shared" si="774"/>
        <v>0</v>
      </c>
      <c r="X1659" s="13">
        <f t="shared" si="775"/>
        <v>0</v>
      </c>
      <c r="Y1659" s="13">
        <f t="shared" si="770"/>
        <v>0</v>
      </c>
      <c r="Z1659" s="13">
        <f t="shared" si="776"/>
        <v>0</v>
      </c>
      <c r="AA1659" s="13">
        <f t="shared" si="777"/>
        <v>0</v>
      </c>
      <c r="AB1659" s="13">
        <f t="shared" si="778"/>
        <v>0</v>
      </c>
      <c r="AC1659" s="17">
        <f t="shared" si="771"/>
        <v>0</v>
      </c>
      <c r="AD1659" s="13" t="str">
        <f t="shared" si="763"/>
        <v/>
      </c>
      <c r="AE1659" s="13" t="str">
        <f t="shared" si="764"/>
        <v/>
      </c>
      <c r="AF1659" s="17">
        <f t="shared" si="766"/>
        <v>0</v>
      </c>
      <c r="AG1659" s="17" t="str">
        <f t="shared" si="765"/>
        <v xml:space="preserve"> </v>
      </c>
      <c r="AH1659" s="13"/>
      <c r="AI1659" s="31">
        <f t="shared" si="779"/>
        <v>1.0320066614949892</v>
      </c>
      <c r="AJ1659">
        <f t="shared" si="754"/>
        <v>3.2006661494989208E-2</v>
      </c>
      <c r="AK1659">
        <f t="shared" si="756"/>
        <v>1.0052083333333333</v>
      </c>
      <c r="AL1659">
        <f t="shared" si="757"/>
        <v>1.0071833569473503</v>
      </c>
      <c r="AM1659">
        <f t="shared" si="755"/>
        <v>7.1833569473502834E-3</v>
      </c>
      <c r="AN1659" s="39">
        <v>41563</v>
      </c>
      <c r="AO1659" s="31">
        <v>3.2006661494989208E-2</v>
      </c>
      <c r="AP1659" s="40">
        <v>7.1833569473502834E-3</v>
      </c>
    </row>
    <row r="1660" spans="1:42">
      <c r="A1660" s="16">
        <v>41564</v>
      </c>
      <c r="B1660" s="11">
        <v>3.86</v>
      </c>
      <c r="C1660" s="11">
        <v>3.88</v>
      </c>
      <c r="D1660" s="11">
        <v>3.85</v>
      </c>
      <c r="E1660" s="11">
        <v>3.86</v>
      </c>
      <c r="F1660" s="11">
        <v>40433200</v>
      </c>
      <c r="G1660" s="11">
        <v>3.25515</v>
      </c>
      <c r="H1660" s="12">
        <f t="shared" si="758"/>
        <v>3.8641666666666672</v>
      </c>
      <c r="I1660" s="13">
        <f t="shared" si="767"/>
        <v>3.9142307692307692</v>
      </c>
      <c r="J1660" s="13">
        <f t="shared" si="768"/>
        <v>-5.0064102564101987E-2</v>
      </c>
      <c r="K1660" s="14">
        <f t="shared" si="772"/>
        <v>-3.1310541310540736E-2</v>
      </c>
      <c r="L1660" s="13">
        <f t="shared" si="751"/>
        <v>2.9999999999999805E-2</v>
      </c>
      <c r="M1660" s="13">
        <f t="shared" si="759"/>
        <v>3.7857142857142971E-2</v>
      </c>
      <c r="N1660" s="13">
        <f t="shared" si="752"/>
        <v>9.9999999999997868E-3</v>
      </c>
      <c r="O1660" s="13">
        <f t="shared" si="753"/>
        <v>0</v>
      </c>
      <c r="P1660" s="13">
        <f t="shared" si="780"/>
        <v>3.9999999999999591E-2</v>
      </c>
      <c r="Q1660" s="13">
        <f t="shared" si="780"/>
        <v>0.10999999999999943</v>
      </c>
      <c r="R1660" s="13">
        <f t="shared" si="760"/>
        <v>105.66037735848917</v>
      </c>
      <c r="S1660" s="13">
        <f t="shared" si="761"/>
        <v>290.56603773584669</v>
      </c>
      <c r="T1660" s="13">
        <f t="shared" si="762"/>
        <v>46.66666666666687</v>
      </c>
      <c r="U1660" s="13">
        <f t="shared" si="769"/>
        <v>45.552623770865694</v>
      </c>
      <c r="V1660" s="13">
        <f t="shared" si="773"/>
        <v>-1.875356125356125E-2</v>
      </c>
      <c r="W1660" s="13">
        <f t="shared" si="774"/>
        <v>0</v>
      </c>
      <c r="X1660" s="13">
        <f t="shared" si="775"/>
        <v>0</v>
      </c>
      <c r="Y1660" s="13">
        <f t="shared" si="770"/>
        <v>0</v>
      </c>
      <c r="Z1660" s="13">
        <f t="shared" si="776"/>
        <v>0</v>
      </c>
      <c r="AA1660" s="13">
        <f t="shared" si="777"/>
        <v>0</v>
      </c>
      <c r="AB1660" s="13">
        <f t="shared" si="778"/>
        <v>0</v>
      </c>
      <c r="AC1660" s="17">
        <f t="shared" si="771"/>
        <v>0</v>
      </c>
      <c r="AD1660" s="13" t="str">
        <f t="shared" si="763"/>
        <v/>
      </c>
      <c r="AE1660" s="13" t="str">
        <f t="shared" si="764"/>
        <v/>
      </c>
      <c r="AF1660" s="17">
        <f t="shared" si="766"/>
        <v>0</v>
      </c>
      <c r="AG1660" s="17" t="str">
        <f t="shared" si="765"/>
        <v xml:space="preserve"> </v>
      </c>
      <c r="AH1660" s="13"/>
      <c r="AI1660" s="31">
        <f t="shared" si="779"/>
        <v>1.0320066614949892</v>
      </c>
      <c r="AJ1660">
        <f t="shared" si="754"/>
        <v>3.2006661494989208E-2</v>
      </c>
      <c r="AK1660">
        <f t="shared" si="756"/>
        <v>1</v>
      </c>
      <c r="AL1660">
        <f t="shared" si="757"/>
        <v>1.0071833569473503</v>
      </c>
      <c r="AM1660">
        <f t="shared" si="755"/>
        <v>7.1833569473502834E-3</v>
      </c>
      <c r="AN1660" s="39">
        <v>41564</v>
      </c>
      <c r="AO1660" s="31">
        <v>3.2006661494989208E-2</v>
      </c>
      <c r="AP1660" s="40">
        <v>7.1833569473502834E-3</v>
      </c>
    </row>
    <row r="1661" spans="1:42">
      <c r="A1661" s="16">
        <v>41565</v>
      </c>
      <c r="B1661" s="11">
        <v>3.86</v>
      </c>
      <c r="C1661" s="11">
        <v>3.89</v>
      </c>
      <c r="D1661" s="11">
        <v>3.84</v>
      </c>
      <c r="E1661" s="11">
        <v>3.84</v>
      </c>
      <c r="F1661" s="11">
        <v>47014200</v>
      </c>
      <c r="G1661" s="11">
        <v>3.23828</v>
      </c>
      <c r="H1661" s="12">
        <f t="shared" si="758"/>
        <v>3.8608333333333333</v>
      </c>
      <c r="I1661" s="13">
        <f t="shared" si="767"/>
        <v>3.9103846153846153</v>
      </c>
      <c r="J1661" s="13">
        <f t="shared" si="768"/>
        <v>-4.9551282051282008E-2</v>
      </c>
      <c r="K1661" s="14">
        <f t="shared" si="772"/>
        <v>-3.6944444444443954E-2</v>
      </c>
      <c r="L1661" s="13">
        <f t="shared" si="751"/>
        <v>5.0000000000000266E-2</v>
      </c>
      <c r="M1661" s="13">
        <f t="shared" si="759"/>
        <v>3.9285714285714403E-2</v>
      </c>
      <c r="N1661" s="13">
        <f t="shared" si="752"/>
        <v>0</v>
      </c>
      <c r="O1661" s="13">
        <f t="shared" si="753"/>
        <v>0</v>
      </c>
      <c r="P1661" s="13">
        <f t="shared" si="780"/>
        <v>3.9999999999999591E-2</v>
      </c>
      <c r="Q1661" s="13">
        <f t="shared" si="780"/>
        <v>0.10999999999999943</v>
      </c>
      <c r="R1661" s="13">
        <f t="shared" si="760"/>
        <v>101.81818181818048</v>
      </c>
      <c r="S1661" s="13">
        <f t="shared" si="761"/>
        <v>279.99999999999773</v>
      </c>
      <c r="T1661" s="13">
        <f t="shared" si="762"/>
        <v>46.666666666666863</v>
      </c>
      <c r="U1661" s="13">
        <f t="shared" si="769"/>
        <v>44.831903050144987</v>
      </c>
      <c r="V1661" s="13">
        <f t="shared" si="773"/>
        <v>-1.2606837606838055E-2</v>
      </c>
      <c r="W1661" s="13">
        <f t="shared" si="774"/>
        <v>0</v>
      </c>
      <c r="X1661" s="13">
        <f t="shared" si="775"/>
        <v>0</v>
      </c>
      <c r="Y1661" s="13">
        <f t="shared" si="770"/>
        <v>0</v>
      </c>
      <c r="Z1661" s="13">
        <f t="shared" si="776"/>
        <v>0</v>
      </c>
      <c r="AA1661" s="13">
        <f t="shared" si="777"/>
        <v>0</v>
      </c>
      <c r="AB1661" s="13">
        <f t="shared" si="778"/>
        <v>0</v>
      </c>
      <c r="AC1661" s="17">
        <f t="shared" si="771"/>
        <v>0</v>
      </c>
      <c r="AD1661" s="13" t="str">
        <f t="shared" si="763"/>
        <v/>
      </c>
      <c r="AE1661" s="13" t="str">
        <f t="shared" si="764"/>
        <v/>
      </c>
      <c r="AF1661" s="17">
        <f t="shared" si="766"/>
        <v>0</v>
      </c>
      <c r="AG1661" s="17" t="str">
        <f t="shared" si="765"/>
        <v xml:space="preserve"> </v>
      </c>
      <c r="AH1661" s="13"/>
      <c r="AI1661" s="31">
        <f t="shared" si="779"/>
        <v>1.0320066614949892</v>
      </c>
      <c r="AJ1661">
        <f t="shared" si="754"/>
        <v>3.2006661494989208E-2</v>
      </c>
      <c r="AK1661">
        <f t="shared" si="756"/>
        <v>0.99481865284974091</v>
      </c>
      <c r="AL1661">
        <f t="shared" si="757"/>
        <v>1.0019647903310427</v>
      </c>
      <c r="AM1661">
        <f t="shared" si="755"/>
        <v>1.9647903310426873E-3</v>
      </c>
      <c r="AN1661" s="39">
        <v>41565</v>
      </c>
      <c r="AO1661" s="31">
        <v>3.2006661494989208E-2</v>
      </c>
      <c r="AP1661" s="40">
        <v>1.9647903310426873E-3</v>
      </c>
    </row>
    <row r="1662" spans="1:42">
      <c r="A1662" s="16">
        <v>41568</v>
      </c>
      <c r="B1662" s="11">
        <v>3.85</v>
      </c>
      <c r="C1662" s="11">
        <v>3.87</v>
      </c>
      <c r="D1662" s="11">
        <v>3.83</v>
      </c>
      <c r="E1662" s="11">
        <v>3.86</v>
      </c>
      <c r="F1662" s="11">
        <v>37138700</v>
      </c>
      <c r="G1662" s="11">
        <v>3.25515</v>
      </c>
      <c r="H1662" s="12">
        <f t="shared" si="758"/>
        <v>3.8616666666666668</v>
      </c>
      <c r="I1662" s="13">
        <f t="shared" si="767"/>
        <v>3.907692307692308</v>
      </c>
      <c r="J1662" s="13">
        <f t="shared" si="768"/>
        <v>-4.6025641025641217E-2</v>
      </c>
      <c r="K1662" s="14">
        <f t="shared" si="772"/>
        <v>-4.1246438746438262E-2</v>
      </c>
      <c r="L1662" s="13">
        <f t="shared" si="751"/>
        <v>4.0000000000000036E-2</v>
      </c>
      <c r="M1662" s="13">
        <f t="shared" si="759"/>
        <v>3.9285714285714403E-2</v>
      </c>
      <c r="N1662" s="13">
        <f t="shared" si="752"/>
        <v>0</v>
      </c>
      <c r="O1662" s="13">
        <f t="shared" si="753"/>
        <v>9.9999999999997868E-3</v>
      </c>
      <c r="P1662" s="13">
        <f t="shared" si="780"/>
        <v>3.9999999999999591E-2</v>
      </c>
      <c r="Q1662" s="13">
        <f t="shared" si="780"/>
        <v>8.9999999999999414E-2</v>
      </c>
      <c r="R1662" s="13">
        <f t="shared" si="760"/>
        <v>101.81818181818048</v>
      </c>
      <c r="S1662" s="13">
        <f t="shared" si="761"/>
        <v>229.09090909090693</v>
      </c>
      <c r="T1662" s="13">
        <f t="shared" si="762"/>
        <v>38.461538461538616</v>
      </c>
      <c r="U1662" s="13">
        <f t="shared" si="769"/>
        <v>44.364870083112017</v>
      </c>
      <c r="V1662" s="13">
        <f t="shared" si="773"/>
        <v>-4.7792022792029556E-3</v>
      </c>
      <c r="W1662" s="13">
        <f t="shared" si="774"/>
        <v>0</v>
      </c>
      <c r="X1662" s="13">
        <f t="shared" si="775"/>
        <v>0</v>
      </c>
      <c r="Y1662" s="13">
        <f t="shared" si="770"/>
        <v>0</v>
      </c>
      <c r="Z1662" s="13">
        <f t="shared" si="776"/>
        <v>0</v>
      </c>
      <c r="AA1662" s="13">
        <f t="shared" si="777"/>
        <v>0</v>
      </c>
      <c r="AB1662" s="13">
        <f t="shared" si="778"/>
        <v>0</v>
      </c>
      <c r="AC1662" s="17">
        <f t="shared" si="771"/>
        <v>0</v>
      </c>
      <c r="AD1662" s="13" t="str">
        <f t="shared" si="763"/>
        <v/>
      </c>
      <c r="AE1662" s="13" t="str">
        <f t="shared" si="764"/>
        <v/>
      </c>
      <c r="AF1662" s="17">
        <f t="shared" si="766"/>
        <v>0</v>
      </c>
      <c r="AG1662" s="17" t="str">
        <f t="shared" si="765"/>
        <v xml:space="preserve"> </v>
      </c>
      <c r="AH1662" s="13"/>
      <c r="AI1662" s="31">
        <f t="shared" si="779"/>
        <v>1.0320066614949892</v>
      </c>
      <c r="AJ1662">
        <f t="shared" si="754"/>
        <v>3.2006661494989208E-2</v>
      </c>
      <c r="AK1662">
        <f t="shared" si="756"/>
        <v>1.0052083333333333</v>
      </c>
      <c r="AL1662">
        <f t="shared" si="757"/>
        <v>1.0071833569473501</v>
      </c>
      <c r="AM1662">
        <f t="shared" si="755"/>
        <v>7.1833569473500614E-3</v>
      </c>
      <c r="AN1662" s="39">
        <v>41568</v>
      </c>
      <c r="AO1662" s="31">
        <v>3.2006661494989208E-2</v>
      </c>
      <c r="AP1662" s="40">
        <v>7.1833569473500614E-3</v>
      </c>
    </row>
    <row r="1663" spans="1:42">
      <c r="A1663" s="16">
        <v>41569</v>
      </c>
      <c r="B1663" s="11">
        <v>3.86</v>
      </c>
      <c r="C1663" s="11">
        <v>3.87</v>
      </c>
      <c r="D1663" s="11">
        <v>3.84</v>
      </c>
      <c r="E1663" s="11">
        <v>3.84</v>
      </c>
      <c r="F1663" s="11">
        <v>26220900</v>
      </c>
      <c r="G1663" s="11">
        <v>3.23828</v>
      </c>
      <c r="H1663" s="12">
        <f t="shared" si="758"/>
        <v>3.8600000000000008</v>
      </c>
      <c r="I1663" s="13">
        <f t="shared" si="767"/>
        <v>3.9050000000000007</v>
      </c>
      <c r="J1663" s="13">
        <f t="shared" si="768"/>
        <v>-4.4999999999999929E-2</v>
      </c>
      <c r="K1663" s="14">
        <f t="shared" si="772"/>
        <v>-4.3803418803418349E-2</v>
      </c>
      <c r="L1663" s="13">
        <f t="shared" si="751"/>
        <v>3.0000000000000249E-2</v>
      </c>
      <c r="M1663" s="13">
        <f t="shared" si="759"/>
        <v>3.9285714285714403E-2</v>
      </c>
      <c r="N1663" s="13">
        <f t="shared" si="752"/>
        <v>0</v>
      </c>
      <c r="O1663" s="13">
        <f t="shared" si="753"/>
        <v>0</v>
      </c>
      <c r="P1663" s="13">
        <f t="shared" si="780"/>
        <v>3.9999999999999591E-2</v>
      </c>
      <c r="Q1663" s="13">
        <f t="shared" si="780"/>
        <v>8.9999999999999414E-2</v>
      </c>
      <c r="R1663" s="13">
        <f t="shared" si="760"/>
        <v>101.81818181818048</v>
      </c>
      <c r="S1663" s="13">
        <f t="shared" si="761"/>
        <v>229.09090909090693</v>
      </c>
      <c r="T1663" s="13">
        <f t="shared" si="762"/>
        <v>38.461538461538616</v>
      </c>
      <c r="U1663" s="13">
        <f t="shared" si="769"/>
        <v>44.334345052586983</v>
      </c>
      <c r="V1663" s="13">
        <f t="shared" si="773"/>
        <v>-1.1965811965815795E-3</v>
      </c>
      <c r="W1663" s="13">
        <f t="shared" si="774"/>
        <v>0</v>
      </c>
      <c r="X1663" s="13">
        <f t="shared" si="775"/>
        <v>0</v>
      </c>
      <c r="Y1663" s="13">
        <f t="shared" si="770"/>
        <v>0</v>
      </c>
      <c r="Z1663" s="13">
        <f t="shared" si="776"/>
        <v>0</v>
      </c>
      <c r="AA1663" s="13">
        <f t="shared" si="777"/>
        <v>0</v>
      </c>
      <c r="AB1663" s="13">
        <f t="shared" si="778"/>
        <v>0</v>
      </c>
      <c r="AC1663" s="17">
        <f t="shared" si="771"/>
        <v>0</v>
      </c>
      <c r="AD1663" s="13" t="str">
        <f t="shared" si="763"/>
        <v/>
      </c>
      <c r="AE1663" s="13" t="str">
        <f t="shared" si="764"/>
        <v/>
      </c>
      <c r="AF1663" s="17">
        <f t="shared" si="766"/>
        <v>0</v>
      </c>
      <c r="AG1663" s="17" t="str">
        <f t="shared" si="765"/>
        <v xml:space="preserve"> </v>
      </c>
      <c r="AH1663" s="13"/>
      <c r="AI1663" s="31">
        <f t="shared" si="779"/>
        <v>1.0320066614949892</v>
      </c>
      <c r="AJ1663">
        <f t="shared" si="754"/>
        <v>3.2006661494989208E-2</v>
      </c>
      <c r="AK1663">
        <f t="shared" si="756"/>
        <v>0.99481865284974091</v>
      </c>
      <c r="AL1663">
        <f t="shared" si="757"/>
        <v>1.0019647903310425</v>
      </c>
      <c r="AM1663">
        <f t="shared" si="755"/>
        <v>1.9647903310424653E-3</v>
      </c>
      <c r="AN1663" s="39">
        <v>41569</v>
      </c>
      <c r="AO1663" s="31">
        <v>3.2006661494989208E-2</v>
      </c>
      <c r="AP1663" s="40">
        <v>1.9647903310424653E-3</v>
      </c>
    </row>
    <row r="1664" spans="1:42">
      <c r="A1664" s="16">
        <v>41570</v>
      </c>
      <c r="B1664" s="11">
        <v>3.86</v>
      </c>
      <c r="C1664" s="11">
        <v>3.87</v>
      </c>
      <c r="D1664" s="11">
        <v>3.84</v>
      </c>
      <c r="E1664" s="11">
        <v>3.84</v>
      </c>
      <c r="F1664" s="11">
        <v>30600600</v>
      </c>
      <c r="G1664" s="11">
        <v>3.23828</v>
      </c>
      <c r="H1664" s="12">
        <f t="shared" si="758"/>
        <v>3.8583333333333329</v>
      </c>
      <c r="I1664" s="13">
        <f t="shared" si="767"/>
        <v>3.9023076923076934</v>
      </c>
      <c r="J1664" s="13">
        <f t="shared" si="768"/>
        <v>-4.3974358974360417E-2</v>
      </c>
      <c r="K1664" s="14">
        <f t="shared" si="772"/>
        <v>-4.5341880341880109E-2</v>
      </c>
      <c r="L1664" s="13">
        <f t="shared" si="751"/>
        <v>3.0000000000000249E-2</v>
      </c>
      <c r="M1664" s="13">
        <f t="shared" si="759"/>
        <v>3.7142857142857269E-2</v>
      </c>
      <c r="N1664" s="13">
        <f t="shared" si="752"/>
        <v>0</v>
      </c>
      <c r="O1664" s="13">
        <f t="shared" si="753"/>
        <v>0</v>
      </c>
      <c r="P1664" s="13">
        <f t="shared" si="780"/>
        <v>3.9999999999999591E-2</v>
      </c>
      <c r="Q1664" s="13">
        <f t="shared" si="780"/>
        <v>3.9999999999999591E-2</v>
      </c>
      <c r="R1664" s="13">
        <f t="shared" si="760"/>
        <v>107.69230769230622</v>
      </c>
      <c r="S1664" s="13">
        <f t="shared" si="761"/>
        <v>107.69230769230622</v>
      </c>
      <c r="T1664" s="13">
        <f t="shared" si="762"/>
        <v>0</v>
      </c>
      <c r="U1664" s="13">
        <f t="shared" si="769"/>
        <v>42.766400801715896</v>
      </c>
      <c r="V1664" s="13">
        <f t="shared" si="773"/>
        <v>1.3675213675196918E-3</v>
      </c>
      <c r="W1664" s="13">
        <f t="shared" si="774"/>
        <v>1</v>
      </c>
      <c r="X1664" s="13">
        <f t="shared" si="775"/>
        <v>0</v>
      </c>
      <c r="Y1664" s="13">
        <f t="shared" si="770"/>
        <v>0</v>
      </c>
      <c r="Z1664" s="13">
        <f t="shared" si="776"/>
        <v>1</v>
      </c>
      <c r="AA1664" s="13">
        <f t="shared" si="777"/>
        <v>0</v>
      </c>
      <c r="AB1664" s="13">
        <f t="shared" si="778"/>
        <v>0</v>
      </c>
      <c r="AC1664" s="17">
        <f t="shared" si="771"/>
        <v>0</v>
      </c>
      <c r="AD1664" s="13" t="str">
        <f t="shared" si="763"/>
        <v/>
      </c>
      <c r="AE1664" s="13" t="str">
        <f t="shared" si="764"/>
        <v/>
      </c>
      <c r="AF1664" s="17">
        <f t="shared" si="766"/>
        <v>0</v>
      </c>
      <c r="AG1664" s="17" t="str">
        <f t="shared" si="765"/>
        <v xml:space="preserve"> </v>
      </c>
      <c r="AH1664" s="13"/>
      <c r="AI1664" s="31">
        <f t="shared" si="779"/>
        <v>1.0320066614949892</v>
      </c>
      <c r="AJ1664">
        <f t="shared" si="754"/>
        <v>3.2006661494989208E-2</v>
      </c>
      <c r="AK1664">
        <f t="shared" si="756"/>
        <v>1</v>
      </c>
      <c r="AL1664">
        <f t="shared" si="757"/>
        <v>1.0019647903310425</v>
      </c>
      <c r="AM1664">
        <f t="shared" si="755"/>
        <v>1.9647903310424653E-3</v>
      </c>
      <c r="AN1664" s="39">
        <v>41570</v>
      </c>
      <c r="AO1664" s="31">
        <v>3.2006661494989208E-2</v>
      </c>
      <c r="AP1664" s="40">
        <v>1.9647903310424653E-3</v>
      </c>
    </row>
    <row r="1665" spans="1:42">
      <c r="A1665" s="16">
        <v>41571</v>
      </c>
      <c r="B1665" s="11">
        <v>3.85</v>
      </c>
      <c r="C1665" s="11">
        <v>3.85</v>
      </c>
      <c r="D1665" s="11">
        <v>3.8</v>
      </c>
      <c r="E1665" s="11">
        <v>3.81</v>
      </c>
      <c r="F1665" s="11">
        <v>46042900</v>
      </c>
      <c r="G1665" s="11">
        <v>3.21299</v>
      </c>
      <c r="H1665" s="12">
        <f t="shared" si="758"/>
        <v>3.8533333333333339</v>
      </c>
      <c r="I1665" s="13">
        <f t="shared" si="767"/>
        <v>3.891923076923077</v>
      </c>
      <c r="J1665" s="13">
        <f t="shared" si="768"/>
        <v>-3.8589743589743097E-2</v>
      </c>
      <c r="K1665" s="14">
        <f t="shared" si="772"/>
        <v>-4.5491452991452769E-2</v>
      </c>
      <c r="L1665" s="13">
        <f t="shared" si="751"/>
        <v>5.0000000000000266E-2</v>
      </c>
      <c r="M1665" s="13">
        <f t="shared" si="759"/>
        <v>3.7857142857142999E-2</v>
      </c>
      <c r="N1665" s="13">
        <f t="shared" si="752"/>
        <v>0</v>
      </c>
      <c r="O1665" s="13">
        <f t="shared" si="753"/>
        <v>4.0000000000000036E-2</v>
      </c>
      <c r="P1665" s="13">
        <f t="shared" si="780"/>
        <v>3.9999999999999591E-2</v>
      </c>
      <c r="Q1665" s="13">
        <f t="shared" si="780"/>
        <v>7.9999999999999627E-2</v>
      </c>
      <c r="R1665" s="13">
        <f t="shared" si="760"/>
        <v>105.6603773584891</v>
      </c>
      <c r="S1665" s="13">
        <f t="shared" si="761"/>
        <v>211.32075471697937</v>
      </c>
      <c r="T1665" s="13">
        <f t="shared" si="762"/>
        <v>33.333333333333584</v>
      </c>
      <c r="U1665" s="13">
        <f t="shared" si="769"/>
        <v>43.579408931797204</v>
      </c>
      <c r="V1665" s="13">
        <f t="shared" si="773"/>
        <v>6.9017094017096714E-3</v>
      </c>
      <c r="W1665" s="13">
        <f t="shared" si="774"/>
        <v>0</v>
      </c>
      <c r="X1665" s="13">
        <f t="shared" si="775"/>
        <v>0</v>
      </c>
      <c r="Y1665" s="13">
        <f t="shared" si="770"/>
        <v>0</v>
      </c>
      <c r="Z1665" s="13">
        <f t="shared" si="776"/>
        <v>1</v>
      </c>
      <c r="AA1665" s="13">
        <f t="shared" si="777"/>
        <v>0</v>
      </c>
      <c r="AB1665" s="13">
        <f t="shared" si="778"/>
        <v>0</v>
      </c>
      <c r="AC1665" s="17">
        <f t="shared" si="771"/>
        <v>0</v>
      </c>
      <c r="AD1665" s="13" t="str">
        <f t="shared" si="763"/>
        <v/>
      </c>
      <c r="AE1665" s="13" t="str">
        <f t="shared" si="764"/>
        <v/>
      </c>
      <c r="AF1665" s="17">
        <f t="shared" si="766"/>
        <v>0</v>
      </c>
      <c r="AG1665" s="17" t="str">
        <f t="shared" si="765"/>
        <v xml:space="preserve"> </v>
      </c>
      <c r="AH1665" s="13"/>
      <c r="AI1665" s="31">
        <f t="shared" si="779"/>
        <v>1.0320066614949892</v>
      </c>
      <c r="AJ1665">
        <f t="shared" si="754"/>
        <v>3.2006661494989208E-2</v>
      </c>
      <c r="AK1665">
        <f t="shared" si="756"/>
        <v>0.9921875</v>
      </c>
      <c r="AL1665">
        <f t="shared" si="757"/>
        <v>0.99413694040658118</v>
      </c>
      <c r="AM1665">
        <f t="shared" si="755"/>
        <v>-5.8630595934188179E-3</v>
      </c>
      <c r="AN1665" s="39">
        <v>41571</v>
      </c>
      <c r="AO1665" s="31">
        <v>3.2006661494989208E-2</v>
      </c>
      <c r="AP1665" s="40">
        <v>-5.8630595934188179E-3</v>
      </c>
    </row>
    <row r="1666" spans="1:42">
      <c r="A1666" s="16">
        <v>41572</v>
      </c>
      <c r="B1666" s="11">
        <v>3.81</v>
      </c>
      <c r="C1666" s="11">
        <v>3.84</v>
      </c>
      <c r="D1666" s="11">
        <v>3.77</v>
      </c>
      <c r="E1666" s="11">
        <v>3.78</v>
      </c>
      <c r="F1666" s="11">
        <v>53654200</v>
      </c>
      <c r="G1666" s="11">
        <v>3.1876899999999999</v>
      </c>
      <c r="H1666" s="12">
        <f t="shared" si="758"/>
        <v>3.8466666666666662</v>
      </c>
      <c r="I1666" s="13">
        <f t="shared" si="767"/>
        <v>3.8842307692307694</v>
      </c>
      <c r="J1666" s="13">
        <f t="shared" si="768"/>
        <v>-3.7564102564103141E-2</v>
      </c>
      <c r="K1666" s="14">
        <f t="shared" si="772"/>
        <v>-4.5064102564102537E-2</v>
      </c>
      <c r="L1666" s="13">
        <f t="shared" si="751"/>
        <v>6.999999999999984E-2</v>
      </c>
      <c r="M1666" s="13">
        <f t="shared" si="759"/>
        <v>4.0714285714285828E-2</v>
      </c>
      <c r="N1666" s="13">
        <f t="shared" si="752"/>
        <v>0</v>
      </c>
      <c r="O1666" s="13">
        <f t="shared" si="753"/>
        <v>2.9999999999999805E-2</v>
      </c>
      <c r="P1666" s="13">
        <f t="shared" si="780"/>
        <v>3.9999999999999591E-2</v>
      </c>
      <c r="Q1666" s="13">
        <f t="shared" si="780"/>
        <v>0.10999999999999943</v>
      </c>
      <c r="R1666" s="13">
        <f t="shared" si="760"/>
        <v>98.245614035086433</v>
      </c>
      <c r="S1666" s="13">
        <f t="shared" si="761"/>
        <v>270.17543859648907</v>
      </c>
      <c r="T1666" s="13">
        <f t="shared" si="762"/>
        <v>46.66666666666687</v>
      </c>
      <c r="U1666" s="13">
        <f t="shared" si="769"/>
        <v>45.34479801425946</v>
      </c>
      <c r="V1666" s="13">
        <f t="shared" si="773"/>
        <v>7.499999999999396E-3</v>
      </c>
      <c r="W1666" s="13">
        <f t="shared" si="774"/>
        <v>0</v>
      </c>
      <c r="X1666" s="13">
        <f t="shared" si="775"/>
        <v>0</v>
      </c>
      <c r="Y1666" s="13">
        <f t="shared" si="770"/>
        <v>0</v>
      </c>
      <c r="Z1666" s="13">
        <f t="shared" si="776"/>
        <v>1</v>
      </c>
      <c r="AA1666" s="13">
        <f t="shared" si="777"/>
        <v>0</v>
      </c>
      <c r="AB1666" s="13">
        <f t="shared" si="778"/>
        <v>0</v>
      </c>
      <c r="AC1666" s="17">
        <f t="shared" si="771"/>
        <v>0</v>
      </c>
      <c r="AD1666" s="13" t="str">
        <f t="shared" si="763"/>
        <v/>
      </c>
      <c r="AE1666" s="13" t="str">
        <f t="shared" si="764"/>
        <v/>
      </c>
      <c r="AF1666" s="17">
        <f t="shared" si="766"/>
        <v>0</v>
      </c>
      <c r="AG1666" s="17" t="str">
        <f t="shared" si="765"/>
        <v xml:space="preserve"> </v>
      </c>
      <c r="AH1666" s="13"/>
      <c r="AI1666" s="31">
        <f t="shared" si="779"/>
        <v>1.0320066614949892</v>
      </c>
      <c r="AJ1666">
        <f t="shared" si="754"/>
        <v>3.2006661494989208E-2</v>
      </c>
      <c r="AK1666">
        <f t="shared" si="756"/>
        <v>0.99212598425196841</v>
      </c>
      <c r="AL1666">
        <f t="shared" si="757"/>
        <v>0.98630909048211979</v>
      </c>
      <c r="AM1666">
        <f t="shared" si="755"/>
        <v>-1.3690909517880212E-2</v>
      </c>
      <c r="AN1666" s="39">
        <v>41572</v>
      </c>
      <c r="AO1666" s="31">
        <v>3.2006661494989208E-2</v>
      </c>
      <c r="AP1666" s="40">
        <v>-1.3690909517880212E-2</v>
      </c>
    </row>
    <row r="1667" spans="1:42">
      <c r="A1667" s="16">
        <v>41575</v>
      </c>
      <c r="B1667" s="11">
        <v>3.79</v>
      </c>
      <c r="C1667" s="11">
        <v>3.8</v>
      </c>
      <c r="D1667" s="11">
        <v>3.75</v>
      </c>
      <c r="E1667" s="11">
        <v>3.76</v>
      </c>
      <c r="F1667" s="11">
        <v>24989000</v>
      </c>
      <c r="G1667" s="11">
        <v>3.17082</v>
      </c>
      <c r="H1667" s="12">
        <f t="shared" si="758"/>
        <v>3.8383333333333329</v>
      </c>
      <c r="I1667" s="13">
        <f t="shared" si="767"/>
        <v>3.8753846153846161</v>
      </c>
      <c r="J1667" s="13">
        <f t="shared" si="768"/>
        <v>-3.7051282051283163E-2</v>
      </c>
      <c r="K1667" s="14">
        <f t="shared" si="772"/>
        <v>-4.4059829059829227E-2</v>
      </c>
      <c r="L1667" s="13">
        <f t="shared" si="751"/>
        <v>4.9999999999999822E-2</v>
      </c>
      <c r="M1667" s="13">
        <f t="shared" si="759"/>
        <v>4.2142857142857225E-2</v>
      </c>
      <c r="N1667" s="13">
        <f t="shared" si="752"/>
        <v>0</v>
      </c>
      <c r="O1667" s="13">
        <f t="shared" si="753"/>
        <v>2.0000000000000018E-2</v>
      </c>
      <c r="P1667" s="13">
        <f t="shared" si="780"/>
        <v>3.9999999999999591E-2</v>
      </c>
      <c r="Q1667" s="13">
        <f t="shared" si="780"/>
        <v>0.12999999999999945</v>
      </c>
      <c r="R1667" s="13">
        <f t="shared" si="760"/>
        <v>94.915254237286987</v>
      </c>
      <c r="S1667" s="13">
        <f t="shared" si="761"/>
        <v>308.47457627118456</v>
      </c>
      <c r="T1667" s="13">
        <f t="shared" si="762"/>
        <v>52.941176470588445</v>
      </c>
      <c r="U1667" s="13">
        <f t="shared" si="769"/>
        <v>46.331279563400884</v>
      </c>
      <c r="V1667" s="13">
        <f t="shared" si="773"/>
        <v>7.0085470085460636E-3</v>
      </c>
      <c r="W1667" s="13">
        <f t="shared" si="774"/>
        <v>0</v>
      </c>
      <c r="X1667" s="13">
        <f t="shared" si="775"/>
        <v>0</v>
      </c>
      <c r="Y1667" s="13">
        <f t="shared" si="770"/>
        <v>0</v>
      </c>
      <c r="Z1667" s="13">
        <f t="shared" si="776"/>
        <v>1</v>
      </c>
      <c r="AA1667" s="13">
        <f t="shared" si="777"/>
        <v>0</v>
      </c>
      <c r="AB1667" s="13">
        <f t="shared" si="778"/>
        <v>0</v>
      </c>
      <c r="AC1667" s="17">
        <f t="shared" si="771"/>
        <v>0</v>
      </c>
      <c r="AD1667" s="13" t="str">
        <f t="shared" si="763"/>
        <v/>
      </c>
      <c r="AE1667" s="13" t="str">
        <f t="shared" si="764"/>
        <v/>
      </c>
      <c r="AF1667" s="17">
        <f t="shared" si="766"/>
        <v>0</v>
      </c>
      <c r="AG1667" s="17" t="str">
        <f t="shared" si="765"/>
        <v xml:space="preserve"> </v>
      </c>
      <c r="AH1667" s="13"/>
      <c r="AI1667" s="31">
        <f t="shared" si="779"/>
        <v>1.0320066614949892</v>
      </c>
      <c r="AJ1667">
        <f t="shared" si="754"/>
        <v>3.2006661494989208E-2</v>
      </c>
      <c r="AK1667">
        <f t="shared" si="756"/>
        <v>0.99470899470899465</v>
      </c>
      <c r="AL1667">
        <f t="shared" si="757"/>
        <v>0.98109052386581219</v>
      </c>
      <c r="AM1667">
        <f t="shared" si="755"/>
        <v>-1.8909476134187808E-2</v>
      </c>
      <c r="AN1667" s="39">
        <v>41575</v>
      </c>
      <c r="AO1667" s="31">
        <v>3.2006661494989208E-2</v>
      </c>
      <c r="AP1667" s="40">
        <v>-1.8909476134187808E-2</v>
      </c>
    </row>
    <row r="1668" spans="1:42">
      <c r="A1668" s="16">
        <v>41576</v>
      </c>
      <c r="B1668" s="11">
        <v>3.76</v>
      </c>
      <c r="C1668" s="11">
        <v>3.82</v>
      </c>
      <c r="D1668" s="11">
        <v>3.76</v>
      </c>
      <c r="E1668" s="11">
        <v>3.8</v>
      </c>
      <c r="F1668" s="11">
        <v>64097100</v>
      </c>
      <c r="G1668" s="11">
        <v>3.2045499999999998</v>
      </c>
      <c r="H1668" s="12">
        <f t="shared" si="758"/>
        <v>3.8308333333333331</v>
      </c>
      <c r="I1668" s="13">
        <f t="shared" si="767"/>
        <v>3.8657692307692315</v>
      </c>
      <c r="J1668" s="13">
        <f t="shared" si="768"/>
        <v>-3.4935897435898422E-2</v>
      </c>
      <c r="K1668" s="14">
        <f t="shared" si="772"/>
        <v>-4.2528490028490379E-2</v>
      </c>
      <c r="L1668" s="13">
        <f t="shared" ref="L1668:L1731" si="781">MAX(C1668-D1668,C1668-E1667,D1668-E1667)</f>
        <v>6.0000000000000053E-2</v>
      </c>
      <c r="M1668" s="13">
        <f t="shared" si="759"/>
        <v>4.4285714285714359E-2</v>
      </c>
      <c r="N1668" s="13">
        <f t="shared" ref="N1668:N1731" si="782">IF(OR(AND(C1668-C1667&gt;0,D1668-D1667&gt;0),AND(C1668-C1667&gt;0,ABS(C1668-C1667)&gt;ABS(D1668-D1667))),C1668-C1667,0)</f>
        <v>2.0000000000000018E-2</v>
      </c>
      <c r="O1668" s="13">
        <f t="shared" ref="O1668:O1731" si="783">IF(OR(AND(C1668-C1667&lt;0,D1668-D1667&lt;0),AND(D1668-D1667&lt;0,ABS(D1668-D1667)&gt;ABS(C1668-C1667))),D1667-D1668,0)</f>
        <v>0</v>
      </c>
      <c r="P1668" s="13">
        <f t="shared" si="780"/>
        <v>5.9999999999999609E-2</v>
      </c>
      <c r="Q1668" s="13">
        <f t="shared" si="780"/>
        <v>0.12999999999999945</v>
      </c>
      <c r="R1668" s="13">
        <f t="shared" si="760"/>
        <v>135.48387096774084</v>
      </c>
      <c r="S1668" s="13">
        <f t="shared" si="761"/>
        <v>293.54838709677244</v>
      </c>
      <c r="T1668" s="13">
        <f t="shared" si="762"/>
        <v>36.84210526315799</v>
      </c>
      <c r="U1668" s="13">
        <f t="shared" si="769"/>
        <v>46.167827454868714</v>
      </c>
      <c r="V1668" s="13">
        <f t="shared" si="773"/>
        <v>7.5925925925919568E-3</v>
      </c>
      <c r="W1668" s="13">
        <f t="shared" si="774"/>
        <v>0</v>
      </c>
      <c r="X1668" s="13">
        <f t="shared" si="775"/>
        <v>0</v>
      </c>
      <c r="Y1668" s="13">
        <f t="shared" si="770"/>
        <v>0</v>
      </c>
      <c r="Z1668" s="13">
        <f t="shared" si="776"/>
        <v>1</v>
      </c>
      <c r="AA1668" s="13">
        <f t="shared" si="777"/>
        <v>0</v>
      </c>
      <c r="AB1668" s="13">
        <f t="shared" si="778"/>
        <v>0</v>
      </c>
      <c r="AC1668" s="17">
        <f t="shared" si="771"/>
        <v>0</v>
      </c>
      <c r="AD1668" s="13" t="str">
        <f t="shared" si="763"/>
        <v/>
      </c>
      <c r="AE1668" s="13" t="str">
        <f t="shared" si="764"/>
        <v/>
      </c>
      <c r="AF1668" s="17">
        <f t="shared" si="766"/>
        <v>0</v>
      </c>
      <c r="AG1668" s="17" t="str">
        <f t="shared" si="765"/>
        <v xml:space="preserve"> </v>
      </c>
      <c r="AH1668" s="13"/>
      <c r="AI1668" s="31">
        <f t="shared" si="779"/>
        <v>1.0320066614949892</v>
      </c>
      <c r="AJ1668">
        <f t="shared" ref="AJ1668:AJ1731" si="784">AI1668-1</f>
        <v>3.2006661494989208E-2</v>
      </c>
      <c r="AK1668">
        <f t="shared" si="756"/>
        <v>1.0106382978723405</v>
      </c>
      <c r="AL1668">
        <f t="shared" si="757"/>
        <v>0.99152765709842727</v>
      </c>
      <c r="AM1668">
        <f t="shared" ref="AM1668:AM1731" si="785">AL1668-1</f>
        <v>-8.472342901572727E-3</v>
      </c>
      <c r="AN1668" s="39">
        <v>41576</v>
      </c>
      <c r="AO1668" s="31">
        <v>3.2006661494989208E-2</v>
      </c>
      <c r="AP1668" s="40">
        <v>-8.472342901572727E-3</v>
      </c>
    </row>
    <row r="1669" spans="1:42">
      <c r="A1669" s="16">
        <v>41577</v>
      </c>
      <c r="B1669" s="11">
        <v>3.8</v>
      </c>
      <c r="C1669" s="11">
        <v>3.82</v>
      </c>
      <c r="D1669" s="11">
        <v>3.77</v>
      </c>
      <c r="E1669" s="11">
        <v>3.81</v>
      </c>
      <c r="F1669" s="11">
        <v>47451800</v>
      </c>
      <c r="G1669" s="11">
        <v>3.21299</v>
      </c>
      <c r="H1669" s="12">
        <f t="shared" si="758"/>
        <v>3.8249999999999993</v>
      </c>
      <c r="I1669" s="13">
        <f t="shared" si="767"/>
        <v>3.8588461538461543</v>
      </c>
      <c r="J1669" s="13">
        <f t="shared" si="768"/>
        <v>-3.3846153846154969E-2</v>
      </c>
      <c r="K1669" s="14">
        <f t="shared" si="772"/>
        <v>-4.072649572649626E-2</v>
      </c>
      <c r="L1669" s="13">
        <f t="shared" si="781"/>
        <v>4.9999999999999822E-2</v>
      </c>
      <c r="M1669" s="13">
        <f t="shared" si="759"/>
        <v>4.5000000000000054E-2</v>
      </c>
      <c r="N1669" s="13">
        <f t="shared" si="782"/>
        <v>0</v>
      </c>
      <c r="O1669" s="13">
        <f t="shared" si="783"/>
        <v>0</v>
      </c>
      <c r="P1669" s="13">
        <f t="shared" si="780"/>
        <v>4.9999999999999822E-2</v>
      </c>
      <c r="Q1669" s="13">
        <f t="shared" si="780"/>
        <v>0.12999999999999945</v>
      </c>
      <c r="R1669" s="13">
        <f t="shared" si="760"/>
        <v>111.11111111111059</v>
      </c>
      <c r="S1669" s="13">
        <f t="shared" si="761"/>
        <v>288.88888888888732</v>
      </c>
      <c r="T1669" s="13">
        <f t="shared" si="762"/>
        <v>44.444444444444422</v>
      </c>
      <c r="U1669" s="13">
        <f t="shared" si="769"/>
        <v>46.961478248519526</v>
      </c>
      <c r="V1669" s="13">
        <f t="shared" si="773"/>
        <v>6.8803418803412911E-3</v>
      </c>
      <c r="W1669" s="13">
        <f t="shared" si="774"/>
        <v>0</v>
      </c>
      <c r="X1669" s="13">
        <f t="shared" si="775"/>
        <v>0</v>
      </c>
      <c r="Y1669" s="13">
        <f t="shared" si="770"/>
        <v>0</v>
      </c>
      <c r="Z1669" s="13">
        <f t="shared" si="776"/>
        <v>1</v>
      </c>
      <c r="AA1669" s="13">
        <f t="shared" si="777"/>
        <v>0</v>
      </c>
      <c r="AB1669" s="13">
        <f t="shared" si="778"/>
        <v>0</v>
      </c>
      <c r="AC1669" s="17">
        <f t="shared" si="771"/>
        <v>0</v>
      </c>
      <c r="AD1669" s="13" t="str">
        <f t="shared" si="763"/>
        <v/>
      </c>
      <c r="AE1669" s="13" t="str">
        <f t="shared" si="764"/>
        <v/>
      </c>
      <c r="AF1669" s="17">
        <f t="shared" si="766"/>
        <v>0</v>
      </c>
      <c r="AG1669" s="17" t="str">
        <f t="shared" si="765"/>
        <v xml:space="preserve"> </v>
      </c>
      <c r="AH1669" s="13"/>
      <c r="AI1669" s="31">
        <f t="shared" si="779"/>
        <v>1.0320066614949892</v>
      </c>
      <c r="AJ1669">
        <f t="shared" si="784"/>
        <v>3.2006661494989208E-2</v>
      </c>
      <c r="AK1669">
        <f t="shared" ref="AK1669:AK1732" si="786">E1669/E1668</f>
        <v>1.0026315789473685</v>
      </c>
      <c r="AL1669">
        <f t="shared" ref="AL1669:AL1732" si="787">AK1669*AL1668</f>
        <v>0.99413694040658118</v>
      </c>
      <c r="AM1669">
        <f t="shared" si="785"/>
        <v>-5.8630595934188179E-3</v>
      </c>
      <c r="AN1669" s="39">
        <v>41577</v>
      </c>
      <c r="AO1669" s="31">
        <v>3.2006661494989208E-2</v>
      </c>
      <c r="AP1669" s="40">
        <v>-5.8630595934188179E-3</v>
      </c>
    </row>
    <row r="1670" spans="1:42">
      <c r="A1670" s="16">
        <v>41578</v>
      </c>
      <c r="B1670" s="11">
        <v>3.81</v>
      </c>
      <c r="C1670" s="11">
        <v>3.84</v>
      </c>
      <c r="D1670" s="11">
        <v>3.77</v>
      </c>
      <c r="E1670" s="11">
        <v>3.82</v>
      </c>
      <c r="F1670" s="11">
        <v>69400600</v>
      </c>
      <c r="G1670" s="11">
        <v>3.2214200000000002</v>
      </c>
      <c r="H1670" s="12">
        <f t="shared" si="758"/>
        <v>3.8233333333333328</v>
      </c>
      <c r="I1670" s="13">
        <f t="shared" si="767"/>
        <v>3.8526923076923083</v>
      </c>
      <c r="J1670" s="13">
        <f t="shared" si="768"/>
        <v>-2.9358974358975498E-2</v>
      </c>
      <c r="K1670" s="14">
        <f t="shared" si="772"/>
        <v>-3.848290598290665E-2</v>
      </c>
      <c r="L1670" s="13">
        <f t="shared" si="781"/>
        <v>6.999999999999984E-2</v>
      </c>
      <c r="M1670" s="13">
        <f t="shared" si="759"/>
        <v>4.7142857142857188E-2</v>
      </c>
      <c r="N1670" s="13">
        <f t="shared" si="782"/>
        <v>2.0000000000000018E-2</v>
      </c>
      <c r="O1670" s="13">
        <f t="shared" si="783"/>
        <v>0</v>
      </c>
      <c r="P1670" s="13">
        <f t="shared" si="780"/>
        <v>4.9999999999999822E-2</v>
      </c>
      <c r="Q1670" s="13">
        <f t="shared" si="780"/>
        <v>0.12999999999999945</v>
      </c>
      <c r="R1670" s="13">
        <f t="shared" si="760"/>
        <v>106.06060606060559</v>
      </c>
      <c r="S1670" s="13">
        <f t="shared" si="761"/>
        <v>275.75757575757433</v>
      </c>
      <c r="T1670" s="13">
        <f t="shared" si="762"/>
        <v>44.444444444444407</v>
      </c>
      <c r="U1670" s="13">
        <f t="shared" si="769"/>
        <v>45.248863378009908</v>
      </c>
      <c r="V1670" s="13">
        <f t="shared" si="773"/>
        <v>9.1239316239311516E-3</v>
      </c>
      <c r="W1670" s="13">
        <f t="shared" si="774"/>
        <v>0</v>
      </c>
      <c r="X1670" s="13">
        <f t="shared" si="775"/>
        <v>0</v>
      </c>
      <c r="Y1670" s="13">
        <f t="shared" si="770"/>
        <v>0</v>
      </c>
      <c r="Z1670" s="13">
        <f t="shared" si="776"/>
        <v>1</v>
      </c>
      <c r="AA1670" s="13">
        <f t="shared" si="777"/>
        <v>0</v>
      </c>
      <c r="AB1670" s="13">
        <f t="shared" si="778"/>
        <v>0</v>
      </c>
      <c r="AC1670" s="17">
        <f t="shared" si="771"/>
        <v>0</v>
      </c>
      <c r="AD1670" s="13" t="str">
        <f t="shared" si="763"/>
        <v/>
      </c>
      <c r="AE1670" s="13" t="str">
        <f t="shared" si="764"/>
        <v/>
      </c>
      <c r="AF1670" s="17">
        <f t="shared" si="766"/>
        <v>0</v>
      </c>
      <c r="AG1670" s="17" t="str">
        <f t="shared" si="765"/>
        <v xml:space="preserve"> </v>
      </c>
      <c r="AH1670" s="13"/>
      <c r="AI1670" s="31">
        <f t="shared" si="779"/>
        <v>1.0320066614949892</v>
      </c>
      <c r="AJ1670">
        <f t="shared" si="784"/>
        <v>3.2006661494989208E-2</v>
      </c>
      <c r="AK1670">
        <f t="shared" si="786"/>
        <v>1.0026246719160103</v>
      </c>
      <c r="AL1670">
        <f t="shared" si="787"/>
        <v>0.99674622371473476</v>
      </c>
      <c r="AM1670">
        <f t="shared" si="785"/>
        <v>-3.2537762852652419E-3</v>
      </c>
      <c r="AN1670" s="39">
        <v>41578</v>
      </c>
      <c r="AO1670" s="31">
        <v>3.2006661494989208E-2</v>
      </c>
      <c r="AP1670" s="40">
        <v>-3.2537762852652419E-3</v>
      </c>
    </row>
    <row r="1671" spans="1:42">
      <c r="A1671" s="16">
        <v>41579</v>
      </c>
      <c r="B1671" s="11">
        <v>3.83</v>
      </c>
      <c r="C1671" s="11">
        <v>3.85</v>
      </c>
      <c r="D1671" s="11">
        <v>3.81</v>
      </c>
      <c r="E1671" s="11">
        <v>3.84</v>
      </c>
      <c r="F1671" s="11">
        <v>50528900</v>
      </c>
      <c r="G1671" s="11">
        <v>3.23828</v>
      </c>
      <c r="H1671" s="12">
        <f t="shared" si="758"/>
        <v>3.8216666666666668</v>
      </c>
      <c r="I1671" s="13">
        <f t="shared" si="767"/>
        <v>3.8492307692307697</v>
      </c>
      <c r="J1671" s="13">
        <f t="shared" si="768"/>
        <v>-2.756410256410291E-2</v>
      </c>
      <c r="K1671" s="14">
        <f t="shared" si="772"/>
        <v>-3.6431623931624614E-2</v>
      </c>
      <c r="L1671" s="13">
        <f t="shared" si="781"/>
        <v>4.0000000000000036E-2</v>
      </c>
      <c r="M1671" s="13">
        <f t="shared" si="759"/>
        <v>4.6428571428571451E-2</v>
      </c>
      <c r="N1671" s="13">
        <f t="shared" si="782"/>
        <v>1.0000000000000231E-2</v>
      </c>
      <c r="O1671" s="13">
        <f t="shared" si="783"/>
        <v>0</v>
      </c>
      <c r="P1671" s="13">
        <f t="shared" si="780"/>
        <v>6.0000000000000053E-2</v>
      </c>
      <c r="Q1671" s="13">
        <f t="shared" si="780"/>
        <v>0.12999999999999945</v>
      </c>
      <c r="R1671" s="13">
        <f t="shared" si="760"/>
        <v>129.23076923076928</v>
      </c>
      <c r="S1671" s="13">
        <f t="shared" si="761"/>
        <v>279.99999999999869</v>
      </c>
      <c r="T1671" s="13">
        <f t="shared" si="762"/>
        <v>36.842105263157677</v>
      </c>
      <c r="U1671" s="13">
        <f t="shared" si="769"/>
        <v>42.993224280265515</v>
      </c>
      <c r="V1671" s="13">
        <f t="shared" si="773"/>
        <v>8.8675213675217038E-3</v>
      </c>
      <c r="W1671" s="13">
        <f t="shared" si="774"/>
        <v>0</v>
      </c>
      <c r="X1671" s="13">
        <f t="shared" si="775"/>
        <v>0</v>
      </c>
      <c r="Y1671" s="13">
        <f t="shared" si="770"/>
        <v>0</v>
      </c>
      <c r="Z1671" s="13">
        <f t="shared" si="776"/>
        <v>1</v>
      </c>
      <c r="AA1671" s="13">
        <f t="shared" si="777"/>
        <v>0</v>
      </c>
      <c r="AB1671" s="13">
        <f t="shared" si="778"/>
        <v>0</v>
      </c>
      <c r="AC1671" s="17">
        <f t="shared" si="771"/>
        <v>0</v>
      </c>
      <c r="AD1671" s="13" t="str">
        <f t="shared" si="763"/>
        <v/>
      </c>
      <c r="AE1671" s="13" t="str">
        <f t="shared" si="764"/>
        <v/>
      </c>
      <c r="AF1671" s="17">
        <f t="shared" si="766"/>
        <v>0</v>
      </c>
      <c r="AG1671" s="17" t="str">
        <f t="shared" si="765"/>
        <v xml:space="preserve"> </v>
      </c>
      <c r="AH1671" s="13"/>
      <c r="AI1671" s="31">
        <f t="shared" si="779"/>
        <v>1.0320066614949892</v>
      </c>
      <c r="AJ1671">
        <f t="shared" si="784"/>
        <v>3.2006661494989208E-2</v>
      </c>
      <c r="AK1671">
        <f t="shared" si="786"/>
        <v>1.0052356020942408</v>
      </c>
      <c r="AL1671">
        <f t="shared" si="787"/>
        <v>1.0019647903310422</v>
      </c>
      <c r="AM1671">
        <f t="shared" si="785"/>
        <v>1.9647903310422432E-3</v>
      </c>
      <c r="AN1671" s="39">
        <v>41579</v>
      </c>
      <c r="AO1671" s="31">
        <v>3.2006661494989208E-2</v>
      </c>
      <c r="AP1671" s="40">
        <v>1.9647903310422432E-3</v>
      </c>
    </row>
    <row r="1672" spans="1:42">
      <c r="A1672" s="16">
        <v>41582</v>
      </c>
      <c r="B1672" s="11">
        <v>3.85</v>
      </c>
      <c r="C1672" s="11">
        <v>3.86</v>
      </c>
      <c r="D1672" s="11">
        <v>3.83</v>
      </c>
      <c r="E1672" s="11">
        <v>3.84</v>
      </c>
      <c r="F1672" s="11">
        <v>42672700</v>
      </c>
      <c r="G1672" s="11">
        <v>3.23828</v>
      </c>
      <c r="H1672" s="12">
        <f t="shared" si="758"/>
        <v>3.8200000000000003</v>
      </c>
      <c r="I1672" s="13">
        <f t="shared" si="767"/>
        <v>3.8465384615384624</v>
      </c>
      <c r="J1672" s="13">
        <f t="shared" si="768"/>
        <v>-2.6538461538462066E-2</v>
      </c>
      <c r="K1672" s="14">
        <f t="shared" si="772"/>
        <v>-3.4380341880342634E-2</v>
      </c>
      <c r="L1672" s="13">
        <f t="shared" si="781"/>
        <v>2.9999999999999805E-2</v>
      </c>
      <c r="M1672" s="13">
        <f t="shared" si="759"/>
        <v>4.5000000000000026E-2</v>
      </c>
      <c r="N1672" s="13">
        <f t="shared" si="782"/>
        <v>9.9999999999997868E-3</v>
      </c>
      <c r="O1672" s="13">
        <f t="shared" si="783"/>
        <v>0</v>
      </c>
      <c r="P1672" s="13">
        <f t="shared" si="780"/>
        <v>6.999999999999984E-2</v>
      </c>
      <c r="Q1672" s="13">
        <f t="shared" si="780"/>
        <v>9.9999999999999645E-2</v>
      </c>
      <c r="R1672" s="13">
        <f t="shared" si="760"/>
        <v>155.55555555555512</v>
      </c>
      <c r="S1672" s="13">
        <f t="shared" si="761"/>
        <v>222.22222222222129</v>
      </c>
      <c r="T1672" s="13">
        <f t="shared" si="762"/>
        <v>17.647058823529346</v>
      </c>
      <c r="U1672" s="13">
        <f t="shared" si="769"/>
        <v>39.15168766561964</v>
      </c>
      <c r="V1672" s="13">
        <f t="shared" si="773"/>
        <v>7.841880341880568E-3</v>
      </c>
      <c r="W1672" s="13">
        <f t="shared" si="774"/>
        <v>0</v>
      </c>
      <c r="X1672" s="13">
        <f t="shared" si="775"/>
        <v>0</v>
      </c>
      <c r="Y1672" s="13">
        <f t="shared" si="770"/>
        <v>-1</v>
      </c>
      <c r="Z1672" s="13">
        <f t="shared" si="776"/>
        <v>1</v>
      </c>
      <c r="AA1672" s="13">
        <f t="shared" si="777"/>
        <v>0</v>
      </c>
      <c r="AB1672" s="13">
        <f t="shared" si="778"/>
        <v>0</v>
      </c>
      <c r="AC1672" s="17">
        <f t="shared" si="771"/>
        <v>0</v>
      </c>
      <c r="AD1672" s="13" t="str">
        <f t="shared" si="763"/>
        <v/>
      </c>
      <c r="AE1672" s="13" t="str">
        <f t="shared" si="764"/>
        <v/>
      </c>
      <c r="AF1672" s="17">
        <f t="shared" si="766"/>
        <v>0</v>
      </c>
      <c r="AG1672" s="17" t="str">
        <f t="shared" si="765"/>
        <v xml:space="preserve"> </v>
      </c>
      <c r="AH1672" s="13"/>
      <c r="AI1672" s="31">
        <f t="shared" si="779"/>
        <v>1.0320066614949892</v>
      </c>
      <c r="AJ1672">
        <f t="shared" si="784"/>
        <v>3.2006661494989208E-2</v>
      </c>
      <c r="AK1672">
        <f t="shared" si="786"/>
        <v>1</v>
      </c>
      <c r="AL1672">
        <f t="shared" si="787"/>
        <v>1.0019647903310422</v>
      </c>
      <c r="AM1672">
        <f t="shared" si="785"/>
        <v>1.9647903310422432E-3</v>
      </c>
      <c r="AN1672" s="39">
        <v>41582</v>
      </c>
      <c r="AO1672" s="31">
        <v>3.2006661494989208E-2</v>
      </c>
      <c r="AP1672" s="40">
        <v>1.9647903310422432E-3</v>
      </c>
    </row>
    <row r="1673" spans="1:42">
      <c r="A1673" s="16">
        <v>41583</v>
      </c>
      <c r="B1673" s="11">
        <v>3.83</v>
      </c>
      <c r="C1673" s="11">
        <v>3.84</v>
      </c>
      <c r="D1673" s="11">
        <v>3.8</v>
      </c>
      <c r="E1673" s="11">
        <v>3.83</v>
      </c>
      <c r="F1673" s="11">
        <v>53021700</v>
      </c>
      <c r="G1673" s="11">
        <v>3.2298499999999999</v>
      </c>
      <c r="H1673" s="12">
        <f t="shared" si="758"/>
        <v>3.8191666666666664</v>
      </c>
      <c r="I1673" s="13">
        <f t="shared" si="767"/>
        <v>3.8434615384615394</v>
      </c>
      <c r="J1673" s="13">
        <f t="shared" si="768"/>
        <v>-2.4294871794872996E-2</v>
      </c>
      <c r="K1673" s="14">
        <f t="shared" si="772"/>
        <v>-3.2193732193732921E-2</v>
      </c>
      <c r="L1673" s="13">
        <f t="shared" si="781"/>
        <v>4.0000000000000036E-2</v>
      </c>
      <c r="M1673" s="13">
        <f t="shared" si="759"/>
        <v>4.5714285714285721E-2</v>
      </c>
      <c r="N1673" s="13">
        <f t="shared" si="782"/>
        <v>0</v>
      </c>
      <c r="O1673" s="13">
        <f t="shared" si="783"/>
        <v>3.0000000000000249E-2</v>
      </c>
      <c r="P1673" s="13">
        <f t="shared" si="780"/>
        <v>6.999999999999984E-2</v>
      </c>
      <c r="Q1673" s="13">
        <f t="shared" si="780"/>
        <v>0.12999999999999989</v>
      </c>
      <c r="R1673" s="13">
        <f t="shared" si="760"/>
        <v>153.12499999999963</v>
      </c>
      <c r="S1673" s="13">
        <f t="shared" si="761"/>
        <v>284.37499999999972</v>
      </c>
      <c r="T1673" s="13">
        <f t="shared" si="762"/>
        <v>30.000000000000064</v>
      </c>
      <c r="U1673" s="13">
        <f t="shared" si="769"/>
        <v>36.672696068980983</v>
      </c>
      <c r="V1673" s="13">
        <f t="shared" si="773"/>
        <v>7.8988603988599249E-3</v>
      </c>
      <c r="W1673" s="13">
        <f t="shared" si="774"/>
        <v>0</v>
      </c>
      <c r="X1673" s="13">
        <f t="shared" si="775"/>
        <v>0</v>
      </c>
      <c r="Y1673" s="13">
        <f t="shared" si="770"/>
        <v>0</v>
      </c>
      <c r="Z1673" s="13">
        <f t="shared" si="776"/>
        <v>1</v>
      </c>
      <c r="AA1673" s="13">
        <f t="shared" si="777"/>
        <v>0</v>
      </c>
      <c r="AB1673" s="13">
        <f t="shared" si="778"/>
        <v>0</v>
      </c>
      <c r="AC1673" s="17">
        <f t="shared" si="771"/>
        <v>0</v>
      </c>
      <c r="AD1673" s="13" t="str">
        <f t="shared" si="763"/>
        <v/>
      </c>
      <c r="AE1673" s="13" t="str">
        <f t="shared" si="764"/>
        <v/>
      </c>
      <c r="AF1673" s="17">
        <f t="shared" si="766"/>
        <v>0</v>
      </c>
      <c r="AG1673" s="17" t="str">
        <f t="shared" si="765"/>
        <v xml:space="preserve"> </v>
      </c>
      <c r="AH1673" s="13"/>
      <c r="AI1673" s="31">
        <f t="shared" si="779"/>
        <v>1.0320066614949892</v>
      </c>
      <c r="AJ1673">
        <f t="shared" si="784"/>
        <v>3.2006661494989208E-2</v>
      </c>
      <c r="AK1673">
        <f t="shared" si="786"/>
        <v>0.99739583333333337</v>
      </c>
      <c r="AL1673">
        <f t="shared" si="787"/>
        <v>0.99935550702288856</v>
      </c>
      <c r="AM1673">
        <f t="shared" si="785"/>
        <v>-6.4449297711144382E-4</v>
      </c>
      <c r="AN1673" s="39">
        <v>41583</v>
      </c>
      <c r="AO1673" s="31">
        <v>3.2006661494989208E-2</v>
      </c>
      <c r="AP1673" s="40">
        <v>-6.4449297711144382E-4</v>
      </c>
    </row>
    <row r="1674" spans="1:42">
      <c r="A1674" s="16">
        <v>41584</v>
      </c>
      <c r="B1674" s="11">
        <v>3.82</v>
      </c>
      <c r="C1674" s="11">
        <v>3.83</v>
      </c>
      <c r="D1674" s="11">
        <v>3.8</v>
      </c>
      <c r="E1674" s="11">
        <v>3.8</v>
      </c>
      <c r="F1674" s="11">
        <v>38648700</v>
      </c>
      <c r="G1674" s="11">
        <v>3.2045499999999998</v>
      </c>
      <c r="H1674" s="12">
        <f t="shared" si="758"/>
        <v>3.8141666666666665</v>
      </c>
      <c r="I1674" s="13">
        <f t="shared" si="767"/>
        <v>3.8400000000000007</v>
      </c>
      <c r="J1674" s="13">
        <f t="shared" si="768"/>
        <v>-2.5833333333334263E-2</v>
      </c>
      <c r="K1674" s="14">
        <f t="shared" si="772"/>
        <v>-3.0776353276354158E-2</v>
      </c>
      <c r="L1674" s="13">
        <f t="shared" si="781"/>
        <v>3.0000000000000249E-2</v>
      </c>
      <c r="M1674" s="13">
        <f t="shared" si="759"/>
        <v>4.5714285714285756E-2</v>
      </c>
      <c r="N1674" s="13">
        <f t="shared" si="782"/>
        <v>0</v>
      </c>
      <c r="O1674" s="13">
        <f t="shared" si="783"/>
        <v>0</v>
      </c>
      <c r="P1674" s="13">
        <f t="shared" si="780"/>
        <v>6.0000000000000053E-2</v>
      </c>
      <c r="Q1674" s="13">
        <f t="shared" si="780"/>
        <v>0.12999999999999989</v>
      </c>
      <c r="R1674" s="13">
        <f t="shared" si="760"/>
        <v>131.25</v>
      </c>
      <c r="S1674" s="13">
        <f t="shared" si="761"/>
        <v>284.37499999999949</v>
      </c>
      <c r="T1674" s="13">
        <f t="shared" si="762"/>
        <v>36.842105263157812</v>
      </c>
      <c r="U1674" s="13">
        <f t="shared" si="769"/>
        <v>35.970941683016051</v>
      </c>
      <c r="V1674" s="13">
        <f t="shared" si="773"/>
        <v>4.9430199430198947E-3</v>
      </c>
      <c r="W1674" s="13">
        <f t="shared" si="774"/>
        <v>0</v>
      </c>
      <c r="X1674" s="13">
        <f t="shared" si="775"/>
        <v>0</v>
      </c>
      <c r="Y1674" s="13">
        <f t="shared" si="770"/>
        <v>0</v>
      </c>
      <c r="Z1674" s="13">
        <f t="shared" si="776"/>
        <v>1</v>
      </c>
      <c r="AA1674" s="13">
        <f t="shared" si="777"/>
        <v>0</v>
      </c>
      <c r="AB1674" s="13">
        <f t="shared" si="778"/>
        <v>0</v>
      </c>
      <c r="AC1674" s="17">
        <f t="shared" si="771"/>
        <v>0</v>
      </c>
      <c r="AD1674" s="13" t="str">
        <f t="shared" si="763"/>
        <v/>
      </c>
      <c r="AE1674" s="13" t="str">
        <f t="shared" si="764"/>
        <v/>
      </c>
      <c r="AF1674" s="17">
        <f t="shared" si="766"/>
        <v>0</v>
      </c>
      <c r="AG1674" s="17" t="str">
        <f t="shared" si="765"/>
        <v xml:space="preserve"> </v>
      </c>
      <c r="AH1674" s="13"/>
      <c r="AI1674" s="31">
        <f t="shared" si="779"/>
        <v>1.0320066614949892</v>
      </c>
      <c r="AJ1674">
        <f t="shared" si="784"/>
        <v>3.2006661494989208E-2</v>
      </c>
      <c r="AK1674">
        <f t="shared" si="786"/>
        <v>0.9921671018276762</v>
      </c>
      <c r="AL1674">
        <f t="shared" si="787"/>
        <v>0.99152765709842727</v>
      </c>
      <c r="AM1674">
        <f t="shared" si="785"/>
        <v>-8.472342901572727E-3</v>
      </c>
      <c r="AN1674" s="39">
        <v>41584</v>
      </c>
      <c r="AO1674" s="31">
        <v>3.2006661494989208E-2</v>
      </c>
      <c r="AP1674" s="40">
        <v>-8.472342901572727E-3</v>
      </c>
    </row>
    <row r="1675" spans="1:42">
      <c r="A1675" s="16">
        <v>41585</v>
      </c>
      <c r="B1675" s="11">
        <v>3.8</v>
      </c>
      <c r="C1675" s="11">
        <v>3.84</v>
      </c>
      <c r="D1675" s="11">
        <v>3.79</v>
      </c>
      <c r="E1675" s="11">
        <v>3.83</v>
      </c>
      <c r="F1675" s="11">
        <v>48997000</v>
      </c>
      <c r="G1675" s="11">
        <v>3.2298499999999999</v>
      </c>
      <c r="H1675" s="12">
        <f t="shared" si="758"/>
        <v>3.8133333333333326</v>
      </c>
      <c r="I1675" s="13">
        <f t="shared" si="767"/>
        <v>3.8380769230769234</v>
      </c>
      <c r="J1675" s="13">
        <f t="shared" si="768"/>
        <v>-2.474358974359081E-2</v>
      </c>
      <c r="K1675" s="14">
        <f t="shared" si="772"/>
        <v>-2.9351851851852788E-2</v>
      </c>
      <c r="L1675" s="13">
        <f t="shared" si="781"/>
        <v>4.9999999999999822E-2</v>
      </c>
      <c r="M1675" s="13">
        <f t="shared" si="759"/>
        <v>4.5714285714285721E-2</v>
      </c>
      <c r="N1675" s="13">
        <f t="shared" si="782"/>
        <v>0</v>
      </c>
      <c r="O1675" s="13">
        <f t="shared" si="783"/>
        <v>0</v>
      </c>
      <c r="P1675" s="13">
        <f t="shared" si="780"/>
        <v>6.0000000000000053E-2</v>
      </c>
      <c r="Q1675" s="13">
        <f t="shared" si="780"/>
        <v>0.12999999999999989</v>
      </c>
      <c r="R1675" s="13">
        <f t="shared" si="760"/>
        <v>131.25000000000009</v>
      </c>
      <c r="S1675" s="13">
        <f t="shared" si="761"/>
        <v>284.37499999999972</v>
      </c>
      <c r="T1675" s="13">
        <f t="shared" si="762"/>
        <v>36.842105263157826</v>
      </c>
      <c r="U1675" s="13">
        <f t="shared" si="769"/>
        <v>35.269187297051118</v>
      </c>
      <c r="V1675" s="13">
        <f t="shared" si="773"/>
        <v>4.6082621082619776E-3</v>
      </c>
      <c r="W1675" s="13">
        <f t="shared" si="774"/>
        <v>0</v>
      </c>
      <c r="X1675" s="13">
        <f t="shared" si="775"/>
        <v>0</v>
      </c>
      <c r="Y1675" s="13">
        <f t="shared" si="770"/>
        <v>0</v>
      </c>
      <c r="Z1675" s="13">
        <f t="shared" si="776"/>
        <v>1</v>
      </c>
      <c r="AA1675" s="13">
        <f t="shared" si="777"/>
        <v>0</v>
      </c>
      <c r="AB1675" s="13">
        <f t="shared" si="778"/>
        <v>0</v>
      </c>
      <c r="AC1675" s="17">
        <f t="shared" si="771"/>
        <v>0</v>
      </c>
      <c r="AD1675" s="13" t="str">
        <f t="shared" si="763"/>
        <v/>
      </c>
      <c r="AE1675" s="13" t="str">
        <f t="shared" si="764"/>
        <v/>
      </c>
      <c r="AF1675" s="17">
        <f t="shared" si="766"/>
        <v>0</v>
      </c>
      <c r="AG1675" s="17" t="str">
        <f t="shared" si="765"/>
        <v xml:space="preserve"> </v>
      </c>
      <c r="AH1675" s="13"/>
      <c r="AI1675" s="31">
        <f t="shared" si="779"/>
        <v>1.0320066614949892</v>
      </c>
      <c r="AJ1675">
        <f t="shared" si="784"/>
        <v>3.2006661494989208E-2</v>
      </c>
      <c r="AK1675">
        <f t="shared" si="786"/>
        <v>1.0078947368421054</v>
      </c>
      <c r="AL1675">
        <f t="shared" si="787"/>
        <v>0.99935550702288867</v>
      </c>
      <c r="AM1675">
        <f t="shared" si="785"/>
        <v>-6.444929771113328E-4</v>
      </c>
      <c r="AN1675" s="39">
        <v>41585</v>
      </c>
      <c r="AO1675" s="31">
        <v>3.2006661494989208E-2</v>
      </c>
      <c r="AP1675" s="40">
        <v>-6.444929771113328E-4</v>
      </c>
    </row>
    <row r="1676" spans="1:42">
      <c r="A1676" s="16">
        <v>41586</v>
      </c>
      <c r="B1676" s="11">
        <v>3.82</v>
      </c>
      <c r="C1676" s="11">
        <v>3.84</v>
      </c>
      <c r="D1676" s="11">
        <v>3.82</v>
      </c>
      <c r="E1676" s="11">
        <v>3.82</v>
      </c>
      <c r="F1676" s="11">
        <v>39277500</v>
      </c>
      <c r="G1676" s="11">
        <v>3.2214200000000002</v>
      </c>
      <c r="H1676" s="12">
        <f t="shared" si="758"/>
        <v>3.8116666666666661</v>
      </c>
      <c r="I1676" s="13">
        <f t="shared" si="767"/>
        <v>3.8369230769230773</v>
      </c>
      <c r="J1676" s="13">
        <f t="shared" si="768"/>
        <v>-2.5256410256411232E-2</v>
      </c>
      <c r="K1676" s="14">
        <f t="shared" si="772"/>
        <v>-2.8041310541311464E-2</v>
      </c>
      <c r="L1676" s="13">
        <f t="shared" si="781"/>
        <v>2.0000000000000018E-2</v>
      </c>
      <c r="M1676" s="13">
        <f t="shared" si="759"/>
        <v>4.4285714285714296E-2</v>
      </c>
      <c r="N1676" s="13">
        <f t="shared" si="782"/>
        <v>0</v>
      </c>
      <c r="O1676" s="13">
        <f t="shared" si="783"/>
        <v>0</v>
      </c>
      <c r="P1676" s="13">
        <f t="shared" si="780"/>
        <v>6.0000000000000053E-2</v>
      </c>
      <c r="Q1676" s="13">
        <f t="shared" si="780"/>
        <v>0.12000000000000011</v>
      </c>
      <c r="R1676" s="13">
        <f t="shared" si="760"/>
        <v>135.48387096774201</v>
      </c>
      <c r="S1676" s="13">
        <f t="shared" si="761"/>
        <v>270.96774193548401</v>
      </c>
      <c r="T1676" s="13">
        <f t="shared" si="762"/>
        <v>33.333333333333329</v>
      </c>
      <c r="U1676" s="13">
        <f t="shared" si="769"/>
        <v>34.902886930750739</v>
      </c>
      <c r="V1676" s="13">
        <f t="shared" si="773"/>
        <v>2.7849002849002318E-3</v>
      </c>
      <c r="W1676" s="13">
        <f t="shared" si="774"/>
        <v>0</v>
      </c>
      <c r="X1676" s="13">
        <f t="shared" si="775"/>
        <v>0</v>
      </c>
      <c r="Y1676" s="13">
        <f t="shared" si="770"/>
        <v>0</v>
      </c>
      <c r="Z1676" s="13">
        <f t="shared" si="776"/>
        <v>1</v>
      </c>
      <c r="AA1676" s="13">
        <f t="shared" si="777"/>
        <v>0</v>
      </c>
      <c r="AB1676" s="13">
        <f t="shared" si="778"/>
        <v>0</v>
      </c>
      <c r="AC1676" s="17">
        <f t="shared" si="771"/>
        <v>0</v>
      </c>
      <c r="AD1676" s="13" t="str">
        <f t="shared" si="763"/>
        <v/>
      </c>
      <c r="AE1676" s="13" t="str">
        <f t="shared" si="764"/>
        <v/>
      </c>
      <c r="AF1676" s="17">
        <f t="shared" si="766"/>
        <v>0</v>
      </c>
      <c r="AG1676" s="17" t="str">
        <f t="shared" si="765"/>
        <v xml:space="preserve"> </v>
      </c>
      <c r="AH1676" s="13"/>
      <c r="AI1676" s="31">
        <f t="shared" si="779"/>
        <v>1.0320066614949892</v>
      </c>
      <c r="AJ1676">
        <f t="shared" si="784"/>
        <v>3.2006661494989208E-2</v>
      </c>
      <c r="AK1676">
        <f t="shared" si="786"/>
        <v>0.99738903394255873</v>
      </c>
      <c r="AL1676">
        <f t="shared" si="787"/>
        <v>0.99674622371473487</v>
      </c>
      <c r="AM1676">
        <f t="shared" si="785"/>
        <v>-3.2537762852651309E-3</v>
      </c>
      <c r="AN1676" s="39">
        <v>41586</v>
      </c>
      <c r="AO1676" s="31">
        <v>3.2006661494989208E-2</v>
      </c>
      <c r="AP1676" s="40">
        <v>-3.2537762852651309E-3</v>
      </c>
    </row>
    <row r="1677" spans="1:42">
      <c r="A1677" s="16">
        <v>41589</v>
      </c>
      <c r="B1677" s="11">
        <v>3.81</v>
      </c>
      <c r="C1677" s="11">
        <v>3.84</v>
      </c>
      <c r="D1677" s="11">
        <v>3.8</v>
      </c>
      <c r="E1677" s="11">
        <v>3.83</v>
      </c>
      <c r="F1677" s="11">
        <v>41947800</v>
      </c>
      <c r="G1677" s="11">
        <v>3.2298499999999999</v>
      </c>
      <c r="H1677" s="12">
        <f t="shared" si="758"/>
        <v>3.8133333333333326</v>
      </c>
      <c r="I1677" s="13">
        <f t="shared" si="767"/>
        <v>3.8357692307692308</v>
      </c>
      <c r="J1677" s="13">
        <f t="shared" si="768"/>
        <v>-2.2435897435898244E-2</v>
      </c>
      <c r="K1677" s="14">
        <f t="shared" si="772"/>
        <v>-2.6652421652422556E-2</v>
      </c>
      <c r="L1677" s="13">
        <f t="shared" si="781"/>
        <v>4.0000000000000036E-2</v>
      </c>
      <c r="M1677" s="13">
        <f t="shared" si="759"/>
        <v>4.4999999999999991E-2</v>
      </c>
      <c r="N1677" s="13">
        <f t="shared" si="782"/>
        <v>0</v>
      </c>
      <c r="O1677" s="13">
        <f t="shared" si="783"/>
        <v>2.0000000000000018E-2</v>
      </c>
      <c r="P1677" s="13">
        <f t="shared" si="780"/>
        <v>6.0000000000000053E-2</v>
      </c>
      <c r="Q1677" s="13">
        <f t="shared" si="780"/>
        <v>0.14000000000000012</v>
      </c>
      <c r="R1677" s="13">
        <f t="shared" si="760"/>
        <v>133.33333333333348</v>
      </c>
      <c r="S1677" s="13">
        <f t="shared" si="761"/>
        <v>311.11111111111143</v>
      </c>
      <c r="T1677" s="13">
        <f t="shared" si="762"/>
        <v>40</v>
      </c>
      <c r="U1677" s="13">
        <f t="shared" si="769"/>
        <v>35.012777040640842</v>
      </c>
      <c r="V1677" s="13">
        <f t="shared" si="773"/>
        <v>4.2165242165243116E-3</v>
      </c>
      <c r="W1677" s="13">
        <f t="shared" si="774"/>
        <v>0</v>
      </c>
      <c r="X1677" s="13">
        <f t="shared" si="775"/>
        <v>0</v>
      </c>
      <c r="Y1677" s="13">
        <f t="shared" si="770"/>
        <v>0</v>
      </c>
      <c r="Z1677" s="13">
        <f t="shared" si="776"/>
        <v>1</v>
      </c>
      <c r="AA1677" s="13">
        <f t="shared" si="777"/>
        <v>0</v>
      </c>
      <c r="AB1677" s="13">
        <f t="shared" si="778"/>
        <v>0</v>
      </c>
      <c r="AC1677" s="17">
        <f t="shared" si="771"/>
        <v>0</v>
      </c>
      <c r="AD1677" s="13" t="str">
        <f t="shared" si="763"/>
        <v/>
      </c>
      <c r="AE1677" s="13" t="str">
        <f t="shared" si="764"/>
        <v/>
      </c>
      <c r="AF1677" s="17">
        <f t="shared" si="766"/>
        <v>0</v>
      </c>
      <c r="AG1677" s="17" t="str">
        <f t="shared" si="765"/>
        <v xml:space="preserve"> </v>
      </c>
      <c r="AH1677" s="13"/>
      <c r="AI1677" s="31">
        <f t="shared" si="779"/>
        <v>1.0320066614949892</v>
      </c>
      <c r="AJ1677">
        <f t="shared" si="784"/>
        <v>3.2006661494989208E-2</v>
      </c>
      <c r="AK1677">
        <f t="shared" si="786"/>
        <v>1.0026178010471205</v>
      </c>
      <c r="AL1677">
        <f t="shared" si="787"/>
        <v>0.99935550702288867</v>
      </c>
      <c r="AM1677">
        <f t="shared" si="785"/>
        <v>-6.444929771113328E-4</v>
      </c>
      <c r="AN1677" s="39">
        <v>41589</v>
      </c>
      <c r="AO1677" s="31">
        <v>3.2006661494989208E-2</v>
      </c>
      <c r="AP1677" s="40">
        <v>-6.444929771113328E-4</v>
      </c>
    </row>
    <row r="1678" spans="1:42">
      <c r="A1678" s="16">
        <v>41590</v>
      </c>
      <c r="B1678" s="11">
        <v>3.83</v>
      </c>
      <c r="C1678" s="11">
        <v>3.85</v>
      </c>
      <c r="D1678" s="11">
        <v>3.82</v>
      </c>
      <c r="E1678" s="11">
        <v>3.83</v>
      </c>
      <c r="F1678" s="11">
        <v>54041600</v>
      </c>
      <c r="G1678" s="11">
        <v>3.2298499999999999</v>
      </c>
      <c r="H1678" s="12">
        <f t="shared" ref="H1678:H1741" si="788">AVERAGE(E1667:E1678)</f>
        <v>3.8175000000000003</v>
      </c>
      <c r="I1678" s="13">
        <f t="shared" si="767"/>
        <v>3.8346153846153834</v>
      </c>
      <c r="J1678" s="13">
        <f t="shared" si="768"/>
        <v>-1.7115384615383089E-2</v>
      </c>
      <c r="K1678" s="14">
        <f t="shared" si="772"/>
        <v>-2.4793447293447901E-2</v>
      </c>
      <c r="L1678" s="13">
        <f t="shared" si="781"/>
        <v>3.0000000000000249E-2</v>
      </c>
      <c r="M1678" s="13">
        <f t="shared" si="759"/>
        <v>4.4999999999999991E-2</v>
      </c>
      <c r="N1678" s="13">
        <f t="shared" si="782"/>
        <v>1.0000000000000231E-2</v>
      </c>
      <c r="O1678" s="13">
        <f t="shared" si="783"/>
        <v>0</v>
      </c>
      <c r="P1678" s="13">
        <f t="shared" si="780"/>
        <v>7.0000000000000284E-2</v>
      </c>
      <c r="Q1678" s="13">
        <f t="shared" si="780"/>
        <v>0.14000000000000012</v>
      </c>
      <c r="R1678" s="13">
        <f t="shared" si="760"/>
        <v>155.55555555555623</v>
      </c>
      <c r="S1678" s="13">
        <f t="shared" si="761"/>
        <v>311.11111111111143</v>
      </c>
      <c r="T1678" s="13">
        <f t="shared" si="762"/>
        <v>33.333333333333186</v>
      </c>
      <c r="U1678" s="13">
        <f t="shared" si="769"/>
        <v>37.393729421593207</v>
      </c>
      <c r="V1678" s="13">
        <f t="shared" si="773"/>
        <v>7.678062678064812E-3</v>
      </c>
      <c r="W1678" s="13">
        <f t="shared" si="774"/>
        <v>0</v>
      </c>
      <c r="X1678" s="13">
        <f t="shared" si="775"/>
        <v>0</v>
      </c>
      <c r="Y1678" s="13">
        <f t="shared" si="770"/>
        <v>0</v>
      </c>
      <c r="Z1678" s="13">
        <f t="shared" si="776"/>
        <v>1</v>
      </c>
      <c r="AA1678" s="13">
        <f t="shared" si="777"/>
        <v>0</v>
      </c>
      <c r="AB1678" s="13">
        <f t="shared" si="778"/>
        <v>0</v>
      </c>
      <c r="AC1678" s="17">
        <f t="shared" si="771"/>
        <v>0</v>
      </c>
      <c r="AD1678" s="13" t="str">
        <f t="shared" si="763"/>
        <v/>
      </c>
      <c r="AE1678" s="13" t="str">
        <f t="shared" si="764"/>
        <v/>
      </c>
      <c r="AF1678" s="17">
        <f t="shared" si="766"/>
        <v>0</v>
      </c>
      <c r="AG1678" s="17" t="str">
        <f t="shared" si="765"/>
        <v xml:space="preserve"> </v>
      </c>
      <c r="AH1678" s="13"/>
      <c r="AI1678" s="31">
        <f t="shared" si="779"/>
        <v>1.0320066614949892</v>
      </c>
      <c r="AJ1678">
        <f t="shared" si="784"/>
        <v>3.2006661494989208E-2</v>
      </c>
      <c r="AK1678">
        <f t="shared" si="786"/>
        <v>1</v>
      </c>
      <c r="AL1678">
        <f t="shared" si="787"/>
        <v>0.99935550702288867</v>
      </c>
      <c r="AM1678">
        <f t="shared" si="785"/>
        <v>-6.444929771113328E-4</v>
      </c>
      <c r="AN1678" s="39">
        <v>41590</v>
      </c>
      <c r="AO1678" s="31">
        <v>3.2006661494989208E-2</v>
      </c>
      <c r="AP1678" s="40">
        <v>-6.444929771113328E-4</v>
      </c>
    </row>
    <row r="1679" spans="1:42">
      <c r="A1679" s="16">
        <v>41591</v>
      </c>
      <c r="B1679" s="11">
        <v>3.83</v>
      </c>
      <c r="C1679" s="11">
        <v>3.84</v>
      </c>
      <c r="D1679" s="11">
        <v>3.78</v>
      </c>
      <c r="E1679" s="11">
        <v>3.8</v>
      </c>
      <c r="F1679" s="11">
        <v>56792700</v>
      </c>
      <c r="G1679" s="11">
        <v>3.2045499999999998</v>
      </c>
      <c r="H1679" s="12">
        <f t="shared" si="788"/>
        <v>3.8208333333333329</v>
      </c>
      <c r="I1679" s="13">
        <f t="shared" si="767"/>
        <v>3.8319230769230765</v>
      </c>
      <c r="J1679" s="13">
        <f t="shared" si="768"/>
        <v>-1.1089743589743684E-2</v>
      </c>
      <c r="K1679" s="14">
        <f t="shared" si="772"/>
        <v>-2.2763532763533254E-2</v>
      </c>
      <c r="L1679" s="13">
        <f t="shared" si="781"/>
        <v>6.0000000000000053E-2</v>
      </c>
      <c r="M1679" s="13">
        <f t="shared" si="759"/>
        <v>4.5714285714285693E-2</v>
      </c>
      <c r="N1679" s="13">
        <f t="shared" si="782"/>
        <v>0</v>
      </c>
      <c r="O1679" s="13">
        <f t="shared" si="783"/>
        <v>4.0000000000000036E-2</v>
      </c>
      <c r="P1679" s="13">
        <f t="shared" si="780"/>
        <v>7.0000000000000284E-2</v>
      </c>
      <c r="Q1679" s="13">
        <f t="shared" si="780"/>
        <v>0.14000000000000012</v>
      </c>
      <c r="R1679" s="13">
        <f t="shared" si="760"/>
        <v>153.12500000000068</v>
      </c>
      <c r="S1679" s="13">
        <f t="shared" si="761"/>
        <v>306.2500000000004</v>
      </c>
      <c r="T1679" s="13">
        <f t="shared" si="762"/>
        <v>33.333333333333194</v>
      </c>
      <c r="U1679" s="13">
        <f t="shared" si="769"/>
        <v>37.393729421593171</v>
      </c>
      <c r="V1679" s="13">
        <f t="shared" si="773"/>
        <v>1.167378917378957E-2</v>
      </c>
      <c r="W1679" s="13">
        <f t="shared" si="774"/>
        <v>0</v>
      </c>
      <c r="X1679" s="13">
        <f t="shared" si="775"/>
        <v>0</v>
      </c>
      <c r="Y1679" s="13">
        <f t="shared" si="770"/>
        <v>0</v>
      </c>
      <c r="Z1679" s="13">
        <f t="shared" si="776"/>
        <v>1</v>
      </c>
      <c r="AA1679" s="13">
        <f t="shared" si="777"/>
        <v>0</v>
      </c>
      <c r="AB1679" s="13">
        <f t="shared" si="778"/>
        <v>0</v>
      </c>
      <c r="AC1679" s="17">
        <f t="shared" si="771"/>
        <v>0</v>
      </c>
      <c r="AD1679" s="13" t="str">
        <f t="shared" si="763"/>
        <v/>
      </c>
      <c r="AE1679" s="13" t="str">
        <f t="shared" si="764"/>
        <v/>
      </c>
      <c r="AF1679" s="17">
        <f t="shared" si="766"/>
        <v>0</v>
      </c>
      <c r="AG1679" s="17" t="str">
        <f t="shared" si="765"/>
        <v xml:space="preserve"> </v>
      </c>
      <c r="AH1679" s="13"/>
      <c r="AI1679" s="31">
        <f t="shared" si="779"/>
        <v>1.0320066614949892</v>
      </c>
      <c r="AJ1679">
        <f t="shared" si="784"/>
        <v>3.2006661494989208E-2</v>
      </c>
      <c r="AK1679">
        <f t="shared" si="786"/>
        <v>0.9921671018276762</v>
      </c>
      <c r="AL1679">
        <f t="shared" si="787"/>
        <v>0.99152765709842738</v>
      </c>
      <c r="AM1679">
        <f t="shared" si="785"/>
        <v>-8.4723429015726159E-3</v>
      </c>
      <c r="AN1679" s="39">
        <v>41591</v>
      </c>
      <c r="AO1679" s="31">
        <v>3.2006661494989208E-2</v>
      </c>
      <c r="AP1679" s="40">
        <v>-8.4723429015726159E-3</v>
      </c>
    </row>
    <row r="1680" spans="1:42">
      <c r="A1680" s="16">
        <v>41592</v>
      </c>
      <c r="B1680" s="11">
        <v>3.79</v>
      </c>
      <c r="C1680" s="11">
        <v>3.8</v>
      </c>
      <c r="D1680" s="11">
        <v>3.77</v>
      </c>
      <c r="E1680" s="11">
        <v>3.79</v>
      </c>
      <c r="F1680" s="11">
        <v>58442400</v>
      </c>
      <c r="G1680" s="11">
        <v>3.1961200000000001</v>
      </c>
      <c r="H1680" s="12">
        <f t="shared" si="788"/>
        <v>3.82</v>
      </c>
      <c r="I1680" s="13">
        <f t="shared" si="767"/>
        <v>3.8292307692307688</v>
      </c>
      <c r="J1680" s="13">
        <f t="shared" si="768"/>
        <v>-9.2307692307689315E-3</v>
      </c>
      <c r="K1680" s="14">
        <f t="shared" si="772"/>
        <v>-2.0726495726496146E-2</v>
      </c>
      <c r="L1680" s="13">
        <f t="shared" si="781"/>
        <v>2.9999999999999805E-2</v>
      </c>
      <c r="M1680" s="13">
        <f t="shared" si="759"/>
        <v>4.285714285714283E-2</v>
      </c>
      <c r="N1680" s="13">
        <f t="shared" si="782"/>
        <v>0</v>
      </c>
      <c r="O1680" s="13">
        <f t="shared" si="783"/>
        <v>9.9999999999997868E-3</v>
      </c>
      <c r="P1680" s="13">
        <f t="shared" si="780"/>
        <v>7.0000000000000284E-2</v>
      </c>
      <c r="Q1680" s="13">
        <f t="shared" si="780"/>
        <v>0.12000000000000011</v>
      </c>
      <c r="R1680" s="13">
        <f t="shared" si="760"/>
        <v>163.33333333333411</v>
      </c>
      <c r="S1680" s="13">
        <f t="shared" si="761"/>
        <v>280.00000000000045</v>
      </c>
      <c r="T1680" s="13">
        <f t="shared" si="762"/>
        <v>26.315789473684063</v>
      </c>
      <c r="U1680" s="13">
        <f t="shared" si="769"/>
        <v>35.940095336380118</v>
      </c>
      <c r="V1680" s="13">
        <f t="shared" si="773"/>
        <v>1.1495726495727214E-2</v>
      </c>
      <c r="W1680" s="13">
        <f t="shared" si="774"/>
        <v>0</v>
      </c>
      <c r="X1680" s="13">
        <f t="shared" si="775"/>
        <v>0</v>
      </c>
      <c r="Y1680" s="13">
        <f t="shared" si="770"/>
        <v>0</v>
      </c>
      <c r="Z1680" s="13">
        <f t="shared" si="776"/>
        <v>1</v>
      </c>
      <c r="AA1680" s="13">
        <f t="shared" si="777"/>
        <v>0</v>
      </c>
      <c r="AB1680" s="13">
        <f t="shared" si="778"/>
        <v>0</v>
      </c>
      <c r="AC1680" s="17">
        <f t="shared" si="771"/>
        <v>0</v>
      </c>
      <c r="AD1680" s="13" t="str">
        <f t="shared" si="763"/>
        <v/>
      </c>
      <c r="AE1680" s="13" t="str">
        <f t="shared" si="764"/>
        <v/>
      </c>
      <c r="AF1680" s="17">
        <f t="shared" si="766"/>
        <v>0</v>
      </c>
      <c r="AG1680" s="17" t="str">
        <f t="shared" si="765"/>
        <v xml:space="preserve"> </v>
      </c>
      <c r="AH1680" s="13"/>
      <c r="AI1680" s="31">
        <f t="shared" si="779"/>
        <v>1.0320066614949892</v>
      </c>
      <c r="AJ1680">
        <f t="shared" si="784"/>
        <v>3.2006661494989208E-2</v>
      </c>
      <c r="AK1680">
        <f t="shared" si="786"/>
        <v>0.99736842105263168</v>
      </c>
      <c r="AL1680">
        <f t="shared" si="787"/>
        <v>0.9889183737902737</v>
      </c>
      <c r="AM1680">
        <f t="shared" si="785"/>
        <v>-1.1081626209726303E-2</v>
      </c>
      <c r="AN1680" s="39">
        <v>41592</v>
      </c>
      <c r="AO1680" s="31">
        <v>3.2006661494989208E-2</v>
      </c>
      <c r="AP1680" s="40">
        <v>-1.1081626209726303E-2</v>
      </c>
    </row>
    <row r="1681" spans="1:42">
      <c r="A1681" s="16">
        <v>41593</v>
      </c>
      <c r="B1681" s="11">
        <v>3.79</v>
      </c>
      <c r="C1681" s="11">
        <v>3.82</v>
      </c>
      <c r="D1681" s="11">
        <v>3.77</v>
      </c>
      <c r="E1681" s="11">
        <v>3.79</v>
      </c>
      <c r="F1681" s="11">
        <v>87888200</v>
      </c>
      <c r="G1681" s="11">
        <v>3.1961200000000001</v>
      </c>
      <c r="H1681" s="12">
        <f t="shared" si="788"/>
        <v>3.8183333333333329</v>
      </c>
      <c r="I1681" s="13">
        <f t="shared" si="767"/>
        <v>3.8265384615384614</v>
      </c>
      <c r="J1681" s="13">
        <f t="shared" si="768"/>
        <v>-8.2051282051285312E-3</v>
      </c>
      <c r="K1681" s="14">
        <f t="shared" si="772"/>
        <v>-1.8689458689459086E-2</v>
      </c>
      <c r="L1681" s="13">
        <f t="shared" si="781"/>
        <v>4.9999999999999822E-2</v>
      </c>
      <c r="M1681" s="13">
        <f t="shared" ref="M1681:M1744" si="789">AVERAGE(L1668:L1681)</f>
        <v>4.285714285714283E-2</v>
      </c>
      <c r="N1681" s="13">
        <f t="shared" si="782"/>
        <v>2.0000000000000018E-2</v>
      </c>
      <c r="O1681" s="13">
        <f t="shared" si="783"/>
        <v>0</v>
      </c>
      <c r="P1681" s="13">
        <f t="shared" si="780"/>
        <v>9.0000000000000302E-2</v>
      </c>
      <c r="Q1681" s="13">
        <f t="shared" si="780"/>
        <v>0.10000000000000009</v>
      </c>
      <c r="R1681" s="13">
        <f t="shared" si="760"/>
        <v>210.00000000000085</v>
      </c>
      <c r="S1681" s="13">
        <f t="shared" si="761"/>
        <v>233.33333333333371</v>
      </c>
      <c r="T1681" s="13">
        <f t="shared" si="762"/>
        <v>5.2631578947367208</v>
      </c>
      <c r="U1681" s="13">
        <f t="shared" si="769"/>
        <v>32.53452258096214</v>
      </c>
      <c r="V1681" s="13">
        <f t="shared" si="773"/>
        <v>1.0484330484330555E-2</v>
      </c>
      <c r="W1681" s="13">
        <f t="shared" si="774"/>
        <v>0</v>
      </c>
      <c r="X1681" s="13">
        <f t="shared" si="775"/>
        <v>0</v>
      </c>
      <c r="Y1681" s="13">
        <f t="shared" si="770"/>
        <v>0</v>
      </c>
      <c r="Z1681" s="13">
        <f t="shared" si="776"/>
        <v>1</v>
      </c>
      <c r="AA1681" s="13">
        <f t="shared" si="777"/>
        <v>0</v>
      </c>
      <c r="AB1681" s="13">
        <f t="shared" si="778"/>
        <v>0</v>
      </c>
      <c r="AC1681" s="17">
        <f t="shared" si="771"/>
        <v>0</v>
      </c>
      <c r="AD1681" s="13" t="str">
        <f t="shared" si="763"/>
        <v/>
      </c>
      <c r="AE1681" s="13" t="str">
        <f t="shared" si="764"/>
        <v/>
      </c>
      <c r="AF1681" s="17">
        <f t="shared" si="766"/>
        <v>0</v>
      </c>
      <c r="AG1681" s="17" t="str">
        <f t="shared" si="765"/>
        <v xml:space="preserve"> </v>
      </c>
      <c r="AH1681" s="13"/>
      <c r="AI1681" s="31">
        <f t="shared" si="779"/>
        <v>1.0320066614949892</v>
      </c>
      <c r="AJ1681">
        <f t="shared" si="784"/>
        <v>3.2006661494989208E-2</v>
      </c>
      <c r="AK1681">
        <f t="shared" si="786"/>
        <v>1</v>
      </c>
      <c r="AL1681">
        <f t="shared" si="787"/>
        <v>0.9889183737902737</v>
      </c>
      <c r="AM1681">
        <f t="shared" si="785"/>
        <v>-1.1081626209726303E-2</v>
      </c>
      <c r="AN1681" s="39">
        <v>41593</v>
      </c>
      <c r="AO1681" s="31">
        <v>3.2006661494989208E-2</v>
      </c>
      <c r="AP1681" s="40">
        <v>-1.1081626209726303E-2</v>
      </c>
    </row>
    <row r="1682" spans="1:42">
      <c r="A1682" s="16">
        <v>41596</v>
      </c>
      <c r="B1682" s="11">
        <v>3.79</v>
      </c>
      <c r="C1682" s="11">
        <v>3.84</v>
      </c>
      <c r="D1682" s="11">
        <v>3.78</v>
      </c>
      <c r="E1682" s="11">
        <v>3.83</v>
      </c>
      <c r="F1682" s="11">
        <v>112763200</v>
      </c>
      <c r="G1682" s="11">
        <v>3.2298499999999999</v>
      </c>
      <c r="H1682" s="12">
        <f t="shared" si="788"/>
        <v>3.8191666666666659</v>
      </c>
      <c r="I1682" s="13">
        <f t="shared" si="767"/>
        <v>3.8242307692307689</v>
      </c>
      <c r="J1682" s="13">
        <f t="shared" si="768"/>
        <v>-5.0641025641029458E-3</v>
      </c>
      <c r="K1682" s="14">
        <f t="shared" si="772"/>
        <v>-1.655270655270686E-2</v>
      </c>
      <c r="L1682" s="13">
        <f t="shared" si="781"/>
        <v>6.0000000000000053E-2</v>
      </c>
      <c r="M1682" s="13">
        <f t="shared" si="789"/>
        <v>4.285714285714283E-2</v>
      </c>
      <c r="N1682" s="13">
        <f t="shared" si="782"/>
        <v>2.0000000000000018E-2</v>
      </c>
      <c r="O1682" s="13">
        <f t="shared" si="783"/>
        <v>0</v>
      </c>
      <c r="P1682" s="13">
        <f t="shared" si="780"/>
        <v>9.0000000000000302E-2</v>
      </c>
      <c r="Q1682" s="13">
        <f t="shared" si="780"/>
        <v>0.10000000000000009</v>
      </c>
      <c r="R1682" s="13">
        <f t="shared" ref="R1682:R1745" si="790">P1682/M1682*100</f>
        <v>210.00000000000085</v>
      </c>
      <c r="S1682" s="13">
        <f t="shared" ref="S1682:S1745" si="791">Q1682/M1682*100</f>
        <v>233.33333333333371</v>
      </c>
      <c r="T1682" s="13">
        <f t="shared" ref="T1682:T1745" si="792">ABS((R1682-S1682)/(R1682+S1682))*100</f>
        <v>5.2631578947367208</v>
      </c>
      <c r="U1682" s="13">
        <f t="shared" si="769"/>
        <v>30.278883483217765</v>
      </c>
      <c r="V1682" s="13">
        <f t="shared" si="773"/>
        <v>1.1488603988603914E-2</v>
      </c>
      <c r="W1682" s="13">
        <f t="shared" si="774"/>
        <v>0</v>
      </c>
      <c r="X1682" s="13">
        <f t="shared" si="775"/>
        <v>0</v>
      </c>
      <c r="Y1682" s="13">
        <f t="shared" si="770"/>
        <v>0</v>
      </c>
      <c r="Z1682" s="13">
        <f t="shared" si="776"/>
        <v>1</v>
      </c>
      <c r="AA1682" s="13">
        <f t="shared" si="777"/>
        <v>0</v>
      </c>
      <c r="AB1682" s="13">
        <f t="shared" si="778"/>
        <v>0</v>
      </c>
      <c r="AC1682" s="17">
        <f t="shared" si="771"/>
        <v>0</v>
      </c>
      <c r="AD1682" s="13" t="str">
        <f t="shared" si="763"/>
        <v/>
      </c>
      <c r="AE1682" s="13" t="str">
        <f t="shared" si="764"/>
        <v/>
      </c>
      <c r="AF1682" s="17">
        <f t="shared" si="766"/>
        <v>0</v>
      </c>
      <c r="AG1682" s="17" t="str">
        <f t="shared" si="765"/>
        <v xml:space="preserve"> </v>
      </c>
      <c r="AH1682" s="13"/>
      <c r="AI1682" s="31">
        <f t="shared" si="779"/>
        <v>1.0320066614949892</v>
      </c>
      <c r="AJ1682">
        <f t="shared" si="784"/>
        <v>3.2006661494989208E-2</v>
      </c>
      <c r="AK1682">
        <f t="shared" si="786"/>
        <v>1.0105540897097625</v>
      </c>
      <c r="AL1682">
        <f t="shared" si="787"/>
        <v>0.99935550702288867</v>
      </c>
      <c r="AM1682">
        <f t="shared" si="785"/>
        <v>-6.444929771113328E-4</v>
      </c>
      <c r="AN1682" s="39">
        <v>41596</v>
      </c>
      <c r="AO1682" s="31">
        <v>3.2006661494989208E-2</v>
      </c>
      <c r="AP1682" s="40">
        <v>-6.444929771113328E-4</v>
      </c>
    </row>
    <row r="1683" spans="1:42">
      <c r="A1683" s="16">
        <v>41597</v>
      </c>
      <c r="B1683" s="11">
        <v>3.83</v>
      </c>
      <c r="C1683" s="11">
        <v>3.83</v>
      </c>
      <c r="D1683" s="11">
        <v>3.81</v>
      </c>
      <c r="E1683" s="11">
        <v>3.82</v>
      </c>
      <c r="F1683" s="11">
        <v>84187400</v>
      </c>
      <c r="G1683" s="11">
        <v>3.2214200000000002</v>
      </c>
      <c r="H1683" s="12">
        <f t="shared" si="788"/>
        <v>3.8174999999999994</v>
      </c>
      <c r="I1683" s="13">
        <f t="shared" si="767"/>
        <v>3.8219230769230759</v>
      </c>
      <c r="J1683" s="13">
        <f t="shared" si="768"/>
        <v>-4.4230769230764189E-3</v>
      </c>
      <c r="K1683" s="14">
        <f t="shared" si="772"/>
        <v>-1.4173789173789321E-2</v>
      </c>
      <c r="L1683" s="13">
        <f t="shared" si="781"/>
        <v>2.0000000000000018E-2</v>
      </c>
      <c r="M1683" s="13">
        <f t="shared" si="789"/>
        <v>4.0714285714285703E-2</v>
      </c>
      <c r="N1683" s="13">
        <f t="shared" si="782"/>
        <v>0</v>
      </c>
      <c r="O1683" s="13">
        <f t="shared" si="783"/>
        <v>0</v>
      </c>
      <c r="P1683" s="13">
        <f t="shared" si="780"/>
        <v>9.0000000000000302E-2</v>
      </c>
      <c r="Q1683" s="13">
        <f t="shared" si="780"/>
        <v>0.10000000000000009</v>
      </c>
      <c r="R1683" s="13">
        <f t="shared" si="790"/>
        <v>221.05263157894819</v>
      </c>
      <c r="S1683" s="13">
        <f t="shared" si="791"/>
        <v>245.61403508771957</v>
      </c>
      <c r="T1683" s="13">
        <f t="shared" si="792"/>
        <v>5.263157894736711</v>
      </c>
      <c r="U1683" s="13">
        <f t="shared" si="769"/>
        <v>27.480220158238645</v>
      </c>
      <c r="V1683" s="13">
        <f t="shared" si="773"/>
        <v>9.7507122507129017E-3</v>
      </c>
      <c r="W1683" s="13">
        <f t="shared" si="774"/>
        <v>0</v>
      </c>
      <c r="X1683" s="13">
        <f t="shared" si="775"/>
        <v>0</v>
      </c>
      <c r="Y1683" s="13">
        <f t="shared" si="770"/>
        <v>0</v>
      </c>
      <c r="Z1683" s="13">
        <f t="shared" si="776"/>
        <v>1</v>
      </c>
      <c r="AA1683" s="13">
        <f t="shared" si="777"/>
        <v>0</v>
      </c>
      <c r="AB1683" s="13">
        <f t="shared" si="778"/>
        <v>0</v>
      </c>
      <c r="AC1683" s="17">
        <f t="shared" si="771"/>
        <v>0</v>
      </c>
      <c r="AD1683" s="13" t="str">
        <f t="shared" si="763"/>
        <v/>
      </c>
      <c r="AE1683" s="13" t="str">
        <f t="shared" si="764"/>
        <v/>
      </c>
      <c r="AF1683" s="17">
        <f t="shared" si="766"/>
        <v>0</v>
      </c>
      <c r="AG1683" s="17" t="str">
        <f t="shared" si="765"/>
        <v xml:space="preserve"> </v>
      </c>
      <c r="AH1683" s="13"/>
      <c r="AI1683" s="31">
        <f t="shared" si="779"/>
        <v>1.0320066614949892</v>
      </c>
      <c r="AJ1683">
        <f t="shared" si="784"/>
        <v>3.2006661494989208E-2</v>
      </c>
      <c r="AK1683">
        <f t="shared" si="786"/>
        <v>0.99738903394255873</v>
      </c>
      <c r="AL1683">
        <f t="shared" si="787"/>
        <v>0.99674622371473487</v>
      </c>
      <c r="AM1683">
        <f t="shared" si="785"/>
        <v>-3.2537762852651309E-3</v>
      </c>
      <c r="AN1683" s="39">
        <v>41597</v>
      </c>
      <c r="AO1683" s="31">
        <v>3.2006661494989208E-2</v>
      </c>
      <c r="AP1683" s="40">
        <v>-3.2537762852651309E-3</v>
      </c>
    </row>
    <row r="1684" spans="1:42">
      <c r="A1684" s="16">
        <v>41598</v>
      </c>
      <c r="B1684" s="11">
        <v>3.82</v>
      </c>
      <c r="C1684" s="11">
        <v>3.83</v>
      </c>
      <c r="D1684" s="11">
        <v>3.8</v>
      </c>
      <c r="E1684" s="11">
        <v>3.83</v>
      </c>
      <c r="F1684" s="11">
        <v>68914400</v>
      </c>
      <c r="G1684" s="11">
        <v>3.2298499999999999</v>
      </c>
      <c r="H1684" s="12">
        <f t="shared" si="788"/>
        <v>3.8166666666666664</v>
      </c>
      <c r="I1684" s="13">
        <f t="shared" si="767"/>
        <v>3.8215384615384611</v>
      </c>
      <c r="J1684" s="13">
        <f t="shared" si="768"/>
        <v>-4.8717948717946769E-3</v>
      </c>
      <c r="K1684" s="14">
        <f t="shared" si="772"/>
        <v>-1.1965811965811972E-2</v>
      </c>
      <c r="L1684" s="13">
        <f t="shared" si="781"/>
        <v>3.0000000000000249E-2</v>
      </c>
      <c r="M1684" s="13">
        <f t="shared" si="789"/>
        <v>3.7857142857142874E-2</v>
      </c>
      <c r="N1684" s="13">
        <f t="shared" si="782"/>
        <v>0</v>
      </c>
      <c r="O1684" s="13">
        <f t="shared" si="783"/>
        <v>1.0000000000000231E-2</v>
      </c>
      <c r="P1684" s="13">
        <f t="shared" si="780"/>
        <v>7.0000000000000284E-2</v>
      </c>
      <c r="Q1684" s="13">
        <f t="shared" si="780"/>
        <v>0.11000000000000032</v>
      </c>
      <c r="R1684" s="13">
        <f t="shared" si="790"/>
        <v>184.90566037735917</v>
      </c>
      <c r="S1684" s="13">
        <f t="shared" si="791"/>
        <v>290.56603773584982</v>
      </c>
      <c r="T1684" s="13">
        <f t="shared" si="792"/>
        <v>22.222222222222175</v>
      </c>
      <c r="U1684" s="13">
        <f t="shared" si="769"/>
        <v>25.892918570937059</v>
      </c>
      <c r="V1684" s="13">
        <f t="shared" si="773"/>
        <v>7.094017094017295E-3</v>
      </c>
      <c r="W1684" s="13">
        <f t="shared" si="774"/>
        <v>0</v>
      </c>
      <c r="X1684" s="13">
        <f t="shared" si="775"/>
        <v>0</v>
      </c>
      <c r="Y1684" s="13">
        <f t="shared" si="770"/>
        <v>0</v>
      </c>
      <c r="Z1684" s="13">
        <f t="shared" si="776"/>
        <v>1</v>
      </c>
      <c r="AA1684" s="13">
        <f t="shared" si="777"/>
        <v>0</v>
      </c>
      <c r="AB1684" s="13">
        <f t="shared" si="778"/>
        <v>0</v>
      </c>
      <c r="AC1684" s="17">
        <f t="shared" si="771"/>
        <v>0</v>
      </c>
      <c r="AD1684" s="13" t="str">
        <f t="shared" si="763"/>
        <v/>
      </c>
      <c r="AE1684" s="13" t="str">
        <f t="shared" si="764"/>
        <v/>
      </c>
      <c r="AF1684" s="17">
        <f t="shared" si="766"/>
        <v>0</v>
      </c>
      <c r="AG1684" s="17" t="str">
        <f t="shared" si="765"/>
        <v xml:space="preserve"> </v>
      </c>
      <c r="AH1684" s="13"/>
      <c r="AI1684" s="31">
        <f t="shared" si="779"/>
        <v>1.0320066614949892</v>
      </c>
      <c r="AJ1684">
        <f t="shared" si="784"/>
        <v>3.2006661494989208E-2</v>
      </c>
      <c r="AK1684">
        <f t="shared" si="786"/>
        <v>1.0026178010471205</v>
      </c>
      <c r="AL1684">
        <f t="shared" si="787"/>
        <v>0.99935550702288867</v>
      </c>
      <c r="AM1684">
        <f t="shared" si="785"/>
        <v>-6.444929771113328E-4</v>
      </c>
      <c r="AN1684" s="39">
        <v>41598</v>
      </c>
      <c r="AO1684" s="31">
        <v>3.2006661494989208E-2</v>
      </c>
      <c r="AP1684" s="40">
        <v>-6.444929771113328E-4</v>
      </c>
    </row>
    <row r="1685" spans="1:42">
      <c r="A1685" s="16">
        <v>41599</v>
      </c>
      <c r="B1685" s="11">
        <v>3.81</v>
      </c>
      <c r="C1685" s="11">
        <v>3.9</v>
      </c>
      <c r="D1685" s="11">
        <v>3.78</v>
      </c>
      <c r="E1685" s="11">
        <v>3.89</v>
      </c>
      <c r="F1685" s="11">
        <v>139544100</v>
      </c>
      <c r="G1685" s="11">
        <v>3.2804500000000001</v>
      </c>
      <c r="H1685" s="12">
        <f t="shared" si="788"/>
        <v>3.8216666666666668</v>
      </c>
      <c r="I1685" s="13">
        <f t="shared" si="767"/>
        <v>3.8226923076923072</v>
      </c>
      <c r="J1685" s="13">
        <f t="shared" si="768"/>
        <v>-1.0256410256404003E-3</v>
      </c>
      <c r="K1685" s="14">
        <f t="shared" si="772"/>
        <v>-9.2735042735041032E-3</v>
      </c>
      <c r="L1685" s="13">
        <f t="shared" si="781"/>
        <v>0.12000000000000011</v>
      </c>
      <c r="M1685" s="13">
        <f t="shared" si="789"/>
        <v>4.3571428571428594E-2</v>
      </c>
      <c r="N1685" s="13">
        <f t="shared" si="782"/>
        <v>6.999999999999984E-2</v>
      </c>
      <c r="O1685" s="13">
        <f t="shared" si="783"/>
        <v>0</v>
      </c>
      <c r="P1685" s="13">
        <f t="shared" si="780"/>
        <v>0.12999999999999989</v>
      </c>
      <c r="Q1685" s="13">
        <f t="shared" si="780"/>
        <v>0.11000000000000032</v>
      </c>
      <c r="R1685" s="13">
        <f t="shared" si="790"/>
        <v>298.36065573770452</v>
      </c>
      <c r="S1685" s="13">
        <f t="shared" si="791"/>
        <v>252.45901639344322</v>
      </c>
      <c r="T1685" s="13">
        <f t="shared" si="792"/>
        <v>8.3333333333331492</v>
      </c>
      <c r="U1685" s="13">
        <f t="shared" si="769"/>
        <v>23.856577718806733</v>
      </c>
      <c r="V1685" s="13">
        <f t="shared" si="773"/>
        <v>8.2478632478637029E-3</v>
      </c>
      <c r="W1685" s="13">
        <f t="shared" si="774"/>
        <v>0</v>
      </c>
      <c r="X1685" s="13">
        <f t="shared" si="775"/>
        <v>1</v>
      </c>
      <c r="Y1685" s="13">
        <f t="shared" si="770"/>
        <v>0</v>
      </c>
      <c r="Z1685" s="13">
        <f t="shared" si="776"/>
        <v>1</v>
      </c>
      <c r="AA1685" s="13">
        <f t="shared" si="777"/>
        <v>0</v>
      </c>
      <c r="AB1685" s="13">
        <f t="shared" si="778"/>
        <v>0</v>
      </c>
      <c r="AC1685" s="17">
        <f t="shared" si="771"/>
        <v>0</v>
      </c>
      <c r="AD1685" s="13" t="str">
        <f t="shared" si="763"/>
        <v/>
      </c>
      <c r="AE1685" s="13" t="str">
        <f t="shared" si="764"/>
        <v/>
      </c>
      <c r="AF1685" s="17">
        <f t="shared" si="766"/>
        <v>0</v>
      </c>
      <c r="AG1685" s="17" t="str">
        <f t="shared" si="765"/>
        <v xml:space="preserve"> </v>
      </c>
      <c r="AH1685" s="13"/>
      <c r="AI1685" s="31">
        <f t="shared" si="779"/>
        <v>1.0320066614949892</v>
      </c>
      <c r="AJ1685">
        <f t="shared" si="784"/>
        <v>3.2006661494989208E-2</v>
      </c>
      <c r="AK1685">
        <f t="shared" si="786"/>
        <v>1.0156657963446476</v>
      </c>
      <c r="AL1685">
        <f t="shared" si="787"/>
        <v>1.0150112068718113</v>
      </c>
      <c r="AM1685">
        <f t="shared" si="785"/>
        <v>1.5011206871811344E-2</v>
      </c>
      <c r="AN1685" s="39">
        <v>41599</v>
      </c>
      <c r="AO1685" s="31">
        <v>3.2006661494989208E-2</v>
      </c>
      <c r="AP1685" s="40">
        <v>1.5011206871811344E-2</v>
      </c>
    </row>
    <row r="1686" spans="1:42">
      <c r="A1686" s="16">
        <v>41600</v>
      </c>
      <c r="B1686" s="11">
        <v>3.85</v>
      </c>
      <c r="C1686" s="11">
        <v>3.87</v>
      </c>
      <c r="D1686" s="11">
        <v>3.83</v>
      </c>
      <c r="E1686" s="11">
        <v>3.86</v>
      </c>
      <c r="F1686" s="11">
        <v>98675000</v>
      </c>
      <c r="G1686" s="11">
        <v>3.25515</v>
      </c>
      <c r="H1686" s="12">
        <f t="shared" si="788"/>
        <v>3.8266666666666662</v>
      </c>
      <c r="I1686" s="13">
        <f t="shared" si="767"/>
        <v>3.8226923076923076</v>
      </c>
      <c r="J1686" s="13">
        <f t="shared" si="768"/>
        <v>3.974358974358605E-3</v>
      </c>
      <c r="K1686" s="14">
        <f t="shared" si="772"/>
        <v>-6.3390313390311193E-3</v>
      </c>
      <c r="L1686" s="13">
        <f t="shared" si="781"/>
        <v>4.0000000000000036E-2</v>
      </c>
      <c r="M1686" s="13">
        <f t="shared" si="789"/>
        <v>4.4285714285714324E-2</v>
      </c>
      <c r="N1686" s="13">
        <f t="shared" si="782"/>
        <v>0</v>
      </c>
      <c r="O1686" s="13">
        <f t="shared" si="783"/>
        <v>0</v>
      </c>
      <c r="P1686" s="13">
        <f t="shared" si="780"/>
        <v>0.12000000000000011</v>
      </c>
      <c r="Q1686" s="13">
        <f t="shared" si="780"/>
        <v>0.11000000000000032</v>
      </c>
      <c r="R1686" s="13">
        <f t="shared" si="790"/>
        <v>270.9677419354839</v>
      </c>
      <c r="S1686" s="13">
        <f t="shared" si="791"/>
        <v>248.38709677419405</v>
      </c>
      <c r="T1686" s="13">
        <f t="shared" si="792"/>
        <v>4.3478260869564256</v>
      </c>
      <c r="U1686" s="13">
        <f t="shared" si="769"/>
        <v>22.90663252333724</v>
      </c>
      <c r="V1686" s="13">
        <f t="shared" si="773"/>
        <v>1.0313390313389724E-2</v>
      </c>
      <c r="W1686" s="13">
        <f t="shared" si="774"/>
        <v>0</v>
      </c>
      <c r="X1686" s="13">
        <f t="shared" si="775"/>
        <v>0</v>
      </c>
      <c r="Y1686" s="13">
        <f t="shared" si="770"/>
        <v>0</v>
      </c>
      <c r="Z1686" s="13">
        <f t="shared" si="776"/>
        <v>1</v>
      </c>
      <c r="AA1686" s="13">
        <f t="shared" si="777"/>
        <v>0</v>
      </c>
      <c r="AB1686" s="13">
        <f t="shared" si="778"/>
        <v>0</v>
      </c>
      <c r="AC1686" s="17">
        <f t="shared" si="771"/>
        <v>0</v>
      </c>
      <c r="AD1686" s="13" t="str">
        <f t="shared" ref="AD1686:AD1749" si="793">IF(AA1686=1,E1686,"")</f>
        <v/>
      </c>
      <c r="AE1686" s="13" t="str">
        <f t="shared" ref="AE1686:AE1749" si="794">IF(AB1686=-1,E1686,"")</f>
        <v/>
      </c>
      <c r="AF1686" s="17">
        <f t="shared" si="766"/>
        <v>0</v>
      </c>
      <c r="AG1686" s="17" t="str">
        <f t="shared" ref="AG1686:AG1749" si="795">IF(AB1686=-1,(AE1686/AF1685)," ")</f>
        <v xml:space="preserve"> </v>
      </c>
      <c r="AH1686" s="13"/>
      <c r="AI1686" s="31">
        <f t="shared" si="779"/>
        <v>1.0320066614949892</v>
      </c>
      <c r="AJ1686">
        <f t="shared" si="784"/>
        <v>3.2006661494989208E-2</v>
      </c>
      <c r="AK1686">
        <f t="shared" si="786"/>
        <v>0.99228791773778913</v>
      </c>
      <c r="AL1686">
        <f t="shared" si="787"/>
        <v>1.0071833569473501</v>
      </c>
      <c r="AM1686">
        <f t="shared" si="785"/>
        <v>7.1833569473500614E-3</v>
      </c>
      <c r="AN1686" s="39">
        <v>41600</v>
      </c>
      <c r="AO1686" s="31">
        <v>3.2006661494989208E-2</v>
      </c>
      <c r="AP1686" s="40">
        <v>7.1833569473500614E-3</v>
      </c>
    </row>
    <row r="1687" spans="1:42">
      <c r="A1687" s="16">
        <v>41603</v>
      </c>
      <c r="B1687" s="11">
        <v>3.84</v>
      </c>
      <c r="C1687" s="11">
        <v>3.85</v>
      </c>
      <c r="D1687" s="11">
        <v>3.81</v>
      </c>
      <c r="E1687" s="11">
        <v>3.81</v>
      </c>
      <c r="F1687" s="11">
        <v>55860100</v>
      </c>
      <c r="G1687" s="11">
        <v>3.21299</v>
      </c>
      <c r="H1687" s="12">
        <f t="shared" si="788"/>
        <v>3.8249999999999997</v>
      </c>
      <c r="I1687" s="13">
        <f t="shared" si="767"/>
        <v>3.8215384615384616</v>
      </c>
      <c r="J1687" s="13">
        <f t="shared" si="768"/>
        <v>3.4615384615381828E-3</v>
      </c>
      <c r="K1687" s="14">
        <f t="shared" si="772"/>
        <v>-4.052706552706533E-3</v>
      </c>
      <c r="L1687" s="13">
        <f t="shared" si="781"/>
        <v>4.0000000000000036E-2</v>
      </c>
      <c r="M1687" s="13">
        <f t="shared" si="789"/>
        <v>4.4285714285714324E-2</v>
      </c>
      <c r="N1687" s="13">
        <f t="shared" si="782"/>
        <v>0</v>
      </c>
      <c r="O1687" s="13">
        <f t="shared" si="783"/>
        <v>2.0000000000000018E-2</v>
      </c>
      <c r="P1687" s="13">
        <f t="shared" si="780"/>
        <v>0.12000000000000011</v>
      </c>
      <c r="Q1687" s="13">
        <f t="shared" si="780"/>
        <v>0.10000000000000009</v>
      </c>
      <c r="R1687" s="13">
        <f t="shared" si="790"/>
        <v>270.9677419354839</v>
      </c>
      <c r="S1687" s="13">
        <f t="shared" si="791"/>
        <v>225.80645161290326</v>
      </c>
      <c r="T1687" s="13">
        <f t="shared" si="792"/>
        <v>9.0909090909090882</v>
      </c>
      <c r="U1687" s="13">
        <f t="shared" si="769"/>
        <v>21.413126029830742</v>
      </c>
      <c r="V1687" s="13">
        <f t="shared" si="773"/>
        <v>7.5142450142447158E-3</v>
      </c>
      <c r="W1687" s="13">
        <f t="shared" si="774"/>
        <v>0</v>
      </c>
      <c r="X1687" s="13">
        <f t="shared" si="775"/>
        <v>0</v>
      </c>
      <c r="Y1687" s="13">
        <f t="shared" si="770"/>
        <v>0</v>
      </c>
      <c r="Z1687" s="13">
        <f t="shared" si="776"/>
        <v>1</v>
      </c>
      <c r="AA1687" s="13">
        <f t="shared" si="777"/>
        <v>0</v>
      </c>
      <c r="AB1687" s="13">
        <f t="shared" si="778"/>
        <v>0</v>
      </c>
      <c r="AC1687" s="17">
        <f t="shared" si="771"/>
        <v>0</v>
      </c>
      <c r="AD1687" s="13" t="str">
        <f t="shared" si="793"/>
        <v/>
      </c>
      <c r="AE1687" s="13" t="str">
        <f t="shared" si="794"/>
        <v/>
      </c>
      <c r="AF1687" s="17">
        <f t="shared" ref="AF1687:AF1750" si="796">IF(AA1687=1,AD1687,IF(AB1687=-1,0,AF1686))</f>
        <v>0</v>
      </c>
      <c r="AG1687" s="17" t="str">
        <f t="shared" si="795"/>
        <v xml:space="preserve"> </v>
      </c>
      <c r="AH1687" s="13"/>
      <c r="AI1687" s="31">
        <f t="shared" si="779"/>
        <v>1.0320066614949892</v>
      </c>
      <c r="AJ1687">
        <f t="shared" si="784"/>
        <v>3.2006661494989208E-2</v>
      </c>
      <c r="AK1687">
        <f t="shared" si="786"/>
        <v>0.9870466321243524</v>
      </c>
      <c r="AL1687">
        <f t="shared" si="787"/>
        <v>0.99413694040658129</v>
      </c>
      <c r="AM1687">
        <f t="shared" si="785"/>
        <v>-5.8630595934187069E-3</v>
      </c>
      <c r="AN1687" s="39">
        <v>41603</v>
      </c>
      <c r="AO1687" s="31">
        <v>3.2006661494989208E-2</v>
      </c>
      <c r="AP1687" s="40">
        <v>-5.8630595934187069E-3</v>
      </c>
    </row>
    <row r="1688" spans="1:42">
      <c r="A1688" s="16">
        <v>41604</v>
      </c>
      <c r="B1688" s="11">
        <v>3.81</v>
      </c>
      <c r="C1688" s="11">
        <v>3.82</v>
      </c>
      <c r="D1688" s="11">
        <v>3.78</v>
      </c>
      <c r="E1688" s="11">
        <v>3.79</v>
      </c>
      <c r="F1688" s="11">
        <v>65840700</v>
      </c>
      <c r="G1688" s="11">
        <v>3.1961200000000001</v>
      </c>
      <c r="H1688" s="12">
        <f t="shared" si="788"/>
        <v>3.8224999999999998</v>
      </c>
      <c r="I1688" s="13">
        <f t="shared" si="767"/>
        <v>3.8188461538461542</v>
      </c>
      <c r="J1688" s="13">
        <f t="shared" si="768"/>
        <v>3.6538461538455635E-3</v>
      </c>
      <c r="K1688" s="14">
        <f t="shared" si="772"/>
        <v>-2.4145299145299504E-3</v>
      </c>
      <c r="L1688" s="13">
        <f t="shared" si="781"/>
        <v>4.0000000000000036E-2</v>
      </c>
      <c r="M1688" s="13">
        <f t="shared" si="789"/>
        <v>4.5000000000000026E-2</v>
      </c>
      <c r="N1688" s="13">
        <f t="shared" si="782"/>
        <v>0</v>
      </c>
      <c r="O1688" s="13">
        <f t="shared" si="783"/>
        <v>3.0000000000000249E-2</v>
      </c>
      <c r="P1688" s="13">
        <f t="shared" si="780"/>
        <v>0.12000000000000011</v>
      </c>
      <c r="Q1688" s="13">
        <f t="shared" si="780"/>
        <v>0.13000000000000034</v>
      </c>
      <c r="R1688" s="13">
        <f t="shared" si="790"/>
        <v>266.66666666666674</v>
      </c>
      <c r="S1688" s="13">
        <f t="shared" si="791"/>
        <v>288.88888888888948</v>
      </c>
      <c r="T1688" s="13">
        <f t="shared" si="792"/>
        <v>4.0000000000000879</v>
      </c>
      <c r="U1688" s="13">
        <f t="shared" si="769"/>
        <v>19.067261368176617</v>
      </c>
      <c r="V1688" s="13">
        <f t="shared" si="773"/>
        <v>6.0683760683755139E-3</v>
      </c>
      <c r="W1688" s="13">
        <f t="shared" si="774"/>
        <v>0</v>
      </c>
      <c r="X1688" s="13">
        <f t="shared" si="775"/>
        <v>-1</v>
      </c>
      <c r="Y1688" s="13">
        <f t="shared" si="770"/>
        <v>0</v>
      </c>
      <c r="Z1688" s="13">
        <f t="shared" si="776"/>
        <v>1</v>
      </c>
      <c r="AA1688" s="13">
        <f t="shared" si="777"/>
        <v>0</v>
      </c>
      <c r="AB1688" s="13">
        <f t="shared" si="778"/>
        <v>0</v>
      </c>
      <c r="AC1688" s="17">
        <f t="shared" si="771"/>
        <v>0</v>
      </c>
      <c r="AD1688" s="13" t="str">
        <f t="shared" si="793"/>
        <v/>
      </c>
      <c r="AE1688" s="13" t="str">
        <f t="shared" si="794"/>
        <v/>
      </c>
      <c r="AF1688" s="17">
        <f t="shared" si="796"/>
        <v>0</v>
      </c>
      <c r="AG1688" s="17" t="str">
        <f t="shared" si="795"/>
        <v xml:space="preserve"> </v>
      </c>
      <c r="AH1688" s="13"/>
      <c r="AI1688" s="31">
        <f t="shared" si="779"/>
        <v>1.0320066614949892</v>
      </c>
      <c r="AJ1688">
        <f t="shared" si="784"/>
        <v>3.2006661494989208E-2</v>
      </c>
      <c r="AK1688">
        <f t="shared" si="786"/>
        <v>0.99475065616797897</v>
      </c>
      <c r="AL1688">
        <f t="shared" si="787"/>
        <v>0.9889183737902737</v>
      </c>
      <c r="AM1688">
        <f t="shared" si="785"/>
        <v>-1.1081626209726303E-2</v>
      </c>
      <c r="AN1688" s="39">
        <v>41604</v>
      </c>
      <c r="AO1688" s="31">
        <v>3.2006661494989208E-2</v>
      </c>
      <c r="AP1688" s="40">
        <v>-1.1081626209726303E-2</v>
      </c>
    </row>
    <row r="1689" spans="1:42">
      <c r="A1689" s="16">
        <v>41605</v>
      </c>
      <c r="B1689" s="11">
        <v>3.79</v>
      </c>
      <c r="C1689" s="11">
        <v>3.81</v>
      </c>
      <c r="D1689" s="11">
        <v>3.78</v>
      </c>
      <c r="E1689" s="11">
        <v>3.79</v>
      </c>
      <c r="F1689" s="11">
        <v>55903100</v>
      </c>
      <c r="G1689" s="11">
        <v>3.1961200000000001</v>
      </c>
      <c r="H1689" s="12">
        <f t="shared" si="788"/>
        <v>3.8191666666666664</v>
      </c>
      <c r="I1689" s="13">
        <f t="shared" si="767"/>
        <v>3.8169230769230769</v>
      </c>
      <c r="J1689" s="13">
        <f t="shared" si="768"/>
        <v>2.2435897435895136E-3</v>
      </c>
      <c r="K1689" s="14">
        <f t="shared" si="772"/>
        <v>-1.1396011396012343E-3</v>
      </c>
      <c r="L1689" s="13">
        <f t="shared" si="781"/>
        <v>3.0000000000000249E-2</v>
      </c>
      <c r="M1689" s="13">
        <f t="shared" si="789"/>
        <v>4.3571428571428629E-2</v>
      </c>
      <c r="N1689" s="13">
        <f t="shared" si="782"/>
        <v>0</v>
      </c>
      <c r="O1689" s="13">
        <f t="shared" si="783"/>
        <v>0</v>
      </c>
      <c r="P1689" s="13">
        <f t="shared" si="780"/>
        <v>0.12000000000000011</v>
      </c>
      <c r="Q1689" s="13">
        <f t="shared" si="780"/>
        <v>0.13000000000000034</v>
      </c>
      <c r="R1689" s="13">
        <f t="shared" si="790"/>
        <v>275.40983606557364</v>
      </c>
      <c r="S1689" s="13">
        <f t="shared" si="791"/>
        <v>298.36065573770532</v>
      </c>
      <c r="T1689" s="13">
        <f t="shared" si="792"/>
        <v>4.0000000000000906</v>
      </c>
      <c r="U1689" s="13">
        <f t="shared" si="769"/>
        <v>16.721396706522491</v>
      </c>
      <c r="V1689" s="13">
        <f t="shared" si="773"/>
        <v>3.3831908831907479E-3</v>
      </c>
      <c r="W1689" s="13">
        <f t="shared" si="774"/>
        <v>0</v>
      </c>
      <c r="X1689" s="13">
        <f t="shared" si="775"/>
        <v>0</v>
      </c>
      <c r="Y1689" s="13">
        <f t="shared" si="770"/>
        <v>0</v>
      </c>
      <c r="Z1689" s="13">
        <f t="shared" si="776"/>
        <v>1</v>
      </c>
      <c r="AA1689" s="13">
        <f t="shared" si="777"/>
        <v>0</v>
      </c>
      <c r="AB1689" s="13">
        <f t="shared" si="778"/>
        <v>0</v>
      </c>
      <c r="AC1689" s="17">
        <f t="shared" si="771"/>
        <v>0</v>
      </c>
      <c r="AD1689" s="13" t="str">
        <f t="shared" si="793"/>
        <v/>
      </c>
      <c r="AE1689" s="13" t="str">
        <f t="shared" si="794"/>
        <v/>
      </c>
      <c r="AF1689" s="17">
        <f t="shared" si="796"/>
        <v>0</v>
      </c>
      <c r="AG1689" s="17" t="str">
        <f t="shared" si="795"/>
        <v xml:space="preserve"> </v>
      </c>
      <c r="AH1689" s="13"/>
      <c r="AI1689" s="31">
        <f t="shared" si="779"/>
        <v>1.0320066614949892</v>
      </c>
      <c r="AJ1689">
        <f t="shared" si="784"/>
        <v>3.2006661494989208E-2</v>
      </c>
      <c r="AK1689">
        <f t="shared" si="786"/>
        <v>1</v>
      </c>
      <c r="AL1689">
        <f t="shared" si="787"/>
        <v>0.9889183737902737</v>
      </c>
      <c r="AM1689">
        <f t="shared" si="785"/>
        <v>-1.1081626209726303E-2</v>
      </c>
      <c r="AN1689" s="39">
        <v>41605</v>
      </c>
      <c r="AO1689" s="31">
        <v>3.2006661494989208E-2</v>
      </c>
      <c r="AP1689" s="40">
        <v>-1.1081626209726303E-2</v>
      </c>
    </row>
    <row r="1690" spans="1:42">
      <c r="A1690" s="16">
        <v>41606</v>
      </c>
      <c r="B1690" s="11">
        <v>3.8</v>
      </c>
      <c r="C1690" s="11">
        <v>3.82</v>
      </c>
      <c r="D1690" s="11">
        <v>3.79</v>
      </c>
      <c r="E1690" s="11">
        <v>3.8</v>
      </c>
      <c r="F1690" s="11">
        <v>54866900</v>
      </c>
      <c r="G1690" s="11">
        <v>3.2045499999999998</v>
      </c>
      <c r="H1690" s="12">
        <f t="shared" si="788"/>
        <v>3.8166666666666664</v>
      </c>
      <c r="I1690" s="13">
        <f t="shared" si="767"/>
        <v>3.8153846153846152</v>
      </c>
      <c r="J1690" s="13">
        <f t="shared" si="768"/>
        <v>1.2820512820512775E-3</v>
      </c>
      <c r="K1690" s="14">
        <f t="shared" si="772"/>
        <v>-8.5470085470144383E-5</v>
      </c>
      <c r="L1690" s="13">
        <f t="shared" si="781"/>
        <v>2.9999999999999805E-2</v>
      </c>
      <c r="M1690" s="13">
        <f t="shared" si="789"/>
        <v>4.4285714285714324E-2</v>
      </c>
      <c r="N1690" s="13">
        <f t="shared" si="782"/>
        <v>9.9999999999997868E-3</v>
      </c>
      <c r="O1690" s="13">
        <f t="shared" si="783"/>
        <v>0</v>
      </c>
      <c r="P1690" s="13">
        <f t="shared" si="780"/>
        <v>0.12999999999999989</v>
      </c>
      <c r="Q1690" s="13">
        <f t="shared" si="780"/>
        <v>0.13000000000000034</v>
      </c>
      <c r="R1690" s="13">
        <f t="shared" si="790"/>
        <v>293.54838709677369</v>
      </c>
      <c r="S1690" s="13">
        <f t="shared" si="791"/>
        <v>293.54838709677466</v>
      </c>
      <c r="T1690" s="13">
        <f t="shared" si="792"/>
        <v>1.6459605351453751E-13</v>
      </c>
      <c r="U1690" s="13">
        <f t="shared" si="769"/>
        <v>14.340444325570123</v>
      </c>
      <c r="V1690" s="13">
        <f t="shared" si="773"/>
        <v>1.3675213675214219E-3</v>
      </c>
      <c r="W1690" s="13">
        <f t="shared" si="774"/>
        <v>0</v>
      </c>
      <c r="X1690" s="13">
        <f t="shared" si="775"/>
        <v>0</v>
      </c>
      <c r="Y1690" s="13">
        <f t="shared" si="770"/>
        <v>0</v>
      </c>
      <c r="Z1690" s="13">
        <f t="shared" si="776"/>
        <v>1</v>
      </c>
      <c r="AA1690" s="13">
        <f t="shared" si="777"/>
        <v>0</v>
      </c>
      <c r="AB1690" s="13">
        <f t="shared" si="778"/>
        <v>0</v>
      </c>
      <c r="AC1690" s="17">
        <f t="shared" si="771"/>
        <v>0</v>
      </c>
      <c r="AD1690" s="13" t="str">
        <f t="shared" si="793"/>
        <v/>
      </c>
      <c r="AE1690" s="13" t="str">
        <f t="shared" si="794"/>
        <v/>
      </c>
      <c r="AF1690" s="17">
        <f t="shared" si="796"/>
        <v>0</v>
      </c>
      <c r="AG1690" s="17" t="str">
        <f t="shared" si="795"/>
        <v xml:space="preserve"> </v>
      </c>
      <c r="AH1690" s="13"/>
      <c r="AI1690" s="31">
        <f t="shared" si="779"/>
        <v>1.0320066614949892</v>
      </c>
      <c r="AJ1690">
        <f t="shared" si="784"/>
        <v>3.2006661494989208E-2</v>
      </c>
      <c r="AK1690">
        <f t="shared" si="786"/>
        <v>1.0026385224274406</v>
      </c>
      <c r="AL1690">
        <f t="shared" si="787"/>
        <v>0.99152765709842738</v>
      </c>
      <c r="AM1690">
        <f t="shared" si="785"/>
        <v>-8.4723429015726159E-3</v>
      </c>
      <c r="AN1690" s="39">
        <v>41606</v>
      </c>
      <c r="AO1690" s="31">
        <v>3.2006661494989208E-2</v>
      </c>
      <c r="AP1690" s="40">
        <v>-8.4723429015726159E-3</v>
      </c>
    </row>
    <row r="1691" spans="1:42">
      <c r="A1691" s="16">
        <v>41607</v>
      </c>
      <c r="B1691" s="11">
        <v>3.8</v>
      </c>
      <c r="C1691" s="11">
        <v>3.81</v>
      </c>
      <c r="D1691" s="11">
        <v>3.79</v>
      </c>
      <c r="E1691" s="11">
        <v>3.8</v>
      </c>
      <c r="F1691" s="11">
        <v>44417900</v>
      </c>
      <c r="G1691" s="11">
        <v>3.2045499999999998</v>
      </c>
      <c r="H1691" s="12">
        <f t="shared" si="788"/>
        <v>3.8166666666666664</v>
      </c>
      <c r="I1691" s="13">
        <f t="shared" si="767"/>
        <v>3.8149999999999995</v>
      </c>
      <c r="J1691" s="13">
        <f t="shared" si="768"/>
        <v>1.6666666666669272E-3</v>
      </c>
      <c r="K1691" s="14">
        <f t="shared" si="772"/>
        <v>6.6239316239317481E-4</v>
      </c>
      <c r="L1691" s="13">
        <f t="shared" si="781"/>
        <v>2.0000000000000018E-2</v>
      </c>
      <c r="M1691" s="13">
        <f t="shared" si="789"/>
        <v>4.2857142857142892E-2</v>
      </c>
      <c r="N1691" s="13">
        <f t="shared" si="782"/>
        <v>0</v>
      </c>
      <c r="O1691" s="13">
        <f t="shared" si="783"/>
        <v>0</v>
      </c>
      <c r="P1691" s="13">
        <f t="shared" si="780"/>
        <v>0.12999999999999989</v>
      </c>
      <c r="Q1691" s="13">
        <f t="shared" si="780"/>
        <v>0.11000000000000032</v>
      </c>
      <c r="R1691" s="13">
        <f t="shared" si="790"/>
        <v>303.33333333333286</v>
      </c>
      <c r="S1691" s="13">
        <f t="shared" si="791"/>
        <v>256.6666666666672</v>
      </c>
      <c r="T1691" s="13">
        <f t="shared" si="792"/>
        <v>8.3333333333331545</v>
      </c>
      <c r="U1691" s="13">
        <f t="shared" si="769"/>
        <v>12.07853956366535</v>
      </c>
      <c r="V1691" s="13">
        <f t="shared" si="773"/>
        <v>1.0042735042737525E-3</v>
      </c>
      <c r="W1691" s="13">
        <f t="shared" si="774"/>
        <v>0</v>
      </c>
      <c r="X1691" s="13">
        <f t="shared" si="775"/>
        <v>1</v>
      </c>
      <c r="Y1691" s="13">
        <f t="shared" si="770"/>
        <v>0</v>
      </c>
      <c r="Z1691" s="13">
        <f t="shared" si="776"/>
        <v>1</v>
      </c>
      <c r="AA1691" s="13">
        <f t="shared" si="777"/>
        <v>0</v>
      </c>
      <c r="AB1691" s="13">
        <f t="shared" si="778"/>
        <v>0</v>
      </c>
      <c r="AC1691" s="17">
        <f t="shared" si="771"/>
        <v>0</v>
      </c>
      <c r="AD1691" s="13" t="str">
        <f t="shared" si="793"/>
        <v/>
      </c>
      <c r="AE1691" s="13" t="str">
        <f t="shared" si="794"/>
        <v/>
      </c>
      <c r="AF1691" s="17">
        <f t="shared" si="796"/>
        <v>0</v>
      </c>
      <c r="AG1691" s="17" t="str">
        <f t="shared" si="795"/>
        <v xml:space="preserve"> </v>
      </c>
      <c r="AH1691" s="13"/>
      <c r="AI1691" s="31">
        <f t="shared" si="779"/>
        <v>1.0320066614949892</v>
      </c>
      <c r="AJ1691">
        <f t="shared" si="784"/>
        <v>3.2006661494989208E-2</v>
      </c>
      <c r="AK1691">
        <f t="shared" si="786"/>
        <v>1</v>
      </c>
      <c r="AL1691">
        <f t="shared" si="787"/>
        <v>0.99152765709842738</v>
      </c>
      <c r="AM1691">
        <f t="shared" si="785"/>
        <v>-8.4723429015726159E-3</v>
      </c>
      <c r="AN1691" s="39">
        <v>41607</v>
      </c>
      <c r="AO1691" s="31">
        <v>3.2006661494989208E-2</v>
      </c>
      <c r="AP1691" s="40">
        <v>-8.4723429015726159E-3</v>
      </c>
    </row>
    <row r="1692" spans="1:42">
      <c r="A1692" s="16">
        <v>41610</v>
      </c>
      <c r="B1692" s="11">
        <v>3.8</v>
      </c>
      <c r="C1692" s="11">
        <v>3.89</v>
      </c>
      <c r="D1692" s="11">
        <v>3.79</v>
      </c>
      <c r="E1692" s="11">
        <v>3.87</v>
      </c>
      <c r="F1692" s="11">
        <v>180756400</v>
      </c>
      <c r="G1692" s="11">
        <v>3.2635800000000001</v>
      </c>
      <c r="H1692" s="12">
        <f t="shared" si="788"/>
        <v>3.8233333333333324</v>
      </c>
      <c r="I1692" s="13">
        <f t="shared" ref="I1692:I1755" si="797">AVERAGE(E1667:E1692)</f>
        <v>3.8184615384615386</v>
      </c>
      <c r="J1692" s="13">
        <f t="shared" si="768"/>
        <v>4.8717948717937887E-3</v>
      </c>
      <c r="K1692" s="14">
        <f t="shared" si="772"/>
        <v>1.6951566951565313E-3</v>
      </c>
      <c r="L1692" s="13">
        <f t="shared" si="781"/>
        <v>0.10000000000000009</v>
      </c>
      <c r="M1692" s="13">
        <f t="shared" si="789"/>
        <v>4.7857142857142883E-2</v>
      </c>
      <c r="N1692" s="13">
        <f t="shared" si="782"/>
        <v>8.0000000000000071E-2</v>
      </c>
      <c r="O1692" s="13">
        <f t="shared" si="783"/>
        <v>0</v>
      </c>
      <c r="P1692" s="13">
        <f t="shared" si="780"/>
        <v>0.19999999999999973</v>
      </c>
      <c r="Q1692" s="13">
        <f t="shared" si="780"/>
        <v>0.11000000000000032</v>
      </c>
      <c r="R1692" s="13">
        <f t="shared" si="790"/>
        <v>417.91044776119327</v>
      </c>
      <c r="S1692" s="13">
        <f t="shared" si="791"/>
        <v>229.85074626865725</v>
      </c>
      <c r="T1692" s="13">
        <f t="shared" si="792"/>
        <v>29.032258064515943</v>
      </c>
      <c r="U1692" s="13">
        <f t="shared" si="769"/>
        <v>11.771319901606976</v>
      </c>
      <c r="V1692" s="13">
        <f t="shared" si="773"/>
        <v>3.1766381766372576E-3</v>
      </c>
      <c r="W1692" s="13">
        <f t="shared" si="774"/>
        <v>0</v>
      </c>
      <c r="X1692" s="13">
        <f t="shared" si="775"/>
        <v>0</v>
      </c>
      <c r="Y1692" s="13">
        <f t="shared" si="770"/>
        <v>0</v>
      </c>
      <c r="Z1692" s="13">
        <f t="shared" si="776"/>
        <v>1</v>
      </c>
      <c r="AA1692" s="13">
        <f t="shared" si="777"/>
        <v>0</v>
      </c>
      <c r="AB1692" s="13">
        <f t="shared" si="778"/>
        <v>0</v>
      </c>
      <c r="AC1692" s="17">
        <f t="shared" si="771"/>
        <v>0</v>
      </c>
      <c r="AD1692" s="13" t="str">
        <f t="shared" si="793"/>
        <v/>
      </c>
      <c r="AE1692" s="13" t="str">
        <f t="shared" si="794"/>
        <v/>
      </c>
      <c r="AF1692" s="17">
        <f t="shared" si="796"/>
        <v>0</v>
      </c>
      <c r="AG1692" s="17" t="str">
        <f t="shared" si="795"/>
        <v xml:space="preserve"> </v>
      </c>
      <c r="AH1692" s="13"/>
      <c r="AI1692" s="31">
        <f t="shared" si="779"/>
        <v>1.0320066614949892</v>
      </c>
      <c r="AJ1692">
        <f t="shared" si="784"/>
        <v>3.2006661494989208E-2</v>
      </c>
      <c r="AK1692">
        <f t="shared" si="786"/>
        <v>1.0184210526315791</v>
      </c>
      <c r="AL1692">
        <f t="shared" si="787"/>
        <v>1.0097926402555037</v>
      </c>
      <c r="AM1692">
        <f t="shared" si="785"/>
        <v>9.7926402555037484E-3</v>
      </c>
      <c r="AN1692" s="39">
        <v>41610</v>
      </c>
      <c r="AO1692" s="31">
        <v>3.2006661494989208E-2</v>
      </c>
      <c r="AP1692" s="40">
        <v>9.7926402555037484E-3</v>
      </c>
    </row>
    <row r="1693" spans="1:42">
      <c r="A1693" s="16">
        <v>41611</v>
      </c>
      <c r="B1693" s="11">
        <v>3.83</v>
      </c>
      <c r="C1693" s="11">
        <v>3.84</v>
      </c>
      <c r="D1693" s="11">
        <v>3.81</v>
      </c>
      <c r="E1693" s="11">
        <v>3.82</v>
      </c>
      <c r="F1693" s="11">
        <v>87396500</v>
      </c>
      <c r="G1693" s="11">
        <v>3.2214200000000002</v>
      </c>
      <c r="H1693" s="12">
        <f t="shared" si="788"/>
        <v>3.8258333333333323</v>
      </c>
      <c r="I1693" s="13">
        <f t="shared" si="797"/>
        <v>3.8207692307692307</v>
      </c>
      <c r="J1693" s="13">
        <f t="shared" ref="J1693:J1756" si="798">H1693-I1693</f>
        <v>5.0641025641016135E-3</v>
      </c>
      <c r="K1693" s="14">
        <f t="shared" si="772"/>
        <v>2.7991452991450081E-3</v>
      </c>
      <c r="L1693" s="13">
        <f t="shared" si="781"/>
        <v>2.9999999999999805E-2</v>
      </c>
      <c r="M1693" s="13">
        <f t="shared" si="789"/>
        <v>4.5714285714285721E-2</v>
      </c>
      <c r="N1693" s="13">
        <f t="shared" si="782"/>
        <v>0</v>
      </c>
      <c r="O1693" s="13">
        <f t="shared" si="783"/>
        <v>0</v>
      </c>
      <c r="P1693" s="13">
        <f t="shared" si="780"/>
        <v>0.19999999999999973</v>
      </c>
      <c r="Q1693" s="13">
        <f t="shared" si="780"/>
        <v>7.0000000000000284E-2</v>
      </c>
      <c r="R1693" s="13">
        <f t="shared" si="790"/>
        <v>437.49999999999937</v>
      </c>
      <c r="S1693" s="13">
        <f t="shared" si="791"/>
        <v>153.1250000000006</v>
      </c>
      <c r="T1693" s="13">
        <f t="shared" si="792"/>
        <v>48.148148148147932</v>
      </c>
      <c r="U1693" s="13">
        <f t="shared" si="769"/>
        <v>12.829520959808031</v>
      </c>
      <c r="V1693" s="13">
        <f t="shared" si="773"/>
        <v>2.2649572649566054E-3</v>
      </c>
      <c r="W1693" s="13">
        <f t="shared" si="774"/>
        <v>0</v>
      </c>
      <c r="X1693" s="13">
        <f t="shared" si="775"/>
        <v>0</v>
      </c>
      <c r="Y1693" s="13">
        <f t="shared" si="770"/>
        <v>0</v>
      </c>
      <c r="Z1693" s="13">
        <f t="shared" si="776"/>
        <v>1</v>
      </c>
      <c r="AA1693" s="13">
        <f t="shared" si="777"/>
        <v>0</v>
      </c>
      <c r="AB1693" s="13">
        <f t="shared" si="778"/>
        <v>0</v>
      </c>
      <c r="AC1693" s="17">
        <f t="shared" si="771"/>
        <v>0</v>
      </c>
      <c r="AD1693" s="13" t="str">
        <f t="shared" si="793"/>
        <v/>
      </c>
      <c r="AE1693" s="13" t="str">
        <f t="shared" si="794"/>
        <v/>
      </c>
      <c r="AF1693" s="17">
        <f t="shared" si="796"/>
        <v>0</v>
      </c>
      <c r="AG1693" s="17" t="str">
        <f t="shared" si="795"/>
        <v xml:space="preserve"> </v>
      </c>
      <c r="AH1693" s="13"/>
      <c r="AI1693" s="31">
        <f t="shared" si="779"/>
        <v>1.0320066614949892</v>
      </c>
      <c r="AJ1693">
        <f t="shared" si="784"/>
        <v>3.2006661494989208E-2</v>
      </c>
      <c r="AK1693">
        <f t="shared" si="786"/>
        <v>0.98708010335917307</v>
      </c>
      <c r="AL1693">
        <f t="shared" si="787"/>
        <v>0.99674622371473487</v>
      </c>
      <c r="AM1693">
        <f t="shared" si="785"/>
        <v>-3.2537762852651309E-3</v>
      </c>
      <c r="AN1693" s="39">
        <v>41611</v>
      </c>
      <c r="AO1693" s="31">
        <v>3.2006661494989208E-2</v>
      </c>
      <c r="AP1693" s="40">
        <v>-3.2537762852651309E-3</v>
      </c>
    </row>
    <row r="1694" spans="1:42">
      <c r="A1694" s="16">
        <v>41612</v>
      </c>
      <c r="B1694" s="11">
        <v>3.82</v>
      </c>
      <c r="C1694" s="11">
        <v>3.84</v>
      </c>
      <c r="D1694" s="11">
        <v>3.8</v>
      </c>
      <c r="E1694" s="11">
        <v>3.83</v>
      </c>
      <c r="F1694" s="11">
        <v>96474400</v>
      </c>
      <c r="G1694" s="11">
        <v>3.2298499999999999</v>
      </c>
      <c r="H1694" s="12">
        <f t="shared" si="788"/>
        <v>3.8258333333333332</v>
      </c>
      <c r="I1694" s="13">
        <f t="shared" si="797"/>
        <v>3.8219230769230768</v>
      </c>
      <c r="J1694" s="13">
        <f t="shared" si="798"/>
        <v>3.9102564102564408E-3</v>
      </c>
      <c r="K1694" s="14">
        <f t="shared" si="772"/>
        <v>3.3475783475779902E-3</v>
      </c>
      <c r="L1694" s="13">
        <f t="shared" si="781"/>
        <v>4.0000000000000036E-2</v>
      </c>
      <c r="M1694" s="13">
        <f t="shared" si="789"/>
        <v>4.6428571428571451E-2</v>
      </c>
      <c r="N1694" s="13">
        <f t="shared" si="782"/>
        <v>0</v>
      </c>
      <c r="O1694" s="13">
        <f t="shared" si="783"/>
        <v>1.0000000000000231E-2</v>
      </c>
      <c r="P1694" s="13">
        <f t="shared" si="780"/>
        <v>0.19999999999999973</v>
      </c>
      <c r="Q1694" s="13">
        <f t="shared" si="780"/>
        <v>7.0000000000000728E-2</v>
      </c>
      <c r="R1694" s="13">
        <f t="shared" si="790"/>
        <v>430.76923076922992</v>
      </c>
      <c r="S1694" s="13">
        <f t="shared" si="791"/>
        <v>150.76923076923225</v>
      </c>
      <c r="T1694" s="13">
        <f t="shared" si="792"/>
        <v>48.148148148147705</v>
      </c>
      <c r="U1694" s="13">
        <f t="shared" si="769"/>
        <v>14.388975150841148</v>
      </c>
      <c r="V1694" s="13">
        <f t="shared" si="773"/>
        <v>5.6267806267845059E-4</v>
      </c>
      <c r="W1694" s="13">
        <f t="shared" si="774"/>
        <v>0</v>
      </c>
      <c r="X1694" s="13">
        <f t="shared" si="775"/>
        <v>0</v>
      </c>
      <c r="Y1694" s="13">
        <f t="shared" si="770"/>
        <v>0</v>
      </c>
      <c r="Z1694" s="13">
        <f t="shared" si="776"/>
        <v>1</v>
      </c>
      <c r="AA1694" s="13">
        <f t="shared" si="777"/>
        <v>0</v>
      </c>
      <c r="AB1694" s="13">
        <f t="shared" si="778"/>
        <v>0</v>
      </c>
      <c r="AC1694" s="17">
        <f t="shared" si="771"/>
        <v>0</v>
      </c>
      <c r="AD1694" s="13" t="str">
        <f t="shared" si="793"/>
        <v/>
      </c>
      <c r="AE1694" s="13" t="str">
        <f t="shared" si="794"/>
        <v/>
      </c>
      <c r="AF1694" s="17">
        <f t="shared" si="796"/>
        <v>0</v>
      </c>
      <c r="AG1694" s="17" t="str">
        <f t="shared" si="795"/>
        <v xml:space="preserve"> </v>
      </c>
      <c r="AH1694" s="13"/>
      <c r="AI1694" s="31">
        <f t="shared" si="779"/>
        <v>1.0320066614949892</v>
      </c>
      <c r="AJ1694">
        <f t="shared" si="784"/>
        <v>3.2006661494989208E-2</v>
      </c>
      <c r="AK1694">
        <f t="shared" si="786"/>
        <v>1.0026178010471205</v>
      </c>
      <c r="AL1694">
        <f t="shared" si="787"/>
        <v>0.99935550702288867</v>
      </c>
      <c r="AM1694">
        <f t="shared" si="785"/>
        <v>-6.444929771113328E-4</v>
      </c>
      <c r="AN1694" s="39">
        <v>41612</v>
      </c>
      <c r="AO1694" s="31">
        <v>3.2006661494989208E-2</v>
      </c>
      <c r="AP1694" s="40">
        <v>-6.444929771113328E-4</v>
      </c>
    </row>
    <row r="1695" spans="1:42">
      <c r="A1695" s="16">
        <v>41613</v>
      </c>
      <c r="B1695" s="11">
        <v>3.83</v>
      </c>
      <c r="C1695" s="11">
        <v>3.83</v>
      </c>
      <c r="D1695" s="11">
        <v>3.8</v>
      </c>
      <c r="E1695" s="11">
        <v>3.81</v>
      </c>
      <c r="F1695" s="11">
        <v>107624300</v>
      </c>
      <c r="G1695" s="11">
        <v>3.21299</v>
      </c>
      <c r="H1695" s="12">
        <f t="shared" si="788"/>
        <v>3.8249999999999997</v>
      </c>
      <c r="I1695" s="13">
        <f t="shared" si="797"/>
        <v>3.8219230769230772</v>
      </c>
      <c r="J1695" s="13">
        <f t="shared" si="798"/>
        <v>3.0769230769225331E-3</v>
      </c>
      <c r="K1695" s="14">
        <f t="shared" si="772"/>
        <v>3.247863247862871E-3</v>
      </c>
      <c r="L1695" s="13">
        <f t="shared" si="781"/>
        <v>3.0000000000000249E-2</v>
      </c>
      <c r="M1695" s="13">
        <f t="shared" si="789"/>
        <v>4.5000000000000054E-2</v>
      </c>
      <c r="N1695" s="13">
        <f t="shared" si="782"/>
        <v>0</v>
      </c>
      <c r="O1695" s="13">
        <f t="shared" si="783"/>
        <v>0</v>
      </c>
      <c r="P1695" s="13">
        <f t="shared" si="780"/>
        <v>0.17999999999999972</v>
      </c>
      <c r="Q1695" s="13">
        <f t="shared" si="780"/>
        <v>7.0000000000000728E-2</v>
      </c>
      <c r="R1695" s="13">
        <f t="shared" si="790"/>
        <v>399.99999999999886</v>
      </c>
      <c r="S1695" s="13">
        <f t="shared" si="791"/>
        <v>155.55555555555699</v>
      </c>
      <c r="T1695" s="13">
        <f t="shared" si="792"/>
        <v>43.99999999999951</v>
      </c>
      <c r="U1695" s="13">
        <f t="shared" ref="U1695:U1758" si="799">AVERAGE(T1682:T1695)</f>
        <v>17.155892444074205</v>
      </c>
      <c r="V1695" s="13">
        <f t="shared" si="773"/>
        <v>-1.7094017094033791E-4</v>
      </c>
      <c r="W1695" s="13">
        <f t="shared" si="774"/>
        <v>-1</v>
      </c>
      <c r="X1695" s="13">
        <f t="shared" si="775"/>
        <v>0</v>
      </c>
      <c r="Y1695" s="13">
        <f t="shared" si="770"/>
        <v>0</v>
      </c>
      <c r="Z1695" s="13">
        <f t="shared" si="776"/>
        <v>0</v>
      </c>
      <c r="AA1695" s="13">
        <f t="shared" si="777"/>
        <v>0</v>
      </c>
      <c r="AB1695" s="13">
        <f t="shared" si="778"/>
        <v>0</v>
      </c>
      <c r="AC1695" s="17">
        <f t="shared" si="771"/>
        <v>0</v>
      </c>
      <c r="AD1695" s="13" t="str">
        <f t="shared" si="793"/>
        <v/>
      </c>
      <c r="AE1695" s="13" t="str">
        <f t="shared" si="794"/>
        <v/>
      </c>
      <c r="AF1695" s="17">
        <f t="shared" si="796"/>
        <v>0</v>
      </c>
      <c r="AG1695" s="17" t="str">
        <f t="shared" si="795"/>
        <v xml:space="preserve"> </v>
      </c>
      <c r="AH1695" s="13"/>
      <c r="AI1695" s="31">
        <f t="shared" si="779"/>
        <v>1.0320066614949892</v>
      </c>
      <c r="AJ1695">
        <f t="shared" si="784"/>
        <v>3.2006661494989208E-2</v>
      </c>
      <c r="AK1695">
        <f t="shared" si="786"/>
        <v>0.99477806788511747</v>
      </c>
      <c r="AL1695">
        <f t="shared" si="787"/>
        <v>0.99413694040658118</v>
      </c>
      <c r="AM1695">
        <f t="shared" si="785"/>
        <v>-5.8630595934188179E-3</v>
      </c>
      <c r="AN1695" s="39">
        <v>41613</v>
      </c>
      <c r="AO1695" s="31">
        <v>3.2006661494989208E-2</v>
      </c>
      <c r="AP1695" s="40">
        <v>-5.8630595934188179E-3</v>
      </c>
    </row>
    <row r="1696" spans="1:42">
      <c r="A1696" s="16">
        <v>41614</v>
      </c>
      <c r="B1696" s="11">
        <v>3.81</v>
      </c>
      <c r="C1696" s="11">
        <v>3.82</v>
      </c>
      <c r="D1696" s="11">
        <v>3.8</v>
      </c>
      <c r="E1696" s="11">
        <v>3.81</v>
      </c>
      <c r="F1696" s="11">
        <v>53427400</v>
      </c>
      <c r="G1696" s="11">
        <v>3.21299</v>
      </c>
      <c r="H1696" s="12">
        <f t="shared" si="788"/>
        <v>3.8233333333333337</v>
      </c>
      <c r="I1696" s="13">
        <f t="shared" si="797"/>
        <v>3.8215384615384616</v>
      </c>
      <c r="J1696" s="13">
        <f t="shared" si="798"/>
        <v>1.7948717948721438E-3</v>
      </c>
      <c r="K1696" s="14">
        <f t="shared" si="772"/>
        <v>3.0626780626777559E-3</v>
      </c>
      <c r="L1696" s="13">
        <f t="shared" si="781"/>
        <v>2.0000000000000018E-2</v>
      </c>
      <c r="M1696" s="13">
        <f t="shared" si="789"/>
        <v>4.2142857142857197E-2</v>
      </c>
      <c r="N1696" s="13">
        <f t="shared" si="782"/>
        <v>0</v>
      </c>
      <c r="O1696" s="13">
        <f t="shared" si="783"/>
        <v>0</v>
      </c>
      <c r="P1696" s="13">
        <f t="shared" si="780"/>
        <v>0.1599999999999997</v>
      </c>
      <c r="Q1696" s="13">
        <f t="shared" si="780"/>
        <v>7.0000000000000728E-2</v>
      </c>
      <c r="R1696" s="13">
        <f t="shared" si="790"/>
        <v>379.66101694915136</v>
      </c>
      <c r="S1696" s="13">
        <f t="shared" si="791"/>
        <v>166.10169491525573</v>
      </c>
      <c r="T1696" s="13">
        <f t="shared" si="792"/>
        <v>39.130434782608184</v>
      </c>
      <c r="U1696" s="13">
        <f t="shared" si="799"/>
        <v>19.574983650350738</v>
      </c>
      <c r="V1696" s="13">
        <f t="shared" si="773"/>
        <v>-1.2678062678056121E-3</v>
      </c>
      <c r="W1696" s="13">
        <f t="shared" si="774"/>
        <v>0</v>
      </c>
      <c r="X1696" s="13">
        <f t="shared" si="775"/>
        <v>0</v>
      </c>
      <c r="Y1696" s="13">
        <f t="shared" si="770"/>
        <v>0</v>
      </c>
      <c r="Z1696" s="13">
        <f t="shared" si="776"/>
        <v>0</v>
      </c>
      <c r="AA1696" s="13">
        <f t="shared" si="777"/>
        <v>0</v>
      </c>
      <c r="AB1696" s="13">
        <f t="shared" si="778"/>
        <v>0</v>
      </c>
      <c r="AC1696" s="17">
        <f t="shared" si="771"/>
        <v>0</v>
      </c>
      <c r="AD1696" s="13" t="str">
        <f t="shared" si="793"/>
        <v/>
      </c>
      <c r="AE1696" s="13" t="str">
        <f t="shared" si="794"/>
        <v/>
      </c>
      <c r="AF1696" s="17">
        <f t="shared" si="796"/>
        <v>0</v>
      </c>
      <c r="AG1696" s="17" t="str">
        <f t="shared" si="795"/>
        <v xml:space="preserve"> </v>
      </c>
      <c r="AH1696" s="13"/>
      <c r="AI1696" s="31">
        <f t="shared" si="779"/>
        <v>1.0320066614949892</v>
      </c>
      <c r="AJ1696">
        <f t="shared" si="784"/>
        <v>3.2006661494989208E-2</v>
      </c>
      <c r="AK1696">
        <f t="shared" si="786"/>
        <v>1</v>
      </c>
      <c r="AL1696">
        <f t="shared" si="787"/>
        <v>0.99413694040658118</v>
      </c>
      <c r="AM1696">
        <f t="shared" si="785"/>
        <v>-5.8630595934188179E-3</v>
      </c>
      <c r="AN1696" s="39">
        <v>41614</v>
      </c>
      <c r="AO1696" s="31">
        <v>3.2006661494989208E-2</v>
      </c>
      <c r="AP1696" s="40">
        <v>-5.8630595934188179E-3</v>
      </c>
    </row>
    <row r="1697" spans="1:42">
      <c r="A1697" s="16">
        <v>41617</v>
      </c>
      <c r="B1697" s="11">
        <v>3.81</v>
      </c>
      <c r="C1697" s="11">
        <v>3.82</v>
      </c>
      <c r="D1697" s="11">
        <v>3.79</v>
      </c>
      <c r="E1697" s="11">
        <v>3.8</v>
      </c>
      <c r="F1697" s="11">
        <v>75200400</v>
      </c>
      <c r="G1697" s="11">
        <v>3.2045499999999998</v>
      </c>
      <c r="H1697" s="12">
        <f t="shared" si="788"/>
        <v>3.8158333333333339</v>
      </c>
      <c r="I1697" s="13">
        <f t="shared" si="797"/>
        <v>3.82</v>
      </c>
      <c r="J1697" s="13">
        <f t="shared" si="798"/>
        <v>-4.1666666666659857E-3</v>
      </c>
      <c r="K1697" s="14">
        <f t="shared" si="772"/>
        <v>2.1937321937320281E-3</v>
      </c>
      <c r="L1697" s="13">
        <f t="shared" si="781"/>
        <v>2.9999999999999805E-2</v>
      </c>
      <c r="M1697" s="13">
        <f t="shared" si="789"/>
        <v>4.2857142857142892E-2</v>
      </c>
      <c r="N1697" s="13">
        <f t="shared" si="782"/>
        <v>0</v>
      </c>
      <c r="O1697" s="13">
        <f t="shared" si="783"/>
        <v>9.9999999999997868E-3</v>
      </c>
      <c r="P1697" s="13">
        <f t="shared" si="780"/>
        <v>0.1599999999999997</v>
      </c>
      <c r="Q1697" s="13">
        <f t="shared" si="780"/>
        <v>8.0000000000000515E-2</v>
      </c>
      <c r="R1697" s="13">
        <f t="shared" si="790"/>
        <v>373.33333333333229</v>
      </c>
      <c r="S1697" s="13">
        <f t="shared" si="791"/>
        <v>186.66666666666771</v>
      </c>
      <c r="T1697" s="13">
        <f t="shared" si="792"/>
        <v>33.333333333332959</v>
      </c>
      <c r="U1697" s="13">
        <f t="shared" si="799"/>
        <v>21.579996181679039</v>
      </c>
      <c r="V1697" s="13">
        <f t="shared" si="773"/>
        <v>-6.3603988603980139E-3</v>
      </c>
      <c r="W1697" s="13">
        <f t="shared" si="774"/>
        <v>0</v>
      </c>
      <c r="X1697" s="13">
        <f t="shared" si="775"/>
        <v>0</v>
      </c>
      <c r="Y1697" s="13">
        <f t="shared" si="770"/>
        <v>1</v>
      </c>
      <c r="Z1697" s="13">
        <f t="shared" si="776"/>
        <v>0</v>
      </c>
      <c r="AA1697" s="13">
        <f t="shared" si="777"/>
        <v>0</v>
      </c>
      <c r="AB1697" s="13">
        <f t="shared" si="778"/>
        <v>0</v>
      </c>
      <c r="AC1697" s="17">
        <f t="shared" si="771"/>
        <v>0</v>
      </c>
      <c r="AD1697" s="13" t="str">
        <f t="shared" si="793"/>
        <v/>
      </c>
      <c r="AE1697" s="13" t="str">
        <f t="shared" si="794"/>
        <v/>
      </c>
      <c r="AF1697" s="17">
        <f t="shared" si="796"/>
        <v>0</v>
      </c>
      <c r="AG1697" s="17" t="str">
        <f t="shared" si="795"/>
        <v xml:space="preserve"> </v>
      </c>
      <c r="AH1697" s="13"/>
      <c r="AI1697" s="31">
        <f t="shared" si="779"/>
        <v>1.0320066614949892</v>
      </c>
      <c r="AJ1697">
        <f t="shared" si="784"/>
        <v>3.2006661494989208E-2</v>
      </c>
      <c r="AK1697">
        <f t="shared" si="786"/>
        <v>0.99737532808398943</v>
      </c>
      <c r="AL1697">
        <f t="shared" si="787"/>
        <v>0.99152765709842738</v>
      </c>
      <c r="AM1697">
        <f t="shared" si="785"/>
        <v>-8.4723429015726159E-3</v>
      </c>
      <c r="AN1697" s="39">
        <v>41617</v>
      </c>
      <c r="AO1697" s="31">
        <v>3.2006661494989208E-2</v>
      </c>
      <c r="AP1697" s="40">
        <v>-8.4723429015726159E-3</v>
      </c>
    </row>
    <row r="1698" spans="1:42">
      <c r="A1698" s="16">
        <v>41618</v>
      </c>
      <c r="B1698" s="11">
        <v>3.8</v>
      </c>
      <c r="C1698" s="11">
        <v>3.81</v>
      </c>
      <c r="D1698" s="11">
        <v>3.79</v>
      </c>
      <c r="E1698" s="11">
        <v>3.8</v>
      </c>
      <c r="F1698" s="11">
        <v>62140100</v>
      </c>
      <c r="G1698" s="11">
        <v>3.2045499999999998</v>
      </c>
      <c r="H1698" s="12">
        <f t="shared" si="788"/>
        <v>3.8108333333333335</v>
      </c>
      <c r="I1698" s="13">
        <f t="shared" si="797"/>
        <v>3.8184615384615381</v>
      </c>
      <c r="J1698" s="13">
        <f t="shared" si="798"/>
        <v>-7.6282051282046126E-3</v>
      </c>
      <c r="K1698" s="14">
        <f t="shared" si="772"/>
        <v>1.0968660968660141E-3</v>
      </c>
      <c r="L1698" s="13">
        <f t="shared" si="781"/>
        <v>2.0000000000000018E-2</v>
      </c>
      <c r="M1698" s="13">
        <f t="shared" si="789"/>
        <v>4.2142857142857162E-2</v>
      </c>
      <c r="N1698" s="13">
        <f t="shared" si="782"/>
        <v>0</v>
      </c>
      <c r="O1698" s="13">
        <f t="shared" si="783"/>
        <v>0</v>
      </c>
      <c r="P1698" s="13">
        <f t="shared" si="780"/>
        <v>0.1599999999999997</v>
      </c>
      <c r="Q1698" s="13">
        <f t="shared" si="780"/>
        <v>7.0000000000000284E-2</v>
      </c>
      <c r="R1698" s="13">
        <f t="shared" si="790"/>
        <v>379.66101694915164</v>
      </c>
      <c r="S1698" s="13">
        <f t="shared" si="791"/>
        <v>166.10169491525482</v>
      </c>
      <c r="T1698" s="13">
        <f t="shared" si="792"/>
        <v>39.130434782608447</v>
      </c>
      <c r="U1698" s="13">
        <f t="shared" si="799"/>
        <v>22.787725650278059</v>
      </c>
      <c r="V1698" s="13">
        <f t="shared" si="773"/>
        <v>-8.7250712250706262E-3</v>
      </c>
      <c r="W1698" s="13">
        <f t="shared" si="774"/>
        <v>0</v>
      </c>
      <c r="X1698" s="13">
        <f t="shared" si="775"/>
        <v>0</v>
      </c>
      <c r="Y1698" s="13">
        <f t="shared" si="770"/>
        <v>0</v>
      </c>
      <c r="Z1698" s="13">
        <f t="shared" si="776"/>
        <v>0</v>
      </c>
      <c r="AA1698" s="13">
        <f t="shared" si="777"/>
        <v>0</v>
      </c>
      <c r="AB1698" s="13">
        <f t="shared" si="778"/>
        <v>0</v>
      </c>
      <c r="AC1698" s="17">
        <f t="shared" si="771"/>
        <v>0</v>
      </c>
      <c r="AD1698" s="13" t="str">
        <f t="shared" si="793"/>
        <v/>
      </c>
      <c r="AE1698" s="13" t="str">
        <f t="shared" si="794"/>
        <v/>
      </c>
      <c r="AF1698" s="17">
        <f t="shared" si="796"/>
        <v>0</v>
      </c>
      <c r="AG1698" s="17" t="str">
        <f t="shared" si="795"/>
        <v xml:space="preserve"> </v>
      </c>
      <c r="AH1698" s="13"/>
      <c r="AI1698" s="31">
        <f t="shared" si="779"/>
        <v>1.0320066614949892</v>
      </c>
      <c r="AJ1698">
        <f t="shared" si="784"/>
        <v>3.2006661494989208E-2</v>
      </c>
      <c r="AK1698">
        <f t="shared" si="786"/>
        <v>1</v>
      </c>
      <c r="AL1698">
        <f t="shared" si="787"/>
        <v>0.99152765709842738</v>
      </c>
      <c r="AM1698">
        <f t="shared" si="785"/>
        <v>-8.4723429015726159E-3</v>
      </c>
      <c r="AN1698" s="39">
        <v>41618</v>
      </c>
      <c r="AO1698" s="31">
        <v>3.2006661494989208E-2</v>
      </c>
      <c r="AP1698" s="40">
        <v>-8.4723429015726159E-3</v>
      </c>
    </row>
    <row r="1699" spans="1:42">
      <c r="A1699" s="16">
        <v>41619</v>
      </c>
      <c r="B1699" s="11">
        <v>3.79</v>
      </c>
      <c r="C1699" s="11">
        <v>3.8</v>
      </c>
      <c r="D1699" s="11">
        <v>3.77</v>
      </c>
      <c r="E1699" s="11">
        <v>3.78</v>
      </c>
      <c r="F1699" s="11">
        <v>97506100</v>
      </c>
      <c r="G1699" s="11">
        <v>3.1876899999999999</v>
      </c>
      <c r="H1699" s="12">
        <f t="shared" si="788"/>
        <v>3.8083333333333331</v>
      </c>
      <c r="I1699" s="13">
        <f t="shared" si="797"/>
        <v>3.8165384615384612</v>
      </c>
      <c r="J1699" s="13">
        <f t="shared" si="798"/>
        <v>-8.2051282051280872E-3</v>
      </c>
      <c r="K1699" s="14">
        <f t="shared" si="772"/>
        <v>4.2735042734973502E-5</v>
      </c>
      <c r="L1699" s="13">
        <f t="shared" si="781"/>
        <v>2.9999999999999805E-2</v>
      </c>
      <c r="M1699" s="13">
        <f t="shared" si="789"/>
        <v>3.5714285714285712E-2</v>
      </c>
      <c r="N1699" s="13">
        <f t="shared" si="782"/>
        <v>0</v>
      </c>
      <c r="O1699" s="13">
        <f t="shared" si="783"/>
        <v>2.0000000000000018E-2</v>
      </c>
      <c r="P1699" s="13">
        <f t="shared" si="780"/>
        <v>8.9999999999999858E-2</v>
      </c>
      <c r="Q1699" s="13">
        <f t="shared" si="780"/>
        <v>9.0000000000000302E-2</v>
      </c>
      <c r="R1699" s="13">
        <f t="shared" si="790"/>
        <v>251.9999999999996</v>
      </c>
      <c r="S1699" s="13">
        <f t="shared" si="791"/>
        <v>252.00000000000085</v>
      </c>
      <c r="T1699" s="13">
        <f t="shared" si="792"/>
        <v>2.4812603470987603E-13</v>
      </c>
      <c r="U1699" s="13">
        <f t="shared" si="799"/>
        <v>22.192487555039996</v>
      </c>
      <c r="V1699" s="13">
        <f t="shared" si="773"/>
        <v>-8.247863247863061E-3</v>
      </c>
      <c r="W1699" s="13">
        <f t="shared" si="774"/>
        <v>0</v>
      </c>
      <c r="X1699" s="13">
        <f t="shared" si="775"/>
        <v>-1</v>
      </c>
      <c r="Y1699" s="13">
        <f t="shared" si="770"/>
        <v>0</v>
      </c>
      <c r="Z1699" s="13">
        <f t="shared" si="776"/>
        <v>0</v>
      </c>
      <c r="AA1699" s="13">
        <f t="shared" si="777"/>
        <v>0</v>
      </c>
      <c r="AB1699" s="13">
        <f t="shared" si="778"/>
        <v>0</v>
      </c>
      <c r="AC1699" s="17">
        <f t="shared" si="771"/>
        <v>0</v>
      </c>
      <c r="AD1699" s="13" t="str">
        <f t="shared" si="793"/>
        <v/>
      </c>
      <c r="AE1699" s="13" t="str">
        <f t="shared" si="794"/>
        <v/>
      </c>
      <c r="AF1699" s="17">
        <f t="shared" si="796"/>
        <v>0</v>
      </c>
      <c r="AG1699" s="17" t="str">
        <f t="shared" si="795"/>
        <v xml:space="preserve"> </v>
      </c>
      <c r="AH1699" s="13"/>
      <c r="AI1699" s="31">
        <f t="shared" si="779"/>
        <v>1.0320066614949892</v>
      </c>
      <c r="AJ1699">
        <f t="shared" si="784"/>
        <v>3.2006661494989208E-2</v>
      </c>
      <c r="AK1699">
        <f t="shared" si="786"/>
        <v>0.99473684210526314</v>
      </c>
      <c r="AL1699">
        <f t="shared" si="787"/>
        <v>0.9863090904821199</v>
      </c>
      <c r="AM1699">
        <f t="shared" si="785"/>
        <v>-1.3690909517880101E-2</v>
      </c>
      <c r="AN1699" s="39">
        <v>41619</v>
      </c>
      <c r="AO1699" s="31">
        <v>3.2006661494989208E-2</v>
      </c>
      <c r="AP1699" s="40">
        <v>-1.3690909517880101E-2</v>
      </c>
    </row>
    <row r="1700" spans="1:42">
      <c r="A1700" s="16">
        <v>41620</v>
      </c>
      <c r="B1700" s="11">
        <v>3.78</v>
      </c>
      <c r="C1700" s="11">
        <v>3.78</v>
      </c>
      <c r="D1700" s="11">
        <v>3.75</v>
      </c>
      <c r="E1700" s="11">
        <v>3.76</v>
      </c>
      <c r="F1700" s="11">
        <v>62866600</v>
      </c>
      <c r="G1700" s="11">
        <v>3.17082</v>
      </c>
      <c r="H1700" s="12">
        <f t="shared" si="788"/>
        <v>3.8058333333333327</v>
      </c>
      <c r="I1700" s="13">
        <f t="shared" si="797"/>
        <v>3.8149999999999999</v>
      </c>
      <c r="J1700" s="13">
        <f t="shared" si="798"/>
        <v>-9.1666666666672114E-3</v>
      </c>
      <c r="K1700" s="14">
        <f t="shared" si="772"/>
        <v>-1.1609686609688197E-3</v>
      </c>
      <c r="L1700" s="13">
        <f t="shared" si="781"/>
        <v>2.9999999999999805E-2</v>
      </c>
      <c r="M1700" s="13">
        <f t="shared" si="789"/>
        <v>3.4999999999999983E-2</v>
      </c>
      <c r="N1700" s="13">
        <f t="shared" si="782"/>
        <v>0</v>
      </c>
      <c r="O1700" s="13">
        <f t="shared" si="783"/>
        <v>2.0000000000000018E-2</v>
      </c>
      <c r="P1700" s="13">
        <f t="shared" si="780"/>
        <v>8.9999999999999858E-2</v>
      </c>
      <c r="Q1700" s="13">
        <f t="shared" si="780"/>
        <v>0.11000000000000032</v>
      </c>
      <c r="R1700" s="13">
        <f t="shared" si="790"/>
        <v>257.14285714285683</v>
      </c>
      <c r="S1700" s="13">
        <f t="shared" si="791"/>
        <v>314.28571428571536</v>
      </c>
      <c r="T1700" s="13">
        <f t="shared" si="792"/>
        <v>10.000000000000227</v>
      </c>
      <c r="U1700" s="13">
        <f t="shared" si="799"/>
        <v>22.59621426311455</v>
      </c>
      <c r="V1700" s="13">
        <f t="shared" si="773"/>
        <v>-8.0056980056983917E-3</v>
      </c>
      <c r="W1700" s="13">
        <f t="shared" si="774"/>
        <v>0</v>
      </c>
      <c r="X1700" s="13">
        <f t="shared" si="775"/>
        <v>0</v>
      </c>
      <c r="Y1700" s="13">
        <f t="shared" ref="Y1700:Y1763" si="800">IF(AND(U1699&gt;40,U1700&lt;40),-1,IF(AND(U1699&lt;20,U1700&gt;20),1,0))</f>
        <v>0</v>
      </c>
      <c r="Z1700" s="13">
        <f t="shared" si="776"/>
        <v>0</v>
      </c>
      <c r="AA1700" s="13">
        <f t="shared" si="777"/>
        <v>0</v>
      </c>
      <c r="AB1700" s="13">
        <f t="shared" si="778"/>
        <v>0</v>
      </c>
      <c r="AC1700" s="17">
        <f t="shared" ref="AC1700:AC1763" si="801">(AA1700+AB1700+AC1699)</f>
        <v>0</v>
      </c>
      <c r="AD1700" s="13" t="str">
        <f t="shared" si="793"/>
        <v/>
      </c>
      <c r="AE1700" s="13" t="str">
        <f t="shared" si="794"/>
        <v/>
      </c>
      <c r="AF1700" s="17">
        <f t="shared" si="796"/>
        <v>0</v>
      </c>
      <c r="AG1700" s="17" t="str">
        <f t="shared" si="795"/>
        <v xml:space="preserve"> </v>
      </c>
      <c r="AH1700" s="13"/>
      <c r="AI1700" s="31">
        <f t="shared" si="779"/>
        <v>1.0320066614949892</v>
      </c>
      <c r="AJ1700">
        <f t="shared" si="784"/>
        <v>3.2006661494989208E-2</v>
      </c>
      <c r="AK1700">
        <f t="shared" si="786"/>
        <v>0.99470899470899465</v>
      </c>
      <c r="AL1700">
        <f t="shared" si="787"/>
        <v>0.9810905238658123</v>
      </c>
      <c r="AM1700">
        <f t="shared" si="785"/>
        <v>-1.8909476134187697E-2</v>
      </c>
      <c r="AN1700" s="39">
        <v>41620</v>
      </c>
      <c r="AO1700" s="31">
        <v>3.2006661494989208E-2</v>
      </c>
      <c r="AP1700" s="40">
        <v>-1.8909476134187697E-2</v>
      </c>
    </row>
    <row r="1701" spans="1:42">
      <c r="A1701" s="16">
        <v>41621</v>
      </c>
      <c r="B1701" s="11">
        <v>3.75</v>
      </c>
      <c r="C1701" s="11">
        <v>3.76</v>
      </c>
      <c r="D1701" s="11">
        <v>3.69</v>
      </c>
      <c r="E1701" s="11">
        <v>3.72</v>
      </c>
      <c r="F1701" s="11">
        <v>107806900</v>
      </c>
      <c r="G1701" s="11">
        <v>3.1370900000000002</v>
      </c>
      <c r="H1701" s="12">
        <f t="shared" si="788"/>
        <v>3.7999999999999994</v>
      </c>
      <c r="I1701" s="13">
        <f t="shared" si="797"/>
        <v>3.81076923076923</v>
      </c>
      <c r="J1701" s="13">
        <f t="shared" si="798"/>
        <v>-1.0769230769230642E-2</v>
      </c>
      <c r="K1701" s="14">
        <f t="shared" ref="K1701:K1764" si="802">AVERAGE(J1693:J1701)</f>
        <v>-2.8988603988604231E-3</v>
      </c>
      <c r="L1701" s="13">
        <f t="shared" si="781"/>
        <v>6.999999999999984E-2</v>
      </c>
      <c r="M1701" s="13">
        <f t="shared" si="789"/>
        <v>3.7142857142857109E-2</v>
      </c>
      <c r="N1701" s="13">
        <f t="shared" si="782"/>
        <v>0</v>
      </c>
      <c r="O1701" s="13">
        <f t="shared" si="783"/>
        <v>6.0000000000000053E-2</v>
      </c>
      <c r="P1701" s="13">
        <f t="shared" si="780"/>
        <v>8.9999999999999858E-2</v>
      </c>
      <c r="Q1701" s="13">
        <f t="shared" si="780"/>
        <v>0.15000000000000036</v>
      </c>
      <c r="R1701" s="13">
        <f t="shared" si="790"/>
        <v>242.30769230769215</v>
      </c>
      <c r="S1701" s="13">
        <f t="shared" si="791"/>
        <v>403.84615384615518</v>
      </c>
      <c r="T1701" s="13">
        <f t="shared" si="792"/>
        <v>25.000000000000185</v>
      </c>
      <c r="U1701" s="13">
        <f t="shared" si="799"/>
        <v>23.732577899478201</v>
      </c>
      <c r="V1701" s="13">
        <f t="shared" ref="V1701:V1764" si="803">J1701-K1701</f>
        <v>-7.8703703703702187E-3</v>
      </c>
      <c r="W1701" s="13">
        <f t="shared" ref="W1701:W1764" si="804">IF(AND(V1700&lt;0,V1701&gt;0),1,IF(AND(V1700&gt;0,V1701&lt;0),-1,0))</f>
        <v>0</v>
      </c>
      <c r="X1701" s="13">
        <f t="shared" ref="X1701:X1764" si="805">IF(AND(R1700-S1700&lt;0,R1701-S1701&gt;0),1,IF(AND(R1700-S1700&gt;0,R1701-S1701&lt;0),-1,0))</f>
        <v>0</v>
      </c>
      <c r="Y1701" s="13">
        <f t="shared" si="800"/>
        <v>0</v>
      </c>
      <c r="Z1701" s="13">
        <f t="shared" ref="Z1701:Z1764" si="806">IF(W1701=1,1,IF(W1701=-1,0,Z1700))</f>
        <v>0</v>
      </c>
      <c r="AA1701" s="13">
        <f t="shared" ref="AA1701:AA1764" si="807">IF(AND(Z1701=1,AC1700=0,Y1701=1),1,0)</f>
        <v>0</v>
      </c>
      <c r="AB1701" s="13">
        <f t="shared" ref="AB1701:AB1764" si="808">IF(AND(W1701=-1,AC1700=1),-1,0)</f>
        <v>0</v>
      </c>
      <c r="AC1701" s="17">
        <f t="shared" si="801"/>
        <v>0</v>
      </c>
      <c r="AD1701" s="13" t="str">
        <f t="shared" si="793"/>
        <v/>
      </c>
      <c r="AE1701" s="13" t="str">
        <f t="shared" si="794"/>
        <v/>
      </c>
      <c r="AF1701" s="17">
        <f t="shared" si="796"/>
        <v>0</v>
      </c>
      <c r="AG1701" s="17" t="str">
        <f t="shared" si="795"/>
        <v xml:space="preserve"> </v>
      </c>
      <c r="AH1701" s="13"/>
      <c r="AI1701" s="31">
        <f t="shared" ref="AI1701:AI1764" si="809">IF(AG1701=" ",AI1700,AG1701*AI1700)</f>
        <v>1.0320066614949892</v>
      </c>
      <c r="AJ1701">
        <f t="shared" si="784"/>
        <v>3.2006661494989208E-2</v>
      </c>
      <c r="AK1701">
        <f t="shared" si="786"/>
        <v>0.98936170212765973</v>
      </c>
      <c r="AL1701">
        <f t="shared" si="787"/>
        <v>0.97065339063319744</v>
      </c>
      <c r="AM1701">
        <f t="shared" si="785"/>
        <v>-2.9346609366802556E-2</v>
      </c>
      <c r="AN1701" s="39">
        <v>41621</v>
      </c>
      <c r="AO1701" s="31">
        <v>3.2006661494989208E-2</v>
      </c>
      <c r="AP1701" s="40">
        <v>-2.9346609366802556E-2</v>
      </c>
    </row>
    <row r="1702" spans="1:42">
      <c r="A1702" s="16">
        <v>41624</v>
      </c>
      <c r="B1702" s="11">
        <v>3.72</v>
      </c>
      <c r="C1702" s="11">
        <v>3.73</v>
      </c>
      <c r="D1702" s="11">
        <v>3.68</v>
      </c>
      <c r="E1702" s="11">
        <v>3.69</v>
      </c>
      <c r="F1702" s="11">
        <v>69446300</v>
      </c>
      <c r="G1702" s="11">
        <v>3.1117900000000001</v>
      </c>
      <c r="H1702" s="12">
        <f t="shared" si="788"/>
        <v>3.7908333333333331</v>
      </c>
      <c r="I1702" s="13">
        <f t="shared" si="797"/>
        <v>3.8057692307692301</v>
      </c>
      <c r="J1702" s="13">
        <f t="shared" si="798"/>
        <v>-1.4935897435897072E-2</v>
      </c>
      <c r="K1702" s="14">
        <f t="shared" si="802"/>
        <v>-5.1210826210824996E-3</v>
      </c>
      <c r="L1702" s="13">
        <f t="shared" si="781"/>
        <v>4.9999999999999822E-2</v>
      </c>
      <c r="M1702" s="13">
        <f t="shared" si="789"/>
        <v>3.7857142857142811E-2</v>
      </c>
      <c r="N1702" s="13">
        <f t="shared" si="782"/>
        <v>0</v>
      </c>
      <c r="O1702" s="13">
        <f t="shared" si="783"/>
        <v>9.9999999999997868E-3</v>
      </c>
      <c r="P1702" s="13">
        <f t="shared" si="780"/>
        <v>8.9999999999999858E-2</v>
      </c>
      <c r="Q1702" s="13">
        <f t="shared" si="780"/>
        <v>0.12999999999999989</v>
      </c>
      <c r="R1702" s="13">
        <f t="shared" si="790"/>
        <v>237.73584905660368</v>
      </c>
      <c r="S1702" s="13">
        <f t="shared" si="791"/>
        <v>343.39622641509447</v>
      </c>
      <c r="T1702" s="13">
        <f t="shared" si="792"/>
        <v>18.181818181818219</v>
      </c>
      <c r="U1702" s="13">
        <f t="shared" si="799"/>
        <v>24.745564912465209</v>
      </c>
      <c r="V1702" s="13">
        <f t="shared" si="803"/>
        <v>-9.8148148148145715E-3</v>
      </c>
      <c r="W1702" s="13">
        <f t="shared" si="804"/>
        <v>0</v>
      </c>
      <c r="X1702" s="13">
        <f t="shared" si="805"/>
        <v>0</v>
      </c>
      <c r="Y1702" s="13">
        <f t="shared" si="800"/>
        <v>0</v>
      </c>
      <c r="Z1702" s="13">
        <f t="shared" si="806"/>
        <v>0</v>
      </c>
      <c r="AA1702" s="13">
        <f t="shared" si="807"/>
        <v>0</v>
      </c>
      <c r="AB1702" s="13">
        <f t="shared" si="808"/>
        <v>0</v>
      </c>
      <c r="AC1702" s="17">
        <f t="shared" si="801"/>
        <v>0</v>
      </c>
      <c r="AD1702" s="13" t="str">
        <f t="shared" si="793"/>
        <v/>
      </c>
      <c r="AE1702" s="13" t="str">
        <f t="shared" si="794"/>
        <v/>
      </c>
      <c r="AF1702" s="17">
        <f t="shared" si="796"/>
        <v>0</v>
      </c>
      <c r="AG1702" s="17" t="str">
        <f t="shared" si="795"/>
        <v xml:space="preserve"> </v>
      </c>
      <c r="AH1702" s="13"/>
      <c r="AI1702" s="31">
        <f t="shared" si="809"/>
        <v>1.0320066614949892</v>
      </c>
      <c r="AJ1702">
        <f t="shared" si="784"/>
        <v>3.2006661494989208E-2</v>
      </c>
      <c r="AK1702">
        <f t="shared" si="786"/>
        <v>0.99193548387096764</v>
      </c>
      <c r="AL1702">
        <f t="shared" si="787"/>
        <v>0.96282554070873605</v>
      </c>
      <c r="AM1702">
        <f t="shared" si="785"/>
        <v>-3.717445929126395E-2</v>
      </c>
      <c r="AN1702" s="39">
        <v>41624</v>
      </c>
      <c r="AO1702" s="31">
        <v>3.2006661494989208E-2</v>
      </c>
      <c r="AP1702" s="40">
        <v>-3.717445929126395E-2</v>
      </c>
    </row>
    <row r="1703" spans="1:42">
      <c r="A1703" s="16">
        <v>41625</v>
      </c>
      <c r="B1703" s="11">
        <v>3.7</v>
      </c>
      <c r="C1703" s="11">
        <v>3.71</v>
      </c>
      <c r="D1703" s="11">
        <v>3.67</v>
      </c>
      <c r="E1703" s="11">
        <v>3.68</v>
      </c>
      <c r="F1703" s="11">
        <v>48892400</v>
      </c>
      <c r="G1703" s="11">
        <v>3.1033599999999999</v>
      </c>
      <c r="H1703" s="12">
        <f t="shared" si="788"/>
        <v>3.7808333333333333</v>
      </c>
      <c r="I1703" s="13">
        <f t="shared" si="797"/>
        <v>3.8</v>
      </c>
      <c r="J1703" s="13">
        <f t="shared" si="798"/>
        <v>-1.9166666666666554E-2</v>
      </c>
      <c r="K1703" s="14">
        <f t="shared" si="802"/>
        <v>-7.6851851851850546E-3</v>
      </c>
      <c r="L1703" s="13">
        <f t="shared" si="781"/>
        <v>4.0000000000000036E-2</v>
      </c>
      <c r="M1703" s="13">
        <f t="shared" si="789"/>
        <v>3.8571428571428513E-2</v>
      </c>
      <c r="N1703" s="13">
        <f t="shared" si="782"/>
        <v>0</v>
      </c>
      <c r="O1703" s="13">
        <f t="shared" si="783"/>
        <v>1.0000000000000231E-2</v>
      </c>
      <c r="P1703" s="13">
        <f t="shared" si="780"/>
        <v>8.9999999999999858E-2</v>
      </c>
      <c r="Q1703" s="13">
        <f t="shared" si="780"/>
        <v>0.14000000000000012</v>
      </c>
      <c r="R1703" s="13">
        <f t="shared" si="790"/>
        <v>233.33333333333331</v>
      </c>
      <c r="S1703" s="13">
        <f t="shared" si="791"/>
        <v>362.96296296296384</v>
      </c>
      <c r="T1703" s="13">
        <f t="shared" si="792"/>
        <v>21.739130434782723</v>
      </c>
      <c r="U1703" s="13">
        <f t="shared" si="799"/>
        <v>26.012645657806832</v>
      </c>
      <c r="V1703" s="13">
        <f t="shared" si="803"/>
        <v>-1.1481481481481499E-2</v>
      </c>
      <c r="W1703" s="13">
        <f t="shared" si="804"/>
        <v>0</v>
      </c>
      <c r="X1703" s="13">
        <f t="shared" si="805"/>
        <v>0</v>
      </c>
      <c r="Y1703" s="13">
        <f t="shared" si="800"/>
        <v>0</v>
      </c>
      <c r="Z1703" s="13">
        <f t="shared" si="806"/>
        <v>0</v>
      </c>
      <c r="AA1703" s="13">
        <f t="shared" si="807"/>
        <v>0</v>
      </c>
      <c r="AB1703" s="13">
        <f t="shared" si="808"/>
        <v>0</v>
      </c>
      <c r="AC1703" s="17">
        <f t="shared" si="801"/>
        <v>0</v>
      </c>
      <c r="AD1703" s="13" t="str">
        <f t="shared" si="793"/>
        <v/>
      </c>
      <c r="AE1703" s="13" t="str">
        <f t="shared" si="794"/>
        <v/>
      </c>
      <c r="AF1703" s="17">
        <f t="shared" si="796"/>
        <v>0</v>
      </c>
      <c r="AG1703" s="17" t="str">
        <f t="shared" si="795"/>
        <v xml:space="preserve"> </v>
      </c>
      <c r="AH1703" s="13"/>
      <c r="AI1703" s="31">
        <f t="shared" si="809"/>
        <v>1.0320066614949892</v>
      </c>
      <c r="AJ1703">
        <f t="shared" si="784"/>
        <v>3.2006661494989208E-2</v>
      </c>
      <c r="AK1703">
        <f t="shared" si="786"/>
        <v>0.99728997289972909</v>
      </c>
      <c r="AL1703">
        <f t="shared" si="787"/>
        <v>0.96021625740058236</v>
      </c>
      <c r="AM1703">
        <f t="shared" si="785"/>
        <v>-3.9783742599417637E-2</v>
      </c>
      <c r="AN1703" s="39">
        <v>41625</v>
      </c>
      <c r="AO1703" s="31">
        <v>3.2006661494989208E-2</v>
      </c>
      <c r="AP1703" s="40">
        <v>-3.9783742599417637E-2</v>
      </c>
    </row>
    <row r="1704" spans="1:42">
      <c r="A1704" s="16">
        <v>41626</v>
      </c>
      <c r="B1704" s="11">
        <v>3.68</v>
      </c>
      <c r="C1704" s="11">
        <v>3.68</v>
      </c>
      <c r="D1704" s="11">
        <v>3.66</v>
      </c>
      <c r="E1704" s="11">
        <v>3.67</v>
      </c>
      <c r="F1704" s="11">
        <v>58427900</v>
      </c>
      <c r="G1704" s="11">
        <v>3.0949200000000001</v>
      </c>
      <c r="H1704" s="12">
        <f t="shared" si="788"/>
        <v>3.7641666666666667</v>
      </c>
      <c r="I1704" s="13">
        <f t="shared" si="797"/>
        <v>3.7938461538461539</v>
      </c>
      <c r="J1704" s="13">
        <f t="shared" si="798"/>
        <v>-2.9679487179487207E-2</v>
      </c>
      <c r="K1704" s="14">
        <f t="shared" si="802"/>
        <v>-1.1324786324786137E-2</v>
      </c>
      <c r="L1704" s="13">
        <f t="shared" si="781"/>
        <v>2.0000000000000018E-2</v>
      </c>
      <c r="M1704" s="13">
        <f t="shared" si="789"/>
        <v>3.7857142857142811E-2</v>
      </c>
      <c r="N1704" s="13">
        <f t="shared" si="782"/>
        <v>0</v>
      </c>
      <c r="O1704" s="13">
        <f t="shared" si="783"/>
        <v>9.9999999999997868E-3</v>
      </c>
      <c r="P1704" s="13">
        <f t="shared" si="780"/>
        <v>8.0000000000000071E-2</v>
      </c>
      <c r="Q1704" s="13">
        <f t="shared" si="780"/>
        <v>0.14999999999999991</v>
      </c>
      <c r="R1704" s="13">
        <f t="shared" si="790"/>
        <v>211.32075471698158</v>
      </c>
      <c r="S1704" s="13">
        <f t="shared" si="791"/>
        <v>396.22641509433987</v>
      </c>
      <c r="T1704" s="13">
        <f t="shared" si="792"/>
        <v>30.434782608695581</v>
      </c>
      <c r="U1704" s="13">
        <f t="shared" si="799"/>
        <v>28.186558701285072</v>
      </c>
      <c r="V1704" s="13">
        <f t="shared" si="803"/>
        <v>-1.8354700854701068E-2</v>
      </c>
      <c r="W1704" s="13">
        <f t="shared" si="804"/>
        <v>0</v>
      </c>
      <c r="X1704" s="13">
        <f t="shared" si="805"/>
        <v>0</v>
      </c>
      <c r="Y1704" s="13">
        <f t="shared" si="800"/>
        <v>0</v>
      </c>
      <c r="Z1704" s="13">
        <f t="shared" si="806"/>
        <v>0</v>
      </c>
      <c r="AA1704" s="13">
        <f t="shared" si="807"/>
        <v>0</v>
      </c>
      <c r="AB1704" s="13">
        <f t="shared" si="808"/>
        <v>0</v>
      </c>
      <c r="AC1704" s="17">
        <f t="shared" si="801"/>
        <v>0</v>
      </c>
      <c r="AD1704" s="13" t="str">
        <f t="shared" si="793"/>
        <v/>
      </c>
      <c r="AE1704" s="13" t="str">
        <f t="shared" si="794"/>
        <v/>
      </c>
      <c r="AF1704" s="17">
        <f t="shared" si="796"/>
        <v>0</v>
      </c>
      <c r="AG1704" s="17" t="str">
        <f t="shared" si="795"/>
        <v xml:space="preserve"> </v>
      </c>
      <c r="AH1704" s="13"/>
      <c r="AI1704" s="31">
        <f t="shared" si="809"/>
        <v>1.0320066614949892</v>
      </c>
      <c r="AJ1704">
        <f t="shared" si="784"/>
        <v>3.2006661494989208E-2</v>
      </c>
      <c r="AK1704">
        <f t="shared" si="786"/>
        <v>0.99728260869565211</v>
      </c>
      <c r="AL1704">
        <f t="shared" si="787"/>
        <v>0.95760697409242856</v>
      </c>
      <c r="AM1704">
        <f t="shared" si="785"/>
        <v>-4.2393025907571436E-2</v>
      </c>
      <c r="AN1704" s="39">
        <v>41626</v>
      </c>
      <c r="AO1704" s="31">
        <v>3.2006661494989208E-2</v>
      </c>
      <c r="AP1704" s="40">
        <v>-4.2393025907571436E-2</v>
      </c>
    </row>
    <row r="1705" spans="1:42">
      <c r="A1705" s="16">
        <v>41627</v>
      </c>
      <c r="B1705" s="11">
        <v>3.67</v>
      </c>
      <c r="C1705" s="11">
        <v>3.68</v>
      </c>
      <c r="D1705" s="11">
        <v>3.62</v>
      </c>
      <c r="E1705" s="11">
        <v>3.63</v>
      </c>
      <c r="F1705" s="11">
        <v>86428500</v>
      </c>
      <c r="G1705" s="11">
        <v>3.0611899999999999</v>
      </c>
      <c r="H1705" s="12">
        <f t="shared" si="788"/>
        <v>3.7483333333333335</v>
      </c>
      <c r="I1705" s="13">
        <f t="shared" si="797"/>
        <v>3.7873076923076923</v>
      </c>
      <c r="J1705" s="13">
        <f t="shared" si="798"/>
        <v>-3.8974358974358747E-2</v>
      </c>
      <c r="K1705" s="14">
        <f t="shared" si="802"/>
        <v>-1.5854700854700681E-2</v>
      </c>
      <c r="L1705" s="13">
        <f t="shared" si="781"/>
        <v>6.0000000000000053E-2</v>
      </c>
      <c r="M1705" s="13">
        <f t="shared" si="789"/>
        <v>4.0714285714285668E-2</v>
      </c>
      <c r="N1705" s="13">
        <f t="shared" si="782"/>
        <v>0</v>
      </c>
      <c r="O1705" s="13">
        <f t="shared" si="783"/>
        <v>4.0000000000000036E-2</v>
      </c>
      <c r="P1705" s="13">
        <f t="shared" si="780"/>
        <v>8.0000000000000071E-2</v>
      </c>
      <c r="Q1705" s="13">
        <f t="shared" si="780"/>
        <v>0.18999999999999995</v>
      </c>
      <c r="R1705" s="13">
        <f t="shared" si="790"/>
        <v>196.49122807017582</v>
      </c>
      <c r="S1705" s="13">
        <f t="shared" si="791"/>
        <v>466.66666666666703</v>
      </c>
      <c r="T1705" s="13">
        <f t="shared" si="792"/>
        <v>40.740740740740684</v>
      </c>
      <c r="U1705" s="13">
        <f t="shared" si="799"/>
        <v>30.5013735160999</v>
      </c>
      <c r="V1705" s="13">
        <f t="shared" si="803"/>
        <v>-2.3119658119658066E-2</v>
      </c>
      <c r="W1705" s="13">
        <f t="shared" si="804"/>
        <v>0</v>
      </c>
      <c r="X1705" s="13">
        <f t="shared" si="805"/>
        <v>0</v>
      </c>
      <c r="Y1705" s="13">
        <f t="shared" si="800"/>
        <v>0</v>
      </c>
      <c r="Z1705" s="13">
        <f t="shared" si="806"/>
        <v>0</v>
      </c>
      <c r="AA1705" s="13">
        <f t="shared" si="807"/>
        <v>0</v>
      </c>
      <c r="AB1705" s="13">
        <f t="shared" si="808"/>
        <v>0</v>
      </c>
      <c r="AC1705" s="17">
        <f t="shared" si="801"/>
        <v>0</v>
      </c>
      <c r="AD1705" s="13" t="str">
        <f t="shared" si="793"/>
        <v/>
      </c>
      <c r="AE1705" s="13" t="str">
        <f t="shared" si="794"/>
        <v/>
      </c>
      <c r="AF1705" s="17">
        <f t="shared" si="796"/>
        <v>0</v>
      </c>
      <c r="AG1705" s="17" t="str">
        <f t="shared" si="795"/>
        <v xml:space="preserve"> </v>
      </c>
      <c r="AH1705" s="13"/>
      <c r="AI1705" s="31">
        <f t="shared" si="809"/>
        <v>1.0320066614949892</v>
      </c>
      <c r="AJ1705">
        <f t="shared" si="784"/>
        <v>3.2006661494989208E-2</v>
      </c>
      <c r="AK1705">
        <f t="shared" si="786"/>
        <v>0.98910081743869205</v>
      </c>
      <c r="AL1705">
        <f t="shared" si="787"/>
        <v>0.94716984085981348</v>
      </c>
      <c r="AM1705">
        <f t="shared" si="785"/>
        <v>-5.2830159140186517E-2</v>
      </c>
      <c r="AN1705" s="39">
        <v>41627</v>
      </c>
      <c r="AO1705" s="31">
        <v>3.2006661494989208E-2</v>
      </c>
      <c r="AP1705" s="40">
        <v>-5.2830159140186517E-2</v>
      </c>
    </row>
    <row r="1706" spans="1:42">
      <c r="A1706" s="16">
        <v>41628</v>
      </c>
      <c r="B1706" s="11">
        <v>3.63</v>
      </c>
      <c r="C1706" s="11">
        <v>3.63</v>
      </c>
      <c r="D1706" s="11">
        <v>3.56</v>
      </c>
      <c r="E1706" s="11">
        <v>3.57</v>
      </c>
      <c r="F1706" s="11">
        <v>142684500</v>
      </c>
      <c r="G1706" s="11">
        <v>3.0105900000000001</v>
      </c>
      <c r="H1706" s="12">
        <f t="shared" si="788"/>
        <v>3.726666666666667</v>
      </c>
      <c r="I1706" s="13">
        <f t="shared" si="797"/>
        <v>3.7788461538461533</v>
      </c>
      <c r="J1706" s="13">
        <f t="shared" si="798"/>
        <v>-5.2179487179486284E-2</v>
      </c>
      <c r="K1706" s="14">
        <f t="shared" si="802"/>
        <v>-2.1189458689458492E-2</v>
      </c>
      <c r="L1706" s="13">
        <f t="shared" si="781"/>
        <v>6.999999999999984E-2</v>
      </c>
      <c r="M1706" s="13">
        <f t="shared" si="789"/>
        <v>3.8571428571428513E-2</v>
      </c>
      <c r="N1706" s="13">
        <f t="shared" si="782"/>
        <v>0</v>
      </c>
      <c r="O1706" s="13">
        <f t="shared" si="783"/>
        <v>6.0000000000000053E-2</v>
      </c>
      <c r="P1706" s="13">
        <f t="shared" si="780"/>
        <v>0</v>
      </c>
      <c r="Q1706" s="13">
        <f t="shared" si="780"/>
        <v>0.25</v>
      </c>
      <c r="R1706" s="13">
        <f t="shared" si="790"/>
        <v>0</v>
      </c>
      <c r="S1706" s="13">
        <f t="shared" si="791"/>
        <v>648.14814814814918</v>
      </c>
      <c r="T1706" s="13">
        <f t="shared" si="792"/>
        <v>100</v>
      </c>
      <c r="U1706" s="13">
        <f t="shared" si="799"/>
        <v>35.570497940063049</v>
      </c>
      <c r="V1706" s="13">
        <f t="shared" si="803"/>
        <v>-3.0990028490027792E-2</v>
      </c>
      <c r="W1706" s="13">
        <f t="shared" si="804"/>
        <v>0</v>
      </c>
      <c r="X1706" s="13">
        <f t="shared" si="805"/>
        <v>0</v>
      </c>
      <c r="Y1706" s="13">
        <f t="shared" si="800"/>
        <v>0</v>
      </c>
      <c r="Z1706" s="13">
        <f t="shared" si="806"/>
        <v>0</v>
      </c>
      <c r="AA1706" s="13">
        <f t="shared" si="807"/>
        <v>0</v>
      </c>
      <c r="AB1706" s="13">
        <f t="shared" si="808"/>
        <v>0</v>
      </c>
      <c r="AC1706" s="17">
        <f t="shared" si="801"/>
        <v>0</v>
      </c>
      <c r="AD1706" s="13" t="str">
        <f t="shared" si="793"/>
        <v/>
      </c>
      <c r="AE1706" s="13" t="str">
        <f t="shared" si="794"/>
        <v/>
      </c>
      <c r="AF1706" s="17">
        <f t="shared" si="796"/>
        <v>0</v>
      </c>
      <c r="AG1706" s="17" t="str">
        <f t="shared" si="795"/>
        <v xml:space="preserve"> </v>
      </c>
      <c r="AH1706" s="13"/>
      <c r="AI1706" s="31">
        <f t="shared" si="809"/>
        <v>1.0320066614949892</v>
      </c>
      <c r="AJ1706">
        <f t="shared" si="784"/>
        <v>3.2006661494989208E-2</v>
      </c>
      <c r="AK1706">
        <f t="shared" si="786"/>
        <v>0.98347107438016523</v>
      </c>
      <c r="AL1706">
        <f t="shared" si="787"/>
        <v>0.93151414101089092</v>
      </c>
      <c r="AM1706">
        <f t="shared" si="785"/>
        <v>-6.8485858989109083E-2</v>
      </c>
      <c r="AN1706" s="39">
        <v>41628</v>
      </c>
      <c r="AO1706" s="31">
        <v>3.2006661494989208E-2</v>
      </c>
      <c r="AP1706" s="40">
        <v>-6.8485858989109083E-2</v>
      </c>
    </row>
    <row r="1707" spans="1:42">
      <c r="A1707" s="16">
        <v>41631</v>
      </c>
      <c r="B1707" s="11">
        <v>3.58</v>
      </c>
      <c r="C1707" s="11">
        <v>3.6</v>
      </c>
      <c r="D1707" s="11">
        <v>3.56</v>
      </c>
      <c r="E1707" s="11">
        <v>3.58</v>
      </c>
      <c r="F1707" s="11">
        <v>49355300</v>
      </c>
      <c r="G1707" s="11">
        <v>3.0190299999999999</v>
      </c>
      <c r="H1707" s="12">
        <f t="shared" si="788"/>
        <v>3.7075</v>
      </c>
      <c r="I1707" s="13">
        <f t="shared" si="797"/>
        <v>3.7707692307692304</v>
      </c>
      <c r="J1707" s="13">
        <f t="shared" si="798"/>
        <v>-6.3269230769230411E-2</v>
      </c>
      <c r="K1707" s="14">
        <f t="shared" si="802"/>
        <v>-2.737179487179469E-2</v>
      </c>
      <c r="L1707" s="13">
        <f t="shared" si="781"/>
        <v>4.0000000000000036E-2</v>
      </c>
      <c r="M1707" s="13">
        <f t="shared" si="789"/>
        <v>3.9285714285714243E-2</v>
      </c>
      <c r="N1707" s="13">
        <f t="shared" si="782"/>
        <v>0</v>
      </c>
      <c r="O1707" s="13">
        <f t="shared" si="783"/>
        <v>0</v>
      </c>
      <c r="P1707" s="13">
        <f t="shared" si="780"/>
        <v>0</v>
      </c>
      <c r="Q1707" s="13">
        <f t="shared" si="780"/>
        <v>0.25</v>
      </c>
      <c r="R1707" s="13">
        <f t="shared" si="790"/>
        <v>0</v>
      </c>
      <c r="S1707" s="13">
        <f t="shared" si="791"/>
        <v>636.36363636363706</v>
      </c>
      <c r="T1707" s="13">
        <f t="shared" si="792"/>
        <v>100</v>
      </c>
      <c r="U1707" s="13">
        <f t="shared" si="799"/>
        <v>39.274201643766773</v>
      </c>
      <c r="V1707" s="13">
        <f t="shared" si="803"/>
        <v>-3.5897435897435721E-2</v>
      </c>
      <c r="W1707" s="13">
        <f t="shared" si="804"/>
        <v>0</v>
      </c>
      <c r="X1707" s="13">
        <f t="shared" si="805"/>
        <v>0</v>
      </c>
      <c r="Y1707" s="13">
        <f t="shared" si="800"/>
        <v>0</v>
      </c>
      <c r="Z1707" s="13">
        <f t="shared" si="806"/>
        <v>0</v>
      </c>
      <c r="AA1707" s="13">
        <f t="shared" si="807"/>
        <v>0</v>
      </c>
      <c r="AB1707" s="13">
        <f t="shared" si="808"/>
        <v>0</v>
      </c>
      <c r="AC1707" s="17">
        <f t="shared" si="801"/>
        <v>0</v>
      </c>
      <c r="AD1707" s="13" t="str">
        <f t="shared" si="793"/>
        <v/>
      </c>
      <c r="AE1707" s="13" t="str">
        <f t="shared" si="794"/>
        <v/>
      </c>
      <c r="AF1707" s="17">
        <f t="shared" si="796"/>
        <v>0</v>
      </c>
      <c r="AG1707" s="17" t="str">
        <f t="shared" si="795"/>
        <v xml:space="preserve"> </v>
      </c>
      <c r="AH1707" s="13"/>
      <c r="AI1707" s="31">
        <f t="shared" si="809"/>
        <v>1.0320066614949892</v>
      </c>
      <c r="AJ1707">
        <f t="shared" si="784"/>
        <v>3.2006661494989208E-2</v>
      </c>
      <c r="AK1707">
        <f t="shared" si="786"/>
        <v>1.0028011204481793</v>
      </c>
      <c r="AL1707">
        <f t="shared" si="787"/>
        <v>0.93412342431904472</v>
      </c>
      <c r="AM1707">
        <f t="shared" si="785"/>
        <v>-6.5876575680955285E-2</v>
      </c>
      <c r="AN1707" s="39">
        <v>41631</v>
      </c>
      <c r="AO1707" s="31">
        <v>3.2006661494989208E-2</v>
      </c>
      <c r="AP1707" s="40">
        <v>-6.5876575680955285E-2</v>
      </c>
    </row>
    <row r="1708" spans="1:42">
      <c r="A1708" s="16">
        <v>41632</v>
      </c>
      <c r="B1708" s="11">
        <v>3.59</v>
      </c>
      <c r="C1708" s="11">
        <v>3.6</v>
      </c>
      <c r="D1708" s="11">
        <v>3.57</v>
      </c>
      <c r="E1708" s="11">
        <v>3.58</v>
      </c>
      <c r="F1708" s="11">
        <v>34304600</v>
      </c>
      <c r="G1708" s="11">
        <v>3.0190299999999999</v>
      </c>
      <c r="H1708" s="12">
        <f t="shared" si="788"/>
        <v>3.688333333333333</v>
      </c>
      <c r="I1708" s="13">
        <f t="shared" si="797"/>
        <v>3.7611538461538458</v>
      </c>
      <c r="J1708" s="13">
        <f t="shared" si="798"/>
        <v>-7.2820512820512828E-2</v>
      </c>
      <c r="K1708" s="14">
        <f t="shared" si="802"/>
        <v>-3.4551282051281884E-2</v>
      </c>
      <c r="L1708" s="13">
        <f t="shared" si="781"/>
        <v>3.0000000000000249E-2</v>
      </c>
      <c r="M1708" s="13">
        <f t="shared" si="789"/>
        <v>3.8571428571428541E-2</v>
      </c>
      <c r="N1708" s="13">
        <f t="shared" si="782"/>
        <v>0</v>
      </c>
      <c r="O1708" s="13">
        <f t="shared" si="783"/>
        <v>0</v>
      </c>
      <c r="P1708" s="13">
        <f t="shared" ref="P1708:Q1771" si="810">SUM(N1695:N1708)</f>
        <v>0</v>
      </c>
      <c r="Q1708" s="13">
        <f t="shared" si="810"/>
        <v>0.23999999999999977</v>
      </c>
      <c r="R1708" s="13">
        <f t="shared" si="790"/>
        <v>0</v>
      </c>
      <c r="S1708" s="13">
        <f t="shared" si="791"/>
        <v>622.22222222222217</v>
      </c>
      <c r="T1708" s="13">
        <f t="shared" si="792"/>
        <v>100</v>
      </c>
      <c r="U1708" s="13">
        <f t="shared" si="799"/>
        <v>42.977905347470497</v>
      </c>
      <c r="V1708" s="13">
        <f t="shared" si="803"/>
        <v>-3.8269230769230944E-2</v>
      </c>
      <c r="W1708" s="13">
        <f t="shared" si="804"/>
        <v>0</v>
      </c>
      <c r="X1708" s="13">
        <f t="shared" si="805"/>
        <v>0</v>
      </c>
      <c r="Y1708" s="13">
        <f t="shared" si="800"/>
        <v>0</v>
      </c>
      <c r="Z1708" s="13">
        <f t="shared" si="806"/>
        <v>0</v>
      </c>
      <c r="AA1708" s="13">
        <f t="shared" si="807"/>
        <v>0</v>
      </c>
      <c r="AB1708" s="13">
        <f t="shared" si="808"/>
        <v>0</v>
      </c>
      <c r="AC1708" s="17">
        <f t="shared" si="801"/>
        <v>0</v>
      </c>
      <c r="AD1708" s="13" t="str">
        <f t="shared" si="793"/>
        <v/>
      </c>
      <c r="AE1708" s="13" t="str">
        <f t="shared" si="794"/>
        <v/>
      </c>
      <c r="AF1708" s="17">
        <f t="shared" si="796"/>
        <v>0</v>
      </c>
      <c r="AG1708" s="17" t="str">
        <f t="shared" si="795"/>
        <v xml:space="preserve"> </v>
      </c>
      <c r="AH1708" s="13"/>
      <c r="AI1708" s="31">
        <f t="shared" si="809"/>
        <v>1.0320066614949892</v>
      </c>
      <c r="AJ1708">
        <f t="shared" si="784"/>
        <v>3.2006661494989208E-2</v>
      </c>
      <c r="AK1708">
        <f t="shared" si="786"/>
        <v>1</v>
      </c>
      <c r="AL1708">
        <f t="shared" si="787"/>
        <v>0.93412342431904472</v>
      </c>
      <c r="AM1708">
        <f t="shared" si="785"/>
        <v>-6.5876575680955285E-2</v>
      </c>
      <c r="AN1708" s="39">
        <v>41632</v>
      </c>
      <c r="AO1708" s="31">
        <v>3.2006661494989208E-2</v>
      </c>
      <c r="AP1708" s="40">
        <v>-6.5876575680955285E-2</v>
      </c>
    </row>
    <row r="1709" spans="1:42">
      <c r="A1709" s="16">
        <v>41633</v>
      </c>
      <c r="B1709" s="11">
        <v>3.59</v>
      </c>
      <c r="C1709" s="11">
        <v>3.6</v>
      </c>
      <c r="D1709" s="11">
        <v>3.58</v>
      </c>
      <c r="E1709" s="11">
        <v>3.59</v>
      </c>
      <c r="F1709" s="11">
        <v>28685300</v>
      </c>
      <c r="G1709" s="11">
        <v>3.02746</v>
      </c>
      <c r="H1709" s="12">
        <f t="shared" si="788"/>
        <v>3.6708333333333329</v>
      </c>
      <c r="I1709" s="13">
        <f t="shared" si="797"/>
        <v>3.7523076923076917</v>
      </c>
      <c r="J1709" s="13">
        <f t="shared" si="798"/>
        <v>-8.1474358974358729E-2</v>
      </c>
      <c r="K1709" s="14">
        <f t="shared" si="802"/>
        <v>-4.2585470085469833E-2</v>
      </c>
      <c r="L1709" s="13">
        <f t="shared" si="781"/>
        <v>2.0000000000000018E-2</v>
      </c>
      <c r="M1709" s="13">
        <f t="shared" si="789"/>
        <v>3.7857142857142811E-2</v>
      </c>
      <c r="N1709" s="13">
        <f t="shared" si="782"/>
        <v>0</v>
      </c>
      <c r="O1709" s="13">
        <f t="shared" si="783"/>
        <v>0</v>
      </c>
      <c r="P1709" s="13">
        <f t="shared" si="810"/>
        <v>0</v>
      </c>
      <c r="Q1709" s="13">
        <f t="shared" si="810"/>
        <v>0.23999999999999977</v>
      </c>
      <c r="R1709" s="13">
        <f t="shared" si="790"/>
        <v>0</v>
      </c>
      <c r="S1709" s="13">
        <f t="shared" si="791"/>
        <v>633.9622641509435</v>
      </c>
      <c r="T1709" s="13">
        <f t="shared" si="792"/>
        <v>100</v>
      </c>
      <c r="U1709" s="13">
        <f t="shared" si="799"/>
        <v>46.977905347470532</v>
      </c>
      <c r="V1709" s="13">
        <f t="shared" si="803"/>
        <v>-3.8888888888888896E-2</v>
      </c>
      <c r="W1709" s="13">
        <f t="shared" si="804"/>
        <v>0</v>
      </c>
      <c r="X1709" s="13">
        <f t="shared" si="805"/>
        <v>0</v>
      </c>
      <c r="Y1709" s="13">
        <f t="shared" si="800"/>
        <v>0</v>
      </c>
      <c r="Z1709" s="13">
        <f t="shared" si="806"/>
        <v>0</v>
      </c>
      <c r="AA1709" s="13">
        <f t="shared" si="807"/>
        <v>0</v>
      </c>
      <c r="AB1709" s="13">
        <f t="shared" si="808"/>
        <v>0</v>
      </c>
      <c r="AC1709" s="17">
        <f t="shared" si="801"/>
        <v>0</v>
      </c>
      <c r="AD1709" s="13" t="str">
        <f t="shared" si="793"/>
        <v/>
      </c>
      <c r="AE1709" s="13" t="str">
        <f t="shared" si="794"/>
        <v/>
      </c>
      <c r="AF1709" s="17">
        <f t="shared" si="796"/>
        <v>0</v>
      </c>
      <c r="AG1709" s="17" t="str">
        <f t="shared" si="795"/>
        <v xml:space="preserve"> </v>
      </c>
      <c r="AH1709" s="13"/>
      <c r="AI1709" s="31">
        <f t="shared" si="809"/>
        <v>1.0320066614949892</v>
      </c>
      <c r="AJ1709">
        <f t="shared" si="784"/>
        <v>3.2006661494989208E-2</v>
      </c>
      <c r="AK1709">
        <f t="shared" si="786"/>
        <v>1.0027932960893855</v>
      </c>
      <c r="AL1709">
        <f t="shared" si="787"/>
        <v>0.93673270762719851</v>
      </c>
      <c r="AM1709">
        <f t="shared" si="785"/>
        <v>-6.3267292372801487E-2</v>
      </c>
      <c r="AN1709" s="39">
        <v>41633</v>
      </c>
      <c r="AO1709" s="31">
        <v>3.2006661494989208E-2</v>
      </c>
      <c r="AP1709" s="40">
        <v>-6.3267292372801487E-2</v>
      </c>
    </row>
    <row r="1710" spans="1:42">
      <c r="A1710" s="16">
        <v>41634</v>
      </c>
      <c r="B1710" s="11">
        <v>3.59</v>
      </c>
      <c r="C1710" s="11">
        <v>3.59</v>
      </c>
      <c r="D1710" s="11">
        <v>3.53</v>
      </c>
      <c r="E1710" s="11">
        <v>3.55</v>
      </c>
      <c r="F1710" s="11">
        <v>43935800</v>
      </c>
      <c r="G1710" s="11">
        <v>2.9937299999999998</v>
      </c>
      <c r="H1710" s="12">
        <f t="shared" si="788"/>
        <v>3.65</v>
      </c>
      <c r="I1710" s="13">
        <f t="shared" si="797"/>
        <v>3.741538461538461</v>
      </c>
      <c r="J1710" s="13">
        <f t="shared" si="798"/>
        <v>-9.1538461538461124E-2</v>
      </c>
      <c r="K1710" s="14">
        <f t="shared" si="802"/>
        <v>-5.1559829059828775E-2</v>
      </c>
      <c r="L1710" s="13">
        <f t="shared" si="781"/>
        <v>6.0000000000000053E-2</v>
      </c>
      <c r="M1710" s="13">
        <f t="shared" si="789"/>
        <v>4.0714285714285668E-2</v>
      </c>
      <c r="N1710" s="13">
        <f t="shared" si="782"/>
        <v>0</v>
      </c>
      <c r="O1710" s="13">
        <f t="shared" si="783"/>
        <v>5.0000000000000266E-2</v>
      </c>
      <c r="P1710" s="13">
        <f t="shared" si="810"/>
        <v>0</v>
      </c>
      <c r="Q1710" s="13">
        <f t="shared" si="810"/>
        <v>0.29000000000000004</v>
      </c>
      <c r="R1710" s="13">
        <f t="shared" si="790"/>
        <v>0</v>
      </c>
      <c r="S1710" s="13">
        <f t="shared" si="791"/>
        <v>712.28070175438688</v>
      </c>
      <c r="T1710" s="13">
        <f t="shared" si="792"/>
        <v>100</v>
      </c>
      <c r="U1710" s="13">
        <f t="shared" si="799"/>
        <v>51.325731434427091</v>
      </c>
      <c r="V1710" s="13">
        <f t="shared" si="803"/>
        <v>-3.9978632478632349E-2</v>
      </c>
      <c r="W1710" s="13">
        <f t="shared" si="804"/>
        <v>0</v>
      </c>
      <c r="X1710" s="13">
        <f t="shared" si="805"/>
        <v>0</v>
      </c>
      <c r="Y1710" s="13">
        <f t="shared" si="800"/>
        <v>0</v>
      </c>
      <c r="Z1710" s="13">
        <f t="shared" si="806"/>
        <v>0</v>
      </c>
      <c r="AA1710" s="13">
        <f t="shared" si="807"/>
        <v>0</v>
      </c>
      <c r="AB1710" s="13">
        <f t="shared" si="808"/>
        <v>0</v>
      </c>
      <c r="AC1710" s="17">
        <f t="shared" si="801"/>
        <v>0</v>
      </c>
      <c r="AD1710" s="13" t="str">
        <f t="shared" si="793"/>
        <v/>
      </c>
      <c r="AE1710" s="13" t="str">
        <f t="shared" si="794"/>
        <v/>
      </c>
      <c r="AF1710" s="17">
        <f t="shared" si="796"/>
        <v>0</v>
      </c>
      <c r="AG1710" s="17" t="str">
        <f t="shared" si="795"/>
        <v xml:space="preserve"> </v>
      </c>
      <c r="AH1710" s="13"/>
      <c r="AI1710" s="31">
        <f t="shared" si="809"/>
        <v>1.0320066614949892</v>
      </c>
      <c r="AJ1710">
        <f t="shared" si="784"/>
        <v>3.2006661494989208E-2</v>
      </c>
      <c r="AK1710">
        <f t="shared" si="786"/>
        <v>0.9888579387186629</v>
      </c>
      <c r="AL1710">
        <f t="shared" si="787"/>
        <v>0.92629557439458343</v>
      </c>
      <c r="AM1710">
        <f t="shared" si="785"/>
        <v>-7.3704425605416568E-2</v>
      </c>
      <c r="AN1710" s="39">
        <v>41634</v>
      </c>
      <c r="AO1710" s="31">
        <v>3.2006661494989208E-2</v>
      </c>
      <c r="AP1710" s="40">
        <v>-7.3704425605416568E-2</v>
      </c>
    </row>
    <row r="1711" spans="1:42">
      <c r="A1711" s="16">
        <v>41635</v>
      </c>
      <c r="B1711" s="11">
        <v>3.55</v>
      </c>
      <c r="C1711" s="11">
        <v>3.6</v>
      </c>
      <c r="D1711" s="11">
        <v>3.53</v>
      </c>
      <c r="E1711" s="11">
        <v>3.58</v>
      </c>
      <c r="F1711" s="11">
        <v>67922500</v>
      </c>
      <c r="G1711" s="11">
        <v>3.0190299999999999</v>
      </c>
      <c r="H1711" s="12">
        <f t="shared" si="788"/>
        <v>3.6333333333333329</v>
      </c>
      <c r="I1711" s="13">
        <f t="shared" si="797"/>
        <v>3.7296153846153848</v>
      </c>
      <c r="J1711" s="13">
        <f t="shared" si="798"/>
        <v>-9.6282051282051917E-2</v>
      </c>
      <c r="K1711" s="14">
        <f t="shared" si="802"/>
        <v>-6.0598290598290423E-2</v>
      </c>
      <c r="L1711" s="13">
        <f t="shared" si="781"/>
        <v>7.0000000000000284E-2</v>
      </c>
      <c r="M1711" s="13">
        <f t="shared" si="789"/>
        <v>4.357142857142856E-2</v>
      </c>
      <c r="N1711" s="13">
        <f t="shared" si="782"/>
        <v>1.0000000000000231E-2</v>
      </c>
      <c r="O1711" s="13">
        <f t="shared" si="783"/>
        <v>0</v>
      </c>
      <c r="P1711" s="13">
        <f t="shared" si="810"/>
        <v>1.0000000000000231E-2</v>
      </c>
      <c r="Q1711" s="13">
        <f t="shared" si="810"/>
        <v>0.28000000000000025</v>
      </c>
      <c r="R1711" s="13">
        <f t="shared" si="790"/>
        <v>22.950819672131683</v>
      </c>
      <c r="S1711" s="13">
        <f t="shared" si="791"/>
        <v>642.62295081967284</v>
      </c>
      <c r="T1711" s="13">
        <f t="shared" si="792"/>
        <v>93.103448275861908</v>
      </c>
      <c r="U1711" s="13">
        <f t="shared" si="799"/>
        <v>55.595025358893444</v>
      </c>
      <c r="V1711" s="13">
        <f t="shared" si="803"/>
        <v>-3.5683760683761494E-2</v>
      </c>
      <c r="W1711" s="13">
        <f t="shared" si="804"/>
        <v>0</v>
      </c>
      <c r="X1711" s="13">
        <f t="shared" si="805"/>
        <v>0</v>
      </c>
      <c r="Y1711" s="13">
        <f t="shared" si="800"/>
        <v>0</v>
      </c>
      <c r="Z1711" s="13">
        <f t="shared" si="806"/>
        <v>0</v>
      </c>
      <c r="AA1711" s="13">
        <f t="shared" si="807"/>
        <v>0</v>
      </c>
      <c r="AB1711" s="13">
        <f t="shared" si="808"/>
        <v>0</v>
      </c>
      <c r="AC1711" s="17">
        <f t="shared" si="801"/>
        <v>0</v>
      </c>
      <c r="AD1711" s="13" t="str">
        <f t="shared" si="793"/>
        <v/>
      </c>
      <c r="AE1711" s="13" t="str">
        <f t="shared" si="794"/>
        <v/>
      </c>
      <c r="AF1711" s="17">
        <f t="shared" si="796"/>
        <v>0</v>
      </c>
      <c r="AG1711" s="17" t="str">
        <f t="shared" si="795"/>
        <v xml:space="preserve"> </v>
      </c>
      <c r="AH1711" s="13"/>
      <c r="AI1711" s="31">
        <f t="shared" si="809"/>
        <v>1.0320066614949892</v>
      </c>
      <c r="AJ1711">
        <f t="shared" si="784"/>
        <v>3.2006661494989208E-2</v>
      </c>
      <c r="AK1711">
        <f t="shared" si="786"/>
        <v>1.0084507042253521</v>
      </c>
      <c r="AL1711">
        <f t="shared" si="787"/>
        <v>0.93412342431904472</v>
      </c>
      <c r="AM1711">
        <f t="shared" si="785"/>
        <v>-6.5876575680955285E-2</v>
      </c>
      <c r="AN1711" s="39">
        <v>41635</v>
      </c>
      <c r="AO1711" s="31">
        <v>3.2006661494989208E-2</v>
      </c>
      <c r="AP1711" s="40">
        <v>-6.5876575680955285E-2</v>
      </c>
    </row>
    <row r="1712" spans="1:42">
      <c r="A1712" s="16">
        <v>41638</v>
      </c>
      <c r="B1712" s="11">
        <v>3.59</v>
      </c>
      <c r="C1712" s="11">
        <v>3.59</v>
      </c>
      <c r="D1712" s="11">
        <v>3.55</v>
      </c>
      <c r="E1712" s="11">
        <v>3.55</v>
      </c>
      <c r="F1712" s="11">
        <v>47632100</v>
      </c>
      <c r="G1712" s="11">
        <v>2.9937299999999998</v>
      </c>
      <c r="H1712" s="12">
        <f t="shared" si="788"/>
        <v>3.6158333333333323</v>
      </c>
      <c r="I1712" s="13">
        <f t="shared" si="797"/>
        <v>3.7176923076923072</v>
      </c>
      <c r="J1712" s="13">
        <f t="shared" si="798"/>
        <v>-0.10185897435897484</v>
      </c>
      <c r="K1712" s="14">
        <f t="shared" si="802"/>
        <v>-6.9786324786324683E-2</v>
      </c>
      <c r="L1712" s="13">
        <f t="shared" si="781"/>
        <v>4.0000000000000036E-2</v>
      </c>
      <c r="M1712" s="13">
        <f t="shared" si="789"/>
        <v>4.4999999999999991E-2</v>
      </c>
      <c r="N1712" s="13">
        <f t="shared" si="782"/>
        <v>0</v>
      </c>
      <c r="O1712" s="13">
        <f t="shared" si="783"/>
        <v>0</v>
      </c>
      <c r="P1712" s="13">
        <f t="shared" si="810"/>
        <v>1.0000000000000231E-2</v>
      </c>
      <c r="Q1712" s="13">
        <f t="shared" si="810"/>
        <v>0.28000000000000025</v>
      </c>
      <c r="R1712" s="13">
        <f t="shared" si="790"/>
        <v>22.22222222222274</v>
      </c>
      <c r="S1712" s="13">
        <f t="shared" si="791"/>
        <v>622.22222222222285</v>
      </c>
      <c r="T1712" s="13">
        <f t="shared" si="792"/>
        <v>93.103448275861922</v>
      </c>
      <c r="U1712" s="13">
        <f t="shared" si="799"/>
        <v>59.450240608411541</v>
      </c>
      <c r="V1712" s="13">
        <f t="shared" si="803"/>
        <v>-3.2072649572650158E-2</v>
      </c>
      <c r="W1712" s="13">
        <f t="shared" si="804"/>
        <v>0</v>
      </c>
      <c r="X1712" s="13">
        <f t="shared" si="805"/>
        <v>0</v>
      </c>
      <c r="Y1712" s="13">
        <f t="shared" si="800"/>
        <v>0</v>
      </c>
      <c r="Z1712" s="13">
        <f t="shared" si="806"/>
        <v>0</v>
      </c>
      <c r="AA1712" s="13">
        <f t="shared" si="807"/>
        <v>0</v>
      </c>
      <c r="AB1712" s="13">
        <f t="shared" si="808"/>
        <v>0</v>
      </c>
      <c r="AC1712" s="17">
        <f t="shared" si="801"/>
        <v>0</v>
      </c>
      <c r="AD1712" s="13" t="str">
        <f t="shared" si="793"/>
        <v/>
      </c>
      <c r="AE1712" s="13" t="str">
        <f t="shared" si="794"/>
        <v/>
      </c>
      <c r="AF1712" s="17">
        <f t="shared" si="796"/>
        <v>0</v>
      </c>
      <c r="AG1712" s="17" t="str">
        <f t="shared" si="795"/>
        <v xml:space="preserve"> </v>
      </c>
      <c r="AH1712" s="13"/>
      <c r="AI1712" s="31">
        <f t="shared" si="809"/>
        <v>1.0320066614949892</v>
      </c>
      <c r="AJ1712">
        <f t="shared" si="784"/>
        <v>3.2006661494989208E-2</v>
      </c>
      <c r="AK1712">
        <f t="shared" si="786"/>
        <v>0.9916201117318435</v>
      </c>
      <c r="AL1712">
        <f t="shared" si="787"/>
        <v>0.92629557439458343</v>
      </c>
      <c r="AM1712">
        <f t="shared" si="785"/>
        <v>-7.3704425605416568E-2</v>
      </c>
      <c r="AN1712" s="39">
        <v>41638</v>
      </c>
      <c r="AO1712" s="31">
        <v>3.2006661494989208E-2</v>
      </c>
      <c r="AP1712" s="40">
        <v>-7.3704425605416568E-2</v>
      </c>
    </row>
    <row r="1713" spans="1:42">
      <c r="A1713" s="16">
        <v>41639</v>
      </c>
      <c r="B1713" s="11">
        <v>3.56</v>
      </c>
      <c r="C1713" s="11">
        <v>3.59</v>
      </c>
      <c r="D1713" s="11">
        <v>3.55</v>
      </c>
      <c r="E1713" s="11">
        <v>3.58</v>
      </c>
      <c r="F1713" s="11">
        <v>57586000</v>
      </c>
      <c r="G1713" s="11">
        <v>3.0190299999999999</v>
      </c>
      <c r="H1713" s="12">
        <f t="shared" si="788"/>
        <v>3.6041666666666661</v>
      </c>
      <c r="I1713" s="13">
        <f t="shared" si="797"/>
        <v>3.7088461538461526</v>
      </c>
      <c r="J1713" s="13">
        <f t="shared" si="798"/>
        <v>-0.1046794871794865</v>
      </c>
      <c r="K1713" s="14">
        <f t="shared" si="802"/>
        <v>-7.8119658119657931E-2</v>
      </c>
      <c r="L1713" s="13">
        <f t="shared" si="781"/>
        <v>4.0000000000000036E-2</v>
      </c>
      <c r="M1713" s="13">
        <f t="shared" si="789"/>
        <v>4.5714285714285721E-2</v>
      </c>
      <c r="N1713" s="13">
        <f t="shared" si="782"/>
        <v>0</v>
      </c>
      <c r="O1713" s="13">
        <f t="shared" si="783"/>
        <v>0</v>
      </c>
      <c r="P1713" s="13">
        <f t="shared" si="810"/>
        <v>1.0000000000000231E-2</v>
      </c>
      <c r="Q1713" s="13">
        <f t="shared" si="810"/>
        <v>0.26000000000000023</v>
      </c>
      <c r="R1713" s="13">
        <f t="shared" si="790"/>
        <v>21.875000000000501</v>
      </c>
      <c r="S1713" s="13">
        <f t="shared" si="791"/>
        <v>568.75000000000045</v>
      </c>
      <c r="T1713" s="13">
        <f t="shared" si="792"/>
        <v>92.592592592592453</v>
      </c>
      <c r="U1713" s="13">
        <f t="shared" si="799"/>
        <v>66.063997222168126</v>
      </c>
      <c r="V1713" s="13">
        <f t="shared" si="803"/>
        <v>-2.6559829059828566E-2</v>
      </c>
      <c r="W1713" s="13">
        <f t="shared" si="804"/>
        <v>0</v>
      </c>
      <c r="X1713" s="13">
        <f t="shared" si="805"/>
        <v>0</v>
      </c>
      <c r="Y1713" s="13">
        <f t="shared" si="800"/>
        <v>0</v>
      </c>
      <c r="Z1713" s="13">
        <f t="shared" si="806"/>
        <v>0</v>
      </c>
      <c r="AA1713" s="13">
        <f t="shared" si="807"/>
        <v>0</v>
      </c>
      <c r="AB1713" s="13">
        <f t="shared" si="808"/>
        <v>0</v>
      </c>
      <c r="AC1713" s="17">
        <f t="shared" si="801"/>
        <v>0</v>
      </c>
      <c r="AD1713" s="13" t="str">
        <f t="shared" si="793"/>
        <v/>
      </c>
      <c r="AE1713" s="13" t="str">
        <f t="shared" si="794"/>
        <v/>
      </c>
      <c r="AF1713" s="17">
        <f t="shared" si="796"/>
        <v>0</v>
      </c>
      <c r="AG1713" s="17" t="str">
        <f t="shared" si="795"/>
        <v xml:space="preserve"> </v>
      </c>
      <c r="AH1713" s="13"/>
      <c r="AI1713" s="31">
        <f t="shared" si="809"/>
        <v>1.0320066614949892</v>
      </c>
      <c r="AJ1713">
        <f t="shared" si="784"/>
        <v>3.2006661494989208E-2</v>
      </c>
      <c r="AK1713">
        <f t="shared" si="786"/>
        <v>1.0084507042253521</v>
      </c>
      <c r="AL1713">
        <f t="shared" si="787"/>
        <v>0.93412342431904472</v>
      </c>
      <c r="AM1713">
        <f t="shared" si="785"/>
        <v>-6.5876575680955285E-2</v>
      </c>
      <c r="AN1713" s="39">
        <v>41639</v>
      </c>
      <c r="AO1713" s="31">
        <v>3.2006661494989208E-2</v>
      </c>
      <c r="AP1713" s="40">
        <v>-6.5876575680955285E-2</v>
      </c>
    </row>
    <row r="1714" spans="1:42">
      <c r="A1714" s="16">
        <v>41641</v>
      </c>
      <c r="B1714" s="11">
        <v>3.58</v>
      </c>
      <c r="C1714" s="11">
        <v>3.59</v>
      </c>
      <c r="D1714" s="11">
        <v>3.56</v>
      </c>
      <c r="E1714" s="11">
        <v>3.58</v>
      </c>
      <c r="F1714" s="11">
        <v>40377000</v>
      </c>
      <c r="G1714" s="11">
        <v>3.0190299999999999</v>
      </c>
      <c r="H1714" s="12">
        <f t="shared" si="788"/>
        <v>3.5949999999999993</v>
      </c>
      <c r="I1714" s="13">
        <f t="shared" si="797"/>
        <v>3.7007692307692297</v>
      </c>
      <c r="J1714" s="13">
        <f t="shared" si="798"/>
        <v>-0.10576923076923039</v>
      </c>
      <c r="K1714" s="14">
        <f t="shared" si="802"/>
        <v>-8.5541310541310339E-2</v>
      </c>
      <c r="L1714" s="13">
        <f t="shared" si="781"/>
        <v>2.9999999999999805E-2</v>
      </c>
      <c r="M1714" s="13">
        <f t="shared" si="789"/>
        <v>4.5714285714285721E-2</v>
      </c>
      <c r="N1714" s="13">
        <f t="shared" si="782"/>
        <v>0</v>
      </c>
      <c r="O1714" s="13">
        <f t="shared" si="783"/>
        <v>0</v>
      </c>
      <c r="P1714" s="13">
        <f t="shared" si="810"/>
        <v>1.0000000000000231E-2</v>
      </c>
      <c r="Q1714" s="13">
        <f t="shared" si="810"/>
        <v>0.24000000000000021</v>
      </c>
      <c r="R1714" s="13">
        <f t="shared" si="790"/>
        <v>21.875000000000501</v>
      </c>
      <c r="S1714" s="13">
        <f t="shared" si="791"/>
        <v>525.00000000000034</v>
      </c>
      <c r="T1714" s="13">
        <f t="shared" si="792"/>
        <v>91.999999999999844</v>
      </c>
      <c r="U1714" s="13">
        <f t="shared" si="799"/>
        <v>71.921140079310959</v>
      </c>
      <c r="V1714" s="13">
        <f t="shared" si="803"/>
        <v>-2.0227920227920054E-2</v>
      </c>
      <c r="W1714" s="13">
        <f t="shared" si="804"/>
        <v>0</v>
      </c>
      <c r="X1714" s="13">
        <f t="shared" si="805"/>
        <v>0</v>
      </c>
      <c r="Y1714" s="13">
        <f t="shared" si="800"/>
        <v>0</v>
      </c>
      <c r="Z1714" s="13">
        <f t="shared" si="806"/>
        <v>0</v>
      </c>
      <c r="AA1714" s="13">
        <f t="shared" si="807"/>
        <v>0</v>
      </c>
      <c r="AB1714" s="13">
        <f t="shared" si="808"/>
        <v>0</v>
      </c>
      <c r="AC1714" s="17">
        <f t="shared" si="801"/>
        <v>0</v>
      </c>
      <c r="AD1714" s="13" t="str">
        <f t="shared" si="793"/>
        <v/>
      </c>
      <c r="AE1714" s="13" t="str">
        <f t="shared" si="794"/>
        <v/>
      </c>
      <c r="AF1714" s="17">
        <f t="shared" si="796"/>
        <v>0</v>
      </c>
      <c r="AG1714" s="17" t="str">
        <f t="shared" si="795"/>
        <v xml:space="preserve"> </v>
      </c>
      <c r="AH1714" s="13"/>
      <c r="AI1714" s="31">
        <f t="shared" si="809"/>
        <v>1.0320066614949892</v>
      </c>
      <c r="AJ1714">
        <f t="shared" si="784"/>
        <v>3.2006661494989208E-2</v>
      </c>
      <c r="AK1714">
        <f t="shared" si="786"/>
        <v>1</v>
      </c>
      <c r="AL1714">
        <f t="shared" si="787"/>
        <v>0.93412342431904472</v>
      </c>
      <c r="AM1714">
        <f t="shared" si="785"/>
        <v>-6.5876575680955285E-2</v>
      </c>
      <c r="AN1714" s="39">
        <v>41641</v>
      </c>
      <c r="AO1714" s="31">
        <v>3.2006661494989208E-2</v>
      </c>
      <c r="AP1714" s="40">
        <v>-6.5876575680955285E-2</v>
      </c>
    </row>
    <row r="1715" spans="1:42">
      <c r="A1715" s="16">
        <v>41642</v>
      </c>
      <c r="B1715" s="11">
        <v>3.57</v>
      </c>
      <c r="C1715" s="11">
        <v>3.58</v>
      </c>
      <c r="D1715" s="11">
        <v>3.55</v>
      </c>
      <c r="E1715" s="11">
        <v>3.56</v>
      </c>
      <c r="F1715" s="11">
        <v>43531000</v>
      </c>
      <c r="G1715" s="11">
        <v>3.0021599999999999</v>
      </c>
      <c r="H1715" s="12">
        <f t="shared" si="788"/>
        <v>3.5849999999999995</v>
      </c>
      <c r="I1715" s="13">
        <f t="shared" si="797"/>
        <v>3.6919230769230769</v>
      </c>
      <c r="J1715" s="13">
        <f t="shared" si="798"/>
        <v>-0.10692307692307734</v>
      </c>
      <c r="K1715" s="14">
        <f t="shared" si="802"/>
        <v>-9.1623931623931565E-2</v>
      </c>
      <c r="L1715" s="13">
        <f t="shared" si="781"/>
        <v>3.0000000000000249E-2</v>
      </c>
      <c r="M1715" s="13">
        <f t="shared" si="789"/>
        <v>4.2857142857142892E-2</v>
      </c>
      <c r="N1715" s="13">
        <f t="shared" si="782"/>
        <v>0</v>
      </c>
      <c r="O1715" s="13">
        <f t="shared" si="783"/>
        <v>1.0000000000000231E-2</v>
      </c>
      <c r="P1715" s="13">
        <f t="shared" si="810"/>
        <v>1.0000000000000231E-2</v>
      </c>
      <c r="Q1715" s="13">
        <f t="shared" si="810"/>
        <v>0.19000000000000039</v>
      </c>
      <c r="R1715" s="13">
        <f t="shared" si="790"/>
        <v>23.333333333333854</v>
      </c>
      <c r="S1715" s="13">
        <f t="shared" si="791"/>
        <v>443.33333333333388</v>
      </c>
      <c r="T1715" s="13">
        <f t="shared" si="792"/>
        <v>89.999999999999787</v>
      </c>
      <c r="U1715" s="13">
        <f t="shared" si="799"/>
        <v>76.563997222168069</v>
      </c>
      <c r="V1715" s="13">
        <f t="shared" si="803"/>
        <v>-1.5299145299145778E-2</v>
      </c>
      <c r="W1715" s="13">
        <f t="shared" si="804"/>
        <v>0</v>
      </c>
      <c r="X1715" s="13">
        <f t="shared" si="805"/>
        <v>0</v>
      </c>
      <c r="Y1715" s="13">
        <f t="shared" si="800"/>
        <v>0</v>
      </c>
      <c r="Z1715" s="13">
        <f t="shared" si="806"/>
        <v>0</v>
      </c>
      <c r="AA1715" s="13">
        <f t="shared" si="807"/>
        <v>0</v>
      </c>
      <c r="AB1715" s="13">
        <f t="shared" si="808"/>
        <v>0</v>
      </c>
      <c r="AC1715" s="17">
        <f t="shared" si="801"/>
        <v>0</v>
      </c>
      <c r="AD1715" s="13" t="str">
        <f t="shared" si="793"/>
        <v/>
      </c>
      <c r="AE1715" s="13" t="str">
        <f t="shared" si="794"/>
        <v/>
      </c>
      <c r="AF1715" s="17">
        <f t="shared" si="796"/>
        <v>0</v>
      </c>
      <c r="AG1715" s="17" t="str">
        <f t="shared" si="795"/>
        <v xml:space="preserve"> </v>
      </c>
      <c r="AH1715" s="13"/>
      <c r="AI1715" s="31">
        <f t="shared" si="809"/>
        <v>1.0320066614949892</v>
      </c>
      <c r="AJ1715">
        <f t="shared" si="784"/>
        <v>3.2006661494989208E-2</v>
      </c>
      <c r="AK1715">
        <f t="shared" si="786"/>
        <v>0.994413407821229</v>
      </c>
      <c r="AL1715">
        <f t="shared" si="787"/>
        <v>0.92890485770273712</v>
      </c>
      <c r="AM1715">
        <f t="shared" si="785"/>
        <v>-7.1095142297262881E-2</v>
      </c>
      <c r="AN1715" s="39">
        <v>41642</v>
      </c>
      <c r="AO1715" s="31">
        <v>3.2006661494989208E-2</v>
      </c>
      <c r="AP1715" s="40">
        <v>-7.1095142297262881E-2</v>
      </c>
    </row>
    <row r="1716" spans="1:42">
      <c r="A1716" s="16">
        <v>41645</v>
      </c>
      <c r="B1716" s="11">
        <v>3.56</v>
      </c>
      <c r="C1716" s="11">
        <v>3.56</v>
      </c>
      <c r="D1716" s="11">
        <v>3.51</v>
      </c>
      <c r="E1716" s="11">
        <v>3.55</v>
      </c>
      <c r="F1716" s="11">
        <v>69846500</v>
      </c>
      <c r="G1716" s="11">
        <v>2.9937299999999998</v>
      </c>
      <c r="H1716" s="12">
        <f t="shared" si="788"/>
        <v>3.5749999999999997</v>
      </c>
      <c r="I1716" s="13">
        <f t="shared" si="797"/>
        <v>3.6823076923076923</v>
      </c>
      <c r="J1716" s="13">
        <f t="shared" si="798"/>
        <v>-0.10730769230769255</v>
      </c>
      <c r="K1716" s="14">
        <f t="shared" si="802"/>
        <v>-9.6517094017094018E-2</v>
      </c>
      <c r="L1716" s="13">
        <f t="shared" si="781"/>
        <v>5.0000000000000266E-2</v>
      </c>
      <c r="M1716" s="13">
        <f t="shared" si="789"/>
        <v>4.2857142857142927E-2</v>
      </c>
      <c r="N1716" s="13">
        <f t="shared" si="782"/>
        <v>0</v>
      </c>
      <c r="O1716" s="13">
        <f t="shared" si="783"/>
        <v>4.0000000000000036E-2</v>
      </c>
      <c r="P1716" s="13">
        <f t="shared" si="810"/>
        <v>1.0000000000000231E-2</v>
      </c>
      <c r="Q1716" s="13">
        <f t="shared" si="810"/>
        <v>0.22000000000000064</v>
      </c>
      <c r="R1716" s="13">
        <f t="shared" si="790"/>
        <v>23.333333333333833</v>
      </c>
      <c r="S1716" s="13">
        <f t="shared" si="791"/>
        <v>513.33333333333394</v>
      </c>
      <c r="T1716" s="13">
        <f t="shared" si="792"/>
        <v>91.304347826086797</v>
      </c>
      <c r="U1716" s="13">
        <f t="shared" si="799"/>
        <v>81.787035053901562</v>
      </c>
      <c r="V1716" s="13">
        <f t="shared" si="803"/>
        <v>-1.079059829059853E-2</v>
      </c>
      <c r="W1716" s="13">
        <f t="shared" si="804"/>
        <v>0</v>
      </c>
      <c r="X1716" s="13">
        <f t="shared" si="805"/>
        <v>0</v>
      </c>
      <c r="Y1716" s="13">
        <f t="shared" si="800"/>
        <v>0</v>
      </c>
      <c r="Z1716" s="13">
        <f t="shared" si="806"/>
        <v>0</v>
      </c>
      <c r="AA1716" s="13">
        <f t="shared" si="807"/>
        <v>0</v>
      </c>
      <c r="AB1716" s="13">
        <f t="shared" si="808"/>
        <v>0</v>
      </c>
      <c r="AC1716" s="17">
        <f t="shared" si="801"/>
        <v>0</v>
      </c>
      <c r="AD1716" s="13" t="str">
        <f t="shared" si="793"/>
        <v/>
      </c>
      <c r="AE1716" s="13" t="str">
        <f t="shared" si="794"/>
        <v/>
      </c>
      <c r="AF1716" s="17">
        <f t="shared" si="796"/>
        <v>0</v>
      </c>
      <c r="AG1716" s="17" t="str">
        <f t="shared" si="795"/>
        <v xml:space="preserve"> </v>
      </c>
      <c r="AH1716" s="13"/>
      <c r="AI1716" s="31">
        <f t="shared" si="809"/>
        <v>1.0320066614949892</v>
      </c>
      <c r="AJ1716">
        <f t="shared" si="784"/>
        <v>3.2006661494989208E-2</v>
      </c>
      <c r="AK1716">
        <f t="shared" si="786"/>
        <v>0.99719101123595499</v>
      </c>
      <c r="AL1716">
        <f t="shared" si="787"/>
        <v>0.92629557439458332</v>
      </c>
      <c r="AM1716">
        <f t="shared" si="785"/>
        <v>-7.3704425605416679E-2</v>
      </c>
      <c r="AN1716" s="39">
        <v>41645</v>
      </c>
      <c r="AO1716" s="31">
        <v>3.2006661494989208E-2</v>
      </c>
      <c r="AP1716" s="40">
        <v>-7.3704425605416679E-2</v>
      </c>
    </row>
    <row r="1717" spans="1:42">
      <c r="A1717" s="16">
        <v>41646</v>
      </c>
      <c r="B1717" s="11">
        <v>3.53</v>
      </c>
      <c r="C1717" s="11">
        <v>3.55</v>
      </c>
      <c r="D1717" s="11">
        <v>3.51</v>
      </c>
      <c r="E1717" s="11">
        <v>3.55</v>
      </c>
      <c r="F1717" s="11">
        <v>41238500</v>
      </c>
      <c r="G1717" s="11">
        <v>2.9937299999999998</v>
      </c>
      <c r="H1717" s="12">
        <f t="shared" si="788"/>
        <v>3.5683333333333334</v>
      </c>
      <c r="I1717" s="13">
        <f t="shared" si="797"/>
        <v>3.6726923076923068</v>
      </c>
      <c r="J1717" s="13">
        <f t="shared" si="798"/>
        <v>-0.10435897435897346</v>
      </c>
      <c r="K1717" s="14">
        <f t="shared" si="802"/>
        <v>-0.10002136752136742</v>
      </c>
      <c r="L1717" s="13">
        <f t="shared" si="781"/>
        <v>4.0000000000000036E-2</v>
      </c>
      <c r="M1717" s="13">
        <f t="shared" si="789"/>
        <v>4.2857142857142927E-2</v>
      </c>
      <c r="N1717" s="13">
        <f t="shared" si="782"/>
        <v>0</v>
      </c>
      <c r="O1717" s="13">
        <f t="shared" si="783"/>
        <v>0</v>
      </c>
      <c r="P1717" s="13">
        <f t="shared" si="810"/>
        <v>1.0000000000000231E-2</v>
      </c>
      <c r="Q1717" s="13">
        <f t="shared" si="810"/>
        <v>0.21000000000000041</v>
      </c>
      <c r="R1717" s="13">
        <f t="shared" si="790"/>
        <v>23.333333333333833</v>
      </c>
      <c r="S1717" s="13">
        <f t="shared" si="791"/>
        <v>490.00000000000011</v>
      </c>
      <c r="T1717" s="13">
        <f t="shared" si="792"/>
        <v>90.909090909090722</v>
      </c>
      <c r="U1717" s="13">
        <f t="shared" si="799"/>
        <v>86.727746516352127</v>
      </c>
      <c r="V1717" s="13">
        <f t="shared" si="803"/>
        <v>-4.3376068376060339E-3</v>
      </c>
      <c r="W1717" s="13">
        <f t="shared" si="804"/>
        <v>0</v>
      </c>
      <c r="X1717" s="13">
        <f t="shared" si="805"/>
        <v>0</v>
      </c>
      <c r="Y1717" s="13">
        <f t="shared" si="800"/>
        <v>0</v>
      </c>
      <c r="Z1717" s="13">
        <f t="shared" si="806"/>
        <v>0</v>
      </c>
      <c r="AA1717" s="13">
        <f t="shared" si="807"/>
        <v>0</v>
      </c>
      <c r="AB1717" s="13">
        <f t="shared" si="808"/>
        <v>0</v>
      </c>
      <c r="AC1717" s="17">
        <f t="shared" si="801"/>
        <v>0</v>
      </c>
      <c r="AD1717" s="13" t="str">
        <f t="shared" si="793"/>
        <v/>
      </c>
      <c r="AE1717" s="13" t="str">
        <f t="shared" si="794"/>
        <v/>
      </c>
      <c r="AF1717" s="17">
        <f t="shared" si="796"/>
        <v>0</v>
      </c>
      <c r="AG1717" s="17" t="str">
        <f t="shared" si="795"/>
        <v xml:space="preserve"> </v>
      </c>
      <c r="AH1717" s="13"/>
      <c r="AI1717" s="31">
        <f t="shared" si="809"/>
        <v>1.0320066614949892</v>
      </c>
      <c r="AJ1717">
        <f t="shared" si="784"/>
        <v>3.2006661494989208E-2</v>
      </c>
      <c r="AK1717">
        <f t="shared" si="786"/>
        <v>1</v>
      </c>
      <c r="AL1717">
        <f t="shared" si="787"/>
        <v>0.92629557439458332</v>
      </c>
      <c r="AM1717">
        <f t="shared" si="785"/>
        <v>-7.3704425605416679E-2</v>
      </c>
      <c r="AN1717" s="39">
        <v>41646</v>
      </c>
      <c r="AO1717" s="31">
        <v>3.2006661494989208E-2</v>
      </c>
      <c r="AP1717" s="40">
        <v>-7.3704425605416679E-2</v>
      </c>
    </row>
    <row r="1718" spans="1:42">
      <c r="A1718" s="16">
        <v>41647</v>
      </c>
      <c r="B1718" s="11">
        <v>3.54</v>
      </c>
      <c r="C1718" s="11">
        <v>3.58</v>
      </c>
      <c r="D1718" s="11">
        <v>3.53</v>
      </c>
      <c r="E1718" s="11">
        <v>3.57</v>
      </c>
      <c r="F1718" s="11">
        <v>51944300</v>
      </c>
      <c r="G1718" s="11">
        <v>3.0105900000000001</v>
      </c>
      <c r="H1718" s="12">
        <f t="shared" si="788"/>
        <v>3.5683333333333334</v>
      </c>
      <c r="I1718" s="13">
        <f t="shared" si="797"/>
        <v>3.6611538461538453</v>
      </c>
      <c r="J1718" s="13">
        <f t="shared" si="798"/>
        <v>-9.2820512820511958E-2</v>
      </c>
      <c r="K1718" s="14">
        <f t="shared" si="802"/>
        <v>-0.10128205128205112</v>
      </c>
      <c r="L1718" s="13">
        <f t="shared" si="781"/>
        <v>5.0000000000000266E-2</v>
      </c>
      <c r="M1718" s="13">
        <f t="shared" si="789"/>
        <v>4.5000000000000089E-2</v>
      </c>
      <c r="N1718" s="13">
        <f t="shared" si="782"/>
        <v>3.0000000000000249E-2</v>
      </c>
      <c r="O1718" s="13">
        <f t="shared" si="783"/>
        <v>0</v>
      </c>
      <c r="P1718" s="13">
        <f t="shared" si="810"/>
        <v>4.000000000000048E-2</v>
      </c>
      <c r="Q1718" s="13">
        <f t="shared" si="810"/>
        <v>0.20000000000000062</v>
      </c>
      <c r="R1718" s="13">
        <f t="shared" si="790"/>
        <v>88.888888888889781</v>
      </c>
      <c r="S1718" s="13">
        <f t="shared" si="791"/>
        <v>444.44444444444491</v>
      </c>
      <c r="T1718" s="13">
        <f t="shared" si="792"/>
        <v>66.666666666666416</v>
      </c>
      <c r="U1718" s="13">
        <f t="shared" si="799"/>
        <v>89.315738234778607</v>
      </c>
      <c r="V1718" s="13">
        <f t="shared" si="803"/>
        <v>8.4615384615391587E-3</v>
      </c>
      <c r="W1718" s="13">
        <f t="shared" si="804"/>
        <v>1</v>
      </c>
      <c r="X1718" s="13">
        <f t="shared" si="805"/>
        <v>0</v>
      </c>
      <c r="Y1718" s="13">
        <f t="shared" si="800"/>
        <v>0</v>
      </c>
      <c r="Z1718" s="13">
        <f t="shared" si="806"/>
        <v>1</v>
      </c>
      <c r="AA1718" s="13">
        <f t="shared" si="807"/>
        <v>0</v>
      </c>
      <c r="AB1718" s="13">
        <f t="shared" si="808"/>
        <v>0</v>
      </c>
      <c r="AC1718" s="17">
        <f t="shared" si="801"/>
        <v>0</v>
      </c>
      <c r="AD1718" s="13" t="str">
        <f t="shared" si="793"/>
        <v/>
      </c>
      <c r="AE1718" s="13" t="str">
        <f t="shared" si="794"/>
        <v/>
      </c>
      <c r="AF1718" s="17">
        <f t="shared" si="796"/>
        <v>0</v>
      </c>
      <c r="AG1718" s="17" t="str">
        <f t="shared" si="795"/>
        <v xml:space="preserve"> </v>
      </c>
      <c r="AH1718" s="13"/>
      <c r="AI1718" s="31">
        <f t="shared" si="809"/>
        <v>1.0320066614949892</v>
      </c>
      <c r="AJ1718">
        <f t="shared" si="784"/>
        <v>3.2006661494989208E-2</v>
      </c>
      <c r="AK1718">
        <f t="shared" si="786"/>
        <v>1.0056338028169014</v>
      </c>
      <c r="AL1718">
        <f t="shared" si="787"/>
        <v>0.93151414101089081</v>
      </c>
      <c r="AM1718">
        <f t="shared" si="785"/>
        <v>-6.8485858989109194E-2</v>
      </c>
      <c r="AN1718" s="39">
        <v>41647</v>
      </c>
      <c r="AO1718" s="31">
        <v>3.2006661494989208E-2</v>
      </c>
      <c r="AP1718" s="40">
        <v>-6.8485858989109194E-2</v>
      </c>
    </row>
    <row r="1719" spans="1:42">
      <c r="A1719" s="16">
        <v>41648</v>
      </c>
      <c r="B1719" s="11">
        <v>3.56</v>
      </c>
      <c r="C1719" s="11">
        <v>3.58</v>
      </c>
      <c r="D1719" s="11">
        <v>3.51</v>
      </c>
      <c r="E1719" s="11">
        <v>3.53</v>
      </c>
      <c r="F1719" s="11">
        <v>44621500</v>
      </c>
      <c r="G1719" s="11">
        <v>2.9768599999999998</v>
      </c>
      <c r="H1719" s="12">
        <f t="shared" si="788"/>
        <v>3.5641666666666665</v>
      </c>
      <c r="I1719" s="13">
        <f t="shared" si="797"/>
        <v>3.649999999999999</v>
      </c>
      <c r="J1719" s="13">
        <f t="shared" si="798"/>
        <v>-8.583333333333254E-2</v>
      </c>
      <c r="K1719" s="14">
        <f t="shared" si="802"/>
        <v>-0.10064814814814795</v>
      </c>
      <c r="L1719" s="13">
        <f t="shared" si="781"/>
        <v>7.0000000000000284E-2</v>
      </c>
      <c r="M1719" s="13">
        <f t="shared" si="789"/>
        <v>4.5714285714285818E-2</v>
      </c>
      <c r="N1719" s="13">
        <f t="shared" si="782"/>
        <v>0</v>
      </c>
      <c r="O1719" s="13">
        <f t="shared" si="783"/>
        <v>2.0000000000000018E-2</v>
      </c>
      <c r="P1719" s="13">
        <f t="shared" si="810"/>
        <v>4.000000000000048E-2</v>
      </c>
      <c r="Q1719" s="13">
        <f t="shared" si="810"/>
        <v>0.1800000000000006</v>
      </c>
      <c r="R1719" s="13">
        <f t="shared" si="790"/>
        <v>87.500000000000853</v>
      </c>
      <c r="S1719" s="13">
        <f t="shared" si="791"/>
        <v>393.75000000000045</v>
      </c>
      <c r="T1719" s="13">
        <f t="shared" si="792"/>
        <v>63.636363636363377</v>
      </c>
      <c r="U1719" s="13">
        <f t="shared" si="799"/>
        <v>90.951139870180228</v>
      </c>
      <c r="V1719" s="13">
        <f t="shared" si="803"/>
        <v>1.4814814814815405E-2</v>
      </c>
      <c r="W1719" s="13">
        <f t="shared" si="804"/>
        <v>0</v>
      </c>
      <c r="X1719" s="13">
        <f t="shared" si="805"/>
        <v>0</v>
      </c>
      <c r="Y1719" s="13">
        <f t="shared" si="800"/>
        <v>0</v>
      </c>
      <c r="Z1719" s="13">
        <f t="shared" si="806"/>
        <v>1</v>
      </c>
      <c r="AA1719" s="13">
        <f t="shared" si="807"/>
        <v>0</v>
      </c>
      <c r="AB1719" s="13">
        <f t="shared" si="808"/>
        <v>0</v>
      </c>
      <c r="AC1719" s="17">
        <f t="shared" si="801"/>
        <v>0</v>
      </c>
      <c r="AD1719" s="13" t="str">
        <f t="shared" si="793"/>
        <v/>
      </c>
      <c r="AE1719" s="13" t="str">
        <f t="shared" si="794"/>
        <v/>
      </c>
      <c r="AF1719" s="17">
        <f t="shared" si="796"/>
        <v>0</v>
      </c>
      <c r="AG1719" s="17" t="str">
        <f t="shared" si="795"/>
        <v xml:space="preserve"> </v>
      </c>
      <c r="AH1719" s="13"/>
      <c r="AI1719" s="31">
        <f t="shared" si="809"/>
        <v>1.0320066614949892</v>
      </c>
      <c r="AJ1719">
        <f t="shared" si="784"/>
        <v>3.2006661494989208E-2</v>
      </c>
      <c r="AK1719">
        <f t="shared" si="786"/>
        <v>0.98879551820728295</v>
      </c>
      <c r="AL1719">
        <f t="shared" si="787"/>
        <v>0.92107700777827584</v>
      </c>
      <c r="AM1719">
        <f t="shared" si="785"/>
        <v>-7.8922992221724164E-2</v>
      </c>
      <c r="AN1719" s="39">
        <v>41648</v>
      </c>
      <c r="AO1719" s="31">
        <v>3.2006661494989208E-2</v>
      </c>
      <c r="AP1719" s="40">
        <v>-7.8922992221724164E-2</v>
      </c>
    </row>
    <row r="1720" spans="1:42">
      <c r="A1720" s="16">
        <v>41649</v>
      </c>
      <c r="B1720" s="11">
        <v>3.53</v>
      </c>
      <c r="C1720" s="11">
        <v>3.55</v>
      </c>
      <c r="D1720" s="11">
        <v>3.5</v>
      </c>
      <c r="E1720" s="11">
        <v>3.53</v>
      </c>
      <c r="F1720" s="11">
        <v>41733700</v>
      </c>
      <c r="G1720" s="11">
        <v>2.9768599999999998</v>
      </c>
      <c r="H1720" s="12">
        <f t="shared" si="788"/>
        <v>3.56</v>
      </c>
      <c r="I1720" s="13">
        <f t="shared" si="797"/>
        <v>3.6384615384615375</v>
      </c>
      <c r="J1720" s="13">
        <f t="shared" si="798"/>
        <v>-7.8461538461537472E-2</v>
      </c>
      <c r="K1720" s="14">
        <f t="shared" si="802"/>
        <v>-9.8668091168090777E-2</v>
      </c>
      <c r="L1720" s="13">
        <f t="shared" si="781"/>
        <v>4.9999999999999822E-2</v>
      </c>
      <c r="M1720" s="13">
        <f t="shared" si="789"/>
        <v>4.4285714285714387E-2</v>
      </c>
      <c r="N1720" s="13">
        <f t="shared" si="782"/>
        <v>0</v>
      </c>
      <c r="O1720" s="13">
        <f t="shared" si="783"/>
        <v>9.9999999999997868E-3</v>
      </c>
      <c r="P1720" s="13">
        <f t="shared" si="810"/>
        <v>4.000000000000048E-2</v>
      </c>
      <c r="Q1720" s="13">
        <f t="shared" si="810"/>
        <v>0.13000000000000034</v>
      </c>
      <c r="R1720" s="13">
        <f t="shared" si="790"/>
        <v>90.322580645162162</v>
      </c>
      <c r="S1720" s="13">
        <f t="shared" si="791"/>
        <v>293.54838709677426</v>
      </c>
      <c r="T1720" s="13">
        <f t="shared" si="792"/>
        <v>52.941176470587905</v>
      </c>
      <c r="U1720" s="13">
        <f t="shared" si="799"/>
        <v>87.589795332365071</v>
      </c>
      <c r="V1720" s="13">
        <f t="shared" si="803"/>
        <v>2.0206552706553305E-2</v>
      </c>
      <c r="W1720" s="13">
        <f t="shared" si="804"/>
        <v>0</v>
      </c>
      <c r="X1720" s="13">
        <f t="shared" si="805"/>
        <v>0</v>
      </c>
      <c r="Y1720" s="13">
        <f t="shared" si="800"/>
        <v>0</v>
      </c>
      <c r="Z1720" s="13">
        <f t="shared" si="806"/>
        <v>1</v>
      </c>
      <c r="AA1720" s="13">
        <f t="shared" si="807"/>
        <v>0</v>
      </c>
      <c r="AB1720" s="13">
        <f t="shared" si="808"/>
        <v>0</v>
      </c>
      <c r="AC1720" s="17">
        <f t="shared" si="801"/>
        <v>0</v>
      </c>
      <c r="AD1720" s="13" t="str">
        <f t="shared" si="793"/>
        <v/>
      </c>
      <c r="AE1720" s="13" t="str">
        <f t="shared" si="794"/>
        <v/>
      </c>
      <c r="AF1720" s="17">
        <f t="shared" si="796"/>
        <v>0</v>
      </c>
      <c r="AG1720" s="17" t="str">
        <f t="shared" si="795"/>
        <v xml:space="preserve"> </v>
      </c>
      <c r="AH1720" s="13"/>
      <c r="AI1720" s="31">
        <f t="shared" si="809"/>
        <v>1.0320066614949892</v>
      </c>
      <c r="AJ1720">
        <f t="shared" si="784"/>
        <v>3.2006661494989208E-2</v>
      </c>
      <c r="AK1720">
        <f t="shared" si="786"/>
        <v>1</v>
      </c>
      <c r="AL1720">
        <f t="shared" si="787"/>
        <v>0.92107700777827584</v>
      </c>
      <c r="AM1720">
        <f t="shared" si="785"/>
        <v>-7.8922992221724164E-2</v>
      </c>
      <c r="AN1720" s="39">
        <v>41649</v>
      </c>
      <c r="AO1720" s="31">
        <v>3.2006661494989208E-2</v>
      </c>
      <c r="AP1720" s="40">
        <v>-7.8922992221724164E-2</v>
      </c>
    </row>
    <row r="1721" spans="1:42">
      <c r="A1721" s="16">
        <v>41652</v>
      </c>
      <c r="B1721" s="11">
        <v>3.54</v>
      </c>
      <c r="C1721" s="11">
        <v>3.55</v>
      </c>
      <c r="D1721" s="11">
        <v>3.52</v>
      </c>
      <c r="E1721" s="11">
        <v>3.54</v>
      </c>
      <c r="F1721" s="11">
        <v>44410600</v>
      </c>
      <c r="G1721" s="11">
        <v>2.98529</v>
      </c>
      <c r="H1721" s="12">
        <f t="shared" si="788"/>
        <v>3.5558333333333336</v>
      </c>
      <c r="I1721" s="13">
        <f t="shared" si="797"/>
        <v>3.6280769230769225</v>
      </c>
      <c r="J1721" s="13">
        <f t="shared" si="798"/>
        <v>-7.224358974358891E-2</v>
      </c>
      <c r="K1721" s="14">
        <f t="shared" si="802"/>
        <v>-9.5377492877492351E-2</v>
      </c>
      <c r="L1721" s="13">
        <f t="shared" si="781"/>
        <v>2.9999999999999805E-2</v>
      </c>
      <c r="M1721" s="13">
        <f t="shared" si="789"/>
        <v>4.3571428571428657E-2</v>
      </c>
      <c r="N1721" s="13">
        <f t="shared" si="782"/>
        <v>0</v>
      </c>
      <c r="O1721" s="13">
        <f t="shared" si="783"/>
        <v>0</v>
      </c>
      <c r="P1721" s="13">
        <f t="shared" si="810"/>
        <v>4.000000000000048E-2</v>
      </c>
      <c r="Q1721" s="13">
        <f t="shared" si="810"/>
        <v>0.13000000000000034</v>
      </c>
      <c r="R1721" s="13">
        <f t="shared" si="790"/>
        <v>91.803278688525509</v>
      </c>
      <c r="S1721" s="13">
        <f t="shared" si="791"/>
        <v>298.36065573770509</v>
      </c>
      <c r="T1721" s="13">
        <f t="shared" si="792"/>
        <v>52.941176470587905</v>
      </c>
      <c r="U1721" s="13">
        <f t="shared" si="799"/>
        <v>84.228450794549914</v>
      </c>
      <c r="V1721" s="13">
        <f t="shared" si="803"/>
        <v>2.3133903133903441E-2</v>
      </c>
      <c r="W1721" s="13">
        <f t="shared" si="804"/>
        <v>0</v>
      </c>
      <c r="X1721" s="13">
        <f t="shared" si="805"/>
        <v>0</v>
      </c>
      <c r="Y1721" s="13">
        <f t="shared" si="800"/>
        <v>0</v>
      </c>
      <c r="Z1721" s="13">
        <f t="shared" si="806"/>
        <v>1</v>
      </c>
      <c r="AA1721" s="13">
        <f t="shared" si="807"/>
        <v>0</v>
      </c>
      <c r="AB1721" s="13">
        <f t="shared" si="808"/>
        <v>0</v>
      </c>
      <c r="AC1721" s="17">
        <f t="shared" si="801"/>
        <v>0</v>
      </c>
      <c r="AD1721" s="13" t="str">
        <f t="shared" si="793"/>
        <v/>
      </c>
      <c r="AE1721" s="13" t="str">
        <f t="shared" si="794"/>
        <v/>
      </c>
      <c r="AF1721" s="17">
        <f t="shared" si="796"/>
        <v>0</v>
      </c>
      <c r="AG1721" s="17" t="str">
        <f t="shared" si="795"/>
        <v xml:space="preserve"> </v>
      </c>
      <c r="AH1721" s="13"/>
      <c r="AI1721" s="31">
        <f t="shared" si="809"/>
        <v>1.0320066614949892</v>
      </c>
      <c r="AJ1721">
        <f t="shared" si="784"/>
        <v>3.2006661494989208E-2</v>
      </c>
      <c r="AK1721">
        <f t="shared" si="786"/>
        <v>1.0028328611898019</v>
      </c>
      <c r="AL1721">
        <f t="shared" si="787"/>
        <v>0.92368629108642974</v>
      </c>
      <c r="AM1721">
        <f t="shared" si="785"/>
        <v>-7.6313708913570255E-2</v>
      </c>
      <c r="AN1721" s="39">
        <v>41652</v>
      </c>
      <c r="AO1721" s="31">
        <v>3.2006661494989208E-2</v>
      </c>
      <c r="AP1721" s="40">
        <v>-7.6313708913570255E-2</v>
      </c>
    </row>
    <row r="1722" spans="1:42">
      <c r="A1722" s="16">
        <v>41653</v>
      </c>
      <c r="B1722" s="11">
        <v>3.53</v>
      </c>
      <c r="C1722" s="11">
        <v>3.53</v>
      </c>
      <c r="D1722" s="11">
        <v>3.5</v>
      </c>
      <c r="E1722" s="11">
        <v>3.52</v>
      </c>
      <c r="F1722" s="11">
        <v>43708000</v>
      </c>
      <c r="G1722" s="11">
        <v>2.9684300000000001</v>
      </c>
      <c r="H1722" s="12">
        <f t="shared" si="788"/>
        <v>3.5533333333333341</v>
      </c>
      <c r="I1722" s="13">
        <f t="shared" si="797"/>
        <v>3.6169230769230762</v>
      </c>
      <c r="J1722" s="13">
        <f t="shared" si="798"/>
        <v>-6.358974358974212E-2</v>
      </c>
      <c r="K1722" s="14">
        <f t="shared" si="802"/>
        <v>-9.0811965811965198E-2</v>
      </c>
      <c r="L1722" s="13">
        <f t="shared" si="781"/>
        <v>2.9999999999999805E-2</v>
      </c>
      <c r="M1722" s="13">
        <f t="shared" si="789"/>
        <v>4.3571428571428629E-2</v>
      </c>
      <c r="N1722" s="13">
        <f t="shared" si="782"/>
        <v>0</v>
      </c>
      <c r="O1722" s="13">
        <f t="shared" si="783"/>
        <v>2.0000000000000018E-2</v>
      </c>
      <c r="P1722" s="13">
        <f t="shared" si="810"/>
        <v>4.000000000000048E-2</v>
      </c>
      <c r="Q1722" s="13">
        <f t="shared" si="810"/>
        <v>0.15000000000000036</v>
      </c>
      <c r="R1722" s="13">
        <f t="shared" si="790"/>
        <v>91.803278688525566</v>
      </c>
      <c r="S1722" s="13">
        <f t="shared" si="791"/>
        <v>344.26229508196758</v>
      </c>
      <c r="T1722" s="13">
        <f t="shared" si="792"/>
        <v>57.894736842104955</v>
      </c>
      <c r="U1722" s="13">
        <f t="shared" si="799"/>
        <v>81.220931997557415</v>
      </c>
      <c r="V1722" s="13">
        <f t="shared" si="803"/>
        <v>2.7222222222223078E-2</v>
      </c>
      <c r="W1722" s="13">
        <f t="shared" si="804"/>
        <v>0</v>
      </c>
      <c r="X1722" s="13">
        <f t="shared" si="805"/>
        <v>0</v>
      </c>
      <c r="Y1722" s="13">
        <f t="shared" si="800"/>
        <v>0</v>
      </c>
      <c r="Z1722" s="13">
        <f t="shared" si="806"/>
        <v>1</v>
      </c>
      <c r="AA1722" s="13">
        <f t="shared" si="807"/>
        <v>0</v>
      </c>
      <c r="AB1722" s="13">
        <f t="shared" si="808"/>
        <v>0</v>
      </c>
      <c r="AC1722" s="17">
        <f t="shared" si="801"/>
        <v>0</v>
      </c>
      <c r="AD1722" s="13" t="str">
        <f t="shared" si="793"/>
        <v/>
      </c>
      <c r="AE1722" s="13" t="str">
        <f t="shared" si="794"/>
        <v/>
      </c>
      <c r="AF1722" s="17">
        <f t="shared" si="796"/>
        <v>0</v>
      </c>
      <c r="AG1722" s="17" t="str">
        <f t="shared" si="795"/>
        <v xml:space="preserve"> </v>
      </c>
      <c r="AH1722" s="13"/>
      <c r="AI1722" s="31">
        <f t="shared" si="809"/>
        <v>1.0320066614949892</v>
      </c>
      <c r="AJ1722">
        <f t="shared" si="784"/>
        <v>3.2006661494989208E-2</v>
      </c>
      <c r="AK1722">
        <f t="shared" si="786"/>
        <v>0.99435028248587565</v>
      </c>
      <c r="AL1722">
        <f t="shared" si="787"/>
        <v>0.91846772447012215</v>
      </c>
      <c r="AM1722">
        <f t="shared" si="785"/>
        <v>-8.1532275529877851E-2</v>
      </c>
      <c r="AN1722" s="39">
        <v>41653</v>
      </c>
      <c r="AO1722" s="31">
        <v>3.2006661494989208E-2</v>
      </c>
      <c r="AP1722" s="40">
        <v>-8.1532275529877851E-2</v>
      </c>
    </row>
    <row r="1723" spans="1:42">
      <c r="A1723" s="16">
        <v>41654</v>
      </c>
      <c r="B1723" s="11">
        <v>3.51</v>
      </c>
      <c r="C1723" s="11">
        <v>3.52</v>
      </c>
      <c r="D1723" s="11">
        <v>3.44</v>
      </c>
      <c r="E1723" s="11">
        <v>3.46</v>
      </c>
      <c r="F1723" s="11">
        <v>70814600</v>
      </c>
      <c r="G1723" s="11">
        <v>2.9178299999999999</v>
      </c>
      <c r="H1723" s="12">
        <f t="shared" si="788"/>
        <v>3.5433333333333334</v>
      </c>
      <c r="I1723" s="13">
        <f t="shared" si="797"/>
        <v>3.603846153846153</v>
      </c>
      <c r="J1723" s="13">
        <f t="shared" si="798"/>
        <v>-6.0512820512819587E-2</v>
      </c>
      <c r="K1723" s="14">
        <f t="shared" si="802"/>
        <v>-8.5783475783475102E-2</v>
      </c>
      <c r="L1723" s="13">
        <f t="shared" si="781"/>
        <v>8.0000000000000071E-2</v>
      </c>
      <c r="M1723" s="13">
        <f t="shared" si="789"/>
        <v>4.7857142857142917E-2</v>
      </c>
      <c r="N1723" s="13">
        <f t="shared" si="782"/>
        <v>0</v>
      </c>
      <c r="O1723" s="13">
        <f t="shared" si="783"/>
        <v>6.0000000000000053E-2</v>
      </c>
      <c r="P1723" s="13">
        <f t="shared" si="810"/>
        <v>4.000000000000048E-2</v>
      </c>
      <c r="Q1723" s="13">
        <f t="shared" si="810"/>
        <v>0.21000000000000041</v>
      </c>
      <c r="R1723" s="13">
        <f t="shared" si="790"/>
        <v>83.582089552239708</v>
      </c>
      <c r="S1723" s="13">
        <f t="shared" si="791"/>
        <v>438.80597014925405</v>
      </c>
      <c r="T1723" s="13">
        <f t="shared" si="792"/>
        <v>67.99999999999973</v>
      </c>
      <c r="U1723" s="13">
        <f t="shared" si="799"/>
        <v>78.935217711843137</v>
      </c>
      <c r="V1723" s="13">
        <f t="shared" si="803"/>
        <v>2.5270655270655515E-2</v>
      </c>
      <c r="W1723" s="13">
        <f t="shared" si="804"/>
        <v>0</v>
      </c>
      <c r="X1723" s="13">
        <f t="shared" si="805"/>
        <v>0</v>
      </c>
      <c r="Y1723" s="13">
        <f t="shared" si="800"/>
        <v>0</v>
      </c>
      <c r="Z1723" s="13">
        <f t="shared" si="806"/>
        <v>1</v>
      </c>
      <c r="AA1723" s="13">
        <f t="shared" si="807"/>
        <v>0</v>
      </c>
      <c r="AB1723" s="13">
        <f t="shared" si="808"/>
        <v>0</v>
      </c>
      <c r="AC1723" s="17">
        <f t="shared" si="801"/>
        <v>0</v>
      </c>
      <c r="AD1723" s="13" t="str">
        <f t="shared" si="793"/>
        <v/>
      </c>
      <c r="AE1723" s="13" t="str">
        <f t="shared" si="794"/>
        <v/>
      </c>
      <c r="AF1723" s="17">
        <f t="shared" si="796"/>
        <v>0</v>
      </c>
      <c r="AG1723" s="17" t="str">
        <f t="shared" si="795"/>
        <v xml:space="preserve"> </v>
      </c>
      <c r="AH1723" s="13"/>
      <c r="AI1723" s="31">
        <f t="shared" si="809"/>
        <v>1.0320066614949892</v>
      </c>
      <c r="AJ1723">
        <f t="shared" si="784"/>
        <v>3.2006661494989208E-2</v>
      </c>
      <c r="AK1723">
        <f t="shared" si="786"/>
        <v>0.98295454545454541</v>
      </c>
      <c r="AL1723">
        <f t="shared" si="787"/>
        <v>0.90281202462119958</v>
      </c>
      <c r="AM1723">
        <f t="shared" si="785"/>
        <v>-9.7187975378800417E-2</v>
      </c>
      <c r="AN1723" s="39">
        <v>41654</v>
      </c>
      <c r="AO1723" s="31">
        <v>3.2006661494989208E-2</v>
      </c>
      <c r="AP1723" s="40">
        <v>-9.7187975378800417E-2</v>
      </c>
    </row>
    <row r="1724" spans="1:42">
      <c r="A1724" s="16">
        <v>41655</v>
      </c>
      <c r="B1724" s="11">
        <v>3.45</v>
      </c>
      <c r="C1724" s="11">
        <v>3.46</v>
      </c>
      <c r="D1724" s="11">
        <v>3.42</v>
      </c>
      <c r="E1724" s="11">
        <v>3.43</v>
      </c>
      <c r="F1724" s="11">
        <v>77381200</v>
      </c>
      <c r="G1724" s="11">
        <v>2.8925299999999998</v>
      </c>
      <c r="H1724" s="12">
        <f t="shared" si="788"/>
        <v>3.5333333333333337</v>
      </c>
      <c r="I1724" s="13">
        <f t="shared" si="797"/>
        <v>3.5896153846153842</v>
      </c>
      <c r="J1724" s="13">
        <f t="shared" si="798"/>
        <v>-5.6282051282050549E-2</v>
      </c>
      <c r="K1724" s="14">
        <f t="shared" si="802"/>
        <v>-8.0156695156694352E-2</v>
      </c>
      <c r="L1724" s="13">
        <f t="shared" si="781"/>
        <v>4.0000000000000036E-2</v>
      </c>
      <c r="M1724" s="13">
        <f t="shared" si="789"/>
        <v>4.6428571428571486E-2</v>
      </c>
      <c r="N1724" s="13">
        <f t="shared" si="782"/>
        <v>0</v>
      </c>
      <c r="O1724" s="13">
        <f t="shared" si="783"/>
        <v>2.0000000000000018E-2</v>
      </c>
      <c r="P1724" s="13">
        <f t="shared" si="810"/>
        <v>4.000000000000048E-2</v>
      </c>
      <c r="Q1724" s="13">
        <f t="shared" si="810"/>
        <v>0.18000000000000016</v>
      </c>
      <c r="R1724" s="13">
        <f t="shared" si="790"/>
        <v>86.153846153847084</v>
      </c>
      <c r="S1724" s="13">
        <f t="shared" si="791"/>
        <v>387.69230769230757</v>
      </c>
      <c r="T1724" s="13">
        <f t="shared" si="792"/>
        <v>63.636363636363299</v>
      </c>
      <c r="U1724" s="13">
        <f t="shared" si="799"/>
        <v>76.337815114440517</v>
      </c>
      <c r="V1724" s="13">
        <f t="shared" si="803"/>
        <v>2.3874643874643803E-2</v>
      </c>
      <c r="W1724" s="13">
        <f t="shared" si="804"/>
        <v>0</v>
      </c>
      <c r="X1724" s="13">
        <f t="shared" si="805"/>
        <v>0</v>
      </c>
      <c r="Y1724" s="13">
        <f t="shared" si="800"/>
        <v>0</v>
      </c>
      <c r="Z1724" s="13">
        <f t="shared" si="806"/>
        <v>1</v>
      </c>
      <c r="AA1724" s="13">
        <f t="shared" si="807"/>
        <v>0</v>
      </c>
      <c r="AB1724" s="13">
        <f t="shared" si="808"/>
        <v>0</v>
      </c>
      <c r="AC1724" s="17">
        <f t="shared" si="801"/>
        <v>0</v>
      </c>
      <c r="AD1724" s="13" t="str">
        <f t="shared" si="793"/>
        <v/>
      </c>
      <c r="AE1724" s="13" t="str">
        <f t="shared" si="794"/>
        <v/>
      </c>
      <c r="AF1724" s="17">
        <f t="shared" si="796"/>
        <v>0</v>
      </c>
      <c r="AG1724" s="17" t="str">
        <f t="shared" si="795"/>
        <v xml:space="preserve"> </v>
      </c>
      <c r="AH1724" s="13"/>
      <c r="AI1724" s="31">
        <f t="shared" si="809"/>
        <v>1.0320066614949892</v>
      </c>
      <c r="AJ1724">
        <f t="shared" si="784"/>
        <v>3.2006661494989208E-2</v>
      </c>
      <c r="AK1724">
        <f t="shared" si="786"/>
        <v>0.99132947976878616</v>
      </c>
      <c r="AL1724">
        <f t="shared" si="787"/>
        <v>0.8949841746967383</v>
      </c>
      <c r="AM1724">
        <f t="shared" si="785"/>
        <v>-0.1050158253032617</v>
      </c>
      <c r="AN1724" s="39">
        <v>41655</v>
      </c>
      <c r="AO1724" s="31">
        <v>3.2006661494989208E-2</v>
      </c>
      <c r="AP1724" s="40">
        <v>-0.1050158253032617</v>
      </c>
    </row>
    <row r="1725" spans="1:42">
      <c r="A1725" s="16">
        <v>41656</v>
      </c>
      <c r="B1725" s="11">
        <v>3.41</v>
      </c>
      <c r="C1725" s="11">
        <v>3.42</v>
      </c>
      <c r="D1725" s="11">
        <v>3.4</v>
      </c>
      <c r="E1725" s="11">
        <v>3.41</v>
      </c>
      <c r="F1725" s="11">
        <v>61018800</v>
      </c>
      <c r="G1725" s="11">
        <v>2.8756599999999999</v>
      </c>
      <c r="H1725" s="12">
        <f t="shared" si="788"/>
        <v>3.519166666666667</v>
      </c>
      <c r="I1725" s="13">
        <f t="shared" si="797"/>
        <v>3.5753846153846145</v>
      </c>
      <c r="J1725" s="13">
        <f t="shared" si="798"/>
        <v>-5.6217948717947497E-2</v>
      </c>
      <c r="K1725" s="14">
        <f t="shared" si="802"/>
        <v>-7.4480056980056011E-2</v>
      </c>
      <c r="L1725" s="13">
        <f t="shared" si="781"/>
        <v>2.0000000000000018E-2</v>
      </c>
      <c r="M1725" s="13">
        <f t="shared" si="789"/>
        <v>4.2857142857142892E-2</v>
      </c>
      <c r="N1725" s="13">
        <f t="shared" si="782"/>
        <v>0</v>
      </c>
      <c r="O1725" s="13">
        <f t="shared" si="783"/>
        <v>2.0000000000000018E-2</v>
      </c>
      <c r="P1725" s="13">
        <f t="shared" si="810"/>
        <v>3.0000000000000249E-2</v>
      </c>
      <c r="Q1725" s="13">
        <f t="shared" si="810"/>
        <v>0.20000000000000018</v>
      </c>
      <c r="R1725" s="13">
        <f t="shared" si="790"/>
        <v>70.000000000000526</v>
      </c>
      <c r="S1725" s="13">
        <f t="shared" si="791"/>
        <v>466.66666666666669</v>
      </c>
      <c r="T1725" s="13">
        <f t="shared" si="792"/>
        <v>73.913043478260704</v>
      </c>
      <c r="U1725" s="13">
        <f t="shared" si="799"/>
        <v>74.967071914611864</v>
      </c>
      <c r="V1725" s="13">
        <f t="shared" si="803"/>
        <v>1.8262108262108515E-2</v>
      </c>
      <c r="W1725" s="13">
        <f t="shared" si="804"/>
        <v>0</v>
      </c>
      <c r="X1725" s="13">
        <f t="shared" si="805"/>
        <v>0</v>
      </c>
      <c r="Y1725" s="13">
        <f t="shared" si="800"/>
        <v>0</v>
      </c>
      <c r="Z1725" s="13">
        <f t="shared" si="806"/>
        <v>1</v>
      </c>
      <c r="AA1725" s="13">
        <f t="shared" si="807"/>
        <v>0</v>
      </c>
      <c r="AB1725" s="13">
        <f t="shared" si="808"/>
        <v>0</v>
      </c>
      <c r="AC1725" s="17">
        <f t="shared" si="801"/>
        <v>0</v>
      </c>
      <c r="AD1725" s="13" t="str">
        <f t="shared" si="793"/>
        <v/>
      </c>
      <c r="AE1725" s="13" t="str">
        <f t="shared" si="794"/>
        <v/>
      </c>
      <c r="AF1725" s="17">
        <f t="shared" si="796"/>
        <v>0</v>
      </c>
      <c r="AG1725" s="17" t="str">
        <f t="shared" si="795"/>
        <v xml:space="preserve"> </v>
      </c>
      <c r="AH1725" s="13"/>
      <c r="AI1725" s="31">
        <f t="shared" si="809"/>
        <v>1.0320066614949892</v>
      </c>
      <c r="AJ1725">
        <f t="shared" si="784"/>
        <v>3.2006661494989208E-2</v>
      </c>
      <c r="AK1725">
        <f t="shared" si="786"/>
        <v>0.99416909620991256</v>
      </c>
      <c r="AL1725">
        <f t="shared" si="787"/>
        <v>0.88976560808043081</v>
      </c>
      <c r="AM1725">
        <f t="shared" si="785"/>
        <v>-0.11023439191956919</v>
      </c>
      <c r="AN1725" s="39">
        <v>41656</v>
      </c>
      <c r="AO1725" s="31">
        <v>3.2006661494989208E-2</v>
      </c>
      <c r="AP1725" s="40">
        <v>-0.11023439191956919</v>
      </c>
    </row>
    <row r="1726" spans="1:42">
      <c r="A1726" s="16">
        <v>41659</v>
      </c>
      <c r="B1726" s="11">
        <v>3.41</v>
      </c>
      <c r="C1726" s="11">
        <v>3.42</v>
      </c>
      <c r="D1726" s="11">
        <v>3.38</v>
      </c>
      <c r="E1726" s="11">
        <v>3.4</v>
      </c>
      <c r="F1726" s="11">
        <v>52516500</v>
      </c>
      <c r="G1726" s="11">
        <v>2.8672300000000002</v>
      </c>
      <c r="H1726" s="12">
        <f t="shared" si="788"/>
        <v>3.5041666666666669</v>
      </c>
      <c r="I1726" s="13">
        <f t="shared" si="797"/>
        <v>3.5615384615384609</v>
      </c>
      <c r="J1726" s="13">
        <f t="shared" si="798"/>
        <v>-5.7371794871794002E-2</v>
      </c>
      <c r="K1726" s="14">
        <f t="shared" si="802"/>
        <v>-6.9259259259258299E-2</v>
      </c>
      <c r="L1726" s="13">
        <f t="shared" si="781"/>
        <v>4.0000000000000036E-2</v>
      </c>
      <c r="M1726" s="13">
        <f t="shared" si="789"/>
        <v>4.2857142857142892E-2</v>
      </c>
      <c r="N1726" s="13">
        <f t="shared" si="782"/>
        <v>0</v>
      </c>
      <c r="O1726" s="13">
        <f t="shared" si="783"/>
        <v>2.0000000000000018E-2</v>
      </c>
      <c r="P1726" s="13">
        <f t="shared" si="810"/>
        <v>3.0000000000000249E-2</v>
      </c>
      <c r="Q1726" s="13">
        <f t="shared" si="810"/>
        <v>0.2200000000000002</v>
      </c>
      <c r="R1726" s="13">
        <f t="shared" si="790"/>
        <v>70.000000000000526</v>
      </c>
      <c r="S1726" s="13">
        <f t="shared" si="791"/>
        <v>513.33333333333337</v>
      </c>
      <c r="T1726" s="13">
        <f t="shared" si="792"/>
        <v>75.999999999999829</v>
      </c>
      <c r="U1726" s="13">
        <f t="shared" si="799"/>
        <v>73.745397037764562</v>
      </c>
      <c r="V1726" s="13">
        <f t="shared" si="803"/>
        <v>1.1887464387464297E-2</v>
      </c>
      <c r="W1726" s="13">
        <f t="shared" si="804"/>
        <v>0</v>
      </c>
      <c r="X1726" s="13">
        <f t="shared" si="805"/>
        <v>0</v>
      </c>
      <c r="Y1726" s="13">
        <f t="shared" si="800"/>
        <v>0</v>
      </c>
      <c r="Z1726" s="13">
        <f t="shared" si="806"/>
        <v>1</v>
      </c>
      <c r="AA1726" s="13">
        <f t="shared" si="807"/>
        <v>0</v>
      </c>
      <c r="AB1726" s="13">
        <f t="shared" si="808"/>
        <v>0</v>
      </c>
      <c r="AC1726" s="17">
        <f t="shared" si="801"/>
        <v>0</v>
      </c>
      <c r="AD1726" s="13" t="str">
        <f t="shared" si="793"/>
        <v/>
      </c>
      <c r="AE1726" s="13" t="str">
        <f t="shared" si="794"/>
        <v/>
      </c>
      <c r="AF1726" s="17">
        <f t="shared" si="796"/>
        <v>0</v>
      </c>
      <c r="AG1726" s="17" t="str">
        <f t="shared" si="795"/>
        <v xml:space="preserve"> </v>
      </c>
      <c r="AH1726" s="13"/>
      <c r="AI1726" s="31">
        <f t="shared" si="809"/>
        <v>1.0320066614949892</v>
      </c>
      <c r="AJ1726">
        <f t="shared" si="784"/>
        <v>3.2006661494989208E-2</v>
      </c>
      <c r="AK1726">
        <f t="shared" si="786"/>
        <v>0.9970674486803518</v>
      </c>
      <c r="AL1726">
        <f t="shared" si="787"/>
        <v>0.88715632477227702</v>
      </c>
      <c r="AM1726">
        <f t="shared" si="785"/>
        <v>-0.11284367522772298</v>
      </c>
      <c r="AN1726" s="39">
        <v>41659</v>
      </c>
      <c r="AO1726" s="31">
        <v>3.2006661494989208E-2</v>
      </c>
      <c r="AP1726" s="40">
        <v>-0.11284367522772298</v>
      </c>
    </row>
    <row r="1727" spans="1:42">
      <c r="A1727" s="16">
        <v>41660</v>
      </c>
      <c r="B1727" s="11">
        <v>3.39</v>
      </c>
      <c r="C1727" s="11">
        <v>3.42</v>
      </c>
      <c r="D1727" s="11">
        <v>3.38</v>
      </c>
      <c r="E1727" s="11">
        <v>3.4</v>
      </c>
      <c r="F1727" s="11">
        <v>51800500</v>
      </c>
      <c r="G1727" s="11">
        <v>2.8672300000000002</v>
      </c>
      <c r="H1727" s="12">
        <f t="shared" si="788"/>
        <v>3.4908333333333332</v>
      </c>
      <c r="I1727" s="13">
        <f t="shared" si="797"/>
        <v>3.5492307692307694</v>
      </c>
      <c r="J1727" s="13">
        <f t="shared" si="798"/>
        <v>-5.8397435897436178E-2</v>
      </c>
      <c r="K1727" s="14">
        <f t="shared" si="802"/>
        <v>-6.543447293447209E-2</v>
      </c>
      <c r="L1727" s="13">
        <f t="shared" si="781"/>
        <v>4.0000000000000036E-2</v>
      </c>
      <c r="M1727" s="13">
        <f t="shared" si="789"/>
        <v>4.2857142857142892E-2</v>
      </c>
      <c r="N1727" s="13">
        <f t="shared" si="782"/>
        <v>0</v>
      </c>
      <c r="O1727" s="13">
        <f t="shared" si="783"/>
        <v>0</v>
      </c>
      <c r="P1727" s="13">
        <f t="shared" si="810"/>
        <v>3.0000000000000249E-2</v>
      </c>
      <c r="Q1727" s="13">
        <f t="shared" si="810"/>
        <v>0.2200000000000002</v>
      </c>
      <c r="R1727" s="13">
        <f t="shared" si="790"/>
        <v>70.000000000000526</v>
      </c>
      <c r="S1727" s="13">
        <f t="shared" si="791"/>
        <v>513.33333333333337</v>
      </c>
      <c r="T1727" s="13">
        <f t="shared" si="792"/>
        <v>75.999999999999829</v>
      </c>
      <c r="U1727" s="13">
        <f t="shared" si="799"/>
        <v>72.560211852579371</v>
      </c>
      <c r="V1727" s="13">
        <f t="shared" si="803"/>
        <v>7.037037037035912E-3</v>
      </c>
      <c r="W1727" s="13">
        <f t="shared" si="804"/>
        <v>0</v>
      </c>
      <c r="X1727" s="13">
        <f t="shared" si="805"/>
        <v>0</v>
      </c>
      <c r="Y1727" s="13">
        <f t="shared" si="800"/>
        <v>0</v>
      </c>
      <c r="Z1727" s="13">
        <f t="shared" si="806"/>
        <v>1</v>
      </c>
      <c r="AA1727" s="13">
        <f t="shared" si="807"/>
        <v>0</v>
      </c>
      <c r="AB1727" s="13">
        <f t="shared" si="808"/>
        <v>0</v>
      </c>
      <c r="AC1727" s="17">
        <f t="shared" si="801"/>
        <v>0</v>
      </c>
      <c r="AD1727" s="13" t="str">
        <f t="shared" si="793"/>
        <v/>
      </c>
      <c r="AE1727" s="13" t="str">
        <f t="shared" si="794"/>
        <v/>
      </c>
      <c r="AF1727" s="17">
        <f t="shared" si="796"/>
        <v>0</v>
      </c>
      <c r="AG1727" s="17" t="str">
        <f t="shared" si="795"/>
        <v xml:space="preserve"> </v>
      </c>
      <c r="AH1727" s="13"/>
      <c r="AI1727" s="31">
        <f t="shared" si="809"/>
        <v>1.0320066614949892</v>
      </c>
      <c r="AJ1727">
        <f t="shared" si="784"/>
        <v>3.2006661494989208E-2</v>
      </c>
      <c r="AK1727">
        <f t="shared" si="786"/>
        <v>1</v>
      </c>
      <c r="AL1727">
        <f t="shared" si="787"/>
        <v>0.88715632477227702</v>
      </c>
      <c r="AM1727">
        <f t="shared" si="785"/>
        <v>-0.11284367522772298</v>
      </c>
      <c r="AN1727" s="39">
        <v>41660</v>
      </c>
      <c r="AO1727" s="31">
        <v>3.2006661494989208E-2</v>
      </c>
      <c r="AP1727" s="40">
        <v>-0.11284367522772298</v>
      </c>
    </row>
    <row r="1728" spans="1:42">
      <c r="A1728" s="16">
        <v>41661</v>
      </c>
      <c r="B1728" s="11">
        <v>3.4</v>
      </c>
      <c r="C1728" s="11">
        <v>3.43</v>
      </c>
      <c r="D1728" s="11">
        <v>3.39</v>
      </c>
      <c r="E1728" s="11">
        <v>3.43</v>
      </c>
      <c r="F1728" s="11">
        <v>78229800</v>
      </c>
      <c r="G1728" s="11">
        <v>2.8925299999999998</v>
      </c>
      <c r="H1728" s="12">
        <f t="shared" si="788"/>
        <v>3.480833333333333</v>
      </c>
      <c r="I1728" s="13">
        <f t="shared" si="797"/>
        <v>3.5392307692307696</v>
      </c>
      <c r="J1728" s="13">
        <f t="shared" si="798"/>
        <v>-5.8397435897436623E-2</v>
      </c>
      <c r="K1728" s="14">
        <f t="shared" si="802"/>
        <v>-6.2386039886039218E-2</v>
      </c>
      <c r="L1728" s="13">
        <f t="shared" si="781"/>
        <v>4.0000000000000036E-2</v>
      </c>
      <c r="M1728" s="13">
        <f t="shared" si="789"/>
        <v>4.3571428571428629E-2</v>
      </c>
      <c r="N1728" s="13">
        <f t="shared" si="782"/>
        <v>1.0000000000000231E-2</v>
      </c>
      <c r="O1728" s="13">
        <f t="shared" si="783"/>
        <v>0</v>
      </c>
      <c r="P1728" s="13">
        <f t="shared" si="810"/>
        <v>4.000000000000048E-2</v>
      </c>
      <c r="Q1728" s="13">
        <f t="shared" si="810"/>
        <v>0.2200000000000002</v>
      </c>
      <c r="R1728" s="13">
        <f t="shared" si="790"/>
        <v>91.803278688525566</v>
      </c>
      <c r="S1728" s="13">
        <f t="shared" si="791"/>
        <v>504.91803278688502</v>
      </c>
      <c r="T1728" s="13">
        <f t="shared" si="792"/>
        <v>69.230769230768942</v>
      </c>
      <c r="U1728" s="13">
        <f t="shared" si="799"/>
        <v>70.933838226205722</v>
      </c>
      <c r="V1728" s="13">
        <f t="shared" si="803"/>
        <v>3.9886039886025959E-3</v>
      </c>
      <c r="W1728" s="13">
        <f t="shared" si="804"/>
        <v>0</v>
      </c>
      <c r="X1728" s="13">
        <f t="shared" si="805"/>
        <v>0</v>
      </c>
      <c r="Y1728" s="13">
        <f t="shared" si="800"/>
        <v>0</v>
      </c>
      <c r="Z1728" s="13">
        <f t="shared" si="806"/>
        <v>1</v>
      </c>
      <c r="AA1728" s="13">
        <f t="shared" si="807"/>
        <v>0</v>
      </c>
      <c r="AB1728" s="13">
        <f t="shared" si="808"/>
        <v>0</v>
      </c>
      <c r="AC1728" s="17">
        <f t="shared" si="801"/>
        <v>0</v>
      </c>
      <c r="AD1728" s="13" t="str">
        <f t="shared" si="793"/>
        <v/>
      </c>
      <c r="AE1728" s="13" t="str">
        <f t="shared" si="794"/>
        <v/>
      </c>
      <c r="AF1728" s="17">
        <f t="shared" si="796"/>
        <v>0</v>
      </c>
      <c r="AG1728" s="17" t="str">
        <f t="shared" si="795"/>
        <v xml:space="preserve"> </v>
      </c>
      <c r="AH1728" s="13"/>
      <c r="AI1728" s="31">
        <f t="shared" si="809"/>
        <v>1.0320066614949892</v>
      </c>
      <c r="AJ1728">
        <f t="shared" si="784"/>
        <v>3.2006661494989208E-2</v>
      </c>
      <c r="AK1728">
        <f t="shared" si="786"/>
        <v>1.0088235294117647</v>
      </c>
      <c r="AL1728">
        <f t="shared" si="787"/>
        <v>0.8949841746967383</v>
      </c>
      <c r="AM1728">
        <f t="shared" si="785"/>
        <v>-0.1050158253032617</v>
      </c>
      <c r="AN1728" s="39">
        <v>41661</v>
      </c>
      <c r="AO1728" s="31">
        <v>3.2006661494989208E-2</v>
      </c>
      <c r="AP1728" s="40">
        <v>-0.1050158253032617</v>
      </c>
    </row>
    <row r="1729" spans="1:42">
      <c r="A1729" s="16">
        <v>41662</v>
      </c>
      <c r="B1729" s="11">
        <v>3.41</v>
      </c>
      <c r="C1729" s="11">
        <v>3.42</v>
      </c>
      <c r="D1729" s="11">
        <v>3.39</v>
      </c>
      <c r="E1729" s="11">
        <v>3.4</v>
      </c>
      <c r="F1729" s="11">
        <v>53203600</v>
      </c>
      <c r="G1729" s="11">
        <v>2.8672300000000002</v>
      </c>
      <c r="H1729" s="12">
        <f t="shared" si="788"/>
        <v>3.4683333333333333</v>
      </c>
      <c r="I1729" s="13">
        <f t="shared" si="797"/>
        <v>3.528461538461539</v>
      </c>
      <c r="J1729" s="13">
        <f t="shared" si="798"/>
        <v>-6.0128205128205714E-2</v>
      </c>
      <c r="K1729" s="14">
        <f t="shared" si="802"/>
        <v>-6.0349002849002353E-2</v>
      </c>
      <c r="L1729" s="13">
        <f t="shared" si="781"/>
        <v>2.9999999999999805E-2</v>
      </c>
      <c r="M1729" s="13">
        <f t="shared" si="789"/>
        <v>4.3571428571428594E-2</v>
      </c>
      <c r="N1729" s="13">
        <f t="shared" si="782"/>
        <v>0</v>
      </c>
      <c r="O1729" s="13">
        <f t="shared" si="783"/>
        <v>0</v>
      </c>
      <c r="P1729" s="13">
        <f t="shared" si="810"/>
        <v>4.000000000000048E-2</v>
      </c>
      <c r="Q1729" s="13">
        <f t="shared" si="810"/>
        <v>0.20999999999999996</v>
      </c>
      <c r="R1729" s="13">
        <f t="shared" si="790"/>
        <v>91.803278688525651</v>
      </c>
      <c r="S1729" s="13">
        <f t="shared" si="791"/>
        <v>481.9672131147538</v>
      </c>
      <c r="T1729" s="13">
        <f t="shared" si="792"/>
        <v>67.999999999999673</v>
      </c>
      <c r="U1729" s="13">
        <f t="shared" si="799"/>
        <v>69.362409654777139</v>
      </c>
      <c r="V1729" s="13">
        <f t="shared" si="803"/>
        <v>2.207977207966394E-4</v>
      </c>
      <c r="W1729" s="13">
        <f t="shared" si="804"/>
        <v>0</v>
      </c>
      <c r="X1729" s="13">
        <f t="shared" si="805"/>
        <v>0</v>
      </c>
      <c r="Y1729" s="13">
        <f t="shared" si="800"/>
        <v>0</v>
      </c>
      <c r="Z1729" s="13">
        <f t="shared" si="806"/>
        <v>1</v>
      </c>
      <c r="AA1729" s="13">
        <f t="shared" si="807"/>
        <v>0</v>
      </c>
      <c r="AB1729" s="13">
        <f t="shared" si="808"/>
        <v>0</v>
      </c>
      <c r="AC1729" s="17">
        <f t="shared" si="801"/>
        <v>0</v>
      </c>
      <c r="AD1729" s="13" t="str">
        <f t="shared" si="793"/>
        <v/>
      </c>
      <c r="AE1729" s="13" t="str">
        <f t="shared" si="794"/>
        <v/>
      </c>
      <c r="AF1729" s="17">
        <f t="shared" si="796"/>
        <v>0</v>
      </c>
      <c r="AG1729" s="17" t="str">
        <f t="shared" si="795"/>
        <v xml:space="preserve"> </v>
      </c>
      <c r="AH1729" s="13"/>
      <c r="AI1729" s="31">
        <f t="shared" si="809"/>
        <v>1.0320066614949892</v>
      </c>
      <c r="AJ1729">
        <f t="shared" si="784"/>
        <v>3.2006661494989208E-2</v>
      </c>
      <c r="AK1729">
        <f t="shared" si="786"/>
        <v>0.99125364431486873</v>
      </c>
      <c r="AL1729">
        <f t="shared" si="787"/>
        <v>0.88715632477227702</v>
      </c>
      <c r="AM1729">
        <f t="shared" si="785"/>
        <v>-0.11284367522772298</v>
      </c>
      <c r="AN1729" s="39">
        <v>41662</v>
      </c>
      <c r="AO1729" s="31">
        <v>3.2006661494989208E-2</v>
      </c>
      <c r="AP1729" s="40">
        <v>-0.11284367522772298</v>
      </c>
    </row>
    <row r="1730" spans="1:42">
      <c r="A1730" s="16">
        <v>41663</v>
      </c>
      <c r="B1730" s="11">
        <v>3.4</v>
      </c>
      <c r="C1730" s="11">
        <v>3.41</v>
      </c>
      <c r="D1730" s="11">
        <v>3.39</v>
      </c>
      <c r="E1730" s="11">
        <v>3.4</v>
      </c>
      <c r="F1730" s="11">
        <v>49522600</v>
      </c>
      <c r="G1730" s="11">
        <v>2.8672300000000002</v>
      </c>
      <c r="H1730" s="12">
        <f t="shared" si="788"/>
        <v>3.4541666666666662</v>
      </c>
      <c r="I1730" s="13">
        <f t="shared" si="797"/>
        <v>3.518076923076924</v>
      </c>
      <c r="J1730" s="13">
        <f t="shared" si="798"/>
        <v>-6.3910256410257826E-2</v>
      </c>
      <c r="K1730" s="14">
        <f t="shared" si="802"/>
        <v>-5.9423076923076676E-2</v>
      </c>
      <c r="L1730" s="13">
        <f t="shared" si="781"/>
        <v>2.0000000000000018E-2</v>
      </c>
      <c r="M1730" s="13">
        <f t="shared" si="789"/>
        <v>4.1428571428571433E-2</v>
      </c>
      <c r="N1730" s="13">
        <f t="shared" si="782"/>
        <v>0</v>
      </c>
      <c r="O1730" s="13">
        <f t="shared" si="783"/>
        <v>0</v>
      </c>
      <c r="P1730" s="13">
        <f t="shared" si="810"/>
        <v>4.000000000000048E-2</v>
      </c>
      <c r="Q1730" s="13">
        <f t="shared" si="810"/>
        <v>0.16999999999999993</v>
      </c>
      <c r="R1730" s="13">
        <f t="shared" si="790"/>
        <v>96.551724137932183</v>
      </c>
      <c r="S1730" s="13">
        <f t="shared" si="791"/>
        <v>410.34482758620669</v>
      </c>
      <c r="T1730" s="13">
        <f t="shared" si="792"/>
        <v>61.904761904761521</v>
      </c>
      <c r="U1730" s="13">
        <f t="shared" si="799"/>
        <v>67.262439231825326</v>
      </c>
      <c r="V1730" s="13">
        <f t="shared" si="803"/>
        <v>-4.4871794871811505E-3</v>
      </c>
      <c r="W1730" s="13">
        <f t="shared" si="804"/>
        <v>-1</v>
      </c>
      <c r="X1730" s="13">
        <f t="shared" si="805"/>
        <v>0</v>
      </c>
      <c r="Y1730" s="13">
        <f t="shared" si="800"/>
        <v>0</v>
      </c>
      <c r="Z1730" s="13">
        <f t="shared" si="806"/>
        <v>0</v>
      </c>
      <c r="AA1730" s="13">
        <f t="shared" si="807"/>
        <v>0</v>
      </c>
      <c r="AB1730" s="13">
        <f t="shared" si="808"/>
        <v>0</v>
      </c>
      <c r="AC1730" s="17">
        <f t="shared" si="801"/>
        <v>0</v>
      </c>
      <c r="AD1730" s="13" t="str">
        <f t="shared" si="793"/>
        <v/>
      </c>
      <c r="AE1730" s="13" t="str">
        <f t="shared" si="794"/>
        <v/>
      </c>
      <c r="AF1730" s="17">
        <f t="shared" si="796"/>
        <v>0</v>
      </c>
      <c r="AG1730" s="17" t="str">
        <f t="shared" si="795"/>
        <v xml:space="preserve"> </v>
      </c>
      <c r="AH1730" s="13"/>
      <c r="AI1730" s="31">
        <f t="shared" si="809"/>
        <v>1.0320066614949892</v>
      </c>
      <c r="AJ1730">
        <f t="shared" si="784"/>
        <v>3.2006661494989208E-2</v>
      </c>
      <c r="AK1730">
        <f t="shared" si="786"/>
        <v>1</v>
      </c>
      <c r="AL1730">
        <f t="shared" si="787"/>
        <v>0.88715632477227702</v>
      </c>
      <c r="AM1730">
        <f t="shared" si="785"/>
        <v>-0.11284367522772298</v>
      </c>
      <c r="AN1730" s="39">
        <v>41663</v>
      </c>
      <c r="AO1730" s="31">
        <v>3.2006661494989208E-2</v>
      </c>
      <c r="AP1730" s="40">
        <v>-0.11284367522772298</v>
      </c>
    </row>
    <row r="1731" spans="1:42">
      <c r="A1731" s="16">
        <v>41666</v>
      </c>
      <c r="B1731" s="11">
        <v>3.39</v>
      </c>
      <c r="C1731" s="11">
        <v>3.4</v>
      </c>
      <c r="D1731" s="11">
        <v>3.33</v>
      </c>
      <c r="E1731" s="11">
        <v>3.36</v>
      </c>
      <c r="F1731" s="11">
        <v>99385300</v>
      </c>
      <c r="G1731" s="11">
        <v>2.8334999999999999</v>
      </c>
      <c r="H1731" s="12">
        <f t="shared" si="788"/>
        <v>3.4399999999999995</v>
      </c>
      <c r="I1731" s="13">
        <f t="shared" si="797"/>
        <v>3.507692307692309</v>
      </c>
      <c r="J1731" s="13">
        <f t="shared" si="798"/>
        <v>-6.7692307692309495E-2</v>
      </c>
      <c r="K1731" s="14">
        <f t="shared" si="802"/>
        <v>-5.9878917378917498E-2</v>
      </c>
      <c r="L1731" s="13">
        <f t="shared" si="781"/>
        <v>6.999999999999984E-2</v>
      </c>
      <c r="M1731" s="13">
        <f t="shared" si="789"/>
        <v>4.357142857142856E-2</v>
      </c>
      <c r="N1731" s="13">
        <f t="shared" si="782"/>
        <v>0</v>
      </c>
      <c r="O1731" s="13">
        <f t="shared" si="783"/>
        <v>6.0000000000000053E-2</v>
      </c>
      <c r="P1731" s="13">
        <f t="shared" si="810"/>
        <v>4.000000000000048E-2</v>
      </c>
      <c r="Q1731" s="13">
        <f t="shared" si="810"/>
        <v>0.22999999999999998</v>
      </c>
      <c r="R1731" s="13">
        <f t="shared" si="790"/>
        <v>91.803278688525708</v>
      </c>
      <c r="S1731" s="13">
        <f t="shared" si="791"/>
        <v>527.86885245901647</v>
      </c>
      <c r="T1731" s="13">
        <f t="shared" si="792"/>
        <v>70.370370370370068</v>
      </c>
      <c r="U1731" s="13">
        <f t="shared" si="799"/>
        <v>65.795387764773849</v>
      </c>
      <c r="V1731" s="13">
        <f t="shared" si="803"/>
        <v>-7.8133903133919963E-3</v>
      </c>
      <c r="W1731" s="13">
        <f t="shared" si="804"/>
        <v>0</v>
      </c>
      <c r="X1731" s="13">
        <f t="shared" si="805"/>
        <v>0</v>
      </c>
      <c r="Y1731" s="13">
        <f t="shared" si="800"/>
        <v>0</v>
      </c>
      <c r="Z1731" s="13">
        <f t="shared" si="806"/>
        <v>0</v>
      </c>
      <c r="AA1731" s="13">
        <f t="shared" si="807"/>
        <v>0</v>
      </c>
      <c r="AB1731" s="13">
        <f t="shared" si="808"/>
        <v>0</v>
      </c>
      <c r="AC1731" s="17">
        <f t="shared" si="801"/>
        <v>0</v>
      </c>
      <c r="AD1731" s="13" t="str">
        <f t="shared" si="793"/>
        <v/>
      </c>
      <c r="AE1731" s="13" t="str">
        <f t="shared" si="794"/>
        <v/>
      </c>
      <c r="AF1731" s="17">
        <f t="shared" si="796"/>
        <v>0</v>
      </c>
      <c r="AG1731" s="17" t="str">
        <f t="shared" si="795"/>
        <v xml:space="preserve"> </v>
      </c>
      <c r="AH1731" s="13"/>
      <c r="AI1731" s="31">
        <f t="shared" si="809"/>
        <v>1.0320066614949892</v>
      </c>
      <c r="AJ1731">
        <f t="shared" si="784"/>
        <v>3.2006661494989208E-2</v>
      </c>
      <c r="AK1731">
        <f t="shared" si="786"/>
        <v>0.9882352941176471</v>
      </c>
      <c r="AL1731">
        <f t="shared" si="787"/>
        <v>0.87671919153966205</v>
      </c>
      <c r="AM1731">
        <f t="shared" si="785"/>
        <v>-0.12328080846033795</v>
      </c>
      <c r="AN1731" s="39">
        <v>41666</v>
      </c>
      <c r="AO1731" s="31">
        <v>3.2006661494989208E-2</v>
      </c>
      <c r="AP1731" s="40">
        <v>-0.12328080846033795</v>
      </c>
    </row>
    <row r="1732" spans="1:42">
      <c r="A1732" s="16">
        <v>41667</v>
      </c>
      <c r="B1732" s="11">
        <v>3.36</v>
      </c>
      <c r="C1732" s="11">
        <v>3.4</v>
      </c>
      <c r="D1732" s="11">
        <v>3.35</v>
      </c>
      <c r="E1732" s="11">
        <v>3.39</v>
      </c>
      <c r="F1732" s="11">
        <v>50011200</v>
      </c>
      <c r="G1732" s="11">
        <v>2.8588</v>
      </c>
      <c r="H1732" s="12">
        <f t="shared" si="788"/>
        <v>3.4283333333333328</v>
      </c>
      <c r="I1732" s="13">
        <f t="shared" si="797"/>
        <v>3.5007692307692322</v>
      </c>
      <c r="J1732" s="13">
        <f t="shared" si="798"/>
        <v>-7.2435897435899399E-2</v>
      </c>
      <c r="K1732" s="14">
        <f t="shared" si="802"/>
        <v>-6.1203703703704142E-2</v>
      </c>
      <c r="L1732" s="13">
        <f t="shared" ref="L1732:L1795" si="811">MAX(C1732-D1732,C1732-E1731,D1732-E1731)</f>
        <v>4.9999999999999822E-2</v>
      </c>
      <c r="M1732" s="13">
        <f t="shared" si="789"/>
        <v>4.3571428571428532E-2</v>
      </c>
      <c r="N1732" s="13">
        <f t="shared" ref="N1732:N1795" si="812">IF(OR(AND(C1732-C1731&gt;0,D1732-D1731&gt;0),AND(C1732-C1731&gt;0,ABS(C1732-C1731)&gt;ABS(D1732-D1731))),C1732-C1731,0)</f>
        <v>0</v>
      </c>
      <c r="O1732" s="13">
        <f t="shared" ref="O1732:O1795" si="813">IF(OR(AND(C1732-C1731&lt;0,D1732-D1731&lt;0),AND(D1732-D1731&lt;0,ABS(D1732-D1731)&gt;ABS(C1732-C1731))),D1731-D1732,0)</f>
        <v>0</v>
      </c>
      <c r="P1732" s="13">
        <f t="shared" si="810"/>
        <v>1.0000000000000231E-2</v>
      </c>
      <c r="Q1732" s="13">
        <f t="shared" si="810"/>
        <v>0.22999999999999998</v>
      </c>
      <c r="R1732" s="13">
        <f t="shared" si="790"/>
        <v>22.950819672131697</v>
      </c>
      <c r="S1732" s="13">
        <f t="shared" si="791"/>
        <v>527.86885245901681</v>
      </c>
      <c r="T1732" s="13">
        <f t="shared" si="792"/>
        <v>91.666666666666487</v>
      </c>
      <c r="U1732" s="13">
        <f t="shared" si="799"/>
        <v>67.581102050488155</v>
      </c>
      <c r="V1732" s="13">
        <f t="shared" si="803"/>
        <v>-1.1232193732195257E-2</v>
      </c>
      <c r="W1732" s="13">
        <f t="shared" si="804"/>
        <v>0</v>
      </c>
      <c r="X1732" s="13">
        <f t="shared" si="805"/>
        <v>0</v>
      </c>
      <c r="Y1732" s="13">
        <f t="shared" si="800"/>
        <v>0</v>
      </c>
      <c r="Z1732" s="13">
        <f t="shared" si="806"/>
        <v>0</v>
      </c>
      <c r="AA1732" s="13">
        <f t="shared" si="807"/>
        <v>0</v>
      </c>
      <c r="AB1732" s="13">
        <f t="shared" si="808"/>
        <v>0</v>
      </c>
      <c r="AC1732" s="17">
        <f t="shared" si="801"/>
        <v>0</v>
      </c>
      <c r="AD1732" s="13" t="str">
        <f t="shared" si="793"/>
        <v/>
      </c>
      <c r="AE1732" s="13" t="str">
        <f t="shared" si="794"/>
        <v/>
      </c>
      <c r="AF1732" s="17">
        <f t="shared" si="796"/>
        <v>0</v>
      </c>
      <c r="AG1732" s="17" t="str">
        <f t="shared" si="795"/>
        <v xml:space="preserve"> </v>
      </c>
      <c r="AH1732" s="13"/>
      <c r="AI1732" s="31">
        <f t="shared" si="809"/>
        <v>1.0320066614949892</v>
      </c>
      <c r="AJ1732">
        <f t="shared" ref="AJ1732:AJ1795" si="814">AI1732-1</f>
        <v>3.2006661494989208E-2</v>
      </c>
      <c r="AK1732">
        <f t="shared" si="786"/>
        <v>1.0089285714285714</v>
      </c>
      <c r="AL1732">
        <f t="shared" si="787"/>
        <v>0.88454704146412333</v>
      </c>
      <c r="AM1732">
        <f t="shared" ref="AM1732:AM1795" si="815">AL1732-1</f>
        <v>-0.11545295853587667</v>
      </c>
      <c r="AN1732" s="39">
        <v>41667</v>
      </c>
      <c r="AO1732" s="31">
        <v>3.2006661494989208E-2</v>
      </c>
      <c r="AP1732" s="40">
        <v>-0.11545295853587667</v>
      </c>
    </row>
    <row r="1733" spans="1:42">
      <c r="A1733" s="16">
        <v>41668</v>
      </c>
      <c r="B1733" s="11">
        <v>3.38</v>
      </c>
      <c r="C1733" s="11">
        <v>3.44</v>
      </c>
      <c r="D1733" s="11">
        <v>3.38</v>
      </c>
      <c r="E1733" s="11">
        <v>3.44</v>
      </c>
      <c r="F1733" s="11">
        <v>60262400</v>
      </c>
      <c r="G1733" s="11">
        <v>2.90096</v>
      </c>
      <c r="H1733" s="12">
        <f t="shared" si="788"/>
        <v>3.4199999999999995</v>
      </c>
      <c r="I1733" s="13">
        <f t="shared" si="797"/>
        <v>3.4953846153846162</v>
      </c>
      <c r="J1733" s="13">
        <f t="shared" si="798"/>
        <v>-7.5384615384616716E-2</v>
      </c>
      <c r="K1733" s="14">
        <f t="shared" si="802"/>
        <v>-6.3326210826211496E-2</v>
      </c>
      <c r="L1733" s="13">
        <f t="shared" si="811"/>
        <v>6.0000000000000053E-2</v>
      </c>
      <c r="M1733" s="13">
        <f t="shared" si="789"/>
        <v>4.2857142857142802E-2</v>
      </c>
      <c r="N1733" s="13">
        <f t="shared" si="812"/>
        <v>4.0000000000000036E-2</v>
      </c>
      <c r="O1733" s="13">
        <f t="shared" si="813"/>
        <v>0</v>
      </c>
      <c r="P1733" s="13">
        <f t="shared" si="810"/>
        <v>5.0000000000000266E-2</v>
      </c>
      <c r="Q1733" s="13">
        <f t="shared" si="810"/>
        <v>0.20999999999999996</v>
      </c>
      <c r="R1733" s="13">
        <f t="shared" si="790"/>
        <v>116.66666666666742</v>
      </c>
      <c r="S1733" s="13">
        <f t="shared" si="791"/>
        <v>490.00000000000057</v>
      </c>
      <c r="T1733" s="13">
        <f t="shared" si="792"/>
        <v>61.538461538461377</v>
      </c>
      <c r="U1733" s="13">
        <f t="shared" si="799"/>
        <v>67.431251900638017</v>
      </c>
      <c r="V1733" s="13">
        <f t="shared" si="803"/>
        <v>-1.205840455840522E-2</v>
      </c>
      <c r="W1733" s="13">
        <f t="shared" si="804"/>
        <v>0</v>
      </c>
      <c r="X1733" s="13">
        <f t="shared" si="805"/>
        <v>0</v>
      </c>
      <c r="Y1733" s="13">
        <f t="shared" si="800"/>
        <v>0</v>
      </c>
      <c r="Z1733" s="13">
        <f t="shared" si="806"/>
        <v>0</v>
      </c>
      <c r="AA1733" s="13">
        <f t="shared" si="807"/>
        <v>0</v>
      </c>
      <c r="AB1733" s="13">
        <f t="shared" si="808"/>
        <v>0</v>
      </c>
      <c r="AC1733" s="17">
        <f t="shared" si="801"/>
        <v>0</v>
      </c>
      <c r="AD1733" s="13" t="str">
        <f t="shared" si="793"/>
        <v/>
      </c>
      <c r="AE1733" s="13" t="str">
        <f t="shared" si="794"/>
        <v/>
      </c>
      <c r="AF1733" s="17">
        <f t="shared" si="796"/>
        <v>0</v>
      </c>
      <c r="AG1733" s="17" t="str">
        <f t="shared" si="795"/>
        <v xml:space="preserve"> </v>
      </c>
      <c r="AH1733" s="13"/>
      <c r="AI1733" s="31">
        <f t="shared" si="809"/>
        <v>1.0320066614949892</v>
      </c>
      <c r="AJ1733">
        <f t="shared" si="814"/>
        <v>3.2006661494989208E-2</v>
      </c>
      <c r="AK1733">
        <f t="shared" ref="AK1733:AK1796" si="816">E1733/E1732</f>
        <v>1.014749262536873</v>
      </c>
      <c r="AL1733">
        <f t="shared" ref="AL1733:AL1796" si="817">AK1733*AL1732</f>
        <v>0.89759345800489199</v>
      </c>
      <c r="AM1733">
        <f t="shared" si="815"/>
        <v>-0.10240654199510801</v>
      </c>
      <c r="AN1733" s="39">
        <v>41668</v>
      </c>
      <c r="AO1733" s="31">
        <v>3.2006661494989208E-2</v>
      </c>
      <c r="AP1733" s="40">
        <v>-0.10240654199510801</v>
      </c>
    </row>
    <row r="1734" spans="1:42">
      <c r="A1734" s="16">
        <v>41669</v>
      </c>
      <c r="B1734" s="11">
        <v>3.43</v>
      </c>
      <c r="C1734" s="11">
        <v>3.44</v>
      </c>
      <c r="D1734" s="11">
        <v>3.4</v>
      </c>
      <c r="E1734" s="11">
        <v>3.41</v>
      </c>
      <c r="F1734" s="11">
        <v>27753000</v>
      </c>
      <c r="G1734" s="11">
        <v>2.8756599999999999</v>
      </c>
      <c r="H1734" s="12">
        <f t="shared" si="788"/>
        <v>3.4108333333333327</v>
      </c>
      <c r="I1734" s="13">
        <f t="shared" si="797"/>
        <v>3.4888461538461542</v>
      </c>
      <c r="J1734" s="13">
        <f t="shared" si="798"/>
        <v>-7.8012820512821435E-2</v>
      </c>
      <c r="K1734" s="14">
        <f t="shared" si="802"/>
        <v>-6.5747863247864149E-2</v>
      </c>
      <c r="L1734" s="13">
        <f t="shared" si="811"/>
        <v>4.0000000000000036E-2</v>
      </c>
      <c r="M1734" s="13">
        <f t="shared" si="789"/>
        <v>4.21428571428571E-2</v>
      </c>
      <c r="N1734" s="13">
        <f t="shared" si="812"/>
        <v>0</v>
      </c>
      <c r="O1734" s="13">
        <f t="shared" si="813"/>
        <v>0</v>
      </c>
      <c r="P1734" s="13">
        <f t="shared" si="810"/>
        <v>5.0000000000000266E-2</v>
      </c>
      <c r="Q1734" s="13">
        <f t="shared" si="810"/>
        <v>0.20000000000000018</v>
      </c>
      <c r="R1734" s="13">
        <f t="shared" si="790"/>
        <v>118.64406779661093</v>
      </c>
      <c r="S1734" s="13">
        <f t="shared" si="791"/>
        <v>474.57627118644155</v>
      </c>
      <c r="T1734" s="13">
        <f t="shared" si="792"/>
        <v>59.999999999999865</v>
      </c>
      <c r="U1734" s="13">
        <f t="shared" si="799"/>
        <v>67.935453581310313</v>
      </c>
      <c r="V1734" s="13">
        <f t="shared" si="803"/>
        <v>-1.2264957264957285E-2</v>
      </c>
      <c r="W1734" s="13">
        <f t="shared" si="804"/>
        <v>0</v>
      </c>
      <c r="X1734" s="13">
        <f t="shared" si="805"/>
        <v>0</v>
      </c>
      <c r="Y1734" s="13">
        <f t="shared" si="800"/>
        <v>0</v>
      </c>
      <c r="Z1734" s="13">
        <f t="shared" si="806"/>
        <v>0</v>
      </c>
      <c r="AA1734" s="13">
        <f t="shared" si="807"/>
        <v>0</v>
      </c>
      <c r="AB1734" s="13">
        <f t="shared" si="808"/>
        <v>0</v>
      </c>
      <c r="AC1734" s="17">
        <f t="shared" si="801"/>
        <v>0</v>
      </c>
      <c r="AD1734" s="13" t="str">
        <f t="shared" si="793"/>
        <v/>
      </c>
      <c r="AE1734" s="13" t="str">
        <f t="shared" si="794"/>
        <v/>
      </c>
      <c r="AF1734" s="17">
        <f t="shared" si="796"/>
        <v>0</v>
      </c>
      <c r="AG1734" s="17" t="str">
        <f t="shared" si="795"/>
        <v xml:space="preserve"> </v>
      </c>
      <c r="AH1734" s="13"/>
      <c r="AI1734" s="31">
        <f t="shared" si="809"/>
        <v>1.0320066614949892</v>
      </c>
      <c r="AJ1734">
        <f t="shared" si="814"/>
        <v>3.2006661494989208E-2</v>
      </c>
      <c r="AK1734">
        <f t="shared" si="816"/>
        <v>0.99127906976744196</v>
      </c>
      <c r="AL1734">
        <f t="shared" si="817"/>
        <v>0.88976560808043081</v>
      </c>
      <c r="AM1734">
        <f t="shared" si="815"/>
        <v>-0.11023439191956919</v>
      </c>
      <c r="AN1734" s="39">
        <v>41669</v>
      </c>
      <c r="AO1734" s="31">
        <v>3.2006661494989208E-2</v>
      </c>
      <c r="AP1734" s="40">
        <v>-0.11023439191956919</v>
      </c>
    </row>
    <row r="1735" spans="1:42">
      <c r="A1735" s="16">
        <v>41677</v>
      </c>
      <c r="B1735" s="11">
        <v>3.39</v>
      </c>
      <c r="C1735" s="11">
        <v>3.4</v>
      </c>
      <c r="D1735" s="11">
        <v>3.37</v>
      </c>
      <c r="E1735" s="11">
        <v>3.4</v>
      </c>
      <c r="F1735" s="11">
        <v>27875600</v>
      </c>
      <c r="G1735" s="11">
        <v>2.8672300000000002</v>
      </c>
      <c r="H1735" s="12">
        <f t="shared" si="788"/>
        <v>3.4058333333333333</v>
      </c>
      <c r="I1735" s="13">
        <f t="shared" si="797"/>
        <v>3.4815384615384626</v>
      </c>
      <c r="J1735" s="13">
        <f t="shared" si="798"/>
        <v>-7.5705128205129313E-2</v>
      </c>
      <c r="K1735" s="14">
        <f t="shared" si="802"/>
        <v>-6.7784900284901417E-2</v>
      </c>
      <c r="L1735" s="13">
        <f t="shared" si="811"/>
        <v>2.9999999999999805E-2</v>
      </c>
      <c r="M1735" s="13">
        <f t="shared" si="789"/>
        <v>4.21428571428571E-2</v>
      </c>
      <c r="N1735" s="13">
        <f t="shared" si="812"/>
        <v>0</v>
      </c>
      <c r="O1735" s="13">
        <f t="shared" si="813"/>
        <v>2.9999999999999805E-2</v>
      </c>
      <c r="P1735" s="13">
        <f t="shared" si="810"/>
        <v>5.0000000000000266E-2</v>
      </c>
      <c r="Q1735" s="13">
        <f t="shared" si="810"/>
        <v>0.22999999999999998</v>
      </c>
      <c r="R1735" s="13">
        <f t="shared" si="790"/>
        <v>118.64406779661093</v>
      </c>
      <c r="S1735" s="13">
        <f t="shared" si="791"/>
        <v>545.76271186440727</v>
      </c>
      <c r="T1735" s="13">
        <f t="shared" si="792"/>
        <v>64.285714285714135</v>
      </c>
      <c r="U1735" s="13">
        <f t="shared" si="799"/>
        <v>68.745777710962173</v>
      </c>
      <c r="V1735" s="13">
        <f t="shared" si="803"/>
        <v>-7.9202279202278958E-3</v>
      </c>
      <c r="W1735" s="13">
        <f t="shared" si="804"/>
        <v>0</v>
      </c>
      <c r="X1735" s="13">
        <f t="shared" si="805"/>
        <v>0</v>
      </c>
      <c r="Y1735" s="13">
        <f t="shared" si="800"/>
        <v>0</v>
      </c>
      <c r="Z1735" s="13">
        <f t="shared" si="806"/>
        <v>0</v>
      </c>
      <c r="AA1735" s="13">
        <f t="shared" si="807"/>
        <v>0</v>
      </c>
      <c r="AB1735" s="13">
        <f t="shared" si="808"/>
        <v>0</v>
      </c>
      <c r="AC1735" s="17">
        <f t="shared" si="801"/>
        <v>0</v>
      </c>
      <c r="AD1735" s="13" t="str">
        <f t="shared" si="793"/>
        <v/>
      </c>
      <c r="AE1735" s="13" t="str">
        <f t="shared" si="794"/>
        <v/>
      </c>
      <c r="AF1735" s="17">
        <f t="shared" si="796"/>
        <v>0</v>
      </c>
      <c r="AG1735" s="17" t="str">
        <f t="shared" si="795"/>
        <v xml:space="preserve"> </v>
      </c>
      <c r="AH1735" s="13"/>
      <c r="AI1735" s="31">
        <f t="shared" si="809"/>
        <v>1.0320066614949892</v>
      </c>
      <c r="AJ1735">
        <f t="shared" si="814"/>
        <v>3.2006661494989208E-2</v>
      </c>
      <c r="AK1735">
        <f t="shared" si="816"/>
        <v>0.9970674486803518</v>
      </c>
      <c r="AL1735">
        <f t="shared" si="817"/>
        <v>0.88715632477227702</v>
      </c>
      <c r="AM1735">
        <f t="shared" si="815"/>
        <v>-0.11284367522772298</v>
      </c>
      <c r="AN1735" s="39">
        <v>41677</v>
      </c>
      <c r="AO1735" s="31">
        <v>3.2006661494989208E-2</v>
      </c>
      <c r="AP1735" s="40">
        <v>-0.11284367522772298</v>
      </c>
    </row>
    <row r="1736" spans="1:42">
      <c r="A1736" s="16">
        <v>41680</v>
      </c>
      <c r="B1736" s="11">
        <v>3.41</v>
      </c>
      <c r="C1736" s="11">
        <v>3.43</v>
      </c>
      <c r="D1736" s="11">
        <v>3.4</v>
      </c>
      <c r="E1736" s="11">
        <v>3.42</v>
      </c>
      <c r="F1736" s="11">
        <v>49508700</v>
      </c>
      <c r="G1736" s="11">
        <v>2.8841000000000001</v>
      </c>
      <c r="H1736" s="12">
        <f t="shared" si="788"/>
        <v>3.4049999999999998</v>
      </c>
      <c r="I1736" s="13">
        <f t="shared" si="797"/>
        <v>3.4765384615384622</v>
      </c>
      <c r="J1736" s="13">
        <f t="shared" si="798"/>
        <v>-7.1538461538462439E-2</v>
      </c>
      <c r="K1736" s="14">
        <f t="shared" si="802"/>
        <v>-6.9245014245015446E-2</v>
      </c>
      <c r="L1736" s="13">
        <f t="shared" si="811"/>
        <v>3.0000000000000249E-2</v>
      </c>
      <c r="M1736" s="13">
        <f t="shared" si="789"/>
        <v>4.2142857142857135E-2</v>
      </c>
      <c r="N1736" s="13">
        <f t="shared" si="812"/>
        <v>3.0000000000000249E-2</v>
      </c>
      <c r="O1736" s="13">
        <f t="shared" si="813"/>
        <v>0</v>
      </c>
      <c r="P1736" s="13">
        <f t="shared" si="810"/>
        <v>8.0000000000000515E-2</v>
      </c>
      <c r="Q1736" s="13">
        <f t="shared" si="810"/>
        <v>0.20999999999999996</v>
      </c>
      <c r="R1736" s="13">
        <f t="shared" si="790"/>
        <v>189.83050847457753</v>
      </c>
      <c r="S1736" s="13">
        <f t="shared" si="791"/>
        <v>498.30508474576271</v>
      </c>
      <c r="T1736" s="13">
        <f t="shared" si="792"/>
        <v>44.827586206896285</v>
      </c>
      <c r="U1736" s="13">
        <f t="shared" si="799"/>
        <v>67.812409808447271</v>
      </c>
      <c r="V1736" s="13">
        <f t="shared" si="803"/>
        <v>-2.2934472934469929E-3</v>
      </c>
      <c r="W1736" s="13">
        <f t="shared" si="804"/>
        <v>0</v>
      </c>
      <c r="X1736" s="13">
        <f t="shared" si="805"/>
        <v>0</v>
      </c>
      <c r="Y1736" s="13">
        <f t="shared" si="800"/>
        <v>0</v>
      </c>
      <c r="Z1736" s="13">
        <f t="shared" si="806"/>
        <v>0</v>
      </c>
      <c r="AA1736" s="13">
        <f t="shared" si="807"/>
        <v>0</v>
      </c>
      <c r="AB1736" s="13">
        <f t="shared" si="808"/>
        <v>0</v>
      </c>
      <c r="AC1736" s="17">
        <f t="shared" si="801"/>
        <v>0</v>
      </c>
      <c r="AD1736" s="13" t="str">
        <f t="shared" si="793"/>
        <v/>
      </c>
      <c r="AE1736" s="13" t="str">
        <f t="shared" si="794"/>
        <v/>
      </c>
      <c r="AF1736" s="17">
        <f t="shared" si="796"/>
        <v>0</v>
      </c>
      <c r="AG1736" s="17" t="str">
        <f t="shared" si="795"/>
        <v xml:space="preserve"> </v>
      </c>
      <c r="AH1736" s="13"/>
      <c r="AI1736" s="31">
        <f t="shared" si="809"/>
        <v>1.0320066614949892</v>
      </c>
      <c r="AJ1736">
        <f t="shared" si="814"/>
        <v>3.2006661494989208E-2</v>
      </c>
      <c r="AK1736">
        <f t="shared" si="816"/>
        <v>1.0058823529411764</v>
      </c>
      <c r="AL1736">
        <f t="shared" si="817"/>
        <v>0.8923748913885845</v>
      </c>
      <c r="AM1736">
        <f t="shared" si="815"/>
        <v>-0.1076251086114155</v>
      </c>
      <c r="AN1736" s="39">
        <v>41680</v>
      </c>
      <c r="AO1736" s="31">
        <v>3.2006661494989208E-2</v>
      </c>
      <c r="AP1736" s="40">
        <v>-0.1076251086114155</v>
      </c>
    </row>
    <row r="1737" spans="1:42">
      <c r="A1737" s="16">
        <v>41681</v>
      </c>
      <c r="B1737" s="11">
        <v>3.41</v>
      </c>
      <c r="C1737" s="11">
        <v>3.47</v>
      </c>
      <c r="D1737" s="11">
        <v>3.39</v>
      </c>
      <c r="E1737" s="11">
        <v>3.45</v>
      </c>
      <c r="F1737" s="11">
        <v>99157900</v>
      </c>
      <c r="G1737" s="11">
        <v>2.9094000000000002</v>
      </c>
      <c r="H1737" s="12">
        <f t="shared" si="788"/>
        <v>3.4083333333333337</v>
      </c>
      <c r="I1737" s="13">
        <f t="shared" si="797"/>
        <v>3.4715384615384619</v>
      </c>
      <c r="J1737" s="13">
        <f t="shared" si="798"/>
        <v>-6.3205128205128247E-2</v>
      </c>
      <c r="K1737" s="14">
        <f t="shared" si="802"/>
        <v>-6.9779202279203395E-2</v>
      </c>
      <c r="L1737" s="13">
        <f t="shared" si="811"/>
        <v>8.0000000000000071E-2</v>
      </c>
      <c r="M1737" s="13">
        <f t="shared" si="789"/>
        <v>4.2142857142857135E-2</v>
      </c>
      <c r="N1737" s="13">
        <f t="shared" si="812"/>
        <v>4.0000000000000036E-2</v>
      </c>
      <c r="O1737" s="13">
        <f t="shared" si="813"/>
        <v>0</v>
      </c>
      <c r="P1737" s="13">
        <f t="shared" si="810"/>
        <v>0.12000000000000055</v>
      </c>
      <c r="Q1737" s="13">
        <f t="shared" si="810"/>
        <v>0.14999999999999991</v>
      </c>
      <c r="R1737" s="13">
        <f t="shared" si="790"/>
        <v>284.74576271186578</v>
      </c>
      <c r="S1737" s="13">
        <f t="shared" si="791"/>
        <v>355.93220338983036</v>
      </c>
      <c r="T1737" s="13">
        <f t="shared" si="792"/>
        <v>11.111111111110853</v>
      </c>
      <c r="U1737" s="13">
        <f t="shared" si="799"/>
        <v>63.748917744955214</v>
      </c>
      <c r="V1737" s="13">
        <f t="shared" si="803"/>
        <v>6.574074074075148E-3</v>
      </c>
      <c r="W1737" s="13">
        <f t="shared" si="804"/>
        <v>1</v>
      </c>
      <c r="X1737" s="13">
        <f t="shared" si="805"/>
        <v>0</v>
      </c>
      <c r="Y1737" s="13">
        <f t="shared" si="800"/>
        <v>0</v>
      </c>
      <c r="Z1737" s="13">
        <f t="shared" si="806"/>
        <v>1</v>
      </c>
      <c r="AA1737" s="13">
        <f t="shared" si="807"/>
        <v>0</v>
      </c>
      <c r="AB1737" s="13">
        <f t="shared" si="808"/>
        <v>0</v>
      </c>
      <c r="AC1737" s="17">
        <f t="shared" si="801"/>
        <v>0</v>
      </c>
      <c r="AD1737" s="13" t="str">
        <f t="shared" si="793"/>
        <v/>
      </c>
      <c r="AE1737" s="13" t="str">
        <f t="shared" si="794"/>
        <v/>
      </c>
      <c r="AF1737" s="17">
        <f t="shared" si="796"/>
        <v>0</v>
      </c>
      <c r="AG1737" s="17" t="str">
        <f t="shared" si="795"/>
        <v xml:space="preserve"> </v>
      </c>
      <c r="AH1737" s="13"/>
      <c r="AI1737" s="31">
        <f t="shared" si="809"/>
        <v>1.0320066614949892</v>
      </c>
      <c r="AJ1737">
        <f t="shared" si="814"/>
        <v>3.2006661494989208E-2</v>
      </c>
      <c r="AK1737">
        <f t="shared" si="816"/>
        <v>1.0087719298245614</v>
      </c>
      <c r="AL1737">
        <f t="shared" si="817"/>
        <v>0.90020274131304578</v>
      </c>
      <c r="AM1737">
        <f t="shared" si="815"/>
        <v>-9.9797258686954216E-2</v>
      </c>
      <c r="AN1737" s="39">
        <v>41681</v>
      </c>
      <c r="AO1737" s="31">
        <v>3.2006661494989208E-2</v>
      </c>
      <c r="AP1737" s="40">
        <v>-9.9797258686954216E-2</v>
      </c>
    </row>
    <row r="1738" spans="1:42">
      <c r="A1738" s="16">
        <v>41682</v>
      </c>
      <c r="B1738" s="11">
        <v>3.44</v>
      </c>
      <c r="C1738" s="11">
        <v>3.45</v>
      </c>
      <c r="D1738" s="11">
        <v>3.43</v>
      </c>
      <c r="E1738" s="11">
        <v>3.44</v>
      </c>
      <c r="F1738" s="11">
        <v>39812500</v>
      </c>
      <c r="G1738" s="11">
        <v>2.90096</v>
      </c>
      <c r="H1738" s="12">
        <f t="shared" si="788"/>
        <v>3.4116666666666671</v>
      </c>
      <c r="I1738" s="13">
        <f t="shared" si="797"/>
        <v>3.4673076923076924</v>
      </c>
      <c r="J1738" s="13">
        <f t="shared" si="798"/>
        <v>-5.5641025641025355E-2</v>
      </c>
      <c r="K1738" s="14">
        <f t="shared" si="802"/>
        <v>-6.9280626780627796E-2</v>
      </c>
      <c r="L1738" s="13">
        <f t="shared" si="811"/>
        <v>2.0000000000000018E-2</v>
      </c>
      <c r="M1738" s="13">
        <f t="shared" si="789"/>
        <v>4.0714285714285703E-2</v>
      </c>
      <c r="N1738" s="13">
        <f t="shared" si="812"/>
        <v>0</v>
      </c>
      <c r="O1738" s="13">
        <f t="shared" si="813"/>
        <v>0</v>
      </c>
      <c r="P1738" s="13">
        <f t="shared" si="810"/>
        <v>0.12000000000000055</v>
      </c>
      <c r="Q1738" s="13">
        <f t="shared" si="810"/>
        <v>0.12999999999999989</v>
      </c>
      <c r="R1738" s="13">
        <f t="shared" si="790"/>
        <v>294.7368421052646</v>
      </c>
      <c r="S1738" s="13">
        <f t="shared" si="791"/>
        <v>319.29824561403495</v>
      </c>
      <c r="T1738" s="13">
        <f t="shared" si="792"/>
        <v>3.9999999999997349</v>
      </c>
      <c r="U1738" s="13">
        <f t="shared" si="799"/>
        <v>59.48917748521496</v>
      </c>
      <c r="V1738" s="13">
        <f t="shared" si="803"/>
        <v>1.3639601139602442E-2</v>
      </c>
      <c r="W1738" s="13">
        <f t="shared" si="804"/>
        <v>0</v>
      </c>
      <c r="X1738" s="13">
        <f t="shared" si="805"/>
        <v>0</v>
      </c>
      <c r="Y1738" s="13">
        <f t="shared" si="800"/>
        <v>0</v>
      </c>
      <c r="Z1738" s="13">
        <f t="shared" si="806"/>
        <v>1</v>
      </c>
      <c r="AA1738" s="13">
        <f t="shared" si="807"/>
        <v>0</v>
      </c>
      <c r="AB1738" s="13">
        <f t="shared" si="808"/>
        <v>0</v>
      </c>
      <c r="AC1738" s="17">
        <f t="shared" si="801"/>
        <v>0</v>
      </c>
      <c r="AD1738" s="13" t="str">
        <f t="shared" si="793"/>
        <v/>
      </c>
      <c r="AE1738" s="13" t="str">
        <f t="shared" si="794"/>
        <v/>
      </c>
      <c r="AF1738" s="17">
        <f t="shared" si="796"/>
        <v>0</v>
      </c>
      <c r="AG1738" s="17" t="str">
        <f t="shared" si="795"/>
        <v xml:space="preserve"> </v>
      </c>
      <c r="AH1738" s="13"/>
      <c r="AI1738" s="31">
        <f t="shared" si="809"/>
        <v>1.0320066614949892</v>
      </c>
      <c r="AJ1738">
        <f t="shared" si="814"/>
        <v>3.2006661494989208E-2</v>
      </c>
      <c r="AK1738">
        <f t="shared" si="816"/>
        <v>0.99710144927536226</v>
      </c>
      <c r="AL1738">
        <f t="shared" si="817"/>
        <v>0.89759345800489199</v>
      </c>
      <c r="AM1738">
        <f t="shared" si="815"/>
        <v>-0.10240654199510801</v>
      </c>
      <c r="AN1738" s="39">
        <v>41682</v>
      </c>
      <c r="AO1738" s="31">
        <v>3.2006661494989208E-2</v>
      </c>
      <c r="AP1738" s="40">
        <v>-0.10240654199510801</v>
      </c>
    </row>
    <row r="1739" spans="1:42">
      <c r="A1739" s="16">
        <v>41683</v>
      </c>
      <c r="B1739" s="11">
        <v>3.43</v>
      </c>
      <c r="C1739" s="11">
        <v>3.48</v>
      </c>
      <c r="D1739" s="11">
        <v>3.42</v>
      </c>
      <c r="E1739" s="11">
        <v>3.44</v>
      </c>
      <c r="F1739" s="11">
        <v>73477600</v>
      </c>
      <c r="G1739" s="11">
        <v>2.90096</v>
      </c>
      <c r="H1739" s="12">
        <f t="shared" si="788"/>
        <v>3.4149999999999996</v>
      </c>
      <c r="I1739" s="13">
        <f t="shared" si="797"/>
        <v>3.4619230769230764</v>
      </c>
      <c r="J1739" s="13">
        <f t="shared" si="798"/>
        <v>-4.6923076923076845E-2</v>
      </c>
      <c r="K1739" s="14">
        <f t="shared" si="802"/>
        <v>-6.7393162393163245E-2</v>
      </c>
      <c r="L1739" s="13">
        <f t="shared" si="811"/>
        <v>6.0000000000000053E-2</v>
      </c>
      <c r="M1739" s="13">
        <f t="shared" si="789"/>
        <v>4.357142857142856E-2</v>
      </c>
      <c r="N1739" s="13">
        <f t="shared" si="812"/>
        <v>2.9999999999999805E-2</v>
      </c>
      <c r="O1739" s="13">
        <f t="shared" si="813"/>
        <v>0</v>
      </c>
      <c r="P1739" s="13">
        <f t="shared" si="810"/>
        <v>0.15000000000000036</v>
      </c>
      <c r="Q1739" s="13">
        <f t="shared" si="810"/>
        <v>0.10999999999999988</v>
      </c>
      <c r="R1739" s="13">
        <f t="shared" si="790"/>
        <v>344.26229508196815</v>
      </c>
      <c r="S1739" s="13">
        <f t="shared" si="791"/>
        <v>252.45901639344243</v>
      </c>
      <c r="T1739" s="13">
        <f t="shared" si="792"/>
        <v>15.384615384615556</v>
      </c>
      <c r="U1739" s="13">
        <f t="shared" si="799"/>
        <v>55.308575478526016</v>
      </c>
      <c r="V1739" s="13">
        <f t="shared" si="803"/>
        <v>2.0470085470086399E-2</v>
      </c>
      <c r="W1739" s="13">
        <f t="shared" si="804"/>
        <v>0</v>
      </c>
      <c r="X1739" s="13">
        <f t="shared" si="805"/>
        <v>1</v>
      </c>
      <c r="Y1739" s="13">
        <f t="shared" si="800"/>
        <v>0</v>
      </c>
      <c r="Z1739" s="13">
        <f t="shared" si="806"/>
        <v>1</v>
      </c>
      <c r="AA1739" s="13">
        <f t="shared" si="807"/>
        <v>0</v>
      </c>
      <c r="AB1739" s="13">
        <f t="shared" si="808"/>
        <v>0</v>
      </c>
      <c r="AC1739" s="17">
        <f t="shared" si="801"/>
        <v>0</v>
      </c>
      <c r="AD1739" s="13" t="str">
        <f t="shared" si="793"/>
        <v/>
      </c>
      <c r="AE1739" s="13" t="str">
        <f t="shared" si="794"/>
        <v/>
      </c>
      <c r="AF1739" s="17">
        <f t="shared" si="796"/>
        <v>0</v>
      </c>
      <c r="AG1739" s="17" t="str">
        <f t="shared" si="795"/>
        <v xml:space="preserve"> </v>
      </c>
      <c r="AH1739" s="13"/>
      <c r="AI1739" s="31">
        <f t="shared" si="809"/>
        <v>1.0320066614949892</v>
      </c>
      <c r="AJ1739">
        <f t="shared" si="814"/>
        <v>3.2006661494989208E-2</v>
      </c>
      <c r="AK1739">
        <f t="shared" si="816"/>
        <v>1</v>
      </c>
      <c r="AL1739">
        <f t="shared" si="817"/>
        <v>0.89759345800489199</v>
      </c>
      <c r="AM1739">
        <f t="shared" si="815"/>
        <v>-0.10240654199510801</v>
      </c>
      <c r="AN1739" s="39">
        <v>41683</v>
      </c>
      <c r="AO1739" s="31">
        <v>3.2006661494989208E-2</v>
      </c>
      <c r="AP1739" s="40">
        <v>-0.10240654199510801</v>
      </c>
    </row>
    <row r="1740" spans="1:42">
      <c r="A1740" s="16">
        <v>41684</v>
      </c>
      <c r="B1740" s="11">
        <v>3.45</v>
      </c>
      <c r="C1740" s="11">
        <v>3.45</v>
      </c>
      <c r="D1740" s="11">
        <v>3.42</v>
      </c>
      <c r="E1740" s="11">
        <v>3.43</v>
      </c>
      <c r="F1740" s="11">
        <v>35515400</v>
      </c>
      <c r="G1740" s="11">
        <v>2.8925299999999998</v>
      </c>
      <c r="H1740" s="12">
        <f t="shared" si="788"/>
        <v>3.4149999999999996</v>
      </c>
      <c r="I1740" s="13">
        <f t="shared" si="797"/>
        <v>3.4561538461538466</v>
      </c>
      <c r="J1740" s="13">
        <f t="shared" si="798"/>
        <v>-4.1153846153846985E-2</v>
      </c>
      <c r="K1740" s="14">
        <f t="shared" si="802"/>
        <v>-6.4444444444445192E-2</v>
      </c>
      <c r="L1740" s="13">
        <f t="shared" si="811"/>
        <v>3.0000000000000249E-2</v>
      </c>
      <c r="M1740" s="13">
        <f t="shared" si="789"/>
        <v>4.2857142857142864E-2</v>
      </c>
      <c r="N1740" s="13">
        <f t="shared" si="812"/>
        <v>0</v>
      </c>
      <c r="O1740" s="13">
        <f t="shared" si="813"/>
        <v>0</v>
      </c>
      <c r="P1740" s="13">
        <f t="shared" si="810"/>
        <v>0.15000000000000036</v>
      </c>
      <c r="Q1740" s="13">
        <f t="shared" si="810"/>
        <v>8.9999999999999858E-2</v>
      </c>
      <c r="R1740" s="13">
        <f t="shared" si="790"/>
        <v>350.00000000000074</v>
      </c>
      <c r="S1740" s="13">
        <f t="shared" si="791"/>
        <v>209.99999999999966</v>
      </c>
      <c r="T1740" s="13">
        <f t="shared" si="792"/>
        <v>25.000000000000171</v>
      </c>
      <c r="U1740" s="13">
        <f t="shared" si="799"/>
        <v>51.665718335668899</v>
      </c>
      <c r="V1740" s="13">
        <f t="shared" si="803"/>
        <v>2.3290598290598208E-2</v>
      </c>
      <c r="W1740" s="13">
        <f t="shared" si="804"/>
        <v>0</v>
      </c>
      <c r="X1740" s="13">
        <f t="shared" si="805"/>
        <v>0</v>
      </c>
      <c r="Y1740" s="13">
        <f t="shared" si="800"/>
        <v>0</v>
      </c>
      <c r="Z1740" s="13">
        <f t="shared" si="806"/>
        <v>1</v>
      </c>
      <c r="AA1740" s="13">
        <f t="shared" si="807"/>
        <v>0</v>
      </c>
      <c r="AB1740" s="13">
        <f t="shared" si="808"/>
        <v>0</v>
      </c>
      <c r="AC1740" s="17">
        <f t="shared" si="801"/>
        <v>0</v>
      </c>
      <c r="AD1740" s="13" t="str">
        <f t="shared" si="793"/>
        <v/>
      </c>
      <c r="AE1740" s="13" t="str">
        <f t="shared" si="794"/>
        <v/>
      </c>
      <c r="AF1740" s="17">
        <f t="shared" si="796"/>
        <v>0</v>
      </c>
      <c r="AG1740" s="17" t="str">
        <f t="shared" si="795"/>
        <v xml:space="preserve"> </v>
      </c>
      <c r="AH1740" s="13"/>
      <c r="AI1740" s="31">
        <f t="shared" si="809"/>
        <v>1.0320066614949892</v>
      </c>
      <c r="AJ1740">
        <f t="shared" si="814"/>
        <v>3.2006661494989208E-2</v>
      </c>
      <c r="AK1740">
        <f t="shared" si="816"/>
        <v>0.99709302325581406</v>
      </c>
      <c r="AL1740">
        <f t="shared" si="817"/>
        <v>0.8949841746967383</v>
      </c>
      <c r="AM1740">
        <f t="shared" si="815"/>
        <v>-0.1050158253032617</v>
      </c>
      <c r="AN1740" s="39">
        <v>41684</v>
      </c>
      <c r="AO1740" s="31">
        <v>3.2006661494989208E-2</v>
      </c>
      <c r="AP1740" s="40">
        <v>-0.1050158253032617</v>
      </c>
    </row>
    <row r="1741" spans="1:42">
      <c r="A1741" s="16">
        <v>41687</v>
      </c>
      <c r="B1741" s="11">
        <v>3.44</v>
      </c>
      <c r="C1741" s="11">
        <v>3.46</v>
      </c>
      <c r="D1741" s="11">
        <v>3.43</v>
      </c>
      <c r="E1741" s="11">
        <v>3.44</v>
      </c>
      <c r="F1741" s="11">
        <v>51404600</v>
      </c>
      <c r="G1741" s="11">
        <v>2.90096</v>
      </c>
      <c r="H1741" s="12">
        <f t="shared" si="788"/>
        <v>3.418333333333333</v>
      </c>
      <c r="I1741" s="13">
        <f t="shared" si="797"/>
        <v>3.4515384615384619</v>
      </c>
      <c r="J1741" s="13">
        <f t="shared" si="798"/>
        <v>-3.3205128205128887E-2</v>
      </c>
      <c r="K1741" s="14">
        <f t="shared" si="802"/>
        <v>-6.0085470085470688E-2</v>
      </c>
      <c r="L1741" s="13">
        <f t="shared" si="811"/>
        <v>2.9999999999999805E-2</v>
      </c>
      <c r="M1741" s="13">
        <f t="shared" si="789"/>
        <v>4.2142857142857135E-2</v>
      </c>
      <c r="N1741" s="13">
        <f t="shared" si="812"/>
        <v>9.9999999999997868E-3</v>
      </c>
      <c r="O1741" s="13">
        <f t="shared" si="813"/>
        <v>0</v>
      </c>
      <c r="P1741" s="13">
        <f t="shared" si="810"/>
        <v>0.16000000000000014</v>
      </c>
      <c r="Q1741" s="13">
        <f t="shared" si="810"/>
        <v>8.9999999999999858E-2</v>
      </c>
      <c r="R1741" s="13">
        <f t="shared" si="790"/>
        <v>379.66101694915295</v>
      </c>
      <c r="S1741" s="13">
        <f t="shared" si="791"/>
        <v>213.55932203389801</v>
      </c>
      <c r="T1741" s="13">
        <f t="shared" si="792"/>
        <v>28.000000000000114</v>
      </c>
      <c r="U1741" s="13">
        <f t="shared" si="799"/>
        <v>48.237146907097497</v>
      </c>
      <c r="V1741" s="13">
        <f t="shared" si="803"/>
        <v>2.6880341880341801E-2</v>
      </c>
      <c r="W1741" s="13">
        <f t="shared" si="804"/>
        <v>0</v>
      </c>
      <c r="X1741" s="13">
        <f t="shared" si="805"/>
        <v>0</v>
      </c>
      <c r="Y1741" s="13">
        <f t="shared" si="800"/>
        <v>0</v>
      </c>
      <c r="Z1741" s="13">
        <f t="shared" si="806"/>
        <v>1</v>
      </c>
      <c r="AA1741" s="13">
        <f t="shared" si="807"/>
        <v>0</v>
      </c>
      <c r="AB1741" s="13">
        <f t="shared" si="808"/>
        <v>0</v>
      </c>
      <c r="AC1741" s="17">
        <f t="shared" si="801"/>
        <v>0</v>
      </c>
      <c r="AD1741" s="13" t="str">
        <f t="shared" si="793"/>
        <v/>
      </c>
      <c r="AE1741" s="13" t="str">
        <f t="shared" si="794"/>
        <v/>
      </c>
      <c r="AF1741" s="17">
        <f t="shared" si="796"/>
        <v>0</v>
      </c>
      <c r="AG1741" s="17" t="str">
        <f t="shared" si="795"/>
        <v xml:space="preserve"> </v>
      </c>
      <c r="AH1741" s="13"/>
      <c r="AI1741" s="31">
        <f t="shared" si="809"/>
        <v>1.0320066614949892</v>
      </c>
      <c r="AJ1741">
        <f t="shared" si="814"/>
        <v>3.2006661494989208E-2</v>
      </c>
      <c r="AK1741">
        <f t="shared" si="816"/>
        <v>1.0029154518950436</v>
      </c>
      <c r="AL1741">
        <f t="shared" si="817"/>
        <v>0.89759345800489199</v>
      </c>
      <c r="AM1741">
        <f t="shared" si="815"/>
        <v>-0.10240654199510801</v>
      </c>
      <c r="AN1741" s="39">
        <v>41687</v>
      </c>
      <c r="AO1741" s="31">
        <v>3.2006661494989208E-2</v>
      </c>
      <c r="AP1741" s="40">
        <v>-0.10240654199510801</v>
      </c>
    </row>
    <row r="1742" spans="1:42">
      <c r="A1742" s="16">
        <v>41688</v>
      </c>
      <c r="B1742" s="11">
        <v>3.44</v>
      </c>
      <c r="C1742" s="11">
        <v>3.45</v>
      </c>
      <c r="D1742" s="11">
        <v>3.42</v>
      </c>
      <c r="E1742" s="11">
        <v>3.43</v>
      </c>
      <c r="F1742" s="11">
        <v>42180500</v>
      </c>
      <c r="G1742" s="11">
        <v>2.8925299999999998</v>
      </c>
      <c r="H1742" s="12">
        <f t="shared" ref="H1742:H1805" si="818">AVERAGE(E1731:E1742)</f>
        <v>3.4208333333333338</v>
      </c>
      <c r="I1742" s="13">
        <f t="shared" si="797"/>
        <v>3.4469230769230772</v>
      </c>
      <c r="J1742" s="13">
        <f t="shared" si="798"/>
        <v>-2.6089743589743364E-2</v>
      </c>
      <c r="K1742" s="14">
        <f t="shared" si="802"/>
        <v>-5.4608262108262542E-2</v>
      </c>
      <c r="L1742" s="13">
        <f t="shared" si="811"/>
        <v>3.0000000000000249E-2</v>
      </c>
      <c r="M1742" s="13">
        <f t="shared" si="789"/>
        <v>4.1428571428571433E-2</v>
      </c>
      <c r="N1742" s="13">
        <f t="shared" si="812"/>
        <v>0</v>
      </c>
      <c r="O1742" s="13">
        <f t="shared" si="813"/>
        <v>1.0000000000000231E-2</v>
      </c>
      <c r="P1742" s="13">
        <f t="shared" si="810"/>
        <v>0.14999999999999991</v>
      </c>
      <c r="Q1742" s="13">
        <f t="shared" si="810"/>
        <v>0.10000000000000009</v>
      </c>
      <c r="R1742" s="13">
        <f t="shared" si="790"/>
        <v>362.06896551724117</v>
      </c>
      <c r="S1742" s="13">
        <f t="shared" si="791"/>
        <v>241.37931034482776</v>
      </c>
      <c r="T1742" s="13">
        <f t="shared" si="792"/>
        <v>19.999999999999936</v>
      </c>
      <c r="U1742" s="13">
        <f t="shared" si="799"/>
        <v>44.720663390613986</v>
      </c>
      <c r="V1742" s="13">
        <f t="shared" si="803"/>
        <v>2.8518518518519179E-2</v>
      </c>
      <c r="W1742" s="13">
        <f t="shared" si="804"/>
        <v>0</v>
      </c>
      <c r="X1742" s="13">
        <f t="shared" si="805"/>
        <v>0</v>
      </c>
      <c r="Y1742" s="13">
        <f t="shared" si="800"/>
        <v>0</v>
      </c>
      <c r="Z1742" s="13">
        <f t="shared" si="806"/>
        <v>1</v>
      </c>
      <c r="AA1742" s="13">
        <f t="shared" si="807"/>
        <v>0</v>
      </c>
      <c r="AB1742" s="13">
        <f t="shared" si="808"/>
        <v>0</v>
      </c>
      <c r="AC1742" s="17">
        <f t="shared" si="801"/>
        <v>0</v>
      </c>
      <c r="AD1742" s="13" t="str">
        <f t="shared" si="793"/>
        <v/>
      </c>
      <c r="AE1742" s="13" t="str">
        <f t="shared" si="794"/>
        <v/>
      </c>
      <c r="AF1742" s="17">
        <f t="shared" si="796"/>
        <v>0</v>
      </c>
      <c r="AG1742" s="17" t="str">
        <f t="shared" si="795"/>
        <v xml:space="preserve"> </v>
      </c>
      <c r="AH1742" s="13"/>
      <c r="AI1742" s="31">
        <f t="shared" si="809"/>
        <v>1.0320066614949892</v>
      </c>
      <c r="AJ1742">
        <f t="shared" si="814"/>
        <v>3.2006661494989208E-2</v>
      </c>
      <c r="AK1742">
        <f t="shared" si="816"/>
        <v>0.99709302325581406</v>
      </c>
      <c r="AL1742">
        <f t="shared" si="817"/>
        <v>0.8949841746967383</v>
      </c>
      <c r="AM1742">
        <f t="shared" si="815"/>
        <v>-0.1050158253032617</v>
      </c>
      <c r="AN1742" s="39">
        <v>41688</v>
      </c>
      <c r="AO1742" s="31">
        <v>3.2006661494989208E-2</v>
      </c>
      <c r="AP1742" s="40">
        <v>-0.1050158253032617</v>
      </c>
    </row>
    <row r="1743" spans="1:42">
      <c r="A1743" s="16">
        <v>41689</v>
      </c>
      <c r="B1743" s="11">
        <v>3.43</v>
      </c>
      <c r="C1743" s="11">
        <v>3.52</v>
      </c>
      <c r="D1743" s="11">
        <v>3.42</v>
      </c>
      <c r="E1743" s="11">
        <v>3.48</v>
      </c>
      <c r="F1743" s="11">
        <v>86047300</v>
      </c>
      <c r="G1743" s="11">
        <v>2.9346999999999999</v>
      </c>
      <c r="H1743" s="12">
        <f t="shared" si="818"/>
        <v>3.4308333333333336</v>
      </c>
      <c r="I1743" s="13">
        <f t="shared" si="797"/>
        <v>3.444230769230769</v>
      </c>
      <c r="J1743" s="13">
        <f t="shared" si="798"/>
        <v>-1.3397435897435361E-2</v>
      </c>
      <c r="K1743" s="14">
        <f t="shared" si="802"/>
        <v>-4.7428774928775203E-2</v>
      </c>
      <c r="L1743" s="13">
        <f t="shared" si="811"/>
        <v>0.10000000000000009</v>
      </c>
      <c r="M1743" s="13">
        <f t="shared" si="789"/>
        <v>4.6428571428571451E-2</v>
      </c>
      <c r="N1743" s="13">
        <f t="shared" si="812"/>
        <v>6.999999999999984E-2</v>
      </c>
      <c r="O1743" s="13">
        <f t="shared" si="813"/>
        <v>0</v>
      </c>
      <c r="P1743" s="13">
        <f t="shared" si="810"/>
        <v>0.21999999999999975</v>
      </c>
      <c r="Q1743" s="13">
        <f t="shared" si="810"/>
        <v>0.10000000000000009</v>
      </c>
      <c r="R1743" s="13">
        <f t="shared" si="790"/>
        <v>473.84615384615307</v>
      </c>
      <c r="S1743" s="13">
        <f t="shared" si="791"/>
        <v>215.38461538461547</v>
      </c>
      <c r="T1743" s="13">
        <f t="shared" si="792"/>
        <v>37.499999999999915</v>
      </c>
      <c r="U1743" s="13">
        <f t="shared" si="799"/>
        <v>42.542091962042569</v>
      </c>
      <c r="V1743" s="13">
        <f t="shared" si="803"/>
        <v>3.4031339031339841E-2</v>
      </c>
      <c r="W1743" s="13">
        <f t="shared" si="804"/>
        <v>0</v>
      </c>
      <c r="X1743" s="13">
        <f t="shared" si="805"/>
        <v>0</v>
      </c>
      <c r="Y1743" s="13">
        <f t="shared" si="800"/>
        <v>0</v>
      </c>
      <c r="Z1743" s="13">
        <f t="shared" si="806"/>
        <v>1</v>
      </c>
      <c r="AA1743" s="13">
        <f t="shared" si="807"/>
        <v>0</v>
      </c>
      <c r="AB1743" s="13">
        <f t="shared" si="808"/>
        <v>0</v>
      </c>
      <c r="AC1743" s="17">
        <f t="shared" si="801"/>
        <v>0</v>
      </c>
      <c r="AD1743" s="13" t="str">
        <f t="shared" si="793"/>
        <v/>
      </c>
      <c r="AE1743" s="13" t="str">
        <f t="shared" si="794"/>
        <v/>
      </c>
      <c r="AF1743" s="17">
        <f t="shared" si="796"/>
        <v>0</v>
      </c>
      <c r="AG1743" s="17" t="str">
        <f t="shared" si="795"/>
        <v xml:space="preserve"> </v>
      </c>
      <c r="AH1743" s="13"/>
      <c r="AI1743" s="31">
        <f t="shared" si="809"/>
        <v>1.0320066614949892</v>
      </c>
      <c r="AJ1743">
        <f t="shared" si="814"/>
        <v>3.2006661494989208E-2</v>
      </c>
      <c r="AK1743">
        <f t="shared" si="816"/>
        <v>1.0145772594752187</v>
      </c>
      <c r="AL1743">
        <f t="shared" si="817"/>
        <v>0.90803059123750707</v>
      </c>
      <c r="AM1743">
        <f t="shared" si="815"/>
        <v>-9.1969408762492932E-2</v>
      </c>
      <c r="AN1743" s="39">
        <v>41689</v>
      </c>
      <c r="AO1743" s="31">
        <v>3.2006661494989208E-2</v>
      </c>
      <c r="AP1743" s="40">
        <v>-9.1969408762492932E-2</v>
      </c>
    </row>
    <row r="1744" spans="1:42">
      <c r="A1744" s="16">
        <v>41690</v>
      </c>
      <c r="B1744" s="11">
        <v>3.47</v>
      </c>
      <c r="C1744" s="11">
        <v>3.5</v>
      </c>
      <c r="D1744" s="11">
        <v>3.43</v>
      </c>
      <c r="E1744" s="11">
        <v>3.44</v>
      </c>
      <c r="F1744" s="11">
        <v>55789500</v>
      </c>
      <c r="G1744" s="11">
        <v>2.90096</v>
      </c>
      <c r="H1744" s="12">
        <f t="shared" si="818"/>
        <v>3.4350000000000001</v>
      </c>
      <c r="I1744" s="13">
        <f t="shared" si="797"/>
        <v>3.4392307692307691</v>
      </c>
      <c r="J1744" s="13">
        <f t="shared" si="798"/>
        <v>-4.2307692307690381E-3</v>
      </c>
      <c r="K1744" s="14">
        <f t="shared" si="802"/>
        <v>-3.9487179487179613E-2</v>
      </c>
      <c r="L1744" s="13">
        <f t="shared" si="811"/>
        <v>6.999999999999984E-2</v>
      </c>
      <c r="M1744" s="13">
        <f t="shared" si="789"/>
        <v>5.000000000000001E-2</v>
      </c>
      <c r="N1744" s="13">
        <f t="shared" si="812"/>
        <v>0</v>
      </c>
      <c r="O1744" s="13">
        <f t="shared" si="813"/>
        <v>0</v>
      </c>
      <c r="P1744" s="13">
        <f t="shared" si="810"/>
        <v>0.21999999999999975</v>
      </c>
      <c r="Q1744" s="13">
        <f t="shared" si="810"/>
        <v>0.10000000000000009</v>
      </c>
      <c r="R1744" s="13">
        <f t="shared" si="790"/>
        <v>439.99999999999943</v>
      </c>
      <c r="S1744" s="13">
        <f t="shared" si="791"/>
        <v>200.00000000000014</v>
      </c>
      <c r="T1744" s="13">
        <f t="shared" si="792"/>
        <v>37.499999999999915</v>
      </c>
      <c r="U1744" s="13">
        <f t="shared" si="799"/>
        <v>40.798894683131024</v>
      </c>
      <c r="V1744" s="13">
        <f t="shared" si="803"/>
        <v>3.5256410256410575E-2</v>
      </c>
      <c r="W1744" s="13">
        <f t="shared" si="804"/>
        <v>0</v>
      </c>
      <c r="X1744" s="13">
        <f t="shared" si="805"/>
        <v>0</v>
      </c>
      <c r="Y1744" s="13">
        <f t="shared" si="800"/>
        <v>0</v>
      </c>
      <c r="Z1744" s="13">
        <f t="shared" si="806"/>
        <v>1</v>
      </c>
      <c r="AA1744" s="13">
        <f t="shared" si="807"/>
        <v>0</v>
      </c>
      <c r="AB1744" s="13">
        <f t="shared" si="808"/>
        <v>0</v>
      </c>
      <c r="AC1744" s="17">
        <f t="shared" si="801"/>
        <v>0</v>
      </c>
      <c r="AD1744" s="13" t="str">
        <f t="shared" si="793"/>
        <v/>
      </c>
      <c r="AE1744" s="13" t="str">
        <f t="shared" si="794"/>
        <v/>
      </c>
      <c r="AF1744" s="17">
        <f t="shared" si="796"/>
        <v>0</v>
      </c>
      <c r="AG1744" s="17" t="str">
        <f t="shared" si="795"/>
        <v xml:space="preserve"> </v>
      </c>
      <c r="AH1744" s="13"/>
      <c r="AI1744" s="31">
        <f t="shared" si="809"/>
        <v>1.0320066614949892</v>
      </c>
      <c r="AJ1744">
        <f t="shared" si="814"/>
        <v>3.2006661494989208E-2</v>
      </c>
      <c r="AK1744">
        <f t="shared" si="816"/>
        <v>0.9885057471264368</v>
      </c>
      <c r="AL1744">
        <f t="shared" si="817"/>
        <v>0.8975934580048921</v>
      </c>
      <c r="AM1744">
        <f t="shared" si="815"/>
        <v>-0.1024065419951079</v>
      </c>
      <c r="AN1744" s="39">
        <v>41690</v>
      </c>
      <c r="AO1744" s="31">
        <v>3.2006661494989208E-2</v>
      </c>
      <c r="AP1744" s="40">
        <v>-0.1024065419951079</v>
      </c>
    </row>
    <row r="1745" spans="1:42">
      <c r="A1745" s="16">
        <v>41691</v>
      </c>
      <c r="B1745" s="11">
        <v>3.44</v>
      </c>
      <c r="C1745" s="11">
        <v>3.45</v>
      </c>
      <c r="D1745" s="11">
        <v>3.42</v>
      </c>
      <c r="E1745" s="11">
        <v>3.44</v>
      </c>
      <c r="F1745" s="11">
        <v>28805000</v>
      </c>
      <c r="G1745" s="11">
        <v>2.90096</v>
      </c>
      <c r="H1745" s="12">
        <f t="shared" si="818"/>
        <v>3.4350000000000001</v>
      </c>
      <c r="I1745" s="13">
        <f t="shared" si="797"/>
        <v>3.4357692307692314</v>
      </c>
      <c r="J1745" s="13">
        <f t="shared" si="798"/>
        <v>-7.692307692312994E-4</v>
      </c>
      <c r="K1745" s="14">
        <f t="shared" si="802"/>
        <v>-3.1623931623931706E-2</v>
      </c>
      <c r="L1745" s="13">
        <f t="shared" si="811"/>
        <v>3.0000000000000249E-2</v>
      </c>
      <c r="M1745" s="13">
        <f t="shared" ref="M1745:M1808" si="819">AVERAGE(L1732:L1745)</f>
        <v>4.7142857142857188E-2</v>
      </c>
      <c r="N1745" s="13">
        <f t="shared" si="812"/>
        <v>0</v>
      </c>
      <c r="O1745" s="13">
        <f t="shared" si="813"/>
        <v>1.0000000000000231E-2</v>
      </c>
      <c r="P1745" s="13">
        <f t="shared" si="810"/>
        <v>0.21999999999999975</v>
      </c>
      <c r="Q1745" s="13">
        <f t="shared" si="810"/>
        <v>5.0000000000000266E-2</v>
      </c>
      <c r="R1745" s="13">
        <f t="shared" si="790"/>
        <v>466.66666666666572</v>
      </c>
      <c r="S1745" s="13">
        <f t="shared" si="791"/>
        <v>106.06060606060652</v>
      </c>
      <c r="T1745" s="13">
        <f t="shared" si="792"/>
        <v>62.962962962962763</v>
      </c>
      <c r="U1745" s="13">
        <f t="shared" si="799"/>
        <v>40.269794154030492</v>
      </c>
      <c r="V1745" s="13">
        <f t="shared" si="803"/>
        <v>3.0854700854700406E-2</v>
      </c>
      <c r="W1745" s="13">
        <f t="shared" si="804"/>
        <v>0</v>
      </c>
      <c r="X1745" s="13">
        <f t="shared" si="805"/>
        <v>0</v>
      </c>
      <c r="Y1745" s="13">
        <f t="shared" si="800"/>
        <v>0</v>
      </c>
      <c r="Z1745" s="13">
        <f t="shared" si="806"/>
        <v>1</v>
      </c>
      <c r="AA1745" s="13">
        <f t="shared" si="807"/>
        <v>0</v>
      </c>
      <c r="AB1745" s="13">
        <f t="shared" si="808"/>
        <v>0</v>
      </c>
      <c r="AC1745" s="17">
        <f t="shared" si="801"/>
        <v>0</v>
      </c>
      <c r="AD1745" s="13" t="str">
        <f t="shared" si="793"/>
        <v/>
      </c>
      <c r="AE1745" s="13" t="str">
        <f t="shared" si="794"/>
        <v/>
      </c>
      <c r="AF1745" s="17">
        <f t="shared" si="796"/>
        <v>0</v>
      </c>
      <c r="AG1745" s="17" t="str">
        <f t="shared" si="795"/>
        <v xml:space="preserve"> </v>
      </c>
      <c r="AH1745" s="13"/>
      <c r="AI1745" s="31">
        <f t="shared" si="809"/>
        <v>1.0320066614949892</v>
      </c>
      <c r="AJ1745">
        <f t="shared" si="814"/>
        <v>3.2006661494989208E-2</v>
      </c>
      <c r="AK1745">
        <f t="shared" si="816"/>
        <v>1</v>
      </c>
      <c r="AL1745">
        <f t="shared" si="817"/>
        <v>0.8975934580048921</v>
      </c>
      <c r="AM1745">
        <f t="shared" si="815"/>
        <v>-0.1024065419951079</v>
      </c>
      <c r="AN1745" s="39">
        <v>41691</v>
      </c>
      <c r="AO1745" s="31">
        <v>3.2006661494989208E-2</v>
      </c>
      <c r="AP1745" s="40">
        <v>-0.1024065419951079</v>
      </c>
    </row>
    <row r="1746" spans="1:42">
      <c r="A1746" s="16">
        <v>41694</v>
      </c>
      <c r="B1746" s="11">
        <v>3.42</v>
      </c>
      <c r="C1746" s="11">
        <v>3.42</v>
      </c>
      <c r="D1746" s="11">
        <v>3.36</v>
      </c>
      <c r="E1746" s="11">
        <v>3.37</v>
      </c>
      <c r="F1746" s="11">
        <v>60659200</v>
      </c>
      <c r="G1746" s="11">
        <v>2.8419300000000001</v>
      </c>
      <c r="H1746" s="12">
        <f t="shared" si="818"/>
        <v>3.4316666666666662</v>
      </c>
      <c r="I1746" s="13">
        <f t="shared" si="797"/>
        <v>3.4296153846153854</v>
      </c>
      <c r="J1746" s="13">
        <f t="shared" si="798"/>
        <v>2.0512820512808005E-3</v>
      </c>
      <c r="K1746" s="14">
        <f t="shared" si="802"/>
        <v>-2.4373219373219592E-2</v>
      </c>
      <c r="L1746" s="13">
        <f t="shared" si="811"/>
        <v>6.0000000000000053E-2</v>
      </c>
      <c r="M1746" s="13">
        <f t="shared" si="819"/>
        <v>4.7857142857142917E-2</v>
      </c>
      <c r="N1746" s="13">
        <f t="shared" si="812"/>
        <v>0</v>
      </c>
      <c r="O1746" s="13">
        <f t="shared" si="813"/>
        <v>6.0000000000000053E-2</v>
      </c>
      <c r="P1746" s="13">
        <f t="shared" si="810"/>
        <v>0.21999999999999975</v>
      </c>
      <c r="Q1746" s="13">
        <f t="shared" si="810"/>
        <v>0.11000000000000032</v>
      </c>
      <c r="R1746" s="13">
        <f t="shared" ref="R1746:R1809" si="820">P1746/M1746*100</f>
        <v>459.70149253731233</v>
      </c>
      <c r="S1746" s="13">
        <f t="shared" ref="S1746:S1809" si="821">Q1746/M1746*100</f>
        <v>229.8507462686571</v>
      </c>
      <c r="T1746" s="13">
        <f t="shared" ref="T1746:T1809" si="822">ABS((R1746-S1746)/(R1746+S1746))*100</f>
        <v>33.333333333333151</v>
      </c>
      <c r="U1746" s="13">
        <f t="shared" si="799"/>
        <v>36.103127487363835</v>
      </c>
      <c r="V1746" s="13">
        <f t="shared" si="803"/>
        <v>2.6424501424500393E-2</v>
      </c>
      <c r="W1746" s="13">
        <f t="shared" si="804"/>
        <v>0</v>
      </c>
      <c r="X1746" s="13">
        <f t="shared" si="805"/>
        <v>0</v>
      </c>
      <c r="Y1746" s="13">
        <f t="shared" si="800"/>
        <v>-1</v>
      </c>
      <c r="Z1746" s="13">
        <f t="shared" si="806"/>
        <v>1</v>
      </c>
      <c r="AA1746" s="13">
        <f t="shared" si="807"/>
        <v>0</v>
      </c>
      <c r="AB1746" s="13">
        <f t="shared" si="808"/>
        <v>0</v>
      </c>
      <c r="AC1746" s="17">
        <f t="shared" si="801"/>
        <v>0</v>
      </c>
      <c r="AD1746" s="13" t="str">
        <f t="shared" si="793"/>
        <v/>
      </c>
      <c r="AE1746" s="13" t="str">
        <f t="shared" si="794"/>
        <v/>
      </c>
      <c r="AF1746" s="17">
        <f t="shared" si="796"/>
        <v>0</v>
      </c>
      <c r="AG1746" s="17" t="str">
        <f t="shared" si="795"/>
        <v xml:space="preserve"> </v>
      </c>
      <c r="AH1746" s="13"/>
      <c r="AI1746" s="31">
        <f t="shared" si="809"/>
        <v>1.0320066614949892</v>
      </c>
      <c r="AJ1746">
        <f t="shared" si="814"/>
        <v>3.2006661494989208E-2</v>
      </c>
      <c r="AK1746">
        <f t="shared" si="816"/>
        <v>0.97965116279069775</v>
      </c>
      <c r="AL1746">
        <f t="shared" si="817"/>
        <v>0.87932847484781584</v>
      </c>
      <c r="AM1746">
        <f t="shared" si="815"/>
        <v>-0.12067152515218416</v>
      </c>
      <c r="AN1746" s="39">
        <v>41694</v>
      </c>
      <c r="AO1746" s="31">
        <v>3.2006661494989208E-2</v>
      </c>
      <c r="AP1746" s="40">
        <v>-0.12067152515218416</v>
      </c>
    </row>
    <row r="1747" spans="1:42">
      <c r="A1747" s="16">
        <v>41695</v>
      </c>
      <c r="B1747" s="11">
        <v>3.37</v>
      </c>
      <c r="C1747" s="11">
        <v>3.39</v>
      </c>
      <c r="D1747" s="11">
        <v>3.36</v>
      </c>
      <c r="E1747" s="11">
        <v>3.37</v>
      </c>
      <c r="F1747" s="11">
        <v>45042300</v>
      </c>
      <c r="G1747" s="11">
        <v>2.8419300000000001</v>
      </c>
      <c r="H1747" s="12">
        <f t="shared" si="818"/>
        <v>3.4291666666666667</v>
      </c>
      <c r="I1747" s="13">
        <f t="shared" si="797"/>
        <v>3.4230769230769229</v>
      </c>
      <c r="J1747" s="13">
        <f t="shared" si="798"/>
        <v>6.0897435897437902E-3</v>
      </c>
      <c r="K1747" s="14">
        <f t="shared" si="802"/>
        <v>-1.7514245014245242E-2</v>
      </c>
      <c r="L1747" s="13">
        <f t="shared" si="811"/>
        <v>3.0000000000000249E-2</v>
      </c>
      <c r="M1747" s="13">
        <f t="shared" si="819"/>
        <v>4.5714285714285784E-2</v>
      </c>
      <c r="N1747" s="13">
        <f t="shared" si="812"/>
        <v>0</v>
      </c>
      <c r="O1747" s="13">
        <f t="shared" si="813"/>
        <v>0</v>
      </c>
      <c r="P1747" s="13">
        <f t="shared" si="810"/>
        <v>0.17999999999999972</v>
      </c>
      <c r="Q1747" s="13">
        <f t="shared" si="810"/>
        <v>0.11000000000000032</v>
      </c>
      <c r="R1747" s="13">
        <f t="shared" si="820"/>
        <v>393.74999999999881</v>
      </c>
      <c r="S1747" s="13">
        <f t="shared" si="821"/>
        <v>240.62500000000034</v>
      </c>
      <c r="T1747" s="13">
        <f t="shared" si="822"/>
        <v>24.137931034482552</v>
      </c>
      <c r="U1747" s="13">
        <f t="shared" si="799"/>
        <v>33.431661022793925</v>
      </c>
      <c r="V1747" s="13">
        <f t="shared" si="803"/>
        <v>2.3603988603989032E-2</v>
      </c>
      <c r="W1747" s="13">
        <f t="shared" si="804"/>
        <v>0</v>
      </c>
      <c r="X1747" s="13">
        <f t="shared" si="805"/>
        <v>0</v>
      </c>
      <c r="Y1747" s="13">
        <f t="shared" si="800"/>
        <v>0</v>
      </c>
      <c r="Z1747" s="13">
        <f t="shared" si="806"/>
        <v>1</v>
      </c>
      <c r="AA1747" s="13">
        <f t="shared" si="807"/>
        <v>0</v>
      </c>
      <c r="AB1747" s="13">
        <f t="shared" si="808"/>
        <v>0</v>
      </c>
      <c r="AC1747" s="17">
        <f t="shared" si="801"/>
        <v>0</v>
      </c>
      <c r="AD1747" s="13" t="str">
        <f t="shared" si="793"/>
        <v/>
      </c>
      <c r="AE1747" s="13" t="str">
        <f t="shared" si="794"/>
        <v/>
      </c>
      <c r="AF1747" s="17">
        <f t="shared" si="796"/>
        <v>0</v>
      </c>
      <c r="AG1747" s="17" t="str">
        <f t="shared" si="795"/>
        <v xml:space="preserve"> </v>
      </c>
      <c r="AH1747" s="13"/>
      <c r="AI1747" s="31">
        <f t="shared" si="809"/>
        <v>1.0320066614949892</v>
      </c>
      <c r="AJ1747">
        <f t="shared" si="814"/>
        <v>3.2006661494989208E-2</v>
      </c>
      <c r="AK1747">
        <f t="shared" si="816"/>
        <v>1</v>
      </c>
      <c r="AL1747">
        <f t="shared" si="817"/>
        <v>0.87932847484781584</v>
      </c>
      <c r="AM1747">
        <f t="shared" si="815"/>
        <v>-0.12067152515218416</v>
      </c>
      <c r="AN1747" s="39">
        <v>41695</v>
      </c>
      <c r="AO1747" s="31">
        <v>3.2006661494989208E-2</v>
      </c>
      <c r="AP1747" s="40">
        <v>-0.12067152515218416</v>
      </c>
    </row>
    <row r="1748" spans="1:42">
      <c r="A1748" s="16">
        <v>41696</v>
      </c>
      <c r="B1748" s="11">
        <v>3.36</v>
      </c>
      <c r="C1748" s="11">
        <v>3.38</v>
      </c>
      <c r="D1748" s="11">
        <v>3.32</v>
      </c>
      <c r="E1748" s="11">
        <v>3.34</v>
      </c>
      <c r="F1748" s="11">
        <v>40669000</v>
      </c>
      <c r="G1748" s="11">
        <v>2.81663</v>
      </c>
      <c r="H1748" s="12">
        <f t="shared" si="818"/>
        <v>3.4224999999999994</v>
      </c>
      <c r="I1748" s="13">
        <f t="shared" si="797"/>
        <v>3.4161538461538465</v>
      </c>
      <c r="J1748" s="13">
        <f t="shared" si="798"/>
        <v>6.346153846152891E-3</v>
      </c>
      <c r="K1748" s="14">
        <f t="shared" si="802"/>
        <v>-1.1595441595441939E-2</v>
      </c>
      <c r="L1748" s="13">
        <f t="shared" si="811"/>
        <v>6.0000000000000053E-2</v>
      </c>
      <c r="M1748" s="13">
        <f t="shared" si="819"/>
        <v>4.7142857142857215E-2</v>
      </c>
      <c r="N1748" s="13">
        <f t="shared" si="812"/>
        <v>0</v>
      </c>
      <c r="O1748" s="13">
        <f t="shared" si="813"/>
        <v>4.0000000000000036E-2</v>
      </c>
      <c r="P1748" s="13">
        <f t="shared" si="810"/>
        <v>0.17999999999999972</v>
      </c>
      <c r="Q1748" s="13">
        <f t="shared" si="810"/>
        <v>0.15000000000000036</v>
      </c>
      <c r="R1748" s="13">
        <f t="shared" si="820"/>
        <v>381.81818181818062</v>
      </c>
      <c r="S1748" s="13">
        <f t="shared" si="821"/>
        <v>318.18181818181841</v>
      </c>
      <c r="T1748" s="13">
        <f t="shared" si="822"/>
        <v>9.0909090909088981</v>
      </c>
      <c r="U1748" s="13">
        <f t="shared" si="799"/>
        <v>29.795297386430285</v>
      </c>
      <c r="V1748" s="13">
        <f t="shared" si="803"/>
        <v>1.7941595441594828E-2</v>
      </c>
      <c r="W1748" s="13">
        <f t="shared" si="804"/>
        <v>0</v>
      </c>
      <c r="X1748" s="13">
        <f t="shared" si="805"/>
        <v>0</v>
      </c>
      <c r="Y1748" s="13">
        <f t="shared" si="800"/>
        <v>0</v>
      </c>
      <c r="Z1748" s="13">
        <f t="shared" si="806"/>
        <v>1</v>
      </c>
      <c r="AA1748" s="13">
        <f t="shared" si="807"/>
        <v>0</v>
      </c>
      <c r="AB1748" s="13">
        <f t="shared" si="808"/>
        <v>0</v>
      </c>
      <c r="AC1748" s="17">
        <f t="shared" si="801"/>
        <v>0</v>
      </c>
      <c r="AD1748" s="13" t="str">
        <f t="shared" si="793"/>
        <v/>
      </c>
      <c r="AE1748" s="13" t="str">
        <f t="shared" si="794"/>
        <v/>
      </c>
      <c r="AF1748" s="17">
        <f t="shared" si="796"/>
        <v>0</v>
      </c>
      <c r="AG1748" s="17" t="str">
        <f t="shared" si="795"/>
        <v xml:space="preserve"> </v>
      </c>
      <c r="AH1748" s="13"/>
      <c r="AI1748" s="31">
        <f t="shared" si="809"/>
        <v>1.0320066614949892</v>
      </c>
      <c r="AJ1748">
        <f t="shared" si="814"/>
        <v>3.2006661494989208E-2</v>
      </c>
      <c r="AK1748">
        <f t="shared" si="816"/>
        <v>0.9910979228486646</v>
      </c>
      <c r="AL1748">
        <f t="shared" si="817"/>
        <v>0.87150062492335445</v>
      </c>
      <c r="AM1748">
        <f t="shared" si="815"/>
        <v>-0.12849937507664555</v>
      </c>
      <c r="AN1748" s="39">
        <v>41696</v>
      </c>
      <c r="AO1748" s="31">
        <v>3.2006661494989208E-2</v>
      </c>
      <c r="AP1748" s="40">
        <v>-0.12849937507664555</v>
      </c>
    </row>
    <row r="1749" spans="1:42">
      <c r="A1749" s="16">
        <v>41697</v>
      </c>
      <c r="B1749" s="11">
        <v>3.33</v>
      </c>
      <c r="C1749" s="11">
        <v>3.36</v>
      </c>
      <c r="D1749" s="11">
        <v>3.32</v>
      </c>
      <c r="E1749" s="11">
        <v>3.36</v>
      </c>
      <c r="F1749" s="11">
        <v>65181800</v>
      </c>
      <c r="G1749" s="11">
        <v>2.8334999999999999</v>
      </c>
      <c r="H1749" s="12">
        <f t="shared" si="818"/>
        <v>3.4150000000000005</v>
      </c>
      <c r="I1749" s="13">
        <f t="shared" si="797"/>
        <v>3.4123076923076927</v>
      </c>
      <c r="J1749" s="13">
        <f t="shared" si="798"/>
        <v>2.6923076923077716E-3</v>
      </c>
      <c r="K1749" s="14">
        <f t="shared" si="802"/>
        <v>-6.7236467236469659E-3</v>
      </c>
      <c r="L1749" s="13">
        <f t="shared" si="811"/>
        <v>4.0000000000000036E-2</v>
      </c>
      <c r="M1749" s="13">
        <f t="shared" si="819"/>
        <v>4.7857142857142945E-2</v>
      </c>
      <c r="N1749" s="13">
        <f t="shared" si="812"/>
        <v>0</v>
      </c>
      <c r="O1749" s="13">
        <f t="shared" si="813"/>
        <v>0</v>
      </c>
      <c r="P1749" s="13">
        <f t="shared" si="810"/>
        <v>0.17999999999999972</v>
      </c>
      <c r="Q1749" s="13">
        <f t="shared" si="810"/>
        <v>0.12000000000000055</v>
      </c>
      <c r="R1749" s="13">
        <f t="shared" si="820"/>
        <v>376.11940298507335</v>
      </c>
      <c r="S1749" s="13">
        <f t="shared" si="821"/>
        <v>250.74626865671709</v>
      </c>
      <c r="T1749" s="13">
        <f t="shared" si="822"/>
        <v>19.999999999999709</v>
      </c>
      <c r="U1749" s="13">
        <f t="shared" si="799"/>
        <v>26.632032080307827</v>
      </c>
      <c r="V1749" s="13">
        <f t="shared" si="803"/>
        <v>9.4159544159547366E-3</v>
      </c>
      <c r="W1749" s="13">
        <f t="shared" si="804"/>
        <v>0</v>
      </c>
      <c r="X1749" s="13">
        <f t="shared" si="805"/>
        <v>0</v>
      </c>
      <c r="Y1749" s="13">
        <f t="shared" si="800"/>
        <v>0</v>
      </c>
      <c r="Z1749" s="13">
        <f t="shared" si="806"/>
        <v>1</v>
      </c>
      <c r="AA1749" s="13">
        <f t="shared" si="807"/>
        <v>0</v>
      </c>
      <c r="AB1749" s="13">
        <f t="shared" si="808"/>
        <v>0</v>
      </c>
      <c r="AC1749" s="17">
        <f t="shared" si="801"/>
        <v>0</v>
      </c>
      <c r="AD1749" s="13" t="str">
        <f t="shared" si="793"/>
        <v/>
      </c>
      <c r="AE1749" s="13" t="str">
        <f t="shared" si="794"/>
        <v/>
      </c>
      <c r="AF1749" s="17">
        <f t="shared" si="796"/>
        <v>0</v>
      </c>
      <c r="AG1749" s="17" t="str">
        <f t="shared" si="795"/>
        <v xml:space="preserve"> </v>
      </c>
      <c r="AH1749" s="13"/>
      <c r="AI1749" s="31">
        <f t="shared" si="809"/>
        <v>1.0320066614949892</v>
      </c>
      <c r="AJ1749">
        <f t="shared" si="814"/>
        <v>3.2006661494989208E-2</v>
      </c>
      <c r="AK1749">
        <f t="shared" si="816"/>
        <v>1.0059880239520957</v>
      </c>
      <c r="AL1749">
        <f t="shared" si="817"/>
        <v>0.87671919153966194</v>
      </c>
      <c r="AM1749">
        <f t="shared" si="815"/>
        <v>-0.12328080846033806</v>
      </c>
      <c r="AN1749" s="39">
        <v>41697</v>
      </c>
      <c r="AO1749" s="31">
        <v>3.2006661494989208E-2</v>
      </c>
      <c r="AP1749" s="40">
        <v>-0.12328080846033806</v>
      </c>
    </row>
    <row r="1750" spans="1:42">
      <c r="A1750" s="16">
        <v>41698</v>
      </c>
      <c r="B1750" s="11">
        <v>3.35</v>
      </c>
      <c r="C1750" s="11">
        <v>3.35</v>
      </c>
      <c r="D1750" s="11">
        <v>3.32</v>
      </c>
      <c r="E1750" s="11">
        <v>3.34</v>
      </c>
      <c r="F1750" s="11">
        <v>54062800</v>
      </c>
      <c r="G1750" s="11">
        <v>2.81663</v>
      </c>
      <c r="H1750" s="12">
        <f t="shared" si="818"/>
        <v>3.4066666666666676</v>
      </c>
      <c r="I1750" s="13">
        <f t="shared" si="797"/>
        <v>3.4088461538461541</v>
      </c>
      <c r="J1750" s="13">
        <f t="shared" si="798"/>
        <v>-2.1794871794864612E-3</v>
      </c>
      <c r="K1750" s="14">
        <f t="shared" si="802"/>
        <v>-3.2763532763533634E-3</v>
      </c>
      <c r="L1750" s="13">
        <f t="shared" si="811"/>
        <v>3.0000000000000249E-2</v>
      </c>
      <c r="M1750" s="13">
        <f t="shared" si="819"/>
        <v>4.7857142857142945E-2</v>
      </c>
      <c r="N1750" s="13">
        <f t="shared" si="812"/>
        <v>0</v>
      </c>
      <c r="O1750" s="13">
        <f t="shared" si="813"/>
        <v>0</v>
      </c>
      <c r="P1750" s="13">
        <f t="shared" si="810"/>
        <v>0.14999999999999947</v>
      </c>
      <c r="Q1750" s="13">
        <f t="shared" si="810"/>
        <v>0.12000000000000055</v>
      </c>
      <c r="R1750" s="13">
        <f t="shared" si="820"/>
        <v>313.43283582089384</v>
      </c>
      <c r="S1750" s="13">
        <f t="shared" si="821"/>
        <v>250.74626865671709</v>
      </c>
      <c r="T1750" s="13">
        <f t="shared" si="822"/>
        <v>11.111111111110713</v>
      </c>
      <c r="U1750" s="13">
        <f t="shared" si="799"/>
        <v>24.223712430608856</v>
      </c>
      <c r="V1750" s="13">
        <f t="shared" si="803"/>
        <v>1.0968660968669022E-3</v>
      </c>
      <c r="W1750" s="13">
        <f t="shared" si="804"/>
        <v>0</v>
      </c>
      <c r="X1750" s="13">
        <f t="shared" si="805"/>
        <v>0</v>
      </c>
      <c r="Y1750" s="13">
        <f t="shared" si="800"/>
        <v>0</v>
      </c>
      <c r="Z1750" s="13">
        <f t="shared" si="806"/>
        <v>1</v>
      </c>
      <c r="AA1750" s="13">
        <f t="shared" si="807"/>
        <v>0</v>
      </c>
      <c r="AB1750" s="13">
        <f t="shared" si="808"/>
        <v>0</v>
      </c>
      <c r="AC1750" s="17">
        <f t="shared" si="801"/>
        <v>0</v>
      </c>
      <c r="AD1750" s="13" t="str">
        <f t="shared" ref="AD1750:AD1813" si="823">IF(AA1750=1,E1750,"")</f>
        <v/>
      </c>
      <c r="AE1750" s="13" t="str">
        <f t="shared" ref="AE1750:AE1813" si="824">IF(AB1750=-1,E1750,"")</f>
        <v/>
      </c>
      <c r="AF1750" s="17">
        <f t="shared" si="796"/>
        <v>0</v>
      </c>
      <c r="AG1750" s="17" t="str">
        <f t="shared" ref="AG1750:AG1813" si="825">IF(AB1750=-1,(AE1750/AF1749)," ")</f>
        <v xml:space="preserve"> </v>
      </c>
      <c r="AH1750" s="13"/>
      <c r="AI1750" s="31">
        <f t="shared" si="809"/>
        <v>1.0320066614949892</v>
      </c>
      <c r="AJ1750">
        <f t="shared" si="814"/>
        <v>3.2006661494989208E-2</v>
      </c>
      <c r="AK1750">
        <f t="shared" si="816"/>
        <v>0.99404761904761907</v>
      </c>
      <c r="AL1750">
        <f t="shared" si="817"/>
        <v>0.87150062492335445</v>
      </c>
      <c r="AM1750">
        <f t="shared" si="815"/>
        <v>-0.12849937507664555</v>
      </c>
      <c r="AN1750" s="39">
        <v>41698</v>
      </c>
      <c r="AO1750" s="31">
        <v>3.2006661494989208E-2</v>
      </c>
      <c r="AP1750" s="40">
        <v>-0.12849937507664555</v>
      </c>
    </row>
    <row r="1751" spans="1:42">
      <c r="A1751" s="16">
        <v>41701</v>
      </c>
      <c r="B1751" s="11">
        <v>3.33</v>
      </c>
      <c r="C1751" s="11">
        <v>3.35</v>
      </c>
      <c r="D1751" s="11">
        <v>3.31</v>
      </c>
      <c r="E1751" s="11">
        <v>3.33</v>
      </c>
      <c r="F1751" s="11">
        <v>65326700</v>
      </c>
      <c r="G1751" s="11">
        <v>2.8081999999999998</v>
      </c>
      <c r="H1751" s="12">
        <f t="shared" si="818"/>
        <v>3.3975000000000009</v>
      </c>
      <c r="I1751" s="13">
        <f t="shared" si="797"/>
        <v>3.4057692307692311</v>
      </c>
      <c r="J1751" s="13">
        <f t="shared" si="798"/>
        <v>-8.2692307692302514E-3</v>
      </c>
      <c r="K1751" s="14">
        <f t="shared" si="802"/>
        <v>-1.2962962962963509E-3</v>
      </c>
      <c r="L1751" s="13">
        <f t="shared" si="811"/>
        <v>4.0000000000000036E-2</v>
      </c>
      <c r="M1751" s="13">
        <f t="shared" si="819"/>
        <v>4.5000000000000089E-2</v>
      </c>
      <c r="N1751" s="13">
        <f t="shared" si="812"/>
        <v>0</v>
      </c>
      <c r="O1751" s="13">
        <f t="shared" si="813"/>
        <v>9.9999999999997868E-3</v>
      </c>
      <c r="P1751" s="13">
        <f t="shared" si="810"/>
        <v>0.10999999999999943</v>
      </c>
      <c r="Q1751" s="13">
        <f t="shared" si="810"/>
        <v>0.13000000000000034</v>
      </c>
      <c r="R1751" s="13">
        <f t="shared" si="820"/>
        <v>244.44444444444269</v>
      </c>
      <c r="S1751" s="13">
        <f t="shared" si="821"/>
        <v>288.88888888888908</v>
      </c>
      <c r="T1751" s="13">
        <f t="shared" si="822"/>
        <v>8.3333333333337229</v>
      </c>
      <c r="U1751" s="13">
        <f t="shared" si="799"/>
        <v>24.025299732196203</v>
      </c>
      <c r="V1751" s="13">
        <f t="shared" si="803"/>
        <v>-6.9729344729339005E-3</v>
      </c>
      <c r="W1751" s="13">
        <f t="shared" si="804"/>
        <v>-1</v>
      </c>
      <c r="X1751" s="13">
        <f t="shared" si="805"/>
        <v>-1</v>
      </c>
      <c r="Y1751" s="13">
        <f t="shared" si="800"/>
        <v>0</v>
      </c>
      <c r="Z1751" s="13">
        <f t="shared" si="806"/>
        <v>0</v>
      </c>
      <c r="AA1751" s="13">
        <f t="shared" si="807"/>
        <v>0</v>
      </c>
      <c r="AB1751" s="13">
        <f t="shared" si="808"/>
        <v>0</v>
      </c>
      <c r="AC1751" s="17">
        <f t="shared" si="801"/>
        <v>0</v>
      </c>
      <c r="AD1751" s="13" t="str">
        <f t="shared" si="823"/>
        <v/>
      </c>
      <c r="AE1751" s="13" t="str">
        <f t="shared" si="824"/>
        <v/>
      </c>
      <c r="AF1751" s="17">
        <f t="shared" ref="AF1751:AF1814" si="826">IF(AA1751=1,AD1751,IF(AB1751=-1,0,AF1750))</f>
        <v>0</v>
      </c>
      <c r="AG1751" s="17" t="str">
        <f t="shared" si="825"/>
        <v xml:space="preserve"> </v>
      </c>
      <c r="AH1751" s="13"/>
      <c r="AI1751" s="31">
        <f t="shared" si="809"/>
        <v>1.0320066614949892</v>
      </c>
      <c r="AJ1751">
        <f t="shared" si="814"/>
        <v>3.2006661494989208E-2</v>
      </c>
      <c r="AK1751">
        <f t="shared" si="816"/>
        <v>0.99700598802395213</v>
      </c>
      <c r="AL1751">
        <f t="shared" si="817"/>
        <v>0.86889134161520076</v>
      </c>
      <c r="AM1751">
        <f t="shared" si="815"/>
        <v>-0.13110865838479924</v>
      </c>
      <c r="AN1751" s="39">
        <v>41701</v>
      </c>
      <c r="AO1751" s="31">
        <v>3.2006661494989208E-2</v>
      </c>
      <c r="AP1751" s="40">
        <v>-0.13110865838479924</v>
      </c>
    </row>
    <row r="1752" spans="1:42">
      <c r="A1752" s="16">
        <v>41702</v>
      </c>
      <c r="B1752" s="11">
        <v>3.33</v>
      </c>
      <c r="C1752" s="11">
        <v>3.34</v>
      </c>
      <c r="D1752" s="11">
        <v>3.31</v>
      </c>
      <c r="E1752" s="11">
        <v>3.34</v>
      </c>
      <c r="F1752" s="11">
        <v>51674300</v>
      </c>
      <c r="G1752" s="11">
        <v>2.81663</v>
      </c>
      <c r="H1752" s="12">
        <f t="shared" si="818"/>
        <v>3.3900000000000006</v>
      </c>
      <c r="I1752" s="13">
        <f t="shared" si="797"/>
        <v>3.403461538461539</v>
      </c>
      <c r="J1752" s="13">
        <f t="shared" si="798"/>
        <v>-1.3461538461538414E-2</v>
      </c>
      <c r="K1752" s="14">
        <f t="shared" si="802"/>
        <v>-1.3034188034189123E-3</v>
      </c>
      <c r="L1752" s="13">
        <f t="shared" si="811"/>
        <v>2.9999999999999805E-2</v>
      </c>
      <c r="M1752" s="13">
        <f t="shared" si="819"/>
        <v>4.5714285714285784E-2</v>
      </c>
      <c r="N1752" s="13">
        <f t="shared" si="812"/>
        <v>0</v>
      </c>
      <c r="O1752" s="13">
        <f t="shared" si="813"/>
        <v>0</v>
      </c>
      <c r="P1752" s="13">
        <f t="shared" si="810"/>
        <v>0.10999999999999943</v>
      </c>
      <c r="Q1752" s="13">
        <f t="shared" si="810"/>
        <v>0.13000000000000034</v>
      </c>
      <c r="R1752" s="13">
        <f t="shared" si="820"/>
        <v>240.62499999999841</v>
      </c>
      <c r="S1752" s="13">
        <f t="shared" si="821"/>
        <v>284.37500000000028</v>
      </c>
      <c r="T1752" s="13">
        <f t="shared" si="822"/>
        <v>8.3333333333337123</v>
      </c>
      <c r="U1752" s="13">
        <f t="shared" si="799"/>
        <v>24.334823541720059</v>
      </c>
      <c r="V1752" s="13">
        <f t="shared" si="803"/>
        <v>-1.2158119658119502E-2</v>
      </c>
      <c r="W1752" s="13">
        <f t="shared" si="804"/>
        <v>0</v>
      </c>
      <c r="X1752" s="13">
        <f t="shared" si="805"/>
        <v>0</v>
      </c>
      <c r="Y1752" s="13">
        <f t="shared" si="800"/>
        <v>0</v>
      </c>
      <c r="Z1752" s="13">
        <f t="shared" si="806"/>
        <v>0</v>
      </c>
      <c r="AA1752" s="13">
        <f t="shared" si="807"/>
        <v>0</v>
      </c>
      <c r="AB1752" s="13">
        <f t="shared" si="808"/>
        <v>0</v>
      </c>
      <c r="AC1752" s="17">
        <f t="shared" si="801"/>
        <v>0</v>
      </c>
      <c r="AD1752" s="13" t="str">
        <f t="shared" si="823"/>
        <v/>
      </c>
      <c r="AE1752" s="13" t="str">
        <f t="shared" si="824"/>
        <v/>
      </c>
      <c r="AF1752" s="17">
        <f t="shared" si="826"/>
        <v>0</v>
      </c>
      <c r="AG1752" s="17" t="str">
        <f t="shared" si="825"/>
        <v xml:space="preserve"> </v>
      </c>
      <c r="AH1752" s="13"/>
      <c r="AI1752" s="31">
        <f t="shared" si="809"/>
        <v>1.0320066614949892</v>
      </c>
      <c r="AJ1752">
        <f t="shared" si="814"/>
        <v>3.2006661494989208E-2</v>
      </c>
      <c r="AK1752">
        <f t="shared" si="816"/>
        <v>1.003003003003003</v>
      </c>
      <c r="AL1752">
        <f t="shared" si="817"/>
        <v>0.87150062492335456</v>
      </c>
      <c r="AM1752">
        <f t="shared" si="815"/>
        <v>-0.12849937507664544</v>
      </c>
      <c r="AN1752" s="39">
        <v>41702</v>
      </c>
      <c r="AO1752" s="31">
        <v>3.2006661494989208E-2</v>
      </c>
      <c r="AP1752" s="40">
        <v>-0.12849937507664544</v>
      </c>
    </row>
    <row r="1753" spans="1:42">
      <c r="A1753" s="16">
        <v>41703</v>
      </c>
      <c r="B1753" s="11">
        <v>3.34</v>
      </c>
      <c r="C1753" s="11">
        <v>3.34</v>
      </c>
      <c r="D1753" s="11">
        <v>3.31</v>
      </c>
      <c r="E1753" s="11">
        <v>3.32</v>
      </c>
      <c r="F1753" s="11">
        <v>40622700</v>
      </c>
      <c r="G1753" s="11">
        <v>2.7997700000000001</v>
      </c>
      <c r="H1753" s="12">
        <f t="shared" si="818"/>
        <v>3.3799999999999994</v>
      </c>
      <c r="I1753" s="13">
        <f t="shared" si="797"/>
        <v>3.4003846153846151</v>
      </c>
      <c r="J1753" s="13">
        <f t="shared" si="798"/>
        <v>-2.0384615384615667E-2</v>
      </c>
      <c r="K1753" s="14">
        <f t="shared" si="802"/>
        <v>-3.0982905982907599E-3</v>
      </c>
      <c r="L1753" s="13">
        <f t="shared" si="811"/>
        <v>2.9999999999999805E-2</v>
      </c>
      <c r="M1753" s="13">
        <f t="shared" si="819"/>
        <v>4.3571428571428629E-2</v>
      </c>
      <c r="N1753" s="13">
        <f t="shared" si="812"/>
        <v>0</v>
      </c>
      <c r="O1753" s="13">
        <f t="shared" si="813"/>
        <v>0</v>
      </c>
      <c r="P1753" s="13">
        <f t="shared" si="810"/>
        <v>7.9999999999999627E-2</v>
      </c>
      <c r="Q1753" s="13">
        <f t="shared" si="810"/>
        <v>0.13000000000000034</v>
      </c>
      <c r="R1753" s="13">
        <f t="shared" si="820"/>
        <v>183.60655737704806</v>
      </c>
      <c r="S1753" s="13">
        <f t="shared" si="821"/>
        <v>298.36065573770532</v>
      </c>
      <c r="T1753" s="13">
        <f t="shared" si="822"/>
        <v>23.809523809524162</v>
      </c>
      <c r="U1753" s="13">
        <f t="shared" si="799"/>
        <v>24.936602714927812</v>
      </c>
      <c r="V1753" s="13">
        <f t="shared" si="803"/>
        <v>-1.7286324786324907E-2</v>
      </c>
      <c r="W1753" s="13">
        <f t="shared" si="804"/>
        <v>0</v>
      </c>
      <c r="X1753" s="13">
        <f t="shared" si="805"/>
        <v>0</v>
      </c>
      <c r="Y1753" s="13">
        <f t="shared" si="800"/>
        <v>0</v>
      </c>
      <c r="Z1753" s="13">
        <f t="shared" si="806"/>
        <v>0</v>
      </c>
      <c r="AA1753" s="13">
        <f t="shared" si="807"/>
        <v>0</v>
      </c>
      <c r="AB1753" s="13">
        <f t="shared" si="808"/>
        <v>0</v>
      </c>
      <c r="AC1753" s="17">
        <f t="shared" si="801"/>
        <v>0</v>
      </c>
      <c r="AD1753" s="13" t="str">
        <f t="shared" si="823"/>
        <v/>
      </c>
      <c r="AE1753" s="13" t="str">
        <f t="shared" si="824"/>
        <v/>
      </c>
      <c r="AF1753" s="17">
        <f t="shared" si="826"/>
        <v>0</v>
      </c>
      <c r="AG1753" s="17" t="str">
        <f t="shared" si="825"/>
        <v xml:space="preserve"> </v>
      </c>
      <c r="AH1753" s="13"/>
      <c r="AI1753" s="31">
        <f t="shared" si="809"/>
        <v>1.0320066614949892</v>
      </c>
      <c r="AJ1753">
        <f t="shared" si="814"/>
        <v>3.2006661494989208E-2</v>
      </c>
      <c r="AK1753">
        <f t="shared" si="816"/>
        <v>0.99401197604790414</v>
      </c>
      <c r="AL1753">
        <f t="shared" si="817"/>
        <v>0.86628205830704696</v>
      </c>
      <c r="AM1753">
        <f t="shared" si="815"/>
        <v>-0.13371794169295304</v>
      </c>
      <c r="AN1753" s="39">
        <v>41703</v>
      </c>
      <c r="AO1753" s="31">
        <v>3.2006661494989208E-2</v>
      </c>
      <c r="AP1753" s="40">
        <v>-0.13371794169295304</v>
      </c>
    </row>
    <row r="1754" spans="1:42">
      <c r="A1754" s="16">
        <v>41704</v>
      </c>
      <c r="B1754" s="11">
        <v>3.32</v>
      </c>
      <c r="C1754" s="11">
        <v>3.34</v>
      </c>
      <c r="D1754" s="11">
        <v>3.3</v>
      </c>
      <c r="E1754" s="11">
        <v>3.33</v>
      </c>
      <c r="F1754" s="11">
        <v>39202800</v>
      </c>
      <c r="G1754" s="11">
        <v>2.8081999999999998</v>
      </c>
      <c r="H1754" s="12">
        <f t="shared" si="818"/>
        <v>3.3716666666666666</v>
      </c>
      <c r="I1754" s="13">
        <f t="shared" si="797"/>
        <v>3.3965384615384613</v>
      </c>
      <c r="J1754" s="13">
        <f t="shared" si="798"/>
        <v>-2.4871794871794695E-2</v>
      </c>
      <c r="K1754" s="14">
        <f t="shared" si="802"/>
        <v>-5.7763532763533592E-3</v>
      </c>
      <c r="L1754" s="13">
        <f t="shared" si="811"/>
        <v>4.0000000000000036E-2</v>
      </c>
      <c r="M1754" s="13">
        <f t="shared" si="819"/>
        <v>4.4285714285714324E-2</v>
      </c>
      <c r="N1754" s="13">
        <f t="shared" si="812"/>
        <v>0</v>
      </c>
      <c r="O1754" s="13">
        <f t="shared" si="813"/>
        <v>1.0000000000000231E-2</v>
      </c>
      <c r="P1754" s="13">
        <f t="shared" si="810"/>
        <v>7.9999999999999627E-2</v>
      </c>
      <c r="Q1754" s="13">
        <f t="shared" si="810"/>
        <v>0.14000000000000057</v>
      </c>
      <c r="R1754" s="13">
        <f t="shared" si="820"/>
        <v>180.64516129032157</v>
      </c>
      <c r="S1754" s="13">
        <f t="shared" si="821"/>
        <v>316.12903225806554</v>
      </c>
      <c r="T1754" s="13">
        <f t="shared" si="822"/>
        <v>27.272727272727682</v>
      </c>
      <c r="U1754" s="13">
        <f t="shared" si="799"/>
        <v>25.098940377265496</v>
      </c>
      <c r="V1754" s="13">
        <f t="shared" si="803"/>
        <v>-1.9095441595441336E-2</v>
      </c>
      <c r="W1754" s="13">
        <f t="shared" si="804"/>
        <v>0</v>
      </c>
      <c r="X1754" s="13">
        <f t="shared" si="805"/>
        <v>0</v>
      </c>
      <c r="Y1754" s="13">
        <f t="shared" si="800"/>
        <v>0</v>
      </c>
      <c r="Z1754" s="13">
        <f t="shared" si="806"/>
        <v>0</v>
      </c>
      <c r="AA1754" s="13">
        <f t="shared" si="807"/>
        <v>0</v>
      </c>
      <c r="AB1754" s="13">
        <f t="shared" si="808"/>
        <v>0</v>
      </c>
      <c r="AC1754" s="17">
        <f t="shared" si="801"/>
        <v>0</v>
      </c>
      <c r="AD1754" s="13" t="str">
        <f t="shared" si="823"/>
        <v/>
      </c>
      <c r="AE1754" s="13" t="str">
        <f t="shared" si="824"/>
        <v/>
      </c>
      <c r="AF1754" s="17">
        <f t="shared" si="826"/>
        <v>0</v>
      </c>
      <c r="AG1754" s="17" t="str">
        <f t="shared" si="825"/>
        <v xml:space="preserve"> </v>
      </c>
      <c r="AH1754" s="13"/>
      <c r="AI1754" s="31">
        <f t="shared" si="809"/>
        <v>1.0320066614949892</v>
      </c>
      <c r="AJ1754">
        <f t="shared" si="814"/>
        <v>3.2006661494989208E-2</v>
      </c>
      <c r="AK1754">
        <f t="shared" si="816"/>
        <v>1.0030120481927711</v>
      </c>
      <c r="AL1754">
        <f t="shared" si="817"/>
        <v>0.86889134161520076</v>
      </c>
      <c r="AM1754">
        <f t="shared" si="815"/>
        <v>-0.13110865838479924</v>
      </c>
      <c r="AN1754" s="39">
        <v>41704</v>
      </c>
      <c r="AO1754" s="31">
        <v>3.2006661494989208E-2</v>
      </c>
      <c r="AP1754" s="40">
        <v>-0.13110865838479924</v>
      </c>
    </row>
    <row r="1755" spans="1:42">
      <c r="A1755" s="16">
        <v>41705</v>
      </c>
      <c r="B1755" s="11">
        <v>3.33</v>
      </c>
      <c r="C1755" s="11">
        <v>3.34</v>
      </c>
      <c r="D1755" s="11">
        <v>3.31</v>
      </c>
      <c r="E1755" s="11">
        <v>3.33</v>
      </c>
      <c r="F1755" s="11">
        <v>37293000</v>
      </c>
      <c r="G1755" s="11">
        <v>2.8081999999999998</v>
      </c>
      <c r="H1755" s="12">
        <f t="shared" si="818"/>
        <v>3.3591666666666664</v>
      </c>
      <c r="I1755" s="13">
        <f t="shared" si="797"/>
        <v>3.3938461538461531</v>
      </c>
      <c r="J1755" s="13">
        <f t="shared" si="798"/>
        <v>-3.4679487179486657E-2</v>
      </c>
      <c r="K1755" s="14">
        <f t="shared" si="802"/>
        <v>-9.8575498575497432E-3</v>
      </c>
      <c r="L1755" s="13">
        <f t="shared" si="811"/>
        <v>2.9999999999999805E-2</v>
      </c>
      <c r="M1755" s="13">
        <f t="shared" si="819"/>
        <v>4.4285714285714324E-2</v>
      </c>
      <c r="N1755" s="13">
        <f t="shared" si="812"/>
        <v>0</v>
      </c>
      <c r="O1755" s="13">
        <f t="shared" si="813"/>
        <v>0</v>
      </c>
      <c r="P1755" s="13">
        <f t="shared" si="810"/>
        <v>6.999999999999984E-2</v>
      </c>
      <c r="Q1755" s="13">
        <f t="shared" si="810"/>
        <v>0.14000000000000057</v>
      </c>
      <c r="R1755" s="13">
        <f t="shared" si="820"/>
        <v>158.06451612903177</v>
      </c>
      <c r="S1755" s="13">
        <f t="shared" si="821"/>
        <v>316.12903225806554</v>
      </c>
      <c r="T1755" s="13">
        <f t="shared" si="822"/>
        <v>33.333333333333613</v>
      </c>
      <c r="U1755" s="13">
        <f t="shared" si="799"/>
        <v>25.47989275821789</v>
      </c>
      <c r="V1755" s="13">
        <f t="shared" si="803"/>
        <v>-2.4821937321936913E-2</v>
      </c>
      <c r="W1755" s="13">
        <f t="shared" si="804"/>
        <v>0</v>
      </c>
      <c r="X1755" s="13">
        <f t="shared" si="805"/>
        <v>0</v>
      </c>
      <c r="Y1755" s="13">
        <f t="shared" si="800"/>
        <v>0</v>
      </c>
      <c r="Z1755" s="13">
        <f t="shared" si="806"/>
        <v>0</v>
      </c>
      <c r="AA1755" s="13">
        <f t="shared" si="807"/>
        <v>0</v>
      </c>
      <c r="AB1755" s="13">
        <f t="shared" si="808"/>
        <v>0</v>
      </c>
      <c r="AC1755" s="17">
        <f t="shared" si="801"/>
        <v>0</v>
      </c>
      <c r="AD1755" s="13" t="str">
        <f t="shared" si="823"/>
        <v/>
      </c>
      <c r="AE1755" s="13" t="str">
        <f t="shared" si="824"/>
        <v/>
      </c>
      <c r="AF1755" s="17">
        <f t="shared" si="826"/>
        <v>0</v>
      </c>
      <c r="AG1755" s="17" t="str">
        <f t="shared" si="825"/>
        <v xml:space="preserve"> </v>
      </c>
      <c r="AH1755" s="13"/>
      <c r="AI1755" s="31">
        <f t="shared" si="809"/>
        <v>1.0320066614949892</v>
      </c>
      <c r="AJ1755">
        <f t="shared" si="814"/>
        <v>3.2006661494989208E-2</v>
      </c>
      <c r="AK1755">
        <f t="shared" si="816"/>
        <v>1</v>
      </c>
      <c r="AL1755">
        <f t="shared" si="817"/>
        <v>0.86889134161520076</v>
      </c>
      <c r="AM1755">
        <f t="shared" si="815"/>
        <v>-0.13110865838479924</v>
      </c>
      <c r="AN1755" s="39">
        <v>41705</v>
      </c>
      <c r="AO1755" s="31">
        <v>3.2006661494989208E-2</v>
      </c>
      <c r="AP1755" s="40">
        <v>-0.13110865838479924</v>
      </c>
    </row>
    <row r="1756" spans="1:42">
      <c r="A1756" s="16">
        <v>41708</v>
      </c>
      <c r="B1756" s="11">
        <v>3.32</v>
      </c>
      <c r="C1756" s="11">
        <v>3.32</v>
      </c>
      <c r="D1756" s="11">
        <v>3.25</v>
      </c>
      <c r="E1756" s="11">
        <v>3.26</v>
      </c>
      <c r="F1756" s="11">
        <v>66083200</v>
      </c>
      <c r="G1756" s="11">
        <v>2.7491699999999999</v>
      </c>
      <c r="H1756" s="12">
        <f t="shared" si="818"/>
        <v>3.3441666666666663</v>
      </c>
      <c r="I1756" s="13">
        <f t="shared" ref="I1756:I1819" si="827">AVERAGE(E1731:E1756)</f>
        <v>3.3884615384615384</v>
      </c>
      <c r="J1756" s="13">
        <f t="shared" si="798"/>
        <v>-4.4294871794872126E-2</v>
      </c>
      <c r="K1756" s="14">
        <f t="shared" si="802"/>
        <v>-1.54558404558404E-2</v>
      </c>
      <c r="L1756" s="13">
        <f t="shared" si="811"/>
        <v>6.999999999999984E-2</v>
      </c>
      <c r="M1756" s="13">
        <f t="shared" si="819"/>
        <v>4.7142857142857153E-2</v>
      </c>
      <c r="N1756" s="13">
        <f t="shared" si="812"/>
        <v>0</v>
      </c>
      <c r="O1756" s="13">
        <f t="shared" si="813"/>
        <v>6.0000000000000053E-2</v>
      </c>
      <c r="P1756" s="13">
        <f t="shared" si="810"/>
        <v>6.999999999999984E-2</v>
      </c>
      <c r="Q1756" s="13">
        <f t="shared" si="810"/>
        <v>0.19000000000000039</v>
      </c>
      <c r="R1756" s="13">
        <f t="shared" si="820"/>
        <v>148.4848484848481</v>
      </c>
      <c r="S1756" s="13">
        <f t="shared" si="821"/>
        <v>403.03030303030374</v>
      </c>
      <c r="T1756" s="13">
        <f t="shared" si="822"/>
        <v>46.153846153846324</v>
      </c>
      <c r="U1756" s="13">
        <f t="shared" si="799"/>
        <v>27.348024626349773</v>
      </c>
      <c r="V1756" s="13">
        <f t="shared" si="803"/>
        <v>-2.8839031339031727E-2</v>
      </c>
      <c r="W1756" s="13">
        <f t="shared" si="804"/>
        <v>0</v>
      </c>
      <c r="X1756" s="13">
        <f t="shared" si="805"/>
        <v>0</v>
      </c>
      <c r="Y1756" s="13">
        <f t="shared" si="800"/>
        <v>0</v>
      </c>
      <c r="Z1756" s="13">
        <f t="shared" si="806"/>
        <v>0</v>
      </c>
      <c r="AA1756" s="13">
        <f t="shared" si="807"/>
        <v>0</v>
      </c>
      <c r="AB1756" s="13">
        <f t="shared" si="808"/>
        <v>0</v>
      </c>
      <c r="AC1756" s="17">
        <f t="shared" si="801"/>
        <v>0</v>
      </c>
      <c r="AD1756" s="13" t="str">
        <f t="shared" si="823"/>
        <v/>
      </c>
      <c r="AE1756" s="13" t="str">
        <f t="shared" si="824"/>
        <v/>
      </c>
      <c r="AF1756" s="17">
        <f t="shared" si="826"/>
        <v>0</v>
      </c>
      <c r="AG1756" s="17" t="str">
        <f t="shared" si="825"/>
        <v xml:space="preserve"> </v>
      </c>
      <c r="AH1756" s="13"/>
      <c r="AI1756" s="31">
        <f t="shared" si="809"/>
        <v>1.0320066614949892</v>
      </c>
      <c r="AJ1756">
        <f t="shared" si="814"/>
        <v>3.2006661494989208E-2</v>
      </c>
      <c r="AK1756">
        <f t="shared" si="816"/>
        <v>0.9789789789789789</v>
      </c>
      <c r="AL1756">
        <f t="shared" si="817"/>
        <v>0.8506263584581244</v>
      </c>
      <c r="AM1756">
        <f t="shared" si="815"/>
        <v>-0.1493736415418756</v>
      </c>
      <c r="AN1756" s="39">
        <v>41708</v>
      </c>
      <c r="AO1756" s="31">
        <v>3.2006661494989208E-2</v>
      </c>
      <c r="AP1756" s="40">
        <v>-0.1493736415418756</v>
      </c>
    </row>
    <row r="1757" spans="1:42">
      <c r="A1757" s="16">
        <v>41709</v>
      </c>
      <c r="B1757" s="11">
        <v>3.26</v>
      </c>
      <c r="C1757" s="11">
        <v>3.26</v>
      </c>
      <c r="D1757" s="11">
        <v>3.2</v>
      </c>
      <c r="E1757" s="11">
        <v>3.23</v>
      </c>
      <c r="F1757" s="11">
        <v>83643700</v>
      </c>
      <c r="G1757" s="11">
        <v>2.7238699999999998</v>
      </c>
      <c r="H1757" s="12">
        <f t="shared" si="818"/>
        <v>3.3266666666666662</v>
      </c>
      <c r="I1757" s="13">
        <f t="shared" si="827"/>
        <v>3.3834615384615385</v>
      </c>
      <c r="J1757" s="13">
        <f t="shared" ref="J1757:J1820" si="828">H1757-I1757</f>
        <v>-5.6794871794872304E-2</v>
      </c>
      <c r="K1757" s="14">
        <f t="shared" si="802"/>
        <v>-2.2471509971509866E-2</v>
      </c>
      <c r="L1757" s="13">
        <f t="shared" si="811"/>
        <v>5.9999999999999609E-2</v>
      </c>
      <c r="M1757" s="13">
        <f t="shared" si="819"/>
        <v>4.4285714285714262E-2</v>
      </c>
      <c r="N1757" s="13">
        <f t="shared" si="812"/>
        <v>0</v>
      </c>
      <c r="O1757" s="13">
        <f t="shared" si="813"/>
        <v>4.9999999999999822E-2</v>
      </c>
      <c r="P1757" s="13">
        <f t="shared" si="810"/>
        <v>0</v>
      </c>
      <c r="Q1757" s="13">
        <f t="shared" si="810"/>
        <v>0.24000000000000021</v>
      </c>
      <c r="R1757" s="13">
        <f t="shared" si="820"/>
        <v>0</v>
      </c>
      <c r="S1757" s="13">
        <f t="shared" si="821"/>
        <v>541.93548387096848</v>
      </c>
      <c r="T1757" s="13">
        <f t="shared" si="822"/>
        <v>100</v>
      </c>
      <c r="U1757" s="13">
        <f t="shared" si="799"/>
        <v>31.812310340635491</v>
      </c>
      <c r="V1757" s="13">
        <f t="shared" si="803"/>
        <v>-3.4323361823362437E-2</v>
      </c>
      <c r="W1757" s="13">
        <f t="shared" si="804"/>
        <v>0</v>
      </c>
      <c r="X1757" s="13">
        <f t="shared" si="805"/>
        <v>0</v>
      </c>
      <c r="Y1757" s="13">
        <f t="shared" si="800"/>
        <v>0</v>
      </c>
      <c r="Z1757" s="13">
        <f t="shared" si="806"/>
        <v>0</v>
      </c>
      <c r="AA1757" s="13">
        <f t="shared" si="807"/>
        <v>0</v>
      </c>
      <c r="AB1757" s="13">
        <f t="shared" si="808"/>
        <v>0</v>
      </c>
      <c r="AC1757" s="17">
        <f t="shared" si="801"/>
        <v>0</v>
      </c>
      <c r="AD1757" s="13" t="str">
        <f t="shared" si="823"/>
        <v/>
      </c>
      <c r="AE1757" s="13" t="str">
        <f t="shared" si="824"/>
        <v/>
      </c>
      <c r="AF1757" s="17">
        <f t="shared" si="826"/>
        <v>0</v>
      </c>
      <c r="AG1757" s="17" t="str">
        <f t="shared" si="825"/>
        <v xml:space="preserve"> </v>
      </c>
      <c r="AH1757" s="13"/>
      <c r="AI1757" s="31">
        <f t="shared" si="809"/>
        <v>1.0320066614949892</v>
      </c>
      <c r="AJ1757">
        <f t="shared" si="814"/>
        <v>3.2006661494989208E-2</v>
      </c>
      <c r="AK1757">
        <f t="shared" si="816"/>
        <v>0.99079754601226999</v>
      </c>
      <c r="AL1757">
        <f t="shared" si="817"/>
        <v>0.84279850853366323</v>
      </c>
      <c r="AM1757">
        <f t="shared" si="815"/>
        <v>-0.15720149146633677</v>
      </c>
      <c r="AN1757" s="39">
        <v>41709</v>
      </c>
      <c r="AO1757" s="31">
        <v>3.2006661494989208E-2</v>
      </c>
      <c r="AP1757" s="40">
        <v>-0.15720149146633677</v>
      </c>
    </row>
    <row r="1758" spans="1:42">
      <c r="A1758" s="16">
        <v>41710</v>
      </c>
      <c r="B1758" s="11">
        <v>3.22</v>
      </c>
      <c r="C1758" s="11">
        <v>3.23</v>
      </c>
      <c r="D1758" s="11">
        <v>3.2</v>
      </c>
      <c r="E1758" s="11">
        <v>3.23</v>
      </c>
      <c r="F1758" s="11">
        <v>54483100</v>
      </c>
      <c r="G1758" s="11">
        <v>2.7238699999999998</v>
      </c>
      <c r="H1758" s="12">
        <f t="shared" si="818"/>
        <v>3.3149999999999995</v>
      </c>
      <c r="I1758" s="13">
        <f t="shared" si="827"/>
        <v>3.3773076923076926</v>
      </c>
      <c r="J1758" s="13">
        <f t="shared" si="828"/>
        <v>-6.2307692307693063E-2</v>
      </c>
      <c r="K1758" s="14">
        <f t="shared" si="802"/>
        <v>-2.9693732193732184E-2</v>
      </c>
      <c r="L1758" s="13">
        <f t="shared" si="811"/>
        <v>2.9999999999999805E-2</v>
      </c>
      <c r="M1758" s="13">
        <f t="shared" si="819"/>
        <v>4.1428571428571405E-2</v>
      </c>
      <c r="N1758" s="13">
        <f t="shared" si="812"/>
        <v>0</v>
      </c>
      <c r="O1758" s="13">
        <f t="shared" si="813"/>
        <v>0</v>
      </c>
      <c r="P1758" s="13">
        <f t="shared" si="810"/>
        <v>0</v>
      </c>
      <c r="Q1758" s="13">
        <f t="shared" si="810"/>
        <v>0.24000000000000021</v>
      </c>
      <c r="R1758" s="13">
        <f t="shared" si="820"/>
        <v>0</v>
      </c>
      <c r="S1758" s="13">
        <f t="shared" si="821"/>
        <v>579.31034482758696</v>
      </c>
      <c r="T1758" s="13">
        <f t="shared" si="822"/>
        <v>100</v>
      </c>
      <c r="U1758" s="13">
        <f t="shared" si="799"/>
        <v>36.276596054921214</v>
      </c>
      <c r="V1758" s="13">
        <f t="shared" si="803"/>
        <v>-3.261396011396088E-2</v>
      </c>
      <c r="W1758" s="13">
        <f t="shared" si="804"/>
        <v>0</v>
      </c>
      <c r="X1758" s="13">
        <f t="shared" si="805"/>
        <v>0</v>
      </c>
      <c r="Y1758" s="13">
        <f t="shared" si="800"/>
        <v>0</v>
      </c>
      <c r="Z1758" s="13">
        <f t="shared" si="806"/>
        <v>0</v>
      </c>
      <c r="AA1758" s="13">
        <f t="shared" si="807"/>
        <v>0</v>
      </c>
      <c r="AB1758" s="13">
        <f t="shared" si="808"/>
        <v>0</v>
      </c>
      <c r="AC1758" s="17">
        <f t="shared" si="801"/>
        <v>0</v>
      </c>
      <c r="AD1758" s="13" t="str">
        <f t="shared" si="823"/>
        <v/>
      </c>
      <c r="AE1758" s="13" t="str">
        <f t="shared" si="824"/>
        <v/>
      </c>
      <c r="AF1758" s="17">
        <f t="shared" si="826"/>
        <v>0</v>
      </c>
      <c r="AG1758" s="17" t="str">
        <f t="shared" si="825"/>
        <v xml:space="preserve"> </v>
      </c>
      <c r="AH1758" s="13"/>
      <c r="AI1758" s="31">
        <f t="shared" si="809"/>
        <v>1.0320066614949892</v>
      </c>
      <c r="AJ1758">
        <f t="shared" si="814"/>
        <v>3.2006661494989208E-2</v>
      </c>
      <c r="AK1758">
        <f t="shared" si="816"/>
        <v>1</v>
      </c>
      <c r="AL1758">
        <f t="shared" si="817"/>
        <v>0.84279850853366323</v>
      </c>
      <c r="AM1758">
        <f t="shared" si="815"/>
        <v>-0.15720149146633677</v>
      </c>
      <c r="AN1758" s="39">
        <v>41710</v>
      </c>
      <c r="AO1758" s="31">
        <v>3.2006661494989208E-2</v>
      </c>
      <c r="AP1758" s="40">
        <v>-0.15720149146633677</v>
      </c>
    </row>
    <row r="1759" spans="1:42">
      <c r="A1759" s="16">
        <v>41711</v>
      </c>
      <c r="B1759" s="11">
        <v>3.24</v>
      </c>
      <c r="C1759" s="11">
        <v>3.32</v>
      </c>
      <c r="D1759" s="11">
        <v>3.23</v>
      </c>
      <c r="E1759" s="11">
        <v>3.27</v>
      </c>
      <c r="F1759" s="11">
        <v>82831900</v>
      </c>
      <c r="G1759" s="11">
        <v>2.7576000000000001</v>
      </c>
      <c r="H1759" s="12">
        <f t="shared" si="818"/>
        <v>3.3066666666666662</v>
      </c>
      <c r="I1759" s="13">
        <f t="shared" si="827"/>
        <v>3.370769230769231</v>
      </c>
      <c r="J1759" s="13">
        <f t="shared" si="828"/>
        <v>-6.4102564102564763E-2</v>
      </c>
      <c r="K1759" s="14">
        <f t="shared" si="802"/>
        <v>-3.6574074074074217E-2</v>
      </c>
      <c r="L1759" s="13">
        <f t="shared" si="811"/>
        <v>8.9999999999999858E-2</v>
      </c>
      <c r="M1759" s="13">
        <f t="shared" si="819"/>
        <v>4.5714285714285659E-2</v>
      </c>
      <c r="N1759" s="13">
        <f t="shared" si="812"/>
        <v>8.9999999999999858E-2</v>
      </c>
      <c r="O1759" s="13">
        <f t="shared" si="813"/>
        <v>0</v>
      </c>
      <c r="P1759" s="13">
        <f t="shared" si="810"/>
        <v>8.9999999999999858E-2</v>
      </c>
      <c r="Q1759" s="13">
        <f t="shared" si="810"/>
        <v>0.22999999999999998</v>
      </c>
      <c r="R1759" s="13">
        <f t="shared" si="820"/>
        <v>196.87499999999994</v>
      </c>
      <c r="S1759" s="13">
        <f t="shared" si="821"/>
        <v>503.12500000000051</v>
      </c>
      <c r="T1759" s="13">
        <f t="shared" si="822"/>
        <v>43.750000000000057</v>
      </c>
      <c r="U1759" s="13">
        <f t="shared" ref="U1759:U1822" si="829">AVERAGE(T1746:T1759)</f>
        <v>34.904241557566735</v>
      </c>
      <c r="V1759" s="13">
        <f t="shared" si="803"/>
        <v>-2.7528490028490546E-2</v>
      </c>
      <c r="W1759" s="13">
        <f t="shared" si="804"/>
        <v>0</v>
      </c>
      <c r="X1759" s="13">
        <f t="shared" si="805"/>
        <v>0</v>
      </c>
      <c r="Y1759" s="13">
        <f t="shared" si="800"/>
        <v>0</v>
      </c>
      <c r="Z1759" s="13">
        <f t="shared" si="806"/>
        <v>0</v>
      </c>
      <c r="AA1759" s="13">
        <f t="shared" si="807"/>
        <v>0</v>
      </c>
      <c r="AB1759" s="13">
        <f t="shared" si="808"/>
        <v>0</v>
      </c>
      <c r="AC1759" s="17">
        <f t="shared" si="801"/>
        <v>0</v>
      </c>
      <c r="AD1759" s="13" t="str">
        <f t="shared" si="823"/>
        <v/>
      </c>
      <c r="AE1759" s="13" t="str">
        <f t="shared" si="824"/>
        <v/>
      </c>
      <c r="AF1759" s="17">
        <f t="shared" si="826"/>
        <v>0</v>
      </c>
      <c r="AG1759" s="17" t="str">
        <f t="shared" si="825"/>
        <v xml:space="preserve"> </v>
      </c>
      <c r="AH1759" s="13"/>
      <c r="AI1759" s="31">
        <f t="shared" si="809"/>
        <v>1.0320066614949892</v>
      </c>
      <c r="AJ1759">
        <f t="shared" si="814"/>
        <v>3.2006661494989208E-2</v>
      </c>
      <c r="AK1759">
        <f t="shared" si="816"/>
        <v>1.0123839009287925</v>
      </c>
      <c r="AL1759">
        <f t="shared" si="817"/>
        <v>0.8532356417662782</v>
      </c>
      <c r="AM1759">
        <f t="shared" si="815"/>
        <v>-0.1467643582337218</v>
      </c>
      <c r="AN1759" s="39">
        <v>41711</v>
      </c>
      <c r="AO1759" s="31">
        <v>3.2006661494989208E-2</v>
      </c>
      <c r="AP1759" s="40">
        <v>-0.1467643582337218</v>
      </c>
    </row>
    <row r="1760" spans="1:42">
      <c r="A1760" s="16">
        <v>41712</v>
      </c>
      <c r="B1760" s="11">
        <v>3.25</v>
      </c>
      <c r="C1760" s="11">
        <v>3.26</v>
      </c>
      <c r="D1760" s="11">
        <v>3.22</v>
      </c>
      <c r="E1760" s="11">
        <v>3.24</v>
      </c>
      <c r="F1760" s="11">
        <v>53106000</v>
      </c>
      <c r="G1760" s="11">
        <v>2.7323</v>
      </c>
      <c r="H1760" s="12">
        <f t="shared" si="818"/>
        <v>3.2983333333333333</v>
      </c>
      <c r="I1760" s="13">
        <f t="shared" si="827"/>
        <v>3.3642307692307685</v>
      </c>
      <c r="J1760" s="13">
        <f t="shared" si="828"/>
        <v>-6.589743589743513E-2</v>
      </c>
      <c r="K1760" s="14">
        <f t="shared" si="802"/>
        <v>-4.2977207977208089E-2</v>
      </c>
      <c r="L1760" s="13">
        <f t="shared" si="811"/>
        <v>3.9999999999999591E-2</v>
      </c>
      <c r="M1760" s="13">
        <f t="shared" si="819"/>
        <v>4.4285714285714199E-2</v>
      </c>
      <c r="N1760" s="13">
        <f t="shared" si="812"/>
        <v>0</v>
      </c>
      <c r="O1760" s="13">
        <f t="shared" si="813"/>
        <v>9.9999999999997868E-3</v>
      </c>
      <c r="P1760" s="13">
        <f t="shared" si="810"/>
        <v>8.9999999999999858E-2</v>
      </c>
      <c r="Q1760" s="13">
        <f t="shared" si="810"/>
        <v>0.17999999999999972</v>
      </c>
      <c r="R1760" s="13">
        <f t="shared" si="820"/>
        <v>203.22580645161298</v>
      </c>
      <c r="S1760" s="13">
        <f t="shared" si="821"/>
        <v>406.45161290322596</v>
      </c>
      <c r="T1760" s="13">
        <f t="shared" si="822"/>
        <v>33.333333333333329</v>
      </c>
      <c r="U1760" s="13">
        <f t="shared" si="829"/>
        <v>34.904241557566749</v>
      </c>
      <c r="V1760" s="13">
        <f t="shared" si="803"/>
        <v>-2.2920227920227042E-2</v>
      </c>
      <c r="W1760" s="13">
        <f t="shared" si="804"/>
        <v>0</v>
      </c>
      <c r="X1760" s="13">
        <f t="shared" si="805"/>
        <v>0</v>
      </c>
      <c r="Y1760" s="13">
        <f t="shared" si="800"/>
        <v>0</v>
      </c>
      <c r="Z1760" s="13">
        <f t="shared" si="806"/>
        <v>0</v>
      </c>
      <c r="AA1760" s="13">
        <f t="shared" si="807"/>
        <v>0</v>
      </c>
      <c r="AB1760" s="13">
        <f t="shared" si="808"/>
        <v>0</v>
      </c>
      <c r="AC1760" s="17">
        <f t="shared" si="801"/>
        <v>0</v>
      </c>
      <c r="AD1760" s="13" t="str">
        <f t="shared" si="823"/>
        <v/>
      </c>
      <c r="AE1760" s="13" t="str">
        <f t="shared" si="824"/>
        <v/>
      </c>
      <c r="AF1760" s="17">
        <f t="shared" si="826"/>
        <v>0</v>
      </c>
      <c r="AG1760" s="17" t="str">
        <f t="shared" si="825"/>
        <v xml:space="preserve"> </v>
      </c>
      <c r="AH1760" s="13"/>
      <c r="AI1760" s="31">
        <f t="shared" si="809"/>
        <v>1.0320066614949892</v>
      </c>
      <c r="AJ1760">
        <f t="shared" si="814"/>
        <v>3.2006661494989208E-2</v>
      </c>
      <c r="AK1760">
        <f t="shared" si="816"/>
        <v>0.99082568807339455</v>
      </c>
      <c r="AL1760">
        <f t="shared" si="817"/>
        <v>0.84540779184181702</v>
      </c>
      <c r="AM1760">
        <f t="shared" si="815"/>
        <v>-0.15459220815818298</v>
      </c>
      <c r="AN1760" s="39">
        <v>41712</v>
      </c>
      <c r="AO1760" s="31">
        <v>3.2006661494989208E-2</v>
      </c>
      <c r="AP1760" s="40">
        <v>-0.15459220815818298</v>
      </c>
    </row>
    <row r="1761" spans="1:42">
      <c r="A1761" s="16">
        <v>41715</v>
      </c>
      <c r="B1761" s="11">
        <v>3.24</v>
      </c>
      <c r="C1761" s="11">
        <v>3.26</v>
      </c>
      <c r="D1761" s="11">
        <v>3.22</v>
      </c>
      <c r="E1761" s="11">
        <v>3.25</v>
      </c>
      <c r="F1761" s="11">
        <v>37925400</v>
      </c>
      <c r="G1761" s="11">
        <v>2.7407400000000002</v>
      </c>
      <c r="H1761" s="12">
        <f t="shared" si="818"/>
        <v>3.289166666666667</v>
      </c>
      <c r="I1761" s="13">
        <f t="shared" si="827"/>
        <v>3.3584615384615386</v>
      </c>
      <c r="J1761" s="13">
        <f t="shared" si="828"/>
        <v>-6.9294871794871593E-2</v>
      </c>
      <c r="K1761" s="14">
        <f t="shared" si="802"/>
        <v>-4.9180911680911779E-2</v>
      </c>
      <c r="L1761" s="13">
        <f t="shared" si="811"/>
        <v>3.9999999999999591E-2</v>
      </c>
      <c r="M1761" s="13">
        <f t="shared" si="819"/>
        <v>4.4999999999999866E-2</v>
      </c>
      <c r="N1761" s="13">
        <f t="shared" si="812"/>
        <v>0</v>
      </c>
      <c r="O1761" s="13">
        <f t="shared" si="813"/>
        <v>0</v>
      </c>
      <c r="P1761" s="13">
        <f t="shared" si="810"/>
        <v>8.9999999999999858E-2</v>
      </c>
      <c r="Q1761" s="13">
        <f t="shared" si="810"/>
        <v>0.17999999999999972</v>
      </c>
      <c r="R1761" s="13">
        <f t="shared" si="820"/>
        <v>200.00000000000026</v>
      </c>
      <c r="S1761" s="13">
        <f t="shared" si="821"/>
        <v>400.00000000000051</v>
      </c>
      <c r="T1761" s="13">
        <f t="shared" si="822"/>
        <v>33.333333333333329</v>
      </c>
      <c r="U1761" s="13">
        <f t="shared" si="829"/>
        <v>35.561056007484659</v>
      </c>
      <c r="V1761" s="13">
        <f t="shared" si="803"/>
        <v>-2.0113960113959814E-2</v>
      </c>
      <c r="W1761" s="13">
        <f t="shared" si="804"/>
        <v>0</v>
      </c>
      <c r="X1761" s="13">
        <f t="shared" si="805"/>
        <v>0</v>
      </c>
      <c r="Y1761" s="13">
        <f t="shared" si="800"/>
        <v>0</v>
      </c>
      <c r="Z1761" s="13">
        <f t="shared" si="806"/>
        <v>0</v>
      </c>
      <c r="AA1761" s="13">
        <f t="shared" si="807"/>
        <v>0</v>
      </c>
      <c r="AB1761" s="13">
        <f t="shared" si="808"/>
        <v>0</v>
      </c>
      <c r="AC1761" s="17">
        <f t="shared" si="801"/>
        <v>0</v>
      </c>
      <c r="AD1761" s="13" t="str">
        <f t="shared" si="823"/>
        <v/>
      </c>
      <c r="AE1761" s="13" t="str">
        <f t="shared" si="824"/>
        <v/>
      </c>
      <c r="AF1761" s="17">
        <f t="shared" si="826"/>
        <v>0</v>
      </c>
      <c r="AG1761" s="17" t="str">
        <f t="shared" si="825"/>
        <v xml:space="preserve"> </v>
      </c>
      <c r="AH1761" s="13"/>
      <c r="AI1761" s="31">
        <f t="shared" si="809"/>
        <v>1.0320066614949892</v>
      </c>
      <c r="AJ1761">
        <f t="shared" si="814"/>
        <v>3.2006661494989208E-2</v>
      </c>
      <c r="AK1761">
        <f t="shared" si="816"/>
        <v>1.0030864197530864</v>
      </c>
      <c r="AL1761">
        <f t="shared" si="817"/>
        <v>0.84801707514997082</v>
      </c>
      <c r="AM1761">
        <f t="shared" si="815"/>
        <v>-0.15198292485002918</v>
      </c>
      <c r="AN1761" s="39">
        <v>41715</v>
      </c>
      <c r="AO1761" s="31">
        <v>3.2006661494989208E-2</v>
      </c>
      <c r="AP1761" s="40">
        <v>-0.15198292485002918</v>
      </c>
    </row>
    <row r="1762" spans="1:42">
      <c r="A1762" s="16">
        <v>41716</v>
      </c>
      <c r="B1762" s="11">
        <v>3.26</v>
      </c>
      <c r="C1762" s="11">
        <v>3.27</v>
      </c>
      <c r="D1762" s="11">
        <v>3.24</v>
      </c>
      <c r="E1762" s="11">
        <v>3.26</v>
      </c>
      <c r="F1762" s="11">
        <v>36811600</v>
      </c>
      <c r="G1762" s="11">
        <v>2.7491699999999999</v>
      </c>
      <c r="H1762" s="12">
        <f t="shared" si="818"/>
        <v>3.2824999999999993</v>
      </c>
      <c r="I1762" s="13">
        <f t="shared" si="827"/>
        <v>3.3523076923076927</v>
      </c>
      <c r="J1762" s="13">
        <f t="shared" si="828"/>
        <v>-6.9807692307693348E-2</v>
      </c>
      <c r="K1762" s="14">
        <f t="shared" si="802"/>
        <v>-5.4672364672364852E-2</v>
      </c>
      <c r="L1762" s="13">
        <f t="shared" si="811"/>
        <v>2.9999999999999805E-2</v>
      </c>
      <c r="M1762" s="13">
        <f t="shared" si="819"/>
        <v>4.2857142857142705E-2</v>
      </c>
      <c r="N1762" s="13">
        <f t="shared" si="812"/>
        <v>1.0000000000000231E-2</v>
      </c>
      <c r="O1762" s="13">
        <f t="shared" si="813"/>
        <v>0</v>
      </c>
      <c r="P1762" s="13">
        <f t="shared" si="810"/>
        <v>0.10000000000000009</v>
      </c>
      <c r="Q1762" s="13">
        <f t="shared" si="810"/>
        <v>0.13999999999999968</v>
      </c>
      <c r="R1762" s="13">
        <f t="shared" si="820"/>
        <v>233.33333333333437</v>
      </c>
      <c r="S1762" s="13">
        <f t="shared" si="821"/>
        <v>326.66666666666708</v>
      </c>
      <c r="T1762" s="13">
        <f t="shared" si="822"/>
        <v>16.666666666666512</v>
      </c>
      <c r="U1762" s="13">
        <f t="shared" si="829"/>
        <v>36.102181548610204</v>
      </c>
      <c r="V1762" s="13">
        <f t="shared" si="803"/>
        <v>-1.5135327635328495E-2</v>
      </c>
      <c r="W1762" s="13">
        <f t="shared" si="804"/>
        <v>0</v>
      </c>
      <c r="X1762" s="13">
        <f t="shared" si="805"/>
        <v>0</v>
      </c>
      <c r="Y1762" s="13">
        <f t="shared" si="800"/>
        <v>0</v>
      </c>
      <c r="Z1762" s="13">
        <f t="shared" si="806"/>
        <v>0</v>
      </c>
      <c r="AA1762" s="13">
        <f t="shared" si="807"/>
        <v>0</v>
      </c>
      <c r="AB1762" s="13">
        <f t="shared" si="808"/>
        <v>0</v>
      </c>
      <c r="AC1762" s="17">
        <f t="shared" si="801"/>
        <v>0</v>
      </c>
      <c r="AD1762" s="13" t="str">
        <f t="shared" si="823"/>
        <v/>
      </c>
      <c r="AE1762" s="13" t="str">
        <f t="shared" si="824"/>
        <v/>
      </c>
      <c r="AF1762" s="17">
        <f t="shared" si="826"/>
        <v>0</v>
      </c>
      <c r="AG1762" s="17" t="str">
        <f t="shared" si="825"/>
        <v xml:space="preserve"> </v>
      </c>
      <c r="AH1762" s="13"/>
      <c r="AI1762" s="31">
        <f t="shared" si="809"/>
        <v>1.0320066614949892</v>
      </c>
      <c r="AJ1762">
        <f t="shared" si="814"/>
        <v>3.2006661494989208E-2</v>
      </c>
      <c r="AK1762">
        <f t="shared" si="816"/>
        <v>1.003076923076923</v>
      </c>
      <c r="AL1762">
        <f t="shared" si="817"/>
        <v>0.85062635845812451</v>
      </c>
      <c r="AM1762">
        <f t="shared" si="815"/>
        <v>-0.14937364154187549</v>
      </c>
      <c r="AN1762" s="39">
        <v>41716</v>
      </c>
      <c r="AO1762" s="31">
        <v>3.2006661494989208E-2</v>
      </c>
      <c r="AP1762" s="40">
        <v>-0.14937364154187549</v>
      </c>
    </row>
    <row r="1763" spans="1:42">
      <c r="A1763" s="16">
        <v>41717</v>
      </c>
      <c r="B1763" s="11">
        <v>3.25</v>
      </c>
      <c r="C1763" s="11">
        <v>3.28</v>
      </c>
      <c r="D1763" s="11">
        <v>3.24</v>
      </c>
      <c r="E1763" s="11">
        <v>3.28</v>
      </c>
      <c r="F1763" s="11">
        <v>46684400</v>
      </c>
      <c r="G1763" s="11">
        <v>2.7660300000000002</v>
      </c>
      <c r="H1763" s="12">
        <f t="shared" si="818"/>
        <v>3.2783333333333329</v>
      </c>
      <c r="I1763" s="13">
        <f t="shared" si="827"/>
        <v>3.3457692307692311</v>
      </c>
      <c r="J1763" s="13">
        <f t="shared" si="828"/>
        <v>-6.7435897435898173E-2</v>
      </c>
      <c r="K1763" s="14">
        <f t="shared" si="802"/>
        <v>-5.9401709401709683E-2</v>
      </c>
      <c r="L1763" s="13">
        <f t="shared" si="811"/>
        <v>3.9999999999999591E-2</v>
      </c>
      <c r="M1763" s="13">
        <f t="shared" si="819"/>
        <v>4.285714285714267E-2</v>
      </c>
      <c r="N1763" s="13">
        <f t="shared" si="812"/>
        <v>9.9999999999997868E-3</v>
      </c>
      <c r="O1763" s="13">
        <f t="shared" si="813"/>
        <v>0</v>
      </c>
      <c r="P1763" s="13">
        <f t="shared" si="810"/>
        <v>0.10999999999999988</v>
      </c>
      <c r="Q1763" s="13">
        <f t="shared" si="810"/>
        <v>0.13999999999999968</v>
      </c>
      <c r="R1763" s="13">
        <f t="shared" si="820"/>
        <v>256.66666666666748</v>
      </c>
      <c r="S1763" s="13">
        <f t="shared" si="821"/>
        <v>326.66666666666731</v>
      </c>
      <c r="T1763" s="13">
        <f t="shared" si="822"/>
        <v>11.99999999999994</v>
      </c>
      <c r="U1763" s="13">
        <f t="shared" si="829"/>
        <v>35.530752977181649</v>
      </c>
      <c r="V1763" s="13">
        <f t="shared" si="803"/>
        <v>-8.03418803418849E-3</v>
      </c>
      <c r="W1763" s="13">
        <f t="shared" si="804"/>
        <v>0</v>
      </c>
      <c r="X1763" s="13">
        <f t="shared" si="805"/>
        <v>0</v>
      </c>
      <c r="Y1763" s="13">
        <f t="shared" si="800"/>
        <v>0</v>
      </c>
      <c r="Z1763" s="13">
        <f t="shared" si="806"/>
        <v>0</v>
      </c>
      <c r="AA1763" s="13">
        <f t="shared" si="807"/>
        <v>0</v>
      </c>
      <c r="AB1763" s="13">
        <f t="shared" si="808"/>
        <v>0</v>
      </c>
      <c r="AC1763" s="17">
        <f t="shared" si="801"/>
        <v>0</v>
      </c>
      <c r="AD1763" s="13" t="str">
        <f t="shared" si="823"/>
        <v/>
      </c>
      <c r="AE1763" s="13" t="str">
        <f t="shared" si="824"/>
        <v/>
      </c>
      <c r="AF1763" s="17">
        <f t="shared" si="826"/>
        <v>0</v>
      </c>
      <c r="AG1763" s="17" t="str">
        <f t="shared" si="825"/>
        <v xml:space="preserve"> </v>
      </c>
      <c r="AH1763" s="13"/>
      <c r="AI1763" s="31">
        <f t="shared" si="809"/>
        <v>1.0320066614949892</v>
      </c>
      <c r="AJ1763">
        <f t="shared" si="814"/>
        <v>3.2006661494989208E-2</v>
      </c>
      <c r="AK1763">
        <f t="shared" si="816"/>
        <v>1.0061349693251533</v>
      </c>
      <c r="AL1763">
        <f t="shared" si="817"/>
        <v>0.85584492507443199</v>
      </c>
      <c r="AM1763">
        <f t="shared" si="815"/>
        <v>-0.14415507492556801</v>
      </c>
      <c r="AN1763" s="39">
        <v>41717</v>
      </c>
      <c r="AO1763" s="31">
        <v>3.2006661494989208E-2</v>
      </c>
      <c r="AP1763" s="40">
        <v>-0.14415507492556801</v>
      </c>
    </row>
    <row r="1764" spans="1:42">
      <c r="A1764" s="16">
        <v>41718</v>
      </c>
      <c r="B1764" s="11">
        <v>3.27</v>
      </c>
      <c r="C1764" s="11">
        <v>3.32</v>
      </c>
      <c r="D1764" s="11">
        <v>3.26</v>
      </c>
      <c r="E1764" s="11">
        <v>3.28</v>
      </c>
      <c r="F1764" s="11">
        <v>62125900</v>
      </c>
      <c r="G1764" s="11">
        <v>2.7660300000000002</v>
      </c>
      <c r="H1764" s="12">
        <f t="shared" si="818"/>
        <v>3.2733333333333334</v>
      </c>
      <c r="I1764" s="13">
        <f t="shared" si="827"/>
        <v>3.3396153846153851</v>
      </c>
      <c r="J1764" s="13">
        <f t="shared" si="828"/>
        <v>-6.6282051282051668E-2</v>
      </c>
      <c r="K1764" s="14">
        <f t="shared" si="802"/>
        <v>-6.2913105413105797E-2</v>
      </c>
      <c r="L1764" s="13">
        <f t="shared" si="811"/>
        <v>6.0000000000000053E-2</v>
      </c>
      <c r="M1764" s="13">
        <f t="shared" si="819"/>
        <v>4.4999999999999804E-2</v>
      </c>
      <c r="N1764" s="13">
        <f t="shared" si="812"/>
        <v>4.0000000000000036E-2</v>
      </c>
      <c r="O1764" s="13">
        <f t="shared" si="813"/>
        <v>0</v>
      </c>
      <c r="P1764" s="13">
        <f t="shared" si="810"/>
        <v>0.14999999999999991</v>
      </c>
      <c r="Q1764" s="13">
        <f t="shared" si="810"/>
        <v>0.13999999999999968</v>
      </c>
      <c r="R1764" s="13">
        <f t="shared" si="820"/>
        <v>333.33333333333456</v>
      </c>
      <c r="S1764" s="13">
        <f t="shared" si="821"/>
        <v>311.11111111111171</v>
      </c>
      <c r="T1764" s="13">
        <f t="shared" si="822"/>
        <v>3.4482758620690537</v>
      </c>
      <c r="U1764" s="13">
        <f t="shared" si="829"/>
        <v>34.983407602250104</v>
      </c>
      <c r="V1764" s="13">
        <f t="shared" si="803"/>
        <v>-3.3689458689458718E-3</v>
      </c>
      <c r="W1764" s="13">
        <f t="shared" si="804"/>
        <v>0</v>
      </c>
      <c r="X1764" s="13">
        <f t="shared" si="805"/>
        <v>1</v>
      </c>
      <c r="Y1764" s="13">
        <f t="shared" ref="Y1764:Y1827" si="830">IF(AND(U1763&gt;40,U1764&lt;40),-1,IF(AND(U1763&lt;20,U1764&gt;20),1,0))</f>
        <v>0</v>
      </c>
      <c r="Z1764" s="13">
        <f t="shared" si="806"/>
        <v>0</v>
      </c>
      <c r="AA1764" s="13">
        <f t="shared" si="807"/>
        <v>0</v>
      </c>
      <c r="AB1764" s="13">
        <f t="shared" si="808"/>
        <v>0</v>
      </c>
      <c r="AC1764" s="17">
        <f t="shared" ref="AC1764:AC1827" si="831">(AA1764+AB1764+AC1763)</f>
        <v>0</v>
      </c>
      <c r="AD1764" s="13" t="str">
        <f t="shared" si="823"/>
        <v/>
      </c>
      <c r="AE1764" s="13" t="str">
        <f t="shared" si="824"/>
        <v/>
      </c>
      <c r="AF1764" s="17">
        <f t="shared" si="826"/>
        <v>0</v>
      </c>
      <c r="AG1764" s="17" t="str">
        <f t="shared" si="825"/>
        <v xml:space="preserve"> </v>
      </c>
      <c r="AH1764" s="13"/>
      <c r="AI1764" s="31">
        <f t="shared" si="809"/>
        <v>1.0320066614949892</v>
      </c>
      <c r="AJ1764">
        <f t="shared" si="814"/>
        <v>3.2006661494989208E-2</v>
      </c>
      <c r="AK1764">
        <f t="shared" si="816"/>
        <v>1</v>
      </c>
      <c r="AL1764">
        <f t="shared" si="817"/>
        <v>0.85584492507443199</v>
      </c>
      <c r="AM1764">
        <f t="shared" si="815"/>
        <v>-0.14415507492556801</v>
      </c>
      <c r="AN1764" s="39">
        <v>41718</v>
      </c>
      <c r="AO1764" s="31">
        <v>3.2006661494989208E-2</v>
      </c>
      <c r="AP1764" s="40">
        <v>-0.14415507492556801</v>
      </c>
    </row>
    <row r="1765" spans="1:42">
      <c r="A1765" s="16">
        <v>41719</v>
      </c>
      <c r="B1765" s="11">
        <v>3.27</v>
      </c>
      <c r="C1765" s="11">
        <v>3.37</v>
      </c>
      <c r="D1765" s="11">
        <v>3.27</v>
      </c>
      <c r="E1765" s="11">
        <v>3.34</v>
      </c>
      <c r="F1765" s="11">
        <v>126470700</v>
      </c>
      <c r="G1765" s="11">
        <v>2.81663</v>
      </c>
      <c r="H1765" s="12">
        <f t="shared" si="818"/>
        <v>3.2749999999999999</v>
      </c>
      <c r="I1765" s="13">
        <f t="shared" si="827"/>
        <v>3.3357692307692308</v>
      </c>
      <c r="J1765" s="13">
        <f t="shared" si="828"/>
        <v>-6.0769230769230909E-2</v>
      </c>
      <c r="K1765" s="14">
        <f t="shared" ref="K1765:K1828" si="832">AVERAGE(J1757:J1765)</f>
        <v>-6.474358974359011E-2</v>
      </c>
      <c r="L1765" s="13">
        <f t="shared" si="811"/>
        <v>0.10000000000000009</v>
      </c>
      <c r="M1765" s="13">
        <f t="shared" si="819"/>
        <v>4.9285714285714093E-2</v>
      </c>
      <c r="N1765" s="13">
        <f t="shared" si="812"/>
        <v>5.0000000000000266E-2</v>
      </c>
      <c r="O1765" s="13">
        <f t="shared" si="813"/>
        <v>0</v>
      </c>
      <c r="P1765" s="13">
        <f t="shared" si="810"/>
        <v>0.20000000000000018</v>
      </c>
      <c r="Q1765" s="13">
        <f t="shared" si="810"/>
        <v>0.12999999999999989</v>
      </c>
      <c r="R1765" s="13">
        <f t="shared" si="820"/>
        <v>405.79710144927736</v>
      </c>
      <c r="S1765" s="13">
        <f t="shared" si="821"/>
        <v>263.76811594202979</v>
      </c>
      <c r="T1765" s="13">
        <f t="shared" si="822"/>
        <v>21.2121212121213</v>
      </c>
      <c r="U1765" s="13">
        <f t="shared" si="829"/>
        <v>35.903321022163503</v>
      </c>
      <c r="V1765" s="13">
        <f t="shared" ref="V1765:V1828" si="833">J1765-K1765</f>
        <v>3.9743589743592017E-3</v>
      </c>
      <c r="W1765" s="13">
        <f t="shared" ref="W1765:W1828" si="834">IF(AND(V1764&lt;0,V1765&gt;0),1,IF(AND(V1764&gt;0,V1765&lt;0),-1,0))</f>
        <v>1</v>
      </c>
      <c r="X1765" s="13">
        <f t="shared" ref="X1765:X1828" si="835">IF(AND(R1764-S1764&lt;0,R1765-S1765&gt;0),1,IF(AND(R1764-S1764&gt;0,R1765-S1765&lt;0),-1,0))</f>
        <v>0</v>
      </c>
      <c r="Y1765" s="13">
        <f t="shared" si="830"/>
        <v>0</v>
      </c>
      <c r="Z1765" s="13">
        <f t="shared" ref="Z1765:Z1828" si="836">IF(W1765=1,1,IF(W1765=-1,0,Z1764))</f>
        <v>1</v>
      </c>
      <c r="AA1765" s="13">
        <f t="shared" ref="AA1765:AA1828" si="837">IF(AND(Z1765=1,AC1764=0,Y1765=1),1,0)</f>
        <v>0</v>
      </c>
      <c r="AB1765" s="13">
        <f t="shared" ref="AB1765:AB1828" si="838">IF(AND(W1765=-1,AC1764=1),-1,0)</f>
        <v>0</v>
      </c>
      <c r="AC1765" s="17">
        <f t="shared" si="831"/>
        <v>0</v>
      </c>
      <c r="AD1765" s="13" t="str">
        <f t="shared" si="823"/>
        <v/>
      </c>
      <c r="AE1765" s="13" t="str">
        <f t="shared" si="824"/>
        <v/>
      </c>
      <c r="AF1765" s="17">
        <f t="shared" si="826"/>
        <v>0</v>
      </c>
      <c r="AG1765" s="17" t="str">
        <f t="shared" si="825"/>
        <v xml:space="preserve"> </v>
      </c>
      <c r="AH1765" s="13"/>
      <c r="AI1765" s="31">
        <f t="shared" ref="AI1765:AI1828" si="839">IF(AG1765=" ",AI1764,AG1765*AI1764)</f>
        <v>1.0320066614949892</v>
      </c>
      <c r="AJ1765">
        <f t="shared" si="814"/>
        <v>3.2006661494989208E-2</v>
      </c>
      <c r="AK1765">
        <f t="shared" si="816"/>
        <v>1.0182926829268293</v>
      </c>
      <c r="AL1765">
        <f t="shared" si="817"/>
        <v>0.87150062492335456</v>
      </c>
      <c r="AM1765">
        <f t="shared" si="815"/>
        <v>-0.12849937507664544</v>
      </c>
      <c r="AN1765" s="39">
        <v>41719</v>
      </c>
      <c r="AO1765" s="31">
        <v>3.2006661494989208E-2</v>
      </c>
      <c r="AP1765" s="40">
        <v>-0.12849937507664544</v>
      </c>
    </row>
    <row r="1766" spans="1:42">
      <c r="A1766" s="16">
        <v>41722</v>
      </c>
      <c r="B1766" s="11">
        <v>3.35</v>
      </c>
      <c r="C1766" s="11">
        <v>3.39</v>
      </c>
      <c r="D1766" s="11">
        <v>3.34</v>
      </c>
      <c r="E1766" s="11">
        <v>3.38</v>
      </c>
      <c r="F1766" s="11">
        <v>74527800</v>
      </c>
      <c r="G1766" s="11">
        <v>2.8503699999999998</v>
      </c>
      <c r="H1766" s="12">
        <f t="shared" si="818"/>
        <v>3.2791666666666668</v>
      </c>
      <c r="I1766" s="13">
        <f t="shared" si="827"/>
        <v>3.3338461538461539</v>
      </c>
      <c r="J1766" s="13">
        <f t="shared" si="828"/>
        <v>-5.4679487179487118E-2</v>
      </c>
      <c r="K1766" s="14">
        <f t="shared" si="832"/>
        <v>-6.4508547008547301E-2</v>
      </c>
      <c r="L1766" s="13">
        <f t="shared" si="811"/>
        <v>5.0000000000000266E-2</v>
      </c>
      <c r="M1766" s="13">
        <f t="shared" si="819"/>
        <v>5.0714285714285552E-2</v>
      </c>
      <c r="N1766" s="13">
        <f t="shared" si="812"/>
        <v>2.0000000000000018E-2</v>
      </c>
      <c r="O1766" s="13">
        <f t="shared" si="813"/>
        <v>0</v>
      </c>
      <c r="P1766" s="13">
        <f t="shared" si="810"/>
        <v>0.2200000000000002</v>
      </c>
      <c r="Q1766" s="13">
        <f t="shared" si="810"/>
        <v>0.12999999999999989</v>
      </c>
      <c r="R1766" s="13">
        <f t="shared" si="820"/>
        <v>433.80281690141021</v>
      </c>
      <c r="S1766" s="13">
        <f t="shared" si="821"/>
        <v>256.33802816901465</v>
      </c>
      <c r="T1766" s="13">
        <f t="shared" si="822"/>
        <v>25.714285714285801</v>
      </c>
      <c r="U1766" s="13">
        <f t="shared" si="829"/>
        <v>37.144817620802939</v>
      </c>
      <c r="V1766" s="13">
        <f t="shared" si="833"/>
        <v>9.8290598290601827E-3</v>
      </c>
      <c r="W1766" s="13">
        <f t="shared" si="834"/>
        <v>0</v>
      </c>
      <c r="X1766" s="13">
        <f t="shared" si="835"/>
        <v>0</v>
      </c>
      <c r="Y1766" s="13">
        <f t="shared" si="830"/>
        <v>0</v>
      </c>
      <c r="Z1766" s="13">
        <f t="shared" si="836"/>
        <v>1</v>
      </c>
      <c r="AA1766" s="13">
        <f t="shared" si="837"/>
        <v>0</v>
      </c>
      <c r="AB1766" s="13">
        <f t="shared" si="838"/>
        <v>0</v>
      </c>
      <c r="AC1766" s="17">
        <f t="shared" si="831"/>
        <v>0</v>
      </c>
      <c r="AD1766" s="13" t="str">
        <f t="shared" si="823"/>
        <v/>
      </c>
      <c r="AE1766" s="13" t="str">
        <f t="shared" si="824"/>
        <v/>
      </c>
      <c r="AF1766" s="17">
        <f t="shared" si="826"/>
        <v>0</v>
      </c>
      <c r="AG1766" s="17" t="str">
        <f t="shared" si="825"/>
        <v xml:space="preserve"> </v>
      </c>
      <c r="AH1766" s="13"/>
      <c r="AI1766" s="31">
        <f t="shared" si="839"/>
        <v>1.0320066614949892</v>
      </c>
      <c r="AJ1766">
        <f t="shared" si="814"/>
        <v>3.2006661494989208E-2</v>
      </c>
      <c r="AK1766">
        <f t="shared" si="816"/>
        <v>1.0119760479041917</v>
      </c>
      <c r="AL1766">
        <f t="shared" si="817"/>
        <v>0.88193775815596964</v>
      </c>
      <c r="AM1766">
        <f t="shared" si="815"/>
        <v>-0.11806224184403036</v>
      </c>
      <c r="AN1766" s="39">
        <v>41722</v>
      </c>
      <c r="AO1766" s="31">
        <v>3.2006661494989208E-2</v>
      </c>
      <c r="AP1766" s="40">
        <v>-0.11806224184403036</v>
      </c>
    </row>
    <row r="1767" spans="1:42">
      <c r="A1767" s="16">
        <v>41723</v>
      </c>
      <c r="B1767" s="11">
        <v>3.38</v>
      </c>
      <c r="C1767" s="11">
        <v>3.38</v>
      </c>
      <c r="D1767" s="11">
        <v>3.35</v>
      </c>
      <c r="E1767" s="11">
        <v>3.36</v>
      </c>
      <c r="F1767" s="11">
        <v>33313700</v>
      </c>
      <c r="G1767" s="11">
        <v>2.8334999999999999</v>
      </c>
      <c r="H1767" s="12">
        <f t="shared" si="818"/>
        <v>3.2816666666666667</v>
      </c>
      <c r="I1767" s="13">
        <f t="shared" si="827"/>
        <v>3.3307692307692305</v>
      </c>
      <c r="J1767" s="13">
        <f t="shared" si="828"/>
        <v>-4.910256410256375E-2</v>
      </c>
      <c r="K1767" s="14">
        <f t="shared" si="832"/>
        <v>-6.3041310541310722E-2</v>
      </c>
      <c r="L1767" s="13">
        <f t="shared" si="811"/>
        <v>2.9999999999999805E-2</v>
      </c>
      <c r="M1767" s="13">
        <f t="shared" si="819"/>
        <v>5.0714285714285552E-2</v>
      </c>
      <c r="N1767" s="13">
        <f t="shared" si="812"/>
        <v>0</v>
      </c>
      <c r="O1767" s="13">
        <f t="shared" si="813"/>
        <v>0</v>
      </c>
      <c r="P1767" s="13">
        <f t="shared" si="810"/>
        <v>0.2200000000000002</v>
      </c>
      <c r="Q1767" s="13">
        <f t="shared" si="810"/>
        <v>0.12999999999999989</v>
      </c>
      <c r="R1767" s="13">
        <f t="shared" si="820"/>
        <v>433.80281690141021</v>
      </c>
      <c r="S1767" s="13">
        <f t="shared" si="821"/>
        <v>256.33802816901465</v>
      </c>
      <c r="T1767" s="13">
        <f t="shared" si="822"/>
        <v>25.714285714285801</v>
      </c>
      <c r="U1767" s="13">
        <f t="shared" si="829"/>
        <v>37.280872042571623</v>
      </c>
      <c r="V1767" s="13">
        <f t="shared" si="833"/>
        <v>1.3938746438746971E-2</v>
      </c>
      <c r="W1767" s="13">
        <f t="shared" si="834"/>
        <v>0</v>
      </c>
      <c r="X1767" s="13">
        <f t="shared" si="835"/>
        <v>0</v>
      </c>
      <c r="Y1767" s="13">
        <f t="shared" si="830"/>
        <v>0</v>
      </c>
      <c r="Z1767" s="13">
        <f t="shared" si="836"/>
        <v>1</v>
      </c>
      <c r="AA1767" s="13">
        <f t="shared" si="837"/>
        <v>0</v>
      </c>
      <c r="AB1767" s="13">
        <f t="shared" si="838"/>
        <v>0</v>
      </c>
      <c r="AC1767" s="17">
        <f t="shared" si="831"/>
        <v>0</v>
      </c>
      <c r="AD1767" s="13" t="str">
        <f t="shared" si="823"/>
        <v/>
      </c>
      <c r="AE1767" s="13" t="str">
        <f t="shared" si="824"/>
        <v/>
      </c>
      <c r="AF1767" s="17">
        <f t="shared" si="826"/>
        <v>0</v>
      </c>
      <c r="AG1767" s="17" t="str">
        <f t="shared" si="825"/>
        <v xml:space="preserve"> </v>
      </c>
      <c r="AH1767" s="13"/>
      <c r="AI1767" s="31">
        <f t="shared" si="839"/>
        <v>1.0320066614949892</v>
      </c>
      <c r="AJ1767">
        <f t="shared" si="814"/>
        <v>3.2006661494989208E-2</v>
      </c>
      <c r="AK1767">
        <f t="shared" si="816"/>
        <v>0.99408284023668636</v>
      </c>
      <c r="AL1767">
        <f t="shared" si="817"/>
        <v>0.87671919153966216</v>
      </c>
      <c r="AM1767">
        <f t="shared" si="815"/>
        <v>-0.12328080846033784</v>
      </c>
      <c r="AN1767" s="39">
        <v>41723</v>
      </c>
      <c r="AO1767" s="31">
        <v>3.2006661494989208E-2</v>
      </c>
      <c r="AP1767" s="40">
        <v>-0.12328080846033784</v>
      </c>
    </row>
    <row r="1768" spans="1:42">
      <c r="A1768" s="16">
        <v>41724</v>
      </c>
      <c r="B1768" s="11">
        <v>3.36</v>
      </c>
      <c r="C1768" s="11">
        <v>3.4</v>
      </c>
      <c r="D1768" s="11">
        <v>3.36</v>
      </c>
      <c r="E1768" s="11">
        <v>3.4</v>
      </c>
      <c r="F1768" s="11">
        <v>50588700</v>
      </c>
      <c r="G1768" s="11">
        <v>2.8672300000000002</v>
      </c>
      <c r="H1768" s="12">
        <f t="shared" si="818"/>
        <v>3.293333333333333</v>
      </c>
      <c r="I1768" s="13">
        <f t="shared" si="827"/>
        <v>3.3296153846153849</v>
      </c>
      <c r="J1768" s="13">
        <f t="shared" si="828"/>
        <v>-3.6282051282051864E-2</v>
      </c>
      <c r="K1768" s="14">
        <f t="shared" si="832"/>
        <v>-5.9950142450142616E-2</v>
      </c>
      <c r="L1768" s="13">
        <f t="shared" si="811"/>
        <v>4.0000000000000036E-2</v>
      </c>
      <c r="M1768" s="13">
        <f t="shared" si="819"/>
        <v>5.0714285714285552E-2</v>
      </c>
      <c r="N1768" s="13">
        <f t="shared" si="812"/>
        <v>2.0000000000000018E-2</v>
      </c>
      <c r="O1768" s="13">
        <f t="shared" si="813"/>
        <v>0</v>
      </c>
      <c r="P1768" s="13">
        <f t="shared" si="810"/>
        <v>0.24000000000000021</v>
      </c>
      <c r="Q1768" s="13">
        <f t="shared" si="810"/>
        <v>0.11999999999999966</v>
      </c>
      <c r="R1768" s="13">
        <f t="shared" si="820"/>
        <v>473.23943661972027</v>
      </c>
      <c r="S1768" s="13">
        <f t="shared" si="821"/>
        <v>236.61971830985925</v>
      </c>
      <c r="T1768" s="13">
        <f t="shared" si="822"/>
        <v>33.333333333333499</v>
      </c>
      <c r="U1768" s="13">
        <f t="shared" si="829"/>
        <v>37.713772475472034</v>
      </c>
      <c r="V1768" s="13">
        <f t="shared" si="833"/>
        <v>2.3668091168090752E-2</v>
      </c>
      <c r="W1768" s="13">
        <f t="shared" si="834"/>
        <v>0</v>
      </c>
      <c r="X1768" s="13">
        <f t="shared" si="835"/>
        <v>0</v>
      </c>
      <c r="Y1768" s="13">
        <f t="shared" si="830"/>
        <v>0</v>
      </c>
      <c r="Z1768" s="13">
        <f t="shared" si="836"/>
        <v>1</v>
      </c>
      <c r="AA1768" s="13">
        <f t="shared" si="837"/>
        <v>0</v>
      </c>
      <c r="AB1768" s="13">
        <f t="shared" si="838"/>
        <v>0</v>
      </c>
      <c r="AC1768" s="17">
        <f t="shared" si="831"/>
        <v>0</v>
      </c>
      <c r="AD1768" s="13" t="str">
        <f t="shared" si="823"/>
        <v/>
      </c>
      <c r="AE1768" s="13" t="str">
        <f t="shared" si="824"/>
        <v/>
      </c>
      <c r="AF1768" s="17">
        <f t="shared" si="826"/>
        <v>0</v>
      </c>
      <c r="AG1768" s="17" t="str">
        <f t="shared" si="825"/>
        <v xml:space="preserve"> </v>
      </c>
      <c r="AH1768" s="13"/>
      <c r="AI1768" s="31">
        <f t="shared" si="839"/>
        <v>1.0320066614949892</v>
      </c>
      <c r="AJ1768">
        <f t="shared" si="814"/>
        <v>3.2006661494989208E-2</v>
      </c>
      <c r="AK1768">
        <f t="shared" si="816"/>
        <v>1.0119047619047619</v>
      </c>
      <c r="AL1768">
        <f t="shared" si="817"/>
        <v>0.88715632477227713</v>
      </c>
      <c r="AM1768">
        <f t="shared" si="815"/>
        <v>-0.11284367522772287</v>
      </c>
      <c r="AN1768" s="39">
        <v>41724</v>
      </c>
      <c r="AO1768" s="31">
        <v>3.2006661494989208E-2</v>
      </c>
      <c r="AP1768" s="40">
        <v>-0.11284367522772287</v>
      </c>
    </row>
    <row r="1769" spans="1:42">
      <c r="A1769" s="16">
        <v>41725</v>
      </c>
      <c r="B1769" s="11">
        <v>3.39</v>
      </c>
      <c r="C1769" s="11">
        <v>3.42</v>
      </c>
      <c r="D1769" s="11">
        <v>3.36</v>
      </c>
      <c r="E1769" s="11">
        <v>3.38</v>
      </c>
      <c r="F1769" s="11">
        <v>43623700</v>
      </c>
      <c r="G1769" s="11">
        <v>2.8503699999999998</v>
      </c>
      <c r="H1769" s="12">
        <f t="shared" si="818"/>
        <v>3.3058333333333336</v>
      </c>
      <c r="I1769" s="13">
        <f t="shared" si="827"/>
        <v>3.3257692307692301</v>
      </c>
      <c r="J1769" s="13">
        <f t="shared" si="828"/>
        <v>-1.9935897435896521E-2</v>
      </c>
      <c r="K1769" s="14">
        <f t="shared" si="832"/>
        <v>-5.4843304843304991E-2</v>
      </c>
      <c r="L1769" s="13">
        <f t="shared" si="811"/>
        <v>6.0000000000000053E-2</v>
      </c>
      <c r="M1769" s="13">
        <f t="shared" si="819"/>
        <v>5.2857142857142714E-2</v>
      </c>
      <c r="N1769" s="13">
        <f t="shared" si="812"/>
        <v>2.0000000000000018E-2</v>
      </c>
      <c r="O1769" s="13">
        <f t="shared" si="813"/>
        <v>0</v>
      </c>
      <c r="P1769" s="13">
        <f t="shared" si="810"/>
        <v>0.26000000000000023</v>
      </c>
      <c r="Q1769" s="13">
        <f t="shared" si="810"/>
        <v>0.11999999999999966</v>
      </c>
      <c r="R1769" s="13">
        <f t="shared" si="820"/>
        <v>491.89189189189369</v>
      </c>
      <c r="S1769" s="13">
        <f t="shared" si="821"/>
        <v>227.02702702702703</v>
      </c>
      <c r="T1769" s="13">
        <f t="shared" si="822"/>
        <v>36.842105263158047</v>
      </c>
      <c r="U1769" s="13">
        <f t="shared" si="829"/>
        <v>37.964399041888065</v>
      </c>
      <c r="V1769" s="13">
        <f t="shared" si="833"/>
        <v>3.4907407407408469E-2</v>
      </c>
      <c r="W1769" s="13">
        <f t="shared" si="834"/>
        <v>0</v>
      </c>
      <c r="X1769" s="13">
        <f t="shared" si="835"/>
        <v>0</v>
      </c>
      <c r="Y1769" s="13">
        <f t="shared" si="830"/>
        <v>0</v>
      </c>
      <c r="Z1769" s="13">
        <f t="shared" si="836"/>
        <v>1</v>
      </c>
      <c r="AA1769" s="13">
        <f t="shared" si="837"/>
        <v>0</v>
      </c>
      <c r="AB1769" s="13">
        <f t="shared" si="838"/>
        <v>0</v>
      </c>
      <c r="AC1769" s="17">
        <f t="shared" si="831"/>
        <v>0</v>
      </c>
      <c r="AD1769" s="13" t="str">
        <f t="shared" si="823"/>
        <v/>
      </c>
      <c r="AE1769" s="13" t="str">
        <f t="shared" si="824"/>
        <v/>
      </c>
      <c r="AF1769" s="17">
        <f t="shared" si="826"/>
        <v>0</v>
      </c>
      <c r="AG1769" s="17" t="str">
        <f t="shared" si="825"/>
        <v xml:space="preserve"> </v>
      </c>
      <c r="AH1769" s="13"/>
      <c r="AI1769" s="31">
        <f t="shared" si="839"/>
        <v>1.0320066614949892</v>
      </c>
      <c r="AJ1769">
        <f t="shared" si="814"/>
        <v>3.2006661494989208E-2</v>
      </c>
      <c r="AK1769">
        <f t="shared" si="816"/>
        <v>0.99411764705882355</v>
      </c>
      <c r="AL1769">
        <f t="shared" si="817"/>
        <v>0.88193775815596964</v>
      </c>
      <c r="AM1769">
        <f t="shared" si="815"/>
        <v>-0.11806224184403036</v>
      </c>
      <c r="AN1769" s="39">
        <v>41725</v>
      </c>
      <c r="AO1769" s="31">
        <v>3.2006661494989208E-2</v>
      </c>
      <c r="AP1769" s="40">
        <v>-0.11806224184403036</v>
      </c>
    </row>
    <row r="1770" spans="1:42">
      <c r="A1770" s="16">
        <v>41726</v>
      </c>
      <c r="B1770" s="11">
        <v>3.39</v>
      </c>
      <c r="C1770" s="11">
        <v>3.49</v>
      </c>
      <c r="D1770" s="11">
        <v>3.38</v>
      </c>
      <c r="E1770" s="11">
        <v>3.46</v>
      </c>
      <c r="F1770" s="11">
        <v>101965900</v>
      </c>
      <c r="G1770" s="11">
        <v>2.9178299999999999</v>
      </c>
      <c r="H1770" s="12">
        <f t="shared" si="818"/>
        <v>3.3250000000000006</v>
      </c>
      <c r="I1770" s="13">
        <f t="shared" si="827"/>
        <v>3.326538461538461</v>
      </c>
      <c r="J1770" s="13">
        <f t="shared" si="828"/>
        <v>-1.5384615384603784E-3</v>
      </c>
      <c r="K1770" s="14">
        <f t="shared" si="832"/>
        <v>-4.7314814814814858E-2</v>
      </c>
      <c r="L1770" s="13">
        <f t="shared" si="811"/>
        <v>0.11000000000000032</v>
      </c>
      <c r="M1770" s="13">
        <f t="shared" si="819"/>
        <v>5.5714285714285605E-2</v>
      </c>
      <c r="N1770" s="13">
        <f t="shared" si="812"/>
        <v>7.0000000000000284E-2</v>
      </c>
      <c r="O1770" s="13">
        <f t="shared" si="813"/>
        <v>0</v>
      </c>
      <c r="P1770" s="13">
        <f t="shared" si="810"/>
        <v>0.33000000000000052</v>
      </c>
      <c r="Q1770" s="13">
        <f t="shared" si="810"/>
        <v>5.9999999999999609E-2</v>
      </c>
      <c r="R1770" s="13">
        <f t="shared" si="820"/>
        <v>592.30769230769442</v>
      </c>
      <c r="S1770" s="13">
        <f t="shared" si="821"/>
        <v>107.6923076923072</v>
      </c>
      <c r="T1770" s="13">
        <f t="shared" si="822"/>
        <v>69.230769230769454</v>
      </c>
      <c r="U1770" s="13">
        <f t="shared" si="829"/>
        <v>39.612750690239714</v>
      </c>
      <c r="V1770" s="13">
        <f t="shared" si="833"/>
        <v>4.577635327635448E-2</v>
      </c>
      <c r="W1770" s="13">
        <f t="shared" si="834"/>
        <v>0</v>
      </c>
      <c r="X1770" s="13">
        <f t="shared" si="835"/>
        <v>0</v>
      </c>
      <c r="Y1770" s="13">
        <f t="shared" si="830"/>
        <v>0</v>
      </c>
      <c r="Z1770" s="13">
        <f t="shared" si="836"/>
        <v>1</v>
      </c>
      <c r="AA1770" s="13">
        <f t="shared" si="837"/>
        <v>0</v>
      </c>
      <c r="AB1770" s="13">
        <f t="shared" si="838"/>
        <v>0</v>
      </c>
      <c r="AC1770" s="17">
        <f t="shared" si="831"/>
        <v>0</v>
      </c>
      <c r="AD1770" s="13" t="str">
        <f t="shared" si="823"/>
        <v/>
      </c>
      <c r="AE1770" s="13" t="str">
        <f t="shared" si="824"/>
        <v/>
      </c>
      <c r="AF1770" s="17">
        <f t="shared" si="826"/>
        <v>0</v>
      </c>
      <c r="AG1770" s="17" t="str">
        <f t="shared" si="825"/>
        <v xml:space="preserve"> </v>
      </c>
      <c r="AH1770" s="13"/>
      <c r="AI1770" s="31">
        <f t="shared" si="839"/>
        <v>1.0320066614949892</v>
      </c>
      <c r="AJ1770">
        <f t="shared" si="814"/>
        <v>3.2006661494989208E-2</v>
      </c>
      <c r="AK1770">
        <f t="shared" si="816"/>
        <v>1.0236686390532546</v>
      </c>
      <c r="AL1770">
        <f t="shared" si="817"/>
        <v>0.9028120246211998</v>
      </c>
      <c r="AM1770">
        <f t="shared" si="815"/>
        <v>-9.7187975378800195E-2</v>
      </c>
      <c r="AN1770" s="39">
        <v>41726</v>
      </c>
      <c r="AO1770" s="31">
        <v>3.2006661494989208E-2</v>
      </c>
      <c r="AP1770" s="40">
        <v>-9.7187975378800195E-2</v>
      </c>
    </row>
    <row r="1771" spans="1:42">
      <c r="A1771" s="16">
        <v>41729</v>
      </c>
      <c r="B1771" s="11">
        <v>3.47</v>
      </c>
      <c r="C1771" s="11">
        <v>3.49</v>
      </c>
      <c r="D1771" s="11">
        <v>3.43</v>
      </c>
      <c r="E1771" s="11">
        <v>3.45</v>
      </c>
      <c r="F1771" s="11">
        <v>60798500</v>
      </c>
      <c r="G1771" s="11">
        <v>2.9094000000000002</v>
      </c>
      <c r="H1771" s="12">
        <f t="shared" si="818"/>
        <v>3.34</v>
      </c>
      <c r="I1771" s="13">
        <f t="shared" si="827"/>
        <v>3.3269230769230762</v>
      </c>
      <c r="J1771" s="13">
        <f t="shared" si="828"/>
        <v>1.3076923076923652E-2</v>
      </c>
      <c r="K1771" s="14">
        <f t="shared" si="832"/>
        <v>-3.8105413105412968E-2</v>
      </c>
      <c r="L1771" s="13">
        <f t="shared" si="811"/>
        <v>6.0000000000000053E-2</v>
      </c>
      <c r="M1771" s="13">
        <f t="shared" si="819"/>
        <v>5.571428571428564E-2</v>
      </c>
      <c r="N1771" s="13">
        <f t="shared" si="812"/>
        <v>0</v>
      </c>
      <c r="O1771" s="13">
        <f t="shared" si="813"/>
        <v>0</v>
      </c>
      <c r="P1771" s="13">
        <f t="shared" si="810"/>
        <v>0.33000000000000052</v>
      </c>
      <c r="Q1771" s="13">
        <f t="shared" si="810"/>
        <v>9.9999999999997868E-3</v>
      </c>
      <c r="R1771" s="13">
        <f t="shared" si="820"/>
        <v>592.30769230769397</v>
      </c>
      <c r="S1771" s="13">
        <f t="shared" si="821"/>
        <v>17.94871794871759</v>
      </c>
      <c r="T1771" s="13">
        <f t="shared" si="822"/>
        <v>94.117647058823678</v>
      </c>
      <c r="U1771" s="13">
        <f t="shared" si="829"/>
        <v>39.192582623012832</v>
      </c>
      <c r="V1771" s="13">
        <f t="shared" si="833"/>
        <v>5.118233618233662E-2</v>
      </c>
      <c r="W1771" s="13">
        <f t="shared" si="834"/>
        <v>0</v>
      </c>
      <c r="X1771" s="13">
        <f t="shared" si="835"/>
        <v>0</v>
      </c>
      <c r="Y1771" s="13">
        <f t="shared" si="830"/>
        <v>0</v>
      </c>
      <c r="Z1771" s="13">
        <f t="shared" si="836"/>
        <v>1</v>
      </c>
      <c r="AA1771" s="13">
        <f t="shared" si="837"/>
        <v>0</v>
      </c>
      <c r="AB1771" s="13">
        <f t="shared" si="838"/>
        <v>0</v>
      </c>
      <c r="AC1771" s="17">
        <f t="shared" si="831"/>
        <v>0</v>
      </c>
      <c r="AD1771" s="13" t="str">
        <f t="shared" si="823"/>
        <v/>
      </c>
      <c r="AE1771" s="13" t="str">
        <f t="shared" si="824"/>
        <v/>
      </c>
      <c r="AF1771" s="17">
        <f t="shared" si="826"/>
        <v>0</v>
      </c>
      <c r="AG1771" s="17" t="str">
        <f t="shared" si="825"/>
        <v xml:space="preserve"> </v>
      </c>
      <c r="AH1771" s="13"/>
      <c r="AI1771" s="31">
        <f t="shared" si="839"/>
        <v>1.0320066614949892</v>
      </c>
      <c r="AJ1771">
        <f t="shared" si="814"/>
        <v>3.2006661494989208E-2</v>
      </c>
      <c r="AK1771">
        <f t="shared" si="816"/>
        <v>0.99710982658959546</v>
      </c>
      <c r="AL1771">
        <f t="shared" si="817"/>
        <v>0.90020274131304612</v>
      </c>
      <c r="AM1771">
        <f t="shared" si="815"/>
        <v>-9.9797258686953882E-2</v>
      </c>
      <c r="AN1771" s="39">
        <v>41729</v>
      </c>
      <c r="AO1771" s="31">
        <v>3.2006661494989208E-2</v>
      </c>
      <c r="AP1771" s="40">
        <v>-9.9797258686953882E-2</v>
      </c>
    </row>
    <row r="1772" spans="1:42">
      <c r="A1772" s="16">
        <v>41730</v>
      </c>
      <c r="B1772" s="11">
        <v>3.45</v>
      </c>
      <c r="C1772" s="11">
        <v>3.47</v>
      </c>
      <c r="D1772" s="11">
        <v>3.44</v>
      </c>
      <c r="E1772" s="11">
        <v>3.45</v>
      </c>
      <c r="F1772" s="11">
        <v>38552800</v>
      </c>
      <c r="G1772" s="11">
        <v>2.9094000000000002</v>
      </c>
      <c r="H1772" s="12">
        <f t="shared" si="818"/>
        <v>3.3574999999999999</v>
      </c>
      <c r="I1772" s="13">
        <f t="shared" si="827"/>
        <v>3.33</v>
      </c>
      <c r="J1772" s="13">
        <f t="shared" si="828"/>
        <v>2.7499999999999858E-2</v>
      </c>
      <c r="K1772" s="14">
        <f t="shared" si="832"/>
        <v>-2.7556980056979857E-2</v>
      </c>
      <c r="L1772" s="13">
        <f t="shared" si="811"/>
        <v>3.0000000000000249E-2</v>
      </c>
      <c r="M1772" s="13">
        <f t="shared" si="819"/>
        <v>5.5714285714285668E-2</v>
      </c>
      <c r="N1772" s="13">
        <f t="shared" si="812"/>
        <v>0</v>
      </c>
      <c r="O1772" s="13">
        <f t="shared" si="813"/>
        <v>0</v>
      </c>
      <c r="P1772" s="13">
        <f t="shared" ref="P1772:Q1835" si="840">SUM(N1759:N1772)</f>
        <v>0.33000000000000052</v>
      </c>
      <c r="Q1772" s="13">
        <f t="shared" si="840"/>
        <v>9.9999999999997868E-3</v>
      </c>
      <c r="R1772" s="13">
        <f t="shared" si="820"/>
        <v>592.30769230769374</v>
      </c>
      <c r="S1772" s="13">
        <f t="shared" si="821"/>
        <v>17.948717948717583</v>
      </c>
      <c r="T1772" s="13">
        <f t="shared" si="822"/>
        <v>94.117647058823678</v>
      </c>
      <c r="U1772" s="13">
        <f t="shared" si="829"/>
        <v>38.772414555785964</v>
      </c>
      <c r="V1772" s="13">
        <f t="shared" si="833"/>
        <v>5.5056980056979718E-2</v>
      </c>
      <c r="W1772" s="13">
        <f t="shared" si="834"/>
        <v>0</v>
      </c>
      <c r="X1772" s="13">
        <f t="shared" si="835"/>
        <v>0</v>
      </c>
      <c r="Y1772" s="13">
        <f t="shared" si="830"/>
        <v>0</v>
      </c>
      <c r="Z1772" s="13">
        <f t="shared" si="836"/>
        <v>1</v>
      </c>
      <c r="AA1772" s="13">
        <f t="shared" si="837"/>
        <v>0</v>
      </c>
      <c r="AB1772" s="13">
        <f t="shared" si="838"/>
        <v>0</v>
      </c>
      <c r="AC1772" s="17">
        <f t="shared" si="831"/>
        <v>0</v>
      </c>
      <c r="AD1772" s="13" t="str">
        <f t="shared" si="823"/>
        <v/>
      </c>
      <c r="AE1772" s="13" t="str">
        <f t="shared" si="824"/>
        <v/>
      </c>
      <c r="AF1772" s="17">
        <f t="shared" si="826"/>
        <v>0</v>
      </c>
      <c r="AG1772" s="17" t="str">
        <f t="shared" si="825"/>
        <v xml:space="preserve"> </v>
      </c>
      <c r="AH1772" s="13"/>
      <c r="AI1772" s="31">
        <f t="shared" si="839"/>
        <v>1.0320066614949892</v>
      </c>
      <c r="AJ1772">
        <f t="shared" si="814"/>
        <v>3.2006661494989208E-2</v>
      </c>
      <c r="AK1772">
        <f t="shared" si="816"/>
        <v>1</v>
      </c>
      <c r="AL1772">
        <f t="shared" si="817"/>
        <v>0.90020274131304612</v>
      </c>
      <c r="AM1772">
        <f t="shared" si="815"/>
        <v>-9.9797258686953882E-2</v>
      </c>
      <c r="AN1772" s="39">
        <v>41730</v>
      </c>
      <c r="AO1772" s="31">
        <v>3.2006661494989208E-2</v>
      </c>
      <c r="AP1772" s="40">
        <v>-9.9797258686953882E-2</v>
      </c>
    </row>
    <row r="1773" spans="1:42">
      <c r="A1773" s="16">
        <v>41731</v>
      </c>
      <c r="B1773" s="11">
        <v>3.45</v>
      </c>
      <c r="C1773" s="11">
        <v>3.46</v>
      </c>
      <c r="D1773" s="11">
        <v>3.42</v>
      </c>
      <c r="E1773" s="11">
        <v>3.44</v>
      </c>
      <c r="F1773" s="11">
        <v>56673400</v>
      </c>
      <c r="G1773" s="11">
        <v>2.90096</v>
      </c>
      <c r="H1773" s="12">
        <f t="shared" si="818"/>
        <v>3.3733333333333331</v>
      </c>
      <c r="I1773" s="13">
        <f t="shared" si="827"/>
        <v>3.3326923076923078</v>
      </c>
      <c r="J1773" s="13">
        <f t="shared" si="828"/>
        <v>4.064102564102523E-2</v>
      </c>
      <c r="K1773" s="14">
        <f t="shared" si="832"/>
        <v>-1.5676638176637978E-2</v>
      </c>
      <c r="L1773" s="13">
        <f t="shared" si="811"/>
        <v>4.0000000000000036E-2</v>
      </c>
      <c r="M1773" s="13">
        <f t="shared" si="819"/>
        <v>5.2142857142857109E-2</v>
      </c>
      <c r="N1773" s="13">
        <f t="shared" si="812"/>
        <v>0</v>
      </c>
      <c r="O1773" s="13">
        <f t="shared" si="813"/>
        <v>2.0000000000000018E-2</v>
      </c>
      <c r="P1773" s="13">
        <f t="shared" si="840"/>
        <v>0.24000000000000066</v>
      </c>
      <c r="Q1773" s="13">
        <f t="shared" si="840"/>
        <v>2.9999999999999805E-2</v>
      </c>
      <c r="R1773" s="13">
        <f t="shared" si="820"/>
        <v>460.27397260274131</v>
      </c>
      <c r="S1773" s="13">
        <f t="shared" si="821"/>
        <v>57.534246575342131</v>
      </c>
      <c r="T1773" s="13">
        <f t="shared" si="822"/>
        <v>77.77777777777797</v>
      </c>
      <c r="U1773" s="13">
        <f t="shared" si="829"/>
        <v>41.202970111341521</v>
      </c>
      <c r="V1773" s="13">
        <f t="shared" si="833"/>
        <v>5.6317663817663205E-2</v>
      </c>
      <c r="W1773" s="13">
        <f t="shared" si="834"/>
        <v>0</v>
      </c>
      <c r="X1773" s="13">
        <f t="shared" si="835"/>
        <v>0</v>
      </c>
      <c r="Y1773" s="13">
        <f t="shared" si="830"/>
        <v>0</v>
      </c>
      <c r="Z1773" s="13">
        <f t="shared" si="836"/>
        <v>1</v>
      </c>
      <c r="AA1773" s="13">
        <f t="shared" si="837"/>
        <v>0</v>
      </c>
      <c r="AB1773" s="13">
        <f t="shared" si="838"/>
        <v>0</v>
      </c>
      <c r="AC1773" s="17">
        <f t="shared" si="831"/>
        <v>0</v>
      </c>
      <c r="AD1773" s="13" t="str">
        <f t="shared" si="823"/>
        <v/>
      </c>
      <c r="AE1773" s="13" t="str">
        <f t="shared" si="824"/>
        <v/>
      </c>
      <c r="AF1773" s="17">
        <f t="shared" si="826"/>
        <v>0</v>
      </c>
      <c r="AG1773" s="17" t="str">
        <f t="shared" si="825"/>
        <v xml:space="preserve"> </v>
      </c>
      <c r="AH1773" s="13"/>
      <c r="AI1773" s="31">
        <f t="shared" si="839"/>
        <v>1.0320066614949892</v>
      </c>
      <c r="AJ1773">
        <f t="shared" si="814"/>
        <v>3.2006661494989208E-2</v>
      </c>
      <c r="AK1773">
        <f t="shared" si="816"/>
        <v>0.99710144927536226</v>
      </c>
      <c r="AL1773">
        <f t="shared" si="817"/>
        <v>0.89759345800489232</v>
      </c>
      <c r="AM1773">
        <f t="shared" si="815"/>
        <v>-0.10240654199510768</v>
      </c>
      <c r="AN1773" s="39">
        <v>41731</v>
      </c>
      <c r="AO1773" s="31">
        <v>3.2006661494989208E-2</v>
      </c>
      <c r="AP1773" s="40">
        <v>-0.10240654199510768</v>
      </c>
    </row>
    <row r="1774" spans="1:42">
      <c r="A1774" s="16">
        <v>41732</v>
      </c>
      <c r="B1774" s="11">
        <v>3.45</v>
      </c>
      <c r="C1774" s="11">
        <v>3.45</v>
      </c>
      <c r="D1774" s="11">
        <v>3.41</v>
      </c>
      <c r="E1774" s="11">
        <v>3.42</v>
      </c>
      <c r="F1774" s="11">
        <v>52315500</v>
      </c>
      <c r="G1774" s="11">
        <v>2.8841000000000001</v>
      </c>
      <c r="H1774" s="12">
        <f t="shared" si="818"/>
        <v>3.3866666666666663</v>
      </c>
      <c r="I1774" s="13">
        <f t="shared" si="827"/>
        <v>3.3357692307692304</v>
      </c>
      <c r="J1774" s="13">
        <f t="shared" si="828"/>
        <v>5.0897435897435894E-2</v>
      </c>
      <c r="K1774" s="14">
        <f t="shared" si="832"/>
        <v>-3.2692307692305553E-3</v>
      </c>
      <c r="L1774" s="13">
        <f t="shared" si="811"/>
        <v>4.0000000000000036E-2</v>
      </c>
      <c r="M1774" s="13">
        <f t="shared" si="819"/>
        <v>5.2142857142857144E-2</v>
      </c>
      <c r="N1774" s="13">
        <f t="shared" si="812"/>
        <v>0</v>
      </c>
      <c r="O1774" s="13">
        <f t="shared" si="813"/>
        <v>9.9999999999997868E-3</v>
      </c>
      <c r="P1774" s="13">
        <f t="shared" si="840"/>
        <v>0.24000000000000066</v>
      </c>
      <c r="Q1774" s="13">
        <f t="shared" si="840"/>
        <v>2.9999999999999805E-2</v>
      </c>
      <c r="R1774" s="13">
        <f t="shared" si="820"/>
        <v>460.27397260274097</v>
      </c>
      <c r="S1774" s="13">
        <f t="shared" si="821"/>
        <v>57.534246575342088</v>
      </c>
      <c r="T1774" s="13">
        <f t="shared" si="822"/>
        <v>77.77777777777797</v>
      </c>
      <c r="U1774" s="13">
        <f t="shared" si="829"/>
        <v>44.377573285944713</v>
      </c>
      <c r="V1774" s="13">
        <f t="shared" si="833"/>
        <v>5.4166666666666446E-2</v>
      </c>
      <c r="W1774" s="13">
        <f t="shared" si="834"/>
        <v>0</v>
      </c>
      <c r="X1774" s="13">
        <f t="shared" si="835"/>
        <v>0</v>
      </c>
      <c r="Y1774" s="13">
        <f t="shared" si="830"/>
        <v>0</v>
      </c>
      <c r="Z1774" s="13">
        <f t="shared" si="836"/>
        <v>1</v>
      </c>
      <c r="AA1774" s="13">
        <f t="shared" si="837"/>
        <v>0</v>
      </c>
      <c r="AB1774" s="13">
        <f t="shared" si="838"/>
        <v>0</v>
      </c>
      <c r="AC1774" s="17">
        <f t="shared" si="831"/>
        <v>0</v>
      </c>
      <c r="AD1774" s="13" t="str">
        <f t="shared" si="823"/>
        <v/>
      </c>
      <c r="AE1774" s="13" t="str">
        <f t="shared" si="824"/>
        <v/>
      </c>
      <c r="AF1774" s="17">
        <f t="shared" si="826"/>
        <v>0</v>
      </c>
      <c r="AG1774" s="17" t="str">
        <f t="shared" si="825"/>
        <v xml:space="preserve"> </v>
      </c>
      <c r="AH1774" s="13"/>
      <c r="AI1774" s="31">
        <f t="shared" si="839"/>
        <v>1.0320066614949892</v>
      </c>
      <c r="AJ1774">
        <f t="shared" si="814"/>
        <v>3.2006661494989208E-2</v>
      </c>
      <c r="AK1774">
        <f t="shared" si="816"/>
        <v>0.9941860465116279</v>
      </c>
      <c r="AL1774">
        <f t="shared" si="817"/>
        <v>0.89237489138858483</v>
      </c>
      <c r="AM1774">
        <f t="shared" si="815"/>
        <v>-0.10762510861141517</v>
      </c>
      <c r="AN1774" s="39">
        <v>41732</v>
      </c>
      <c r="AO1774" s="31">
        <v>3.2006661494989208E-2</v>
      </c>
      <c r="AP1774" s="40">
        <v>-0.10762510861141517</v>
      </c>
    </row>
    <row r="1775" spans="1:42">
      <c r="A1775" s="16">
        <v>41733</v>
      </c>
      <c r="B1775" s="11">
        <v>3.41</v>
      </c>
      <c r="C1775" s="11">
        <v>3.44</v>
      </c>
      <c r="D1775" s="11">
        <v>3.4</v>
      </c>
      <c r="E1775" s="11">
        <v>3.43</v>
      </c>
      <c r="F1775" s="11">
        <v>31393300</v>
      </c>
      <c r="G1775" s="11">
        <v>2.8925299999999998</v>
      </c>
      <c r="H1775" s="12">
        <f t="shared" si="818"/>
        <v>3.3991666666666664</v>
      </c>
      <c r="I1775" s="13">
        <f t="shared" si="827"/>
        <v>3.338461538461539</v>
      </c>
      <c r="J1775" s="13">
        <f t="shared" si="828"/>
        <v>6.0705128205127412E-2</v>
      </c>
      <c r="K1775" s="14">
        <f t="shared" si="832"/>
        <v>9.5512820512821707E-3</v>
      </c>
      <c r="L1775" s="13">
        <f t="shared" si="811"/>
        <v>4.0000000000000036E-2</v>
      </c>
      <c r="M1775" s="13">
        <f t="shared" si="819"/>
        <v>5.2142857142857171E-2</v>
      </c>
      <c r="N1775" s="13">
        <f t="shared" si="812"/>
        <v>0</v>
      </c>
      <c r="O1775" s="13">
        <f t="shared" si="813"/>
        <v>1.0000000000000231E-2</v>
      </c>
      <c r="P1775" s="13">
        <f t="shared" si="840"/>
        <v>0.24000000000000066</v>
      </c>
      <c r="Q1775" s="13">
        <f t="shared" si="840"/>
        <v>4.0000000000000036E-2</v>
      </c>
      <c r="R1775" s="13">
        <f t="shared" si="820"/>
        <v>460.27397260274074</v>
      </c>
      <c r="S1775" s="13">
        <f t="shared" si="821"/>
        <v>76.71232876712331</v>
      </c>
      <c r="T1775" s="13">
        <f t="shared" si="822"/>
        <v>71.428571428571473</v>
      </c>
      <c r="U1775" s="13">
        <f t="shared" si="829"/>
        <v>47.098661721318862</v>
      </c>
      <c r="V1775" s="13">
        <f t="shared" si="833"/>
        <v>5.1153846153845245E-2</v>
      </c>
      <c r="W1775" s="13">
        <f t="shared" si="834"/>
        <v>0</v>
      </c>
      <c r="X1775" s="13">
        <f t="shared" si="835"/>
        <v>0</v>
      </c>
      <c r="Y1775" s="13">
        <f t="shared" si="830"/>
        <v>0</v>
      </c>
      <c r="Z1775" s="13">
        <f t="shared" si="836"/>
        <v>1</v>
      </c>
      <c r="AA1775" s="13">
        <f t="shared" si="837"/>
        <v>0</v>
      </c>
      <c r="AB1775" s="13">
        <f t="shared" si="838"/>
        <v>0</v>
      </c>
      <c r="AC1775" s="17">
        <f t="shared" si="831"/>
        <v>0</v>
      </c>
      <c r="AD1775" s="13" t="str">
        <f t="shared" si="823"/>
        <v/>
      </c>
      <c r="AE1775" s="13" t="str">
        <f t="shared" si="824"/>
        <v/>
      </c>
      <c r="AF1775" s="17">
        <f t="shared" si="826"/>
        <v>0</v>
      </c>
      <c r="AG1775" s="17" t="str">
        <f t="shared" si="825"/>
        <v xml:space="preserve"> </v>
      </c>
      <c r="AH1775" s="13"/>
      <c r="AI1775" s="31">
        <f t="shared" si="839"/>
        <v>1.0320066614949892</v>
      </c>
      <c r="AJ1775">
        <f t="shared" si="814"/>
        <v>3.2006661494989208E-2</v>
      </c>
      <c r="AK1775">
        <f t="shared" si="816"/>
        <v>1.0029239766081872</v>
      </c>
      <c r="AL1775">
        <f t="shared" si="817"/>
        <v>0.89498417469673863</v>
      </c>
      <c r="AM1775">
        <f t="shared" si="815"/>
        <v>-0.10501582530326137</v>
      </c>
      <c r="AN1775" s="39">
        <v>41733</v>
      </c>
      <c r="AO1775" s="31">
        <v>3.2006661494989208E-2</v>
      </c>
      <c r="AP1775" s="40">
        <v>-0.10501582530326137</v>
      </c>
    </row>
    <row r="1776" spans="1:42">
      <c r="A1776" s="16">
        <v>41737</v>
      </c>
      <c r="B1776" s="11">
        <v>3.43</v>
      </c>
      <c r="C1776" s="11">
        <v>3.5</v>
      </c>
      <c r="D1776" s="11">
        <v>3.42</v>
      </c>
      <c r="E1776" s="11">
        <v>3.5</v>
      </c>
      <c r="F1776" s="11">
        <v>94074000</v>
      </c>
      <c r="G1776" s="11">
        <v>2.9515600000000002</v>
      </c>
      <c r="H1776" s="12">
        <f t="shared" si="818"/>
        <v>3.4175</v>
      </c>
      <c r="I1776" s="13">
        <f t="shared" si="827"/>
        <v>3.344615384615385</v>
      </c>
      <c r="J1776" s="13">
        <f t="shared" si="828"/>
        <v>7.2884615384614992E-2</v>
      </c>
      <c r="K1776" s="14">
        <f t="shared" si="832"/>
        <v>2.3105413105413142E-2</v>
      </c>
      <c r="L1776" s="13">
        <f t="shared" si="811"/>
        <v>8.0000000000000071E-2</v>
      </c>
      <c r="M1776" s="13">
        <f t="shared" si="819"/>
        <v>5.5714285714285765E-2</v>
      </c>
      <c r="N1776" s="13">
        <f t="shared" si="812"/>
        <v>6.0000000000000053E-2</v>
      </c>
      <c r="O1776" s="13">
        <f t="shared" si="813"/>
        <v>0</v>
      </c>
      <c r="P1776" s="13">
        <f t="shared" si="840"/>
        <v>0.29000000000000048</v>
      </c>
      <c r="Q1776" s="13">
        <f t="shared" si="840"/>
        <v>4.0000000000000036E-2</v>
      </c>
      <c r="R1776" s="13">
        <f t="shared" si="820"/>
        <v>520.51282051282089</v>
      </c>
      <c r="S1776" s="13">
        <f t="shared" si="821"/>
        <v>71.794871794871796</v>
      </c>
      <c r="T1776" s="13">
        <f t="shared" si="822"/>
        <v>75.757575757575765</v>
      </c>
      <c r="U1776" s="13">
        <f t="shared" si="829"/>
        <v>51.31944094209809</v>
      </c>
      <c r="V1776" s="13">
        <f t="shared" si="833"/>
        <v>4.9779202279201851E-2</v>
      </c>
      <c r="W1776" s="13">
        <f t="shared" si="834"/>
        <v>0</v>
      </c>
      <c r="X1776" s="13">
        <f t="shared" si="835"/>
        <v>0</v>
      </c>
      <c r="Y1776" s="13">
        <f t="shared" si="830"/>
        <v>0</v>
      </c>
      <c r="Z1776" s="13">
        <f t="shared" si="836"/>
        <v>1</v>
      </c>
      <c r="AA1776" s="13">
        <f t="shared" si="837"/>
        <v>0</v>
      </c>
      <c r="AB1776" s="13">
        <f t="shared" si="838"/>
        <v>0</v>
      </c>
      <c r="AC1776" s="17">
        <f t="shared" si="831"/>
        <v>0</v>
      </c>
      <c r="AD1776" s="13" t="str">
        <f t="shared" si="823"/>
        <v/>
      </c>
      <c r="AE1776" s="13" t="str">
        <f t="shared" si="824"/>
        <v/>
      </c>
      <c r="AF1776" s="17">
        <f t="shared" si="826"/>
        <v>0</v>
      </c>
      <c r="AG1776" s="17" t="str">
        <f t="shared" si="825"/>
        <v xml:space="preserve"> </v>
      </c>
      <c r="AH1776" s="13"/>
      <c r="AI1776" s="31">
        <f t="shared" si="839"/>
        <v>1.0320066614949892</v>
      </c>
      <c r="AJ1776">
        <f t="shared" si="814"/>
        <v>3.2006661494989208E-2</v>
      </c>
      <c r="AK1776">
        <f t="shared" si="816"/>
        <v>1.0204081632653061</v>
      </c>
      <c r="AL1776">
        <f t="shared" si="817"/>
        <v>0.913249157853815</v>
      </c>
      <c r="AM1776">
        <f t="shared" si="815"/>
        <v>-8.6750842146185003E-2</v>
      </c>
      <c r="AN1776" s="39">
        <v>41737</v>
      </c>
      <c r="AO1776" s="31">
        <v>3.2006661494989208E-2</v>
      </c>
      <c r="AP1776" s="40">
        <v>-8.6750842146185003E-2</v>
      </c>
    </row>
    <row r="1777" spans="1:42">
      <c r="A1777" s="16">
        <v>41738</v>
      </c>
      <c r="B1777" s="11">
        <v>3.49</v>
      </c>
      <c r="C1777" s="11">
        <v>3.51</v>
      </c>
      <c r="D1777" s="11">
        <v>3.47</v>
      </c>
      <c r="E1777" s="11">
        <v>3.48</v>
      </c>
      <c r="F1777" s="11">
        <v>54761600</v>
      </c>
      <c r="G1777" s="11">
        <v>2.9346999999999999</v>
      </c>
      <c r="H1777" s="12">
        <f t="shared" si="818"/>
        <v>3.4291666666666667</v>
      </c>
      <c r="I1777" s="13">
        <f t="shared" si="827"/>
        <v>3.3503846153846157</v>
      </c>
      <c r="J1777" s="13">
        <f t="shared" si="828"/>
        <v>7.8782051282050958E-2</v>
      </c>
      <c r="K1777" s="14">
        <f t="shared" si="832"/>
        <v>3.5890313390313455E-2</v>
      </c>
      <c r="L1777" s="13">
        <f t="shared" si="811"/>
        <v>3.9999999999999591E-2</v>
      </c>
      <c r="M1777" s="13">
        <f t="shared" si="819"/>
        <v>5.5714285714285765E-2</v>
      </c>
      <c r="N1777" s="13">
        <f t="shared" si="812"/>
        <v>9.9999999999997868E-3</v>
      </c>
      <c r="O1777" s="13">
        <f t="shared" si="813"/>
        <v>0</v>
      </c>
      <c r="P1777" s="13">
        <f t="shared" si="840"/>
        <v>0.29000000000000048</v>
      </c>
      <c r="Q1777" s="13">
        <f t="shared" si="840"/>
        <v>4.0000000000000036E-2</v>
      </c>
      <c r="R1777" s="13">
        <f t="shared" si="820"/>
        <v>520.51282051282089</v>
      </c>
      <c r="S1777" s="13">
        <f t="shared" si="821"/>
        <v>71.794871794871796</v>
      </c>
      <c r="T1777" s="13">
        <f t="shared" si="822"/>
        <v>75.757575757575765</v>
      </c>
      <c r="U1777" s="13">
        <f t="shared" si="829"/>
        <v>55.873553496210654</v>
      </c>
      <c r="V1777" s="13">
        <f t="shared" si="833"/>
        <v>4.2891737891737503E-2</v>
      </c>
      <c r="W1777" s="13">
        <f t="shared" si="834"/>
        <v>0</v>
      </c>
      <c r="X1777" s="13">
        <f t="shared" si="835"/>
        <v>0</v>
      </c>
      <c r="Y1777" s="13">
        <f t="shared" si="830"/>
        <v>0</v>
      </c>
      <c r="Z1777" s="13">
        <f t="shared" si="836"/>
        <v>1</v>
      </c>
      <c r="AA1777" s="13">
        <f t="shared" si="837"/>
        <v>0</v>
      </c>
      <c r="AB1777" s="13">
        <f t="shared" si="838"/>
        <v>0</v>
      </c>
      <c r="AC1777" s="17">
        <f t="shared" si="831"/>
        <v>0</v>
      </c>
      <c r="AD1777" s="13" t="str">
        <f t="shared" si="823"/>
        <v/>
      </c>
      <c r="AE1777" s="13" t="str">
        <f t="shared" si="824"/>
        <v/>
      </c>
      <c r="AF1777" s="17">
        <f t="shared" si="826"/>
        <v>0</v>
      </c>
      <c r="AG1777" s="17" t="str">
        <f t="shared" si="825"/>
        <v xml:space="preserve"> </v>
      </c>
      <c r="AH1777" s="13"/>
      <c r="AI1777" s="31">
        <f t="shared" si="839"/>
        <v>1.0320066614949892</v>
      </c>
      <c r="AJ1777">
        <f t="shared" si="814"/>
        <v>3.2006661494989208E-2</v>
      </c>
      <c r="AK1777">
        <f t="shared" si="816"/>
        <v>0.99428571428571433</v>
      </c>
      <c r="AL1777">
        <f t="shared" si="817"/>
        <v>0.90803059123750751</v>
      </c>
      <c r="AM1777">
        <f t="shared" si="815"/>
        <v>-9.1969408762492488E-2</v>
      </c>
      <c r="AN1777" s="39">
        <v>41738</v>
      </c>
      <c r="AO1777" s="31">
        <v>3.2006661494989208E-2</v>
      </c>
      <c r="AP1777" s="40">
        <v>-9.1969408762492488E-2</v>
      </c>
    </row>
    <row r="1778" spans="1:42">
      <c r="A1778" s="16">
        <v>41739</v>
      </c>
      <c r="B1778" s="11">
        <v>3.48</v>
      </c>
      <c r="C1778" s="11">
        <v>3.56</v>
      </c>
      <c r="D1778" s="11">
        <v>3.47</v>
      </c>
      <c r="E1778" s="11">
        <v>3.55</v>
      </c>
      <c r="F1778" s="11">
        <v>97100100</v>
      </c>
      <c r="G1778" s="11">
        <v>2.9937299999999998</v>
      </c>
      <c r="H1778" s="12">
        <f t="shared" si="818"/>
        <v>3.4433333333333329</v>
      </c>
      <c r="I1778" s="13">
        <f t="shared" si="827"/>
        <v>3.3584615384615395</v>
      </c>
      <c r="J1778" s="13">
        <f t="shared" si="828"/>
        <v>8.4871794871793416E-2</v>
      </c>
      <c r="K1778" s="14">
        <f t="shared" si="832"/>
        <v>4.7535612535612337E-2</v>
      </c>
      <c r="L1778" s="13">
        <f t="shared" si="811"/>
        <v>8.9999999999999858E-2</v>
      </c>
      <c r="M1778" s="13">
        <f t="shared" si="819"/>
        <v>5.7857142857142892E-2</v>
      </c>
      <c r="N1778" s="13">
        <f t="shared" si="812"/>
        <v>5.0000000000000266E-2</v>
      </c>
      <c r="O1778" s="13">
        <f t="shared" si="813"/>
        <v>0</v>
      </c>
      <c r="P1778" s="13">
        <f t="shared" si="840"/>
        <v>0.30000000000000071</v>
      </c>
      <c r="Q1778" s="13">
        <f t="shared" si="840"/>
        <v>4.0000000000000036E-2</v>
      </c>
      <c r="R1778" s="13">
        <f t="shared" si="820"/>
        <v>518.51851851851939</v>
      </c>
      <c r="S1778" s="13">
        <f t="shared" si="821"/>
        <v>69.135802469135825</v>
      </c>
      <c r="T1778" s="13">
        <f t="shared" si="822"/>
        <v>76.470588235294159</v>
      </c>
      <c r="U1778" s="13">
        <f t="shared" si="829"/>
        <v>61.089432951441019</v>
      </c>
      <c r="V1778" s="13">
        <f t="shared" si="833"/>
        <v>3.7336182336181079E-2</v>
      </c>
      <c r="W1778" s="13">
        <f t="shared" si="834"/>
        <v>0</v>
      </c>
      <c r="X1778" s="13">
        <f t="shared" si="835"/>
        <v>0</v>
      </c>
      <c r="Y1778" s="13">
        <f t="shared" si="830"/>
        <v>0</v>
      </c>
      <c r="Z1778" s="13">
        <f t="shared" si="836"/>
        <v>1</v>
      </c>
      <c r="AA1778" s="13">
        <f t="shared" si="837"/>
        <v>0</v>
      </c>
      <c r="AB1778" s="13">
        <f t="shared" si="838"/>
        <v>0</v>
      </c>
      <c r="AC1778" s="17">
        <f t="shared" si="831"/>
        <v>0</v>
      </c>
      <c r="AD1778" s="13" t="str">
        <f t="shared" si="823"/>
        <v/>
      </c>
      <c r="AE1778" s="13" t="str">
        <f t="shared" si="824"/>
        <v/>
      </c>
      <c r="AF1778" s="17">
        <f t="shared" si="826"/>
        <v>0</v>
      </c>
      <c r="AG1778" s="17" t="str">
        <f t="shared" si="825"/>
        <v xml:space="preserve"> </v>
      </c>
      <c r="AH1778" s="13"/>
      <c r="AI1778" s="31">
        <f t="shared" si="839"/>
        <v>1.0320066614949892</v>
      </c>
      <c r="AJ1778">
        <f t="shared" si="814"/>
        <v>3.2006661494989208E-2</v>
      </c>
      <c r="AK1778">
        <f t="shared" si="816"/>
        <v>1.0201149425287357</v>
      </c>
      <c r="AL1778">
        <f t="shared" si="817"/>
        <v>0.92629557439458388</v>
      </c>
      <c r="AM1778">
        <f t="shared" si="815"/>
        <v>-7.3704425605416124E-2</v>
      </c>
      <c r="AN1778" s="39">
        <v>41739</v>
      </c>
      <c r="AO1778" s="31">
        <v>3.2006661494989208E-2</v>
      </c>
      <c r="AP1778" s="40">
        <v>-7.3704425605416124E-2</v>
      </c>
    </row>
    <row r="1779" spans="1:42">
      <c r="A1779" s="16">
        <v>41740</v>
      </c>
      <c r="B1779" s="11">
        <v>3.55</v>
      </c>
      <c r="C1779" s="11">
        <v>3.55</v>
      </c>
      <c r="D1779" s="11">
        <v>3.51</v>
      </c>
      <c r="E1779" s="11">
        <v>3.52</v>
      </c>
      <c r="F1779" s="11">
        <v>80135200</v>
      </c>
      <c r="G1779" s="11">
        <v>2.9684300000000001</v>
      </c>
      <c r="H1779" s="12">
        <f t="shared" si="818"/>
        <v>3.4566666666666666</v>
      </c>
      <c r="I1779" s="13">
        <f t="shared" si="827"/>
        <v>3.3661538461538467</v>
      </c>
      <c r="J1779" s="13">
        <f t="shared" si="828"/>
        <v>9.0512820512819836E-2</v>
      </c>
      <c r="K1779" s="14">
        <f t="shared" si="832"/>
        <v>5.7763532763532362E-2</v>
      </c>
      <c r="L1779" s="13">
        <f t="shared" si="811"/>
        <v>4.0000000000000036E-2</v>
      </c>
      <c r="M1779" s="13">
        <f t="shared" si="819"/>
        <v>5.3571428571428603E-2</v>
      </c>
      <c r="N1779" s="13">
        <f t="shared" si="812"/>
        <v>0</v>
      </c>
      <c r="O1779" s="13">
        <f t="shared" si="813"/>
        <v>0</v>
      </c>
      <c r="P1779" s="13">
        <f t="shared" si="840"/>
        <v>0.25000000000000044</v>
      </c>
      <c r="Q1779" s="13">
        <f t="shared" si="840"/>
        <v>4.0000000000000036E-2</v>
      </c>
      <c r="R1779" s="13">
        <f t="shared" si="820"/>
        <v>466.66666666666725</v>
      </c>
      <c r="S1779" s="13">
        <f t="shared" si="821"/>
        <v>74.666666666666686</v>
      </c>
      <c r="T1779" s="13">
        <f t="shared" si="822"/>
        <v>72.413793103448299</v>
      </c>
      <c r="U1779" s="13">
        <f t="shared" si="829"/>
        <v>64.746695229392941</v>
      </c>
      <c r="V1779" s="13">
        <f t="shared" si="833"/>
        <v>3.2749287749287474E-2</v>
      </c>
      <c r="W1779" s="13">
        <f t="shared" si="834"/>
        <v>0</v>
      </c>
      <c r="X1779" s="13">
        <f t="shared" si="835"/>
        <v>0</v>
      </c>
      <c r="Y1779" s="13">
        <f t="shared" si="830"/>
        <v>0</v>
      </c>
      <c r="Z1779" s="13">
        <f t="shared" si="836"/>
        <v>1</v>
      </c>
      <c r="AA1779" s="13">
        <f t="shared" si="837"/>
        <v>0</v>
      </c>
      <c r="AB1779" s="13">
        <f t="shared" si="838"/>
        <v>0</v>
      </c>
      <c r="AC1779" s="17">
        <f t="shared" si="831"/>
        <v>0</v>
      </c>
      <c r="AD1779" s="13" t="str">
        <f t="shared" si="823"/>
        <v/>
      </c>
      <c r="AE1779" s="13" t="str">
        <f t="shared" si="824"/>
        <v/>
      </c>
      <c r="AF1779" s="17">
        <f t="shared" si="826"/>
        <v>0</v>
      </c>
      <c r="AG1779" s="17" t="str">
        <f t="shared" si="825"/>
        <v xml:space="preserve"> </v>
      </c>
      <c r="AH1779" s="13"/>
      <c r="AI1779" s="31">
        <f t="shared" si="839"/>
        <v>1.0320066614949892</v>
      </c>
      <c r="AJ1779">
        <f t="shared" si="814"/>
        <v>3.2006661494989208E-2</v>
      </c>
      <c r="AK1779">
        <f t="shared" si="816"/>
        <v>0.9915492957746479</v>
      </c>
      <c r="AL1779">
        <f t="shared" si="817"/>
        <v>0.91846772447012259</v>
      </c>
      <c r="AM1779">
        <f t="shared" si="815"/>
        <v>-8.1532275529877407E-2</v>
      </c>
      <c r="AN1779" s="39">
        <v>41740</v>
      </c>
      <c r="AO1779" s="31">
        <v>3.2006661494989208E-2</v>
      </c>
      <c r="AP1779" s="40">
        <v>-8.1532275529877407E-2</v>
      </c>
    </row>
    <row r="1780" spans="1:42">
      <c r="A1780" s="16">
        <v>41743</v>
      </c>
      <c r="B1780" s="11">
        <v>3.53</v>
      </c>
      <c r="C1780" s="11">
        <v>3.54</v>
      </c>
      <c r="D1780" s="11">
        <v>3.49</v>
      </c>
      <c r="E1780" s="11">
        <v>3.5</v>
      </c>
      <c r="F1780" s="11">
        <v>46705300</v>
      </c>
      <c r="G1780" s="11">
        <v>2.9515600000000002</v>
      </c>
      <c r="H1780" s="12">
        <f t="shared" si="818"/>
        <v>3.4650000000000003</v>
      </c>
      <c r="I1780" s="13">
        <f t="shared" si="827"/>
        <v>3.3726923076923083</v>
      </c>
      <c r="J1780" s="13">
        <f t="shared" si="828"/>
        <v>9.230769230769198E-2</v>
      </c>
      <c r="K1780" s="14">
        <f t="shared" si="832"/>
        <v>6.6566951566951069E-2</v>
      </c>
      <c r="L1780" s="13">
        <f t="shared" si="811"/>
        <v>4.9999999999999822E-2</v>
      </c>
      <c r="M1780" s="13">
        <f t="shared" si="819"/>
        <v>5.3571428571428568E-2</v>
      </c>
      <c r="N1780" s="13">
        <f t="shared" si="812"/>
        <v>0</v>
      </c>
      <c r="O1780" s="13">
        <f t="shared" si="813"/>
        <v>1.9999999999999574E-2</v>
      </c>
      <c r="P1780" s="13">
        <f t="shared" si="840"/>
        <v>0.23000000000000043</v>
      </c>
      <c r="Q1780" s="13">
        <f t="shared" si="840"/>
        <v>5.9999999999999609E-2</v>
      </c>
      <c r="R1780" s="13">
        <f t="shared" si="820"/>
        <v>429.33333333333417</v>
      </c>
      <c r="S1780" s="13">
        <f t="shared" si="821"/>
        <v>111.99999999999928</v>
      </c>
      <c r="T1780" s="13">
        <f t="shared" si="822"/>
        <v>58.620689655172683</v>
      </c>
      <c r="U1780" s="13">
        <f t="shared" si="829"/>
        <v>67.097152653742</v>
      </c>
      <c r="V1780" s="13">
        <f t="shared" si="833"/>
        <v>2.5740740740740911E-2</v>
      </c>
      <c r="W1780" s="13">
        <f t="shared" si="834"/>
        <v>0</v>
      </c>
      <c r="X1780" s="13">
        <f t="shared" si="835"/>
        <v>0</v>
      </c>
      <c r="Y1780" s="13">
        <f t="shared" si="830"/>
        <v>0</v>
      </c>
      <c r="Z1780" s="13">
        <f t="shared" si="836"/>
        <v>1</v>
      </c>
      <c r="AA1780" s="13">
        <f t="shared" si="837"/>
        <v>0</v>
      </c>
      <c r="AB1780" s="13">
        <f t="shared" si="838"/>
        <v>0</v>
      </c>
      <c r="AC1780" s="17">
        <f t="shared" si="831"/>
        <v>0</v>
      </c>
      <c r="AD1780" s="13" t="str">
        <f t="shared" si="823"/>
        <v/>
      </c>
      <c r="AE1780" s="13" t="str">
        <f t="shared" si="824"/>
        <v/>
      </c>
      <c r="AF1780" s="17">
        <f t="shared" si="826"/>
        <v>0</v>
      </c>
      <c r="AG1780" s="17" t="str">
        <f t="shared" si="825"/>
        <v xml:space="preserve"> </v>
      </c>
      <c r="AH1780" s="13"/>
      <c r="AI1780" s="31">
        <f t="shared" si="839"/>
        <v>1.0320066614949892</v>
      </c>
      <c r="AJ1780">
        <f t="shared" si="814"/>
        <v>3.2006661494989208E-2</v>
      </c>
      <c r="AK1780">
        <f t="shared" si="816"/>
        <v>0.99431818181818177</v>
      </c>
      <c r="AL1780">
        <f t="shared" si="817"/>
        <v>0.913249157853815</v>
      </c>
      <c r="AM1780">
        <f t="shared" si="815"/>
        <v>-8.6750842146185003E-2</v>
      </c>
      <c r="AN1780" s="39">
        <v>41743</v>
      </c>
      <c r="AO1780" s="31">
        <v>3.2006661494989208E-2</v>
      </c>
      <c r="AP1780" s="40">
        <v>-8.6750842146185003E-2</v>
      </c>
    </row>
    <row r="1781" spans="1:42">
      <c r="A1781" s="16">
        <v>41744</v>
      </c>
      <c r="B1781" s="11">
        <v>3.49</v>
      </c>
      <c r="C1781" s="11">
        <v>3.5</v>
      </c>
      <c r="D1781" s="11">
        <v>3.44</v>
      </c>
      <c r="E1781" s="11">
        <v>3.46</v>
      </c>
      <c r="F1781" s="11">
        <v>34711000</v>
      </c>
      <c r="G1781" s="11">
        <v>2.9178299999999999</v>
      </c>
      <c r="H1781" s="12">
        <f t="shared" si="818"/>
        <v>3.4716666666666671</v>
      </c>
      <c r="I1781" s="13">
        <f t="shared" si="827"/>
        <v>3.3776923076923078</v>
      </c>
      <c r="J1781" s="13">
        <f t="shared" si="828"/>
        <v>9.3974358974359351E-2</v>
      </c>
      <c r="K1781" s="14">
        <f t="shared" si="832"/>
        <v>7.3952991452991002E-2</v>
      </c>
      <c r="L1781" s="13">
        <f t="shared" si="811"/>
        <v>6.0000000000000053E-2</v>
      </c>
      <c r="M1781" s="13">
        <f t="shared" si="819"/>
        <v>5.571428571428573E-2</v>
      </c>
      <c r="N1781" s="13">
        <f t="shared" si="812"/>
        <v>0</v>
      </c>
      <c r="O1781" s="13">
        <f t="shared" si="813"/>
        <v>5.0000000000000266E-2</v>
      </c>
      <c r="P1781" s="13">
        <f t="shared" si="840"/>
        <v>0.23000000000000043</v>
      </c>
      <c r="Q1781" s="13">
        <f t="shared" si="840"/>
        <v>0.10999999999999988</v>
      </c>
      <c r="R1781" s="13">
        <f t="shared" si="820"/>
        <v>412.8205128205135</v>
      </c>
      <c r="S1781" s="13">
        <f t="shared" si="821"/>
        <v>197.43589743589715</v>
      </c>
      <c r="T1781" s="13">
        <f t="shared" si="822"/>
        <v>35.294117647058961</v>
      </c>
      <c r="U1781" s="13">
        <f t="shared" si="829"/>
        <v>67.781426363225805</v>
      </c>
      <c r="V1781" s="13">
        <f t="shared" si="833"/>
        <v>2.002136752136835E-2</v>
      </c>
      <c r="W1781" s="13">
        <f t="shared" si="834"/>
        <v>0</v>
      </c>
      <c r="X1781" s="13">
        <f t="shared" si="835"/>
        <v>0</v>
      </c>
      <c r="Y1781" s="13">
        <f t="shared" si="830"/>
        <v>0</v>
      </c>
      <c r="Z1781" s="13">
        <f t="shared" si="836"/>
        <v>1</v>
      </c>
      <c r="AA1781" s="13">
        <f t="shared" si="837"/>
        <v>0</v>
      </c>
      <c r="AB1781" s="13">
        <f t="shared" si="838"/>
        <v>0</v>
      </c>
      <c r="AC1781" s="17">
        <f t="shared" si="831"/>
        <v>0</v>
      </c>
      <c r="AD1781" s="13" t="str">
        <f t="shared" si="823"/>
        <v/>
      </c>
      <c r="AE1781" s="13" t="str">
        <f t="shared" si="824"/>
        <v/>
      </c>
      <c r="AF1781" s="17">
        <f t="shared" si="826"/>
        <v>0</v>
      </c>
      <c r="AG1781" s="17" t="str">
        <f t="shared" si="825"/>
        <v xml:space="preserve"> </v>
      </c>
      <c r="AH1781" s="13"/>
      <c r="AI1781" s="31">
        <f t="shared" si="839"/>
        <v>1.0320066614949892</v>
      </c>
      <c r="AJ1781">
        <f t="shared" si="814"/>
        <v>3.2006661494989208E-2</v>
      </c>
      <c r="AK1781">
        <f t="shared" si="816"/>
        <v>0.98857142857142855</v>
      </c>
      <c r="AL1781">
        <f t="shared" si="817"/>
        <v>0.90281202462119992</v>
      </c>
      <c r="AM1781">
        <f t="shared" si="815"/>
        <v>-9.7187975378800084E-2</v>
      </c>
      <c r="AN1781" s="39">
        <v>41744</v>
      </c>
      <c r="AO1781" s="31">
        <v>3.2006661494989208E-2</v>
      </c>
      <c r="AP1781" s="40">
        <v>-9.7187975378800084E-2</v>
      </c>
    </row>
    <row r="1782" spans="1:42">
      <c r="A1782" s="16">
        <v>41745</v>
      </c>
      <c r="B1782" s="11">
        <v>3.46</v>
      </c>
      <c r="C1782" s="11">
        <v>3.51</v>
      </c>
      <c r="D1782" s="11">
        <v>3.44</v>
      </c>
      <c r="E1782" s="11">
        <v>3.5</v>
      </c>
      <c r="F1782" s="11">
        <v>52377000</v>
      </c>
      <c r="G1782" s="11">
        <v>2.9515600000000002</v>
      </c>
      <c r="H1782" s="12">
        <f t="shared" si="818"/>
        <v>3.4750000000000001</v>
      </c>
      <c r="I1782" s="13">
        <f t="shared" si="827"/>
        <v>3.3869230769230771</v>
      </c>
      <c r="J1782" s="13">
        <f t="shared" si="828"/>
        <v>8.8076923076922942E-2</v>
      </c>
      <c r="K1782" s="14">
        <f t="shared" si="832"/>
        <v>7.9223646723646304E-2</v>
      </c>
      <c r="L1782" s="13">
        <f t="shared" si="811"/>
        <v>6.999999999999984E-2</v>
      </c>
      <c r="M1782" s="13">
        <f t="shared" si="819"/>
        <v>5.7857142857142864E-2</v>
      </c>
      <c r="N1782" s="13">
        <f t="shared" si="812"/>
        <v>9.9999999999997868E-3</v>
      </c>
      <c r="O1782" s="13">
        <f t="shared" si="813"/>
        <v>0</v>
      </c>
      <c r="P1782" s="13">
        <f t="shared" si="840"/>
        <v>0.2200000000000002</v>
      </c>
      <c r="Q1782" s="13">
        <f t="shared" si="840"/>
        <v>0.10999999999999988</v>
      </c>
      <c r="R1782" s="13">
        <f t="shared" si="820"/>
        <v>380.24691358024722</v>
      </c>
      <c r="S1782" s="13">
        <f t="shared" si="821"/>
        <v>190.12345679012321</v>
      </c>
      <c r="T1782" s="13">
        <f t="shared" si="822"/>
        <v>33.333333333333428</v>
      </c>
      <c r="U1782" s="13">
        <f t="shared" si="829"/>
        <v>67.781426363225805</v>
      </c>
      <c r="V1782" s="13">
        <f t="shared" si="833"/>
        <v>8.8532763532766373E-3</v>
      </c>
      <c r="W1782" s="13">
        <f t="shared" si="834"/>
        <v>0</v>
      </c>
      <c r="X1782" s="13">
        <f t="shared" si="835"/>
        <v>0</v>
      </c>
      <c r="Y1782" s="13">
        <f t="shared" si="830"/>
        <v>0</v>
      </c>
      <c r="Z1782" s="13">
        <f t="shared" si="836"/>
        <v>1</v>
      </c>
      <c r="AA1782" s="13">
        <f t="shared" si="837"/>
        <v>0</v>
      </c>
      <c r="AB1782" s="13">
        <f t="shared" si="838"/>
        <v>0</v>
      </c>
      <c r="AC1782" s="17">
        <f t="shared" si="831"/>
        <v>0</v>
      </c>
      <c r="AD1782" s="13" t="str">
        <f t="shared" si="823"/>
        <v/>
      </c>
      <c r="AE1782" s="13" t="str">
        <f t="shared" si="824"/>
        <v/>
      </c>
      <c r="AF1782" s="17">
        <f t="shared" si="826"/>
        <v>0</v>
      </c>
      <c r="AG1782" s="17" t="str">
        <f t="shared" si="825"/>
        <v xml:space="preserve"> </v>
      </c>
      <c r="AH1782" s="13"/>
      <c r="AI1782" s="31">
        <f t="shared" si="839"/>
        <v>1.0320066614949892</v>
      </c>
      <c r="AJ1782">
        <f t="shared" si="814"/>
        <v>3.2006661494989208E-2</v>
      </c>
      <c r="AK1782">
        <f t="shared" si="816"/>
        <v>1.0115606936416186</v>
      </c>
      <c r="AL1782">
        <f t="shared" si="817"/>
        <v>0.913249157853815</v>
      </c>
      <c r="AM1782">
        <f t="shared" si="815"/>
        <v>-8.6750842146185003E-2</v>
      </c>
      <c r="AN1782" s="39">
        <v>41745</v>
      </c>
      <c r="AO1782" s="31">
        <v>3.2006661494989208E-2</v>
      </c>
      <c r="AP1782" s="40">
        <v>-8.6750842146185003E-2</v>
      </c>
    </row>
    <row r="1783" spans="1:42">
      <c r="A1783" s="16">
        <v>41746</v>
      </c>
      <c r="B1783" s="11">
        <v>3.5</v>
      </c>
      <c r="C1783" s="11">
        <v>3.5</v>
      </c>
      <c r="D1783" s="11">
        <v>3.46</v>
      </c>
      <c r="E1783" s="11">
        <v>3.48</v>
      </c>
      <c r="F1783" s="11">
        <v>29182600</v>
      </c>
      <c r="G1783" s="11">
        <v>2.9346999999999999</v>
      </c>
      <c r="H1783" s="12">
        <f t="shared" si="818"/>
        <v>3.4774999999999996</v>
      </c>
      <c r="I1783" s="13">
        <f t="shared" si="827"/>
        <v>3.3965384615384617</v>
      </c>
      <c r="J1783" s="13">
        <f t="shared" si="828"/>
        <v>8.0961538461537863E-2</v>
      </c>
      <c r="K1783" s="14">
        <f t="shared" si="832"/>
        <v>8.2564102564102085E-2</v>
      </c>
      <c r="L1783" s="13">
        <f t="shared" si="811"/>
        <v>4.0000000000000036E-2</v>
      </c>
      <c r="M1783" s="13">
        <f t="shared" si="819"/>
        <v>5.6428571428571432E-2</v>
      </c>
      <c r="N1783" s="13">
        <f t="shared" si="812"/>
        <v>0</v>
      </c>
      <c r="O1783" s="13">
        <f t="shared" si="813"/>
        <v>0</v>
      </c>
      <c r="P1783" s="13">
        <f t="shared" si="840"/>
        <v>0.20000000000000018</v>
      </c>
      <c r="Q1783" s="13">
        <f t="shared" si="840"/>
        <v>0.10999999999999988</v>
      </c>
      <c r="R1783" s="13">
        <f t="shared" si="820"/>
        <v>354.43037974683574</v>
      </c>
      <c r="S1783" s="13">
        <f t="shared" si="821"/>
        <v>194.93670886075927</v>
      </c>
      <c r="T1783" s="13">
        <f t="shared" si="822"/>
        <v>29.032258064516224</v>
      </c>
      <c r="U1783" s="13">
        <f t="shared" si="829"/>
        <v>67.223580134751373</v>
      </c>
      <c r="V1783" s="13">
        <f t="shared" si="833"/>
        <v>-1.6025641025642218E-3</v>
      </c>
      <c r="W1783" s="13">
        <f t="shared" si="834"/>
        <v>-1</v>
      </c>
      <c r="X1783" s="13">
        <f t="shared" si="835"/>
        <v>0</v>
      </c>
      <c r="Y1783" s="13">
        <f t="shared" si="830"/>
        <v>0</v>
      </c>
      <c r="Z1783" s="13">
        <f t="shared" si="836"/>
        <v>0</v>
      </c>
      <c r="AA1783" s="13">
        <f t="shared" si="837"/>
        <v>0</v>
      </c>
      <c r="AB1783" s="13">
        <f t="shared" si="838"/>
        <v>0</v>
      </c>
      <c r="AC1783" s="17">
        <f t="shared" si="831"/>
        <v>0</v>
      </c>
      <c r="AD1783" s="13" t="str">
        <f t="shared" si="823"/>
        <v/>
      </c>
      <c r="AE1783" s="13" t="str">
        <f t="shared" si="824"/>
        <v/>
      </c>
      <c r="AF1783" s="17">
        <f t="shared" si="826"/>
        <v>0</v>
      </c>
      <c r="AG1783" s="17" t="str">
        <f t="shared" si="825"/>
        <v xml:space="preserve"> </v>
      </c>
      <c r="AH1783" s="13"/>
      <c r="AI1783" s="31">
        <f t="shared" si="839"/>
        <v>1.0320066614949892</v>
      </c>
      <c r="AJ1783">
        <f t="shared" si="814"/>
        <v>3.2006661494989208E-2</v>
      </c>
      <c r="AK1783">
        <f t="shared" si="816"/>
        <v>0.99428571428571433</v>
      </c>
      <c r="AL1783">
        <f t="shared" si="817"/>
        <v>0.90803059123750751</v>
      </c>
      <c r="AM1783">
        <f t="shared" si="815"/>
        <v>-9.1969408762492488E-2</v>
      </c>
      <c r="AN1783" s="39">
        <v>41746</v>
      </c>
      <c r="AO1783" s="31">
        <v>3.2006661494989208E-2</v>
      </c>
      <c r="AP1783" s="40">
        <v>-9.1969408762492488E-2</v>
      </c>
    </row>
    <row r="1784" spans="1:42">
      <c r="A1784" s="16">
        <v>41747</v>
      </c>
      <c r="B1784" s="11">
        <v>3.46</v>
      </c>
      <c r="C1784" s="11">
        <v>3.47</v>
      </c>
      <c r="D1784" s="11">
        <v>3.44</v>
      </c>
      <c r="E1784" s="11">
        <v>3.47</v>
      </c>
      <c r="F1784" s="11">
        <v>24978400</v>
      </c>
      <c r="G1784" s="11">
        <v>2.9262600000000001</v>
      </c>
      <c r="H1784" s="12">
        <f t="shared" si="818"/>
        <v>3.4791666666666661</v>
      </c>
      <c r="I1784" s="13">
        <f t="shared" si="827"/>
        <v>3.4057692307692307</v>
      </c>
      <c r="J1784" s="13">
        <f t="shared" si="828"/>
        <v>7.3397435897435415E-2</v>
      </c>
      <c r="K1784" s="14">
        <f t="shared" si="832"/>
        <v>8.3974358974358523E-2</v>
      </c>
      <c r="L1784" s="13">
        <f t="shared" si="811"/>
        <v>3.0000000000000249E-2</v>
      </c>
      <c r="M1784" s="13">
        <f t="shared" si="819"/>
        <v>5.0714285714285712E-2</v>
      </c>
      <c r="N1784" s="13">
        <f t="shared" si="812"/>
        <v>0</v>
      </c>
      <c r="O1784" s="13">
        <f t="shared" si="813"/>
        <v>2.0000000000000018E-2</v>
      </c>
      <c r="P1784" s="13">
        <f t="shared" si="840"/>
        <v>0.12999999999999989</v>
      </c>
      <c r="Q1784" s="13">
        <f t="shared" si="840"/>
        <v>0.12999999999999989</v>
      </c>
      <c r="R1784" s="13">
        <f t="shared" si="820"/>
        <v>256.33802816901385</v>
      </c>
      <c r="S1784" s="13">
        <f t="shared" si="821"/>
        <v>256.33802816901385</v>
      </c>
      <c r="T1784" s="13">
        <f t="shared" si="822"/>
        <v>0</v>
      </c>
      <c r="U1784" s="13">
        <f t="shared" si="829"/>
        <v>62.278525189696431</v>
      </c>
      <c r="V1784" s="13">
        <f t="shared" si="833"/>
        <v>-1.0576923076923109E-2</v>
      </c>
      <c r="W1784" s="13">
        <f t="shared" si="834"/>
        <v>0</v>
      </c>
      <c r="X1784" s="13">
        <f t="shared" si="835"/>
        <v>0</v>
      </c>
      <c r="Y1784" s="13">
        <f t="shared" si="830"/>
        <v>0</v>
      </c>
      <c r="Z1784" s="13">
        <f t="shared" si="836"/>
        <v>0</v>
      </c>
      <c r="AA1784" s="13">
        <f t="shared" si="837"/>
        <v>0</v>
      </c>
      <c r="AB1784" s="13">
        <f t="shared" si="838"/>
        <v>0</v>
      </c>
      <c r="AC1784" s="17">
        <f t="shared" si="831"/>
        <v>0</v>
      </c>
      <c r="AD1784" s="13" t="str">
        <f t="shared" si="823"/>
        <v/>
      </c>
      <c r="AE1784" s="13" t="str">
        <f t="shared" si="824"/>
        <v/>
      </c>
      <c r="AF1784" s="17">
        <f t="shared" si="826"/>
        <v>0</v>
      </c>
      <c r="AG1784" s="17" t="str">
        <f t="shared" si="825"/>
        <v xml:space="preserve"> </v>
      </c>
      <c r="AH1784" s="13"/>
      <c r="AI1784" s="31">
        <f t="shared" si="839"/>
        <v>1.0320066614949892</v>
      </c>
      <c r="AJ1784">
        <f t="shared" si="814"/>
        <v>3.2006661494989208E-2</v>
      </c>
      <c r="AK1784">
        <f t="shared" si="816"/>
        <v>0.99712643678160928</v>
      </c>
      <c r="AL1784">
        <f t="shared" si="817"/>
        <v>0.90542130792935382</v>
      </c>
      <c r="AM1784">
        <f t="shared" si="815"/>
        <v>-9.4578692070646175E-2</v>
      </c>
      <c r="AN1784" s="39">
        <v>41747</v>
      </c>
      <c r="AO1784" s="31">
        <v>3.2006661494989208E-2</v>
      </c>
      <c r="AP1784" s="40">
        <v>-9.4578692070646175E-2</v>
      </c>
    </row>
    <row r="1785" spans="1:42">
      <c r="A1785" s="16">
        <v>41750</v>
      </c>
      <c r="B1785" s="11">
        <v>3.46</v>
      </c>
      <c r="C1785" s="11">
        <v>3.49</v>
      </c>
      <c r="D1785" s="11">
        <v>3.44</v>
      </c>
      <c r="E1785" s="11">
        <v>3.44</v>
      </c>
      <c r="F1785" s="11">
        <v>28167400</v>
      </c>
      <c r="G1785" s="11">
        <v>2.90096</v>
      </c>
      <c r="H1785" s="12">
        <f t="shared" si="818"/>
        <v>3.4791666666666661</v>
      </c>
      <c r="I1785" s="13">
        <f t="shared" si="827"/>
        <v>3.4123076923076918</v>
      </c>
      <c r="J1785" s="13">
        <f t="shared" si="828"/>
        <v>6.6858974358974255E-2</v>
      </c>
      <c r="K1785" s="14">
        <f t="shared" si="832"/>
        <v>8.330484330484289E-2</v>
      </c>
      <c r="L1785" s="13">
        <f t="shared" si="811"/>
        <v>5.0000000000000266E-2</v>
      </c>
      <c r="M1785" s="13">
        <f t="shared" si="819"/>
        <v>5.000000000000001E-2</v>
      </c>
      <c r="N1785" s="13">
        <f t="shared" si="812"/>
        <v>2.0000000000000018E-2</v>
      </c>
      <c r="O1785" s="13">
        <f t="shared" si="813"/>
        <v>0</v>
      </c>
      <c r="P1785" s="13">
        <f t="shared" si="840"/>
        <v>0.14999999999999991</v>
      </c>
      <c r="Q1785" s="13">
        <f t="shared" si="840"/>
        <v>0.12999999999999989</v>
      </c>
      <c r="R1785" s="13">
        <f t="shared" si="820"/>
        <v>299.99999999999977</v>
      </c>
      <c r="S1785" s="13">
        <f t="shared" si="821"/>
        <v>259.99999999999972</v>
      </c>
      <c r="T1785" s="13">
        <f t="shared" si="822"/>
        <v>7.1428571428571592</v>
      </c>
      <c r="U1785" s="13">
        <f t="shared" si="829"/>
        <v>56.066040195698818</v>
      </c>
      <c r="V1785" s="13">
        <f t="shared" si="833"/>
        <v>-1.6445868945868636E-2</v>
      </c>
      <c r="W1785" s="13">
        <f t="shared" si="834"/>
        <v>0</v>
      </c>
      <c r="X1785" s="13">
        <f t="shared" si="835"/>
        <v>0</v>
      </c>
      <c r="Y1785" s="13">
        <f t="shared" si="830"/>
        <v>0</v>
      </c>
      <c r="Z1785" s="13">
        <f t="shared" si="836"/>
        <v>0</v>
      </c>
      <c r="AA1785" s="13">
        <f t="shared" si="837"/>
        <v>0</v>
      </c>
      <c r="AB1785" s="13">
        <f t="shared" si="838"/>
        <v>0</v>
      </c>
      <c r="AC1785" s="17">
        <f t="shared" si="831"/>
        <v>0</v>
      </c>
      <c r="AD1785" s="13" t="str">
        <f t="shared" si="823"/>
        <v/>
      </c>
      <c r="AE1785" s="13" t="str">
        <f t="shared" si="824"/>
        <v/>
      </c>
      <c r="AF1785" s="17">
        <f t="shared" si="826"/>
        <v>0</v>
      </c>
      <c r="AG1785" s="17" t="str">
        <f t="shared" si="825"/>
        <v xml:space="preserve"> </v>
      </c>
      <c r="AH1785" s="13"/>
      <c r="AI1785" s="31">
        <f t="shared" si="839"/>
        <v>1.0320066614949892</v>
      </c>
      <c r="AJ1785">
        <f t="shared" si="814"/>
        <v>3.2006661494989208E-2</v>
      </c>
      <c r="AK1785">
        <f t="shared" si="816"/>
        <v>0.99135446685878958</v>
      </c>
      <c r="AL1785">
        <f t="shared" si="817"/>
        <v>0.89759345800489254</v>
      </c>
      <c r="AM1785">
        <f t="shared" si="815"/>
        <v>-0.10240654199510746</v>
      </c>
      <c r="AN1785" s="39">
        <v>41750</v>
      </c>
      <c r="AO1785" s="31">
        <v>3.2006661494989208E-2</v>
      </c>
      <c r="AP1785" s="40">
        <v>-0.10240654199510746</v>
      </c>
    </row>
    <row r="1786" spans="1:42">
      <c r="A1786" s="16">
        <v>41751</v>
      </c>
      <c r="B1786" s="11">
        <v>3.43</v>
      </c>
      <c r="C1786" s="11">
        <v>3.47</v>
      </c>
      <c r="D1786" s="11">
        <v>3.43</v>
      </c>
      <c r="E1786" s="11">
        <v>3.45</v>
      </c>
      <c r="F1786" s="11">
        <v>27277900</v>
      </c>
      <c r="G1786" s="11">
        <v>2.9094000000000002</v>
      </c>
      <c r="H1786" s="12">
        <f t="shared" si="818"/>
        <v>3.4816666666666669</v>
      </c>
      <c r="I1786" s="13">
        <f t="shared" si="827"/>
        <v>3.4203846153846151</v>
      </c>
      <c r="J1786" s="13">
        <f t="shared" si="828"/>
        <v>6.1282051282051775E-2</v>
      </c>
      <c r="K1786" s="14">
        <f t="shared" si="832"/>
        <v>8.1360398860398531E-2</v>
      </c>
      <c r="L1786" s="13">
        <f t="shared" si="811"/>
        <v>4.0000000000000036E-2</v>
      </c>
      <c r="M1786" s="13">
        <f t="shared" si="819"/>
        <v>5.0714285714285712E-2</v>
      </c>
      <c r="N1786" s="13">
        <f t="shared" si="812"/>
        <v>0</v>
      </c>
      <c r="O1786" s="13">
        <f t="shared" si="813"/>
        <v>9.9999999999997868E-3</v>
      </c>
      <c r="P1786" s="13">
        <f t="shared" si="840"/>
        <v>0.14999999999999991</v>
      </c>
      <c r="Q1786" s="13">
        <f t="shared" si="840"/>
        <v>0.13999999999999968</v>
      </c>
      <c r="R1786" s="13">
        <f t="shared" si="820"/>
        <v>295.77464788732379</v>
      </c>
      <c r="S1786" s="13">
        <f t="shared" si="821"/>
        <v>276.0563380281684</v>
      </c>
      <c r="T1786" s="13">
        <f t="shared" si="822"/>
        <v>3.4482758620690523</v>
      </c>
      <c r="U1786" s="13">
        <f t="shared" si="829"/>
        <v>49.589656538787779</v>
      </c>
      <c r="V1786" s="13">
        <f t="shared" si="833"/>
        <v>-2.0078347578346756E-2</v>
      </c>
      <c r="W1786" s="13">
        <f t="shared" si="834"/>
        <v>0</v>
      </c>
      <c r="X1786" s="13">
        <f t="shared" si="835"/>
        <v>0</v>
      </c>
      <c r="Y1786" s="13">
        <f t="shared" si="830"/>
        <v>0</v>
      </c>
      <c r="Z1786" s="13">
        <f t="shared" si="836"/>
        <v>0</v>
      </c>
      <c r="AA1786" s="13">
        <f t="shared" si="837"/>
        <v>0</v>
      </c>
      <c r="AB1786" s="13">
        <f t="shared" si="838"/>
        <v>0</v>
      </c>
      <c r="AC1786" s="17">
        <f t="shared" si="831"/>
        <v>0</v>
      </c>
      <c r="AD1786" s="13" t="str">
        <f t="shared" si="823"/>
        <v/>
      </c>
      <c r="AE1786" s="13" t="str">
        <f t="shared" si="824"/>
        <v/>
      </c>
      <c r="AF1786" s="17">
        <f t="shared" si="826"/>
        <v>0</v>
      </c>
      <c r="AG1786" s="17" t="str">
        <f t="shared" si="825"/>
        <v xml:space="preserve"> </v>
      </c>
      <c r="AH1786" s="13"/>
      <c r="AI1786" s="31">
        <f t="shared" si="839"/>
        <v>1.0320066614949892</v>
      </c>
      <c r="AJ1786">
        <f t="shared" si="814"/>
        <v>3.2006661494989208E-2</v>
      </c>
      <c r="AK1786">
        <f t="shared" si="816"/>
        <v>1.0029069767441861</v>
      </c>
      <c r="AL1786">
        <f t="shared" si="817"/>
        <v>0.90020274131304634</v>
      </c>
      <c r="AM1786">
        <f t="shared" si="815"/>
        <v>-9.979725868695366E-2</v>
      </c>
      <c r="AN1786" s="39">
        <v>41751</v>
      </c>
      <c r="AO1786" s="31">
        <v>3.2006661494989208E-2</v>
      </c>
      <c r="AP1786" s="40">
        <v>-9.979725868695366E-2</v>
      </c>
    </row>
    <row r="1787" spans="1:42">
      <c r="A1787" s="16">
        <v>41752</v>
      </c>
      <c r="B1787" s="11">
        <v>3.44</v>
      </c>
      <c r="C1787" s="11">
        <v>3.45</v>
      </c>
      <c r="D1787" s="11">
        <v>3.42</v>
      </c>
      <c r="E1787" s="11">
        <v>3.44</v>
      </c>
      <c r="F1787" s="11">
        <v>33539400</v>
      </c>
      <c r="G1787" s="11">
        <v>2.90096</v>
      </c>
      <c r="H1787" s="12">
        <f t="shared" si="818"/>
        <v>3.4824999999999999</v>
      </c>
      <c r="I1787" s="13">
        <f t="shared" si="827"/>
        <v>3.4276923076923071</v>
      </c>
      <c r="J1787" s="13">
        <f t="shared" si="828"/>
        <v>5.4807692307692779E-2</v>
      </c>
      <c r="K1787" s="14">
        <f t="shared" si="832"/>
        <v>7.8019943019942917E-2</v>
      </c>
      <c r="L1787" s="13">
        <f t="shared" si="811"/>
        <v>3.0000000000000249E-2</v>
      </c>
      <c r="M1787" s="13">
        <f t="shared" si="819"/>
        <v>5.000000000000001E-2</v>
      </c>
      <c r="N1787" s="13">
        <f t="shared" si="812"/>
        <v>0</v>
      </c>
      <c r="O1787" s="13">
        <f t="shared" si="813"/>
        <v>1.0000000000000231E-2</v>
      </c>
      <c r="P1787" s="13">
        <f t="shared" si="840"/>
        <v>0.14999999999999991</v>
      </c>
      <c r="Q1787" s="13">
        <f t="shared" si="840"/>
        <v>0.12999999999999989</v>
      </c>
      <c r="R1787" s="13">
        <f t="shared" si="820"/>
        <v>299.99999999999977</v>
      </c>
      <c r="S1787" s="13">
        <f t="shared" si="821"/>
        <v>259.99999999999972</v>
      </c>
      <c r="T1787" s="13">
        <f t="shared" si="822"/>
        <v>7.1428571428571592</v>
      </c>
      <c r="U1787" s="13">
        <f t="shared" si="829"/>
        <v>44.544305064864851</v>
      </c>
      <c r="V1787" s="13">
        <f t="shared" si="833"/>
        <v>-2.3212250712250138E-2</v>
      </c>
      <c r="W1787" s="13">
        <f t="shared" si="834"/>
        <v>0</v>
      </c>
      <c r="X1787" s="13">
        <f t="shared" si="835"/>
        <v>0</v>
      </c>
      <c r="Y1787" s="13">
        <f t="shared" si="830"/>
        <v>0</v>
      </c>
      <c r="Z1787" s="13">
        <f t="shared" si="836"/>
        <v>0</v>
      </c>
      <c r="AA1787" s="13">
        <f t="shared" si="837"/>
        <v>0</v>
      </c>
      <c r="AB1787" s="13">
        <f t="shared" si="838"/>
        <v>0</v>
      </c>
      <c r="AC1787" s="17">
        <f t="shared" si="831"/>
        <v>0</v>
      </c>
      <c r="AD1787" s="13" t="str">
        <f t="shared" si="823"/>
        <v/>
      </c>
      <c r="AE1787" s="13" t="str">
        <f t="shared" si="824"/>
        <v/>
      </c>
      <c r="AF1787" s="17">
        <f t="shared" si="826"/>
        <v>0</v>
      </c>
      <c r="AG1787" s="17" t="str">
        <f t="shared" si="825"/>
        <v xml:space="preserve"> </v>
      </c>
      <c r="AH1787" s="13"/>
      <c r="AI1787" s="31">
        <f t="shared" si="839"/>
        <v>1.0320066614949892</v>
      </c>
      <c r="AJ1787">
        <f t="shared" si="814"/>
        <v>3.2006661494989208E-2</v>
      </c>
      <c r="AK1787">
        <f t="shared" si="816"/>
        <v>0.99710144927536226</v>
      </c>
      <c r="AL1787">
        <f t="shared" si="817"/>
        <v>0.89759345800489254</v>
      </c>
      <c r="AM1787">
        <f t="shared" si="815"/>
        <v>-0.10240654199510746</v>
      </c>
      <c r="AN1787" s="39">
        <v>41752</v>
      </c>
      <c r="AO1787" s="31">
        <v>3.2006661494989208E-2</v>
      </c>
      <c r="AP1787" s="40">
        <v>-0.10240654199510746</v>
      </c>
    </row>
    <row r="1788" spans="1:42">
      <c r="A1788" s="16">
        <v>41753</v>
      </c>
      <c r="B1788" s="11">
        <v>3.43</v>
      </c>
      <c r="C1788" s="11">
        <v>3.47</v>
      </c>
      <c r="D1788" s="11">
        <v>3.41</v>
      </c>
      <c r="E1788" s="11">
        <v>3.42</v>
      </c>
      <c r="F1788" s="11">
        <v>37571400</v>
      </c>
      <c r="G1788" s="11">
        <v>2.8841000000000001</v>
      </c>
      <c r="H1788" s="12">
        <f t="shared" si="818"/>
        <v>3.4758333333333336</v>
      </c>
      <c r="I1788" s="13">
        <f t="shared" si="827"/>
        <v>3.4338461538461535</v>
      </c>
      <c r="J1788" s="13">
        <f t="shared" si="828"/>
        <v>4.1987179487180004E-2</v>
      </c>
      <c r="K1788" s="14">
        <f t="shared" si="832"/>
        <v>7.2628205128205156E-2</v>
      </c>
      <c r="L1788" s="13">
        <f t="shared" si="811"/>
        <v>6.0000000000000053E-2</v>
      </c>
      <c r="M1788" s="13">
        <f t="shared" si="819"/>
        <v>5.1428571428571442E-2</v>
      </c>
      <c r="N1788" s="13">
        <f t="shared" si="812"/>
        <v>2.0000000000000018E-2</v>
      </c>
      <c r="O1788" s="13">
        <f t="shared" si="813"/>
        <v>0</v>
      </c>
      <c r="P1788" s="13">
        <f t="shared" si="840"/>
        <v>0.16999999999999993</v>
      </c>
      <c r="Q1788" s="13">
        <f t="shared" si="840"/>
        <v>0.12000000000000011</v>
      </c>
      <c r="R1788" s="13">
        <f t="shared" si="820"/>
        <v>330.55555555555532</v>
      </c>
      <c r="S1788" s="13">
        <f t="shared" si="821"/>
        <v>233.33333333333348</v>
      </c>
      <c r="T1788" s="13">
        <f t="shared" si="822"/>
        <v>17.241379310344762</v>
      </c>
      <c r="U1788" s="13">
        <f t="shared" si="829"/>
        <v>40.220276602905344</v>
      </c>
      <c r="V1788" s="13">
        <f t="shared" si="833"/>
        <v>-3.0641025641025152E-2</v>
      </c>
      <c r="W1788" s="13">
        <f t="shared" si="834"/>
        <v>0</v>
      </c>
      <c r="X1788" s="13">
        <f t="shared" si="835"/>
        <v>0</v>
      </c>
      <c r="Y1788" s="13">
        <f t="shared" si="830"/>
        <v>0</v>
      </c>
      <c r="Z1788" s="13">
        <f t="shared" si="836"/>
        <v>0</v>
      </c>
      <c r="AA1788" s="13">
        <f t="shared" si="837"/>
        <v>0</v>
      </c>
      <c r="AB1788" s="13">
        <f t="shared" si="838"/>
        <v>0</v>
      </c>
      <c r="AC1788" s="17">
        <f t="shared" si="831"/>
        <v>0</v>
      </c>
      <c r="AD1788" s="13" t="str">
        <f t="shared" si="823"/>
        <v/>
      </c>
      <c r="AE1788" s="13" t="str">
        <f t="shared" si="824"/>
        <v/>
      </c>
      <c r="AF1788" s="17">
        <f t="shared" si="826"/>
        <v>0</v>
      </c>
      <c r="AG1788" s="17" t="str">
        <f t="shared" si="825"/>
        <v xml:space="preserve"> </v>
      </c>
      <c r="AH1788" s="13"/>
      <c r="AI1788" s="31">
        <f t="shared" si="839"/>
        <v>1.0320066614949892</v>
      </c>
      <c r="AJ1788">
        <f t="shared" si="814"/>
        <v>3.2006661494989208E-2</v>
      </c>
      <c r="AK1788">
        <f t="shared" si="816"/>
        <v>0.9941860465116279</v>
      </c>
      <c r="AL1788">
        <f t="shared" si="817"/>
        <v>0.89237489138858506</v>
      </c>
      <c r="AM1788">
        <f t="shared" si="815"/>
        <v>-0.10762510861141494</v>
      </c>
      <c r="AN1788" s="39">
        <v>41753</v>
      </c>
      <c r="AO1788" s="31">
        <v>3.2006661494989208E-2</v>
      </c>
      <c r="AP1788" s="40">
        <v>-0.10762510861141494</v>
      </c>
    </row>
    <row r="1789" spans="1:42">
      <c r="A1789" s="16">
        <v>41754</v>
      </c>
      <c r="B1789" s="11">
        <v>3.44</v>
      </c>
      <c r="C1789" s="11">
        <v>3.46</v>
      </c>
      <c r="D1789" s="11">
        <v>3.42</v>
      </c>
      <c r="E1789" s="11">
        <v>3.45</v>
      </c>
      <c r="F1789" s="11">
        <v>41185600</v>
      </c>
      <c r="G1789" s="11">
        <v>2.9094000000000002</v>
      </c>
      <c r="H1789" s="12">
        <f t="shared" si="818"/>
        <v>3.473333333333334</v>
      </c>
      <c r="I1789" s="13">
        <f t="shared" si="827"/>
        <v>3.4403846153846156</v>
      </c>
      <c r="J1789" s="13">
        <f t="shared" si="828"/>
        <v>3.2948717948718453E-2</v>
      </c>
      <c r="K1789" s="14">
        <f t="shared" si="832"/>
        <v>6.6032763532763647E-2</v>
      </c>
      <c r="L1789" s="13">
        <f t="shared" si="811"/>
        <v>4.0000000000000036E-2</v>
      </c>
      <c r="M1789" s="13">
        <f t="shared" si="819"/>
        <v>5.1428571428571442E-2</v>
      </c>
      <c r="N1789" s="13">
        <f t="shared" si="812"/>
        <v>0</v>
      </c>
      <c r="O1789" s="13">
        <f t="shared" si="813"/>
        <v>0</v>
      </c>
      <c r="P1789" s="13">
        <f t="shared" si="840"/>
        <v>0.16999999999999993</v>
      </c>
      <c r="Q1789" s="13">
        <f t="shared" si="840"/>
        <v>0.10999999999999988</v>
      </c>
      <c r="R1789" s="13">
        <f t="shared" si="820"/>
        <v>330.55555555555532</v>
      </c>
      <c r="S1789" s="13">
        <f t="shared" si="821"/>
        <v>213.88888888888857</v>
      </c>
      <c r="T1789" s="13">
        <f t="shared" si="822"/>
        <v>21.428571428571463</v>
      </c>
      <c r="U1789" s="13">
        <f t="shared" si="829"/>
        <v>36.648848031476781</v>
      </c>
      <c r="V1789" s="13">
        <f t="shared" si="833"/>
        <v>-3.3084045584045194E-2</v>
      </c>
      <c r="W1789" s="13">
        <f t="shared" si="834"/>
        <v>0</v>
      </c>
      <c r="X1789" s="13">
        <f t="shared" si="835"/>
        <v>0</v>
      </c>
      <c r="Y1789" s="13">
        <f t="shared" si="830"/>
        <v>-1</v>
      </c>
      <c r="Z1789" s="13">
        <f t="shared" si="836"/>
        <v>0</v>
      </c>
      <c r="AA1789" s="13">
        <f t="shared" si="837"/>
        <v>0</v>
      </c>
      <c r="AB1789" s="13">
        <f t="shared" si="838"/>
        <v>0</v>
      </c>
      <c r="AC1789" s="17">
        <f t="shared" si="831"/>
        <v>0</v>
      </c>
      <c r="AD1789" s="13" t="str">
        <f t="shared" si="823"/>
        <v/>
      </c>
      <c r="AE1789" s="13" t="str">
        <f t="shared" si="824"/>
        <v/>
      </c>
      <c r="AF1789" s="17">
        <f t="shared" si="826"/>
        <v>0</v>
      </c>
      <c r="AG1789" s="17" t="str">
        <f t="shared" si="825"/>
        <v xml:space="preserve"> </v>
      </c>
      <c r="AH1789" s="13"/>
      <c r="AI1789" s="31">
        <f t="shared" si="839"/>
        <v>1.0320066614949892</v>
      </c>
      <c r="AJ1789">
        <f t="shared" si="814"/>
        <v>3.2006661494989208E-2</v>
      </c>
      <c r="AK1789">
        <f t="shared" si="816"/>
        <v>1.0087719298245614</v>
      </c>
      <c r="AL1789">
        <f t="shared" si="817"/>
        <v>0.90020274131304634</v>
      </c>
      <c r="AM1789">
        <f t="shared" si="815"/>
        <v>-9.979725868695366E-2</v>
      </c>
      <c r="AN1789" s="39">
        <v>41754</v>
      </c>
      <c r="AO1789" s="31">
        <v>3.2006661494989208E-2</v>
      </c>
      <c r="AP1789" s="40">
        <v>-9.979725868695366E-2</v>
      </c>
    </row>
    <row r="1790" spans="1:42">
      <c r="A1790" s="16">
        <v>41757</v>
      </c>
      <c r="B1790" s="11">
        <v>3.46</v>
      </c>
      <c r="C1790" s="11">
        <v>3.47</v>
      </c>
      <c r="D1790" s="11">
        <v>3.45</v>
      </c>
      <c r="E1790" s="11">
        <v>3.46</v>
      </c>
      <c r="F1790" s="11">
        <v>44103600</v>
      </c>
      <c r="G1790" s="11">
        <v>2.9178299999999999</v>
      </c>
      <c r="H1790" s="12">
        <f t="shared" si="818"/>
        <v>3.4658333333333338</v>
      </c>
      <c r="I1790" s="13">
        <f t="shared" si="827"/>
        <v>3.447307692307692</v>
      </c>
      <c r="J1790" s="13">
        <f t="shared" si="828"/>
        <v>1.8525641025641804E-2</v>
      </c>
      <c r="K1790" s="14">
        <f t="shared" si="832"/>
        <v>5.7649572649572808E-2</v>
      </c>
      <c r="L1790" s="13">
        <f t="shared" si="811"/>
        <v>2.0000000000000018E-2</v>
      </c>
      <c r="M1790" s="13">
        <f t="shared" si="819"/>
        <v>4.7142857142857153E-2</v>
      </c>
      <c r="N1790" s="13">
        <f t="shared" si="812"/>
        <v>1.0000000000000231E-2</v>
      </c>
      <c r="O1790" s="13">
        <f t="shared" si="813"/>
        <v>0</v>
      </c>
      <c r="P1790" s="13">
        <f t="shared" si="840"/>
        <v>0.12000000000000011</v>
      </c>
      <c r="Q1790" s="13">
        <f t="shared" si="840"/>
        <v>0.10999999999999988</v>
      </c>
      <c r="R1790" s="13">
        <f t="shared" si="820"/>
        <v>254.54545454545473</v>
      </c>
      <c r="S1790" s="13">
        <f t="shared" si="821"/>
        <v>233.33333333333303</v>
      </c>
      <c r="T1790" s="13">
        <f t="shared" si="822"/>
        <v>4.3478260869566228</v>
      </c>
      <c r="U1790" s="13">
        <f t="shared" si="829"/>
        <v>31.548151626432549</v>
      </c>
      <c r="V1790" s="13">
        <f t="shared" si="833"/>
        <v>-3.9123931623931005E-2</v>
      </c>
      <c r="W1790" s="13">
        <f t="shared" si="834"/>
        <v>0</v>
      </c>
      <c r="X1790" s="13">
        <f t="shared" si="835"/>
        <v>0</v>
      </c>
      <c r="Y1790" s="13">
        <f t="shared" si="830"/>
        <v>0</v>
      </c>
      <c r="Z1790" s="13">
        <f t="shared" si="836"/>
        <v>0</v>
      </c>
      <c r="AA1790" s="13">
        <f t="shared" si="837"/>
        <v>0</v>
      </c>
      <c r="AB1790" s="13">
        <f t="shared" si="838"/>
        <v>0</v>
      </c>
      <c r="AC1790" s="17">
        <f t="shared" si="831"/>
        <v>0</v>
      </c>
      <c r="AD1790" s="13" t="str">
        <f t="shared" si="823"/>
        <v/>
      </c>
      <c r="AE1790" s="13" t="str">
        <f t="shared" si="824"/>
        <v/>
      </c>
      <c r="AF1790" s="17">
        <f t="shared" si="826"/>
        <v>0</v>
      </c>
      <c r="AG1790" s="17" t="str">
        <f t="shared" si="825"/>
        <v xml:space="preserve"> </v>
      </c>
      <c r="AH1790" s="13"/>
      <c r="AI1790" s="31">
        <f t="shared" si="839"/>
        <v>1.0320066614949892</v>
      </c>
      <c r="AJ1790">
        <f t="shared" si="814"/>
        <v>3.2006661494989208E-2</v>
      </c>
      <c r="AK1790">
        <f t="shared" si="816"/>
        <v>1.0028985507246375</v>
      </c>
      <c r="AL1790">
        <f t="shared" si="817"/>
        <v>0.90281202462119992</v>
      </c>
      <c r="AM1790">
        <f t="shared" si="815"/>
        <v>-9.7187975378800084E-2</v>
      </c>
      <c r="AN1790" s="39">
        <v>41757</v>
      </c>
      <c r="AO1790" s="31">
        <v>3.2006661494989208E-2</v>
      </c>
      <c r="AP1790" s="40">
        <v>-9.7187975378800084E-2</v>
      </c>
    </row>
    <row r="1791" spans="1:42">
      <c r="A1791" s="16">
        <v>41758</v>
      </c>
      <c r="B1791" s="11">
        <v>3.45</v>
      </c>
      <c r="C1791" s="11">
        <v>3.46</v>
      </c>
      <c r="D1791" s="11">
        <v>3.44</v>
      </c>
      <c r="E1791" s="11">
        <v>3.45</v>
      </c>
      <c r="F1791" s="11">
        <v>37890400</v>
      </c>
      <c r="G1791" s="11">
        <v>2.9094000000000002</v>
      </c>
      <c r="H1791" s="12">
        <f t="shared" si="818"/>
        <v>3.4600000000000009</v>
      </c>
      <c r="I1791" s="13">
        <f t="shared" si="827"/>
        <v>3.4515384615384614</v>
      </c>
      <c r="J1791" s="13">
        <f t="shared" si="828"/>
        <v>8.4615384615394085E-3</v>
      </c>
      <c r="K1791" s="14">
        <f t="shared" si="832"/>
        <v>4.8803418803419082E-2</v>
      </c>
      <c r="L1791" s="13">
        <f t="shared" si="811"/>
        <v>2.0000000000000018E-2</v>
      </c>
      <c r="M1791" s="13">
        <f t="shared" si="819"/>
        <v>4.5714285714285756E-2</v>
      </c>
      <c r="N1791" s="13">
        <f t="shared" si="812"/>
        <v>0</v>
      </c>
      <c r="O1791" s="13">
        <f t="shared" si="813"/>
        <v>1.0000000000000231E-2</v>
      </c>
      <c r="P1791" s="13">
        <f t="shared" si="840"/>
        <v>0.11000000000000032</v>
      </c>
      <c r="Q1791" s="13">
        <f t="shared" si="840"/>
        <v>0.12000000000000011</v>
      </c>
      <c r="R1791" s="13">
        <f t="shared" si="820"/>
        <v>240.62500000000048</v>
      </c>
      <c r="S1791" s="13">
        <f t="shared" si="821"/>
        <v>262.5</v>
      </c>
      <c r="T1791" s="13">
        <f t="shared" si="822"/>
        <v>4.347826086956422</v>
      </c>
      <c r="U1791" s="13">
        <f t="shared" si="829"/>
        <v>26.447455221388314</v>
      </c>
      <c r="V1791" s="13">
        <f t="shared" si="833"/>
        <v>-4.0341880341879674E-2</v>
      </c>
      <c r="W1791" s="13">
        <f t="shared" si="834"/>
        <v>0</v>
      </c>
      <c r="X1791" s="13">
        <f t="shared" si="835"/>
        <v>-1</v>
      </c>
      <c r="Y1791" s="13">
        <f t="shared" si="830"/>
        <v>0</v>
      </c>
      <c r="Z1791" s="13">
        <f t="shared" si="836"/>
        <v>0</v>
      </c>
      <c r="AA1791" s="13">
        <f t="shared" si="837"/>
        <v>0</v>
      </c>
      <c r="AB1791" s="13">
        <f t="shared" si="838"/>
        <v>0</v>
      </c>
      <c r="AC1791" s="17">
        <f t="shared" si="831"/>
        <v>0</v>
      </c>
      <c r="AD1791" s="13" t="str">
        <f t="shared" si="823"/>
        <v/>
      </c>
      <c r="AE1791" s="13" t="str">
        <f t="shared" si="824"/>
        <v/>
      </c>
      <c r="AF1791" s="17">
        <f t="shared" si="826"/>
        <v>0</v>
      </c>
      <c r="AG1791" s="17" t="str">
        <f t="shared" si="825"/>
        <v xml:space="preserve"> </v>
      </c>
      <c r="AH1791" s="13"/>
      <c r="AI1791" s="31">
        <f t="shared" si="839"/>
        <v>1.0320066614949892</v>
      </c>
      <c r="AJ1791">
        <f t="shared" si="814"/>
        <v>3.2006661494989208E-2</v>
      </c>
      <c r="AK1791">
        <f t="shared" si="816"/>
        <v>0.99710982658959546</v>
      </c>
      <c r="AL1791">
        <f t="shared" si="817"/>
        <v>0.90020274131304623</v>
      </c>
      <c r="AM1791">
        <f t="shared" si="815"/>
        <v>-9.9797258686953771E-2</v>
      </c>
      <c r="AN1791" s="39">
        <v>41758</v>
      </c>
      <c r="AO1791" s="31">
        <v>3.2006661494989208E-2</v>
      </c>
      <c r="AP1791" s="40">
        <v>-9.9797258686953771E-2</v>
      </c>
    </row>
    <row r="1792" spans="1:42">
      <c r="A1792" s="16">
        <v>41759</v>
      </c>
      <c r="B1792" s="11">
        <v>3.45</v>
      </c>
      <c r="C1792" s="11">
        <v>3.45</v>
      </c>
      <c r="D1792" s="11">
        <v>3.41</v>
      </c>
      <c r="E1792" s="11">
        <v>3.44</v>
      </c>
      <c r="F1792" s="11">
        <v>32244800</v>
      </c>
      <c r="G1792" s="11">
        <v>2.90096</v>
      </c>
      <c r="H1792" s="12">
        <f t="shared" si="818"/>
        <v>3.4550000000000001</v>
      </c>
      <c r="I1792" s="13">
        <f t="shared" si="827"/>
        <v>3.4538461538461536</v>
      </c>
      <c r="J1792" s="13">
        <f t="shared" si="828"/>
        <v>1.153846153846505E-3</v>
      </c>
      <c r="K1792" s="14">
        <f t="shared" si="832"/>
        <v>3.9935897435897823E-2</v>
      </c>
      <c r="L1792" s="13">
        <f t="shared" si="811"/>
        <v>4.0000000000000036E-2</v>
      </c>
      <c r="M1792" s="13">
        <f t="shared" si="819"/>
        <v>4.2142857142857197E-2</v>
      </c>
      <c r="N1792" s="13">
        <f t="shared" si="812"/>
        <v>0</v>
      </c>
      <c r="O1792" s="13">
        <f t="shared" si="813"/>
        <v>2.9999999999999805E-2</v>
      </c>
      <c r="P1792" s="13">
        <f t="shared" si="840"/>
        <v>6.0000000000000053E-2</v>
      </c>
      <c r="Q1792" s="13">
        <f t="shared" si="840"/>
        <v>0.14999999999999991</v>
      </c>
      <c r="R1792" s="13">
        <f t="shared" si="820"/>
        <v>142.37288135593215</v>
      </c>
      <c r="S1792" s="13">
        <f t="shared" si="821"/>
        <v>355.93220338982985</v>
      </c>
      <c r="T1792" s="13">
        <f t="shared" si="822"/>
        <v>42.857142857142797</v>
      </c>
      <c r="U1792" s="13">
        <f t="shared" si="829"/>
        <v>24.04649483723464</v>
      </c>
      <c r="V1792" s="13">
        <f t="shared" si="833"/>
        <v>-3.8782051282051318E-2</v>
      </c>
      <c r="W1792" s="13">
        <f t="shared" si="834"/>
        <v>0</v>
      </c>
      <c r="X1792" s="13">
        <f t="shared" si="835"/>
        <v>0</v>
      </c>
      <c r="Y1792" s="13">
        <f t="shared" si="830"/>
        <v>0</v>
      </c>
      <c r="Z1792" s="13">
        <f t="shared" si="836"/>
        <v>0</v>
      </c>
      <c r="AA1792" s="13">
        <f t="shared" si="837"/>
        <v>0</v>
      </c>
      <c r="AB1792" s="13">
        <f t="shared" si="838"/>
        <v>0</v>
      </c>
      <c r="AC1792" s="17">
        <f t="shared" si="831"/>
        <v>0</v>
      </c>
      <c r="AD1792" s="13" t="str">
        <f t="shared" si="823"/>
        <v/>
      </c>
      <c r="AE1792" s="13" t="str">
        <f t="shared" si="824"/>
        <v/>
      </c>
      <c r="AF1792" s="17">
        <f t="shared" si="826"/>
        <v>0</v>
      </c>
      <c r="AG1792" s="17" t="str">
        <f t="shared" si="825"/>
        <v xml:space="preserve"> </v>
      </c>
      <c r="AH1792" s="13"/>
      <c r="AI1792" s="31">
        <f t="shared" si="839"/>
        <v>1.0320066614949892</v>
      </c>
      <c r="AJ1792">
        <f t="shared" si="814"/>
        <v>3.2006661494989208E-2</v>
      </c>
      <c r="AK1792">
        <f t="shared" si="816"/>
        <v>0.99710144927536226</v>
      </c>
      <c r="AL1792">
        <f t="shared" si="817"/>
        <v>0.89759345800489243</v>
      </c>
      <c r="AM1792">
        <f t="shared" si="815"/>
        <v>-0.10240654199510757</v>
      </c>
      <c r="AN1792" s="39">
        <v>41759</v>
      </c>
      <c r="AO1792" s="31">
        <v>3.2006661494989208E-2</v>
      </c>
      <c r="AP1792" s="40">
        <v>-0.10240654199510757</v>
      </c>
    </row>
    <row r="1793" spans="1:42">
      <c r="A1793" s="16">
        <v>41764</v>
      </c>
      <c r="B1793" s="11">
        <v>3.42</v>
      </c>
      <c r="C1793" s="11">
        <v>3.43</v>
      </c>
      <c r="D1793" s="11">
        <v>3.39</v>
      </c>
      <c r="E1793" s="11">
        <v>3.42</v>
      </c>
      <c r="F1793" s="11">
        <v>42750900</v>
      </c>
      <c r="G1793" s="11">
        <v>2.8841000000000001</v>
      </c>
      <c r="H1793" s="12">
        <f t="shared" si="818"/>
        <v>3.4516666666666667</v>
      </c>
      <c r="I1793" s="13">
        <f t="shared" si="827"/>
        <v>3.4561538461538457</v>
      </c>
      <c r="J1793" s="13">
        <f t="shared" si="828"/>
        <v>-4.4871794871790271E-3</v>
      </c>
      <c r="K1793" s="14">
        <f t="shared" si="832"/>
        <v>3.1282051282051776E-2</v>
      </c>
      <c r="L1793" s="13">
        <f t="shared" si="811"/>
        <v>4.0000000000000036E-2</v>
      </c>
      <c r="M1793" s="13">
        <f t="shared" si="819"/>
        <v>4.2142857142857197E-2</v>
      </c>
      <c r="N1793" s="13">
        <f t="shared" si="812"/>
        <v>0</v>
      </c>
      <c r="O1793" s="13">
        <f t="shared" si="813"/>
        <v>2.0000000000000018E-2</v>
      </c>
      <c r="P1793" s="13">
        <f t="shared" si="840"/>
        <v>6.0000000000000053E-2</v>
      </c>
      <c r="Q1793" s="13">
        <f t="shared" si="840"/>
        <v>0.16999999999999993</v>
      </c>
      <c r="R1793" s="13">
        <f t="shared" si="820"/>
        <v>142.37288135593215</v>
      </c>
      <c r="S1793" s="13">
        <f t="shared" si="821"/>
        <v>403.38983050847384</v>
      </c>
      <c r="T1793" s="13">
        <f t="shared" si="822"/>
        <v>47.826086956521671</v>
      </c>
      <c r="U1793" s="13">
        <f t="shared" si="829"/>
        <v>22.290230112454172</v>
      </c>
      <c r="V1793" s="13">
        <f t="shared" si="833"/>
        <v>-3.5769230769230803E-2</v>
      </c>
      <c r="W1793" s="13">
        <f t="shared" si="834"/>
        <v>0</v>
      </c>
      <c r="X1793" s="13">
        <f t="shared" si="835"/>
        <v>0</v>
      </c>
      <c r="Y1793" s="13">
        <f t="shared" si="830"/>
        <v>0</v>
      </c>
      <c r="Z1793" s="13">
        <f t="shared" si="836"/>
        <v>0</v>
      </c>
      <c r="AA1793" s="13">
        <f t="shared" si="837"/>
        <v>0</v>
      </c>
      <c r="AB1793" s="13">
        <f t="shared" si="838"/>
        <v>0</v>
      </c>
      <c r="AC1793" s="17">
        <f t="shared" si="831"/>
        <v>0</v>
      </c>
      <c r="AD1793" s="13" t="str">
        <f t="shared" si="823"/>
        <v/>
      </c>
      <c r="AE1793" s="13" t="str">
        <f t="shared" si="824"/>
        <v/>
      </c>
      <c r="AF1793" s="17">
        <f t="shared" si="826"/>
        <v>0</v>
      </c>
      <c r="AG1793" s="17" t="str">
        <f t="shared" si="825"/>
        <v xml:space="preserve"> </v>
      </c>
      <c r="AH1793" s="13"/>
      <c r="AI1793" s="31">
        <f t="shared" si="839"/>
        <v>1.0320066614949892</v>
      </c>
      <c r="AJ1793">
        <f t="shared" si="814"/>
        <v>3.2006661494989208E-2</v>
      </c>
      <c r="AK1793">
        <f t="shared" si="816"/>
        <v>0.9941860465116279</v>
      </c>
      <c r="AL1793">
        <f t="shared" si="817"/>
        <v>0.89237489138858495</v>
      </c>
      <c r="AM1793">
        <f t="shared" si="815"/>
        <v>-0.10762510861141505</v>
      </c>
      <c r="AN1793" s="39">
        <v>41764</v>
      </c>
      <c r="AO1793" s="31">
        <v>3.2006661494989208E-2</v>
      </c>
      <c r="AP1793" s="40">
        <v>-0.10762510861141505</v>
      </c>
    </row>
    <row r="1794" spans="1:42">
      <c r="A1794" s="16">
        <v>41765</v>
      </c>
      <c r="B1794" s="11">
        <v>3.42</v>
      </c>
      <c r="C1794" s="11">
        <v>3.43</v>
      </c>
      <c r="D1794" s="11">
        <v>3.39</v>
      </c>
      <c r="E1794" s="11">
        <v>3.4</v>
      </c>
      <c r="F1794" s="11">
        <v>49064000</v>
      </c>
      <c r="G1794" s="11">
        <v>2.8672300000000002</v>
      </c>
      <c r="H1794" s="12">
        <f t="shared" si="818"/>
        <v>3.4433333333333334</v>
      </c>
      <c r="I1794" s="13">
        <f t="shared" si="827"/>
        <v>3.4561538461538466</v>
      </c>
      <c r="J1794" s="13">
        <f t="shared" si="828"/>
        <v>-1.2820512820513219E-2</v>
      </c>
      <c r="K1794" s="14">
        <f t="shared" si="832"/>
        <v>2.2428774928775388E-2</v>
      </c>
      <c r="L1794" s="13">
        <f t="shared" si="811"/>
        <v>4.0000000000000036E-2</v>
      </c>
      <c r="M1794" s="13">
        <f t="shared" si="819"/>
        <v>4.1428571428571495E-2</v>
      </c>
      <c r="N1794" s="13">
        <f t="shared" si="812"/>
        <v>0</v>
      </c>
      <c r="O1794" s="13">
        <f t="shared" si="813"/>
        <v>0</v>
      </c>
      <c r="P1794" s="13">
        <f t="shared" si="840"/>
        <v>6.0000000000000053E-2</v>
      </c>
      <c r="Q1794" s="13">
        <f t="shared" si="840"/>
        <v>0.15000000000000036</v>
      </c>
      <c r="R1794" s="13">
        <f t="shared" si="820"/>
        <v>144.82758620689646</v>
      </c>
      <c r="S1794" s="13">
        <f t="shared" si="821"/>
        <v>362.06896551724162</v>
      </c>
      <c r="T1794" s="13">
        <f t="shared" si="822"/>
        <v>42.857142857142911</v>
      </c>
      <c r="U1794" s="13">
        <f t="shared" si="829"/>
        <v>21.164262484023475</v>
      </c>
      <c r="V1794" s="13">
        <f t="shared" si="833"/>
        <v>-3.5249287749288608E-2</v>
      </c>
      <c r="W1794" s="13">
        <f t="shared" si="834"/>
        <v>0</v>
      </c>
      <c r="X1794" s="13">
        <f t="shared" si="835"/>
        <v>0</v>
      </c>
      <c r="Y1794" s="13">
        <f t="shared" si="830"/>
        <v>0</v>
      </c>
      <c r="Z1794" s="13">
        <f t="shared" si="836"/>
        <v>0</v>
      </c>
      <c r="AA1794" s="13">
        <f t="shared" si="837"/>
        <v>0</v>
      </c>
      <c r="AB1794" s="13">
        <f t="shared" si="838"/>
        <v>0</v>
      </c>
      <c r="AC1794" s="17">
        <f t="shared" si="831"/>
        <v>0</v>
      </c>
      <c r="AD1794" s="13" t="str">
        <f t="shared" si="823"/>
        <v/>
      </c>
      <c r="AE1794" s="13" t="str">
        <f t="shared" si="824"/>
        <v/>
      </c>
      <c r="AF1794" s="17">
        <f t="shared" si="826"/>
        <v>0</v>
      </c>
      <c r="AG1794" s="17" t="str">
        <f t="shared" si="825"/>
        <v xml:space="preserve"> </v>
      </c>
      <c r="AH1794" s="13"/>
      <c r="AI1794" s="31">
        <f t="shared" si="839"/>
        <v>1.0320066614949892</v>
      </c>
      <c r="AJ1794">
        <f t="shared" si="814"/>
        <v>3.2006661494989208E-2</v>
      </c>
      <c r="AK1794">
        <f t="shared" si="816"/>
        <v>0.99415204678362568</v>
      </c>
      <c r="AL1794">
        <f t="shared" si="817"/>
        <v>0.88715632477227735</v>
      </c>
      <c r="AM1794">
        <f t="shared" si="815"/>
        <v>-0.11284367522772265</v>
      </c>
      <c r="AN1794" s="39">
        <v>41765</v>
      </c>
      <c r="AO1794" s="31">
        <v>3.2006661494989208E-2</v>
      </c>
      <c r="AP1794" s="40">
        <v>-0.11284367522772265</v>
      </c>
    </row>
    <row r="1795" spans="1:42">
      <c r="A1795" s="16">
        <v>41766</v>
      </c>
      <c r="B1795" s="11">
        <v>3.4</v>
      </c>
      <c r="C1795" s="11">
        <v>3.42</v>
      </c>
      <c r="D1795" s="11">
        <v>3.4</v>
      </c>
      <c r="E1795" s="11">
        <v>3.42</v>
      </c>
      <c r="F1795" s="11">
        <v>31728800</v>
      </c>
      <c r="G1795" s="11">
        <v>2.8841000000000001</v>
      </c>
      <c r="H1795" s="12">
        <f t="shared" si="818"/>
        <v>3.438333333333333</v>
      </c>
      <c r="I1795" s="13">
        <f t="shared" si="827"/>
        <v>3.4576923076923078</v>
      </c>
      <c r="J1795" s="13">
        <f t="shared" si="828"/>
        <v>-1.9358974358974823E-2</v>
      </c>
      <c r="K1795" s="14">
        <f t="shared" si="832"/>
        <v>1.346866096866132E-2</v>
      </c>
      <c r="L1795" s="13">
        <f t="shared" si="811"/>
        <v>2.0000000000000018E-2</v>
      </c>
      <c r="M1795" s="13">
        <f t="shared" si="819"/>
        <v>3.8571428571428638E-2</v>
      </c>
      <c r="N1795" s="13">
        <f t="shared" si="812"/>
        <v>0</v>
      </c>
      <c r="O1795" s="13">
        <f t="shared" si="813"/>
        <v>0</v>
      </c>
      <c r="P1795" s="13">
        <f t="shared" si="840"/>
        <v>6.0000000000000053E-2</v>
      </c>
      <c r="Q1795" s="13">
        <f t="shared" si="840"/>
        <v>0.10000000000000009</v>
      </c>
      <c r="R1795" s="13">
        <f t="shared" si="820"/>
        <v>155.55555555555543</v>
      </c>
      <c r="S1795" s="13">
        <f t="shared" si="821"/>
        <v>259.25925925925901</v>
      </c>
      <c r="T1795" s="13">
        <f t="shared" si="822"/>
        <v>24.999999999999993</v>
      </c>
      <c r="U1795" s="13">
        <f t="shared" si="829"/>
        <v>20.428968366376406</v>
      </c>
      <c r="V1795" s="13">
        <f t="shared" si="833"/>
        <v>-3.2827635327636141E-2</v>
      </c>
      <c r="W1795" s="13">
        <f t="shared" si="834"/>
        <v>0</v>
      </c>
      <c r="X1795" s="13">
        <f t="shared" si="835"/>
        <v>0</v>
      </c>
      <c r="Y1795" s="13">
        <f t="shared" si="830"/>
        <v>0</v>
      </c>
      <c r="Z1795" s="13">
        <f t="shared" si="836"/>
        <v>0</v>
      </c>
      <c r="AA1795" s="13">
        <f t="shared" si="837"/>
        <v>0</v>
      </c>
      <c r="AB1795" s="13">
        <f t="shared" si="838"/>
        <v>0</v>
      </c>
      <c r="AC1795" s="17">
        <f t="shared" si="831"/>
        <v>0</v>
      </c>
      <c r="AD1795" s="13" t="str">
        <f t="shared" si="823"/>
        <v/>
      </c>
      <c r="AE1795" s="13" t="str">
        <f t="shared" si="824"/>
        <v/>
      </c>
      <c r="AF1795" s="17">
        <f t="shared" si="826"/>
        <v>0</v>
      </c>
      <c r="AG1795" s="17" t="str">
        <f t="shared" si="825"/>
        <v xml:space="preserve"> </v>
      </c>
      <c r="AH1795" s="13"/>
      <c r="AI1795" s="31">
        <f t="shared" si="839"/>
        <v>1.0320066614949892</v>
      </c>
      <c r="AJ1795">
        <f t="shared" si="814"/>
        <v>3.2006661494989208E-2</v>
      </c>
      <c r="AK1795">
        <f t="shared" si="816"/>
        <v>1.0058823529411764</v>
      </c>
      <c r="AL1795">
        <f t="shared" si="817"/>
        <v>0.89237489138858483</v>
      </c>
      <c r="AM1795">
        <f t="shared" si="815"/>
        <v>-0.10762510861141517</v>
      </c>
      <c r="AN1795" s="39">
        <v>41766</v>
      </c>
      <c r="AO1795" s="31">
        <v>3.2006661494989208E-2</v>
      </c>
      <c r="AP1795" s="40">
        <v>-0.10762510861141517</v>
      </c>
    </row>
    <row r="1796" spans="1:42">
      <c r="A1796" s="16">
        <v>41767</v>
      </c>
      <c r="B1796" s="11">
        <v>3.4</v>
      </c>
      <c r="C1796" s="11">
        <v>3.45</v>
      </c>
      <c r="D1796" s="11">
        <v>3.4</v>
      </c>
      <c r="E1796" s="11">
        <v>3.43</v>
      </c>
      <c r="F1796" s="11">
        <v>41258300</v>
      </c>
      <c r="G1796" s="11">
        <v>2.8925299999999998</v>
      </c>
      <c r="H1796" s="12">
        <f t="shared" si="818"/>
        <v>3.4350000000000001</v>
      </c>
      <c r="I1796" s="13">
        <f t="shared" si="827"/>
        <v>3.4565384615384618</v>
      </c>
      <c r="J1796" s="13">
        <f t="shared" si="828"/>
        <v>-2.1538461538461728E-2</v>
      </c>
      <c r="K1796" s="14">
        <f t="shared" si="832"/>
        <v>4.9857549857552641E-3</v>
      </c>
      <c r="L1796" s="13">
        <f t="shared" ref="L1796:L1859" si="841">MAX(C1796-D1796,C1796-E1795,D1796-E1795)</f>
        <v>5.0000000000000266E-2</v>
      </c>
      <c r="M1796" s="13">
        <f t="shared" si="819"/>
        <v>3.7142857142857241E-2</v>
      </c>
      <c r="N1796" s="13">
        <f t="shared" ref="N1796:N1859" si="842">IF(OR(AND(C1796-C1795&gt;0,D1796-D1795&gt;0),AND(C1796-C1795&gt;0,ABS(C1796-C1795)&gt;ABS(D1796-D1795))),C1796-C1795,0)</f>
        <v>3.0000000000000249E-2</v>
      </c>
      <c r="O1796" s="13">
        <f t="shared" ref="O1796:O1859" si="843">IF(OR(AND(C1796-C1795&lt;0,D1796-D1795&lt;0),AND(D1796-D1795&lt;0,ABS(D1796-D1795)&gt;ABS(C1796-C1795))),D1795-D1796,0)</f>
        <v>0</v>
      </c>
      <c r="P1796" s="13">
        <f t="shared" si="840"/>
        <v>8.0000000000000515E-2</v>
      </c>
      <c r="Q1796" s="13">
        <f t="shared" si="840"/>
        <v>0.10000000000000009</v>
      </c>
      <c r="R1796" s="13">
        <f t="shared" si="820"/>
        <v>215.38461538461621</v>
      </c>
      <c r="S1796" s="13">
        <f t="shared" si="821"/>
        <v>269.23076923076877</v>
      </c>
      <c r="T1796" s="13">
        <f t="shared" si="822"/>
        <v>11.111111111110837</v>
      </c>
      <c r="U1796" s="13">
        <f t="shared" si="829"/>
        <v>18.841666779074792</v>
      </c>
      <c r="V1796" s="13">
        <f t="shared" si="833"/>
        <v>-2.6524216524216992E-2</v>
      </c>
      <c r="W1796" s="13">
        <f t="shared" si="834"/>
        <v>0</v>
      </c>
      <c r="X1796" s="13">
        <f t="shared" si="835"/>
        <v>0</v>
      </c>
      <c r="Y1796" s="13">
        <f t="shared" si="830"/>
        <v>0</v>
      </c>
      <c r="Z1796" s="13">
        <f t="shared" si="836"/>
        <v>0</v>
      </c>
      <c r="AA1796" s="13">
        <f t="shared" si="837"/>
        <v>0</v>
      </c>
      <c r="AB1796" s="13">
        <f t="shared" si="838"/>
        <v>0</v>
      </c>
      <c r="AC1796" s="17">
        <f t="shared" si="831"/>
        <v>0</v>
      </c>
      <c r="AD1796" s="13" t="str">
        <f t="shared" si="823"/>
        <v/>
      </c>
      <c r="AE1796" s="13" t="str">
        <f t="shared" si="824"/>
        <v/>
      </c>
      <c r="AF1796" s="17">
        <f t="shared" si="826"/>
        <v>0</v>
      </c>
      <c r="AG1796" s="17" t="str">
        <f t="shared" si="825"/>
        <v xml:space="preserve"> </v>
      </c>
      <c r="AH1796" s="13"/>
      <c r="AI1796" s="31">
        <f t="shared" si="839"/>
        <v>1.0320066614949892</v>
      </c>
      <c r="AJ1796">
        <f t="shared" ref="AJ1796:AJ1859" si="844">AI1796-1</f>
        <v>3.2006661494989208E-2</v>
      </c>
      <c r="AK1796">
        <f t="shared" si="816"/>
        <v>1.0029239766081872</v>
      </c>
      <c r="AL1796">
        <f t="shared" si="817"/>
        <v>0.89498417469673863</v>
      </c>
      <c r="AM1796">
        <f t="shared" ref="AM1796:AM1859" si="845">AL1796-1</f>
        <v>-0.10501582530326137</v>
      </c>
      <c r="AN1796" s="39">
        <v>41767</v>
      </c>
      <c r="AO1796" s="31">
        <v>3.2006661494989208E-2</v>
      </c>
      <c r="AP1796" s="40">
        <v>-0.10501582530326137</v>
      </c>
    </row>
    <row r="1797" spans="1:42">
      <c r="A1797" s="16">
        <v>41768</v>
      </c>
      <c r="B1797" s="11">
        <v>3.44</v>
      </c>
      <c r="C1797" s="11">
        <v>3.47</v>
      </c>
      <c r="D1797" s="11">
        <v>3.43</v>
      </c>
      <c r="E1797" s="11">
        <v>3.45</v>
      </c>
      <c r="F1797" s="11">
        <v>45599400</v>
      </c>
      <c r="G1797" s="11">
        <v>2.9094000000000002</v>
      </c>
      <c r="H1797" s="12">
        <f t="shared" si="818"/>
        <v>3.4358333333333335</v>
      </c>
      <c r="I1797" s="13">
        <f t="shared" si="827"/>
        <v>3.4565384615384622</v>
      </c>
      <c r="J1797" s="13">
        <f t="shared" si="828"/>
        <v>-2.0705128205128709E-2</v>
      </c>
      <c r="K1797" s="14">
        <f t="shared" si="832"/>
        <v>-1.9800569800568152E-3</v>
      </c>
      <c r="L1797" s="13">
        <f t="shared" si="841"/>
        <v>4.0000000000000036E-2</v>
      </c>
      <c r="M1797" s="13">
        <f t="shared" si="819"/>
        <v>3.7142857142857241E-2</v>
      </c>
      <c r="N1797" s="13">
        <f t="shared" si="842"/>
        <v>2.0000000000000018E-2</v>
      </c>
      <c r="O1797" s="13">
        <f t="shared" si="843"/>
        <v>0</v>
      </c>
      <c r="P1797" s="13">
        <f t="shared" si="840"/>
        <v>0.10000000000000053</v>
      </c>
      <c r="Q1797" s="13">
        <f t="shared" si="840"/>
        <v>0.10000000000000009</v>
      </c>
      <c r="R1797" s="13">
        <f t="shared" si="820"/>
        <v>269.23076923076997</v>
      </c>
      <c r="S1797" s="13">
        <f t="shared" si="821"/>
        <v>269.23076923076877</v>
      </c>
      <c r="T1797" s="13">
        <f t="shared" si="822"/>
        <v>2.2168933355715113E-13</v>
      </c>
      <c r="U1797" s="13">
        <f t="shared" si="829"/>
        <v>16.767934060180789</v>
      </c>
      <c r="V1797" s="13">
        <f t="shared" si="833"/>
        <v>-1.8725071225071895E-2</v>
      </c>
      <c r="W1797" s="13">
        <f t="shared" si="834"/>
        <v>0</v>
      </c>
      <c r="X1797" s="13">
        <f t="shared" si="835"/>
        <v>1</v>
      </c>
      <c r="Y1797" s="13">
        <f t="shared" si="830"/>
        <v>0</v>
      </c>
      <c r="Z1797" s="13">
        <f t="shared" si="836"/>
        <v>0</v>
      </c>
      <c r="AA1797" s="13">
        <f t="shared" si="837"/>
        <v>0</v>
      </c>
      <c r="AB1797" s="13">
        <f t="shared" si="838"/>
        <v>0</v>
      </c>
      <c r="AC1797" s="17">
        <f t="shared" si="831"/>
        <v>0</v>
      </c>
      <c r="AD1797" s="13" t="str">
        <f t="shared" si="823"/>
        <v/>
      </c>
      <c r="AE1797" s="13" t="str">
        <f t="shared" si="824"/>
        <v/>
      </c>
      <c r="AF1797" s="17">
        <f t="shared" si="826"/>
        <v>0</v>
      </c>
      <c r="AG1797" s="17" t="str">
        <f t="shared" si="825"/>
        <v xml:space="preserve"> </v>
      </c>
      <c r="AH1797" s="13"/>
      <c r="AI1797" s="31">
        <f t="shared" si="839"/>
        <v>1.0320066614949892</v>
      </c>
      <c r="AJ1797">
        <f t="shared" si="844"/>
        <v>3.2006661494989208E-2</v>
      </c>
      <c r="AK1797">
        <f t="shared" ref="AK1797:AK1860" si="846">E1797/E1796</f>
        <v>1.0058309037900874</v>
      </c>
      <c r="AL1797">
        <f t="shared" ref="AL1797:AL1860" si="847">AK1797*AL1796</f>
        <v>0.90020274131304612</v>
      </c>
      <c r="AM1797">
        <f t="shared" si="845"/>
        <v>-9.9797258686953882E-2</v>
      </c>
      <c r="AN1797" s="39">
        <v>41768</v>
      </c>
      <c r="AO1797" s="31">
        <v>3.2006661494989208E-2</v>
      </c>
      <c r="AP1797" s="40">
        <v>-9.9797258686953882E-2</v>
      </c>
    </row>
    <row r="1798" spans="1:42">
      <c r="A1798" s="16">
        <v>41771</v>
      </c>
      <c r="B1798" s="11">
        <v>3.45</v>
      </c>
      <c r="C1798" s="11">
        <v>3.5</v>
      </c>
      <c r="D1798" s="11">
        <v>3.44</v>
      </c>
      <c r="E1798" s="11">
        <v>3.48</v>
      </c>
      <c r="F1798" s="11">
        <v>68788300</v>
      </c>
      <c r="G1798" s="11">
        <v>2.9346999999999999</v>
      </c>
      <c r="H1798" s="12">
        <f t="shared" si="818"/>
        <v>3.438333333333333</v>
      </c>
      <c r="I1798" s="13">
        <f t="shared" si="827"/>
        <v>3.4576923076923083</v>
      </c>
      <c r="J1798" s="13">
        <f t="shared" si="828"/>
        <v>-1.9358974358975267E-2</v>
      </c>
      <c r="K1798" s="14">
        <f t="shared" si="832"/>
        <v>-7.7920227920227842E-3</v>
      </c>
      <c r="L1798" s="13">
        <f t="shared" si="841"/>
        <v>6.0000000000000053E-2</v>
      </c>
      <c r="M1798" s="13">
        <f t="shared" si="819"/>
        <v>3.9285714285714368E-2</v>
      </c>
      <c r="N1798" s="13">
        <f t="shared" si="842"/>
        <v>2.9999999999999805E-2</v>
      </c>
      <c r="O1798" s="13">
        <f t="shared" si="843"/>
        <v>0</v>
      </c>
      <c r="P1798" s="13">
        <f t="shared" si="840"/>
        <v>0.13000000000000034</v>
      </c>
      <c r="Q1798" s="13">
        <f t="shared" si="840"/>
        <v>8.0000000000000071E-2</v>
      </c>
      <c r="R1798" s="13">
        <f t="shared" si="820"/>
        <v>330.90909090909111</v>
      </c>
      <c r="S1798" s="13">
        <f t="shared" si="821"/>
        <v>203.6363636363634</v>
      </c>
      <c r="T1798" s="13">
        <f t="shared" si="822"/>
        <v>23.809523809523892</v>
      </c>
      <c r="U1798" s="13">
        <f t="shared" si="829"/>
        <v>18.46861433228964</v>
      </c>
      <c r="V1798" s="13">
        <f t="shared" si="833"/>
        <v>-1.1566951566952484E-2</v>
      </c>
      <c r="W1798" s="13">
        <f t="shared" si="834"/>
        <v>0</v>
      </c>
      <c r="X1798" s="13">
        <f t="shared" si="835"/>
        <v>0</v>
      </c>
      <c r="Y1798" s="13">
        <f t="shared" si="830"/>
        <v>0</v>
      </c>
      <c r="Z1798" s="13">
        <f t="shared" si="836"/>
        <v>0</v>
      </c>
      <c r="AA1798" s="13">
        <f t="shared" si="837"/>
        <v>0</v>
      </c>
      <c r="AB1798" s="13">
        <f t="shared" si="838"/>
        <v>0</v>
      </c>
      <c r="AC1798" s="17">
        <f t="shared" si="831"/>
        <v>0</v>
      </c>
      <c r="AD1798" s="13" t="str">
        <f t="shared" si="823"/>
        <v/>
      </c>
      <c r="AE1798" s="13" t="str">
        <f t="shared" si="824"/>
        <v/>
      </c>
      <c r="AF1798" s="17">
        <f t="shared" si="826"/>
        <v>0</v>
      </c>
      <c r="AG1798" s="17" t="str">
        <f t="shared" si="825"/>
        <v xml:space="preserve"> </v>
      </c>
      <c r="AH1798" s="13"/>
      <c r="AI1798" s="31">
        <f t="shared" si="839"/>
        <v>1.0320066614949892</v>
      </c>
      <c r="AJ1798">
        <f t="shared" si="844"/>
        <v>3.2006661494989208E-2</v>
      </c>
      <c r="AK1798">
        <f t="shared" si="846"/>
        <v>1.008695652173913</v>
      </c>
      <c r="AL1798">
        <f t="shared" si="847"/>
        <v>0.90803059123750729</v>
      </c>
      <c r="AM1798">
        <f t="shared" si="845"/>
        <v>-9.196940876249271E-2</v>
      </c>
      <c r="AN1798" s="39">
        <v>41771</v>
      </c>
      <c r="AO1798" s="31">
        <v>3.2006661494989208E-2</v>
      </c>
      <c r="AP1798" s="40">
        <v>-9.196940876249271E-2</v>
      </c>
    </row>
    <row r="1799" spans="1:42">
      <c r="A1799" s="16">
        <v>41772</v>
      </c>
      <c r="B1799" s="11">
        <v>3.49</v>
      </c>
      <c r="C1799" s="11">
        <v>3.49</v>
      </c>
      <c r="D1799" s="11">
        <v>3.45</v>
      </c>
      <c r="E1799" s="11">
        <v>3.46</v>
      </c>
      <c r="F1799" s="11">
        <v>38603200</v>
      </c>
      <c r="G1799" s="11">
        <v>2.9178299999999999</v>
      </c>
      <c r="H1799" s="12">
        <f t="shared" si="818"/>
        <v>3.44</v>
      </c>
      <c r="I1799" s="13">
        <f t="shared" si="827"/>
        <v>3.4584615384615391</v>
      </c>
      <c r="J1799" s="13">
        <f t="shared" si="828"/>
        <v>-1.8461538461539195E-2</v>
      </c>
      <c r="K1799" s="14">
        <f t="shared" si="832"/>
        <v>-1.1901709401709561E-2</v>
      </c>
      <c r="L1799" s="13">
        <f t="shared" si="841"/>
        <v>4.0000000000000036E-2</v>
      </c>
      <c r="M1799" s="13">
        <f t="shared" si="819"/>
        <v>3.8571428571428638E-2</v>
      </c>
      <c r="N1799" s="13">
        <f t="shared" si="842"/>
        <v>0</v>
      </c>
      <c r="O1799" s="13">
        <f t="shared" si="843"/>
        <v>0</v>
      </c>
      <c r="P1799" s="13">
        <f t="shared" si="840"/>
        <v>0.11000000000000032</v>
      </c>
      <c r="Q1799" s="13">
        <f t="shared" si="840"/>
        <v>8.0000000000000071E-2</v>
      </c>
      <c r="R1799" s="13">
        <f t="shared" si="820"/>
        <v>285.1851851851855</v>
      </c>
      <c r="S1799" s="13">
        <f t="shared" si="821"/>
        <v>207.40740740740722</v>
      </c>
      <c r="T1799" s="13">
        <f t="shared" si="822"/>
        <v>15.789473684210625</v>
      </c>
      <c r="U1799" s="13">
        <f t="shared" si="829"/>
        <v>19.086229799529175</v>
      </c>
      <c r="V1799" s="13">
        <f t="shared" si="833"/>
        <v>-6.559829059829634E-3</v>
      </c>
      <c r="W1799" s="13">
        <f t="shared" si="834"/>
        <v>0</v>
      </c>
      <c r="X1799" s="13">
        <f t="shared" si="835"/>
        <v>0</v>
      </c>
      <c r="Y1799" s="13">
        <f t="shared" si="830"/>
        <v>0</v>
      </c>
      <c r="Z1799" s="13">
        <f t="shared" si="836"/>
        <v>0</v>
      </c>
      <c r="AA1799" s="13">
        <f t="shared" si="837"/>
        <v>0</v>
      </c>
      <c r="AB1799" s="13">
        <f t="shared" si="838"/>
        <v>0</v>
      </c>
      <c r="AC1799" s="17">
        <f t="shared" si="831"/>
        <v>0</v>
      </c>
      <c r="AD1799" s="13" t="str">
        <f t="shared" si="823"/>
        <v/>
      </c>
      <c r="AE1799" s="13" t="str">
        <f t="shared" si="824"/>
        <v/>
      </c>
      <c r="AF1799" s="17">
        <f t="shared" si="826"/>
        <v>0</v>
      </c>
      <c r="AG1799" s="17" t="str">
        <f t="shared" si="825"/>
        <v xml:space="preserve"> </v>
      </c>
      <c r="AH1799" s="13"/>
      <c r="AI1799" s="31">
        <f t="shared" si="839"/>
        <v>1.0320066614949892</v>
      </c>
      <c r="AJ1799">
        <f t="shared" si="844"/>
        <v>3.2006661494989208E-2</v>
      </c>
      <c r="AK1799">
        <f t="shared" si="846"/>
        <v>0.99425287356321834</v>
      </c>
      <c r="AL1799">
        <f t="shared" si="847"/>
        <v>0.90281202462119969</v>
      </c>
      <c r="AM1799">
        <f t="shared" si="845"/>
        <v>-9.7187975378800306E-2</v>
      </c>
      <c r="AN1799" s="39">
        <v>41772</v>
      </c>
      <c r="AO1799" s="31">
        <v>3.2006661494989208E-2</v>
      </c>
      <c r="AP1799" s="40">
        <v>-9.7187975378800306E-2</v>
      </c>
    </row>
    <row r="1800" spans="1:42">
      <c r="A1800" s="16">
        <v>41773</v>
      </c>
      <c r="B1800" s="11">
        <v>3.46</v>
      </c>
      <c r="C1800" s="11">
        <v>3.48</v>
      </c>
      <c r="D1800" s="11">
        <v>3.44</v>
      </c>
      <c r="E1800" s="11">
        <v>3.45</v>
      </c>
      <c r="F1800" s="11">
        <v>37644800</v>
      </c>
      <c r="G1800" s="11">
        <v>2.9094000000000002</v>
      </c>
      <c r="H1800" s="12">
        <f t="shared" si="818"/>
        <v>3.4425000000000003</v>
      </c>
      <c r="I1800" s="13">
        <f t="shared" si="827"/>
        <v>3.4596153846153852</v>
      </c>
      <c r="J1800" s="13">
        <f t="shared" si="828"/>
        <v>-1.7115384615384865E-2</v>
      </c>
      <c r="K1800" s="14">
        <f t="shared" si="832"/>
        <v>-1.4743589743590036E-2</v>
      </c>
      <c r="L1800" s="13">
        <f t="shared" si="841"/>
        <v>4.0000000000000036E-2</v>
      </c>
      <c r="M1800" s="13">
        <f t="shared" si="819"/>
        <v>3.8571428571428638E-2</v>
      </c>
      <c r="N1800" s="13">
        <f t="shared" si="842"/>
        <v>0</v>
      </c>
      <c r="O1800" s="13">
        <f t="shared" si="843"/>
        <v>1.0000000000000231E-2</v>
      </c>
      <c r="P1800" s="13">
        <f t="shared" si="840"/>
        <v>0.11000000000000032</v>
      </c>
      <c r="Q1800" s="13">
        <f t="shared" si="840"/>
        <v>8.0000000000000515E-2</v>
      </c>
      <c r="R1800" s="13">
        <f t="shared" si="820"/>
        <v>285.1851851851855</v>
      </c>
      <c r="S1800" s="13">
        <f t="shared" si="821"/>
        <v>207.40740740740839</v>
      </c>
      <c r="T1800" s="13">
        <f t="shared" si="822"/>
        <v>15.78947368421035</v>
      </c>
      <c r="U1800" s="13">
        <f t="shared" si="829"/>
        <v>19.967743929682122</v>
      </c>
      <c r="V1800" s="13">
        <f t="shared" si="833"/>
        <v>-2.371794871794829E-3</v>
      </c>
      <c r="W1800" s="13">
        <f t="shared" si="834"/>
        <v>0</v>
      </c>
      <c r="X1800" s="13">
        <f t="shared" si="835"/>
        <v>0</v>
      </c>
      <c r="Y1800" s="13">
        <f t="shared" si="830"/>
        <v>0</v>
      </c>
      <c r="Z1800" s="13">
        <f t="shared" si="836"/>
        <v>0</v>
      </c>
      <c r="AA1800" s="13">
        <f t="shared" si="837"/>
        <v>0</v>
      </c>
      <c r="AB1800" s="13">
        <f t="shared" si="838"/>
        <v>0</v>
      </c>
      <c r="AC1800" s="17">
        <f t="shared" si="831"/>
        <v>0</v>
      </c>
      <c r="AD1800" s="13" t="str">
        <f t="shared" si="823"/>
        <v/>
      </c>
      <c r="AE1800" s="13" t="str">
        <f t="shared" si="824"/>
        <v/>
      </c>
      <c r="AF1800" s="17">
        <f t="shared" si="826"/>
        <v>0</v>
      </c>
      <c r="AG1800" s="17" t="str">
        <f t="shared" si="825"/>
        <v xml:space="preserve"> </v>
      </c>
      <c r="AH1800" s="13"/>
      <c r="AI1800" s="31">
        <f t="shared" si="839"/>
        <v>1.0320066614949892</v>
      </c>
      <c r="AJ1800">
        <f t="shared" si="844"/>
        <v>3.2006661494989208E-2</v>
      </c>
      <c r="AK1800">
        <f t="shared" si="846"/>
        <v>0.99710982658959546</v>
      </c>
      <c r="AL1800">
        <f t="shared" si="847"/>
        <v>0.90020274131304601</v>
      </c>
      <c r="AM1800">
        <f t="shared" si="845"/>
        <v>-9.9797258686953993E-2</v>
      </c>
      <c r="AN1800" s="39">
        <v>41773</v>
      </c>
      <c r="AO1800" s="31">
        <v>3.2006661494989208E-2</v>
      </c>
      <c r="AP1800" s="40">
        <v>-9.9797258686953993E-2</v>
      </c>
    </row>
    <row r="1801" spans="1:42">
      <c r="A1801" s="16">
        <v>41774</v>
      </c>
      <c r="B1801" s="11">
        <v>3.45</v>
      </c>
      <c r="C1801" s="11">
        <v>3.48</v>
      </c>
      <c r="D1801" s="11">
        <v>3.44</v>
      </c>
      <c r="E1801" s="11">
        <v>3.47</v>
      </c>
      <c r="F1801" s="11">
        <v>36503300</v>
      </c>
      <c r="G1801" s="11">
        <v>2.9262600000000001</v>
      </c>
      <c r="H1801" s="12">
        <f t="shared" si="818"/>
        <v>3.4441666666666664</v>
      </c>
      <c r="I1801" s="13">
        <f t="shared" si="827"/>
        <v>3.4611538461538469</v>
      </c>
      <c r="J1801" s="13">
        <f t="shared" si="828"/>
        <v>-1.6987179487180537E-2</v>
      </c>
      <c r="K1801" s="14">
        <f t="shared" si="832"/>
        <v>-1.6759259259259709E-2</v>
      </c>
      <c r="L1801" s="13">
        <f t="shared" si="841"/>
        <v>4.0000000000000036E-2</v>
      </c>
      <c r="M1801" s="13">
        <f t="shared" si="819"/>
        <v>3.9285714285714333E-2</v>
      </c>
      <c r="N1801" s="13">
        <f t="shared" si="842"/>
        <v>0</v>
      </c>
      <c r="O1801" s="13">
        <f t="shared" si="843"/>
        <v>0</v>
      </c>
      <c r="P1801" s="13">
        <f t="shared" si="840"/>
        <v>0.11000000000000032</v>
      </c>
      <c r="Q1801" s="13">
        <f t="shared" si="840"/>
        <v>7.0000000000000284E-2</v>
      </c>
      <c r="R1801" s="13">
        <f t="shared" si="820"/>
        <v>280.00000000000045</v>
      </c>
      <c r="S1801" s="13">
        <f t="shared" si="821"/>
        <v>178.1818181818187</v>
      </c>
      <c r="T1801" s="13">
        <f t="shared" si="822"/>
        <v>22.222222222222161</v>
      </c>
      <c r="U1801" s="13">
        <f t="shared" si="829"/>
        <v>21.044841435351053</v>
      </c>
      <c r="V1801" s="13">
        <f t="shared" si="833"/>
        <v>-2.2792022792082756E-4</v>
      </c>
      <c r="W1801" s="13">
        <f t="shared" si="834"/>
        <v>0</v>
      </c>
      <c r="X1801" s="13">
        <f t="shared" si="835"/>
        <v>0</v>
      </c>
      <c r="Y1801" s="13">
        <f t="shared" si="830"/>
        <v>1</v>
      </c>
      <c r="Z1801" s="13">
        <f t="shared" si="836"/>
        <v>0</v>
      </c>
      <c r="AA1801" s="13">
        <f t="shared" si="837"/>
        <v>0</v>
      </c>
      <c r="AB1801" s="13">
        <f t="shared" si="838"/>
        <v>0</v>
      </c>
      <c r="AC1801" s="17">
        <f t="shared" si="831"/>
        <v>0</v>
      </c>
      <c r="AD1801" s="13" t="str">
        <f t="shared" si="823"/>
        <v/>
      </c>
      <c r="AE1801" s="13" t="str">
        <f t="shared" si="824"/>
        <v/>
      </c>
      <c r="AF1801" s="17">
        <f t="shared" si="826"/>
        <v>0</v>
      </c>
      <c r="AG1801" s="17" t="str">
        <f t="shared" si="825"/>
        <v xml:space="preserve"> </v>
      </c>
      <c r="AH1801" s="13"/>
      <c r="AI1801" s="31">
        <f t="shared" si="839"/>
        <v>1.0320066614949892</v>
      </c>
      <c r="AJ1801">
        <f t="shared" si="844"/>
        <v>3.2006661494989208E-2</v>
      </c>
      <c r="AK1801">
        <f t="shared" si="846"/>
        <v>1.0057971014492755</v>
      </c>
      <c r="AL1801">
        <f t="shared" si="847"/>
        <v>0.9054213079293536</v>
      </c>
      <c r="AM1801">
        <f t="shared" si="845"/>
        <v>-9.4578692070646397E-2</v>
      </c>
      <c r="AN1801" s="39">
        <v>41774</v>
      </c>
      <c r="AO1801" s="31">
        <v>3.2006661494989208E-2</v>
      </c>
      <c r="AP1801" s="40">
        <v>-9.4578692070646397E-2</v>
      </c>
    </row>
    <row r="1802" spans="1:42">
      <c r="A1802" s="16">
        <v>41775</v>
      </c>
      <c r="B1802" s="11">
        <v>3.47</v>
      </c>
      <c r="C1802" s="11">
        <v>3.49</v>
      </c>
      <c r="D1802" s="11">
        <v>3.46</v>
      </c>
      <c r="E1802" s="11">
        <v>3.48</v>
      </c>
      <c r="F1802" s="11">
        <v>38486500</v>
      </c>
      <c r="G1802" s="11">
        <v>2.9346999999999999</v>
      </c>
      <c r="H1802" s="12">
        <f t="shared" si="818"/>
        <v>3.4458333333333333</v>
      </c>
      <c r="I1802" s="13">
        <f t="shared" si="827"/>
        <v>3.4603846153846161</v>
      </c>
      <c r="J1802" s="13">
        <f t="shared" si="828"/>
        <v>-1.4551282051282755E-2</v>
      </c>
      <c r="K1802" s="14">
        <f t="shared" si="832"/>
        <v>-1.7877492877493455E-2</v>
      </c>
      <c r="L1802" s="13">
        <f t="shared" si="841"/>
        <v>3.0000000000000249E-2</v>
      </c>
      <c r="M1802" s="13">
        <f t="shared" si="819"/>
        <v>3.7142857142857207E-2</v>
      </c>
      <c r="N1802" s="13">
        <f t="shared" si="842"/>
        <v>1.0000000000000231E-2</v>
      </c>
      <c r="O1802" s="13">
        <f t="shared" si="843"/>
        <v>0</v>
      </c>
      <c r="P1802" s="13">
        <f t="shared" si="840"/>
        <v>0.10000000000000053</v>
      </c>
      <c r="Q1802" s="13">
        <f t="shared" si="840"/>
        <v>7.0000000000000284E-2</v>
      </c>
      <c r="R1802" s="13">
        <f t="shared" si="820"/>
        <v>269.23076923077019</v>
      </c>
      <c r="S1802" s="13">
        <f t="shared" si="821"/>
        <v>188.46153846153891</v>
      </c>
      <c r="T1802" s="13">
        <f t="shared" si="822"/>
        <v>17.64705882352947</v>
      </c>
      <c r="U1802" s="13">
        <f t="shared" si="829"/>
        <v>21.073818543435671</v>
      </c>
      <c r="V1802" s="13">
        <f t="shared" si="833"/>
        <v>3.3262108262107001E-3</v>
      </c>
      <c r="W1802" s="13">
        <f t="shared" si="834"/>
        <v>1</v>
      </c>
      <c r="X1802" s="13">
        <f t="shared" si="835"/>
        <v>0</v>
      </c>
      <c r="Y1802" s="13">
        <f t="shared" si="830"/>
        <v>0</v>
      </c>
      <c r="Z1802" s="13">
        <f t="shared" si="836"/>
        <v>1</v>
      </c>
      <c r="AA1802" s="13">
        <f t="shared" si="837"/>
        <v>0</v>
      </c>
      <c r="AB1802" s="13">
        <f t="shared" si="838"/>
        <v>0</v>
      </c>
      <c r="AC1802" s="17">
        <f t="shared" si="831"/>
        <v>0</v>
      </c>
      <c r="AD1802" s="13" t="str">
        <f t="shared" si="823"/>
        <v/>
      </c>
      <c r="AE1802" s="13" t="str">
        <f t="shared" si="824"/>
        <v/>
      </c>
      <c r="AF1802" s="17">
        <f t="shared" si="826"/>
        <v>0</v>
      </c>
      <c r="AG1802" s="17" t="str">
        <f t="shared" si="825"/>
        <v xml:space="preserve"> </v>
      </c>
      <c r="AH1802" s="13"/>
      <c r="AI1802" s="31">
        <f t="shared" si="839"/>
        <v>1.0320066614949892</v>
      </c>
      <c r="AJ1802">
        <f t="shared" si="844"/>
        <v>3.2006661494989208E-2</v>
      </c>
      <c r="AK1802">
        <f t="shared" si="846"/>
        <v>1.0028818443804033</v>
      </c>
      <c r="AL1802">
        <f t="shared" si="847"/>
        <v>0.90803059123750718</v>
      </c>
      <c r="AM1802">
        <f t="shared" si="845"/>
        <v>-9.1969408762492821E-2</v>
      </c>
      <c r="AN1802" s="39">
        <v>41775</v>
      </c>
      <c r="AO1802" s="31">
        <v>3.2006661494989208E-2</v>
      </c>
      <c r="AP1802" s="40">
        <v>-9.1969408762492821E-2</v>
      </c>
    </row>
    <row r="1803" spans="1:42">
      <c r="A1803" s="16">
        <v>41778</v>
      </c>
      <c r="B1803" s="11">
        <v>3.47</v>
      </c>
      <c r="C1803" s="11">
        <v>3.48</v>
      </c>
      <c r="D1803" s="11">
        <v>3.44</v>
      </c>
      <c r="E1803" s="11">
        <v>3.46</v>
      </c>
      <c r="F1803" s="11">
        <v>42914100</v>
      </c>
      <c r="G1803" s="11">
        <v>2.9178299999999999</v>
      </c>
      <c r="H1803" s="12">
        <f t="shared" si="818"/>
        <v>3.4466666666666668</v>
      </c>
      <c r="I1803" s="13">
        <f t="shared" si="827"/>
        <v>3.4596153846153852</v>
      </c>
      <c r="J1803" s="13">
        <f t="shared" si="828"/>
        <v>-1.2948717948718436E-2</v>
      </c>
      <c r="K1803" s="14">
        <f t="shared" si="832"/>
        <v>-1.789173789173848E-2</v>
      </c>
      <c r="L1803" s="13">
        <f t="shared" si="841"/>
        <v>4.0000000000000036E-2</v>
      </c>
      <c r="M1803" s="13">
        <f t="shared" si="819"/>
        <v>3.7142857142857207E-2</v>
      </c>
      <c r="N1803" s="13">
        <f t="shared" si="842"/>
        <v>0</v>
      </c>
      <c r="O1803" s="13">
        <f t="shared" si="843"/>
        <v>2.0000000000000018E-2</v>
      </c>
      <c r="P1803" s="13">
        <f t="shared" si="840"/>
        <v>0.10000000000000053</v>
      </c>
      <c r="Q1803" s="13">
        <f t="shared" si="840"/>
        <v>9.0000000000000302E-2</v>
      </c>
      <c r="R1803" s="13">
        <f t="shared" si="820"/>
        <v>269.23076923077019</v>
      </c>
      <c r="S1803" s="13">
        <f t="shared" si="821"/>
        <v>242.30769230769269</v>
      </c>
      <c r="T1803" s="13">
        <f t="shared" si="822"/>
        <v>5.2631578947369411</v>
      </c>
      <c r="U1803" s="13">
        <f t="shared" si="829"/>
        <v>19.919146148161779</v>
      </c>
      <c r="V1803" s="13">
        <f t="shared" si="833"/>
        <v>4.9430199430200439E-3</v>
      </c>
      <c r="W1803" s="13">
        <f t="shared" si="834"/>
        <v>0</v>
      </c>
      <c r="X1803" s="13">
        <f t="shared" si="835"/>
        <v>0</v>
      </c>
      <c r="Y1803" s="13">
        <f t="shared" si="830"/>
        <v>0</v>
      </c>
      <c r="Z1803" s="13">
        <f t="shared" si="836"/>
        <v>1</v>
      </c>
      <c r="AA1803" s="13">
        <f t="shared" si="837"/>
        <v>0</v>
      </c>
      <c r="AB1803" s="13">
        <f t="shared" si="838"/>
        <v>0</v>
      </c>
      <c r="AC1803" s="17">
        <f t="shared" si="831"/>
        <v>0</v>
      </c>
      <c r="AD1803" s="13" t="str">
        <f t="shared" si="823"/>
        <v/>
      </c>
      <c r="AE1803" s="13" t="str">
        <f t="shared" si="824"/>
        <v/>
      </c>
      <c r="AF1803" s="17">
        <f t="shared" si="826"/>
        <v>0</v>
      </c>
      <c r="AG1803" s="17" t="str">
        <f t="shared" si="825"/>
        <v xml:space="preserve"> </v>
      </c>
      <c r="AH1803" s="13"/>
      <c r="AI1803" s="31">
        <f t="shared" si="839"/>
        <v>1.0320066614949892</v>
      </c>
      <c r="AJ1803">
        <f t="shared" si="844"/>
        <v>3.2006661494989208E-2</v>
      </c>
      <c r="AK1803">
        <f t="shared" si="846"/>
        <v>0.99425287356321834</v>
      </c>
      <c r="AL1803">
        <f t="shared" si="847"/>
        <v>0.90281202462119958</v>
      </c>
      <c r="AM1803">
        <f t="shared" si="845"/>
        <v>-9.7187975378800417E-2</v>
      </c>
      <c r="AN1803" s="39">
        <v>41778</v>
      </c>
      <c r="AO1803" s="31">
        <v>3.2006661494989208E-2</v>
      </c>
      <c r="AP1803" s="40">
        <v>-9.7187975378800417E-2</v>
      </c>
    </row>
    <row r="1804" spans="1:42">
      <c r="A1804" s="16">
        <v>41779</v>
      </c>
      <c r="B1804" s="11">
        <v>3.47</v>
      </c>
      <c r="C1804" s="11">
        <v>3.48</v>
      </c>
      <c r="D1804" s="11">
        <v>3.45</v>
      </c>
      <c r="E1804" s="11">
        <v>3.47</v>
      </c>
      <c r="F1804" s="11">
        <v>36655900</v>
      </c>
      <c r="G1804" s="11">
        <v>2.9262600000000001</v>
      </c>
      <c r="H1804" s="12">
        <f t="shared" si="818"/>
        <v>3.4491666666666667</v>
      </c>
      <c r="I1804" s="13">
        <f t="shared" si="827"/>
        <v>3.4565384615384618</v>
      </c>
      <c r="J1804" s="13">
        <f t="shared" si="828"/>
        <v>-7.3717948717950676E-3</v>
      </c>
      <c r="K1804" s="14">
        <f t="shared" si="832"/>
        <v>-1.6559829059829619E-2</v>
      </c>
      <c r="L1804" s="13">
        <f t="shared" si="841"/>
        <v>2.9999999999999805E-2</v>
      </c>
      <c r="M1804" s="13">
        <f t="shared" si="819"/>
        <v>3.7857142857142909E-2</v>
      </c>
      <c r="N1804" s="13">
        <f t="shared" si="842"/>
        <v>0</v>
      </c>
      <c r="O1804" s="13">
        <f t="shared" si="843"/>
        <v>0</v>
      </c>
      <c r="P1804" s="13">
        <f t="shared" si="840"/>
        <v>9.0000000000000302E-2</v>
      </c>
      <c r="Q1804" s="13">
        <f t="shared" si="840"/>
        <v>9.0000000000000302E-2</v>
      </c>
      <c r="R1804" s="13">
        <f t="shared" si="820"/>
        <v>237.73584905660425</v>
      </c>
      <c r="S1804" s="13">
        <f t="shared" si="821"/>
        <v>237.73584905660425</v>
      </c>
      <c r="T1804" s="13">
        <f t="shared" si="822"/>
        <v>0</v>
      </c>
      <c r="U1804" s="13">
        <f t="shared" si="829"/>
        <v>19.60858714195059</v>
      </c>
      <c r="V1804" s="13">
        <f t="shared" si="833"/>
        <v>9.1880341880345509E-3</v>
      </c>
      <c r="W1804" s="13">
        <f t="shared" si="834"/>
        <v>0</v>
      </c>
      <c r="X1804" s="13">
        <f t="shared" si="835"/>
        <v>0</v>
      </c>
      <c r="Y1804" s="13">
        <f t="shared" si="830"/>
        <v>0</v>
      </c>
      <c r="Z1804" s="13">
        <f t="shared" si="836"/>
        <v>1</v>
      </c>
      <c r="AA1804" s="13">
        <f t="shared" si="837"/>
        <v>0</v>
      </c>
      <c r="AB1804" s="13">
        <f t="shared" si="838"/>
        <v>0</v>
      </c>
      <c r="AC1804" s="17">
        <f t="shared" si="831"/>
        <v>0</v>
      </c>
      <c r="AD1804" s="13" t="str">
        <f t="shared" si="823"/>
        <v/>
      </c>
      <c r="AE1804" s="13" t="str">
        <f t="shared" si="824"/>
        <v/>
      </c>
      <c r="AF1804" s="17">
        <f t="shared" si="826"/>
        <v>0</v>
      </c>
      <c r="AG1804" s="17" t="str">
        <f t="shared" si="825"/>
        <v xml:space="preserve"> </v>
      </c>
      <c r="AH1804" s="13"/>
      <c r="AI1804" s="31">
        <f t="shared" si="839"/>
        <v>1.0320066614949892</v>
      </c>
      <c r="AJ1804">
        <f t="shared" si="844"/>
        <v>3.2006661494989208E-2</v>
      </c>
      <c r="AK1804">
        <f t="shared" si="846"/>
        <v>1.0028901734104048</v>
      </c>
      <c r="AL1804">
        <f t="shared" si="847"/>
        <v>0.90542130792935349</v>
      </c>
      <c r="AM1804">
        <f t="shared" si="845"/>
        <v>-9.4578692070646508E-2</v>
      </c>
      <c r="AN1804" s="39">
        <v>41779</v>
      </c>
      <c r="AO1804" s="31">
        <v>3.2006661494989208E-2</v>
      </c>
      <c r="AP1804" s="40">
        <v>-9.4578692070646508E-2</v>
      </c>
    </row>
    <row r="1805" spans="1:42">
      <c r="A1805" s="16">
        <v>41780</v>
      </c>
      <c r="B1805" s="11">
        <v>3.46</v>
      </c>
      <c r="C1805" s="11">
        <v>3.49</v>
      </c>
      <c r="D1805" s="11">
        <v>3.45</v>
      </c>
      <c r="E1805" s="11">
        <v>3.49</v>
      </c>
      <c r="F1805" s="11">
        <v>37612800</v>
      </c>
      <c r="G1805" s="11">
        <v>2.94313</v>
      </c>
      <c r="H1805" s="12">
        <f t="shared" si="818"/>
        <v>3.4550000000000001</v>
      </c>
      <c r="I1805" s="13">
        <f t="shared" si="827"/>
        <v>3.4553846153846157</v>
      </c>
      <c r="J1805" s="13">
        <f t="shared" si="828"/>
        <v>-3.846153846156497E-4</v>
      </c>
      <c r="K1805" s="14">
        <f t="shared" si="832"/>
        <v>-1.4209401709402276E-2</v>
      </c>
      <c r="L1805" s="13">
        <f t="shared" si="841"/>
        <v>4.0000000000000036E-2</v>
      </c>
      <c r="M1805" s="13">
        <f t="shared" si="819"/>
        <v>3.9285714285714333E-2</v>
      </c>
      <c r="N1805" s="13">
        <f t="shared" si="842"/>
        <v>1.0000000000000231E-2</v>
      </c>
      <c r="O1805" s="13">
        <f t="shared" si="843"/>
        <v>0</v>
      </c>
      <c r="P1805" s="13">
        <f t="shared" si="840"/>
        <v>0.10000000000000053</v>
      </c>
      <c r="Q1805" s="13">
        <f t="shared" si="840"/>
        <v>8.0000000000000071E-2</v>
      </c>
      <c r="R1805" s="13">
        <f t="shared" si="820"/>
        <v>254.54545454545561</v>
      </c>
      <c r="S1805" s="13">
        <f t="shared" si="821"/>
        <v>203.63636363636357</v>
      </c>
      <c r="T1805" s="13">
        <f t="shared" si="822"/>
        <v>11.111111111111335</v>
      </c>
      <c r="U1805" s="13">
        <f t="shared" si="829"/>
        <v>20.09167892939023</v>
      </c>
      <c r="V1805" s="13">
        <f t="shared" si="833"/>
        <v>1.3824786324786627E-2</v>
      </c>
      <c r="W1805" s="13">
        <f t="shared" si="834"/>
        <v>0</v>
      </c>
      <c r="X1805" s="13">
        <f t="shared" si="835"/>
        <v>0</v>
      </c>
      <c r="Y1805" s="13">
        <f t="shared" si="830"/>
        <v>1</v>
      </c>
      <c r="Z1805" s="13">
        <f t="shared" si="836"/>
        <v>1</v>
      </c>
      <c r="AA1805" s="13">
        <f t="shared" si="837"/>
        <v>1</v>
      </c>
      <c r="AB1805" s="13">
        <f t="shared" si="838"/>
        <v>0</v>
      </c>
      <c r="AC1805" s="17">
        <f t="shared" si="831"/>
        <v>1</v>
      </c>
      <c r="AD1805" s="13">
        <f t="shared" si="823"/>
        <v>3.49</v>
      </c>
      <c r="AE1805" s="13" t="str">
        <f t="shared" si="824"/>
        <v/>
      </c>
      <c r="AF1805" s="17">
        <f t="shared" si="826"/>
        <v>3.49</v>
      </c>
      <c r="AG1805" s="17" t="str">
        <f t="shared" si="825"/>
        <v xml:space="preserve"> </v>
      </c>
      <c r="AH1805" s="13"/>
      <c r="AI1805" s="31">
        <f t="shared" si="839"/>
        <v>1.0320066614949892</v>
      </c>
      <c r="AJ1805">
        <f t="shared" si="844"/>
        <v>3.2006661494989208E-2</v>
      </c>
      <c r="AK1805">
        <f t="shared" si="846"/>
        <v>1.005763688760807</v>
      </c>
      <c r="AL1805">
        <f t="shared" si="847"/>
        <v>0.91063987454566109</v>
      </c>
      <c r="AM1805">
        <f t="shared" si="845"/>
        <v>-8.9360125454338912E-2</v>
      </c>
      <c r="AN1805" s="39">
        <v>41780</v>
      </c>
      <c r="AO1805" s="31">
        <v>3.2006661494989208E-2</v>
      </c>
      <c r="AP1805" s="40">
        <v>-8.9360125454338912E-2</v>
      </c>
    </row>
    <row r="1806" spans="1:42">
      <c r="A1806" s="16">
        <v>41781</v>
      </c>
      <c r="B1806" s="11">
        <v>3.48</v>
      </c>
      <c r="C1806" s="11">
        <v>3.52</v>
      </c>
      <c r="D1806" s="11">
        <v>3.48</v>
      </c>
      <c r="E1806" s="11">
        <v>3.5</v>
      </c>
      <c r="F1806" s="11">
        <v>46632600</v>
      </c>
      <c r="G1806" s="11">
        <v>2.9515600000000002</v>
      </c>
      <c r="H1806" s="12">
        <f t="shared" ref="H1806:H1869" si="848">AVERAGE(E1795:E1806)</f>
        <v>3.4633333333333334</v>
      </c>
      <c r="I1806" s="13">
        <f t="shared" si="827"/>
        <v>3.4553846153846148</v>
      </c>
      <c r="J1806" s="13">
        <f t="shared" si="828"/>
        <v>7.9487179487185422E-3</v>
      </c>
      <c r="K1806" s="14">
        <f t="shared" si="832"/>
        <v>-1.1025641025641471E-2</v>
      </c>
      <c r="L1806" s="13">
        <f t="shared" si="841"/>
        <v>4.0000000000000036E-2</v>
      </c>
      <c r="M1806" s="13">
        <f t="shared" si="819"/>
        <v>3.9285714285714333E-2</v>
      </c>
      <c r="N1806" s="13">
        <f t="shared" si="842"/>
        <v>2.9999999999999805E-2</v>
      </c>
      <c r="O1806" s="13">
        <f t="shared" si="843"/>
        <v>0</v>
      </c>
      <c r="P1806" s="13">
        <f t="shared" si="840"/>
        <v>0.13000000000000034</v>
      </c>
      <c r="Q1806" s="13">
        <f t="shared" si="840"/>
        <v>5.0000000000000266E-2</v>
      </c>
      <c r="R1806" s="13">
        <f t="shared" si="820"/>
        <v>330.90909090909133</v>
      </c>
      <c r="S1806" s="13">
        <f t="shared" si="821"/>
        <v>127.27272727272781</v>
      </c>
      <c r="T1806" s="13">
        <f t="shared" si="822"/>
        <v>44.444444444444322</v>
      </c>
      <c r="U1806" s="13">
        <f t="shared" si="829"/>
        <v>20.205057614197482</v>
      </c>
      <c r="V1806" s="13">
        <f t="shared" si="833"/>
        <v>1.8974358974360013E-2</v>
      </c>
      <c r="W1806" s="13">
        <f t="shared" si="834"/>
        <v>0</v>
      </c>
      <c r="X1806" s="13">
        <f t="shared" si="835"/>
        <v>0</v>
      </c>
      <c r="Y1806" s="13">
        <f t="shared" si="830"/>
        <v>0</v>
      </c>
      <c r="Z1806" s="13">
        <f t="shared" si="836"/>
        <v>1</v>
      </c>
      <c r="AA1806" s="13">
        <f t="shared" si="837"/>
        <v>0</v>
      </c>
      <c r="AB1806" s="13">
        <f t="shared" si="838"/>
        <v>0</v>
      </c>
      <c r="AC1806" s="17">
        <f t="shared" si="831"/>
        <v>1</v>
      </c>
      <c r="AD1806" s="13" t="str">
        <f t="shared" si="823"/>
        <v/>
      </c>
      <c r="AE1806" s="13" t="str">
        <f t="shared" si="824"/>
        <v/>
      </c>
      <c r="AF1806" s="17">
        <f t="shared" si="826"/>
        <v>3.49</v>
      </c>
      <c r="AG1806" s="17" t="str">
        <f t="shared" si="825"/>
        <v xml:space="preserve"> </v>
      </c>
      <c r="AH1806" s="13"/>
      <c r="AI1806" s="31">
        <f t="shared" si="839"/>
        <v>1.0320066614949892</v>
      </c>
      <c r="AJ1806">
        <f t="shared" si="844"/>
        <v>3.2006661494989208E-2</v>
      </c>
      <c r="AK1806">
        <f t="shared" si="846"/>
        <v>1.002865329512894</v>
      </c>
      <c r="AL1806">
        <f t="shared" si="847"/>
        <v>0.91324915785381489</v>
      </c>
      <c r="AM1806">
        <f t="shared" si="845"/>
        <v>-8.6750842146185114E-2</v>
      </c>
      <c r="AN1806" s="39">
        <v>41781</v>
      </c>
      <c r="AO1806" s="31">
        <v>3.2006661494989208E-2</v>
      </c>
      <c r="AP1806" s="40">
        <v>-8.6750842146185114E-2</v>
      </c>
    </row>
    <row r="1807" spans="1:42">
      <c r="A1807" s="16">
        <v>41782</v>
      </c>
      <c r="B1807" s="11">
        <v>3.5</v>
      </c>
      <c r="C1807" s="11">
        <v>3.52</v>
      </c>
      <c r="D1807" s="11">
        <v>3.49</v>
      </c>
      <c r="E1807" s="11">
        <v>3.52</v>
      </c>
      <c r="F1807" s="11">
        <v>29670500</v>
      </c>
      <c r="G1807" s="11">
        <v>2.9684300000000001</v>
      </c>
      <c r="H1807" s="12">
        <f t="shared" si="848"/>
        <v>3.4716666666666671</v>
      </c>
      <c r="I1807" s="13">
        <f t="shared" si="827"/>
        <v>3.4576923076923074</v>
      </c>
      <c r="J1807" s="13">
        <f t="shared" si="828"/>
        <v>1.3974358974359724E-2</v>
      </c>
      <c r="K1807" s="14">
        <f t="shared" si="832"/>
        <v>-7.3219373219375822E-3</v>
      </c>
      <c r="L1807" s="13">
        <f t="shared" si="841"/>
        <v>2.9999999999999805E-2</v>
      </c>
      <c r="M1807" s="13">
        <f t="shared" si="819"/>
        <v>3.8571428571428604E-2</v>
      </c>
      <c r="N1807" s="13">
        <f t="shared" si="842"/>
        <v>0</v>
      </c>
      <c r="O1807" s="13">
        <f t="shared" si="843"/>
        <v>0</v>
      </c>
      <c r="P1807" s="13">
        <f t="shared" si="840"/>
        <v>0.13000000000000034</v>
      </c>
      <c r="Q1807" s="13">
        <f t="shared" si="840"/>
        <v>3.0000000000000249E-2</v>
      </c>
      <c r="R1807" s="13">
        <f t="shared" si="820"/>
        <v>337.03703703703763</v>
      </c>
      <c r="S1807" s="13">
        <f t="shared" si="821"/>
        <v>77.777777777778354</v>
      </c>
      <c r="T1807" s="13">
        <f t="shared" si="822"/>
        <v>62.499999999999837</v>
      </c>
      <c r="U1807" s="13">
        <f t="shared" si="829"/>
        <v>21.253194260160207</v>
      </c>
      <c r="V1807" s="13">
        <f t="shared" si="833"/>
        <v>2.1296296296297305E-2</v>
      </c>
      <c r="W1807" s="13">
        <f t="shared" si="834"/>
        <v>0</v>
      </c>
      <c r="X1807" s="13">
        <f t="shared" si="835"/>
        <v>0</v>
      </c>
      <c r="Y1807" s="13">
        <f t="shared" si="830"/>
        <v>0</v>
      </c>
      <c r="Z1807" s="13">
        <f t="shared" si="836"/>
        <v>1</v>
      </c>
      <c r="AA1807" s="13">
        <f t="shared" si="837"/>
        <v>0</v>
      </c>
      <c r="AB1807" s="13">
        <f t="shared" si="838"/>
        <v>0</v>
      </c>
      <c r="AC1807" s="17">
        <f t="shared" si="831"/>
        <v>1</v>
      </c>
      <c r="AD1807" s="13" t="str">
        <f t="shared" si="823"/>
        <v/>
      </c>
      <c r="AE1807" s="13" t="str">
        <f t="shared" si="824"/>
        <v/>
      </c>
      <c r="AF1807" s="17">
        <f t="shared" si="826"/>
        <v>3.49</v>
      </c>
      <c r="AG1807" s="17" t="str">
        <f t="shared" si="825"/>
        <v xml:space="preserve"> </v>
      </c>
      <c r="AH1807" s="13"/>
      <c r="AI1807" s="31">
        <f t="shared" si="839"/>
        <v>1.0320066614949892</v>
      </c>
      <c r="AJ1807">
        <f t="shared" si="844"/>
        <v>3.2006661494989208E-2</v>
      </c>
      <c r="AK1807">
        <f t="shared" si="846"/>
        <v>1.0057142857142858</v>
      </c>
      <c r="AL1807">
        <f t="shared" si="847"/>
        <v>0.91846772447012248</v>
      </c>
      <c r="AM1807">
        <f t="shared" si="845"/>
        <v>-8.1532275529877518E-2</v>
      </c>
      <c r="AN1807" s="39">
        <v>41782</v>
      </c>
      <c r="AO1807" s="31">
        <v>3.2006661494989208E-2</v>
      </c>
      <c r="AP1807" s="40">
        <v>-8.1532275529877518E-2</v>
      </c>
    </row>
    <row r="1808" spans="1:42">
      <c r="A1808" s="16">
        <v>41785</v>
      </c>
      <c r="B1808" s="11">
        <v>3.53</v>
      </c>
      <c r="C1808" s="11">
        <v>3.53</v>
      </c>
      <c r="D1808" s="11">
        <v>3.5</v>
      </c>
      <c r="E1808" s="11">
        <v>3.51</v>
      </c>
      <c r="F1808" s="11">
        <v>30899600</v>
      </c>
      <c r="G1808" s="11">
        <v>2.9599899999999999</v>
      </c>
      <c r="H1808" s="12">
        <f t="shared" si="848"/>
        <v>3.4783333333333335</v>
      </c>
      <c r="I1808" s="13">
        <f t="shared" si="827"/>
        <v>3.458076923076923</v>
      </c>
      <c r="J1808" s="13">
        <f t="shared" si="828"/>
        <v>2.0256410256410451E-2</v>
      </c>
      <c r="K1808" s="14">
        <f t="shared" si="832"/>
        <v>-3.0199430199431771E-3</v>
      </c>
      <c r="L1808" s="13">
        <f t="shared" si="841"/>
        <v>2.9999999999999805E-2</v>
      </c>
      <c r="M1808" s="13">
        <f t="shared" si="819"/>
        <v>3.7857142857142874E-2</v>
      </c>
      <c r="N1808" s="13">
        <f t="shared" si="842"/>
        <v>9.9999999999997868E-3</v>
      </c>
      <c r="O1808" s="13">
        <f t="shared" si="843"/>
        <v>0</v>
      </c>
      <c r="P1808" s="13">
        <f t="shared" si="840"/>
        <v>0.14000000000000012</v>
      </c>
      <c r="Q1808" s="13">
        <f t="shared" si="840"/>
        <v>3.0000000000000249E-2</v>
      </c>
      <c r="R1808" s="13">
        <f t="shared" si="820"/>
        <v>369.81132075471714</v>
      </c>
      <c r="S1808" s="13">
        <f t="shared" si="821"/>
        <v>79.245283018868548</v>
      </c>
      <c r="T1808" s="13">
        <f t="shared" si="822"/>
        <v>64.705882352940947</v>
      </c>
      <c r="U1808" s="13">
        <f t="shared" si="829"/>
        <v>22.813818509860063</v>
      </c>
      <c r="V1808" s="13">
        <f t="shared" si="833"/>
        <v>2.3276353276353627E-2</v>
      </c>
      <c r="W1808" s="13">
        <f t="shared" si="834"/>
        <v>0</v>
      </c>
      <c r="X1808" s="13">
        <f t="shared" si="835"/>
        <v>0</v>
      </c>
      <c r="Y1808" s="13">
        <f t="shared" si="830"/>
        <v>0</v>
      </c>
      <c r="Z1808" s="13">
        <f t="shared" si="836"/>
        <v>1</v>
      </c>
      <c r="AA1808" s="13">
        <f t="shared" si="837"/>
        <v>0</v>
      </c>
      <c r="AB1808" s="13">
        <f t="shared" si="838"/>
        <v>0</v>
      </c>
      <c r="AC1808" s="17">
        <f t="shared" si="831"/>
        <v>1</v>
      </c>
      <c r="AD1808" s="13" t="str">
        <f t="shared" si="823"/>
        <v/>
      </c>
      <c r="AE1808" s="13" t="str">
        <f t="shared" si="824"/>
        <v/>
      </c>
      <c r="AF1808" s="17">
        <f t="shared" si="826"/>
        <v>3.49</v>
      </c>
      <c r="AG1808" s="17" t="str">
        <f t="shared" si="825"/>
        <v xml:space="preserve"> </v>
      </c>
      <c r="AH1808" s="13"/>
      <c r="AI1808" s="31">
        <f t="shared" si="839"/>
        <v>1.0320066614949892</v>
      </c>
      <c r="AJ1808">
        <f t="shared" si="844"/>
        <v>3.2006661494989208E-2</v>
      </c>
      <c r="AK1808">
        <f t="shared" si="846"/>
        <v>0.99715909090909083</v>
      </c>
      <c r="AL1808">
        <f t="shared" si="847"/>
        <v>0.91585844116196868</v>
      </c>
      <c r="AM1808">
        <f t="shared" si="845"/>
        <v>-8.4141558838031316E-2</v>
      </c>
      <c r="AN1808" s="39">
        <v>41785</v>
      </c>
      <c r="AO1808" s="31">
        <v>3.2006661494989208E-2</v>
      </c>
      <c r="AP1808" s="40">
        <v>-8.4141558838031316E-2</v>
      </c>
    </row>
    <row r="1809" spans="1:42">
      <c r="A1809" s="16">
        <v>41786</v>
      </c>
      <c r="B1809" s="11">
        <v>3.51</v>
      </c>
      <c r="C1809" s="11">
        <v>3.55</v>
      </c>
      <c r="D1809" s="11">
        <v>3.51</v>
      </c>
      <c r="E1809" s="11">
        <v>3.53</v>
      </c>
      <c r="F1809" s="11">
        <v>43758900</v>
      </c>
      <c r="G1809" s="11">
        <v>2.9768599999999998</v>
      </c>
      <c r="H1809" s="12">
        <f t="shared" si="848"/>
        <v>3.4849999999999999</v>
      </c>
      <c r="I1809" s="13">
        <f t="shared" si="827"/>
        <v>3.46</v>
      </c>
      <c r="J1809" s="13">
        <f t="shared" si="828"/>
        <v>2.4999999999999911E-2</v>
      </c>
      <c r="K1809" s="14">
        <f t="shared" si="832"/>
        <v>1.6595441595440203E-3</v>
      </c>
      <c r="L1809" s="13">
        <f t="shared" si="841"/>
        <v>4.0000000000000036E-2</v>
      </c>
      <c r="M1809" s="13">
        <f t="shared" ref="M1809:M1872" si="849">AVERAGE(L1796:L1809)</f>
        <v>3.9285714285714306E-2</v>
      </c>
      <c r="N1809" s="13">
        <f t="shared" si="842"/>
        <v>2.0000000000000018E-2</v>
      </c>
      <c r="O1809" s="13">
        <f t="shared" si="843"/>
        <v>0</v>
      </c>
      <c r="P1809" s="13">
        <f t="shared" si="840"/>
        <v>0.16000000000000014</v>
      </c>
      <c r="Q1809" s="13">
        <f t="shared" si="840"/>
        <v>3.0000000000000249E-2</v>
      </c>
      <c r="R1809" s="13">
        <f t="shared" si="820"/>
        <v>407.27272727272742</v>
      </c>
      <c r="S1809" s="13">
        <f t="shared" si="821"/>
        <v>76.363636363636957</v>
      </c>
      <c r="T1809" s="13">
        <f t="shared" si="822"/>
        <v>68.42105263157876</v>
      </c>
      <c r="U1809" s="13">
        <f t="shared" si="829"/>
        <v>25.915322269258549</v>
      </c>
      <c r="V1809" s="13">
        <f t="shared" si="833"/>
        <v>2.3340455840455892E-2</v>
      </c>
      <c r="W1809" s="13">
        <f t="shared" si="834"/>
        <v>0</v>
      </c>
      <c r="X1809" s="13">
        <f t="shared" si="835"/>
        <v>0</v>
      </c>
      <c r="Y1809" s="13">
        <f t="shared" si="830"/>
        <v>0</v>
      </c>
      <c r="Z1809" s="13">
        <f t="shared" si="836"/>
        <v>1</v>
      </c>
      <c r="AA1809" s="13">
        <f t="shared" si="837"/>
        <v>0</v>
      </c>
      <c r="AB1809" s="13">
        <f t="shared" si="838"/>
        <v>0</v>
      </c>
      <c r="AC1809" s="17">
        <f t="shared" si="831"/>
        <v>1</v>
      </c>
      <c r="AD1809" s="13" t="str">
        <f t="shared" si="823"/>
        <v/>
      </c>
      <c r="AE1809" s="13" t="str">
        <f t="shared" si="824"/>
        <v/>
      </c>
      <c r="AF1809" s="17">
        <f t="shared" si="826"/>
        <v>3.49</v>
      </c>
      <c r="AG1809" s="17" t="str">
        <f t="shared" si="825"/>
        <v xml:space="preserve"> </v>
      </c>
      <c r="AH1809" s="13"/>
      <c r="AI1809" s="31">
        <f t="shared" si="839"/>
        <v>1.0320066614949892</v>
      </c>
      <c r="AJ1809">
        <f t="shared" si="844"/>
        <v>3.2006661494989208E-2</v>
      </c>
      <c r="AK1809">
        <f t="shared" si="846"/>
        <v>1.0056980056980056</v>
      </c>
      <c r="AL1809">
        <f t="shared" si="847"/>
        <v>0.92107700777827606</v>
      </c>
      <c r="AM1809">
        <f t="shared" si="845"/>
        <v>-7.8922992221723942E-2</v>
      </c>
      <c r="AN1809" s="39">
        <v>41786</v>
      </c>
      <c r="AO1809" s="31">
        <v>3.2006661494989208E-2</v>
      </c>
      <c r="AP1809" s="40">
        <v>-7.8922992221723942E-2</v>
      </c>
    </row>
    <row r="1810" spans="1:42">
      <c r="A1810" s="16">
        <v>41787</v>
      </c>
      <c r="B1810" s="11">
        <v>3.53</v>
      </c>
      <c r="C1810" s="11">
        <v>3.58</v>
      </c>
      <c r="D1810" s="11">
        <v>3.53</v>
      </c>
      <c r="E1810" s="11">
        <v>3.57</v>
      </c>
      <c r="F1810" s="11">
        <v>47696900</v>
      </c>
      <c r="G1810" s="11">
        <v>3.0105900000000001</v>
      </c>
      <c r="H1810" s="12">
        <f t="shared" si="848"/>
        <v>3.4925000000000002</v>
      </c>
      <c r="I1810" s="13">
        <f t="shared" si="827"/>
        <v>3.4638461538461534</v>
      </c>
      <c r="J1810" s="13">
        <f t="shared" si="828"/>
        <v>2.8653846153846807E-2</v>
      </c>
      <c r="K1810" s="14">
        <f t="shared" si="832"/>
        <v>6.7307692307692806E-3</v>
      </c>
      <c r="L1810" s="13">
        <f t="shared" si="841"/>
        <v>5.0000000000000266E-2</v>
      </c>
      <c r="M1810" s="13">
        <f t="shared" si="849"/>
        <v>3.9285714285714306E-2</v>
      </c>
      <c r="N1810" s="13">
        <f t="shared" si="842"/>
        <v>3.0000000000000249E-2</v>
      </c>
      <c r="O1810" s="13">
        <f t="shared" si="843"/>
        <v>0</v>
      </c>
      <c r="P1810" s="13">
        <f t="shared" si="840"/>
        <v>0.16000000000000014</v>
      </c>
      <c r="Q1810" s="13">
        <f t="shared" si="840"/>
        <v>3.0000000000000249E-2</v>
      </c>
      <c r="R1810" s="13">
        <f t="shared" ref="R1810:R1873" si="850">P1810/M1810*100</f>
        <v>407.27272727272742</v>
      </c>
      <c r="S1810" s="13">
        <f t="shared" ref="S1810:S1873" si="851">Q1810/M1810*100</f>
        <v>76.363636363636957</v>
      </c>
      <c r="T1810" s="13">
        <f t="shared" ref="T1810:T1873" si="852">ABS((R1810-S1810)/(R1810+S1810))*100</f>
        <v>68.42105263157876</v>
      </c>
      <c r="U1810" s="13">
        <f t="shared" si="829"/>
        <v>30.00888952072054</v>
      </c>
      <c r="V1810" s="13">
        <f t="shared" si="833"/>
        <v>2.1923076923077527E-2</v>
      </c>
      <c r="W1810" s="13">
        <f t="shared" si="834"/>
        <v>0</v>
      </c>
      <c r="X1810" s="13">
        <f t="shared" si="835"/>
        <v>0</v>
      </c>
      <c r="Y1810" s="13">
        <f t="shared" si="830"/>
        <v>0</v>
      </c>
      <c r="Z1810" s="13">
        <f t="shared" si="836"/>
        <v>1</v>
      </c>
      <c r="AA1810" s="13">
        <f t="shared" si="837"/>
        <v>0</v>
      </c>
      <c r="AB1810" s="13">
        <f t="shared" si="838"/>
        <v>0</v>
      </c>
      <c r="AC1810" s="17">
        <f t="shared" si="831"/>
        <v>1</v>
      </c>
      <c r="AD1810" s="13" t="str">
        <f t="shared" si="823"/>
        <v/>
      </c>
      <c r="AE1810" s="13" t="str">
        <f t="shared" si="824"/>
        <v/>
      </c>
      <c r="AF1810" s="17">
        <f t="shared" si="826"/>
        <v>3.49</v>
      </c>
      <c r="AG1810" s="17" t="str">
        <f t="shared" si="825"/>
        <v xml:space="preserve"> </v>
      </c>
      <c r="AH1810" s="13"/>
      <c r="AI1810" s="31">
        <f t="shared" si="839"/>
        <v>1.0320066614949892</v>
      </c>
      <c r="AJ1810">
        <f t="shared" si="844"/>
        <v>3.2006661494989208E-2</v>
      </c>
      <c r="AK1810">
        <f t="shared" si="846"/>
        <v>1.0113314447592068</v>
      </c>
      <c r="AL1810">
        <f t="shared" si="847"/>
        <v>0.93151414101089103</v>
      </c>
      <c r="AM1810">
        <f t="shared" si="845"/>
        <v>-6.8485858989108972E-2</v>
      </c>
      <c r="AN1810" s="39">
        <v>41787</v>
      </c>
      <c r="AO1810" s="31">
        <v>3.2006661494989208E-2</v>
      </c>
      <c r="AP1810" s="40">
        <v>-6.8485858989108972E-2</v>
      </c>
    </row>
    <row r="1811" spans="1:42">
      <c r="A1811" s="16">
        <v>41788</v>
      </c>
      <c r="B1811" s="11">
        <v>3.58</v>
      </c>
      <c r="C1811" s="11">
        <v>3.59</v>
      </c>
      <c r="D1811" s="11">
        <v>3.56</v>
      </c>
      <c r="E1811" s="11">
        <v>3.57</v>
      </c>
      <c r="F1811" s="11">
        <v>33706100</v>
      </c>
      <c r="G1811" s="11">
        <v>3.0105900000000001</v>
      </c>
      <c r="H1811" s="12">
        <f t="shared" si="848"/>
        <v>3.5016666666666669</v>
      </c>
      <c r="I1811" s="13">
        <f t="shared" si="827"/>
        <v>3.4688461538461532</v>
      </c>
      <c r="J1811" s="13">
        <f t="shared" si="828"/>
        <v>3.2820512820513681E-2</v>
      </c>
      <c r="K1811" s="14">
        <f t="shared" si="832"/>
        <v>1.1994301994302218E-2</v>
      </c>
      <c r="L1811" s="13">
        <f t="shared" si="841"/>
        <v>2.9999999999999805E-2</v>
      </c>
      <c r="M1811" s="13">
        <f t="shared" si="849"/>
        <v>3.8571428571428576E-2</v>
      </c>
      <c r="N1811" s="13">
        <f t="shared" si="842"/>
        <v>9.9999999999997868E-3</v>
      </c>
      <c r="O1811" s="13">
        <f t="shared" si="843"/>
        <v>0</v>
      </c>
      <c r="P1811" s="13">
        <f t="shared" si="840"/>
        <v>0.14999999999999991</v>
      </c>
      <c r="Q1811" s="13">
        <f t="shared" si="840"/>
        <v>3.0000000000000249E-2</v>
      </c>
      <c r="R1811" s="13">
        <f t="shared" si="850"/>
        <v>388.88888888888863</v>
      </c>
      <c r="S1811" s="13">
        <f t="shared" si="851"/>
        <v>77.777777777778411</v>
      </c>
      <c r="T1811" s="13">
        <f t="shared" si="852"/>
        <v>66.66666666666643</v>
      </c>
      <c r="U1811" s="13">
        <f t="shared" si="829"/>
        <v>34.770794282625268</v>
      </c>
      <c r="V1811" s="13">
        <f t="shared" si="833"/>
        <v>2.0826210826211465E-2</v>
      </c>
      <c r="W1811" s="13">
        <f t="shared" si="834"/>
        <v>0</v>
      </c>
      <c r="X1811" s="13">
        <f t="shared" si="835"/>
        <v>0</v>
      </c>
      <c r="Y1811" s="13">
        <f t="shared" si="830"/>
        <v>0</v>
      </c>
      <c r="Z1811" s="13">
        <f t="shared" si="836"/>
        <v>1</v>
      </c>
      <c r="AA1811" s="13">
        <f t="shared" si="837"/>
        <v>0</v>
      </c>
      <c r="AB1811" s="13">
        <f t="shared" si="838"/>
        <v>0</v>
      </c>
      <c r="AC1811" s="17">
        <f t="shared" si="831"/>
        <v>1</v>
      </c>
      <c r="AD1811" s="13" t="str">
        <f t="shared" si="823"/>
        <v/>
      </c>
      <c r="AE1811" s="13" t="str">
        <f t="shared" si="824"/>
        <v/>
      </c>
      <c r="AF1811" s="17">
        <f t="shared" si="826"/>
        <v>3.49</v>
      </c>
      <c r="AG1811" s="17" t="str">
        <f t="shared" si="825"/>
        <v xml:space="preserve"> </v>
      </c>
      <c r="AH1811" s="13"/>
      <c r="AI1811" s="31">
        <f t="shared" si="839"/>
        <v>1.0320066614949892</v>
      </c>
      <c r="AJ1811">
        <f t="shared" si="844"/>
        <v>3.2006661494989208E-2</v>
      </c>
      <c r="AK1811">
        <f t="shared" si="846"/>
        <v>1</v>
      </c>
      <c r="AL1811">
        <f t="shared" si="847"/>
        <v>0.93151414101089103</v>
      </c>
      <c r="AM1811">
        <f t="shared" si="845"/>
        <v>-6.8485858989108972E-2</v>
      </c>
      <c r="AN1811" s="39">
        <v>41788</v>
      </c>
      <c r="AO1811" s="31">
        <v>3.2006661494989208E-2</v>
      </c>
      <c r="AP1811" s="40">
        <v>-6.8485858989108972E-2</v>
      </c>
    </row>
    <row r="1812" spans="1:42">
      <c r="A1812" s="16">
        <v>41789</v>
      </c>
      <c r="B1812" s="11">
        <v>3.57</v>
      </c>
      <c r="C1812" s="11">
        <v>3.58</v>
      </c>
      <c r="D1812" s="11">
        <v>3.55</v>
      </c>
      <c r="E1812" s="11">
        <v>3.56</v>
      </c>
      <c r="F1812" s="11">
        <v>47443100</v>
      </c>
      <c r="G1812" s="11">
        <v>3.0021599999999999</v>
      </c>
      <c r="H1812" s="12">
        <f t="shared" si="848"/>
        <v>3.5108333333333337</v>
      </c>
      <c r="I1812" s="13">
        <f t="shared" si="827"/>
        <v>3.4730769230769223</v>
      </c>
      <c r="J1812" s="13">
        <f t="shared" si="828"/>
        <v>3.775641025641141E-2</v>
      </c>
      <c r="K1812" s="14">
        <f t="shared" si="832"/>
        <v>1.7628205128205534E-2</v>
      </c>
      <c r="L1812" s="13">
        <f t="shared" si="841"/>
        <v>3.0000000000000249E-2</v>
      </c>
      <c r="M1812" s="13">
        <f t="shared" si="849"/>
        <v>3.6428571428571442E-2</v>
      </c>
      <c r="N1812" s="13">
        <f t="shared" si="842"/>
        <v>0</v>
      </c>
      <c r="O1812" s="13">
        <f t="shared" si="843"/>
        <v>1.0000000000000231E-2</v>
      </c>
      <c r="P1812" s="13">
        <f t="shared" si="840"/>
        <v>0.12000000000000011</v>
      </c>
      <c r="Q1812" s="13">
        <f t="shared" si="840"/>
        <v>4.000000000000048E-2</v>
      </c>
      <c r="R1812" s="13">
        <f t="shared" si="850"/>
        <v>329.41176470588249</v>
      </c>
      <c r="S1812" s="13">
        <f t="shared" si="851"/>
        <v>109.80392156862872</v>
      </c>
      <c r="T1812" s="13">
        <f t="shared" si="852"/>
        <v>49.999999999999581</v>
      </c>
      <c r="U1812" s="13">
        <f t="shared" si="829"/>
        <v>36.641542581944961</v>
      </c>
      <c r="V1812" s="13">
        <f t="shared" si="833"/>
        <v>2.0128205128205876E-2</v>
      </c>
      <c r="W1812" s="13">
        <f t="shared" si="834"/>
        <v>0</v>
      </c>
      <c r="X1812" s="13">
        <f t="shared" si="835"/>
        <v>0</v>
      </c>
      <c r="Y1812" s="13">
        <f t="shared" si="830"/>
        <v>0</v>
      </c>
      <c r="Z1812" s="13">
        <f t="shared" si="836"/>
        <v>1</v>
      </c>
      <c r="AA1812" s="13">
        <f t="shared" si="837"/>
        <v>0</v>
      </c>
      <c r="AB1812" s="13">
        <f t="shared" si="838"/>
        <v>0</v>
      </c>
      <c r="AC1812" s="17">
        <f t="shared" si="831"/>
        <v>1</v>
      </c>
      <c r="AD1812" s="13" t="str">
        <f t="shared" si="823"/>
        <v/>
      </c>
      <c r="AE1812" s="13" t="str">
        <f t="shared" si="824"/>
        <v/>
      </c>
      <c r="AF1812" s="17">
        <f t="shared" si="826"/>
        <v>3.49</v>
      </c>
      <c r="AG1812" s="17" t="str">
        <f t="shared" si="825"/>
        <v xml:space="preserve"> </v>
      </c>
      <c r="AH1812" s="13"/>
      <c r="AI1812" s="31">
        <f t="shared" si="839"/>
        <v>1.0320066614949892</v>
      </c>
      <c r="AJ1812">
        <f t="shared" si="844"/>
        <v>3.2006661494989208E-2</v>
      </c>
      <c r="AK1812">
        <f t="shared" si="846"/>
        <v>0.99719887955182074</v>
      </c>
      <c r="AL1812">
        <f t="shared" si="847"/>
        <v>0.92890485770273723</v>
      </c>
      <c r="AM1812">
        <f t="shared" si="845"/>
        <v>-7.109514229726277E-2</v>
      </c>
      <c r="AN1812" s="39">
        <v>41789</v>
      </c>
      <c r="AO1812" s="31">
        <v>3.2006661494989208E-2</v>
      </c>
      <c r="AP1812" s="40">
        <v>-7.109514229726277E-2</v>
      </c>
    </row>
    <row r="1813" spans="1:42">
      <c r="A1813" s="16">
        <v>41793</v>
      </c>
      <c r="B1813" s="11">
        <v>3.56</v>
      </c>
      <c r="C1813" s="11">
        <v>3.6</v>
      </c>
      <c r="D1813" s="11">
        <v>3.56</v>
      </c>
      <c r="E1813" s="11">
        <v>3.58</v>
      </c>
      <c r="F1813" s="11">
        <v>51413700</v>
      </c>
      <c r="G1813" s="11">
        <v>3.0190299999999999</v>
      </c>
      <c r="H1813" s="12">
        <f t="shared" si="848"/>
        <v>3.52</v>
      </c>
      <c r="I1813" s="13">
        <f t="shared" si="827"/>
        <v>3.4784615384615378</v>
      </c>
      <c r="J1813" s="13">
        <f t="shared" si="828"/>
        <v>4.153846153846219E-2</v>
      </c>
      <c r="K1813" s="14">
        <f t="shared" si="832"/>
        <v>2.3062678062678563E-2</v>
      </c>
      <c r="L1813" s="13">
        <f t="shared" si="841"/>
        <v>4.0000000000000036E-2</v>
      </c>
      <c r="M1813" s="13">
        <f t="shared" si="849"/>
        <v>3.6428571428571442E-2</v>
      </c>
      <c r="N1813" s="13">
        <f t="shared" si="842"/>
        <v>2.0000000000000018E-2</v>
      </c>
      <c r="O1813" s="13">
        <f t="shared" si="843"/>
        <v>0</v>
      </c>
      <c r="P1813" s="13">
        <f t="shared" si="840"/>
        <v>0.14000000000000012</v>
      </c>
      <c r="Q1813" s="13">
        <f t="shared" si="840"/>
        <v>4.000000000000048E-2</v>
      </c>
      <c r="R1813" s="13">
        <f t="shared" si="850"/>
        <v>384.31372549019625</v>
      </c>
      <c r="S1813" s="13">
        <f t="shared" si="851"/>
        <v>109.80392156862872</v>
      </c>
      <c r="T1813" s="13">
        <f t="shared" si="852"/>
        <v>55.555555555555166</v>
      </c>
      <c r="U1813" s="13">
        <f t="shared" si="829"/>
        <v>39.481977001326712</v>
      </c>
      <c r="V1813" s="13">
        <f t="shared" si="833"/>
        <v>1.8475783475783627E-2</v>
      </c>
      <c r="W1813" s="13">
        <f t="shared" si="834"/>
        <v>0</v>
      </c>
      <c r="X1813" s="13">
        <f t="shared" si="835"/>
        <v>0</v>
      </c>
      <c r="Y1813" s="13">
        <f t="shared" si="830"/>
        <v>0</v>
      </c>
      <c r="Z1813" s="13">
        <f t="shared" si="836"/>
        <v>1</v>
      </c>
      <c r="AA1813" s="13">
        <f t="shared" si="837"/>
        <v>0</v>
      </c>
      <c r="AB1813" s="13">
        <f t="shared" si="838"/>
        <v>0</v>
      </c>
      <c r="AC1813" s="17">
        <f t="shared" si="831"/>
        <v>1</v>
      </c>
      <c r="AD1813" s="13" t="str">
        <f t="shared" si="823"/>
        <v/>
      </c>
      <c r="AE1813" s="13" t="str">
        <f t="shared" si="824"/>
        <v/>
      </c>
      <c r="AF1813" s="17">
        <f t="shared" si="826"/>
        <v>3.49</v>
      </c>
      <c r="AG1813" s="17" t="str">
        <f t="shared" si="825"/>
        <v xml:space="preserve"> </v>
      </c>
      <c r="AH1813" s="13"/>
      <c r="AI1813" s="31">
        <f t="shared" si="839"/>
        <v>1.0320066614949892</v>
      </c>
      <c r="AJ1813">
        <f t="shared" si="844"/>
        <v>3.2006661494989208E-2</v>
      </c>
      <c r="AK1813">
        <f t="shared" si="846"/>
        <v>1.0056179775280898</v>
      </c>
      <c r="AL1813">
        <f t="shared" si="847"/>
        <v>0.9341234243190446</v>
      </c>
      <c r="AM1813">
        <f t="shared" si="845"/>
        <v>-6.5876575680955396E-2</v>
      </c>
      <c r="AN1813" s="39">
        <v>41793</v>
      </c>
      <c r="AO1813" s="31">
        <v>3.2006661494989208E-2</v>
      </c>
      <c r="AP1813" s="40">
        <v>-6.5876575680955396E-2</v>
      </c>
    </row>
    <row r="1814" spans="1:42">
      <c r="A1814" s="16">
        <v>41794</v>
      </c>
      <c r="B1814" s="11">
        <v>3.59</v>
      </c>
      <c r="C1814" s="11">
        <v>3.6</v>
      </c>
      <c r="D1814" s="11">
        <v>3.56</v>
      </c>
      <c r="E1814" s="11">
        <v>3.57</v>
      </c>
      <c r="F1814" s="11">
        <v>49748600</v>
      </c>
      <c r="G1814" s="11">
        <v>3.0105900000000001</v>
      </c>
      <c r="H1814" s="12">
        <f t="shared" si="848"/>
        <v>3.5275000000000003</v>
      </c>
      <c r="I1814" s="13">
        <f t="shared" si="827"/>
        <v>3.484230769230769</v>
      </c>
      <c r="J1814" s="13">
        <f t="shared" si="828"/>
        <v>4.3269230769231282E-2</v>
      </c>
      <c r="K1814" s="14">
        <f t="shared" si="832"/>
        <v>2.7913105413106001E-2</v>
      </c>
      <c r="L1814" s="13">
        <f t="shared" si="841"/>
        <v>4.0000000000000036E-2</v>
      </c>
      <c r="M1814" s="13">
        <f t="shared" si="849"/>
        <v>3.6428571428571442E-2</v>
      </c>
      <c r="N1814" s="13">
        <f t="shared" si="842"/>
        <v>0</v>
      </c>
      <c r="O1814" s="13">
        <f t="shared" si="843"/>
        <v>0</v>
      </c>
      <c r="P1814" s="13">
        <f t="shared" si="840"/>
        <v>0.14000000000000012</v>
      </c>
      <c r="Q1814" s="13">
        <f t="shared" si="840"/>
        <v>3.0000000000000249E-2</v>
      </c>
      <c r="R1814" s="13">
        <f t="shared" si="850"/>
        <v>384.31372549019625</v>
      </c>
      <c r="S1814" s="13">
        <f t="shared" si="851"/>
        <v>82.352941176471234</v>
      </c>
      <c r="T1814" s="13">
        <f t="shared" si="852"/>
        <v>64.705882352940961</v>
      </c>
      <c r="U1814" s="13">
        <f t="shared" si="829"/>
        <v>42.976006191950333</v>
      </c>
      <c r="V1814" s="13">
        <f t="shared" si="833"/>
        <v>1.535612535612528E-2</v>
      </c>
      <c r="W1814" s="13">
        <f t="shared" si="834"/>
        <v>0</v>
      </c>
      <c r="X1814" s="13">
        <f t="shared" si="835"/>
        <v>0</v>
      </c>
      <c r="Y1814" s="13">
        <f t="shared" si="830"/>
        <v>0</v>
      </c>
      <c r="Z1814" s="13">
        <f t="shared" si="836"/>
        <v>1</v>
      </c>
      <c r="AA1814" s="13">
        <f t="shared" si="837"/>
        <v>0</v>
      </c>
      <c r="AB1814" s="13">
        <f t="shared" si="838"/>
        <v>0</v>
      </c>
      <c r="AC1814" s="17">
        <f t="shared" si="831"/>
        <v>1</v>
      </c>
      <c r="AD1814" s="13" t="str">
        <f t="shared" ref="AD1814:AD1877" si="853">IF(AA1814=1,E1814,"")</f>
        <v/>
      </c>
      <c r="AE1814" s="13" t="str">
        <f t="shared" ref="AE1814:AE1877" si="854">IF(AB1814=-1,E1814,"")</f>
        <v/>
      </c>
      <c r="AF1814" s="17">
        <f t="shared" si="826"/>
        <v>3.49</v>
      </c>
      <c r="AG1814" s="17" t="str">
        <f t="shared" ref="AG1814:AG1877" si="855">IF(AB1814=-1,(AE1814/AF1813)," ")</f>
        <v xml:space="preserve"> </v>
      </c>
      <c r="AH1814" s="13"/>
      <c r="AI1814" s="31">
        <f t="shared" si="839"/>
        <v>1.0320066614949892</v>
      </c>
      <c r="AJ1814">
        <f t="shared" si="844"/>
        <v>3.2006661494989208E-2</v>
      </c>
      <c r="AK1814">
        <f t="shared" si="846"/>
        <v>0.9972067039106145</v>
      </c>
      <c r="AL1814">
        <f t="shared" si="847"/>
        <v>0.93151414101089081</v>
      </c>
      <c r="AM1814">
        <f t="shared" si="845"/>
        <v>-6.8485858989109194E-2</v>
      </c>
      <c r="AN1814" s="39">
        <v>41794</v>
      </c>
      <c r="AO1814" s="31">
        <v>3.2006661494989208E-2</v>
      </c>
      <c r="AP1814" s="40">
        <v>-6.8485858989109194E-2</v>
      </c>
    </row>
    <row r="1815" spans="1:42">
      <c r="A1815" s="16">
        <v>41795</v>
      </c>
      <c r="B1815" s="11">
        <v>3.57</v>
      </c>
      <c r="C1815" s="11">
        <v>3.63</v>
      </c>
      <c r="D1815" s="11">
        <v>3.56</v>
      </c>
      <c r="E1815" s="11">
        <v>3.63</v>
      </c>
      <c r="F1815" s="11">
        <v>75230700</v>
      </c>
      <c r="G1815" s="11">
        <v>3.0611899999999999</v>
      </c>
      <c r="H1815" s="12">
        <f t="shared" si="848"/>
        <v>3.5416666666666674</v>
      </c>
      <c r="I1815" s="13">
        <f t="shared" si="827"/>
        <v>3.4911538461538454</v>
      </c>
      <c r="J1815" s="13">
        <f t="shared" si="828"/>
        <v>5.0512820512822021E-2</v>
      </c>
      <c r="K1815" s="14">
        <f t="shared" si="832"/>
        <v>3.2642450142450832E-2</v>
      </c>
      <c r="L1815" s="13">
        <f t="shared" si="841"/>
        <v>6.999999999999984E-2</v>
      </c>
      <c r="M1815" s="13">
        <f t="shared" si="849"/>
        <v>3.8571428571428576E-2</v>
      </c>
      <c r="N1815" s="13">
        <f t="shared" si="842"/>
        <v>2.9999999999999805E-2</v>
      </c>
      <c r="O1815" s="13">
        <f t="shared" si="843"/>
        <v>0</v>
      </c>
      <c r="P1815" s="13">
        <f t="shared" si="840"/>
        <v>0.16999999999999993</v>
      </c>
      <c r="Q1815" s="13">
        <f t="shared" si="840"/>
        <v>3.0000000000000249E-2</v>
      </c>
      <c r="R1815" s="13">
        <f t="shared" si="850"/>
        <v>440.74074074074048</v>
      </c>
      <c r="S1815" s="13">
        <f t="shared" si="851"/>
        <v>77.777777777778411</v>
      </c>
      <c r="T1815" s="13">
        <f t="shared" si="852"/>
        <v>69.999999999999773</v>
      </c>
      <c r="U1815" s="13">
        <f t="shared" si="829"/>
        <v>46.388704604648737</v>
      </c>
      <c r="V1815" s="13">
        <f t="shared" si="833"/>
        <v>1.7870370370371189E-2</v>
      </c>
      <c r="W1815" s="13">
        <f t="shared" si="834"/>
        <v>0</v>
      </c>
      <c r="X1815" s="13">
        <f t="shared" si="835"/>
        <v>0</v>
      </c>
      <c r="Y1815" s="13">
        <f t="shared" si="830"/>
        <v>0</v>
      </c>
      <c r="Z1815" s="13">
        <f t="shared" si="836"/>
        <v>1</v>
      </c>
      <c r="AA1815" s="13">
        <f t="shared" si="837"/>
        <v>0</v>
      </c>
      <c r="AB1815" s="13">
        <f t="shared" si="838"/>
        <v>0</v>
      </c>
      <c r="AC1815" s="17">
        <f t="shared" si="831"/>
        <v>1</v>
      </c>
      <c r="AD1815" s="13" t="str">
        <f t="shared" si="853"/>
        <v/>
      </c>
      <c r="AE1815" s="13" t="str">
        <f t="shared" si="854"/>
        <v/>
      </c>
      <c r="AF1815" s="17">
        <f t="shared" ref="AF1815:AF1878" si="856">IF(AA1815=1,AD1815,IF(AB1815=-1,0,AF1814))</f>
        <v>3.49</v>
      </c>
      <c r="AG1815" s="17" t="str">
        <f t="shared" si="855"/>
        <v xml:space="preserve"> </v>
      </c>
      <c r="AH1815" s="13"/>
      <c r="AI1815" s="31">
        <f t="shared" si="839"/>
        <v>1.0320066614949892</v>
      </c>
      <c r="AJ1815">
        <f t="shared" si="844"/>
        <v>3.2006661494989208E-2</v>
      </c>
      <c r="AK1815">
        <f t="shared" si="846"/>
        <v>1.0168067226890756</v>
      </c>
      <c r="AL1815">
        <f t="shared" si="847"/>
        <v>0.94716984085981326</v>
      </c>
      <c r="AM1815">
        <f t="shared" si="845"/>
        <v>-5.2830159140186739E-2</v>
      </c>
      <c r="AN1815" s="39">
        <v>41795</v>
      </c>
      <c r="AO1815" s="31">
        <v>3.2006661494989208E-2</v>
      </c>
      <c r="AP1815" s="40">
        <v>-5.2830159140186739E-2</v>
      </c>
    </row>
    <row r="1816" spans="1:42">
      <c r="A1816" s="16">
        <v>41796</v>
      </c>
      <c r="B1816" s="11">
        <v>3.63</v>
      </c>
      <c r="C1816" s="11">
        <v>3.65</v>
      </c>
      <c r="D1816" s="11">
        <v>3.61</v>
      </c>
      <c r="E1816" s="11">
        <v>3.61</v>
      </c>
      <c r="F1816" s="11">
        <v>60943000</v>
      </c>
      <c r="G1816" s="11">
        <v>3.0443199999999999</v>
      </c>
      <c r="H1816" s="12">
        <f t="shared" si="848"/>
        <v>3.5533333333333332</v>
      </c>
      <c r="I1816" s="13">
        <f t="shared" si="827"/>
        <v>3.4969230769230757</v>
      </c>
      <c r="J1816" s="13">
        <f t="shared" si="828"/>
        <v>5.6410256410257542E-2</v>
      </c>
      <c r="K1816" s="14">
        <f t="shared" si="832"/>
        <v>3.735754985755059E-2</v>
      </c>
      <c r="L1816" s="13">
        <f t="shared" si="841"/>
        <v>4.0000000000000036E-2</v>
      </c>
      <c r="M1816" s="13">
        <f t="shared" si="849"/>
        <v>3.9285714285714271E-2</v>
      </c>
      <c r="N1816" s="13">
        <f t="shared" si="842"/>
        <v>2.0000000000000018E-2</v>
      </c>
      <c r="O1816" s="13">
        <f t="shared" si="843"/>
        <v>0</v>
      </c>
      <c r="P1816" s="13">
        <f t="shared" si="840"/>
        <v>0.17999999999999972</v>
      </c>
      <c r="Q1816" s="13">
        <f t="shared" si="840"/>
        <v>3.0000000000000249E-2</v>
      </c>
      <c r="R1816" s="13">
        <f t="shared" si="850"/>
        <v>458.18181818181768</v>
      </c>
      <c r="S1816" s="13">
        <f t="shared" si="851"/>
        <v>76.363636363637028</v>
      </c>
      <c r="T1816" s="13">
        <f t="shared" si="852"/>
        <v>71.428571428571175</v>
      </c>
      <c r="U1816" s="13">
        <f t="shared" si="829"/>
        <v>50.23024121929457</v>
      </c>
      <c r="V1816" s="13">
        <f t="shared" si="833"/>
        <v>1.9052706552706952E-2</v>
      </c>
      <c r="W1816" s="13">
        <f t="shared" si="834"/>
        <v>0</v>
      </c>
      <c r="X1816" s="13">
        <f t="shared" si="835"/>
        <v>0</v>
      </c>
      <c r="Y1816" s="13">
        <f t="shared" si="830"/>
        <v>0</v>
      </c>
      <c r="Z1816" s="13">
        <f t="shared" si="836"/>
        <v>1</v>
      </c>
      <c r="AA1816" s="13">
        <f t="shared" si="837"/>
        <v>0</v>
      </c>
      <c r="AB1816" s="13">
        <f t="shared" si="838"/>
        <v>0</v>
      </c>
      <c r="AC1816" s="17">
        <f t="shared" si="831"/>
        <v>1</v>
      </c>
      <c r="AD1816" s="13" t="str">
        <f t="shared" si="853"/>
        <v/>
      </c>
      <c r="AE1816" s="13" t="str">
        <f t="shared" si="854"/>
        <v/>
      </c>
      <c r="AF1816" s="17">
        <f t="shared" si="856"/>
        <v>3.49</v>
      </c>
      <c r="AG1816" s="17" t="str">
        <f t="shared" si="855"/>
        <v xml:space="preserve"> </v>
      </c>
      <c r="AH1816" s="13"/>
      <c r="AI1816" s="31">
        <f t="shared" si="839"/>
        <v>1.0320066614949892</v>
      </c>
      <c r="AJ1816">
        <f t="shared" si="844"/>
        <v>3.2006661494989208E-2</v>
      </c>
      <c r="AK1816">
        <f t="shared" si="846"/>
        <v>0.99449035812672171</v>
      </c>
      <c r="AL1816">
        <f t="shared" si="847"/>
        <v>0.94195127424350567</v>
      </c>
      <c r="AM1816">
        <f t="shared" si="845"/>
        <v>-5.8048725756494335E-2</v>
      </c>
      <c r="AN1816" s="39">
        <v>41796</v>
      </c>
      <c r="AO1816" s="31">
        <v>3.2006661494989208E-2</v>
      </c>
      <c r="AP1816" s="40">
        <v>-5.8048725756494335E-2</v>
      </c>
    </row>
    <row r="1817" spans="1:42">
      <c r="A1817" s="16">
        <v>41799</v>
      </c>
      <c r="B1817" s="11">
        <v>3.61</v>
      </c>
      <c r="C1817" s="11">
        <v>3.68</v>
      </c>
      <c r="D1817" s="11">
        <v>3.61</v>
      </c>
      <c r="E1817" s="11">
        <v>3.66</v>
      </c>
      <c r="F1817" s="11">
        <v>50378800</v>
      </c>
      <c r="G1817" s="11">
        <v>3.08649</v>
      </c>
      <c r="H1817" s="12">
        <f t="shared" si="848"/>
        <v>3.5675000000000003</v>
      </c>
      <c r="I1817" s="13">
        <f t="shared" si="827"/>
        <v>3.5049999999999994</v>
      </c>
      <c r="J1817" s="13">
        <f t="shared" si="828"/>
        <v>6.2500000000000888E-2</v>
      </c>
      <c r="K1817" s="14">
        <f t="shared" si="832"/>
        <v>4.2051282051282862E-2</v>
      </c>
      <c r="L1817" s="13">
        <f t="shared" si="841"/>
        <v>7.0000000000000284E-2</v>
      </c>
      <c r="M1817" s="13">
        <f t="shared" si="849"/>
        <v>4.1428571428571433E-2</v>
      </c>
      <c r="N1817" s="13">
        <f t="shared" si="842"/>
        <v>3.0000000000000249E-2</v>
      </c>
      <c r="O1817" s="13">
        <f t="shared" si="843"/>
        <v>0</v>
      </c>
      <c r="P1817" s="13">
        <f t="shared" si="840"/>
        <v>0.20999999999999996</v>
      </c>
      <c r="Q1817" s="13">
        <f t="shared" si="840"/>
        <v>1.0000000000000231E-2</v>
      </c>
      <c r="R1817" s="13">
        <f t="shared" si="850"/>
        <v>506.89655172413779</v>
      </c>
      <c r="S1817" s="13">
        <f t="shared" si="851"/>
        <v>24.137931034483316</v>
      </c>
      <c r="T1817" s="13">
        <f t="shared" si="852"/>
        <v>90.909090909090708</v>
      </c>
      <c r="U1817" s="13">
        <f t="shared" si="829"/>
        <v>56.347807863176982</v>
      </c>
      <c r="V1817" s="13">
        <f t="shared" si="833"/>
        <v>2.0448717948718026E-2</v>
      </c>
      <c r="W1817" s="13">
        <f t="shared" si="834"/>
        <v>0</v>
      </c>
      <c r="X1817" s="13">
        <f t="shared" si="835"/>
        <v>0</v>
      </c>
      <c r="Y1817" s="13">
        <f t="shared" si="830"/>
        <v>0</v>
      </c>
      <c r="Z1817" s="13">
        <f t="shared" si="836"/>
        <v>1</v>
      </c>
      <c r="AA1817" s="13">
        <f t="shared" si="837"/>
        <v>0</v>
      </c>
      <c r="AB1817" s="13">
        <f t="shared" si="838"/>
        <v>0</v>
      </c>
      <c r="AC1817" s="17">
        <f t="shared" si="831"/>
        <v>1</v>
      </c>
      <c r="AD1817" s="13" t="str">
        <f t="shared" si="853"/>
        <v/>
      </c>
      <c r="AE1817" s="13" t="str">
        <f t="shared" si="854"/>
        <v/>
      </c>
      <c r="AF1817" s="17">
        <f t="shared" si="856"/>
        <v>3.49</v>
      </c>
      <c r="AG1817" s="17" t="str">
        <f t="shared" si="855"/>
        <v xml:space="preserve"> </v>
      </c>
      <c r="AH1817" s="13"/>
      <c r="AI1817" s="31">
        <f t="shared" si="839"/>
        <v>1.0320066614949892</v>
      </c>
      <c r="AJ1817">
        <f t="shared" si="844"/>
        <v>3.2006661494989208E-2</v>
      </c>
      <c r="AK1817">
        <f t="shared" si="846"/>
        <v>1.0138504155124655</v>
      </c>
      <c r="AL1817">
        <f t="shared" si="847"/>
        <v>0.95499769078427454</v>
      </c>
      <c r="AM1817">
        <f t="shared" si="845"/>
        <v>-4.5002309215725456E-2</v>
      </c>
      <c r="AN1817" s="39">
        <v>41799</v>
      </c>
      <c r="AO1817" s="31">
        <v>3.2006661494989208E-2</v>
      </c>
      <c r="AP1817" s="40">
        <v>-4.5002309215725456E-2</v>
      </c>
    </row>
    <row r="1818" spans="1:42">
      <c r="A1818" s="16">
        <v>41800</v>
      </c>
      <c r="B1818" s="11">
        <v>3.66</v>
      </c>
      <c r="C1818" s="11">
        <v>3.74</v>
      </c>
      <c r="D1818" s="11">
        <v>3.66</v>
      </c>
      <c r="E1818" s="11">
        <v>3.73</v>
      </c>
      <c r="F1818" s="11">
        <v>96285900</v>
      </c>
      <c r="G1818" s="11">
        <v>3.1455199999999999</v>
      </c>
      <c r="H1818" s="12">
        <f t="shared" si="848"/>
        <v>3.5866666666666664</v>
      </c>
      <c r="I1818" s="13">
        <f t="shared" si="827"/>
        <v>3.5161538461538457</v>
      </c>
      <c r="J1818" s="13">
        <f t="shared" si="828"/>
        <v>7.0512820512820706E-2</v>
      </c>
      <c r="K1818" s="14">
        <f t="shared" si="832"/>
        <v>4.7108262108262945E-2</v>
      </c>
      <c r="L1818" s="13">
        <f t="shared" si="841"/>
        <v>8.0000000000000071E-2</v>
      </c>
      <c r="M1818" s="13">
        <f t="shared" si="849"/>
        <v>4.5000000000000026E-2</v>
      </c>
      <c r="N1818" s="13">
        <f t="shared" si="842"/>
        <v>6.0000000000000053E-2</v>
      </c>
      <c r="O1818" s="13">
        <f t="shared" si="843"/>
        <v>0</v>
      </c>
      <c r="P1818" s="13">
        <f t="shared" si="840"/>
        <v>0.27</v>
      </c>
      <c r="Q1818" s="13">
        <f t="shared" si="840"/>
        <v>1.0000000000000231E-2</v>
      </c>
      <c r="R1818" s="13">
        <f t="shared" si="850"/>
        <v>599.99999999999977</v>
      </c>
      <c r="S1818" s="13">
        <f t="shared" si="851"/>
        <v>22.222222222222722</v>
      </c>
      <c r="T1818" s="13">
        <f t="shared" si="852"/>
        <v>92.857142857142691</v>
      </c>
      <c r="U1818" s="13">
        <f t="shared" si="829"/>
        <v>62.980460924401463</v>
      </c>
      <c r="V1818" s="13">
        <f t="shared" si="833"/>
        <v>2.3404558404557761E-2</v>
      </c>
      <c r="W1818" s="13">
        <f t="shared" si="834"/>
        <v>0</v>
      </c>
      <c r="X1818" s="13">
        <f t="shared" si="835"/>
        <v>0</v>
      </c>
      <c r="Y1818" s="13">
        <f t="shared" si="830"/>
        <v>0</v>
      </c>
      <c r="Z1818" s="13">
        <f t="shared" si="836"/>
        <v>1</v>
      </c>
      <c r="AA1818" s="13">
        <f t="shared" si="837"/>
        <v>0</v>
      </c>
      <c r="AB1818" s="13">
        <f t="shared" si="838"/>
        <v>0</v>
      </c>
      <c r="AC1818" s="17">
        <f t="shared" si="831"/>
        <v>1</v>
      </c>
      <c r="AD1818" s="13" t="str">
        <f t="shared" si="853"/>
        <v/>
      </c>
      <c r="AE1818" s="13" t="str">
        <f t="shared" si="854"/>
        <v/>
      </c>
      <c r="AF1818" s="17">
        <f t="shared" si="856"/>
        <v>3.49</v>
      </c>
      <c r="AG1818" s="17" t="str">
        <f t="shared" si="855"/>
        <v xml:space="preserve"> </v>
      </c>
      <c r="AH1818" s="13"/>
      <c r="AI1818" s="31">
        <f t="shared" si="839"/>
        <v>1.0320066614949892</v>
      </c>
      <c r="AJ1818">
        <f t="shared" si="844"/>
        <v>3.2006661494989208E-2</v>
      </c>
      <c r="AK1818">
        <f t="shared" si="846"/>
        <v>1.0191256830601092</v>
      </c>
      <c r="AL1818">
        <f t="shared" si="847"/>
        <v>0.9732626739413508</v>
      </c>
      <c r="AM1818">
        <f t="shared" si="845"/>
        <v>-2.6737326058649202E-2</v>
      </c>
      <c r="AN1818" s="39">
        <v>41800</v>
      </c>
      <c r="AO1818" s="31">
        <v>3.2006661494989208E-2</v>
      </c>
      <c r="AP1818" s="40">
        <v>-2.6737326058649202E-2</v>
      </c>
    </row>
    <row r="1819" spans="1:42">
      <c r="A1819" s="16">
        <v>41801</v>
      </c>
      <c r="B1819" s="11">
        <v>3.72</v>
      </c>
      <c r="C1819" s="11">
        <v>3.75</v>
      </c>
      <c r="D1819" s="11">
        <v>3.68</v>
      </c>
      <c r="E1819" s="11">
        <v>3.72</v>
      </c>
      <c r="F1819" s="11">
        <v>79762400</v>
      </c>
      <c r="G1819" s="11">
        <v>3.1370900000000002</v>
      </c>
      <c r="H1819" s="12">
        <f t="shared" si="848"/>
        <v>3.6033333333333335</v>
      </c>
      <c r="I1819" s="13">
        <f t="shared" si="827"/>
        <v>3.5276923076923072</v>
      </c>
      <c r="J1819" s="13">
        <f t="shared" si="828"/>
        <v>7.564102564102626E-2</v>
      </c>
      <c r="K1819" s="14">
        <f t="shared" si="832"/>
        <v>5.2329059829060665E-2</v>
      </c>
      <c r="L1819" s="13">
        <f t="shared" si="841"/>
        <v>6.999999999999984E-2</v>
      </c>
      <c r="M1819" s="13">
        <f t="shared" si="849"/>
        <v>4.7142857142857153E-2</v>
      </c>
      <c r="N1819" s="13">
        <f t="shared" si="842"/>
        <v>9.9999999999997868E-3</v>
      </c>
      <c r="O1819" s="13">
        <f t="shared" si="843"/>
        <v>0</v>
      </c>
      <c r="P1819" s="13">
        <f t="shared" si="840"/>
        <v>0.26999999999999957</v>
      </c>
      <c r="Q1819" s="13">
        <f t="shared" si="840"/>
        <v>1.0000000000000231E-2</v>
      </c>
      <c r="R1819" s="13">
        <f t="shared" si="850"/>
        <v>572.72727272727172</v>
      </c>
      <c r="S1819" s="13">
        <f t="shared" si="851"/>
        <v>21.212121212121698</v>
      </c>
      <c r="T1819" s="13">
        <f t="shared" si="852"/>
        <v>92.857142857142676</v>
      </c>
      <c r="U1819" s="13">
        <f t="shared" si="829"/>
        <v>68.819463191975132</v>
      </c>
      <c r="V1819" s="13">
        <f t="shared" si="833"/>
        <v>2.3311965811965596E-2</v>
      </c>
      <c r="W1819" s="13">
        <f t="shared" si="834"/>
        <v>0</v>
      </c>
      <c r="X1819" s="13">
        <f t="shared" si="835"/>
        <v>0</v>
      </c>
      <c r="Y1819" s="13">
        <f t="shared" si="830"/>
        <v>0</v>
      </c>
      <c r="Z1819" s="13">
        <f t="shared" si="836"/>
        <v>1</v>
      </c>
      <c r="AA1819" s="13">
        <f t="shared" si="837"/>
        <v>0</v>
      </c>
      <c r="AB1819" s="13">
        <f t="shared" si="838"/>
        <v>0</v>
      </c>
      <c r="AC1819" s="17">
        <f t="shared" si="831"/>
        <v>1</v>
      </c>
      <c r="AD1819" s="13" t="str">
        <f t="shared" si="853"/>
        <v/>
      </c>
      <c r="AE1819" s="13" t="str">
        <f t="shared" si="854"/>
        <v/>
      </c>
      <c r="AF1819" s="17">
        <f t="shared" si="856"/>
        <v>3.49</v>
      </c>
      <c r="AG1819" s="17" t="str">
        <f t="shared" si="855"/>
        <v xml:space="preserve"> </v>
      </c>
      <c r="AH1819" s="13"/>
      <c r="AI1819" s="31">
        <f t="shared" si="839"/>
        <v>1.0320066614949892</v>
      </c>
      <c r="AJ1819">
        <f t="shared" si="844"/>
        <v>3.2006661494989208E-2</v>
      </c>
      <c r="AK1819">
        <f t="shared" si="846"/>
        <v>0.99731903485254703</v>
      </c>
      <c r="AL1819">
        <f t="shared" si="847"/>
        <v>0.97065339063319711</v>
      </c>
      <c r="AM1819">
        <f t="shared" si="845"/>
        <v>-2.9346609366802889E-2</v>
      </c>
      <c r="AN1819" s="39">
        <v>41801</v>
      </c>
      <c r="AO1819" s="31">
        <v>3.2006661494989208E-2</v>
      </c>
      <c r="AP1819" s="40">
        <v>-2.9346609366802889E-2</v>
      </c>
    </row>
    <row r="1820" spans="1:42">
      <c r="A1820" s="16">
        <v>41802</v>
      </c>
      <c r="B1820" s="11">
        <v>3.7</v>
      </c>
      <c r="C1820" s="11">
        <v>3.73</v>
      </c>
      <c r="D1820" s="11">
        <v>3.69</v>
      </c>
      <c r="E1820" s="11">
        <v>3.71</v>
      </c>
      <c r="F1820" s="11">
        <v>47082700</v>
      </c>
      <c r="G1820" s="11">
        <v>3.12866</v>
      </c>
      <c r="H1820" s="12">
        <f t="shared" si="848"/>
        <v>3.6199999999999997</v>
      </c>
      <c r="I1820" s="13">
        <f t="shared" ref="I1820:I1883" si="857">AVERAGE(E1795:E1820)</f>
        <v>3.5396153846153839</v>
      </c>
      <c r="J1820" s="13">
        <f t="shared" si="828"/>
        <v>8.0384615384615721E-2</v>
      </c>
      <c r="K1820" s="14">
        <f t="shared" si="832"/>
        <v>5.7613960113960888E-2</v>
      </c>
      <c r="L1820" s="13">
        <f t="shared" si="841"/>
        <v>4.0000000000000036E-2</v>
      </c>
      <c r="M1820" s="13">
        <f t="shared" si="849"/>
        <v>4.7142857142857153E-2</v>
      </c>
      <c r="N1820" s="13">
        <f t="shared" si="842"/>
        <v>0</v>
      </c>
      <c r="O1820" s="13">
        <f t="shared" si="843"/>
        <v>0</v>
      </c>
      <c r="P1820" s="13">
        <f t="shared" si="840"/>
        <v>0.23999999999999977</v>
      </c>
      <c r="Q1820" s="13">
        <f t="shared" si="840"/>
        <v>1.0000000000000231E-2</v>
      </c>
      <c r="R1820" s="13">
        <f t="shared" si="850"/>
        <v>509.09090909090844</v>
      </c>
      <c r="S1820" s="13">
        <f t="shared" si="851"/>
        <v>21.212121212121698</v>
      </c>
      <c r="T1820" s="13">
        <f t="shared" si="852"/>
        <v>91.999999999999815</v>
      </c>
      <c r="U1820" s="13">
        <f t="shared" si="829"/>
        <v>72.216288588800509</v>
      </c>
      <c r="V1820" s="13">
        <f t="shared" si="833"/>
        <v>2.2770655270654833E-2</v>
      </c>
      <c r="W1820" s="13">
        <f t="shared" si="834"/>
        <v>0</v>
      </c>
      <c r="X1820" s="13">
        <f t="shared" si="835"/>
        <v>0</v>
      </c>
      <c r="Y1820" s="13">
        <f t="shared" si="830"/>
        <v>0</v>
      </c>
      <c r="Z1820" s="13">
        <f t="shared" si="836"/>
        <v>1</v>
      </c>
      <c r="AA1820" s="13">
        <f t="shared" si="837"/>
        <v>0</v>
      </c>
      <c r="AB1820" s="13">
        <f t="shared" si="838"/>
        <v>0</v>
      </c>
      <c r="AC1820" s="17">
        <f t="shared" si="831"/>
        <v>1</v>
      </c>
      <c r="AD1820" s="13" t="str">
        <f t="shared" si="853"/>
        <v/>
      </c>
      <c r="AE1820" s="13" t="str">
        <f t="shared" si="854"/>
        <v/>
      </c>
      <c r="AF1820" s="17">
        <f t="shared" si="856"/>
        <v>3.49</v>
      </c>
      <c r="AG1820" s="17" t="str">
        <f t="shared" si="855"/>
        <v xml:space="preserve"> </v>
      </c>
      <c r="AH1820" s="13"/>
      <c r="AI1820" s="31">
        <f t="shared" si="839"/>
        <v>1.0320066614949892</v>
      </c>
      <c r="AJ1820">
        <f t="shared" si="844"/>
        <v>3.2006661494989208E-2</v>
      </c>
      <c r="AK1820">
        <f t="shared" si="846"/>
        <v>0.99731182795698914</v>
      </c>
      <c r="AL1820">
        <f t="shared" si="847"/>
        <v>0.9680441073250432</v>
      </c>
      <c r="AM1820">
        <f t="shared" si="845"/>
        <v>-3.1955892674956798E-2</v>
      </c>
      <c r="AN1820" s="39">
        <v>41802</v>
      </c>
      <c r="AO1820" s="31">
        <v>3.2006661494989208E-2</v>
      </c>
      <c r="AP1820" s="40">
        <v>-3.1955892674956798E-2</v>
      </c>
    </row>
    <row r="1821" spans="1:42">
      <c r="A1821" s="16">
        <v>41803</v>
      </c>
      <c r="B1821" s="11">
        <v>3.7</v>
      </c>
      <c r="C1821" s="11">
        <v>3.74</v>
      </c>
      <c r="D1821" s="11">
        <v>3.7</v>
      </c>
      <c r="E1821" s="11">
        <v>3.74</v>
      </c>
      <c r="F1821" s="11">
        <v>63714900</v>
      </c>
      <c r="G1821" s="11">
        <v>3.15395</v>
      </c>
      <c r="H1821" s="12">
        <f t="shared" si="848"/>
        <v>3.6374999999999997</v>
      </c>
      <c r="I1821" s="13">
        <f t="shared" si="857"/>
        <v>3.5519230769230763</v>
      </c>
      <c r="J1821" s="13">
        <f t="shared" ref="J1821:J1884" si="858">H1821-I1821</f>
        <v>8.5576923076923439E-2</v>
      </c>
      <c r="K1821" s="14">
        <f t="shared" si="832"/>
        <v>6.292735042735112E-2</v>
      </c>
      <c r="L1821" s="13">
        <f t="shared" si="841"/>
        <v>4.0000000000000036E-2</v>
      </c>
      <c r="M1821" s="13">
        <f t="shared" si="849"/>
        <v>4.7857142857142883E-2</v>
      </c>
      <c r="N1821" s="13">
        <f t="shared" si="842"/>
        <v>1.0000000000000231E-2</v>
      </c>
      <c r="O1821" s="13">
        <f t="shared" si="843"/>
        <v>0</v>
      </c>
      <c r="P1821" s="13">
        <f t="shared" si="840"/>
        <v>0.25</v>
      </c>
      <c r="Q1821" s="13">
        <f t="shared" si="840"/>
        <v>1.0000000000000231E-2</v>
      </c>
      <c r="R1821" s="13">
        <f t="shared" si="850"/>
        <v>522.38805970149224</v>
      </c>
      <c r="S1821" s="13">
        <f t="shared" si="851"/>
        <v>20.895522388060172</v>
      </c>
      <c r="T1821" s="13">
        <f t="shared" si="852"/>
        <v>92.30769230769215</v>
      </c>
      <c r="U1821" s="13">
        <f t="shared" si="829"/>
        <v>74.345409467921399</v>
      </c>
      <c r="V1821" s="13">
        <f t="shared" si="833"/>
        <v>2.2649572649572319E-2</v>
      </c>
      <c r="W1821" s="13">
        <f t="shared" si="834"/>
        <v>0</v>
      </c>
      <c r="X1821" s="13">
        <f t="shared" si="835"/>
        <v>0</v>
      </c>
      <c r="Y1821" s="13">
        <f t="shared" si="830"/>
        <v>0</v>
      </c>
      <c r="Z1821" s="13">
        <f t="shared" si="836"/>
        <v>1</v>
      </c>
      <c r="AA1821" s="13">
        <f t="shared" si="837"/>
        <v>0</v>
      </c>
      <c r="AB1821" s="13">
        <f t="shared" si="838"/>
        <v>0</v>
      </c>
      <c r="AC1821" s="17">
        <f t="shared" si="831"/>
        <v>1</v>
      </c>
      <c r="AD1821" s="13" t="str">
        <f t="shared" si="853"/>
        <v/>
      </c>
      <c r="AE1821" s="13" t="str">
        <f t="shared" si="854"/>
        <v/>
      </c>
      <c r="AF1821" s="17">
        <f t="shared" si="856"/>
        <v>3.49</v>
      </c>
      <c r="AG1821" s="17" t="str">
        <f t="shared" si="855"/>
        <v xml:space="preserve"> </v>
      </c>
      <c r="AH1821" s="13"/>
      <c r="AI1821" s="31">
        <f t="shared" si="839"/>
        <v>1.0320066614949892</v>
      </c>
      <c r="AJ1821">
        <f t="shared" si="844"/>
        <v>3.2006661494989208E-2</v>
      </c>
      <c r="AK1821">
        <f t="shared" si="846"/>
        <v>1.0080862533692723</v>
      </c>
      <c r="AL1821">
        <f t="shared" si="847"/>
        <v>0.97587195724950448</v>
      </c>
      <c r="AM1821">
        <f t="shared" si="845"/>
        <v>-2.4128042750495515E-2</v>
      </c>
      <c r="AN1821" s="39">
        <v>41803</v>
      </c>
      <c r="AO1821" s="31">
        <v>3.2006661494989208E-2</v>
      </c>
      <c r="AP1821" s="40">
        <v>-2.4128042750495515E-2</v>
      </c>
    </row>
    <row r="1822" spans="1:42">
      <c r="A1822" s="16">
        <v>41806</v>
      </c>
      <c r="B1822" s="11">
        <v>3.74</v>
      </c>
      <c r="C1822" s="11">
        <v>3.78</v>
      </c>
      <c r="D1822" s="11">
        <v>3.72</v>
      </c>
      <c r="E1822" s="11">
        <v>3.78</v>
      </c>
      <c r="F1822" s="11">
        <v>96202100</v>
      </c>
      <c r="G1822" s="11">
        <v>3.1876899999999999</v>
      </c>
      <c r="H1822" s="12">
        <f t="shared" si="848"/>
        <v>3.6550000000000007</v>
      </c>
      <c r="I1822" s="13">
        <f t="shared" si="857"/>
        <v>3.5653846153846152</v>
      </c>
      <c r="J1822" s="13">
        <f t="shared" si="858"/>
        <v>8.961538461538554E-2</v>
      </c>
      <c r="K1822" s="14">
        <f t="shared" si="832"/>
        <v>6.8269230769231484E-2</v>
      </c>
      <c r="L1822" s="13">
        <f t="shared" si="841"/>
        <v>5.9999999999999609E-2</v>
      </c>
      <c r="M1822" s="13">
        <f t="shared" si="849"/>
        <v>5.000000000000001E-2</v>
      </c>
      <c r="N1822" s="13">
        <f t="shared" si="842"/>
        <v>3.9999999999999591E-2</v>
      </c>
      <c r="O1822" s="13">
        <f t="shared" si="843"/>
        <v>0</v>
      </c>
      <c r="P1822" s="13">
        <f t="shared" si="840"/>
        <v>0.2799999999999998</v>
      </c>
      <c r="Q1822" s="13">
        <f t="shared" si="840"/>
        <v>1.0000000000000231E-2</v>
      </c>
      <c r="R1822" s="13">
        <f t="shared" si="850"/>
        <v>559.99999999999955</v>
      </c>
      <c r="S1822" s="13">
        <f t="shared" si="851"/>
        <v>20.000000000000458</v>
      </c>
      <c r="T1822" s="13">
        <f t="shared" si="852"/>
        <v>93.103448275861908</v>
      </c>
      <c r="U1822" s="13">
        <f t="shared" si="829"/>
        <v>76.373807033844315</v>
      </c>
      <c r="V1822" s="13">
        <f t="shared" si="833"/>
        <v>2.1346153846154056E-2</v>
      </c>
      <c r="W1822" s="13">
        <f t="shared" si="834"/>
        <v>0</v>
      </c>
      <c r="X1822" s="13">
        <f t="shared" si="835"/>
        <v>0</v>
      </c>
      <c r="Y1822" s="13">
        <f t="shared" si="830"/>
        <v>0</v>
      </c>
      <c r="Z1822" s="13">
        <f t="shared" si="836"/>
        <v>1</v>
      </c>
      <c r="AA1822" s="13">
        <f t="shared" si="837"/>
        <v>0</v>
      </c>
      <c r="AB1822" s="13">
        <f t="shared" si="838"/>
        <v>0</v>
      </c>
      <c r="AC1822" s="17">
        <f t="shared" si="831"/>
        <v>1</v>
      </c>
      <c r="AD1822" s="13" t="str">
        <f t="shared" si="853"/>
        <v/>
      </c>
      <c r="AE1822" s="13" t="str">
        <f t="shared" si="854"/>
        <v/>
      </c>
      <c r="AF1822" s="17">
        <f t="shared" si="856"/>
        <v>3.49</v>
      </c>
      <c r="AG1822" s="17" t="str">
        <f t="shared" si="855"/>
        <v xml:space="preserve"> </v>
      </c>
      <c r="AH1822" s="13"/>
      <c r="AI1822" s="31">
        <f t="shared" si="839"/>
        <v>1.0320066614949892</v>
      </c>
      <c r="AJ1822">
        <f t="shared" si="844"/>
        <v>3.2006661494989208E-2</v>
      </c>
      <c r="AK1822">
        <f t="shared" si="846"/>
        <v>1.0106951871657752</v>
      </c>
      <c r="AL1822">
        <f t="shared" si="847"/>
        <v>0.98630909048211934</v>
      </c>
      <c r="AM1822">
        <f t="shared" si="845"/>
        <v>-1.3690909517880656E-2</v>
      </c>
      <c r="AN1822" s="39">
        <v>41806</v>
      </c>
      <c r="AO1822" s="31">
        <v>3.2006661494989208E-2</v>
      </c>
      <c r="AP1822" s="40">
        <v>-1.3690909517880656E-2</v>
      </c>
    </row>
    <row r="1823" spans="1:42">
      <c r="A1823" s="16">
        <v>41807</v>
      </c>
      <c r="B1823" s="11">
        <v>3.76</v>
      </c>
      <c r="C1823" s="11">
        <v>3.78</v>
      </c>
      <c r="D1823" s="11">
        <v>3.7</v>
      </c>
      <c r="E1823" s="11">
        <v>3.73</v>
      </c>
      <c r="F1823" s="11">
        <v>107429100</v>
      </c>
      <c r="G1823" s="11">
        <v>3.1455199999999999</v>
      </c>
      <c r="H1823" s="12">
        <f t="shared" si="848"/>
        <v>3.668333333333333</v>
      </c>
      <c r="I1823" s="13">
        <f t="shared" si="857"/>
        <v>3.5761538461538462</v>
      </c>
      <c r="J1823" s="13">
        <f t="shared" si="858"/>
        <v>9.2179487179486763E-2</v>
      </c>
      <c r="K1823" s="14">
        <f t="shared" si="832"/>
        <v>7.3703703703704326E-2</v>
      </c>
      <c r="L1823" s="13">
        <f t="shared" si="841"/>
        <v>7.9999999999999627E-2</v>
      </c>
      <c r="M1823" s="13">
        <f t="shared" si="849"/>
        <v>5.2857142857142839E-2</v>
      </c>
      <c r="N1823" s="13">
        <f t="shared" si="842"/>
        <v>0</v>
      </c>
      <c r="O1823" s="13">
        <f t="shared" si="843"/>
        <v>2.0000000000000018E-2</v>
      </c>
      <c r="P1823" s="13">
        <f t="shared" si="840"/>
        <v>0.25999999999999979</v>
      </c>
      <c r="Q1823" s="13">
        <f t="shared" si="840"/>
        <v>3.0000000000000249E-2</v>
      </c>
      <c r="R1823" s="13">
        <f t="shared" si="850"/>
        <v>491.89189189189165</v>
      </c>
      <c r="S1823" s="13">
        <f t="shared" si="851"/>
        <v>56.756756756757241</v>
      </c>
      <c r="T1823" s="13">
        <f t="shared" si="852"/>
        <v>79.31034482758605</v>
      </c>
      <c r="U1823" s="13">
        <f t="shared" ref="U1823:U1886" si="859">AVERAGE(T1810:T1823)</f>
        <v>77.151613619273419</v>
      </c>
      <c r="V1823" s="13">
        <f t="shared" si="833"/>
        <v>1.8475783475782437E-2</v>
      </c>
      <c r="W1823" s="13">
        <f t="shared" si="834"/>
        <v>0</v>
      </c>
      <c r="X1823" s="13">
        <f t="shared" si="835"/>
        <v>0</v>
      </c>
      <c r="Y1823" s="13">
        <f t="shared" si="830"/>
        <v>0</v>
      </c>
      <c r="Z1823" s="13">
        <f t="shared" si="836"/>
        <v>1</v>
      </c>
      <c r="AA1823" s="13">
        <f t="shared" si="837"/>
        <v>0</v>
      </c>
      <c r="AB1823" s="13">
        <f t="shared" si="838"/>
        <v>0</v>
      </c>
      <c r="AC1823" s="17">
        <f t="shared" si="831"/>
        <v>1</v>
      </c>
      <c r="AD1823" s="13" t="str">
        <f t="shared" si="853"/>
        <v/>
      </c>
      <c r="AE1823" s="13" t="str">
        <f t="shared" si="854"/>
        <v/>
      </c>
      <c r="AF1823" s="17">
        <f t="shared" si="856"/>
        <v>3.49</v>
      </c>
      <c r="AG1823" s="17" t="str">
        <f t="shared" si="855"/>
        <v xml:space="preserve"> </v>
      </c>
      <c r="AH1823" s="13"/>
      <c r="AI1823" s="31">
        <f t="shared" si="839"/>
        <v>1.0320066614949892</v>
      </c>
      <c r="AJ1823">
        <f t="shared" si="844"/>
        <v>3.2006661494989208E-2</v>
      </c>
      <c r="AK1823">
        <f t="shared" si="846"/>
        <v>0.98677248677248686</v>
      </c>
      <c r="AL1823">
        <f t="shared" si="847"/>
        <v>0.97326267394135069</v>
      </c>
      <c r="AM1823">
        <f t="shared" si="845"/>
        <v>-2.6737326058649313E-2</v>
      </c>
      <c r="AN1823" s="39">
        <v>41807</v>
      </c>
      <c r="AO1823" s="31">
        <v>3.2006661494989208E-2</v>
      </c>
      <c r="AP1823" s="40">
        <v>-2.6737326058649313E-2</v>
      </c>
    </row>
    <row r="1824" spans="1:42">
      <c r="A1824" s="16">
        <v>41808</v>
      </c>
      <c r="B1824" s="11">
        <v>3.73</v>
      </c>
      <c r="C1824" s="11">
        <v>3.74</v>
      </c>
      <c r="D1824" s="11">
        <v>3.69</v>
      </c>
      <c r="E1824" s="11">
        <v>3.74</v>
      </c>
      <c r="F1824" s="11">
        <v>110170500</v>
      </c>
      <c r="G1824" s="11">
        <v>3.15395</v>
      </c>
      <c r="H1824" s="12">
        <f t="shared" si="848"/>
        <v>3.6833333333333336</v>
      </c>
      <c r="I1824" s="13">
        <f t="shared" si="857"/>
        <v>3.586153846153846</v>
      </c>
      <c r="J1824" s="13">
        <f t="shared" si="858"/>
        <v>9.7179487179487545E-2</v>
      </c>
      <c r="K1824" s="14">
        <f t="shared" si="832"/>
        <v>7.8888888888889383E-2</v>
      </c>
      <c r="L1824" s="13">
        <f t="shared" si="841"/>
        <v>5.0000000000000266E-2</v>
      </c>
      <c r="M1824" s="13">
        <f t="shared" si="849"/>
        <v>5.2857142857142839E-2</v>
      </c>
      <c r="N1824" s="13">
        <f t="shared" si="842"/>
        <v>0</v>
      </c>
      <c r="O1824" s="13">
        <f t="shared" si="843"/>
        <v>1.0000000000000231E-2</v>
      </c>
      <c r="P1824" s="13">
        <f t="shared" si="840"/>
        <v>0.22999999999999954</v>
      </c>
      <c r="Q1824" s="13">
        <f t="shared" si="840"/>
        <v>4.000000000000048E-2</v>
      </c>
      <c r="R1824" s="13">
        <f t="shared" si="850"/>
        <v>435.13513513513436</v>
      </c>
      <c r="S1824" s="13">
        <f t="shared" si="851"/>
        <v>75.675675675676615</v>
      </c>
      <c r="T1824" s="13">
        <f t="shared" si="852"/>
        <v>70.370370370370011</v>
      </c>
      <c r="U1824" s="13">
        <f t="shared" si="859"/>
        <v>77.290850600615641</v>
      </c>
      <c r="V1824" s="13">
        <f t="shared" si="833"/>
        <v>1.8290598290598162E-2</v>
      </c>
      <c r="W1824" s="13">
        <f t="shared" si="834"/>
        <v>0</v>
      </c>
      <c r="X1824" s="13">
        <f t="shared" si="835"/>
        <v>0</v>
      </c>
      <c r="Y1824" s="13">
        <f t="shared" si="830"/>
        <v>0</v>
      </c>
      <c r="Z1824" s="13">
        <f t="shared" si="836"/>
        <v>1</v>
      </c>
      <c r="AA1824" s="13">
        <f t="shared" si="837"/>
        <v>0</v>
      </c>
      <c r="AB1824" s="13">
        <f t="shared" si="838"/>
        <v>0</v>
      </c>
      <c r="AC1824" s="17">
        <f t="shared" si="831"/>
        <v>1</v>
      </c>
      <c r="AD1824" s="13" t="str">
        <f t="shared" si="853"/>
        <v/>
      </c>
      <c r="AE1824" s="13" t="str">
        <f t="shared" si="854"/>
        <v/>
      </c>
      <c r="AF1824" s="17">
        <f t="shared" si="856"/>
        <v>3.49</v>
      </c>
      <c r="AG1824" s="17" t="str">
        <f t="shared" si="855"/>
        <v xml:space="preserve"> </v>
      </c>
      <c r="AH1824" s="13"/>
      <c r="AI1824" s="31">
        <f t="shared" si="839"/>
        <v>1.0320066614949892</v>
      </c>
      <c r="AJ1824">
        <f t="shared" si="844"/>
        <v>3.2006661494989208E-2</v>
      </c>
      <c r="AK1824">
        <f t="shared" si="846"/>
        <v>1.0026809651474531</v>
      </c>
      <c r="AL1824">
        <f t="shared" si="847"/>
        <v>0.97587195724950448</v>
      </c>
      <c r="AM1824">
        <f t="shared" si="845"/>
        <v>-2.4128042750495515E-2</v>
      </c>
      <c r="AN1824" s="39">
        <v>41808</v>
      </c>
      <c r="AO1824" s="31">
        <v>3.2006661494989208E-2</v>
      </c>
      <c r="AP1824" s="40">
        <v>-2.4128042750495515E-2</v>
      </c>
    </row>
    <row r="1825" spans="1:42">
      <c r="A1825" s="16">
        <v>41809</v>
      </c>
      <c r="B1825" s="11">
        <v>3.73</v>
      </c>
      <c r="C1825" s="11">
        <v>3.74</v>
      </c>
      <c r="D1825" s="11">
        <v>3.69</v>
      </c>
      <c r="E1825" s="11">
        <v>3.71</v>
      </c>
      <c r="F1825" s="11">
        <v>91929100</v>
      </c>
      <c r="G1825" s="11">
        <v>3.12866</v>
      </c>
      <c r="H1825" s="12">
        <f t="shared" si="848"/>
        <v>3.6941666666666664</v>
      </c>
      <c r="I1825" s="13">
        <f t="shared" si="857"/>
        <v>3.5957692307692306</v>
      </c>
      <c r="J1825" s="13">
        <f t="shared" si="858"/>
        <v>9.839743589743577E-2</v>
      </c>
      <c r="K1825" s="14">
        <f t="shared" si="832"/>
        <v>8.3554131054131398E-2</v>
      </c>
      <c r="L1825" s="13">
        <f t="shared" si="841"/>
        <v>5.0000000000000266E-2</v>
      </c>
      <c r="M1825" s="13">
        <f t="shared" si="849"/>
        <v>5.4285714285714305E-2</v>
      </c>
      <c r="N1825" s="13">
        <f t="shared" si="842"/>
        <v>0</v>
      </c>
      <c r="O1825" s="13">
        <f t="shared" si="843"/>
        <v>0</v>
      </c>
      <c r="P1825" s="13">
        <f t="shared" si="840"/>
        <v>0.21999999999999975</v>
      </c>
      <c r="Q1825" s="13">
        <f t="shared" si="840"/>
        <v>4.000000000000048E-2</v>
      </c>
      <c r="R1825" s="13">
        <f t="shared" si="850"/>
        <v>405.26315789473631</v>
      </c>
      <c r="S1825" s="13">
        <f t="shared" si="851"/>
        <v>73.684210526316647</v>
      </c>
      <c r="T1825" s="13">
        <f t="shared" si="852"/>
        <v>69.2307692307689</v>
      </c>
      <c r="U1825" s="13">
        <f t="shared" si="859"/>
        <v>77.474000783765817</v>
      </c>
      <c r="V1825" s="13">
        <f t="shared" si="833"/>
        <v>1.4843304843304372E-2</v>
      </c>
      <c r="W1825" s="13">
        <f t="shared" si="834"/>
        <v>0</v>
      </c>
      <c r="X1825" s="13">
        <f t="shared" si="835"/>
        <v>0</v>
      </c>
      <c r="Y1825" s="13">
        <f t="shared" si="830"/>
        <v>0</v>
      </c>
      <c r="Z1825" s="13">
        <f t="shared" si="836"/>
        <v>1</v>
      </c>
      <c r="AA1825" s="13">
        <f t="shared" si="837"/>
        <v>0</v>
      </c>
      <c r="AB1825" s="13">
        <f t="shared" si="838"/>
        <v>0</v>
      </c>
      <c r="AC1825" s="17">
        <f t="shared" si="831"/>
        <v>1</v>
      </c>
      <c r="AD1825" s="13" t="str">
        <f t="shared" si="853"/>
        <v/>
      </c>
      <c r="AE1825" s="13" t="str">
        <f t="shared" si="854"/>
        <v/>
      </c>
      <c r="AF1825" s="17">
        <f t="shared" si="856"/>
        <v>3.49</v>
      </c>
      <c r="AG1825" s="17" t="str">
        <f t="shared" si="855"/>
        <v xml:space="preserve"> </v>
      </c>
      <c r="AH1825" s="13"/>
      <c r="AI1825" s="31">
        <f t="shared" si="839"/>
        <v>1.0320066614949892</v>
      </c>
      <c r="AJ1825">
        <f t="shared" si="844"/>
        <v>3.2006661494989208E-2</v>
      </c>
      <c r="AK1825">
        <f t="shared" si="846"/>
        <v>0.99197860962566842</v>
      </c>
      <c r="AL1825">
        <f t="shared" si="847"/>
        <v>0.9680441073250432</v>
      </c>
      <c r="AM1825">
        <f t="shared" si="845"/>
        <v>-3.1955892674956798E-2</v>
      </c>
      <c r="AN1825" s="39">
        <v>41809</v>
      </c>
      <c r="AO1825" s="31">
        <v>3.2006661494989208E-2</v>
      </c>
      <c r="AP1825" s="40">
        <v>-3.1955892674956798E-2</v>
      </c>
    </row>
    <row r="1826" spans="1:42">
      <c r="A1826" s="16">
        <v>41810</v>
      </c>
      <c r="B1826" s="11">
        <v>3.45</v>
      </c>
      <c r="C1826" s="11">
        <v>3.46</v>
      </c>
      <c r="D1826" s="11">
        <v>3.37</v>
      </c>
      <c r="E1826" s="11">
        <v>3.45</v>
      </c>
      <c r="F1826" s="11">
        <v>106996600</v>
      </c>
      <c r="G1826" s="11">
        <v>3.1301999999999999</v>
      </c>
      <c r="H1826" s="12">
        <f t="shared" si="848"/>
        <v>3.6841666666666675</v>
      </c>
      <c r="I1826" s="13">
        <f t="shared" si="857"/>
        <v>3.5957692307692306</v>
      </c>
      <c r="J1826" s="13">
        <f t="shared" si="858"/>
        <v>8.8397435897436871E-2</v>
      </c>
      <c r="K1826" s="14">
        <f t="shared" si="832"/>
        <v>8.6431623931624291E-2</v>
      </c>
      <c r="L1826" s="13">
        <f t="shared" si="841"/>
        <v>8.9999999999999858E-2</v>
      </c>
      <c r="M1826" s="13">
        <f t="shared" si="849"/>
        <v>5.8571428571428559E-2</v>
      </c>
      <c r="N1826" s="13">
        <f t="shared" si="842"/>
        <v>0</v>
      </c>
      <c r="O1826" s="13">
        <f t="shared" si="843"/>
        <v>0.31999999999999984</v>
      </c>
      <c r="P1826" s="13">
        <f t="shared" si="840"/>
        <v>0.21999999999999975</v>
      </c>
      <c r="Q1826" s="13">
        <f t="shared" si="840"/>
        <v>0.35000000000000009</v>
      </c>
      <c r="R1826" s="13">
        <f t="shared" si="850"/>
        <v>375.60975609756065</v>
      </c>
      <c r="S1826" s="13">
        <f t="shared" si="851"/>
        <v>597.56097560975638</v>
      </c>
      <c r="T1826" s="13">
        <f t="shared" si="852"/>
        <v>22.807017543859711</v>
      </c>
      <c r="U1826" s="13">
        <f t="shared" si="859"/>
        <v>75.531644894041534</v>
      </c>
      <c r="V1826" s="13">
        <f t="shared" si="833"/>
        <v>1.9658119658125806E-3</v>
      </c>
      <c r="W1826" s="13">
        <f t="shared" si="834"/>
        <v>0</v>
      </c>
      <c r="X1826" s="13">
        <f t="shared" si="835"/>
        <v>-1</v>
      </c>
      <c r="Y1826" s="13">
        <f t="shared" si="830"/>
        <v>0</v>
      </c>
      <c r="Z1826" s="13">
        <f t="shared" si="836"/>
        <v>1</v>
      </c>
      <c r="AA1826" s="13">
        <f t="shared" si="837"/>
        <v>0</v>
      </c>
      <c r="AB1826" s="13">
        <f t="shared" si="838"/>
        <v>0</v>
      </c>
      <c r="AC1826" s="17">
        <f t="shared" si="831"/>
        <v>1</v>
      </c>
      <c r="AD1826" s="13" t="str">
        <f t="shared" si="853"/>
        <v/>
      </c>
      <c r="AE1826" s="13" t="str">
        <f t="shared" si="854"/>
        <v/>
      </c>
      <c r="AF1826" s="17">
        <f t="shared" si="856"/>
        <v>3.49</v>
      </c>
      <c r="AG1826" s="17" t="str">
        <f t="shared" si="855"/>
        <v xml:space="preserve"> </v>
      </c>
      <c r="AH1826" s="13"/>
      <c r="AI1826" s="31">
        <f t="shared" si="839"/>
        <v>1.0320066614949892</v>
      </c>
      <c r="AJ1826">
        <f t="shared" si="844"/>
        <v>3.2006661494989208E-2</v>
      </c>
      <c r="AK1826">
        <f t="shared" si="846"/>
        <v>0.92991913746630739</v>
      </c>
      <c r="AL1826">
        <f t="shared" si="847"/>
        <v>0.90020274131304567</v>
      </c>
      <c r="AM1826">
        <f t="shared" si="845"/>
        <v>-9.9797258686954327E-2</v>
      </c>
      <c r="AN1826" s="39">
        <v>41810</v>
      </c>
      <c r="AO1826" s="31">
        <v>3.2006661494989208E-2</v>
      </c>
      <c r="AP1826" s="40">
        <v>-9.9797258686954327E-2</v>
      </c>
    </row>
    <row r="1827" spans="1:42">
      <c r="A1827" s="16">
        <v>41813</v>
      </c>
      <c r="B1827" s="11">
        <v>3.44</v>
      </c>
      <c r="C1827" s="11">
        <v>3.44</v>
      </c>
      <c r="D1827" s="11">
        <v>3.41</v>
      </c>
      <c r="E1827" s="11">
        <v>3.41</v>
      </c>
      <c r="F1827" s="11">
        <v>55131300</v>
      </c>
      <c r="G1827" s="11">
        <v>3.0939100000000002</v>
      </c>
      <c r="H1827" s="12">
        <f t="shared" si="848"/>
        <v>3.6658333333333339</v>
      </c>
      <c r="I1827" s="13">
        <f t="shared" si="857"/>
        <v>3.593461538461538</v>
      </c>
      <c r="J1827" s="13">
        <f t="shared" si="858"/>
        <v>7.2371794871795903E-2</v>
      </c>
      <c r="K1827" s="14">
        <f t="shared" si="832"/>
        <v>8.6638176638177092E-2</v>
      </c>
      <c r="L1827" s="13">
        <f t="shared" si="841"/>
        <v>2.9999999999999805E-2</v>
      </c>
      <c r="M1827" s="13">
        <f t="shared" si="849"/>
        <v>5.7857142857142829E-2</v>
      </c>
      <c r="N1827" s="13">
        <f t="shared" si="842"/>
        <v>0</v>
      </c>
      <c r="O1827" s="13">
        <f t="shared" si="843"/>
        <v>0</v>
      </c>
      <c r="P1827" s="13">
        <f t="shared" si="840"/>
        <v>0.19999999999999973</v>
      </c>
      <c r="Q1827" s="13">
        <f t="shared" si="840"/>
        <v>0.35000000000000009</v>
      </c>
      <c r="R1827" s="13">
        <f t="shared" si="850"/>
        <v>345.6790123456787</v>
      </c>
      <c r="S1827" s="13">
        <f t="shared" si="851"/>
        <v>604.93827160493879</v>
      </c>
      <c r="T1827" s="13">
        <f t="shared" si="852"/>
        <v>27.272727272727355</v>
      </c>
      <c r="U1827" s="13">
        <f t="shared" si="859"/>
        <v>73.511442873839556</v>
      </c>
      <c r="V1827" s="13">
        <f t="shared" si="833"/>
        <v>-1.4266381766381189E-2</v>
      </c>
      <c r="W1827" s="13">
        <f t="shared" si="834"/>
        <v>-1</v>
      </c>
      <c r="X1827" s="13">
        <f t="shared" si="835"/>
        <v>0</v>
      </c>
      <c r="Y1827" s="13">
        <f t="shared" si="830"/>
        <v>0</v>
      </c>
      <c r="Z1827" s="13">
        <f t="shared" si="836"/>
        <v>0</v>
      </c>
      <c r="AA1827" s="13">
        <f t="shared" si="837"/>
        <v>0</v>
      </c>
      <c r="AB1827" s="13">
        <f t="shared" si="838"/>
        <v>-1</v>
      </c>
      <c r="AC1827" s="17">
        <f t="shared" si="831"/>
        <v>0</v>
      </c>
      <c r="AD1827" s="13" t="str">
        <f t="shared" si="853"/>
        <v/>
      </c>
      <c r="AE1827" s="13">
        <f t="shared" si="854"/>
        <v>3.41</v>
      </c>
      <c r="AF1827" s="17">
        <f t="shared" si="856"/>
        <v>0</v>
      </c>
      <c r="AG1827" s="17">
        <f t="shared" si="855"/>
        <v>0.97707736389684807</v>
      </c>
      <c r="AH1827" s="13"/>
      <c r="AI1827" s="31">
        <f t="shared" si="839"/>
        <v>1.0083503483375109</v>
      </c>
      <c r="AJ1827">
        <f t="shared" si="844"/>
        <v>8.3503483375109155E-3</v>
      </c>
      <c r="AK1827">
        <f t="shared" si="846"/>
        <v>0.98840579710144927</v>
      </c>
      <c r="AL1827">
        <f t="shared" si="847"/>
        <v>0.88976560808043059</v>
      </c>
      <c r="AM1827">
        <f t="shared" si="845"/>
        <v>-0.11023439191956941</v>
      </c>
      <c r="AN1827" s="39">
        <v>41813</v>
      </c>
      <c r="AO1827" s="31">
        <v>8.3503483375109155E-3</v>
      </c>
      <c r="AP1827" s="40">
        <v>-0.11023439191956941</v>
      </c>
    </row>
    <row r="1828" spans="1:42">
      <c r="A1828" s="16">
        <v>41814</v>
      </c>
      <c r="B1828" s="11">
        <v>3.41</v>
      </c>
      <c r="C1828" s="11">
        <v>3.42</v>
      </c>
      <c r="D1828" s="11">
        <v>3.39</v>
      </c>
      <c r="E1828" s="11">
        <v>3.42</v>
      </c>
      <c r="F1828" s="11">
        <v>54892400</v>
      </c>
      <c r="G1828" s="11">
        <v>3.1029800000000001</v>
      </c>
      <c r="H1828" s="12">
        <f t="shared" si="848"/>
        <v>3.6500000000000008</v>
      </c>
      <c r="I1828" s="13">
        <f t="shared" si="857"/>
        <v>3.5911538461538459</v>
      </c>
      <c r="J1828" s="13">
        <f t="shared" si="858"/>
        <v>5.8846153846154881E-2</v>
      </c>
      <c r="K1828" s="14">
        <f t="shared" si="832"/>
        <v>8.4772079772080275E-2</v>
      </c>
      <c r="L1828" s="13">
        <f t="shared" si="841"/>
        <v>2.9999999999999805E-2</v>
      </c>
      <c r="M1828" s="13">
        <f t="shared" si="849"/>
        <v>5.7142857142857099E-2</v>
      </c>
      <c r="N1828" s="13">
        <f t="shared" si="842"/>
        <v>0</v>
      </c>
      <c r="O1828" s="13">
        <f t="shared" si="843"/>
        <v>2.0000000000000018E-2</v>
      </c>
      <c r="P1828" s="13">
        <f t="shared" si="840"/>
        <v>0.19999999999999973</v>
      </c>
      <c r="Q1828" s="13">
        <f t="shared" si="840"/>
        <v>0.37000000000000011</v>
      </c>
      <c r="R1828" s="13">
        <f t="shared" si="850"/>
        <v>349.99999999999977</v>
      </c>
      <c r="S1828" s="13">
        <f t="shared" si="851"/>
        <v>647.50000000000068</v>
      </c>
      <c r="T1828" s="13">
        <f t="shared" si="852"/>
        <v>29.824561403508849</v>
      </c>
      <c r="U1828" s="13">
        <f t="shared" si="859"/>
        <v>71.019919948880116</v>
      </c>
      <c r="V1828" s="13">
        <f t="shared" si="833"/>
        <v>-2.5925925925925394E-2</v>
      </c>
      <c r="W1828" s="13">
        <f t="shared" si="834"/>
        <v>0</v>
      </c>
      <c r="X1828" s="13">
        <f t="shared" si="835"/>
        <v>0</v>
      </c>
      <c r="Y1828" s="13">
        <f t="shared" ref="Y1828:Y1891" si="860">IF(AND(U1827&gt;40,U1828&lt;40),-1,IF(AND(U1827&lt;20,U1828&gt;20),1,0))</f>
        <v>0</v>
      </c>
      <c r="Z1828" s="13">
        <f t="shared" si="836"/>
        <v>0</v>
      </c>
      <c r="AA1828" s="13">
        <f t="shared" si="837"/>
        <v>0</v>
      </c>
      <c r="AB1828" s="13">
        <f t="shared" si="838"/>
        <v>0</v>
      </c>
      <c r="AC1828" s="17">
        <f t="shared" ref="AC1828:AC1891" si="861">(AA1828+AB1828+AC1827)</f>
        <v>0</v>
      </c>
      <c r="AD1828" s="13" t="str">
        <f t="shared" si="853"/>
        <v/>
      </c>
      <c r="AE1828" s="13" t="str">
        <f t="shared" si="854"/>
        <v/>
      </c>
      <c r="AF1828" s="17">
        <f t="shared" si="856"/>
        <v>0</v>
      </c>
      <c r="AG1828" s="17" t="str">
        <f t="shared" si="855"/>
        <v xml:space="preserve"> </v>
      </c>
      <c r="AH1828" s="13"/>
      <c r="AI1828" s="31">
        <f t="shared" si="839"/>
        <v>1.0083503483375109</v>
      </c>
      <c r="AJ1828">
        <f t="shared" si="844"/>
        <v>8.3503483375109155E-3</v>
      </c>
      <c r="AK1828">
        <f t="shared" si="846"/>
        <v>1.0029325513196481</v>
      </c>
      <c r="AL1828">
        <f t="shared" si="847"/>
        <v>0.89237489138858439</v>
      </c>
      <c r="AM1828">
        <f t="shared" si="845"/>
        <v>-0.10762510861141561</v>
      </c>
      <c r="AN1828" s="39">
        <v>41814</v>
      </c>
      <c r="AO1828" s="31">
        <v>8.3503483375109155E-3</v>
      </c>
      <c r="AP1828" s="40">
        <v>-0.10762510861141561</v>
      </c>
    </row>
    <row r="1829" spans="1:42">
      <c r="A1829" s="16">
        <v>41815</v>
      </c>
      <c r="B1829" s="11">
        <v>3.41</v>
      </c>
      <c r="C1829" s="11">
        <v>3.41</v>
      </c>
      <c r="D1829" s="11">
        <v>3.37</v>
      </c>
      <c r="E1829" s="11">
        <v>3.38</v>
      </c>
      <c r="F1829" s="11">
        <v>51279100</v>
      </c>
      <c r="G1829" s="11">
        <v>3.0666899999999999</v>
      </c>
      <c r="H1829" s="12">
        <f t="shared" si="848"/>
        <v>3.6266666666666669</v>
      </c>
      <c r="I1829" s="13">
        <f t="shared" si="857"/>
        <v>3.5880769230769229</v>
      </c>
      <c r="J1829" s="13">
        <f t="shared" si="858"/>
        <v>3.8589743589743986E-2</v>
      </c>
      <c r="K1829" s="14">
        <f t="shared" ref="K1829:K1892" si="862">AVERAGE(J1821:J1829)</f>
        <v>8.0128205128205635E-2</v>
      </c>
      <c r="L1829" s="13">
        <f t="shared" si="841"/>
        <v>4.0000000000000036E-2</v>
      </c>
      <c r="M1829" s="13">
        <f t="shared" si="849"/>
        <v>5.4999999999999973E-2</v>
      </c>
      <c r="N1829" s="13">
        <f t="shared" si="842"/>
        <v>0</v>
      </c>
      <c r="O1829" s="13">
        <f t="shared" si="843"/>
        <v>2.0000000000000018E-2</v>
      </c>
      <c r="P1829" s="13">
        <f t="shared" si="840"/>
        <v>0.16999999999999993</v>
      </c>
      <c r="Q1829" s="13">
        <f t="shared" si="840"/>
        <v>0.39000000000000012</v>
      </c>
      <c r="R1829" s="13">
        <f t="shared" si="850"/>
        <v>309.09090909090912</v>
      </c>
      <c r="S1829" s="13">
        <f t="shared" si="851"/>
        <v>709.09090909090969</v>
      </c>
      <c r="T1829" s="13">
        <f t="shared" si="852"/>
        <v>39.28571428571432</v>
      </c>
      <c r="U1829" s="13">
        <f t="shared" si="859"/>
        <v>68.826042397859737</v>
      </c>
      <c r="V1829" s="13">
        <f t="shared" ref="V1829:V1892" si="863">J1829-K1829</f>
        <v>-4.1538461538461649E-2</v>
      </c>
      <c r="W1829" s="13">
        <f t="shared" ref="W1829:W1892" si="864">IF(AND(V1828&lt;0,V1829&gt;0),1,IF(AND(V1828&gt;0,V1829&lt;0),-1,0))</f>
        <v>0</v>
      </c>
      <c r="X1829" s="13">
        <f t="shared" ref="X1829:X1892" si="865">IF(AND(R1828-S1828&lt;0,R1829-S1829&gt;0),1,IF(AND(R1828-S1828&gt;0,R1829-S1829&lt;0),-1,0))</f>
        <v>0</v>
      </c>
      <c r="Y1829" s="13">
        <f t="shared" si="860"/>
        <v>0</v>
      </c>
      <c r="Z1829" s="13">
        <f t="shared" ref="Z1829:Z1892" si="866">IF(W1829=1,1,IF(W1829=-1,0,Z1828))</f>
        <v>0</v>
      </c>
      <c r="AA1829" s="13">
        <f t="shared" ref="AA1829:AA1892" si="867">IF(AND(Z1829=1,AC1828=0,Y1829=1),1,0)</f>
        <v>0</v>
      </c>
      <c r="AB1829" s="13">
        <f t="shared" ref="AB1829:AB1892" si="868">IF(AND(W1829=-1,AC1828=1),-1,0)</f>
        <v>0</v>
      </c>
      <c r="AC1829" s="17">
        <f t="shared" si="861"/>
        <v>0</v>
      </c>
      <c r="AD1829" s="13" t="str">
        <f t="shared" si="853"/>
        <v/>
      </c>
      <c r="AE1829" s="13" t="str">
        <f t="shared" si="854"/>
        <v/>
      </c>
      <c r="AF1829" s="17">
        <f t="shared" si="856"/>
        <v>0</v>
      </c>
      <c r="AG1829" s="17" t="str">
        <f t="shared" si="855"/>
        <v xml:space="preserve"> </v>
      </c>
      <c r="AH1829" s="13"/>
      <c r="AI1829" s="31">
        <f t="shared" ref="AI1829:AI1892" si="869">IF(AG1829=" ",AI1828,AG1829*AI1828)</f>
        <v>1.0083503483375109</v>
      </c>
      <c r="AJ1829">
        <f t="shared" si="844"/>
        <v>8.3503483375109155E-3</v>
      </c>
      <c r="AK1829">
        <f t="shared" si="846"/>
        <v>0.98830409356725146</v>
      </c>
      <c r="AL1829">
        <f t="shared" si="847"/>
        <v>0.88193775815596942</v>
      </c>
      <c r="AM1829">
        <f t="shared" si="845"/>
        <v>-0.11806224184403058</v>
      </c>
      <c r="AN1829" s="39">
        <v>41815</v>
      </c>
      <c r="AO1829" s="31">
        <v>8.3503483375109155E-3</v>
      </c>
      <c r="AP1829" s="40">
        <v>-0.11806224184403058</v>
      </c>
    </row>
    <row r="1830" spans="1:42">
      <c r="A1830" s="16">
        <v>41816</v>
      </c>
      <c r="B1830" s="11">
        <v>3.38</v>
      </c>
      <c r="C1830" s="11">
        <v>3.4</v>
      </c>
      <c r="D1830" s="11">
        <v>3.37</v>
      </c>
      <c r="E1830" s="11">
        <v>3.39</v>
      </c>
      <c r="F1830" s="11">
        <v>48194400</v>
      </c>
      <c r="G1830" s="11">
        <v>3.0757599999999998</v>
      </c>
      <c r="H1830" s="12">
        <f t="shared" si="848"/>
        <v>3.598333333333334</v>
      </c>
      <c r="I1830" s="13">
        <f t="shared" si="857"/>
        <v>3.5849999999999991</v>
      </c>
      <c r="J1830" s="13">
        <f t="shared" si="858"/>
        <v>1.3333333333334974E-2</v>
      </c>
      <c r="K1830" s="14">
        <f t="shared" si="862"/>
        <v>7.2101139601140243E-2</v>
      </c>
      <c r="L1830" s="13">
        <f t="shared" si="841"/>
        <v>2.9999999999999805E-2</v>
      </c>
      <c r="M1830" s="13">
        <f t="shared" si="849"/>
        <v>5.4285714285714236E-2</v>
      </c>
      <c r="N1830" s="13">
        <f t="shared" si="842"/>
        <v>0</v>
      </c>
      <c r="O1830" s="13">
        <f t="shared" si="843"/>
        <v>0</v>
      </c>
      <c r="P1830" s="13">
        <f t="shared" si="840"/>
        <v>0.14999999999999991</v>
      </c>
      <c r="Q1830" s="13">
        <f t="shared" si="840"/>
        <v>0.39000000000000012</v>
      </c>
      <c r="R1830" s="13">
        <f t="shared" si="850"/>
        <v>276.31578947368428</v>
      </c>
      <c r="S1830" s="13">
        <f t="shared" si="851"/>
        <v>718.42105263157987</v>
      </c>
      <c r="T1830" s="13">
        <f t="shared" si="852"/>
        <v>44.444444444444485</v>
      </c>
      <c r="U1830" s="13">
        <f t="shared" si="859"/>
        <v>66.898604756136407</v>
      </c>
      <c r="V1830" s="13">
        <f t="shared" si="863"/>
        <v>-5.876780626780527E-2</v>
      </c>
      <c r="W1830" s="13">
        <f t="shared" si="864"/>
        <v>0</v>
      </c>
      <c r="X1830" s="13">
        <f t="shared" si="865"/>
        <v>0</v>
      </c>
      <c r="Y1830" s="13">
        <f t="shared" si="860"/>
        <v>0</v>
      </c>
      <c r="Z1830" s="13">
        <f t="shared" si="866"/>
        <v>0</v>
      </c>
      <c r="AA1830" s="13">
        <f t="shared" si="867"/>
        <v>0</v>
      </c>
      <c r="AB1830" s="13">
        <f t="shared" si="868"/>
        <v>0</v>
      </c>
      <c r="AC1830" s="17">
        <f t="shared" si="861"/>
        <v>0</v>
      </c>
      <c r="AD1830" s="13" t="str">
        <f t="shared" si="853"/>
        <v/>
      </c>
      <c r="AE1830" s="13" t="str">
        <f t="shared" si="854"/>
        <v/>
      </c>
      <c r="AF1830" s="17">
        <f t="shared" si="856"/>
        <v>0</v>
      </c>
      <c r="AG1830" s="17" t="str">
        <f t="shared" si="855"/>
        <v xml:space="preserve"> </v>
      </c>
      <c r="AH1830" s="13"/>
      <c r="AI1830" s="31">
        <f t="shared" si="869"/>
        <v>1.0083503483375109</v>
      </c>
      <c r="AJ1830">
        <f t="shared" si="844"/>
        <v>8.3503483375109155E-3</v>
      </c>
      <c r="AK1830">
        <f t="shared" si="846"/>
        <v>1.0029585798816569</v>
      </c>
      <c r="AL1830">
        <f t="shared" si="847"/>
        <v>0.88454704146412333</v>
      </c>
      <c r="AM1830">
        <f t="shared" si="845"/>
        <v>-0.11545295853587667</v>
      </c>
      <c r="AN1830" s="39">
        <v>41816</v>
      </c>
      <c r="AO1830" s="31">
        <v>8.3503483375109155E-3</v>
      </c>
      <c r="AP1830" s="40">
        <v>-0.11545295853587667</v>
      </c>
    </row>
    <row r="1831" spans="1:42">
      <c r="A1831" s="16">
        <v>41817</v>
      </c>
      <c r="B1831" s="11">
        <v>3.39</v>
      </c>
      <c r="C1831" s="11">
        <v>3.4</v>
      </c>
      <c r="D1831" s="11">
        <v>3.37</v>
      </c>
      <c r="E1831" s="11">
        <v>3.39</v>
      </c>
      <c r="F1831" s="11">
        <v>33472700</v>
      </c>
      <c r="G1831" s="11">
        <v>3.0757599999999998</v>
      </c>
      <c r="H1831" s="12">
        <f t="shared" si="848"/>
        <v>3.5708333333333342</v>
      </c>
      <c r="I1831" s="13">
        <f t="shared" si="857"/>
        <v>3.5811538461538457</v>
      </c>
      <c r="J1831" s="13">
        <f t="shared" si="858"/>
        <v>-1.0320512820511496E-2</v>
      </c>
      <c r="K1831" s="14">
        <f t="shared" si="862"/>
        <v>6.0997150997151688E-2</v>
      </c>
      <c r="L1831" s="13">
        <f t="shared" si="841"/>
        <v>2.9999999999999805E-2</v>
      </c>
      <c r="M1831" s="13">
        <f t="shared" si="849"/>
        <v>5.1428571428571344E-2</v>
      </c>
      <c r="N1831" s="13">
        <f t="shared" si="842"/>
        <v>0</v>
      </c>
      <c r="O1831" s="13">
        <f t="shared" si="843"/>
        <v>0</v>
      </c>
      <c r="P1831" s="13">
        <f t="shared" si="840"/>
        <v>0.11999999999999966</v>
      </c>
      <c r="Q1831" s="13">
        <f t="shared" si="840"/>
        <v>0.39000000000000012</v>
      </c>
      <c r="R1831" s="13">
        <f t="shared" si="850"/>
        <v>233.33333333333303</v>
      </c>
      <c r="S1831" s="13">
        <f t="shared" si="851"/>
        <v>758.33333333333485</v>
      </c>
      <c r="T1831" s="13">
        <f t="shared" si="852"/>
        <v>52.94117647058836</v>
      </c>
      <c r="U1831" s="13">
        <f t="shared" si="859"/>
        <v>64.186610867671959</v>
      </c>
      <c r="V1831" s="13">
        <f t="shared" si="863"/>
        <v>-7.1317663817663191E-2</v>
      </c>
      <c r="W1831" s="13">
        <f t="shared" si="864"/>
        <v>0</v>
      </c>
      <c r="X1831" s="13">
        <f t="shared" si="865"/>
        <v>0</v>
      </c>
      <c r="Y1831" s="13">
        <f t="shared" si="860"/>
        <v>0</v>
      </c>
      <c r="Z1831" s="13">
        <f t="shared" si="866"/>
        <v>0</v>
      </c>
      <c r="AA1831" s="13">
        <f t="shared" si="867"/>
        <v>0</v>
      </c>
      <c r="AB1831" s="13">
        <f t="shared" si="868"/>
        <v>0</v>
      </c>
      <c r="AC1831" s="17">
        <f t="shared" si="861"/>
        <v>0</v>
      </c>
      <c r="AD1831" s="13" t="str">
        <f t="shared" si="853"/>
        <v/>
      </c>
      <c r="AE1831" s="13" t="str">
        <f t="shared" si="854"/>
        <v/>
      </c>
      <c r="AF1831" s="17">
        <f t="shared" si="856"/>
        <v>0</v>
      </c>
      <c r="AG1831" s="17" t="str">
        <f t="shared" si="855"/>
        <v xml:space="preserve"> </v>
      </c>
      <c r="AH1831" s="13"/>
      <c r="AI1831" s="31">
        <f t="shared" si="869"/>
        <v>1.0083503483375109</v>
      </c>
      <c r="AJ1831">
        <f t="shared" si="844"/>
        <v>8.3503483375109155E-3</v>
      </c>
      <c r="AK1831">
        <f t="shared" si="846"/>
        <v>1</v>
      </c>
      <c r="AL1831">
        <f t="shared" si="847"/>
        <v>0.88454704146412333</v>
      </c>
      <c r="AM1831">
        <f t="shared" si="845"/>
        <v>-0.11545295853587667</v>
      </c>
      <c r="AN1831" s="39">
        <v>41817</v>
      </c>
      <c r="AO1831" s="31">
        <v>8.3503483375109155E-3</v>
      </c>
      <c r="AP1831" s="40">
        <v>-0.11545295853587667</v>
      </c>
    </row>
    <row r="1832" spans="1:42">
      <c r="A1832" s="16">
        <v>41820</v>
      </c>
      <c r="B1832" s="11">
        <v>3.39</v>
      </c>
      <c r="C1832" s="11">
        <v>3.41</v>
      </c>
      <c r="D1832" s="11">
        <v>3.38</v>
      </c>
      <c r="E1832" s="11">
        <v>3.39</v>
      </c>
      <c r="F1832" s="11">
        <v>30646300</v>
      </c>
      <c r="G1832" s="11">
        <v>3.0757599999999998</v>
      </c>
      <c r="H1832" s="12">
        <f t="shared" si="848"/>
        <v>3.5441666666666669</v>
      </c>
      <c r="I1832" s="13">
        <f t="shared" si="857"/>
        <v>3.5769230769230762</v>
      </c>
      <c r="J1832" s="13">
        <f t="shared" si="858"/>
        <v>-3.2756410256409296E-2</v>
      </c>
      <c r="K1832" s="14">
        <f t="shared" si="862"/>
        <v>4.7115384615385461E-2</v>
      </c>
      <c r="L1832" s="13">
        <f t="shared" si="841"/>
        <v>3.0000000000000249E-2</v>
      </c>
      <c r="M1832" s="13">
        <f t="shared" si="849"/>
        <v>4.7857142857142786E-2</v>
      </c>
      <c r="N1832" s="13">
        <f t="shared" si="842"/>
        <v>1.0000000000000231E-2</v>
      </c>
      <c r="O1832" s="13">
        <f t="shared" si="843"/>
        <v>0</v>
      </c>
      <c r="P1832" s="13">
        <f t="shared" si="840"/>
        <v>6.999999999999984E-2</v>
      </c>
      <c r="Q1832" s="13">
        <f t="shared" si="840"/>
        <v>0.39000000000000012</v>
      </c>
      <c r="R1832" s="13">
        <f t="shared" si="850"/>
        <v>146.26865671641781</v>
      </c>
      <c r="S1832" s="13">
        <f t="shared" si="851"/>
        <v>814.9253731343299</v>
      </c>
      <c r="T1832" s="13">
        <f t="shared" si="852"/>
        <v>69.565217391304415</v>
      </c>
      <c r="U1832" s="13">
        <f t="shared" si="859"/>
        <v>62.522901905826359</v>
      </c>
      <c r="V1832" s="13">
        <f t="shared" si="863"/>
        <v>-7.9871794871794757E-2</v>
      </c>
      <c r="W1832" s="13">
        <f t="shared" si="864"/>
        <v>0</v>
      </c>
      <c r="X1832" s="13">
        <f t="shared" si="865"/>
        <v>0</v>
      </c>
      <c r="Y1832" s="13">
        <f t="shared" si="860"/>
        <v>0</v>
      </c>
      <c r="Z1832" s="13">
        <f t="shared" si="866"/>
        <v>0</v>
      </c>
      <c r="AA1832" s="13">
        <f t="shared" si="867"/>
        <v>0</v>
      </c>
      <c r="AB1832" s="13">
        <f t="shared" si="868"/>
        <v>0</v>
      </c>
      <c r="AC1832" s="17">
        <f t="shared" si="861"/>
        <v>0</v>
      </c>
      <c r="AD1832" s="13" t="str">
        <f t="shared" si="853"/>
        <v/>
      </c>
      <c r="AE1832" s="13" t="str">
        <f t="shared" si="854"/>
        <v/>
      </c>
      <c r="AF1832" s="17">
        <f t="shared" si="856"/>
        <v>0</v>
      </c>
      <c r="AG1832" s="17" t="str">
        <f t="shared" si="855"/>
        <v xml:space="preserve"> </v>
      </c>
      <c r="AH1832" s="13"/>
      <c r="AI1832" s="31">
        <f t="shared" si="869"/>
        <v>1.0083503483375109</v>
      </c>
      <c r="AJ1832">
        <f t="shared" si="844"/>
        <v>8.3503483375109155E-3</v>
      </c>
      <c r="AK1832">
        <f t="shared" si="846"/>
        <v>1</v>
      </c>
      <c r="AL1832">
        <f t="shared" si="847"/>
        <v>0.88454704146412333</v>
      </c>
      <c r="AM1832">
        <f t="shared" si="845"/>
        <v>-0.11545295853587667</v>
      </c>
      <c r="AN1832" s="39">
        <v>41820</v>
      </c>
      <c r="AO1832" s="31">
        <v>8.3503483375109155E-3</v>
      </c>
      <c r="AP1832" s="40">
        <v>-0.11545295853587667</v>
      </c>
    </row>
    <row r="1833" spans="1:42">
      <c r="A1833" s="16">
        <v>41821</v>
      </c>
      <c r="B1833" s="11">
        <v>3.4</v>
      </c>
      <c r="C1833" s="11">
        <v>3.41</v>
      </c>
      <c r="D1833" s="11">
        <v>3.38</v>
      </c>
      <c r="E1833" s="11">
        <v>3.39</v>
      </c>
      <c r="F1833" s="11">
        <v>43298600</v>
      </c>
      <c r="G1833" s="11">
        <v>3.0757599999999998</v>
      </c>
      <c r="H1833" s="12">
        <f t="shared" si="848"/>
        <v>3.5150000000000001</v>
      </c>
      <c r="I1833" s="13">
        <f t="shared" si="857"/>
        <v>3.5719230769230772</v>
      </c>
      <c r="J1833" s="13">
        <f t="shared" si="858"/>
        <v>-5.6923076923077076E-2</v>
      </c>
      <c r="K1833" s="14">
        <f t="shared" si="862"/>
        <v>2.9992877492878281E-2</v>
      </c>
      <c r="L1833" s="13">
        <f t="shared" si="841"/>
        <v>3.0000000000000249E-2</v>
      </c>
      <c r="M1833" s="13">
        <f t="shared" si="849"/>
        <v>4.4999999999999964E-2</v>
      </c>
      <c r="N1833" s="13">
        <f t="shared" si="842"/>
        <v>0</v>
      </c>
      <c r="O1833" s="13">
        <f t="shared" si="843"/>
        <v>0</v>
      </c>
      <c r="P1833" s="13">
        <f t="shared" si="840"/>
        <v>6.0000000000000053E-2</v>
      </c>
      <c r="Q1833" s="13">
        <f t="shared" si="840"/>
        <v>0.39000000000000012</v>
      </c>
      <c r="R1833" s="13">
        <f t="shared" si="850"/>
        <v>133.33333333333357</v>
      </c>
      <c r="S1833" s="13">
        <f t="shared" si="851"/>
        <v>866.66666666666765</v>
      </c>
      <c r="T1833" s="13">
        <f t="shared" si="852"/>
        <v>73.333333333333314</v>
      </c>
      <c r="U1833" s="13">
        <f t="shared" si="859"/>
        <v>61.128344082697105</v>
      </c>
      <c r="V1833" s="13">
        <f t="shared" si="863"/>
        <v>-8.6915954415955357E-2</v>
      </c>
      <c r="W1833" s="13">
        <f t="shared" si="864"/>
        <v>0</v>
      </c>
      <c r="X1833" s="13">
        <f t="shared" si="865"/>
        <v>0</v>
      </c>
      <c r="Y1833" s="13">
        <f t="shared" si="860"/>
        <v>0</v>
      </c>
      <c r="Z1833" s="13">
        <f t="shared" si="866"/>
        <v>0</v>
      </c>
      <c r="AA1833" s="13">
        <f t="shared" si="867"/>
        <v>0</v>
      </c>
      <c r="AB1833" s="13">
        <f t="shared" si="868"/>
        <v>0</v>
      </c>
      <c r="AC1833" s="17">
        <f t="shared" si="861"/>
        <v>0</v>
      </c>
      <c r="AD1833" s="13" t="str">
        <f t="shared" si="853"/>
        <v/>
      </c>
      <c r="AE1833" s="13" t="str">
        <f t="shared" si="854"/>
        <v/>
      </c>
      <c r="AF1833" s="17">
        <f t="shared" si="856"/>
        <v>0</v>
      </c>
      <c r="AG1833" s="17" t="str">
        <f t="shared" si="855"/>
        <v xml:space="preserve"> </v>
      </c>
      <c r="AH1833" s="13"/>
      <c r="AI1833" s="31">
        <f t="shared" si="869"/>
        <v>1.0083503483375109</v>
      </c>
      <c r="AJ1833">
        <f t="shared" si="844"/>
        <v>8.3503483375109155E-3</v>
      </c>
      <c r="AK1833">
        <f t="shared" si="846"/>
        <v>1</v>
      </c>
      <c r="AL1833">
        <f t="shared" si="847"/>
        <v>0.88454704146412333</v>
      </c>
      <c r="AM1833">
        <f t="shared" si="845"/>
        <v>-0.11545295853587667</v>
      </c>
      <c r="AN1833" s="39">
        <v>41821</v>
      </c>
      <c r="AO1833" s="31">
        <v>8.3503483375109155E-3</v>
      </c>
      <c r="AP1833" s="40">
        <v>-0.11545295853587667</v>
      </c>
    </row>
    <row r="1834" spans="1:42">
      <c r="A1834" s="16">
        <v>41822</v>
      </c>
      <c r="B1834" s="11">
        <v>3.39</v>
      </c>
      <c r="C1834" s="11">
        <v>3.42</v>
      </c>
      <c r="D1834" s="11">
        <v>3.38</v>
      </c>
      <c r="E1834" s="11">
        <v>3.41</v>
      </c>
      <c r="F1834" s="11">
        <v>42913600</v>
      </c>
      <c r="G1834" s="11">
        <v>3.0939100000000002</v>
      </c>
      <c r="H1834" s="12">
        <f t="shared" si="848"/>
        <v>3.4841666666666669</v>
      </c>
      <c r="I1834" s="13">
        <f t="shared" si="857"/>
        <v>3.5680769230769229</v>
      </c>
      <c r="J1834" s="13">
        <f t="shared" si="858"/>
        <v>-8.3910256410256068E-2</v>
      </c>
      <c r="K1834" s="14">
        <f t="shared" si="862"/>
        <v>9.7364672364680747E-3</v>
      </c>
      <c r="L1834" s="13">
        <f t="shared" si="841"/>
        <v>4.0000000000000036E-2</v>
      </c>
      <c r="M1834" s="13">
        <f t="shared" si="849"/>
        <v>4.4999999999999964E-2</v>
      </c>
      <c r="N1834" s="13">
        <f t="shared" si="842"/>
        <v>9.9999999999997868E-3</v>
      </c>
      <c r="O1834" s="13">
        <f t="shared" si="843"/>
        <v>0</v>
      </c>
      <c r="P1834" s="13">
        <f t="shared" si="840"/>
        <v>6.999999999999984E-2</v>
      </c>
      <c r="Q1834" s="13">
        <f t="shared" si="840"/>
        <v>0.39000000000000012</v>
      </c>
      <c r="R1834" s="13">
        <f t="shared" si="850"/>
        <v>155.55555555555534</v>
      </c>
      <c r="S1834" s="13">
        <f t="shared" si="851"/>
        <v>866.66666666666765</v>
      </c>
      <c r="T1834" s="13">
        <f t="shared" si="852"/>
        <v>69.565217391304415</v>
      </c>
      <c r="U1834" s="13">
        <f t="shared" si="859"/>
        <v>59.525859610647437</v>
      </c>
      <c r="V1834" s="13">
        <f t="shared" si="863"/>
        <v>-9.3646723646724148E-2</v>
      </c>
      <c r="W1834" s="13">
        <f t="shared" si="864"/>
        <v>0</v>
      </c>
      <c r="X1834" s="13">
        <f t="shared" si="865"/>
        <v>0</v>
      </c>
      <c r="Y1834" s="13">
        <f t="shared" si="860"/>
        <v>0</v>
      </c>
      <c r="Z1834" s="13">
        <f t="shared" si="866"/>
        <v>0</v>
      </c>
      <c r="AA1834" s="13">
        <f t="shared" si="867"/>
        <v>0</v>
      </c>
      <c r="AB1834" s="13">
        <f t="shared" si="868"/>
        <v>0</v>
      </c>
      <c r="AC1834" s="17">
        <f t="shared" si="861"/>
        <v>0</v>
      </c>
      <c r="AD1834" s="13" t="str">
        <f t="shared" si="853"/>
        <v/>
      </c>
      <c r="AE1834" s="13" t="str">
        <f t="shared" si="854"/>
        <v/>
      </c>
      <c r="AF1834" s="17">
        <f t="shared" si="856"/>
        <v>0</v>
      </c>
      <c r="AG1834" s="17" t="str">
        <f t="shared" si="855"/>
        <v xml:space="preserve"> </v>
      </c>
      <c r="AH1834" s="13"/>
      <c r="AI1834" s="31">
        <f t="shared" si="869"/>
        <v>1.0083503483375109</v>
      </c>
      <c r="AJ1834">
        <f t="shared" si="844"/>
        <v>8.3503483375109155E-3</v>
      </c>
      <c r="AK1834">
        <f t="shared" si="846"/>
        <v>1.0058997050147493</v>
      </c>
      <c r="AL1834">
        <f t="shared" si="847"/>
        <v>0.88976560808043093</v>
      </c>
      <c r="AM1834">
        <f t="shared" si="845"/>
        <v>-0.11023439191956907</v>
      </c>
      <c r="AN1834" s="39">
        <v>41822</v>
      </c>
      <c r="AO1834" s="31">
        <v>8.3503483375109155E-3</v>
      </c>
      <c r="AP1834" s="40">
        <v>-0.11023439191956907</v>
      </c>
    </row>
    <row r="1835" spans="1:42">
      <c r="A1835" s="16">
        <v>41823</v>
      </c>
      <c r="B1835" s="11">
        <v>3.4</v>
      </c>
      <c r="C1835" s="11">
        <v>3.43</v>
      </c>
      <c r="D1835" s="11">
        <v>3.4</v>
      </c>
      <c r="E1835" s="11">
        <v>3.42</v>
      </c>
      <c r="F1835" s="11">
        <v>40242700</v>
      </c>
      <c r="G1835" s="11">
        <v>3.1029800000000001</v>
      </c>
      <c r="H1835" s="12">
        <f t="shared" si="848"/>
        <v>3.4583333333333335</v>
      </c>
      <c r="I1835" s="13">
        <f t="shared" si="857"/>
        <v>3.5638461538461539</v>
      </c>
      <c r="J1835" s="13">
        <f t="shared" si="858"/>
        <v>-0.1055128205128204</v>
      </c>
      <c r="K1835" s="14">
        <f t="shared" si="862"/>
        <v>-1.1809116809116067E-2</v>
      </c>
      <c r="L1835" s="13">
        <f t="shared" si="841"/>
        <v>3.0000000000000249E-2</v>
      </c>
      <c r="M1835" s="13">
        <f t="shared" si="849"/>
        <v>4.4285714285714262E-2</v>
      </c>
      <c r="N1835" s="13">
        <f t="shared" si="842"/>
        <v>1.0000000000000231E-2</v>
      </c>
      <c r="O1835" s="13">
        <f t="shared" si="843"/>
        <v>0</v>
      </c>
      <c r="P1835" s="13">
        <f t="shared" si="840"/>
        <v>6.999999999999984E-2</v>
      </c>
      <c r="Q1835" s="13">
        <f t="shared" si="840"/>
        <v>0.39000000000000012</v>
      </c>
      <c r="R1835" s="13">
        <f t="shared" si="850"/>
        <v>158.06451612903197</v>
      </c>
      <c r="S1835" s="13">
        <f t="shared" si="851"/>
        <v>880.64516129032336</v>
      </c>
      <c r="T1835" s="13">
        <f t="shared" si="852"/>
        <v>69.565217391304415</v>
      </c>
      <c r="U1835" s="13">
        <f t="shared" si="859"/>
        <v>57.901397116619755</v>
      </c>
      <c r="V1835" s="13">
        <f t="shared" si="863"/>
        <v>-9.3703703703704344E-2</v>
      </c>
      <c r="W1835" s="13">
        <f t="shared" si="864"/>
        <v>0</v>
      </c>
      <c r="X1835" s="13">
        <f t="shared" si="865"/>
        <v>0</v>
      </c>
      <c r="Y1835" s="13">
        <f t="shared" si="860"/>
        <v>0</v>
      </c>
      <c r="Z1835" s="13">
        <f t="shared" si="866"/>
        <v>0</v>
      </c>
      <c r="AA1835" s="13">
        <f t="shared" si="867"/>
        <v>0</v>
      </c>
      <c r="AB1835" s="13">
        <f t="shared" si="868"/>
        <v>0</v>
      </c>
      <c r="AC1835" s="17">
        <f t="shared" si="861"/>
        <v>0</v>
      </c>
      <c r="AD1835" s="13" t="str">
        <f t="shared" si="853"/>
        <v/>
      </c>
      <c r="AE1835" s="13" t="str">
        <f t="shared" si="854"/>
        <v/>
      </c>
      <c r="AF1835" s="17">
        <f t="shared" si="856"/>
        <v>0</v>
      </c>
      <c r="AG1835" s="17" t="str">
        <f t="shared" si="855"/>
        <v xml:space="preserve"> </v>
      </c>
      <c r="AH1835" s="13"/>
      <c r="AI1835" s="31">
        <f t="shared" si="869"/>
        <v>1.0083503483375109</v>
      </c>
      <c r="AJ1835">
        <f t="shared" si="844"/>
        <v>8.3503483375109155E-3</v>
      </c>
      <c r="AK1835">
        <f t="shared" si="846"/>
        <v>1.0029325513196481</v>
      </c>
      <c r="AL1835">
        <f t="shared" si="847"/>
        <v>0.89237489138858472</v>
      </c>
      <c r="AM1835">
        <f t="shared" si="845"/>
        <v>-0.10762510861141528</v>
      </c>
      <c r="AN1835" s="39">
        <v>41823</v>
      </c>
      <c r="AO1835" s="31">
        <v>8.3503483375109155E-3</v>
      </c>
      <c r="AP1835" s="40">
        <v>-0.10762510861141528</v>
      </c>
    </row>
    <row r="1836" spans="1:42">
      <c r="A1836" s="16">
        <v>41824</v>
      </c>
      <c r="B1836" s="11">
        <v>3.42</v>
      </c>
      <c r="C1836" s="11">
        <v>3.43</v>
      </c>
      <c r="D1836" s="11">
        <v>3.41</v>
      </c>
      <c r="E1836" s="11">
        <v>3.42</v>
      </c>
      <c r="F1836" s="11">
        <v>34768700</v>
      </c>
      <c r="G1836" s="11">
        <v>3.1029800000000001</v>
      </c>
      <c r="H1836" s="12">
        <f t="shared" si="848"/>
        <v>3.4316666666666671</v>
      </c>
      <c r="I1836" s="13">
        <f t="shared" si="857"/>
        <v>3.5580769230769231</v>
      </c>
      <c r="J1836" s="13">
        <f t="shared" si="858"/>
        <v>-0.12641025641025605</v>
      </c>
      <c r="K1836" s="14">
        <f t="shared" si="862"/>
        <v>-3.3896011396010728E-2</v>
      </c>
      <c r="L1836" s="13">
        <f t="shared" si="841"/>
        <v>2.0000000000000018E-2</v>
      </c>
      <c r="M1836" s="13">
        <f t="shared" si="849"/>
        <v>4.1428571428571433E-2</v>
      </c>
      <c r="N1836" s="13">
        <f t="shared" si="842"/>
        <v>0</v>
      </c>
      <c r="O1836" s="13">
        <f t="shared" si="843"/>
        <v>0</v>
      </c>
      <c r="P1836" s="13">
        <f t="shared" ref="P1836:Q1899" si="870">SUM(N1823:N1836)</f>
        <v>3.0000000000000249E-2</v>
      </c>
      <c r="Q1836" s="13">
        <f t="shared" si="870"/>
        <v>0.39000000000000012</v>
      </c>
      <c r="R1836" s="13">
        <f t="shared" si="850"/>
        <v>72.413793103448867</v>
      </c>
      <c r="S1836" s="13">
        <f t="shared" si="851"/>
        <v>941.37931034482779</v>
      </c>
      <c r="T1836" s="13">
        <f t="shared" si="852"/>
        <v>85.714285714285623</v>
      </c>
      <c r="U1836" s="13">
        <f t="shared" si="859"/>
        <v>57.373599790792866</v>
      </c>
      <c r="V1836" s="13">
        <f t="shared" si="863"/>
        <v>-9.2514245014245322E-2</v>
      </c>
      <c r="W1836" s="13">
        <f t="shared" si="864"/>
        <v>0</v>
      </c>
      <c r="X1836" s="13">
        <f t="shared" si="865"/>
        <v>0</v>
      </c>
      <c r="Y1836" s="13">
        <f t="shared" si="860"/>
        <v>0</v>
      </c>
      <c r="Z1836" s="13">
        <f t="shared" si="866"/>
        <v>0</v>
      </c>
      <c r="AA1836" s="13">
        <f t="shared" si="867"/>
        <v>0</v>
      </c>
      <c r="AB1836" s="13">
        <f t="shared" si="868"/>
        <v>0</v>
      </c>
      <c r="AC1836" s="17">
        <f t="shared" si="861"/>
        <v>0</v>
      </c>
      <c r="AD1836" s="13" t="str">
        <f t="shared" si="853"/>
        <v/>
      </c>
      <c r="AE1836" s="13" t="str">
        <f t="shared" si="854"/>
        <v/>
      </c>
      <c r="AF1836" s="17">
        <f t="shared" si="856"/>
        <v>0</v>
      </c>
      <c r="AG1836" s="17" t="str">
        <f t="shared" si="855"/>
        <v xml:space="preserve"> </v>
      </c>
      <c r="AH1836" s="13"/>
      <c r="AI1836" s="31">
        <f t="shared" si="869"/>
        <v>1.0083503483375109</v>
      </c>
      <c r="AJ1836">
        <f t="shared" si="844"/>
        <v>8.3503483375109155E-3</v>
      </c>
      <c r="AK1836">
        <f t="shared" si="846"/>
        <v>1</v>
      </c>
      <c r="AL1836">
        <f t="shared" si="847"/>
        <v>0.89237489138858472</v>
      </c>
      <c r="AM1836">
        <f t="shared" si="845"/>
        <v>-0.10762510861141528</v>
      </c>
      <c r="AN1836" s="39">
        <v>41824</v>
      </c>
      <c r="AO1836" s="31">
        <v>8.3503483375109155E-3</v>
      </c>
      <c r="AP1836" s="40">
        <v>-0.10762510861141528</v>
      </c>
    </row>
    <row r="1837" spans="1:42">
      <c r="A1837" s="16">
        <v>41827</v>
      </c>
      <c r="B1837" s="11">
        <v>3.42</v>
      </c>
      <c r="C1837" s="11">
        <v>3.45</v>
      </c>
      <c r="D1837" s="11">
        <v>3.41</v>
      </c>
      <c r="E1837" s="11">
        <v>3.45</v>
      </c>
      <c r="F1837" s="11">
        <v>38568700</v>
      </c>
      <c r="G1837" s="11">
        <v>3.1301999999999999</v>
      </c>
      <c r="H1837" s="12">
        <f t="shared" si="848"/>
        <v>3.4100000000000006</v>
      </c>
      <c r="I1837" s="13">
        <f t="shared" si="857"/>
        <v>3.5534615384615384</v>
      </c>
      <c r="J1837" s="13">
        <f t="shared" si="858"/>
        <v>-0.14346153846153786</v>
      </c>
      <c r="K1837" s="14">
        <f t="shared" si="862"/>
        <v>-5.6374643874643256E-2</v>
      </c>
      <c r="L1837" s="13">
        <f t="shared" si="841"/>
        <v>4.0000000000000036E-2</v>
      </c>
      <c r="M1837" s="13">
        <f t="shared" si="849"/>
        <v>3.8571428571428604E-2</v>
      </c>
      <c r="N1837" s="13">
        <f t="shared" si="842"/>
        <v>2.0000000000000018E-2</v>
      </c>
      <c r="O1837" s="13">
        <f t="shared" si="843"/>
        <v>0</v>
      </c>
      <c r="P1837" s="13">
        <f t="shared" si="870"/>
        <v>5.0000000000000266E-2</v>
      </c>
      <c r="Q1837" s="13">
        <f t="shared" si="870"/>
        <v>0.37000000000000011</v>
      </c>
      <c r="R1837" s="13">
        <f t="shared" si="850"/>
        <v>129.62962962963022</v>
      </c>
      <c r="S1837" s="13">
        <f t="shared" si="851"/>
        <v>959.25925925925878</v>
      </c>
      <c r="T1837" s="13">
        <f t="shared" si="852"/>
        <v>76.19047619047609</v>
      </c>
      <c r="U1837" s="13">
        <f t="shared" si="859"/>
        <v>57.150752030999307</v>
      </c>
      <c r="V1837" s="13">
        <f t="shared" si="863"/>
        <v>-8.7086894586894614E-2</v>
      </c>
      <c r="W1837" s="13">
        <f t="shared" si="864"/>
        <v>0</v>
      </c>
      <c r="X1837" s="13">
        <f t="shared" si="865"/>
        <v>0</v>
      </c>
      <c r="Y1837" s="13">
        <f t="shared" si="860"/>
        <v>0</v>
      </c>
      <c r="Z1837" s="13">
        <f t="shared" si="866"/>
        <v>0</v>
      </c>
      <c r="AA1837" s="13">
        <f t="shared" si="867"/>
        <v>0</v>
      </c>
      <c r="AB1837" s="13">
        <f t="shared" si="868"/>
        <v>0</v>
      </c>
      <c r="AC1837" s="17">
        <f t="shared" si="861"/>
        <v>0</v>
      </c>
      <c r="AD1837" s="13" t="str">
        <f t="shared" si="853"/>
        <v/>
      </c>
      <c r="AE1837" s="13" t="str">
        <f t="shared" si="854"/>
        <v/>
      </c>
      <c r="AF1837" s="17">
        <f t="shared" si="856"/>
        <v>0</v>
      </c>
      <c r="AG1837" s="17" t="str">
        <f t="shared" si="855"/>
        <v xml:space="preserve"> </v>
      </c>
      <c r="AH1837" s="13"/>
      <c r="AI1837" s="31">
        <f t="shared" si="869"/>
        <v>1.0083503483375109</v>
      </c>
      <c r="AJ1837">
        <f t="shared" si="844"/>
        <v>8.3503483375109155E-3</v>
      </c>
      <c r="AK1837">
        <f t="shared" si="846"/>
        <v>1.0087719298245614</v>
      </c>
      <c r="AL1837">
        <f t="shared" si="847"/>
        <v>0.90020274131304601</v>
      </c>
      <c r="AM1837">
        <f t="shared" si="845"/>
        <v>-9.9797258686953993E-2</v>
      </c>
      <c r="AN1837" s="39">
        <v>41827</v>
      </c>
      <c r="AO1837" s="31">
        <v>8.3503483375109155E-3</v>
      </c>
      <c r="AP1837" s="40">
        <v>-9.9797258686953993E-2</v>
      </c>
    </row>
    <row r="1838" spans="1:42">
      <c r="A1838" s="16">
        <v>41828</v>
      </c>
      <c r="B1838" s="11">
        <v>3.45</v>
      </c>
      <c r="C1838" s="11">
        <v>3.48</v>
      </c>
      <c r="D1838" s="11">
        <v>3.44</v>
      </c>
      <c r="E1838" s="11">
        <v>3.47</v>
      </c>
      <c r="F1838" s="11">
        <v>56055800</v>
      </c>
      <c r="G1838" s="11">
        <v>3.1483400000000001</v>
      </c>
      <c r="H1838" s="12">
        <f t="shared" si="848"/>
        <v>3.4116666666666671</v>
      </c>
      <c r="I1838" s="13">
        <f t="shared" si="857"/>
        <v>3.5500000000000003</v>
      </c>
      <c r="J1838" s="13">
        <f t="shared" si="858"/>
        <v>-0.1383333333333332</v>
      </c>
      <c r="K1838" s="14">
        <f t="shared" si="862"/>
        <v>-7.6032763532762948E-2</v>
      </c>
      <c r="L1838" s="13">
        <f t="shared" si="841"/>
        <v>4.0000000000000036E-2</v>
      </c>
      <c r="M1838" s="13">
        <f t="shared" si="849"/>
        <v>3.7857142857142874E-2</v>
      </c>
      <c r="N1838" s="13">
        <f t="shared" si="842"/>
        <v>2.9999999999999805E-2</v>
      </c>
      <c r="O1838" s="13">
        <f t="shared" si="843"/>
        <v>0</v>
      </c>
      <c r="P1838" s="13">
        <f t="shared" si="870"/>
        <v>8.0000000000000071E-2</v>
      </c>
      <c r="Q1838" s="13">
        <f t="shared" si="870"/>
        <v>0.35999999999999988</v>
      </c>
      <c r="R1838" s="13">
        <f t="shared" si="850"/>
        <v>211.32075471698121</v>
      </c>
      <c r="S1838" s="13">
        <f t="shared" si="851"/>
        <v>950.94339622641439</v>
      </c>
      <c r="T1838" s="13">
        <f t="shared" si="852"/>
        <v>63.636363636363605</v>
      </c>
      <c r="U1838" s="13">
        <f t="shared" si="859"/>
        <v>56.669751549998857</v>
      </c>
      <c r="V1838" s="13">
        <f t="shared" si="863"/>
        <v>-6.2300569800570249E-2</v>
      </c>
      <c r="W1838" s="13">
        <f t="shared" si="864"/>
        <v>0</v>
      </c>
      <c r="X1838" s="13">
        <f t="shared" si="865"/>
        <v>0</v>
      </c>
      <c r="Y1838" s="13">
        <f t="shared" si="860"/>
        <v>0</v>
      </c>
      <c r="Z1838" s="13">
        <f t="shared" si="866"/>
        <v>0</v>
      </c>
      <c r="AA1838" s="13">
        <f t="shared" si="867"/>
        <v>0</v>
      </c>
      <c r="AB1838" s="13">
        <f t="shared" si="868"/>
        <v>0</v>
      </c>
      <c r="AC1838" s="17">
        <f t="shared" si="861"/>
        <v>0</v>
      </c>
      <c r="AD1838" s="13" t="str">
        <f t="shared" si="853"/>
        <v/>
      </c>
      <c r="AE1838" s="13" t="str">
        <f t="shared" si="854"/>
        <v/>
      </c>
      <c r="AF1838" s="17">
        <f t="shared" si="856"/>
        <v>0</v>
      </c>
      <c r="AG1838" s="17" t="str">
        <f t="shared" si="855"/>
        <v xml:space="preserve"> </v>
      </c>
      <c r="AH1838" s="13"/>
      <c r="AI1838" s="31">
        <f t="shared" si="869"/>
        <v>1.0083503483375109</v>
      </c>
      <c r="AJ1838">
        <f t="shared" si="844"/>
        <v>8.3503483375109155E-3</v>
      </c>
      <c r="AK1838">
        <f t="shared" si="846"/>
        <v>1.0057971014492755</v>
      </c>
      <c r="AL1838">
        <f t="shared" si="847"/>
        <v>0.9054213079293536</v>
      </c>
      <c r="AM1838">
        <f t="shared" si="845"/>
        <v>-9.4578692070646397E-2</v>
      </c>
      <c r="AN1838" s="39">
        <v>41828</v>
      </c>
      <c r="AO1838" s="31">
        <v>8.3503483375109155E-3</v>
      </c>
      <c r="AP1838" s="40">
        <v>-9.4578692070646397E-2</v>
      </c>
    </row>
    <row r="1839" spans="1:42">
      <c r="A1839" s="16">
        <v>41829</v>
      </c>
      <c r="B1839" s="11">
        <v>3.47</v>
      </c>
      <c r="C1839" s="11">
        <v>3.47</v>
      </c>
      <c r="D1839" s="11">
        <v>3.42</v>
      </c>
      <c r="E1839" s="11">
        <v>3.42</v>
      </c>
      <c r="F1839" s="11">
        <v>41657200</v>
      </c>
      <c r="G1839" s="11">
        <v>3.1029800000000001</v>
      </c>
      <c r="H1839" s="12">
        <f t="shared" si="848"/>
        <v>3.4125000000000001</v>
      </c>
      <c r="I1839" s="13">
        <f t="shared" si="857"/>
        <v>3.5438461538461539</v>
      </c>
      <c r="J1839" s="13">
        <f t="shared" si="858"/>
        <v>-0.13134615384615378</v>
      </c>
      <c r="K1839" s="14">
        <f t="shared" si="862"/>
        <v>-9.2108262108261688E-2</v>
      </c>
      <c r="L1839" s="13">
        <f t="shared" si="841"/>
        <v>5.0000000000000266E-2</v>
      </c>
      <c r="M1839" s="13">
        <f t="shared" si="849"/>
        <v>3.7857142857142874E-2</v>
      </c>
      <c r="N1839" s="13">
        <f t="shared" si="842"/>
        <v>0</v>
      </c>
      <c r="O1839" s="13">
        <f t="shared" si="843"/>
        <v>2.0000000000000018E-2</v>
      </c>
      <c r="P1839" s="13">
        <f t="shared" si="870"/>
        <v>8.0000000000000071E-2</v>
      </c>
      <c r="Q1839" s="13">
        <f t="shared" si="870"/>
        <v>0.37999999999999989</v>
      </c>
      <c r="R1839" s="13">
        <f t="shared" si="850"/>
        <v>211.32075471698121</v>
      </c>
      <c r="S1839" s="13">
        <f t="shared" si="851"/>
        <v>1003.7735849056597</v>
      </c>
      <c r="T1839" s="13">
        <f t="shared" si="852"/>
        <v>65.2173913043478</v>
      </c>
      <c r="U1839" s="13">
        <f t="shared" si="859"/>
        <v>56.383081698111617</v>
      </c>
      <c r="V1839" s="13">
        <f t="shared" si="863"/>
        <v>-3.9237891737892092E-2</v>
      </c>
      <c r="W1839" s="13">
        <f t="shared" si="864"/>
        <v>0</v>
      </c>
      <c r="X1839" s="13">
        <f t="shared" si="865"/>
        <v>0</v>
      </c>
      <c r="Y1839" s="13">
        <f t="shared" si="860"/>
        <v>0</v>
      </c>
      <c r="Z1839" s="13">
        <f t="shared" si="866"/>
        <v>0</v>
      </c>
      <c r="AA1839" s="13">
        <f t="shared" si="867"/>
        <v>0</v>
      </c>
      <c r="AB1839" s="13">
        <f t="shared" si="868"/>
        <v>0</v>
      </c>
      <c r="AC1839" s="17">
        <f t="shared" si="861"/>
        <v>0</v>
      </c>
      <c r="AD1839" s="13" t="str">
        <f t="shared" si="853"/>
        <v/>
      </c>
      <c r="AE1839" s="13" t="str">
        <f t="shared" si="854"/>
        <v/>
      </c>
      <c r="AF1839" s="17">
        <f t="shared" si="856"/>
        <v>0</v>
      </c>
      <c r="AG1839" s="17" t="str">
        <f t="shared" si="855"/>
        <v xml:space="preserve"> </v>
      </c>
      <c r="AH1839" s="13"/>
      <c r="AI1839" s="31">
        <f t="shared" si="869"/>
        <v>1.0083503483375109</v>
      </c>
      <c r="AJ1839">
        <f t="shared" si="844"/>
        <v>8.3503483375109155E-3</v>
      </c>
      <c r="AK1839">
        <f t="shared" si="846"/>
        <v>0.98559077809798268</v>
      </c>
      <c r="AL1839">
        <f t="shared" si="847"/>
        <v>0.89237489138858483</v>
      </c>
      <c r="AM1839">
        <f t="shared" si="845"/>
        <v>-0.10762510861141517</v>
      </c>
      <c r="AN1839" s="39">
        <v>41829</v>
      </c>
      <c r="AO1839" s="31">
        <v>8.3503483375109155E-3</v>
      </c>
      <c r="AP1839" s="40">
        <v>-0.10762510861141517</v>
      </c>
    </row>
    <row r="1840" spans="1:42">
      <c r="A1840" s="16">
        <v>41830</v>
      </c>
      <c r="B1840" s="11">
        <v>3.42</v>
      </c>
      <c r="C1840" s="11">
        <v>3.46</v>
      </c>
      <c r="D1840" s="11">
        <v>3.41</v>
      </c>
      <c r="E1840" s="11">
        <v>3.45</v>
      </c>
      <c r="F1840" s="11">
        <v>56609100</v>
      </c>
      <c r="G1840" s="11">
        <v>3.1301999999999999</v>
      </c>
      <c r="H1840" s="12">
        <f t="shared" si="848"/>
        <v>3.4150000000000009</v>
      </c>
      <c r="I1840" s="13">
        <f t="shared" si="857"/>
        <v>3.5392307692307696</v>
      </c>
      <c r="J1840" s="13">
        <f t="shared" si="858"/>
        <v>-0.1242307692307687</v>
      </c>
      <c r="K1840" s="14">
        <f t="shared" si="862"/>
        <v>-0.10476495726495694</v>
      </c>
      <c r="L1840" s="13">
        <f t="shared" si="841"/>
        <v>4.9999999999999822E-2</v>
      </c>
      <c r="M1840" s="13">
        <f t="shared" si="849"/>
        <v>3.5000000000000017E-2</v>
      </c>
      <c r="N1840" s="13">
        <f t="shared" si="842"/>
        <v>0</v>
      </c>
      <c r="O1840" s="13">
        <f t="shared" si="843"/>
        <v>9.9999999999997868E-3</v>
      </c>
      <c r="P1840" s="13">
        <f t="shared" si="870"/>
        <v>8.0000000000000071E-2</v>
      </c>
      <c r="Q1840" s="13">
        <f t="shared" si="870"/>
        <v>6.999999999999984E-2</v>
      </c>
      <c r="R1840" s="13">
        <f t="shared" si="850"/>
        <v>228.57142857142864</v>
      </c>
      <c r="S1840" s="13">
        <f t="shared" si="851"/>
        <v>199.99999999999943</v>
      </c>
      <c r="T1840" s="13">
        <f t="shared" si="852"/>
        <v>6.6666666666668233</v>
      </c>
      <c r="U1840" s="13">
        <f t="shared" si="859"/>
        <v>55.230199492597862</v>
      </c>
      <c r="V1840" s="13">
        <f t="shared" si="863"/>
        <v>-1.9465811965811763E-2</v>
      </c>
      <c r="W1840" s="13">
        <f t="shared" si="864"/>
        <v>0</v>
      </c>
      <c r="X1840" s="13">
        <f t="shared" si="865"/>
        <v>1</v>
      </c>
      <c r="Y1840" s="13">
        <f t="shared" si="860"/>
        <v>0</v>
      </c>
      <c r="Z1840" s="13">
        <f t="shared" si="866"/>
        <v>0</v>
      </c>
      <c r="AA1840" s="13">
        <f t="shared" si="867"/>
        <v>0</v>
      </c>
      <c r="AB1840" s="13">
        <f t="shared" si="868"/>
        <v>0</v>
      </c>
      <c r="AC1840" s="17">
        <f t="shared" si="861"/>
        <v>0</v>
      </c>
      <c r="AD1840" s="13" t="str">
        <f t="shared" si="853"/>
        <v/>
      </c>
      <c r="AE1840" s="13" t="str">
        <f t="shared" si="854"/>
        <v/>
      </c>
      <c r="AF1840" s="17">
        <f t="shared" si="856"/>
        <v>0</v>
      </c>
      <c r="AG1840" s="17" t="str">
        <f t="shared" si="855"/>
        <v xml:space="preserve"> </v>
      </c>
      <c r="AH1840" s="13"/>
      <c r="AI1840" s="31">
        <f t="shared" si="869"/>
        <v>1.0083503483375109</v>
      </c>
      <c r="AJ1840">
        <f t="shared" si="844"/>
        <v>8.3503483375109155E-3</v>
      </c>
      <c r="AK1840">
        <f t="shared" si="846"/>
        <v>1.0087719298245614</v>
      </c>
      <c r="AL1840">
        <f t="shared" si="847"/>
        <v>0.90020274131304612</v>
      </c>
      <c r="AM1840">
        <f t="shared" si="845"/>
        <v>-9.9797258686953882E-2</v>
      </c>
      <c r="AN1840" s="39">
        <v>41830</v>
      </c>
      <c r="AO1840" s="31">
        <v>8.3503483375109155E-3</v>
      </c>
      <c r="AP1840" s="40">
        <v>-9.9797258686953882E-2</v>
      </c>
    </row>
    <row r="1841" spans="1:42">
      <c r="A1841" s="16">
        <v>41831</v>
      </c>
      <c r="B1841" s="11">
        <v>3.44</v>
      </c>
      <c r="C1841" s="11">
        <v>3.47</v>
      </c>
      <c r="D1841" s="11">
        <v>3.44</v>
      </c>
      <c r="E1841" s="11">
        <v>3.44</v>
      </c>
      <c r="F1841" s="11">
        <v>28952700</v>
      </c>
      <c r="G1841" s="11">
        <v>3.1211199999999999</v>
      </c>
      <c r="H1841" s="12">
        <f t="shared" si="848"/>
        <v>3.42</v>
      </c>
      <c r="I1841" s="13">
        <f t="shared" si="857"/>
        <v>3.5319230769230776</v>
      </c>
      <c r="J1841" s="13">
        <f t="shared" si="858"/>
        <v>-0.11192307692307768</v>
      </c>
      <c r="K1841" s="14">
        <f t="shared" si="862"/>
        <v>-0.11356125356125342</v>
      </c>
      <c r="L1841" s="13">
        <f t="shared" si="841"/>
        <v>3.0000000000000249E-2</v>
      </c>
      <c r="M1841" s="13">
        <f t="shared" si="849"/>
        <v>3.5000000000000045E-2</v>
      </c>
      <c r="N1841" s="13">
        <f t="shared" si="842"/>
        <v>1.0000000000000231E-2</v>
      </c>
      <c r="O1841" s="13">
        <f t="shared" si="843"/>
        <v>0</v>
      </c>
      <c r="P1841" s="13">
        <f t="shared" si="870"/>
        <v>9.0000000000000302E-2</v>
      </c>
      <c r="Q1841" s="13">
        <f t="shared" si="870"/>
        <v>6.999999999999984E-2</v>
      </c>
      <c r="R1841" s="13">
        <f t="shared" si="850"/>
        <v>257.14285714285768</v>
      </c>
      <c r="S1841" s="13">
        <f t="shared" si="851"/>
        <v>199.99999999999929</v>
      </c>
      <c r="T1841" s="13">
        <f t="shared" si="852"/>
        <v>12.500000000000277</v>
      </c>
      <c r="U1841" s="13">
        <f t="shared" si="859"/>
        <v>54.175004687403053</v>
      </c>
      <c r="V1841" s="13">
        <f t="shared" si="863"/>
        <v>1.6381766381757396E-3</v>
      </c>
      <c r="W1841" s="13">
        <f t="shared" si="864"/>
        <v>1</v>
      </c>
      <c r="X1841" s="13">
        <f t="shared" si="865"/>
        <v>0</v>
      </c>
      <c r="Y1841" s="13">
        <f t="shared" si="860"/>
        <v>0</v>
      </c>
      <c r="Z1841" s="13">
        <f t="shared" si="866"/>
        <v>1</v>
      </c>
      <c r="AA1841" s="13">
        <f t="shared" si="867"/>
        <v>0</v>
      </c>
      <c r="AB1841" s="13">
        <f t="shared" si="868"/>
        <v>0</v>
      </c>
      <c r="AC1841" s="17">
        <f t="shared" si="861"/>
        <v>0</v>
      </c>
      <c r="AD1841" s="13" t="str">
        <f t="shared" si="853"/>
        <v/>
      </c>
      <c r="AE1841" s="13" t="str">
        <f t="shared" si="854"/>
        <v/>
      </c>
      <c r="AF1841" s="17">
        <f t="shared" si="856"/>
        <v>0</v>
      </c>
      <c r="AG1841" s="17" t="str">
        <f t="shared" si="855"/>
        <v xml:space="preserve"> </v>
      </c>
      <c r="AH1841" s="13"/>
      <c r="AI1841" s="31">
        <f t="shared" si="869"/>
        <v>1.0083503483375109</v>
      </c>
      <c r="AJ1841">
        <f t="shared" si="844"/>
        <v>8.3503483375109155E-3</v>
      </c>
      <c r="AK1841">
        <f t="shared" si="846"/>
        <v>0.99710144927536226</v>
      </c>
      <c r="AL1841">
        <f t="shared" si="847"/>
        <v>0.89759345800489232</v>
      </c>
      <c r="AM1841">
        <f t="shared" si="845"/>
        <v>-0.10240654199510768</v>
      </c>
      <c r="AN1841" s="39">
        <v>41831</v>
      </c>
      <c r="AO1841" s="31">
        <v>8.3503483375109155E-3</v>
      </c>
      <c r="AP1841" s="40">
        <v>-0.10240654199510768</v>
      </c>
    </row>
    <row r="1842" spans="1:42">
      <c r="A1842" s="16">
        <v>41834</v>
      </c>
      <c r="B1842" s="11">
        <v>3.45</v>
      </c>
      <c r="C1842" s="11">
        <v>3.46</v>
      </c>
      <c r="D1842" s="11">
        <v>3.43</v>
      </c>
      <c r="E1842" s="11">
        <v>3.45</v>
      </c>
      <c r="F1842" s="11">
        <v>47915200</v>
      </c>
      <c r="G1842" s="11">
        <v>3.1301999999999999</v>
      </c>
      <c r="H1842" s="12">
        <f t="shared" si="848"/>
        <v>3.4250000000000003</v>
      </c>
      <c r="I1842" s="13">
        <f t="shared" si="857"/>
        <v>3.5257692307692321</v>
      </c>
      <c r="J1842" s="13">
        <f t="shared" si="858"/>
        <v>-0.10076923076923183</v>
      </c>
      <c r="K1842" s="14">
        <f t="shared" si="862"/>
        <v>-0.1184330484330484</v>
      </c>
      <c r="L1842" s="13">
        <f t="shared" si="841"/>
        <v>2.9999999999999805E-2</v>
      </c>
      <c r="M1842" s="13">
        <f t="shared" si="849"/>
        <v>3.5000000000000045E-2</v>
      </c>
      <c r="N1842" s="13">
        <f t="shared" si="842"/>
        <v>0</v>
      </c>
      <c r="O1842" s="13">
        <f t="shared" si="843"/>
        <v>9.9999999999997868E-3</v>
      </c>
      <c r="P1842" s="13">
        <f t="shared" si="870"/>
        <v>9.0000000000000302E-2</v>
      </c>
      <c r="Q1842" s="13">
        <f t="shared" si="870"/>
        <v>5.9999999999999609E-2</v>
      </c>
      <c r="R1842" s="13">
        <f t="shared" si="850"/>
        <v>257.14285714285768</v>
      </c>
      <c r="S1842" s="13">
        <f t="shared" si="851"/>
        <v>171.42857142857008</v>
      </c>
      <c r="T1842" s="13">
        <f t="shared" si="852"/>
        <v>20.00000000000048</v>
      </c>
      <c r="U1842" s="13">
        <f t="shared" si="859"/>
        <v>53.473250301438171</v>
      </c>
      <c r="V1842" s="13">
        <f t="shared" si="863"/>
        <v>1.7663817663816569E-2</v>
      </c>
      <c r="W1842" s="13">
        <f t="shared" si="864"/>
        <v>0</v>
      </c>
      <c r="X1842" s="13">
        <f t="shared" si="865"/>
        <v>0</v>
      </c>
      <c r="Y1842" s="13">
        <f t="shared" si="860"/>
        <v>0</v>
      </c>
      <c r="Z1842" s="13">
        <f t="shared" si="866"/>
        <v>1</v>
      </c>
      <c r="AA1842" s="13">
        <f t="shared" si="867"/>
        <v>0</v>
      </c>
      <c r="AB1842" s="13">
        <f t="shared" si="868"/>
        <v>0</v>
      </c>
      <c r="AC1842" s="17">
        <f t="shared" si="861"/>
        <v>0</v>
      </c>
      <c r="AD1842" s="13" t="str">
        <f t="shared" si="853"/>
        <v/>
      </c>
      <c r="AE1842" s="13" t="str">
        <f t="shared" si="854"/>
        <v/>
      </c>
      <c r="AF1842" s="17">
        <f t="shared" si="856"/>
        <v>0</v>
      </c>
      <c r="AG1842" s="17" t="str">
        <f t="shared" si="855"/>
        <v xml:space="preserve"> </v>
      </c>
      <c r="AH1842" s="13"/>
      <c r="AI1842" s="31">
        <f t="shared" si="869"/>
        <v>1.0083503483375109</v>
      </c>
      <c r="AJ1842">
        <f t="shared" si="844"/>
        <v>8.3503483375109155E-3</v>
      </c>
      <c r="AK1842">
        <f t="shared" si="846"/>
        <v>1.0029069767441861</v>
      </c>
      <c r="AL1842">
        <f t="shared" si="847"/>
        <v>0.90020274131304612</v>
      </c>
      <c r="AM1842">
        <f t="shared" si="845"/>
        <v>-9.9797258686953882E-2</v>
      </c>
      <c r="AN1842" s="39">
        <v>41834</v>
      </c>
      <c r="AO1842" s="31">
        <v>8.3503483375109155E-3</v>
      </c>
      <c r="AP1842" s="40">
        <v>-9.9797258686953882E-2</v>
      </c>
    </row>
    <row r="1843" spans="1:42">
      <c r="A1843" s="16">
        <v>41835</v>
      </c>
      <c r="B1843" s="11">
        <v>3.46</v>
      </c>
      <c r="C1843" s="11">
        <v>3.47</v>
      </c>
      <c r="D1843" s="11">
        <v>3.44</v>
      </c>
      <c r="E1843" s="11">
        <v>3.47</v>
      </c>
      <c r="F1843" s="11">
        <v>58812300</v>
      </c>
      <c r="G1843" s="11">
        <v>3.1483400000000001</v>
      </c>
      <c r="H1843" s="12">
        <f t="shared" si="848"/>
        <v>3.4316666666666666</v>
      </c>
      <c r="I1843" s="13">
        <f t="shared" si="857"/>
        <v>3.5184615384615392</v>
      </c>
      <c r="J1843" s="13">
        <f t="shared" si="858"/>
        <v>-8.6794871794872552E-2</v>
      </c>
      <c r="K1843" s="14">
        <f t="shared" si="862"/>
        <v>-0.11875356125356135</v>
      </c>
      <c r="L1843" s="13">
        <f t="shared" si="841"/>
        <v>3.0000000000000249E-2</v>
      </c>
      <c r="M1843" s="13">
        <f t="shared" si="849"/>
        <v>3.428571428571435E-2</v>
      </c>
      <c r="N1843" s="13">
        <f t="shared" si="842"/>
        <v>1.0000000000000231E-2</v>
      </c>
      <c r="O1843" s="13">
        <f t="shared" si="843"/>
        <v>0</v>
      </c>
      <c r="P1843" s="13">
        <f t="shared" si="870"/>
        <v>0.10000000000000053</v>
      </c>
      <c r="Q1843" s="13">
        <f t="shared" si="870"/>
        <v>3.9999999999999591E-2</v>
      </c>
      <c r="R1843" s="13">
        <f t="shared" si="850"/>
        <v>291.66666666666765</v>
      </c>
      <c r="S1843" s="13">
        <f t="shared" si="851"/>
        <v>116.66666666666525</v>
      </c>
      <c r="T1843" s="13">
        <f t="shared" si="852"/>
        <v>42.857142857143486</v>
      </c>
      <c r="U1843" s="13">
        <f t="shared" si="859"/>
        <v>53.728352342254531</v>
      </c>
      <c r="V1843" s="13">
        <f t="shared" si="863"/>
        <v>3.1958689458688794E-2</v>
      </c>
      <c r="W1843" s="13">
        <f t="shared" si="864"/>
        <v>0</v>
      </c>
      <c r="X1843" s="13">
        <f t="shared" si="865"/>
        <v>0</v>
      </c>
      <c r="Y1843" s="13">
        <f t="shared" si="860"/>
        <v>0</v>
      </c>
      <c r="Z1843" s="13">
        <f t="shared" si="866"/>
        <v>1</v>
      </c>
      <c r="AA1843" s="13">
        <f t="shared" si="867"/>
        <v>0</v>
      </c>
      <c r="AB1843" s="13">
        <f t="shared" si="868"/>
        <v>0</v>
      </c>
      <c r="AC1843" s="17">
        <f t="shared" si="861"/>
        <v>0</v>
      </c>
      <c r="AD1843" s="13" t="str">
        <f t="shared" si="853"/>
        <v/>
      </c>
      <c r="AE1843" s="13" t="str">
        <f t="shared" si="854"/>
        <v/>
      </c>
      <c r="AF1843" s="17">
        <f t="shared" si="856"/>
        <v>0</v>
      </c>
      <c r="AG1843" s="17" t="str">
        <f t="shared" si="855"/>
        <v xml:space="preserve"> </v>
      </c>
      <c r="AH1843" s="13"/>
      <c r="AI1843" s="31">
        <f t="shared" si="869"/>
        <v>1.0083503483375109</v>
      </c>
      <c r="AJ1843">
        <f t="shared" si="844"/>
        <v>8.3503483375109155E-3</v>
      </c>
      <c r="AK1843">
        <f t="shared" si="846"/>
        <v>1.0057971014492755</v>
      </c>
      <c r="AL1843">
        <f t="shared" si="847"/>
        <v>0.90542130792935371</v>
      </c>
      <c r="AM1843">
        <f t="shared" si="845"/>
        <v>-9.4578692070646286E-2</v>
      </c>
      <c r="AN1843" s="39">
        <v>41835</v>
      </c>
      <c r="AO1843" s="31">
        <v>8.3503483375109155E-3</v>
      </c>
      <c r="AP1843" s="40">
        <v>-9.4578692070646286E-2</v>
      </c>
    </row>
    <row r="1844" spans="1:42">
      <c r="A1844" s="16">
        <v>41836</v>
      </c>
      <c r="B1844" s="11">
        <v>3.46</v>
      </c>
      <c r="C1844" s="11">
        <v>3.47</v>
      </c>
      <c r="D1844" s="11">
        <v>3.45</v>
      </c>
      <c r="E1844" s="11">
        <v>3.46</v>
      </c>
      <c r="F1844" s="11">
        <v>43599600</v>
      </c>
      <c r="G1844" s="11">
        <v>3.1392699999999998</v>
      </c>
      <c r="H1844" s="12">
        <f t="shared" si="848"/>
        <v>3.4375</v>
      </c>
      <c r="I1844" s="13">
        <f t="shared" si="857"/>
        <v>3.5080769230769233</v>
      </c>
      <c r="J1844" s="13">
        <f t="shared" si="858"/>
        <v>-7.0576923076923315E-2</v>
      </c>
      <c r="K1844" s="14">
        <f t="shared" si="862"/>
        <v>-0.114871794871795</v>
      </c>
      <c r="L1844" s="13">
        <f t="shared" si="841"/>
        <v>2.0000000000000018E-2</v>
      </c>
      <c r="M1844" s="13">
        <f t="shared" si="849"/>
        <v>3.3571428571428648E-2</v>
      </c>
      <c r="N1844" s="13">
        <f t="shared" si="842"/>
        <v>0</v>
      </c>
      <c r="O1844" s="13">
        <f t="shared" si="843"/>
        <v>0</v>
      </c>
      <c r="P1844" s="13">
        <f t="shared" si="870"/>
        <v>0.10000000000000053</v>
      </c>
      <c r="Q1844" s="13">
        <f t="shared" si="870"/>
        <v>3.9999999999999591E-2</v>
      </c>
      <c r="R1844" s="13">
        <f t="shared" si="850"/>
        <v>297.87234042553285</v>
      </c>
      <c r="S1844" s="13">
        <f t="shared" si="851"/>
        <v>119.14893617021127</v>
      </c>
      <c r="T1844" s="13">
        <f t="shared" si="852"/>
        <v>42.857142857143501</v>
      </c>
      <c r="U1844" s="13">
        <f t="shared" si="859"/>
        <v>53.614973657447315</v>
      </c>
      <c r="V1844" s="13">
        <f t="shared" si="863"/>
        <v>4.4294871794871682E-2</v>
      </c>
      <c r="W1844" s="13">
        <f t="shared" si="864"/>
        <v>0</v>
      </c>
      <c r="X1844" s="13">
        <f t="shared" si="865"/>
        <v>0</v>
      </c>
      <c r="Y1844" s="13">
        <f t="shared" si="860"/>
        <v>0</v>
      </c>
      <c r="Z1844" s="13">
        <f t="shared" si="866"/>
        <v>1</v>
      </c>
      <c r="AA1844" s="13">
        <f t="shared" si="867"/>
        <v>0</v>
      </c>
      <c r="AB1844" s="13">
        <f t="shared" si="868"/>
        <v>0</v>
      </c>
      <c r="AC1844" s="17">
        <f t="shared" si="861"/>
        <v>0</v>
      </c>
      <c r="AD1844" s="13" t="str">
        <f t="shared" si="853"/>
        <v/>
      </c>
      <c r="AE1844" s="13" t="str">
        <f t="shared" si="854"/>
        <v/>
      </c>
      <c r="AF1844" s="17">
        <f t="shared" si="856"/>
        <v>0</v>
      </c>
      <c r="AG1844" s="17" t="str">
        <f t="shared" si="855"/>
        <v xml:space="preserve"> </v>
      </c>
      <c r="AH1844" s="13"/>
      <c r="AI1844" s="31">
        <f t="shared" si="869"/>
        <v>1.0083503483375109</v>
      </c>
      <c r="AJ1844">
        <f t="shared" si="844"/>
        <v>8.3503483375109155E-3</v>
      </c>
      <c r="AK1844">
        <f t="shared" si="846"/>
        <v>0.99711815561959649</v>
      </c>
      <c r="AL1844">
        <f t="shared" si="847"/>
        <v>0.90281202462119992</v>
      </c>
      <c r="AM1844">
        <f t="shared" si="845"/>
        <v>-9.7187975378800084E-2</v>
      </c>
      <c r="AN1844" s="39">
        <v>41836</v>
      </c>
      <c r="AO1844" s="31">
        <v>8.3503483375109155E-3</v>
      </c>
      <c r="AP1844" s="40">
        <v>-9.7187975378800084E-2</v>
      </c>
    </row>
    <row r="1845" spans="1:42">
      <c r="A1845" s="16">
        <v>41837</v>
      </c>
      <c r="B1845" s="11">
        <v>3.45</v>
      </c>
      <c r="C1845" s="11">
        <v>3.45</v>
      </c>
      <c r="D1845" s="11">
        <v>3.43</v>
      </c>
      <c r="E1845" s="11">
        <v>3.45</v>
      </c>
      <c r="F1845" s="11">
        <v>35123700</v>
      </c>
      <c r="G1845" s="11">
        <v>3.1301999999999999</v>
      </c>
      <c r="H1845" s="12">
        <f t="shared" si="848"/>
        <v>3.4425000000000003</v>
      </c>
      <c r="I1845" s="13">
        <f t="shared" si="857"/>
        <v>3.4976923076923083</v>
      </c>
      <c r="J1845" s="13">
        <f t="shared" si="858"/>
        <v>-5.5192307692307985E-2</v>
      </c>
      <c r="K1845" s="14">
        <f t="shared" si="862"/>
        <v>-0.10695868945868965</v>
      </c>
      <c r="L1845" s="13">
        <f t="shared" si="841"/>
        <v>2.0000000000000018E-2</v>
      </c>
      <c r="M1845" s="13">
        <f t="shared" si="849"/>
        <v>3.2857142857142953E-2</v>
      </c>
      <c r="N1845" s="13">
        <f t="shared" si="842"/>
        <v>0</v>
      </c>
      <c r="O1845" s="13">
        <f t="shared" si="843"/>
        <v>2.0000000000000018E-2</v>
      </c>
      <c r="P1845" s="13">
        <f t="shared" si="870"/>
        <v>0.10000000000000053</v>
      </c>
      <c r="Q1845" s="13">
        <f t="shared" si="870"/>
        <v>5.9999999999999609E-2</v>
      </c>
      <c r="R1845" s="13">
        <f t="shared" si="850"/>
        <v>304.34782608695724</v>
      </c>
      <c r="S1845" s="13">
        <f t="shared" si="851"/>
        <v>182.6086956521722</v>
      </c>
      <c r="T1845" s="13">
        <f t="shared" si="852"/>
        <v>25.000000000000551</v>
      </c>
      <c r="U1845" s="13">
        <f t="shared" si="859"/>
        <v>51.619175338119625</v>
      </c>
      <c r="V1845" s="13">
        <f t="shared" si="863"/>
        <v>5.1766381766381667E-2</v>
      </c>
      <c r="W1845" s="13">
        <f t="shared" si="864"/>
        <v>0</v>
      </c>
      <c r="X1845" s="13">
        <f t="shared" si="865"/>
        <v>0</v>
      </c>
      <c r="Y1845" s="13">
        <f t="shared" si="860"/>
        <v>0</v>
      </c>
      <c r="Z1845" s="13">
        <f t="shared" si="866"/>
        <v>1</v>
      </c>
      <c r="AA1845" s="13">
        <f t="shared" si="867"/>
        <v>0</v>
      </c>
      <c r="AB1845" s="13">
        <f t="shared" si="868"/>
        <v>0</v>
      </c>
      <c r="AC1845" s="17">
        <f t="shared" si="861"/>
        <v>0</v>
      </c>
      <c r="AD1845" s="13" t="str">
        <f t="shared" si="853"/>
        <v/>
      </c>
      <c r="AE1845" s="13" t="str">
        <f t="shared" si="854"/>
        <v/>
      </c>
      <c r="AF1845" s="17">
        <f t="shared" si="856"/>
        <v>0</v>
      </c>
      <c r="AG1845" s="17" t="str">
        <f t="shared" si="855"/>
        <v xml:space="preserve"> </v>
      </c>
      <c r="AH1845" s="13"/>
      <c r="AI1845" s="31">
        <f t="shared" si="869"/>
        <v>1.0083503483375109</v>
      </c>
      <c r="AJ1845">
        <f t="shared" si="844"/>
        <v>8.3503483375109155E-3</v>
      </c>
      <c r="AK1845">
        <f t="shared" si="846"/>
        <v>0.99710982658959546</v>
      </c>
      <c r="AL1845">
        <f t="shared" si="847"/>
        <v>0.90020274131304623</v>
      </c>
      <c r="AM1845">
        <f t="shared" si="845"/>
        <v>-9.9797258686953771E-2</v>
      </c>
      <c r="AN1845" s="39">
        <v>41837</v>
      </c>
      <c r="AO1845" s="31">
        <v>8.3503483375109155E-3</v>
      </c>
      <c r="AP1845" s="40">
        <v>-9.9797258686953771E-2</v>
      </c>
    </row>
    <row r="1846" spans="1:42">
      <c r="A1846" s="16">
        <v>41838</v>
      </c>
      <c r="B1846" s="11">
        <v>3.43</v>
      </c>
      <c r="C1846" s="11">
        <v>3.46</v>
      </c>
      <c r="D1846" s="11">
        <v>3.43</v>
      </c>
      <c r="E1846" s="11">
        <v>3.45</v>
      </c>
      <c r="F1846" s="11">
        <v>41842900</v>
      </c>
      <c r="G1846" s="11">
        <v>3.1301999999999999</v>
      </c>
      <c r="H1846" s="12">
        <f t="shared" si="848"/>
        <v>3.4458333333333333</v>
      </c>
      <c r="I1846" s="13">
        <f t="shared" si="857"/>
        <v>3.4876923076923081</v>
      </c>
      <c r="J1846" s="13">
        <f t="shared" si="858"/>
        <v>-4.1858974358974788E-2</v>
      </c>
      <c r="K1846" s="14">
        <f t="shared" si="862"/>
        <v>-9.5669515669515981E-2</v>
      </c>
      <c r="L1846" s="13">
        <f t="shared" si="841"/>
        <v>2.9999999999999805E-2</v>
      </c>
      <c r="M1846" s="13">
        <f t="shared" si="849"/>
        <v>3.2857142857142918E-2</v>
      </c>
      <c r="N1846" s="13">
        <f t="shared" si="842"/>
        <v>9.9999999999997868E-3</v>
      </c>
      <c r="O1846" s="13">
        <f t="shared" si="843"/>
        <v>0</v>
      </c>
      <c r="P1846" s="13">
        <f t="shared" si="870"/>
        <v>0.10000000000000009</v>
      </c>
      <c r="Q1846" s="13">
        <f t="shared" si="870"/>
        <v>5.9999999999999609E-2</v>
      </c>
      <c r="R1846" s="13">
        <f t="shared" si="850"/>
        <v>304.34782608695622</v>
      </c>
      <c r="S1846" s="13">
        <f t="shared" si="851"/>
        <v>182.6086956521724</v>
      </c>
      <c r="T1846" s="13">
        <f t="shared" si="852"/>
        <v>25.000000000000345</v>
      </c>
      <c r="U1846" s="13">
        <f t="shared" si="859"/>
        <v>48.43594552445505</v>
      </c>
      <c r="V1846" s="13">
        <f t="shared" si="863"/>
        <v>5.3810541310541193E-2</v>
      </c>
      <c r="W1846" s="13">
        <f t="shared" si="864"/>
        <v>0</v>
      </c>
      <c r="X1846" s="13">
        <f t="shared" si="865"/>
        <v>0</v>
      </c>
      <c r="Y1846" s="13">
        <f t="shared" si="860"/>
        <v>0</v>
      </c>
      <c r="Z1846" s="13">
        <f t="shared" si="866"/>
        <v>1</v>
      </c>
      <c r="AA1846" s="13">
        <f t="shared" si="867"/>
        <v>0</v>
      </c>
      <c r="AB1846" s="13">
        <f t="shared" si="868"/>
        <v>0</v>
      </c>
      <c r="AC1846" s="17">
        <f t="shared" si="861"/>
        <v>0</v>
      </c>
      <c r="AD1846" s="13" t="str">
        <f t="shared" si="853"/>
        <v/>
      </c>
      <c r="AE1846" s="13" t="str">
        <f t="shared" si="854"/>
        <v/>
      </c>
      <c r="AF1846" s="17">
        <f t="shared" si="856"/>
        <v>0</v>
      </c>
      <c r="AG1846" s="17" t="str">
        <f t="shared" si="855"/>
        <v xml:space="preserve"> </v>
      </c>
      <c r="AH1846" s="13"/>
      <c r="AI1846" s="31">
        <f t="shared" si="869"/>
        <v>1.0083503483375109</v>
      </c>
      <c r="AJ1846">
        <f t="shared" si="844"/>
        <v>8.3503483375109155E-3</v>
      </c>
      <c r="AK1846">
        <f t="shared" si="846"/>
        <v>1</v>
      </c>
      <c r="AL1846">
        <f t="shared" si="847"/>
        <v>0.90020274131304623</v>
      </c>
      <c r="AM1846">
        <f t="shared" si="845"/>
        <v>-9.9797258686953771E-2</v>
      </c>
      <c r="AN1846" s="39">
        <v>41838</v>
      </c>
      <c r="AO1846" s="31">
        <v>8.3503483375109155E-3</v>
      </c>
      <c r="AP1846" s="40">
        <v>-9.9797258686953771E-2</v>
      </c>
    </row>
    <row r="1847" spans="1:42">
      <c r="A1847" s="16">
        <v>41841</v>
      </c>
      <c r="B1847" s="11">
        <v>3.45</v>
      </c>
      <c r="C1847" s="11">
        <v>3.45</v>
      </c>
      <c r="D1847" s="11">
        <v>3.41</v>
      </c>
      <c r="E1847" s="11">
        <v>3.42</v>
      </c>
      <c r="F1847" s="11">
        <v>40266300</v>
      </c>
      <c r="G1847" s="11">
        <v>3.1029800000000001</v>
      </c>
      <c r="H1847" s="12">
        <f t="shared" si="848"/>
        <v>3.4458333333333342</v>
      </c>
      <c r="I1847" s="13">
        <f t="shared" si="857"/>
        <v>3.4753846153846157</v>
      </c>
      <c r="J1847" s="13">
        <f t="shared" si="858"/>
        <v>-2.9551282051281547E-2</v>
      </c>
      <c r="K1847" s="14">
        <f t="shared" si="862"/>
        <v>-8.358262108262135E-2</v>
      </c>
      <c r="L1847" s="13">
        <f t="shared" si="841"/>
        <v>4.0000000000000036E-2</v>
      </c>
      <c r="M1847" s="13">
        <f t="shared" si="849"/>
        <v>3.357142857142862E-2</v>
      </c>
      <c r="N1847" s="13">
        <f t="shared" si="842"/>
        <v>0</v>
      </c>
      <c r="O1847" s="13">
        <f t="shared" si="843"/>
        <v>2.0000000000000018E-2</v>
      </c>
      <c r="P1847" s="13">
        <f t="shared" si="870"/>
        <v>0.10000000000000009</v>
      </c>
      <c r="Q1847" s="13">
        <f t="shared" si="870"/>
        <v>7.9999999999999627E-2</v>
      </c>
      <c r="R1847" s="13">
        <f t="shared" si="850"/>
        <v>297.87234042553177</v>
      </c>
      <c r="S1847" s="13">
        <f t="shared" si="851"/>
        <v>238.29787234042405</v>
      </c>
      <c r="T1847" s="13">
        <f t="shared" si="852"/>
        <v>11.111111111111395</v>
      </c>
      <c r="U1847" s="13">
        <f t="shared" si="859"/>
        <v>43.991501080010629</v>
      </c>
      <c r="V1847" s="13">
        <f t="shared" si="863"/>
        <v>5.4031339031339803E-2</v>
      </c>
      <c r="W1847" s="13">
        <f t="shared" si="864"/>
        <v>0</v>
      </c>
      <c r="X1847" s="13">
        <f t="shared" si="865"/>
        <v>0</v>
      </c>
      <c r="Y1847" s="13">
        <f t="shared" si="860"/>
        <v>0</v>
      </c>
      <c r="Z1847" s="13">
        <f t="shared" si="866"/>
        <v>1</v>
      </c>
      <c r="AA1847" s="13">
        <f t="shared" si="867"/>
        <v>0</v>
      </c>
      <c r="AB1847" s="13">
        <f t="shared" si="868"/>
        <v>0</v>
      </c>
      <c r="AC1847" s="17">
        <f t="shared" si="861"/>
        <v>0</v>
      </c>
      <c r="AD1847" s="13" t="str">
        <f t="shared" si="853"/>
        <v/>
      </c>
      <c r="AE1847" s="13" t="str">
        <f t="shared" si="854"/>
        <v/>
      </c>
      <c r="AF1847" s="17">
        <f t="shared" si="856"/>
        <v>0</v>
      </c>
      <c r="AG1847" s="17" t="str">
        <f t="shared" si="855"/>
        <v xml:space="preserve"> </v>
      </c>
      <c r="AH1847" s="13"/>
      <c r="AI1847" s="31">
        <f t="shared" si="869"/>
        <v>1.0083503483375109</v>
      </c>
      <c r="AJ1847">
        <f t="shared" si="844"/>
        <v>8.3503483375109155E-3</v>
      </c>
      <c r="AK1847">
        <f t="shared" si="846"/>
        <v>0.9913043478260869</v>
      </c>
      <c r="AL1847">
        <f t="shared" si="847"/>
        <v>0.89237489138858495</v>
      </c>
      <c r="AM1847">
        <f t="shared" si="845"/>
        <v>-0.10762510861141505</v>
      </c>
      <c r="AN1847" s="39">
        <v>41841</v>
      </c>
      <c r="AO1847" s="31">
        <v>8.3503483375109155E-3</v>
      </c>
      <c r="AP1847" s="40">
        <v>-0.10762510861141505</v>
      </c>
    </row>
    <row r="1848" spans="1:42">
      <c r="A1848" s="16">
        <v>41842</v>
      </c>
      <c r="B1848" s="11">
        <v>3.41</v>
      </c>
      <c r="C1848" s="11">
        <v>3.45</v>
      </c>
      <c r="D1848" s="11">
        <v>3.41</v>
      </c>
      <c r="E1848" s="11">
        <v>3.43</v>
      </c>
      <c r="F1848" s="11">
        <v>53147400</v>
      </c>
      <c r="G1848" s="11">
        <v>3.11205</v>
      </c>
      <c r="H1848" s="12">
        <f t="shared" si="848"/>
        <v>3.4466666666666668</v>
      </c>
      <c r="I1848" s="13">
        <f t="shared" si="857"/>
        <v>3.4619230769230778</v>
      </c>
      <c r="J1848" s="13">
        <f t="shared" si="858"/>
        <v>-1.5256410256411002E-2</v>
      </c>
      <c r="K1848" s="14">
        <f t="shared" si="862"/>
        <v>-7.0683760683761046E-2</v>
      </c>
      <c r="L1848" s="13">
        <f t="shared" si="841"/>
        <v>4.0000000000000036E-2</v>
      </c>
      <c r="M1848" s="13">
        <f t="shared" si="849"/>
        <v>3.357142857142862E-2</v>
      </c>
      <c r="N1848" s="13">
        <f t="shared" si="842"/>
        <v>0</v>
      </c>
      <c r="O1848" s="13">
        <f t="shared" si="843"/>
        <v>0</v>
      </c>
      <c r="P1848" s="13">
        <f t="shared" si="870"/>
        <v>9.0000000000000302E-2</v>
      </c>
      <c r="Q1848" s="13">
        <f t="shared" si="870"/>
        <v>7.9999999999999627E-2</v>
      </c>
      <c r="R1848" s="13">
        <f t="shared" si="850"/>
        <v>268.08510638297923</v>
      </c>
      <c r="S1848" s="13">
        <f t="shared" si="851"/>
        <v>238.29787234042405</v>
      </c>
      <c r="T1848" s="13">
        <f t="shared" si="852"/>
        <v>5.8823529411768751</v>
      </c>
      <c r="U1848" s="13">
        <f t="shared" si="859"/>
        <v>39.442725047858673</v>
      </c>
      <c r="V1848" s="13">
        <f t="shared" si="863"/>
        <v>5.5427350427350044E-2</v>
      </c>
      <c r="W1848" s="13">
        <f t="shared" si="864"/>
        <v>0</v>
      </c>
      <c r="X1848" s="13">
        <f t="shared" si="865"/>
        <v>0</v>
      </c>
      <c r="Y1848" s="13">
        <f t="shared" si="860"/>
        <v>-1</v>
      </c>
      <c r="Z1848" s="13">
        <f t="shared" si="866"/>
        <v>1</v>
      </c>
      <c r="AA1848" s="13">
        <f t="shared" si="867"/>
        <v>0</v>
      </c>
      <c r="AB1848" s="13">
        <f t="shared" si="868"/>
        <v>0</v>
      </c>
      <c r="AC1848" s="17">
        <f t="shared" si="861"/>
        <v>0</v>
      </c>
      <c r="AD1848" s="13" t="str">
        <f t="shared" si="853"/>
        <v/>
      </c>
      <c r="AE1848" s="13" t="str">
        <f t="shared" si="854"/>
        <v/>
      </c>
      <c r="AF1848" s="17">
        <f t="shared" si="856"/>
        <v>0</v>
      </c>
      <c r="AG1848" s="17" t="str">
        <f t="shared" si="855"/>
        <v xml:space="preserve"> </v>
      </c>
      <c r="AH1848" s="13"/>
      <c r="AI1848" s="31">
        <f t="shared" si="869"/>
        <v>1.0083503483375109</v>
      </c>
      <c r="AJ1848">
        <f t="shared" si="844"/>
        <v>8.3503483375109155E-3</v>
      </c>
      <c r="AK1848">
        <f t="shared" si="846"/>
        <v>1.0029239766081872</v>
      </c>
      <c r="AL1848">
        <f t="shared" si="847"/>
        <v>0.89498417469673874</v>
      </c>
      <c r="AM1848">
        <f t="shared" si="845"/>
        <v>-0.10501582530326126</v>
      </c>
      <c r="AN1848" s="39">
        <v>41842</v>
      </c>
      <c r="AO1848" s="31">
        <v>8.3503483375109155E-3</v>
      </c>
      <c r="AP1848" s="40">
        <v>-0.10501582530326126</v>
      </c>
    </row>
    <row r="1849" spans="1:42">
      <c r="A1849" s="16">
        <v>41843</v>
      </c>
      <c r="B1849" s="11">
        <v>3.43</v>
      </c>
      <c r="C1849" s="11">
        <v>3.45</v>
      </c>
      <c r="D1849" s="11">
        <v>3.42</v>
      </c>
      <c r="E1849" s="11">
        <v>3.44</v>
      </c>
      <c r="F1849" s="11">
        <v>48761900</v>
      </c>
      <c r="G1849" s="11">
        <v>3.1211199999999999</v>
      </c>
      <c r="H1849" s="12">
        <f t="shared" si="848"/>
        <v>3.4458333333333329</v>
      </c>
      <c r="I1849" s="13">
        <f t="shared" si="857"/>
        <v>3.4507692307692315</v>
      </c>
      <c r="J1849" s="13">
        <f t="shared" si="858"/>
        <v>-4.9358974358986174E-3</v>
      </c>
      <c r="K1849" s="14">
        <f t="shared" si="862"/>
        <v>-5.7428774928775482E-2</v>
      </c>
      <c r="L1849" s="13">
        <f t="shared" si="841"/>
        <v>3.0000000000000249E-2</v>
      </c>
      <c r="M1849" s="13">
        <f t="shared" si="849"/>
        <v>3.357142857142862E-2</v>
      </c>
      <c r="N1849" s="13">
        <f t="shared" si="842"/>
        <v>0</v>
      </c>
      <c r="O1849" s="13">
        <f t="shared" si="843"/>
        <v>0</v>
      </c>
      <c r="P1849" s="13">
        <f t="shared" si="870"/>
        <v>8.0000000000000071E-2</v>
      </c>
      <c r="Q1849" s="13">
        <f t="shared" si="870"/>
        <v>7.9999999999999627E-2</v>
      </c>
      <c r="R1849" s="13">
        <f t="shared" si="850"/>
        <v>238.29787234042539</v>
      </c>
      <c r="S1849" s="13">
        <f t="shared" si="851"/>
        <v>238.29787234042405</v>
      </c>
      <c r="T1849" s="13">
        <f t="shared" si="852"/>
        <v>2.8028373273108337E-13</v>
      </c>
      <c r="U1849" s="13">
        <f t="shared" si="859"/>
        <v>34.473780948479785</v>
      </c>
      <c r="V1849" s="13">
        <f t="shared" si="863"/>
        <v>5.2492877492876865E-2</v>
      </c>
      <c r="W1849" s="13">
        <f t="shared" si="864"/>
        <v>0</v>
      </c>
      <c r="X1849" s="13">
        <f t="shared" si="865"/>
        <v>0</v>
      </c>
      <c r="Y1849" s="13">
        <f t="shared" si="860"/>
        <v>0</v>
      </c>
      <c r="Z1849" s="13">
        <f t="shared" si="866"/>
        <v>1</v>
      </c>
      <c r="AA1849" s="13">
        <f t="shared" si="867"/>
        <v>0</v>
      </c>
      <c r="AB1849" s="13">
        <f t="shared" si="868"/>
        <v>0</v>
      </c>
      <c r="AC1849" s="17">
        <f t="shared" si="861"/>
        <v>0</v>
      </c>
      <c r="AD1849" s="13" t="str">
        <f t="shared" si="853"/>
        <v/>
      </c>
      <c r="AE1849" s="13" t="str">
        <f t="shared" si="854"/>
        <v/>
      </c>
      <c r="AF1849" s="17">
        <f t="shared" si="856"/>
        <v>0</v>
      </c>
      <c r="AG1849" s="17" t="str">
        <f t="shared" si="855"/>
        <v xml:space="preserve"> </v>
      </c>
      <c r="AH1849" s="13"/>
      <c r="AI1849" s="31">
        <f t="shared" si="869"/>
        <v>1.0083503483375109</v>
      </c>
      <c r="AJ1849">
        <f t="shared" si="844"/>
        <v>8.3503483375109155E-3</v>
      </c>
      <c r="AK1849">
        <f t="shared" si="846"/>
        <v>1.0029154518950436</v>
      </c>
      <c r="AL1849">
        <f t="shared" si="847"/>
        <v>0.89759345800489243</v>
      </c>
      <c r="AM1849">
        <f t="shared" si="845"/>
        <v>-0.10240654199510757</v>
      </c>
      <c r="AN1849" s="39">
        <v>41843</v>
      </c>
      <c r="AO1849" s="31">
        <v>8.3503483375109155E-3</v>
      </c>
      <c r="AP1849" s="40">
        <v>-0.10240654199510757</v>
      </c>
    </row>
    <row r="1850" spans="1:42">
      <c r="A1850" s="16">
        <v>41844</v>
      </c>
      <c r="B1850" s="11">
        <v>3.44</v>
      </c>
      <c r="C1850" s="11">
        <v>3.49</v>
      </c>
      <c r="D1850" s="11">
        <v>3.43</v>
      </c>
      <c r="E1850" s="11">
        <v>3.48</v>
      </c>
      <c r="F1850" s="11">
        <v>94244100</v>
      </c>
      <c r="G1850" s="11">
        <v>3.1574200000000001</v>
      </c>
      <c r="H1850" s="12">
        <f t="shared" si="848"/>
        <v>3.4466666666666659</v>
      </c>
      <c r="I1850" s="13">
        <f t="shared" si="857"/>
        <v>3.4407692307692317</v>
      </c>
      <c r="J1850" s="13">
        <f t="shared" si="858"/>
        <v>5.8974358974341889E-3</v>
      </c>
      <c r="K1850" s="14">
        <f t="shared" si="862"/>
        <v>-4.4337606837607492E-2</v>
      </c>
      <c r="L1850" s="13">
        <f t="shared" si="841"/>
        <v>6.0000000000000053E-2</v>
      </c>
      <c r="M1850" s="13">
        <f t="shared" si="849"/>
        <v>3.6428571428571477E-2</v>
      </c>
      <c r="N1850" s="13">
        <f t="shared" si="842"/>
        <v>4.0000000000000036E-2</v>
      </c>
      <c r="O1850" s="13">
        <f t="shared" si="843"/>
        <v>0</v>
      </c>
      <c r="P1850" s="13">
        <f t="shared" si="870"/>
        <v>0.12000000000000011</v>
      </c>
      <c r="Q1850" s="13">
        <f t="shared" si="870"/>
        <v>7.9999999999999627E-2</v>
      </c>
      <c r="R1850" s="13">
        <f t="shared" si="850"/>
        <v>329.41176470588221</v>
      </c>
      <c r="S1850" s="13">
        <f t="shared" si="851"/>
        <v>219.60784313725358</v>
      </c>
      <c r="T1850" s="13">
        <f t="shared" si="852"/>
        <v>20.000000000000266</v>
      </c>
      <c r="U1850" s="13">
        <f t="shared" si="859"/>
        <v>29.77990339745941</v>
      </c>
      <c r="V1850" s="13">
        <f t="shared" si="863"/>
        <v>5.0235042735041681E-2</v>
      </c>
      <c r="W1850" s="13">
        <f t="shared" si="864"/>
        <v>0</v>
      </c>
      <c r="X1850" s="13">
        <f t="shared" si="865"/>
        <v>0</v>
      </c>
      <c r="Y1850" s="13">
        <f t="shared" si="860"/>
        <v>0</v>
      </c>
      <c r="Z1850" s="13">
        <f t="shared" si="866"/>
        <v>1</v>
      </c>
      <c r="AA1850" s="13">
        <f t="shared" si="867"/>
        <v>0</v>
      </c>
      <c r="AB1850" s="13">
        <f t="shared" si="868"/>
        <v>0</v>
      </c>
      <c r="AC1850" s="17">
        <f t="shared" si="861"/>
        <v>0</v>
      </c>
      <c r="AD1850" s="13" t="str">
        <f t="shared" si="853"/>
        <v/>
      </c>
      <c r="AE1850" s="13" t="str">
        <f t="shared" si="854"/>
        <v/>
      </c>
      <c r="AF1850" s="17">
        <f t="shared" si="856"/>
        <v>0</v>
      </c>
      <c r="AG1850" s="17" t="str">
        <f t="shared" si="855"/>
        <v xml:space="preserve"> </v>
      </c>
      <c r="AH1850" s="13"/>
      <c r="AI1850" s="31">
        <f t="shared" si="869"/>
        <v>1.0083503483375109</v>
      </c>
      <c r="AJ1850">
        <f t="shared" si="844"/>
        <v>8.3503483375109155E-3</v>
      </c>
      <c r="AK1850">
        <f t="shared" si="846"/>
        <v>1.0116279069767442</v>
      </c>
      <c r="AL1850">
        <f t="shared" si="847"/>
        <v>0.90803059123750751</v>
      </c>
      <c r="AM1850">
        <f t="shared" si="845"/>
        <v>-9.1969408762492488E-2</v>
      </c>
      <c r="AN1850" s="39">
        <v>41844</v>
      </c>
      <c r="AO1850" s="31">
        <v>8.3503483375109155E-3</v>
      </c>
      <c r="AP1850" s="40">
        <v>-9.1969408762492488E-2</v>
      </c>
    </row>
    <row r="1851" spans="1:42">
      <c r="A1851" s="16">
        <v>41845</v>
      </c>
      <c r="B1851" s="11">
        <v>3.49</v>
      </c>
      <c r="C1851" s="11">
        <v>3.52</v>
      </c>
      <c r="D1851" s="11">
        <v>3.48</v>
      </c>
      <c r="E1851" s="11">
        <v>3.52</v>
      </c>
      <c r="F1851" s="11">
        <v>68339700</v>
      </c>
      <c r="G1851" s="11">
        <v>3.1937099999999998</v>
      </c>
      <c r="H1851" s="12">
        <f t="shared" si="848"/>
        <v>3.4549999999999996</v>
      </c>
      <c r="I1851" s="13">
        <f t="shared" si="857"/>
        <v>3.4334615384615392</v>
      </c>
      <c r="J1851" s="13">
        <f t="shared" si="858"/>
        <v>2.1538461538460396E-2</v>
      </c>
      <c r="K1851" s="14">
        <f t="shared" si="862"/>
        <v>-3.0747863247863914E-2</v>
      </c>
      <c r="L1851" s="13">
        <f t="shared" si="841"/>
        <v>4.0000000000000036E-2</v>
      </c>
      <c r="M1851" s="13">
        <f t="shared" si="849"/>
        <v>3.6428571428571477E-2</v>
      </c>
      <c r="N1851" s="13">
        <f t="shared" si="842"/>
        <v>2.9999999999999805E-2</v>
      </c>
      <c r="O1851" s="13">
        <f t="shared" si="843"/>
        <v>0</v>
      </c>
      <c r="P1851" s="13">
        <f t="shared" si="870"/>
        <v>0.12999999999999989</v>
      </c>
      <c r="Q1851" s="13">
        <f t="shared" si="870"/>
        <v>7.9999999999999627E-2</v>
      </c>
      <c r="R1851" s="13">
        <f t="shared" si="850"/>
        <v>356.86274509803843</v>
      </c>
      <c r="S1851" s="13">
        <f t="shared" si="851"/>
        <v>219.60784313725358</v>
      </c>
      <c r="T1851" s="13">
        <f t="shared" si="852"/>
        <v>23.809523809523991</v>
      </c>
      <c r="U1851" s="13">
        <f t="shared" si="859"/>
        <v>26.038406798819977</v>
      </c>
      <c r="V1851" s="13">
        <f t="shared" si="863"/>
        <v>5.2286324786324306E-2</v>
      </c>
      <c r="W1851" s="13">
        <f t="shared" si="864"/>
        <v>0</v>
      </c>
      <c r="X1851" s="13">
        <f t="shared" si="865"/>
        <v>0</v>
      </c>
      <c r="Y1851" s="13">
        <f t="shared" si="860"/>
        <v>0</v>
      </c>
      <c r="Z1851" s="13">
        <f t="shared" si="866"/>
        <v>1</v>
      </c>
      <c r="AA1851" s="13">
        <f t="shared" si="867"/>
        <v>0</v>
      </c>
      <c r="AB1851" s="13">
        <f t="shared" si="868"/>
        <v>0</v>
      </c>
      <c r="AC1851" s="17">
        <f t="shared" si="861"/>
        <v>0</v>
      </c>
      <c r="AD1851" s="13" t="str">
        <f t="shared" si="853"/>
        <v/>
      </c>
      <c r="AE1851" s="13" t="str">
        <f t="shared" si="854"/>
        <v/>
      </c>
      <c r="AF1851" s="17">
        <f t="shared" si="856"/>
        <v>0</v>
      </c>
      <c r="AG1851" s="17" t="str">
        <f t="shared" si="855"/>
        <v xml:space="preserve"> </v>
      </c>
      <c r="AH1851" s="13"/>
      <c r="AI1851" s="31">
        <f t="shared" si="869"/>
        <v>1.0083503483375109</v>
      </c>
      <c r="AJ1851">
        <f t="shared" si="844"/>
        <v>8.3503483375109155E-3</v>
      </c>
      <c r="AK1851">
        <f t="shared" si="846"/>
        <v>1.0114942528735633</v>
      </c>
      <c r="AL1851">
        <f t="shared" si="847"/>
        <v>0.91846772447012259</v>
      </c>
      <c r="AM1851">
        <f t="shared" si="845"/>
        <v>-8.1532275529877407E-2</v>
      </c>
      <c r="AN1851" s="39">
        <v>41845</v>
      </c>
      <c r="AO1851" s="31">
        <v>8.3503483375109155E-3</v>
      </c>
      <c r="AP1851" s="40">
        <v>-8.1532275529877407E-2</v>
      </c>
    </row>
    <row r="1852" spans="1:42">
      <c r="A1852" s="16">
        <v>41848</v>
      </c>
      <c r="B1852" s="11">
        <v>3.53</v>
      </c>
      <c r="C1852" s="11">
        <v>3.62</v>
      </c>
      <c r="D1852" s="11">
        <v>3.53</v>
      </c>
      <c r="E1852" s="11">
        <v>3.6</v>
      </c>
      <c r="F1852" s="11">
        <v>217488800</v>
      </c>
      <c r="G1852" s="11">
        <v>3.2662900000000001</v>
      </c>
      <c r="H1852" s="12">
        <f t="shared" si="848"/>
        <v>3.4675000000000007</v>
      </c>
      <c r="I1852" s="13">
        <f t="shared" si="857"/>
        <v>3.43923076923077</v>
      </c>
      <c r="J1852" s="13">
        <f t="shared" si="858"/>
        <v>2.8269230769230713E-2</v>
      </c>
      <c r="K1852" s="14">
        <f t="shared" si="862"/>
        <v>-1.7962962962963552E-2</v>
      </c>
      <c r="L1852" s="13">
        <f t="shared" si="841"/>
        <v>0.10000000000000009</v>
      </c>
      <c r="M1852" s="13">
        <f t="shared" si="849"/>
        <v>4.0714285714285765E-2</v>
      </c>
      <c r="N1852" s="13">
        <f t="shared" si="842"/>
        <v>0.10000000000000009</v>
      </c>
      <c r="O1852" s="13">
        <f t="shared" si="843"/>
        <v>0</v>
      </c>
      <c r="P1852" s="13">
        <f t="shared" si="870"/>
        <v>0.20000000000000018</v>
      </c>
      <c r="Q1852" s="13">
        <f t="shared" si="870"/>
        <v>7.9999999999999627E-2</v>
      </c>
      <c r="R1852" s="13">
        <f t="shared" si="850"/>
        <v>491.22807017543846</v>
      </c>
      <c r="S1852" s="13">
        <f t="shared" si="851"/>
        <v>196.49122807017426</v>
      </c>
      <c r="T1852" s="13">
        <f t="shared" si="852"/>
        <v>42.857142857143096</v>
      </c>
      <c r="U1852" s="13">
        <f t="shared" si="859"/>
        <v>24.554176743161371</v>
      </c>
      <c r="V1852" s="13">
        <f t="shared" si="863"/>
        <v>4.6232193732194268E-2</v>
      </c>
      <c r="W1852" s="13">
        <f t="shared" si="864"/>
        <v>0</v>
      </c>
      <c r="X1852" s="13">
        <f t="shared" si="865"/>
        <v>0</v>
      </c>
      <c r="Y1852" s="13">
        <f t="shared" si="860"/>
        <v>0</v>
      </c>
      <c r="Z1852" s="13">
        <f t="shared" si="866"/>
        <v>1</v>
      </c>
      <c r="AA1852" s="13">
        <f t="shared" si="867"/>
        <v>0</v>
      </c>
      <c r="AB1852" s="13">
        <f t="shared" si="868"/>
        <v>0</v>
      </c>
      <c r="AC1852" s="17">
        <f t="shared" si="861"/>
        <v>0</v>
      </c>
      <c r="AD1852" s="13" t="str">
        <f t="shared" si="853"/>
        <v/>
      </c>
      <c r="AE1852" s="13" t="str">
        <f t="shared" si="854"/>
        <v/>
      </c>
      <c r="AF1852" s="17">
        <f t="shared" si="856"/>
        <v>0</v>
      </c>
      <c r="AG1852" s="17" t="str">
        <f t="shared" si="855"/>
        <v xml:space="preserve"> </v>
      </c>
      <c r="AH1852" s="13"/>
      <c r="AI1852" s="31">
        <f t="shared" si="869"/>
        <v>1.0083503483375109</v>
      </c>
      <c r="AJ1852">
        <f t="shared" si="844"/>
        <v>8.3503483375109155E-3</v>
      </c>
      <c r="AK1852">
        <f t="shared" si="846"/>
        <v>1.0227272727272727</v>
      </c>
      <c r="AL1852">
        <f t="shared" si="847"/>
        <v>0.93934199093535264</v>
      </c>
      <c r="AM1852">
        <f t="shared" si="845"/>
        <v>-6.0658009064647356E-2</v>
      </c>
      <c r="AN1852" s="39">
        <v>41848</v>
      </c>
      <c r="AO1852" s="31">
        <v>8.3503483375109155E-3</v>
      </c>
      <c r="AP1852" s="40">
        <v>-6.0658009064647356E-2</v>
      </c>
    </row>
    <row r="1853" spans="1:42">
      <c r="A1853" s="16">
        <v>41849</v>
      </c>
      <c r="B1853" s="11">
        <v>3.6</v>
      </c>
      <c r="C1853" s="11">
        <v>3.61</v>
      </c>
      <c r="D1853" s="11">
        <v>3.57</v>
      </c>
      <c r="E1853" s="11">
        <v>3.59</v>
      </c>
      <c r="F1853" s="11">
        <v>111754200</v>
      </c>
      <c r="G1853" s="11">
        <v>3.2572199999999998</v>
      </c>
      <c r="H1853" s="12">
        <f t="shared" si="848"/>
        <v>3.4800000000000004</v>
      </c>
      <c r="I1853" s="13">
        <f t="shared" si="857"/>
        <v>3.4461538461538463</v>
      </c>
      <c r="J1853" s="13">
        <f t="shared" si="858"/>
        <v>3.3846153846154081E-2</v>
      </c>
      <c r="K1853" s="14">
        <f t="shared" si="862"/>
        <v>-6.3603988603993956E-3</v>
      </c>
      <c r="L1853" s="13">
        <f t="shared" si="841"/>
        <v>4.0000000000000036E-2</v>
      </c>
      <c r="M1853" s="13">
        <f t="shared" si="849"/>
        <v>4.0000000000000036E-2</v>
      </c>
      <c r="N1853" s="13">
        <f t="shared" si="842"/>
        <v>0</v>
      </c>
      <c r="O1853" s="13">
        <f t="shared" si="843"/>
        <v>0</v>
      </c>
      <c r="P1853" s="13">
        <f t="shared" si="870"/>
        <v>0.20000000000000018</v>
      </c>
      <c r="Q1853" s="13">
        <f t="shared" si="870"/>
        <v>5.9999999999999609E-2</v>
      </c>
      <c r="R1853" s="13">
        <f t="shared" si="850"/>
        <v>500</v>
      </c>
      <c r="S1853" s="13">
        <f t="shared" si="851"/>
        <v>149.99999999999889</v>
      </c>
      <c r="T1853" s="13">
        <f t="shared" si="852"/>
        <v>53.84615384615411</v>
      </c>
      <c r="U1853" s="13">
        <f t="shared" si="859"/>
        <v>23.741945496147533</v>
      </c>
      <c r="V1853" s="13">
        <f t="shared" si="863"/>
        <v>4.0206552706553475E-2</v>
      </c>
      <c r="W1853" s="13">
        <f t="shared" si="864"/>
        <v>0</v>
      </c>
      <c r="X1853" s="13">
        <f t="shared" si="865"/>
        <v>0</v>
      </c>
      <c r="Y1853" s="13">
        <f t="shared" si="860"/>
        <v>0</v>
      </c>
      <c r="Z1853" s="13">
        <f t="shared" si="866"/>
        <v>1</v>
      </c>
      <c r="AA1853" s="13">
        <f t="shared" si="867"/>
        <v>0</v>
      </c>
      <c r="AB1853" s="13">
        <f t="shared" si="868"/>
        <v>0</v>
      </c>
      <c r="AC1853" s="17">
        <f t="shared" si="861"/>
        <v>0</v>
      </c>
      <c r="AD1853" s="13" t="str">
        <f t="shared" si="853"/>
        <v/>
      </c>
      <c r="AE1853" s="13" t="str">
        <f t="shared" si="854"/>
        <v/>
      </c>
      <c r="AF1853" s="17">
        <f t="shared" si="856"/>
        <v>0</v>
      </c>
      <c r="AG1853" s="17" t="str">
        <f t="shared" si="855"/>
        <v xml:space="preserve"> </v>
      </c>
      <c r="AH1853" s="13"/>
      <c r="AI1853" s="31">
        <f t="shared" si="869"/>
        <v>1.0083503483375109</v>
      </c>
      <c r="AJ1853">
        <f t="shared" si="844"/>
        <v>8.3503483375109155E-3</v>
      </c>
      <c r="AK1853">
        <f t="shared" si="846"/>
        <v>0.99722222222222212</v>
      </c>
      <c r="AL1853">
        <f t="shared" si="847"/>
        <v>0.93673270762719885</v>
      </c>
      <c r="AM1853">
        <f t="shared" si="845"/>
        <v>-6.3267292372801154E-2</v>
      </c>
      <c r="AN1853" s="39">
        <v>41849</v>
      </c>
      <c r="AO1853" s="31">
        <v>8.3503483375109155E-3</v>
      </c>
      <c r="AP1853" s="40">
        <v>-6.3267292372801154E-2</v>
      </c>
    </row>
    <row r="1854" spans="1:42">
      <c r="A1854" s="16">
        <v>41850</v>
      </c>
      <c r="B1854" s="11">
        <v>3.59</v>
      </c>
      <c r="C1854" s="11">
        <v>3.6</v>
      </c>
      <c r="D1854" s="11">
        <v>3.55</v>
      </c>
      <c r="E1854" s="11">
        <v>3.57</v>
      </c>
      <c r="F1854" s="11">
        <v>94851100</v>
      </c>
      <c r="G1854" s="11">
        <v>3.2390699999999999</v>
      </c>
      <c r="H1854" s="12">
        <f t="shared" si="848"/>
        <v>3.49</v>
      </c>
      <c r="I1854" s="13">
        <f t="shared" si="857"/>
        <v>3.4519230769230775</v>
      </c>
      <c r="J1854" s="13">
        <f t="shared" si="858"/>
        <v>3.8076923076922675E-2</v>
      </c>
      <c r="K1854" s="14">
        <f t="shared" si="862"/>
        <v>4.002849002848456E-3</v>
      </c>
      <c r="L1854" s="13">
        <f t="shared" si="841"/>
        <v>5.0000000000000266E-2</v>
      </c>
      <c r="M1854" s="13">
        <f t="shared" si="849"/>
        <v>4.000000000000007E-2</v>
      </c>
      <c r="N1854" s="13">
        <f t="shared" si="842"/>
        <v>0</v>
      </c>
      <c r="O1854" s="13">
        <f t="shared" si="843"/>
        <v>2.0000000000000018E-2</v>
      </c>
      <c r="P1854" s="13">
        <f t="shared" si="870"/>
        <v>0.20000000000000018</v>
      </c>
      <c r="Q1854" s="13">
        <f t="shared" si="870"/>
        <v>6.999999999999984E-2</v>
      </c>
      <c r="R1854" s="13">
        <f t="shared" si="850"/>
        <v>499.99999999999955</v>
      </c>
      <c r="S1854" s="13">
        <f t="shared" si="851"/>
        <v>174.99999999999929</v>
      </c>
      <c r="T1854" s="13">
        <f t="shared" si="852"/>
        <v>48.148148148148259</v>
      </c>
      <c r="U1854" s="13">
        <f t="shared" si="859"/>
        <v>26.704908459110491</v>
      </c>
      <c r="V1854" s="13">
        <f t="shared" si="863"/>
        <v>3.4074074074074222E-2</v>
      </c>
      <c r="W1854" s="13">
        <f t="shared" si="864"/>
        <v>0</v>
      </c>
      <c r="X1854" s="13">
        <f t="shared" si="865"/>
        <v>0</v>
      </c>
      <c r="Y1854" s="13">
        <f t="shared" si="860"/>
        <v>0</v>
      </c>
      <c r="Z1854" s="13">
        <f t="shared" si="866"/>
        <v>1</v>
      </c>
      <c r="AA1854" s="13">
        <f t="shared" si="867"/>
        <v>0</v>
      </c>
      <c r="AB1854" s="13">
        <f t="shared" si="868"/>
        <v>0</v>
      </c>
      <c r="AC1854" s="17">
        <f t="shared" si="861"/>
        <v>0</v>
      </c>
      <c r="AD1854" s="13" t="str">
        <f t="shared" si="853"/>
        <v/>
      </c>
      <c r="AE1854" s="13" t="str">
        <f t="shared" si="854"/>
        <v/>
      </c>
      <c r="AF1854" s="17">
        <f t="shared" si="856"/>
        <v>0</v>
      </c>
      <c r="AG1854" s="17" t="str">
        <f t="shared" si="855"/>
        <v xml:space="preserve"> </v>
      </c>
      <c r="AH1854" s="13"/>
      <c r="AI1854" s="31">
        <f t="shared" si="869"/>
        <v>1.0083503483375109</v>
      </c>
      <c r="AJ1854">
        <f t="shared" si="844"/>
        <v>8.3503483375109155E-3</v>
      </c>
      <c r="AK1854">
        <f t="shared" si="846"/>
        <v>0.99442896935933145</v>
      </c>
      <c r="AL1854">
        <f t="shared" si="847"/>
        <v>0.93151414101089136</v>
      </c>
      <c r="AM1854">
        <f t="shared" si="845"/>
        <v>-6.8485858989108639E-2</v>
      </c>
      <c r="AN1854" s="39">
        <v>41850</v>
      </c>
      <c r="AO1854" s="31">
        <v>8.3503483375109155E-3</v>
      </c>
      <c r="AP1854" s="40">
        <v>-6.8485858989108639E-2</v>
      </c>
    </row>
    <row r="1855" spans="1:42">
      <c r="A1855" s="16">
        <v>41851</v>
      </c>
      <c r="B1855" s="11">
        <v>3.57</v>
      </c>
      <c r="C1855" s="11">
        <v>3.6</v>
      </c>
      <c r="D1855" s="11">
        <v>3.55</v>
      </c>
      <c r="E1855" s="11">
        <v>3.6</v>
      </c>
      <c r="F1855" s="11">
        <v>74602200</v>
      </c>
      <c r="G1855" s="11">
        <v>3.2662900000000001</v>
      </c>
      <c r="H1855" s="12">
        <f t="shared" si="848"/>
        <v>3.5008333333333339</v>
      </c>
      <c r="I1855" s="13">
        <f t="shared" si="857"/>
        <v>3.4603846153846152</v>
      </c>
      <c r="J1855" s="13">
        <f t="shared" si="858"/>
        <v>4.0448717948718738E-2</v>
      </c>
      <c r="K1855" s="14">
        <f t="shared" si="862"/>
        <v>1.3148148148147736E-2</v>
      </c>
      <c r="L1855" s="13">
        <f t="shared" si="841"/>
        <v>5.0000000000000266E-2</v>
      </c>
      <c r="M1855" s="13">
        <f t="shared" si="849"/>
        <v>4.1428571428571495E-2</v>
      </c>
      <c r="N1855" s="13">
        <f t="shared" si="842"/>
        <v>0</v>
      </c>
      <c r="O1855" s="13">
        <f t="shared" si="843"/>
        <v>0</v>
      </c>
      <c r="P1855" s="13">
        <f t="shared" si="870"/>
        <v>0.18999999999999995</v>
      </c>
      <c r="Q1855" s="13">
        <f t="shared" si="870"/>
        <v>6.999999999999984E-2</v>
      </c>
      <c r="R1855" s="13">
        <f t="shared" si="850"/>
        <v>458.62068965517153</v>
      </c>
      <c r="S1855" s="13">
        <f t="shared" si="851"/>
        <v>168.96551724137865</v>
      </c>
      <c r="T1855" s="13">
        <f t="shared" si="852"/>
        <v>46.153846153846239</v>
      </c>
      <c r="U1855" s="13">
        <f t="shared" si="859"/>
        <v>29.108754612956634</v>
      </c>
      <c r="V1855" s="13">
        <f t="shared" si="863"/>
        <v>2.7300569800571002E-2</v>
      </c>
      <c r="W1855" s="13">
        <f t="shared" si="864"/>
        <v>0</v>
      </c>
      <c r="X1855" s="13">
        <f t="shared" si="865"/>
        <v>0</v>
      </c>
      <c r="Y1855" s="13">
        <f t="shared" si="860"/>
        <v>0</v>
      </c>
      <c r="Z1855" s="13">
        <f t="shared" si="866"/>
        <v>1</v>
      </c>
      <c r="AA1855" s="13">
        <f t="shared" si="867"/>
        <v>0</v>
      </c>
      <c r="AB1855" s="13">
        <f t="shared" si="868"/>
        <v>0</v>
      </c>
      <c r="AC1855" s="17">
        <f t="shared" si="861"/>
        <v>0</v>
      </c>
      <c r="AD1855" s="13" t="str">
        <f t="shared" si="853"/>
        <v/>
      </c>
      <c r="AE1855" s="13" t="str">
        <f t="shared" si="854"/>
        <v/>
      </c>
      <c r="AF1855" s="17">
        <f t="shared" si="856"/>
        <v>0</v>
      </c>
      <c r="AG1855" s="17" t="str">
        <f t="shared" si="855"/>
        <v xml:space="preserve"> </v>
      </c>
      <c r="AH1855" s="13"/>
      <c r="AI1855" s="31">
        <f t="shared" si="869"/>
        <v>1.0083503483375109</v>
      </c>
      <c r="AJ1855">
        <f t="shared" si="844"/>
        <v>8.3503483375109155E-3</v>
      </c>
      <c r="AK1855">
        <f t="shared" si="846"/>
        <v>1.0084033613445378</v>
      </c>
      <c r="AL1855">
        <f t="shared" si="847"/>
        <v>0.93934199093535264</v>
      </c>
      <c r="AM1855">
        <f t="shared" si="845"/>
        <v>-6.0658009064647356E-2</v>
      </c>
      <c r="AN1855" s="39">
        <v>41851</v>
      </c>
      <c r="AO1855" s="31">
        <v>8.3503483375109155E-3</v>
      </c>
      <c r="AP1855" s="40">
        <v>-6.0658009064647356E-2</v>
      </c>
    </row>
    <row r="1856" spans="1:42">
      <c r="A1856" s="16">
        <v>41852</v>
      </c>
      <c r="B1856" s="11">
        <v>3.59</v>
      </c>
      <c r="C1856" s="11">
        <v>3.62</v>
      </c>
      <c r="D1856" s="11">
        <v>3.58</v>
      </c>
      <c r="E1856" s="11">
        <v>3.59</v>
      </c>
      <c r="F1856" s="11">
        <v>102543100</v>
      </c>
      <c r="G1856" s="11">
        <v>3.2572199999999998</v>
      </c>
      <c r="H1856" s="12">
        <f t="shared" si="848"/>
        <v>3.5116666666666667</v>
      </c>
      <c r="I1856" s="13">
        <f t="shared" si="857"/>
        <v>3.4680769230769233</v>
      </c>
      <c r="J1856" s="13">
        <f t="shared" si="858"/>
        <v>4.3589743589743435E-2</v>
      </c>
      <c r="K1856" s="14">
        <f t="shared" si="862"/>
        <v>2.127492877492829E-2</v>
      </c>
      <c r="L1856" s="13">
        <f t="shared" si="841"/>
        <v>4.0000000000000036E-2</v>
      </c>
      <c r="M1856" s="13">
        <f t="shared" si="849"/>
        <v>4.2142857142857225E-2</v>
      </c>
      <c r="N1856" s="13">
        <f t="shared" si="842"/>
        <v>2.0000000000000018E-2</v>
      </c>
      <c r="O1856" s="13">
        <f t="shared" si="843"/>
        <v>0</v>
      </c>
      <c r="P1856" s="13">
        <f t="shared" si="870"/>
        <v>0.20999999999999996</v>
      </c>
      <c r="Q1856" s="13">
        <f t="shared" si="870"/>
        <v>6.0000000000000053E-2</v>
      </c>
      <c r="R1856" s="13">
        <f t="shared" si="850"/>
        <v>498.30508474576163</v>
      </c>
      <c r="S1856" s="13">
        <f t="shared" si="851"/>
        <v>142.37288135593204</v>
      </c>
      <c r="T1856" s="13">
        <f t="shared" si="852"/>
        <v>55.555555555555522</v>
      </c>
      <c r="U1856" s="13">
        <f t="shared" si="859"/>
        <v>31.648437152639136</v>
      </c>
      <c r="V1856" s="13">
        <f t="shared" si="863"/>
        <v>2.2314814814815145E-2</v>
      </c>
      <c r="W1856" s="13">
        <f t="shared" si="864"/>
        <v>0</v>
      </c>
      <c r="X1856" s="13">
        <f t="shared" si="865"/>
        <v>0</v>
      </c>
      <c r="Y1856" s="13">
        <f t="shared" si="860"/>
        <v>0</v>
      </c>
      <c r="Z1856" s="13">
        <f t="shared" si="866"/>
        <v>1</v>
      </c>
      <c r="AA1856" s="13">
        <f t="shared" si="867"/>
        <v>0</v>
      </c>
      <c r="AB1856" s="13">
        <f t="shared" si="868"/>
        <v>0</v>
      </c>
      <c r="AC1856" s="17">
        <f t="shared" si="861"/>
        <v>0</v>
      </c>
      <c r="AD1856" s="13" t="str">
        <f t="shared" si="853"/>
        <v/>
      </c>
      <c r="AE1856" s="13" t="str">
        <f t="shared" si="854"/>
        <v/>
      </c>
      <c r="AF1856" s="17">
        <f t="shared" si="856"/>
        <v>0</v>
      </c>
      <c r="AG1856" s="17" t="str">
        <f t="shared" si="855"/>
        <v xml:space="preserve"> </v>
      </c>
      <c r="AH1856" s="13"/>
      <c r="AI1856" s="31">
        <f t="shared" si="869"/>
        <v>1.0083503483375109</v>
      </c>
      <c r="AJ1856">
        <f t="shared" si="844"/>
        <v>8.3503483375109155E-3</v>
      </c>
      <c r="AK1856">
        <f t="shared" si="846"/>
        <v>0.99722222222222212</v>
      </c>
      <c r="AL1856">
        <f t="shared" si="847"/>
        <v>0.93673270762719885</v>
      </c>
      <c r="AM1856">
        <f t="shared" si="845"/>
        <v>-6.3267292372801154E-2</v>
      </c>
      <c r="AN1856" s="39">
        <v>41852</v>
      </c>
      <c r="AO1856" s="31">
        <v>8.3503483375109155E-3</v>
      </c>
      <c r="AP1856" s="40">
        <v>-6.3267292372801154E-2</v>
      </c>
    </row>
    <row r="1857" spans="1:42">
      <c r="A1857" s="16">
        <v>41855</v>
      </c>
      <c r="B1857" s="11">
        <v>3.59</v>
      </c>
      <c r="C1857" s="11">
        <v>3.62</v>
      </c>
      <c r="D1857" s="11">
        <v>3.58</v>
      </c>
      <c r="E1857" s="11">
        <v>3.61</v>
      </c>
      <c r="F1857" s="11">
        <v>98156000</v>
      </c>
      <c r="G1857" s="11">
        <v>3.2753700000000001</v>
      </c>
      <c r="H1857" s="12">
        <f t="shared" si="848"/>
        <v>3.5249999999999999</v>
      </c>
      <c r="I1857" s="13">
        <f t="shared" si="857"/>
        <v>3.4765384615384609</v>
      </c>
      <c r="J1857" s="13">
        <f t="shared" si="858"/>
        <v>4.8461538461539E-2</v>
      </c>
      <c r="K1857" s="14">
        <f t="shared" si="862"/>
        <v>2.8354700854700512E-2</v>
      </c>
      <c r="L1857" s="13">
        <f t="shared" si="841"/>
        <v>4.0000000000000036E-2</v>
      </c>
      <c r="M1857" s="13">
        <f t="shared" si="849"/>
        <v>4.2857142857142927E-2</v>
      </c>
      <c r="N1857" s="13">
        <f t="shared" si="842"/>
        <v>0</v>
      </c>
      <c r="O1857" s="13">
        <f t="shared" si="843"/>
        <v>0</v>
      </c>
      <c r="P1857" s="13">
        <f t="shared" si="870"/>
        <v>0.19999999999999973</v>
      </c>
      <c r="Q1857" s="13">
        <f t="shared" si="870"/>
        <v>6.0000000000000053E-2</v>
      </c>
      <c r="R1857" s="13">
        <f t="shared" si="850"/>
        <v>466.66666666666526</v>
      </c>
      <c r="S1857" s="13">
        <f t="shared" si="851"/>
        <v>139.99999999999991</v>
      </c>
      <c r="T1857" s="13">
        <f t="shared" si="852"/>
        <v>53.846153846153769</v>
      </c>
      <c r="U1857" s="13">
        <f t="shared" si="859"/>
        <v>32.433366508997018</v>
      </c>
      <c r="V1857" s="13">
        <f t="shared" si="863"/>
        <v>2.0106837606838488E-2</v>
      </c>
      <c r="W1857" s="13">
        <f t="shared" si="864"/>
        <v>0</v>
      </c>
      <c r="X1857" s="13">
        <f t="shared" si="865"/>
        <v>0</v>
      </c>
      <c r="Y1857" s="13">
        <f t="shared" si="860"/>
        <v>0</v>
      </c>
      <c r="Z1857" s="13">
        <f t="shared" si="866"/>
        <v>1</v>
      </c>
      <c r="AA1857" s="13">
        <f t="shared" si="867"/>
        <v>0</v>
      </c>
      <c r="AB1857" s="13">
        <f t="shared" si="868"/>
        <v>0</v>
      </c>
      <c r="AC1857" s="17">
        <f t="shared" si="861"/>
        <v>0</v>
      </c>
      <c r="AD1857" s="13" t="str">
        <f t="shared" si="853"/>
        <v/>
      </c>
      <c r="AE1857" s="13" t="str">
        <f t="shared" si="854"/>
        <v/>
      </c>
      <c r="AF1857" s="17">
        <f t="shared" si="856"/>
        <v>0</v>
      </c>
      <c r="AG1857" s="17" t="str">
        <f t="shared" si="855"/>
        <v xml:space="preserve"> </v>
      </c>
      <c r="AH1857" s="13"/>
      <c r="AI1857" s="31">
        <f t="shared" si="869"/>
        <v>1.0083503483375109</v>
      </c>
      <c r="AJ1857">
        <f t="shared" si="844"/>
        <v>8.3503483375109155E-3</v>
      </c>
      <c r="AK1857">
        <f t="shared" si="846"/>
        <v>1.0055710306406684</v>
      </c>
      <c r="AL1857">
        <f t="shared" si="847"/>
        <v>0.94195127424350633</v>
      </c>
      <c r="AM1857">
        <f t="shared" si="845"/>
        <v>-5.8048725756493669E-2</v>
      </c>
      <c r="AN1857" s="39">
        <v>41855</v>
      </c>
      <c r="AO1857" s="31">
        <v>8.3503483375109155E-3</v>
      </c>
      <c r="AP1857" s="40">
        <v>-5.8048725756493669E-2</v>
      </c>
    </row>
    <row r="1858" spans="1:42">
      <c r="A1858" s="16">
        <v>41856</v>
      </c>
      <c r="B1858" s="11">
        <v>3.61</v>
      </c>
      <c r="C1858" s="11">
        <v>3.62</v>
      </c>
      <c r="D1858" s="11">
        <v>3.57</v>
      </c>
      <c r="E1858" s="11">
        <v>3.59</v>
      </c>
      <c r="F1858" s="11">
        <v>102705600</v>
      </c>
      <c r="G1858" s="11">
        <v>3.2572199999999998</v>
      </c>
      <c r="H1858" s="12">
        <f t="shared" si="848"/>
        <v>3.5366666666666666</v>
      </c>
      <c r="I1858" s="13">
        <f t="shared" si="857"/>
        <v>3.484230769230769</v>
      </c>
      <c r="J1858" s="13">
        <f t="shared" si="858"/>
        <v>5.2435897435897605E-2</v>
      </c>
      <c r="K1858" s="14">
        <f t="shared" si="862"/>
        <v>3.4729344729344538E-2</v>
      </c>
      <c r="L1858" s="13">
        <f t="shared" si="841"/>
        <v>5.0000000000000266E-2</v>
      </c>
      <c r="M1858" s="13">
        <f t="shared" si="849"/>
        <v>4.5000000000000089E-2</v>
      </c>
      <c r="N1858" s="13">
        <f t="shared" si="842"/>
        <v>0</v>
      </c>
      <c r="O1858" s="13">
        <f t="shared" si="843"/>
        <v>1.0000000000000231E-2</v>
      </c>
      <c r="P1858" s="13">
        <f t="shared" si="870"/>
        <v>0.19999999999999973</v>
      </c>
      <c r="Q1858" s="13">
        <f t="shared" si="870"/>
        <v>7.0000000000000284E-2</v>
      </c>
      <c r="R1858" s="13">
        <f t="shared" si="850"/>
        <v>444.44444444444298</v>
      </c>
      <c r="S1858" s="13">
        <f t="shared" si="851"/>
        <v>155.55555555555588</v>
      </c>
      <c r="T1858" s="13">
        <f t="shared" si="852"/>
        <v>48.148148148147939</v>
      </c>
      <c r="U1858" s="13">
        <f t="shared" si="859"/>
        <v>32.811295458354479</v>
      </c>
      <c r="V1858" s="13">
        <f t="shared" si="863"/>
        <v>1.7706552706553066E-2</v>
      </c>
      <c r="W1858" s="13">
        <f t="shared" si="864"/>
        <v>0</v>
      </c>
      <c r="X1858" s="13">
        <f t="shared" si="865"/>
        <v>0</v>
      </c>
      <c r="Y1858" s="13">
        <f t="shared" si="860"/>
        <v>0</v>
      </c>
      <c r="Z1858" s="13">
        <f t="shared" si="866"/>
        <v>1</v>
      </c>
      <c r="AA1858" s="13">
        <f t="shared" si="867"/>
        <v>0</v>
      </c>
      <c r="AB1858" s="13">
        <f t="shared" si="868"/>
        <v>0</v>
      </c>
      <c r="AC1858" s="17">
        <f t="shared" si="861"/>
        <v>0</v>
      </c>
      <c r="AD1858" s="13" t="str">
        <f t="shared" si="853"/>
        <v/>
      </c>
      <c r="AE1858" s="13" t="str">
        <f t="shared" si="854"/>
        <v/>
      </c>
      <c r="AF1858" s="17">
        <f t="shared" si="856"/>
        <v>0</v>
      </c>
      <c r="AG1858" s="17" t="str">
        <f t="shared" si="855"/>
        <v xml:space="preserve"> </v>
      </c>
      <c r="AH1858" s="13"/>
      <c r="AI1858" s="31">
        <f t="shared" si="869"/>
        <v>1.0083503483375109</v>
      </c>
      <c r="AJ1858">
        <f t="shared" si="844"/>
        <v>8.3503483375109155E-3</v>
      </c>
      <c r="AK1858">
        <f t="shared" si="846"/>
        <v>0.99445983379501379</v>
      </c>
      <c r="AL1858">
        <f t="shared" si="847"/>
        <v>0.93673270762719874</v>
      </c>
      <c r="AM1858">
        <f t="shared" si="845"/>
        <v>-6.3267292372801265E-2</v>
      </c>
      <c r="AN1858" s="39">
        <v>41856</v>
      </c>
      <c r="AO1858" s="31">
        <v>8.3503483375109155E-3</v>
      </c>
      <c r="AP1858" s="40">
        <v>-6.3267292372801265E-2</v>
      </c>
    </row>
    <row r="1859" spans="1:42">
      <c r="A1859" s="16">
        <v>41857</v>
      </c>
      <c r="B1859" s="11">
        <v>3.58</v>
      </c>
      <c r="C1859" s="11">
        <v>3.59</v>
      </c>
      <c r="D1859" s="11">
        <v>3.55</v>
      </c>
      <c r="E1859" s="11">
        <v>3.58</v>
      </c>
      <c r="F1859" s="11">
        <v>72821100</v>
      </c>
      <c r="G1859" s="11">
        <v>3.2481499999999999</v>
      </c>
      <c r="H1859" s="12">
        <f t="shared" si="848"/>
        <v>3.5499999999999994</v>
      </c>
      <c r="I1859" s="13">
        <f t="shared" si="857"/>
        <v>3.4915384615384615</v>
      </c>
      <c r="J1859" s="13">
        <f t="shared" si="858"/>
        <v>5.8461538461537899E-2</v>
      </c>
      <c r="K1859" s="14">
        <f t="shared" si="862"/>
        <v>4.0569800569800502E-2</v>
      </c>
      <c r="L1859" s="13">
        <f t="shared" si="841"/>
        <v>4.0000000000000036E-2</v>
      </c>
      <c r="M1859" s="13">
        <f t="shared" si="849"/>
        <v>4.642857142857152E-2</v>
      </c>
      <c r="N1859" s="13">
        <f t="shared" si="842"/>
        <v>0</v>
      </c>
      <c r="O1859" s="13">
        <f t="shared" si="843"/>
        <v>2.0000000000000018E-2</v>
      </c>
      <c r="P1859" s="13">
        <f t="shared" si="870"/>
        <v>0.19999999999999973</v>
      </c>
      <c r="Q1859" s="13">
        <f t="shared" si="870"/>
        <v>7.0000000000000284E-2</v>
      </c>
      <c r="R1859" s="13">
        <f t="shared" si="850"/>
        <v>430.76923076922935</v>
      </c>
      <c r="S1859" s="13">
        <f t="shared" si="851"/>
        <v>150.76923076923109</v>
      </c>
      <c r="T1859" s="13">
        <f t="shared" si="852"/>
        <v>48.148148148147946</v>
      </c>
      <c r="U1859" s="13">
        <f t="shared" si="859"/>
        <v>34.464734611793574</v>
      </c>
      <c r="V1859" s="13">
        <f t="shared" si="863"/>
        <v>1.7891737891737397E-2</v>
      </c>
      <c r="W1859" s="13">
        <f t="shared" si="864"/>
        <v>0</v>
      </c>
      <c r="X1859" s="13">
        <f t="shared" si="865"/>
        <v>0</v>
      </c>
      <c r="Y1859" s="13">
        <f t="shared" si="860"/>
        <v>0</v>
      </c>
      <c r="Z1859" s="13">
        <f t="shared" si="866"/>
        <v>1</v>
      </c>
      <c r="AA1859" s="13">
        <f t="shared" si="867"/>
        <v>0</v>
      </c>
      <c r="AB1859" s="13">
        <f t="shared" si="868"/>
        <v>0</v>
      </c>
      <c r="AC1859" s="17">
        <f t="shared" si="861"/>
        <v>0</v>
      </c>
      <c r="AD1859" s="13" t="str">
        <f t="shared" si="853"/>
        <v/>
      </c>
      <c r="AE1859" s="13" t="str">
        <f t="shared" si="854"/>
        <v/>
      </c>
      <c r="AF1859" s="17">
        <f t="shared" si="856"/>
        <v>0</v>
      </c>
      <c r="AG1859" s="17" t="str">
        <f t="shared" si="855"/>
        <v xml:space="preserve"> </v>
      </c>
      <c r="AH1859" s="13"/>
      <c r="AI1859" s="31">
        <f t="shared" si="869"/>
        <v>1.0083503483375109</v>
      </c>
      <c r="AJ1859">
        <f t="shared" si="844"/>
        <v>8.3503483375109155E-3</v>
      </c>
      <c r="AK1859">
        <f t="shared" si="846"/>
        <v>0.99721448467966578</v>
      </c>
      <c r="AL1859">
        <f t="shared" si="847"/>
        <v>0.93412342431904505</v>
      </c>
      <c r="AM1859">
        <f t="shared" si="845"/>
        <v>-6.5876575680954952E-2</v>
      </c>
      <c r="AN1859" s="39">
        <v>41857</v>
      </c>
      <c r="AO1859" s="31">
        <v>8.3503483375109155E-3</v>
      </c>
      <c r="AP1859" s="40">
        <v>-6.5876575680954952E-2</v>
      </c>
    </row>
    <row r="1860" spans="1:42">
      <c r="A1860" s="16">
        <v>41858</v>
      </c>
      <c r="B1860" s="11">
        <v>3.57</v>
      </c>
      <c r="C1860" s="11">
        <v>3.58</v>
      </c>
      <c r="D1860" s="11">
        <v>3.51</v>
      </c>
      <c r="E1860" s="11">
        <v>3.52</v>
      </c>
      <c r="F1860" s="11">
        <v>102245000</v>
      </c>
      <c r="G1860" s="11">
        <v>3.1937099999999998</v>
      </c>
      <c r="H1860" s="12">
        <f t="shared" si="848"/>
        <v>3.5575000000000006</v>
      </c>
      <c r="I1860" s="13">
        <f t="shared" si="857"/>
        <v>3.4957692307692301</v>
      </c>
      <c r="J1860" s="13">
        <f t="shared" si="858"/>
        <v>6.1730769230770477E-2</v>
      </c>
      <c r="K1860" s="14">
        <f t="shared" si="862"/>
        <v>4.5035612535612737E-2</v>
      </c>
      <c r="L1860" s="13">
        <f t="shared" ref="L1860:L1923" si="871">MAX(C1860-D1860,C1860-E1859,D1860-E1859)</f>
        <v>7.0000000000000284E-2</v>
      </c>
      <c r="M1860" s="13">
        <f t="shared" si="849"/>
        <v>4.9285714285714412E-2</v>
      </c>
      <c r="N1860" s="13">
        <f t="shared" ref="N1860:N1923" si="872">IF(OR(AND(C1860-C1859&gt;0,D1860-D1859&gt;0),AND(C1860-C1859&gt;0,ABS(C1860-C1859)&gt;ABS(D1860-D1859))),C1860-C1859,0)</f>
        <v>0</v>
      </c>
      <c r="O1860" s="13">
        <f t="shared" ref="O1860:O1923" si="873">IF(OR(AND(C1860-C1859&lt;0,D1860-D1859&lt;0),AND(D1860-D1859&lt;0,ABS(D1860-D1859)&gt;ABS(C1860-C1859))),D1859-D1860,0)</f>
        <v>4.0000000000000036E-2</v>
      </c>
      <c r="P1860" s="13">
        <f t="shared" si="870"/>
        <v>0.18999999999999995</v>
      </c>
      <c r="Q1860" s="13">
        <f t="shared" si="870"/>
        <v>0.11000000000000032</v>
      </c>
      <c r="R1860" s="13">
        <f t="shared" si="850"/>
        <v>385.50724637681049</v>
      </c>
      <c r="S1860" s="13">
        <f t="shared" si="851"/>
        <v>223.1884057971015</v>
      </c>
      <c r="T1860" s="13">
        <f t="shared" si="852"/>
        <v>26.666666666666522</v>
      </c>
      <c r="U1860" s="13">
        <f t="shared" si="859"/>
        <v>34.583782230841159</v>
      </c>
      <c r="V1860" s="13">
        <f t="shared" si="863"/>
        <v>1.669515669515774E-2</v>
      </c>
      <c r="W1860" s="13">
        <f t="shared" si="864"/>
        <v>0</v>
      </c>
      <c r="X1860" s="13">
        <f t="shared" si="865"/>
        <v>0</v>
      </c>
      <c r="Y1860" s="13">
        <f t="shared" si="860"/>
        <v>0</v>
      </c>
      <c r="Z1860" s="13">
        <f t="shared" si="866"/>
        <v>1</v>
      </c>
      <c r="AA1860" s="13">
        <f t="shared" si="867"/>
        <v>0</v>
      </c>
      <c r="AB1860" s="13">
        <f t="shared" si="868"/>
        <v>0</v>
      </c>
      <c r="AC1860" s="17">
        <f t="shared" si="861"/>
        <v>0</v>
      </c>
      <c r="AD1860" s="13" t="str">
        <f t="shared" si="853"/>
        <v/>
      </c>
      <c r="AE1860" s="13" t="str">
        <f t="shared" si="854"/>
        <v/>
      </c>
      <c r="AF1860" s="17">
        <f t="shared" si="856"/>
        <v>0</v>
      </c>
      <c r="AG1860" s="17" t="str">
        <f t="shared" si="855"/>
        <v xml:space="preserve"> </v>
      </c>
      <c r="AH1860" s="13"/>
      <c r="AI1860" s="31">
        <f t="shared" si="869"/>
        <v>1.0083503483375109</v>
      </c>
      <c r="AJ1860">
        <f t="shared" ref="AJ1860:AJ1923" si="874">AI1860-1</f>
        <v>8.3503483375109155E-3</v>
      </c>
      <c r="AK1860">
        <f t="shared" si="846"/>
        <v>0.98324022346368711</v>
      </c>
      <c r="AL1860">
        <f t="shared" si="847"/>
        <v>0.91846772447012248</v>
      </c>
      <c r="AM1860">
        <f t="shared" ref="AM1860:AM1923" si="875">AL1860-1</f>
        <v>-8.1532275529877518E-2</v>
      </c>
      <c r="AN1860" s="39">
        <v>41858</v>
      </c>
      <c r="AO1860" s="31">
        <v>8.3503483375109155E-3</v>
      </c>
      <c r="AP1860" s="40">
        <v>-8.1532275529877518E-2</v>
      </c>
    </row>
    <row r="1861" spans="1:42">
      <c r="A1861" s="16">
        <v>41859</v>
      </c>
      <c r="B1861" s="11">
        <v>3.52</v>
      </c>
      <c r="C1861" s="11">
        <v>3.53</v>
      </c>
      <c r="D1861" s="11">
        <v>3.47</v>
      </c>
      <c r="E1861" s="11">
        <v>3.51</v>
      </c>
      <c r="F1861" s="11">
        <v>84117500</v>
      </c>
      <c r="G1861" s="11">
        <v>3.1846399999999999</v>
      </c>
      <c r="H1861" s="12">
        <f t="shared" si="848"/>
        <v>3.563333333333333</v>
      </c>
      <c r="I1861" s="13">
        <f t="shared" si="857"/>
        <v>3.4992307692307696</v>
      </c>
      <c r="J1861" s="13">
        <f t="shared" si="858"/>
        <v>6.4102564102563431E-2</v>
      </c>
      <c r="K1861" s="14">
        <f t="shared" si="862"/>
        <v>4.901709401709415E-2</v>
      </c>
      <c r="L1861" s="13">
        <f t="shared" si="871"/>
        <v>5.9999999999999609E-2</v>
      </c>
      <c r="M1861" s="13">
        <f t="shared" si="849"/>
        <v>5.0714285714285809E-2</v>
      </c>
      <c r="N1861" s="13">
        <f t="shared" si="872"/>
        <v>0</v>
      </c>
      <c r="O1861" s="13">
        <f t="shared" si="873"/>
        <v>3.9999999999999591E-2</v>
      </c>
      <c r="P1861" s="13">
        <f t="shared" si="870"/>
        <v>0.18999999999999995</v>
      </c>
      <c r="Q1861" s="13">
        <f t="shared" si="870"/>
        <v>0.12999999999999989</v>
      </c>
      <c r="R1861" s="13">
        <f t="shared" si="850"/>
        <v>374.64788732394283</v>
      </c>
      <c r="S1861" s="13">
        <f t="shared" si="851"/>
        <v>256.3380281690134</v>
      </c>
      <c r="T1861" s="13">
        <f t="shared" si="852"/>
        <v>18.750000000000021</v>
      </c>
      <c r="U1861" s="13">
        <f t="shared" si="859"/>
        <v>35.129417151476055</v>
      </c>
      <c r="V1861" s="13">
        <f t="shared" si="863"/>
        <v>1.5085470085469281E-2</v>
      </c>
      <c r="W1861" s="13">
        <f t="shared" si="864"/>
        <v>0</v>
      </c>
      <c r="X1861" s="13">
        <f t="shared" si="865"/>
        <v>0</v>
      </c>
      <c r="Y1861" s="13">
        <f t="shared" si="860"/>
        <v>0</v>
      </c>
      <c r="Z1861" s="13">
        <f t="shared" si="866"/>
        <v>1</v>
      </c>
      <c r="AA1861" s="13">
        <f t="shared" si="867"/>
        <v>0</v>
      </c>
      <c r="AB1861" s="13">
        <f t="shared" si="868"/>
        <v>0</v>
      </c>
      <c r="AC1861" s="17">
        <f t="shared" si="861"/>
        <v>0</v>
      </c>
      <c r="AD1861" s="13" t="str">
        <f t="shared" si="853"/>
        <v/>
      </c>
      <c r="AE1861" s="13" t="str">
        <f t="shared" si="854"/>
        <v/>
      </c>
      <c r="AF1861" s="17">
        <f t="shared" si="856"/>
        <v>0</v>
      </c>
      <c r="AG1861" s="17" t="str">
        <f t="shared" si="855"/>
        <v xml:space="preserve"> </v>
      </c>
      <c r="AH1861" s="13"/>
      <c r="AI1861" s="31">
        <f t="shared" si="869"/>
        <v>1.0083503483375109</v>
      </c>
      <c r="AJ1861">
        <f t="shared" si="874"/>
        <v>8.3503483375109155E-3</v>
      </c>
      <c r="AK1861">
        <f t="shared" ref="AK1861:AK1924" si="876">E1861/E1860</f>
        <v>0.99715909090909083</v>
      </c>
      <c r="AL1861">
        <f t="shared" ref="AL1861:AL1924" si="877">AK1861*AL1860</f>
        <v>0.91585844116196868</v>
      </c>
      <c r="AM1861">
        <f t="shared" si="875"/>
        <v>-8.4141558838031316E-2</v>
      </c>
      <c r="AN1861" s="39">
        <v>41859</v>
      </c>
      <c r="AO1861" s="31">
        <v>8.3503483375109155E-3</v>
      </c>
      <c r="AP1861" s="40">
        <v>-8.4141558838031316E-2</v>
      </c>
    </row>
    <row r="1862" spans="1:42">
      <c r="A1862" s="16">
        <v>41862</v>
      </c>
      <c r="B1862" s="11">
        <v>3.51</v>
      </c>
      <c r="C1862" s="11">
        <v>3.59</v>
      </c>
      <c r="D1862" s="11">
        <v>3.5</v>
      </c>
      <c r="E1862" s="11">
        <v>3.56</v>
      </c>
      <c r="F1862" s="11">
        <v>84838700</v>
      </c>
      <c r="G1862" s="11">
        <v>3.23</v>
      </c>
      <c r="H1862" s="12">
        <f t="shared" si="848"/>
        <v>3.5700000000000003</v>
      </c>
      <c r="I1862" s="13">
        <f t="shared" si="857"/>
        <v>3.5046153846153847</v>
      </c>
      <c r="J1862" s="13">
        <f t="shared" si="858"/>
        <v>6.5384615384615596E-2</v>
      </c>
      <c r="K1862" s="14">
        <f t="shared" si="862"/>
        <v>5.252136752136765E-2</v>
      </c>
      <c r="L1862" s="13">
        <f t="shared" si="871"/>
        <v>8.9999999999999858E-2</v>
      </c>
      <c r="M1862" s="13">
        <f t="shared" si="849"/>
        <v>5.4285714285714368E-2</v>
      </c>
      <c r="N1862" s="13">
        <f t="shared" si="872"/>
        <v>6.0000000000000053E-2</v>
      </c>
      <c r="O1862" s="13">
        <f t="shared" si="873"/>
        <v>0</v>
      </c>
      <c r="P1862" s="13">
        <f t="shared" si="870"/>
        <v>0.25</v>
      </c>
      <c r="Q1862" s="13">
        <f t="shared" si="870"/>
        <v>0.12999999999999989</v>
      </c>
      <c r="R1862" s="13">
        <f t="shared" si="850"/>
        <v>460.52631578947302</v>
      </c>
      <c r="S1862" s="13">
        <f t="shared" si="851"/>
        <v>239.47368421052576</v>
      </c>
      <c r="T1862" s="13">
        <f t="shared" si="852"/>
        <v>31.578947368421094</v>
      </c>
      <c r="U1862" s="13">
        <f t="shared" si="859"/>
        <v>36.964888181993501</v>
      </c>
      <c r="V1862" s="13">
        <f t="shared" si="863"/>
        <v>1.2863247863247947E-2</v>
      </c>
      <c r="W1862" s="13">
        <f t="shared" si="864"/>
        <v>0</v>
      </c>
      <c r="X1862" s="13">
        <f t="shared" si="865"/>
        <v>0</v>
      </c>
      <c r="Y1862" s="13">
        <f t="shared" si="860"/>
        <v>0</v>
      </c>
      <c r="Z1862" s="13">
        <f t="shared" si="866"/>
        <v>1</v>
      </c>
      <c r="AA1862" s="13">
        <f t="shared" si="867"/>
        <v>0</v>
      </c>
      <c r="AB1862" s="13">
        <f t="shared" si="868"/>
        <v>0</v>
      </c>
      <c r="AC1862" s="17">
        <f t="shared" si="861"/>
        <v>0</v>
      </c>
      <c r="AD1862" s="13" t="str">
        <f t="shared" si="853"/>
        <v/>
      </c>
      <c r="AE1862" s="13" t="str">
        <f t="shared" si="854"/>
        <v/>
      </c>
      <c r="AF1862" s="17">
        <f t="shared" si="856"/>
        <v>0</v>
      </c>
      <c r="AG1862" s="17" t="str">
        <f t="shared" si="855"/>
        <v xml:space="preserve"> </v>
      </c>
      <c r="AH1862" s="13"/>
      <c r="AI1862" s="31">
        <f t="shared" si="869"/>
        <v>1.0083503483375109</v>
      </c>
      <c r="AJ1862">
        <f t="shared" si="874"/>
        <v>8.3503483375109155E-3</v>
      </c>
      <c r="AK1862">
        <f t="shared" si="876"/>
        <v>1.0142450142450143</v>
      </c>
      <c r="AL1862">
        <f t="shared" si="877"/>
        <v>0.92890485770273756</v>
      </c>
      <c r="AM1862">
        <f t="shared" si="875"/>
        <v>-7.1095142297262437E-2</v>
      </c>
      <c r="AN1862" s="39">
        <v>41862</v>
      </c>
      <c r="AO1862" s="31">
        <v>8.3503483375109155E-3</v>
      </c>
      <c r="AP1862" s="40">
        <v>-7.1095142297262437E-2</v>
      </c>
    </row>
    <row r="1863" spans="1:42">
      <c r="A1863" s="16">
        <v>41863</v>
      </c>
      <c r="B1863" s="11">
        <v>3.57</v>
      </c>
      <c r="C1863" s="11">
        <v>3.57</v>
      </c>
      <c r="D1863" s="11">
        <v>3.52</v>
      </c>
      <c r="E1863" s="11">
        <v>3.53</v>
      </c>
      <c r="F1863" s="11">
        <v>48251100</v>
      </c>
      <c r="G1863" s="11">
        <v>3.2027800000000002</v>
      </c>
      <c r="H1863" s="12">
        <f t="shared" si="848"/>
        <v>3.5708333333333333</v>
      </c>
      <c r="I1863" s="13">
        <f t="shared" si="857"/>
        <v>3.5076923076923077</v>
      </c>
      <c r="J1863" s="13">
        <f t="shared" si="858"/>
        <v>6.3141025641025639E-2</v>
      </c>
      <c r="K1863" s="14">
        <f t="shared" si="862"/>
        <v>5.5306267806267982E-2</v>
      </c>
      <c r="L1863" s="13">
        <f t="shared" si="871"/>
        <v>4.9999999999999822E-2</v>
      </c>
      <c r="M1863" s="13">
        <f t="shared" si="849"/>
        <v>5.5714285714285765E-2</v>
      </c>
      <c r="N1863" s="13">
        <f t="shared" si="872"/>
        <v>0</v>
      </c>
      <c r="O1863" s="13">
        <f t="shared" si="873"/>
        <v>0</v>
      </c>
      <c r="P1863" s="13">
        <f t="shared" si="870"/>
        <v>0.25</v>
      </c>
      <c r="Q1863" s="13">
        <f t="shared" si="870"/>
        <v>0.12999999999999989</v>
      </c>
      <c r="R1863" s="13">
        <f t="shared" si="850"/>
        <v>448.71794871794827</v>
      </c>
      <c r="S1863" s="13">
        <f t="shared" si="851"/>
        <v>233.33333333333294</v>
      </c>
      <c r="T1863" s="13">
        <f t="shared" si="852"/>
        <v>31.578947368421083</v>
      </c>
      <c r="U1863" s="13">
        <f t="shared" si="859"/>
        <v>39.220527279737837</v>
      </c>
      <c r="V1863" s="13">
        <f t="shared" si="863"/>
        <v>7.8347578347576566E-3</v>
      </c>
      <c r="W1863" s="13">
        <f t="shared" si="864"/>
        <v>0</v>
      </c>
      <c r="X1863" s="13">
        <f t="shared" si="865"/>
        <v>0</v>
      </c>
      <c r="Y1863" s="13">
        <f t="shared" si="860"/>
        <v>0</v>
      </c>
      <c r="Z1863" s="13">
        <f t="shared" si="866"/>
        <v>1</v>
      </c>
      <c r="AA1863" s="13">
        <f t="shared" si="867"/>
        <v>0</v>
      </c>
      <c r="AB1863" s="13">
        <f t="shared" si="868"/>
        <v>0</v>
      </c>
      <c r="AC1863" s="17">
        <f t="shared" si="861"/>
        <v>0</v>
      </c>
      <c r="AD1863" s="13" t="str">
        <f t="shared" si="853"/>
        <v/>
      </c>
      <c r="AE1863" s="13" t="str">
        <f t="shared" si="854"/>
        <v/>
      </c>
      <c r="AF1863" s="17">
        <f t="shared" si="856"/>
        <v>0</v>
      </c>
      <c r="AG1863" s="17" t="str">
        <f t="shared" si="855"/>
        <v xml:space="preserve"> </v>
      </c>
      <c r="AH1863" s="13"/>
      <c r="AI1863" s="31">
        <f t="shared" si="869"/>
        <v>1.0083503483375109</v>
      </c>
      <c r="AJ1863">
        <f t="shared" si="874"/>
        <v>8.3503483375109155E-3</v>
      </c>
      <c r="AK1863">
        <f t="shared" si="876"/>
        <v>0.99157303370786509</v>
      </c>
      <c r="AL1863">
        <f t="shared" si="877"/>
        <v>0.92107700777827617</v>
      </c>
      <c r="AM1863">
        <f t="shared" si="875"/>
        <v>-7.8922992221723831E-2</v>
      </c>
      <c r="AN1863" s="39">
        <v>41863</v>
      </c>
      <c r="AO1863" s="31">
        <v>8.3503483375109155E-3</v>
      </c>
      <c r="AP1863" s="40">
        <v>-7.8922992221723831E-2</v>
      </c>
    </row>
    <row r="1864" spans="1:42">
      <c r="A1864" s="16">
        <v>41864</v>
      </c>
      <c r="B1864" s="11">
        <v>3.53</v>
      </c>
      <c r="C1864" s="11">
        <v>3.54</v>
      </c>
      <c r="D1864" s="11">
        <v>3.5</v>
      </c>
      <c r="E1864" s="11">
        <v>3.51</v>
      </c>
      <c r="F1864" s="11">
        <v>76447400</v>
      </c>
      <c r="G1864" s="11">
        <v>3.1846399999999999</v>
      </c>
      <c r="H1864" s="12">
        <f t="shared" si="848"/>
        <v>3.5633333333333339</v>
      </c>
      <c r="I1864" s="13">
        <f t="shared" si="857"/>
        <v>3.5092307692307694</v>
      </c>
      <c r="J1864" s="13">
        <f t="shared" si="858"/>
        <v>5.4102564102564532E-2</v>
      </c>
      <c r="K1864" s="14">
        <f t="shared" si="862"/>
        <v>5.6823361823361958E-2</v>
      </c>
      <c r="L1864" s="13">
        <f t="shared" si="871"/>
        <v>4.0000000000000036E-2</v>
      </c>
      <c r="M1864" s="13">
        <f t="shared" si="849"/>
        <v>5.4285714285714333E-2</v>
      </c>
      <c r="N1864" s="13">
        <f t="shared" si="872"/>
        <v>0</v>
      </c>
      <c r="O1864" s="13">
        <f t="shared" si="873"/>
        <v>2.0000000000000018E-2</v>
      </c>
      <c r="P1864" s="13">
        <f t="shared" si="870"/>
        <v>0.20999999999999996</v>
      </c>
      <c r="Q1864" s="13">
        <f t="shared" si="870"/>
        <v>0.14999999999999991</v>
      </c>
      <c r="R1864" s="13">
        <f t="shared" si="850"/>
        <v>386.84210526315746</v>
      </c>
      <c r="S1864" s="13">
        <f t="shared" si="851"/>
        <v>276.31578947368382</v>
      </c>
      <c r="T1864" s="13">
        <f t="shared" si="852"/>
        <v>16.666666666666679</v>
      </c>
      <c r="U1864" s="13">
        <f t="shared" si="859"/>
        <v>38.982432041642582</v>
      </c>
      <c r="V1864" s="13">
        <f t="shared" si="863"/>
        <v>-2.7207977207974257E-3</v>
      </c>
      <c r="W1864" s="13">
        <f t="shared" si="864"/>
        <v>-1</v>
      </c>
      <c r="X1864" s="13">
        <f t="shared" si="865"/>
        <v>0</v>
      </c>
      <c r="Y1864" s="13">
        <f t="shared" si="860"/>
        <v>0</v>
      </c>
      <c r="Z1864" s="13">
        <f t="shared" si="866"/>
        <v>0</v>
      </c>
      <c r="AA1864" s="13">
        <f t="shared" si="867"/>
        <v>0</v>
      </c>
      <c r="AB1864" s="13">
        <f t="shared" si="868"/>
        <v>0</v>
      </c>
      <c r="AC1864" s="17">
        <f t="shared" si="861"/>
        <v>0</v>
      </c>
      <c r="AD1864" s="13" t="str">
        <f t="shared" si="853"/>
        <v/>
      </c>
      <c r="AE1864" s="13" t="str">
        <f t="shared" si="854"/>
        <v/>
      </c>
      <c r="AF1864" s="17">
        <f t="shared" si="856"/>
        <v>0</v>
      </c>
      <c r="AG1864" s="17" t="str">
        <f t="shared" si="855"/>
        <v xml:space="preserve"> </v>
      </c>
      <c r="AH1864" s="13"/>
      <c r="AI1864" s="31">
        <f t="shared" si="869"/>
        <v>1.0083503483375109</v>
      </c>
      <c r="AJ1864">
        <f t="shared" si="874"/>
        <v>8.3503483375109155E-3</v>
      </c>
      <c r="AK1864">
        <f t="shared" si="876"/>
        <v>0.99433427762039661</v>
      </c>
      <c r="AL1864">
        <f t="shared" si="877"/>
        <v>0.91585844116196868</v>
      </c>
      <c r="AM1864">
        <f t="shared" si="875"/>
        <v>-8.4141558838031316E-2</v>
      </c>
      <c r="AN1864" s="39">
        <v>41864</v>
      </c>
      <c r="AO1864" s="31">
        <v>8.3503483375109155E-3</v>
      </c>
      <c r="AP1864" s="40">
        <v>-8.4141558838031316E-2</v>
      </c>
    </row>
    <row r="1865" spans="1:42">
      <c r="A1865" s="16">
        <v>41865</v>
      </c>
      <c r="B1865" s="11">
        <v>3.52</v>
      </c>
      <c r="C1865" s="11">
        <v>3.54</v>
      </c>
      <c r="D1865" s="11">
        <v>3.5</v>
      </c>
      <c r="E1865" s="11">
        <v>3.51</v>
      </c>
      <c r="F1865" s="11">
        <v>53468900</v>
      </c>
      <c r="G1865" s="11">
        <v>3.1846399999999999</v>
      </c>
      <c r="H1865" s="12">
        <f t="shared" si="848"/>
        <v>3.5566666666666666</v>
      </c>
      <c r="I1865" s="13">
        <f t="shared" si="857"/>
        <v>3.512692307692308</v>
      </c>
      <c r="J1865" s="13">
        <f t="shared" si="858"/>
        <v>4.397435897435864E-2</v>
      </c>
      <c r="K1865" s="14">
        <f t="shared" si="862"/>
        <v>5.6866096866096977E-2</v>
      </c>
      <c r="L1865" s="13">
        <f t="shared" si="871"/>
        <v>4.0000000000000036E-2</v>
      </c>
      <c r="M1865" s="13">
        <f t="shared" si="849"/>
        <v>5.4285714285714333E-2</v>
      </c>
      <c r="N1865" s="13">
        <f t="shared" si="872"/>
        <v>0</v>
      </c>
      <c r="O1865" s="13">
        <f t="shared" si="873"/>
        <v>0</v>
      </c>
      <c r="P1865" s="13">
        <f t="shared" si="870"/>
        <v>0.18000000000000016</v>
      </c>
      <c r="Q1865" s="13">
        <f t="shared" si="870"/>
        <v>0.14999999999999991</v>
      </c>
      <c r="R1865" s="13">
        <f t="shared" si="850"/>
        <v>331.57894736842104</v>
      </c>
      <c r="S1865" s="13">
        <f t="shared" si="851"/>
        <v>276.31578947368382</v>
      </c>
      <c r="T1865" s="13">
        <f t="shared" si="852"/>
        <v>9.0909090909091592</v>
      </c>
      <c r="U1865" s="13">
        <f t="shared" si="859"/>
        <v>37.931102418884386</v>
      </c>
      <c r="V1865" s="13">
        <f t="shared" si="863"/>
        <v>-1.2891737891738336E-2</v>
      </c>
      <c r="W1865" s="13">
        <f t="shared" si="864"/>
        <v>0</v>
      </c>
      <c r="X1865" s="13">
        <f t="shared" si="865"/>
        <v>0</v>
      </c>
      <c r="Y1865" s="13">
        <f t="shared" si="860"/>
        <v>0</v>
      </c>
      <c r="Z1865" s="13">
        <f t="shared" si="866"/>
        <v>0</v>
      </c>
      <c r="AA1865" s="13">
        <f t="shared" si="867"/>
        <v>0</v>
      </c>
      <c r="AB1865" s="13">
        <f t="shared" si="868"/>
        <v>0</v>
      </c>
      <c r="AC1865" s="17">
        <f t="shared" si="861"/>
        <v>0</v>
      </c>
      <c r="AD1865" s="13" t="str">
        <f t="shared" si="853"/>
        <v/>
      </c>
      <c r="AE1865" s="13" t="str">
        <f t="shared" si="854"/>
        <v/>
      </c>
      <c r="AF1865" s="17">
        <f t="shared" si="856"/>
        <v>0</v>
      </c>
      <c r="AG1865" s="17" t="str">
        <f t="shared" si="855"/>
        <v xml:space="preserve"> </v>
      </c>
      <c r="AH1865" s="13"/>
      <c r="AI1865" s="31">
        <f t="shared" si="869"/>
        <v>1.0083503483375109</v>
      </c>
      <c r="AJ1865">
        <f t="shared" si="874"/>
        <v>8.3503483375109155E-3</v>
      </c>
      <c r="AK1865">
        <f t="shared" si="876"/>
        <v>1</v>
      </c>
      <c r="AL1865">
        <f t="shared" si="877"/>
        <v>0.91585844116196868</v>
      </c>
      <c r="AM1865">
        <f t="shared" si="875"/>
        <v>-8.4141558838031316E-2</v>
      </c>
      <c r="AN1865" s="39">
        <v>41865</v>
      </c>
      <c r="AO1865" s="31">
        <v>8.3503483375109155E-3</v>
      </c>
      <c r="AP1865" s="40">
        <v>-8.4141558838031316E-2</v>
      </c>
    </row>
    <row r="1866" spans="1:42">
      <c r="A1866" s="16">
        <v>41866</v>
      </c>
      <c r="B1866" s="11">
        <v>3.51</v>
      </c>
      <c r="C1866" s="11">
        <v>3.53</v>
      </c>
      <c r="D1866" s="11">
        <v>3.5</v>
      </c>
      <c r="E1866" s="11">
        <v>3.52</v>
      </c>
      <c r="F1866" s="11">
        <v>49403700</v>
      </c>
      <c r="G1866" s="11">
        <v>3.1937099999999998</v>
      </c>
      <c r="H1866" s="12">
        <f t="shared" si="848"/>
        <v>3.5524999999999998</v>
      </c>
      <c r="I1866" s="13">
        <f t="shared" si="857"/>
        <v>3.5153846153846162</v>
      </c>
      <c r="J1866" s="13">
        <f t="shared" si="858"/>
        <v>3.7115384615383551E-2</v>
      </c>
      <c r="K1866" s="14">
        <f t="shared" si="862"/>
        <v>5.5605413105413039E-2</v>
      </c>
      <c r="L1866" s="13">
        <f t="shared" si="871"/>
        <v>2.9999999999999805E-2</v>
      </c>
      <c r="M1866" s="13">
        <f t="shared" si="849"/>
        <v>4.9285714285714315E-2</v>
      </c>
      <c r="N1866" s="13">
        <f t="shared" si="872"/>
        <v>0</v>
      </c>
      <c r="O1866" s="13">
        <f t="shared" si="873"/>
        <v>0</v>
      </c>
      <c r="P1866" s="13">
        <f t="shared" si="870"/>
        <v>8.0000000000000071E-2</v>
      </c>
      <c r="Q1866" s="13">
        <f t="shared" si="870"/>
        <v>0.14999999999999991</v>
      </c>
      <c r="R1866" s="13">
        <f t="shared" si="850"/>
        <v>162.31884057971021</v>
      </c>
      <c r="S1866" s="13">
        <f t="shared" si="851"/>
        <v>304.34782608695616</v>
      </c>
      <c r="T1866" s="13">
        <f t="shared" si="852"/>
        <v>30.434782608695578</v>
      </c>
      <c r="U1866" s="13">
        <f t="shared" si="859"/>
        <v>37.043790972566704</v>
      </c>
      <c r="V1866" s="13">
        <f t="shared" si="863"/>
        <v>-1.8490028490029488E-2</v>
      </c>
      <c r="W1866" s="13">
        <f t="shared" si="864"/>
        <v>0</v>
      </c>
      <c r="X1866" s="13">
        <f t="shared" si="865"/>
        <v>-1</v>
      </c>
      <c r="Y1866" s="13">
        <f t="shared" si="860"/>
        <v>0</v>
      </c>
      <c r="Z1866" s="13">
        <f t="shared" si="866"/>
        <v>0</v>
      </c>
      <c r="AA1866" s="13">
        <f t="shared" si="867"/>
        <v>0</v>
      </c>
      <c r="AB1866" s="13">
        <f t="shared" si="868"/>
        <v>0</v>
      </c>
      <c r="AC1866" s="17">
        <f t="shared" si="861"/>
        <v>0</v>
      </c>
      <c r="AD1866" s="13" t="str">
        <f t="shared" si="853"/>
        <v/>
      </c>
      <c r="AE1866" s="13" t="str">
        <f t="shared" si="854"/>
        <v/>
      </c>
      <c r="AF1866" s="17">
        <f t="shared" si="856"/>
        <v>0</v>
      </c>
      <c r="AG1866" s="17" t="str">
        <f t="shared" si="855"/>
        <v xml:space="preserve"> </v>
      </c>
      <c r="AH1866" s="13"/>
      <c r="AI1866" s="31">
        <f t="shared" si="869"/>
        <v>1.0083503483375109</v>
      </c>
      <c r="AJ1866">
        <f t="shared" si="874"/>
        <v>8.3503483375109155E-3</v>
      </c>
      <c r="AK1866">
        <f t="shared" si="876"/>
        <v>1.0028490028490029</v>
      </c>
      <c r="AL1866">
        <f t="shared" si="877"/>
        <v>0.91846772447012248</v>
      </c>
      <c r="AM1866">
        <f t="shared" si="875"/>
        <v>-8.1532275529877518E-2</v>
      </c>
      <c r="AN1866" s="39">
        <v>41866</v>
      </c>
      <c r="AO1866" s="31">
        <v>8.3503483375109155E-3</v>
      </c>
      <c r="AP1866" s="40">
        <v>-8.1532275529877518E-2</v>
      </c>
    </row>
    <row r="1867" spans="1:42">
      <c r="A1867" s="16">
        <v>41869</v>
      </c>
      <c r="B1867" s="11">
        <v>3.52</v>
      </c>
      <c r="C1867" s="11">
        <v>3.54</v>
      </c>
      <c r="D1867" s="11">
        <v>3.5</v>
      </c>
      <c r="E1867" s="11">
        <v>3.51</v>
      </c>
      <c r="F1867" s="11">
        <v>76953000</v>
      </c>
      <c r="G1867" s="11">
        <v>3.1846399999999999</v>
      </c>
      <c r="H1867" s="12">
        <f t="shared" si="848"/>
        <v>3.5449999999999999</v>
      </c>
      <c r="I1867" s="13">
        <f t="shared" si="857"/>
        <v>3.518076923076924</v>
      </c>
      <c r="J1867" s="13">
        <f t="shared" si="858"/>
        <v>2.6923076923075939E-2</v>
      </c>
      <c r="K1867" s="14">
        <f t="shared" si="862"/>
        <v>5.2770655270655081E-2</v>
      </c>
      <c r="L1867" s="13">
        <f t="shared" si="871"/>
        <v>4.0000000000000036E-2</v>
      </c>
      <c r="M1867" s="13">
        <f t="shared" si="849"/>
        <v>4.9285714285714315E-2</v>
      </c>
      <c r="N1867" s="13">
        <f t="shared" si="872"/>
        <v>1.0000000000000231E-2</v>
      </c>
      <c r="O1867" s="13">
        <f t="shared" si="873"/>
        <v>0</v>
      </c>
      <c r="P1867" s="13">
        <f t="shared" si="870"/>
        <v>9.0000000000000302E-2</v>
      </c>
      <c r="Q1867" s="13">
        <f t="shared" si="870"/>
        <v>0.14999999999999991</v>
      </c>
      <c r="R1867" s="13">
        <f t="shared" si="850"/>
        <v>182.60869565217442</v>
      </c>
      <c r="S1867" s="13">
        <f t="shared" si="851"/>
        <v>304.34782608695616</v>
      </c>
      <c r="T1867" s="13">
        <f t="shared" si="852"/>
        <v>24.999999999999815</v>
      </c>
      <c r="U1867" s="13">
        <f t="shared" si="859"/>
        <v>34.983351412127114</v>
      </c>
      <c r="V1867" s="13">
        <f t="shared" si="863"/>
        <v>-2.5847578347579142E-2</v>
      </c>
      <c r="W1867" s="13">
        <f t="shared" si="864"/>
        <v>0</v>
      </c>
      <c r="X1867" s="13">
        <f t="shared" si="865"/>
        <v>0</v>
      </c>
      <c r="Y1867" s="13">
        <f t="shared" si="860"/>
        <v>0</v>
      </c>
      <c r="Z1867" s="13">
        <f t="shared" si="866"/>
        <v>0</v>
      </c>
      <c r="AA1867" s="13">
        <f t="shared" si="867"/>
        <v>0</v>
      </c>
      <c r="AB1867" s="13">
        <f t="shared" si="868"/>
        <v>0</v>
      </c>
      <c r="AC1867" s="17">
        <f t="shared" si="861"/>
        <v>0</v>
      </c>
      <c r="AD1867" s="13" t="str">
        <f t="shared" si="853"/>
        <v/>
      </c>
      <c r="AE1867" s="13" t="str">
        <f t="shared" si="854"/>
        <v/>
      </c>
      <c r="AF1867" s="17">
        <f t="shared" si="856"/>
        <v>0</v>
      </c>
      <c r="AG1867" s="17" t="str">
        <f t="shared" si="855"/>
        <v xml:space="preserve"> </v>
      </c>
      <c r="AH1867" s="13"/>
      <c r="AI1867" s="31">
        <f t="shared" si="869"/>
        <v>1.0083503483375109</v>
      </c>
      <c r="AJ1867">
        <f t="shared" si="874"/>
        <v>8.3503483375109155E-3</v>
      </c>
      <c r="AK1867">
        <f t="shared" si="876"/>
        <v>0.99715909090909083</v>
      </c>
      <c r="AL1867">
        <f t="shared" si="877"/>
        <v>0.91585844116196868</v>
      </c>
      <c r="AM1867">
        <f t="shared" si="875"/>
        <v>-8.4141558838031316E-2</v>
      </c>
      <c r="AN1867" s="39">
        <v>41869</v>
      </c>
      <c r="AO1867" s="31">
        <v>8.3503483375109155E-3</v>
      </c>
      <c r="AP1867" s="40">
        <v>-8.4141558838031316E-2</v>
      </c>
    </row>
    <row r="1868" spans="1:42">
      <c r="A1868" s="16">
        <v>41870</v>
      </c>
      <c r="B1868" s="11">
        <v>3.52</v>
      </c>
      <c r="C1868" s="11">
        <v>3.52</v>
      </c>
      <c r="D1868" s="11">
        <v>3.5</v>
      </c>
      <c r="E1868" s="11">
        <v>3.52</v>
      </c>
      <c r="F1868" s="11">
        <v>52016700</v>
      </c>
      <c r="G1868" s="11">
        <v>3.1937099999999998</v>
      </c>
      <c r="H1868" s="12">
        <f t="shared" si="848"/>
        <v>3.5391666666666666</v>
      </c>
      <c r="I1868" s="13">
        <f t="shared" si="857"/>
        <v>3.5207692307692318</v>
      </c>
      <c r="J1868" s="13">
        <f t="shared" si="858"/>
        <v>1.8397435897434811E-2</v>
      </c>
      <c r="K1868" s="14">
        <f t="shared" si="862"/>
        <v>4.8319088319088072E-2</v>
      </c>
      <c r="L1868" s="13">
        <f t="shared" si="871"/>
        <v>2.0000000000000018E-2</v>
      </c>
      <c r="M1868" s="13">
        <f t="shared" si="849"/>
        <v>4.7142857142857153E-2</v>
      </c>
      <c r="N1868" s="13">
        <f t="shared" si="872"/>
        <v>0</v>
      </c>
      <c r="O1868" s="13">
        <f t="shared" si="873"/>
        <v>0</v>
      </c>
      <c r="P1868" s="13">
        <f t="shared" si="870"/>
        <v>9.0000000000000302E-2</v>
      </c>
      <c r="Q1868" s="13">
        <f t="shared" si="870"/>
        <v>0.12999999999999989</v>
      </c>
      <c r="R1868" s="13">
        <f t="shared" si="850"/>
        <v>190.9090909090915</v>
      </c>
      <c r="S1868" s="13">
        <f t="shared" si="851"/>
        <v>275.75757575757547</v>
      </c>
      <c r="T1868" s="13">
        <f t="shared" si="852"/>
        <v>18.181818181817981</v>
      </c>
      <c r="U1868" s="13">
        <f t="shared" si="859"/>
        <v>32.842899271674959</v>
      </c>
      <c r="V1868" s="13">
        <f t="shared" si="863"/>
        <v>-2.9921652421653261E-2</v>
      </c>
      <c r="W1868" s="13">
        <f t="shared" si="864"/>
        <v>0</v>
      </c>
      <c r="X1868" s="13">
        <f t="shared" si="865"/>
        <v>0</v>
      </c>
      <c r="Y1868" s="13">
        <f t="shared" si="860"/>
        <v>0</v>
      </c>
      <c r="Z1868" s="13">
        <f t="shared" si="866"/>
        <v>0</v>
      </c>
      <c r="AA1868" s="13">
        <f t="shared" si="867"/>
        <v>0</v>
      </c>
      <c r="AB1868" s="13">
        <f t="shared" si="868"/>
        <v>0</v>
      </c>
      <c r="AC1868" s="17">
        <f t="shared" si="861"/>
        <v>0</v>
      </c>
      <c r="AD1868" s="13" t="str">
        <f t="shared" si="853"/>
        <v/>
      </c>
      <c r="AE1868" s="13" t="str">
        <f t="shared" si="854"/>
        <v/>
      </c>
      <c r="AF1868" s="17">
        <f t="shared" si="856"/>
        <v>0</v>
      </c>
      <c r="AG1868" s="17" t="str">
        <f t="shared" si="855"/>
        <v xml:space="preserve"> </v>
      </c>
      <c r="AH1868" s="13"/>
      <c r="AI1868" s="31">
        <f t="shared" si="869"/>
        <v>1.0083503483375109</v>
      </c>
      <c r="AJ1868">
        <f t="shared" si="874"/>
        <v>8.3503483375109155E-3</v>
      </c>
      <c r="AK1868">
        <f t="shared" si="876"/>
        <v>1.0028490028490029</v>
      </c>
      <c r="AL1868">
        <f t="shared" si="877"/>
        <v>0.91846772447012248</v>
      </c>
      <c r="AM1868">
        <f t="shared" si="875"/>
        <v>-8.1532275529877518E-2</v>
      </c>
      <c r="AN1868" s="39">
        <v>41870</v>
      </c>
      <c r="AO1868" s="31">
        <v>8.3503483375109155E-3</v>
      </c>
      <c r="AP1868" s="40">
        <v>-8.1532275529877518E-2</v>
      </c>
    </row>
    <row r="1869" spans="1:42">
      <c r="A1869" s="16">
        <v>41871</v>
      </c>
      <c r="B1869" s="11">
        <v>3.51</v>
      </c>
      <c r="C1869" s="11">
        <v>3.53</v>
      </c>
      <c r="D1869" s="11">
        <v>3.5</v>
      </c>
      <c r="E1869" s="11">
        <v>3.52</v>
      </c>
      <c r="F1869" s="11">
        <v>47680600</v>
      </c>
      <c r="G1869" s="11">
        <v>3.1937099999999998</v>
      </c>
      <c r="H1869" s="12">
        <f t="shared" si="848"/>
        <v>3.5316666666666667</v>
      </c>
      <c r="I1869" s="13">
        <f t="shared" si="857"/>
        <v>3.5226923076923082</v>
      </c>
      <c r="J1869" s="13">
        <f t="shared" si="858"/>
        <v>8.9743589743584984E-3</v>
      </c>
      <c r="K1869" s="14">
        <f t="shared" si="862"/>
        <v>4.2457264957264512E-2</v>
      </c>
      <c r="L1869" s="13">
        <f t="shared" si="871"/>
        <v>2.9999999999999805E-2</v>
      </c>
      <c r="M1869" s="13">
        <f t="shared" si="849"/>
        <v>4.5714285714285693E-2</v>
      </c>
      <c r="N1869" s="13">
        <f t="shared" si="872"/>
        <v>9.9999999999997868E-3</v>
      </c>
      <c r="O1869" s="13">
        <f t="shared" si="873"/>
        <v>0</v>
      </c>
      <c r="P1869" s="13">
        <f t="shared" si="870"/>
        <v>0.10000000000000009</v>
      </c>
      <c r="Q1869" s="13">
        <f t="shared" si="870"/>
        <v>0.12999999999999989</v>
      </c>
      <c r="R1869" s="13">
        <f t="shared" si="850"/>
        <v>218.75000000000031</v>
      </c>
      <c r="S1869" s="13">
        <f t="shared" si="851"/>
        <v>284.37499999999989</v>
      </c>
      <c r="T1869" s="13">
        <f t="shared" si="852"/>
        <v>13.043478260869474</v>
      </c>
      <c r="U1869" s="13">
        <f t="shared" si="859"/>
        <v>30.477872993605185</v>
      </c>
      <c r="V1869" s="13">
        <f t="shared" si="863"/>
        <v>-3.3482905982906014E-2</v>
      </c>
      <c r="W1869" s="13">
        <f t="shared" si="864"/>
        <v>0</v>
      </c>
      <c r="X1869" s="13">
        <f t="shared" si="865"/>
        <v>0</v>
      </c>
      <c r="Y1869" s="13">
        <f t="shared" si="860"/>
        <v>0</v>
      </c>
      <c r="Z1869" s="13">
        <f t="shared" si="866"/>
        <v>0</v>
      </c>
      <c r="AA1869" s="13">
        <f t="shared" si="867"/>
        <v>0</v>
      </c>
      <c r="AB1869" s="13">
        <f t="shared" si="868"/>
        <v>0</v>
      </c>
      <c r="AC1869" s="17">
        <f t="shared" si="861"/>
        <v>0</v>
      </c>
      <c r="AD1869" s="13" t="str">
        <f t="shared" si="853"/>
        <v/>
      </c>
      <c r="AE1869" s="13" t="str">
        <f t="shared" si="854"/>
        <v/>
      </c>
      <c r="AF1869" s="17">
        <f t="shared" si="856"/>
        <v>0</v>
      </c>
      <c r="AG1869" s="17" t="str">
        <f t="shared" si="855"/>
        <v xml:space="preserve"> </v>
      </c>
      <c r="AH1869" s="13"/>
      <c r="AI1869" s="31">
        <f t="shared" si="869"/>
        <v>1.0083503483375109</v>
      </c>
      <c r="AJ1869">
        <f t="shared" si="874"/>
        <v>8.3503483375109155E-3</v>
      </c>
      <c r="AK1869">
        <f t="shared" si="876"/>
        <v>1</v>
      </c>
      <c r="AL1869">
        <f t="shared" si="877"/>
        <v>0.91846772447012248</v>
      </c>
      <c r="AM1869">
        <f t="shared" si="875"/>
        <v>-8.1532275529877518E-2</v>
      </c>
      <c r="AN1869" s="39">
        <v>41871</v>
      </c>
      <c r="AO1869" s="31">
        <v>8.3503483375109155E-3</v>
      </c>
      <c r="AP1869" s="40">
        <v>-8.1532275529877518E-2</v>
      </c>
    </row>
    <row r="1870" spans="1:42">
      <c r="A1870" s="16">
        <v>41872</v>
      </c>
      <c r="B1870" s="11">
        <v>3.51</v>
      </c>
      <c r="C1870" s="11">
        <v>3.52</v>
      </c>
      <c r="D1870" s="11">
        <v>3.48</v>
      </c>
      <c r="E1870" s="11">
        <v>3.5</v>
      </c>
      <c r="F1870" s="11">
        <v>59879000</v>
      </c>
      <c r="G1870" s="11">
        <v>3.1755599999999999</v>
      </c>
      <c r="H1870" s="12">
        <f t="shared" ref="H1870:H1933" si="878">AVERAGE(E1859:E1870)</f>
        <v>3.5241666666666673</v>
      </c>
      <c r="I1870" s="13">
        <f t="shared" si="857"/>
        <v>3.5242307692307695</v>
      </c>
      <c r="J1870" s="13">
        <f t="shared" si="858"/>
        <v>-6.4102564102164195E-5</v>
      </c>
      <c r="K1870" s="14">
        <f t="shared" si="862"/>
        <v>3.5327635327635006E-2</v>
      </c>
      <c r="L1870" s="13">
        <f t="shared" si="871"/>
        <v>4.0000000000000036E-2</v>
      </c>
      <c r="M1870" s="13">
        <f t="shared" si="849"/>
        <v>4.5714285714285693E-2</v>
      </c>
      <c r="N1870" s="13">
        <f t="shared" si="872"/>
        <v>0</v>
      </c>
      <c r="O1870" s="13">
        <f t="shared" si="873"/>
        <v>2.0000000000000018E-2</v>
      </c>
      <c r="P1870" s="13">
        <f t="shared" si="870"/>
        <v>8.0000000000000071E-2</v>
      </c>
      <c r="Q1870" s="13">
        <f t="shared" si="870"/>
        <v>0.14999999999999991</v>
      </c>
      <c r="R1870" s="13">
        <f t="shared" si="850"/>
        <v>175.00000000000026</v>
      </c>
      <c r="S1870" s="13">
        <f t="shared" si="851"/>
        <v>328.12499999999994</v>
      </c>
      <c r="T1870" s="13">
        <f t="shared" si="852"/>
        <v>30.434782608695578</v>
      </c>
      <c r="U1870" s="13">
        <f t="shared" si="859"/>
        <v>28.683532068829471</v>
      </c>
      <c r="V1870" s="13">
        <f t="shared" si="863"/>
        <v>-3.539173789173717E-2</v>
      </c>
      <c r="W1870" s="13">
        <f t="shared" si="864"/>
        <v>0</v>
      </c>
      <c r="X1870" s="13">
        <f t="shared" si="865"/>
        <v>0</v>
      </c>
      <c r="Y1870" s="13">
        <f t="shared" si="860"/>
        <v>0</v>
      </c>
      <c r="Z1870" s="13">
        <f t="shared" si="866"/>
        <v>0</v>
      </c>
      <c r="AA1870" s="13">
        <f t="shared" si="867"/>
        <v>0</v>
      </c>
      <c r="AB1870" s="13">
        <f t="shared" si="868"/>
        <v>0</v>
      </c>
      <c r="AC1870" s="17">
        <f t="shared" si="861"/>
        <v>0</v>
      </c>
      <c r="AD1870" s="13" t="str">
        <f t="shared" si="853"/>
        <v/>
      </c>
      <c r="AE1870" s="13" t="str">
        <f t="shared" si="854"/>
        <v/>
      </c>
      <c r="AF1870" s="17">
        <f t="shared" si="856"/>
        <v>0</v>
      </c>
      <c r="AG1870" s="17" t="str">
        <f t="shared" si="855"/>
        <v xml:space="preserve"> </v>
      </c>
      <c r="AH1870" s="13"/>
      <c r="AI1870" s="31">
        <f t="shared" si="869"/>
        <v>1.0083503483375109</v>
      </c>
      <c r="AJ1870">
        <f t="shared" si="874"/>
        <v>8.3503483375109155E-3</v>
      </c>
      <c r="AK1870">
        <f t="shared" si="876"/>
        <v>0.99431818181818177</v>
      </c>
      <c r="AL1870">
        <f t="shared" si="877"/>
        <v>0.91324915785381489</v>
      </c>
      <c r="AM1870">
        <f t="shared" si="875"/>
        <v>-8.6750842146185114E-2</v>
      </c>
      <c r="AN1870" s="39">
        <v>41872</v>
      </c>
      <c r="AO1870" s="31">
        <v>8.3503483375109155E-3</v>
      </c>
      <c r="AP1870" s="40">
        <v>-8.6750842146185114E-2</v>
      </c>
    </row>
    <row r="1871" spans="1:42">
      <c r="A1871" s="16">
        <v>41873</v>
      </c>
      <c r="B1871" s="11">
        <v>3.5</v>
      </c>
      <c r="C1871" s="11">
        <v>3.51</v>
      </c>
      <c r="D1871" s="11">
        <v>3.49</v>
      </c>
      <c r="E1871" s="11">
        <v>3.51</v>
      </c>
      <c r="F1871" s="11">
        <v>45891500</v>
      </c>
      <c r="G1871" s="11">
        <v>3.1846399999999999</v>
      </c>
      <c r="H1871" s="12">
        <f t="shared" si="878"/>
        <v>3.5183333333333331</v>
      </c>
      <c r="I1871" s="13">
        <f t="shared" si="857"/>
        <v>3.5265384615384621</v>
      </c>
      <c r="J1871" s="13">
        <f t="shared" si="858"/>
        <v>-8.2051282051289753E-3</v>
      </c>
      <c r="K1871" s="14">
        <f t="shared" si="862"/>
        <v>2.7150997150996718E-2</v>
      </c>
      <c r="L1871" s="13">
        <f t="shared" si="871"/>
        <v>1.9999999999999574E-2</v>
      </c>
      <c r="M1871" s="13">
        <f t="shared" si="849"/>
        <v>4.4285714285714227E-2</v>
      </c>
      <c r="N1871" s="13">
        <f t="shared" si="872"/>
        <v>0</v>
      </c>
      <c r="O1871" s="13">
        <f t="shared" si="873"/>
        <v>0</v>
      </c>
      <c r="P1871" s="13">
        <f t="shared" si="870"/>
        <v>8.0000000000000071E-2</v>
      </c>
      <c r="Q1871" s="13">
        <f t="shared" si="870"/>
        <v>0.14999999999999991</v>
      </c>
      <c r="R1871" s="13">
        <f t="shared" si="850"/>
        <v>180.64516129032299</v>
      </c>
      <c r="S1871" s="13">
        <f t="shared" si="851"/>
        <v>338.70967741935505</v>
      </c>
      <c r="T1871" s="13">
        <f t="shared" si="852"/>
        <v>30.434782608695578</v>
      </c>
      <c r="U1871" s="13">
        <f t="shared" si="859"/>
        <v>27.011291266153886</v>
      </c>
      <c r="V1871" s="13">
        <f t="shared" si="863"/>
        <v>-3.5356125356125694E-2</v>
      </c>
      <c r="W1871" s="13">
        <f t="shared" si="864"/>
        <v>0</v>
      </c>
      <c r="X1871" s="13">
        <f t="shared" si="865"/>
        <v>0</v>
      </c>
      <c r="Y1871" s="13">
        <f t="shared" si="860"/>
        <v>0</v>
      </c>
      <c r="Z1871" s="13">
        <f t="shared" si="866"/>
        <v>0</v>
      </c>
      <c r="AA1871" s="13">
        <f t="shared" si="867"/>
        <v>0</v>
      </c>
      <c r="AB1871" s="13">
        <f t="shared" si="868"/>
        <v>0</v>
      </c>
      <c r="AC1871" s="17">
        <f t="shared" si="861"/>
        <v>0</v>
      </c>
      <c r="AD1871" s="13" t="str">
        <f t="shared" si="853"/>
        <v/>
      </c>
      <c r="AE1871" s="13" t="str">
        <f t="shared" si="854"/>
        <v/>
      </c>
      <c r="AF1871" s="17">
        <f t="shared" si="856"/>
        <v>0</v>
      </c>
      <c r="AG1871" s="17" t="str">
        <f t="shared" si="855"/>
        <v xml:space="preserve"> </v>
      </c>
      <c r="AH1871" s="13"/>
      <c r="AI1871" s="31">
        <f t="shared" si="869"/>
        <v>1.0083503483375109</v>
      </c>
      <c r="AJ1871">
        <f t="shared" si="874"/>
        <v>8.3503483375109155E-3</v>
      </c>
      <c r="AK1871">
        <f t="shared" si="876"/>
        <v>1.0028571428571429</v>
      </c>
      <c r="AL1871">
        <f t="shared" si="877"/>
        <v>0.91585844116196868</v>
      </c>
      <c r="AM1871">
        <f t="shared" si="875"/>
        <v>-8.4141558838031316E-2</v>
      </c>
      <c r="AN1871" s="39">
        <v>41873</v>
      </c>
      <c r="AO1871" s="31">
        <v>8.3503483375109155E-3</v>
      </c>
      <c r="AP1871" s="40">
        <v>-8.4141558838031316E-2</v>
      </c>
    </row>
    <row r="1872" spans="1:42">
      <c r="A1872" s="16">
        <v>41876</v>
      </c>
      <c r="B1872" s="11">
        <v>3.51</v>
      </c>
      <c r="C1872" s="11">
        <v>3.51</v>
      </c>
      <c r="D1872" s="11">
        <v>3.48</v>
      </c>
      <c r="E1872" s="11">
        <v>3.5</v>
      </c>
      <c r="F1872" s="11">
        <v>62128200</v>
      </c>
      <c r="G1872" s="11">
        <v>3.1755599999999999</v>
      </c>
      <c r="H1872" s="12">
        <f t="shared" si="878"/>
        <v>3.5166666666666662</v>
      </c>
      <c r="I1872" s="13">
        <f t="shared" si="857"/>
        <v>3.5284615384615381</v>
      </c>
      <c r="J1872" s="13">
        <f t="shared" si="858"/>
        <v>-1.1794871794871931E-2</v>
      </c>
      <c r="K1872" s="14">
        <f t="shared" si="862"/>
        <v>1.8824786324785878E-2</v>
      </c>
      <c r="L1872" s="13">
        <f t="shared" si="871"/>
        <v>2.9999999999999805E-2</v>
      </c>
      <c r="M1872" s="13">
        <f t="shared" si="849"/>
        <v>4.2857142857142767E-2</v>
      </c>
      <c r="N1872" s="13">
        <f t="shared" si="872"/>
        <v>0</v>
      </c>
      <c r="O1872" s="13">
        <f t="shared" si="873"/>
        <v>1.0000000000000231E-2</v>
      </c>
      <c r="P1872" s="13">
        <f t="shared" si="870"/>
        <v>8.0000000000000071E-2</v>
      </c>
      <c r="Q1872" s="13">
        <f t="shared" si="870"/>
        <v>0.14999999999999991</v>
      </c>
      <c r="R1872" s="13">
        <f t="shared" si="850"/>
        <v>186.66666666666723</v>
      </c>
      <c r="S1872" s="13">
        <f t="shared" si="851"/>
        <v>350.00000000000051</v>
      </c>
      <c r="T1872" s="13">
        <f t="shared" si="852"/>
        <v>30.434782608695581</v>
      </c>
      <c r="U1872" s="13">
        <f t="shared" si="859"/>
        <v>25.746050870478715</v>
      </c>
      <c r="V1872" s="13">
        <f t="shared" si="863"/>
        <v>-3.0619658119657809E-2</v>
      </c>
      <c r="W1872" s="13">
        <f t="shared" si="864"/>
        <v>0</v>
      </c>
      <c r="X1872" s="13">
        <f t="shared" si="865"/>
        <v>0</v>
      </c>
      <c r="Y1872" s="13">
        <f t="shared" si="860"/>
        <v>0</v>
      </c>
      <c r="Z1872" s="13">
        <f t="shared" si="866"/>
        <v>0</v>
      </c>
      <c r="AA1872" s="13">
        <f t="shared" si="867"/>
        <v>0</v>
      </c>
      <c r="AB1872" s="13">
        <f t="shared" si="868"/>
        <v>0</v>
      </c>
      <c r="AC1872" s="17">
        <f t="shared" si="861"/>
        <v>0</v>
      </c>
      <c r="AD1872" s="13" t="str">
        <f t="shared" si="853"/>
        <v/>
      </c>
      <c r="AE1872" s="13" t="str">
        <f t="shared" si="854"/>
        <v/>
      </c>
      <c r="AF1872" s="17">
        <f t="shared" si="856"/>
        <v>0</v>
      </c>
      <c r="AG1872" s="17" t="str">
        <f t="shared" si="855"/>
        <v xml:space="preserve"> </v>
      </c>
      <c r="AH1872" s="13"/>
      <c r="AI1872" s="31">
        <f t="shared" si="869"/>
        <v>1.0083503483375109</v>
      </c>
      <c r="AJ1872">
        <f t="shared" si="874"/>
        <v>8.3503483375109155E-3</v>
      </c>
      <c r="AK1872">
        <f t="shared" si="876"/>
        <v>0.9971509971509972</v>
      </c>
      <c r="AL1872">
        <f t="shared" si="877"/>
        <v>0.913249157853815</v>
      </c>
      <c r="AM1872">
        <f t="shared" si="875"/>
        <v>-8.6750842146185003E-2</v>
      </c>
      <c r="AN1872" s="39">
        <v>41876</v>
      </c>
      <c r="AO1872" s="31">
        <v>8.3503483375109155E-3</v>
      </c>
      <c r="AP1872" s="40">
        <v>-8.6750842146185003E-2</v>
      </c>
    </row>
    <row r="1873" spans="1:42">
      <c r="A1873" s="16">
        <v>41877</v>
      </c>
      <c r="B1873" s="11">
        <v>3.49</v>
      </c>
      <c r="C1873" s="11">
        <v>3.51</v>
      </c>
      <c r="D1873" s="11">
        <v>3.48</v>
      </c>
      <c r="E1873" s="11">
        <v>3.49</v>
      </c>
      <c r="F1873" s="11">
        <v>55553100</v>
      </c>
      <c r="G1873" s="11">
        <v>3.16649</v>
      </c>
      <c r="H1873" s="12">
        <f t="shared" si="878"/>
        <v>3.5150000000000001</v>
      </c>
      <c r="I1873" s="13">
        <f t="shared" si="857"/>
        <v>3.5311538461538459</v>
      </c>
      <c r="J1873" s="13">
        <f t="shared" si="858"/>
        <v>-1.6153846153845741E-2</v>
      </c>
      <c r="K1873" s="14">
        <f t="shared" si="862"/>
        <v>1.101851851851807E-2</v>
      </c>
      <c r="L1873" s="13">
        <f t="shared" si="871"/>
        <v>2.9999999999999805E-2</v>
      </c>
      <c r="M1873" s="13">
        <f t="shared" ref="M1873:M1936" si="879">AVERAGE(L1860:L1873)</f>
        <v>4.2142857142857038E-2</v>
      </c>
      <c r="N1873" s="13">
        <f t="shared" si="872"/>
        <v>0</v>
      </c>
      <c r="O1873" s="13">
        <f t="shared" si="873"/>
        <v>0</v>
      </c>
      <c r="P1873" s="13">
        <f t="shared" si="870"/>
        <v>8.0000000000000071E-2</v>
      </c>
      <c r="Q1873" s="13">
        <f t="shared" si="870"/>
        <v>0.12999999999999989</v>
      </c>
      <c r="R1873" s="13">
        <f t="shared" si="850"/>
        <v>189.83050847457693</v>
      </c>
      <c r="S1873" s="13">
        <f t="shared" si="851"/>
        <v>308.47457627118695</v>
      </c>
      <c r="T1873" s="13">
        <f t="shared" si="852"/>
        <v>23.809523809523721</v>
      </c>
      <c r="U1873" s="13">
        <f t="shared" si="859"/>
        <v>24.00757770343413</v>
      </c>
      <c r="V1873" s="13">
        <f t="shared" si="863"/>
        <v>-2.7172364672363811E-2</v>
      </c>
      <c r="W1873" s="13">
        <f t="shared" si="864"/>
        <v>0</v>
      </c>
      <c r="X1873" s="13">
        <f t="shared" si="865"/>
        <v>0</v>
      </c>
      <c r="Y1873" s="13">
        <f t="shared" si="860"/>
        <v>0</v>
      </c>
      <c r="Z1873" s="13">
        <f t="shared" si="866"/>
        <v>0</v>
      </c>
      <c r="AA1873" s="13">
        <f t="shared" si="867"/>
        <v>0</v>
      </c>
      <c r="AB1873" s="13">
        <f t="shared" si="868"/>
        <v>0</v>
      </c>
      <c r="AC1873" s="17">
        <f t="shared" si="861"/>
        <v>0</v>
      </c>
      <c r="AD1873" s="13" t="str">
        <f t="shared" si="853"/>
        <v/>
      </c>
      <c r="AE1873" s="13" t="str">
        <f t="shared" si="854"/>
        <v/>
      </c>
      <c r="AF1873" s="17">
        <f t="shared" si="856"/>
        <v>0</v>
      </c>
      <c r="AG1873" s="17" t="str">
        <f t="shared" si="855"/>
        <v xml:space="preserve"> </v>
      </c>
      <c r="AH1873" s="13"/>
      <c r="AI1873" s="31">
        <f t="shared" si="869"/>
        <v>1.0083503483375109</v>
      </c>
      <c r="AJ1873">
        <f t="shared" si="874"/>
        <v>8.3503483375109155E-3</v>
      </c>
      <c r="AK1873">
        <f t="shared" si="876"/>
        <v>0.99714285714285722</v>
      </c>
      <c r="AL1873">
        <f t="shared" si="877"/>
        <v>0.91063987454566131</v>
      </c>
      <c r="AM1873">
        <f t="shared" si="875"/>
        <v>-8.936012545433869E-2</v>
      </c>
      <c r="AN1873" s="39">
        <v>41877</v>
      </c>
      <c r="AO1873" s="31">
        <v>8.3503483375109155E-3</v>
      </c>
      <c r="AP1873" s="40">
        <v>-8.936012545433869E-2</v>
      </c>
    </row>
    <row r="1874" spans="1:42">
      <c r="A1874" s="16">
        <v>41878</v>
      </c>
      <c r="B1874" s="11">
        <v>3.49</v>
      </c>
      <c r="C1874" s="11">
        <v>3.49</v>
      </c>
      <c r="D1874" s="11">
        <v>3.47</v>
      </c>
      <c r="E1874" s="11">
        <v>3.49</v>
      </c>
      <c r="F1874" s="11">
        <v>48391600</v>
      </c>
      <c r="G1874" s="11">
        <v>3.16649</v>
      </c>
      <c r="H1874" s="12">
        <f t="shared" si="878"/>
        <v>3.5091666666666668</v>
      </c>
      <c r="I1874" s="13">
        <f t="shared" si="857"/>
        <v>3.533461538461538</v>
      </c>
      <c r="J1874" s="13">
        <f t="shared" si="858"/>
        <v>-2.429487179487122E-2</v>
      </c>
      <c r="K1874" s="14">
        <f t="shared" si="862"/>
        <v>3.4330484330480854E-3</v>
      </c>
      <c r="L1874" s="13">
        <f t="shared" si="871"/>
        <v>2.0000000000000018E-2</v>
      </c>
      <c r="M1874" s="13">
        <f t="shared" si="879"/>
        <v>3.8571428571428444E-2</v>
      </c>
      <c r="N1874" s="13">
        <f t="shared" si="872"/>
        <v>0</v>
      </c>
      <c r="O1874" s="13">
        <f t="shared" si="873"/>
        <v>9.9999999999997868E-3</v>
      </c>
      <c r="P1874" s="13">
        <f t="shared" si="870"/>
        <v>8.0000000000000071E-2</v>
      </c>
      <c r="Q1874" s="13">
        <f t="shared" si="870"/>
        <v>9.9999999999999645E-2</v>
      </c>
      <c r="R1874" s="13">
        <f t="shared" ref="R1874:R1937" si="880">P1874/M1874*100</f>
        <v>207.40740740740827</v>
      </c>
      <c r="S1874" s="13">
        <f t="shared" ref="S1874:S1937" si="881">Q1874/M1874*100</f>
        <v>259.25925925925924</v>
      </c>
      <c r="T1874" s="13">
        <f t="shared" ref="T1874:T1937" si="882">ABS((R1874-S1874)/(R1874+S1874))*100</f>
        <v>11.111111111110901</v>
      </c>
      <c r="U1874" s="13">
        <f t="shared" si="859"/>
        <v>22.896466592323019</v>
      </c>
      <c r="V1874" s="13">
        <f t="shared" si="863"/>
        <v>-2.7727920227919305E-2</v>
      </c>
      <c r="W1874" s="13">
        <f t="shared" si="864"/>
        <v>0</v>
      </c>
      <c r="X1874" s="13">
        <f t="shared" si="865"/>
        <v>0</v>
      </c>
      <c r="Y1874" s="13">
        <f t="shared" si="860"/>
        <v>0</v>
      </c>
      <c r="Z1874" s="13">
        <f t="shared" si="866"/>
        <v>0</v>
      </c>
      <c r="AA1874" s="13">
        <f t="shared" si="867"/>
        <v>0</v>
      </c>
      <c r="AB1874" s="13">
        <f t="shared" si="868"/>
        <v>0</v>
      </c>
      <c r="AC1874" s="17">
        <f t="shared" si="861"/>
        <v>0</v>
      </c>
      <c r="AD1874" s="13" t="str">
        <f t="shared" si="853"/>
        <v/>
      </c>
      <c r="AE1874" s="13" t="str">
        <f t="shared" si="854"/>
        <v/>
      </c>
      <c r="AF1874" s="17">
        <f t="shared" si="856"/>
        <v>0</v>
      </c>
      <c r="AG1874" s="17" t="str">
        <f t="shared" si="855"/>
        <v xml:space="preserve"> </v>
      </c>
      <c r="AH1874" s="13"/>
      <c r="AI1874" s="31">
        <f t="shared" si="869"/>
        <v>1.0083503483375109</v>
      </c>
      <c r="AJ1874">
        <f t="shared" si="874"/>
        <v>8.3503483375109155E-3</v>
      </c>
      <c r="AK1874">
        <f t="shared" si="876"/>
        <v>1</v>
      </c>
      <c r="AL1874">
        <f t="shared" si="877"/>
        <v>0.91063987454566131</v>
      </c>
      <c r="AM1874">
        <f t="shared" si="875"/>
        <v>-8.936012545433869E-2</v>
      </c>
      <c r="AN1874" s="39">
        <v>41878</v>
      </c>
      <c r="AO1874" s="31">
        <v>8.3503483375109155E-3</v>
      </c>
      <c r="AP1874" s="40">
        <v>-8.936012545433869E-2</v>
      </c>
    </row>
    <row r="1875" spans="1:42">
      <c r="A1875" s="16">
        <v>41879</v>
      </c>
      <c r="B1875" s="11">
        <v>3.48</v>
      </c>
      <c r="C1875" s="11">
        <v>3.49</v>
      </c>
      <c r="D1875" s="11">
        <v>3.43</v>
      </c>
      <c r="E1875" s="11">
        <v>3.44</v>
      </c>
      <c r="F1875" s="11">
        <v>61143600</v>
      </c>
      <c r="G1875" s="11">
        <v>3.1211199999999999</v>
      </c>
      <c r="H1875" s="12">
        <f t="shared" si="878"/>
        <v>3.5016666666666669</v>
      </c>
      <c r="I1875" s="13">
        <f t="shared" si="857"/>
        <v>3.533461538461538</v>
      </c>
      <c r="J1875" s="13">
        <f t="shared" si="858"/>
        <v>-3.179487179487106E-2</v>
      </c>
      <c r="K1875" s="14">
        <f t="shared" si="862"/>
        <v>-4.2236467236468718E-3</v>
      </c>
      <c r="L1875" s="13">
        <f t="shared" si="871"/>
        <v>6.0000000000000053E-2</v>
      </c>
      <c r="M1875" s="13">
        <f t="shared" si="879"/>
        <v>3.8571428571428479E-2</v>
      </c>
      <c r="N1875" s="13">
        <f t="shared" si="872"/>
        <v>0</v>
      </c>
      <c r="O1875" s="13">
        <f t="shared" si="873"/>
        <v>4.0000000000000036E-2</v>
      </c>
      <c r="P1875" s="13">
        <f t="shared" si="870"/>
        <v>8.0000000000000071E-2</v>
      </c>
      <c r="Q1875" s="13">
        <f t="shared" si="870"/>
        <v>0.10000000000000009</v>
      </c>
      <c r="R1875" s="13">
        <f t="shared" si="880"/>
        <v>207.4074074074081</v>
      </c>
      <c r="S1875" s="13">
        <f t="shared" si="881"/>
        <v>259.25925925926009</v>
      </c>
      <c r="T1875" s="13">
        <f t="shared" si="882"/>
        <v>11.111111111111104</v>
      </c>
      <c r="U1875" s="13">
        <f t="shared" si="859"/>
        <v>22.350831671688095</v>
      </c>
      <c r="V1875" s="13">
        <f t="shared" si="863"/>
        <v>-2.7571225071224188E-2</v>
      </c>
      <c r="W1875" s="13">
        <f t="shared" si="864"/>
        <v>0</v>
      </c>
      <c r="X1875" s="13">
        <f t="shared" si="865"/>
        <v>0</v>
      </c>
      <c r="Y1875" s="13">
        <f t="shared" si="860"/>
        <v>0</v>
      </c>
      <c r="Z1875" s="13">
        <f t="shared" si="866"/>
        <v>0</v>
      </c>
      <c r="AA1875" s="13">
        <f t="shared" si="867"/>
        <v>0</v>
      </c>
      <c r="AB1875" s="13">
        <f t="shared" si="868"/>
        <v>0</v>
      </c>
      <c r="AC1875" s="17">
        <f t="shared" si="861"/>
        <v>0</v>
      </c>
      <c r="AD1875" s="13" t="str">
        <f t="shared" si="853"/>
        <v/>
      </c>
      <c r="AE1875" s="13" t="str">
        <f t="shared" si="854"/>
        <v/>
      </c>
      <c r="AF1875" s="17">
        <f t="shared" si="856"/>
        <v>0</v>
      </c>
      <c r="AG1875" s="17" t="str">
        <f t="shared" si="855"/>
        <v xml:space="preserve"> </v>
      </c>
      <c r="AH1875" s="13"/>
      <c r="AI1875" s="31">
        <f t="shared" si="869"/>
        <v>1.0083503483375109</v>
      </c>
      <c r="AJ1875">
        <f t="shared" si="874"/>
        <v>8.3503483375109155E-3</v>
      </c>
      <c r="AK1875">
        <f t="shared" si="876"/>
        <v>0.98567335243553</v>
      </c>
      <c r="AL1875">
        <f t="shared" si="877"/>
        <v>0.89759345800489243</v>
      </c>
      <c r="AM1875">
        <f t="shared" si="875"/>
        <v>-0.10240654199510757</v>
      </c>
      <c r="AN1875" s="39">
        <v>41879</v>
      </c>
      <c r="AO1875" s="31">
        <v>8.3503483375109155E-3</v>
      </c>
      <c r="AP1875" s="40">
        <v>-0.10240654199510757</v>
      </c>
    </row>
    <row r="1876" spans="1:42">
      <c r="A1876" s="16">
        <v>41880</v>
      </c>
      <c r="B1876" s="11">
        <v>3.45</v>
      </c>
      <c r="C1876" s="11">
        <v>3.48</v>
      </c>
      <c r="D1876" s="11">
        <v>3.43</v>
      </c>
      <c r="E1876" s="11">
        <v>3.46</v>
      </c>
      <c r="F1876" s="11">
        <v>68933700</v>
      </c>
      <c r="G1876" s="11">
        <v>3.1392699999999998</v>
      </c>
      <c r="H1876" s="12">
        <f t="shared" si="878"/>
        <v>3.4975000000000001</v>
      </c>
      <c r="I1876" s="13">
        <f t="shared" si="857"/>
        <v>3.5326923076923076</v>
      </c>
      <c r="J1876" s="13">
        <f t="shared" si="858"/>
        <v>-3.5192307692307523E-2</v>
      </c>
      <c r="K1876" s="14">
        <f t="shared" si="862"/>
        <v>-1.1125356125356145E-2</v>
      </c>
      <c r="L1876" s="13">
        <f t="shared" si="871"/>
        <v>4.9999999999999822E-2</v>
      </c>
      <c r="M1876" s="13">
        <f t="shared" si="879"/>
        <v>3.5714285714285622E-2</v>
      </c>
      <c r="N1876" s="13">
        <f t="shared" si="872"/>
        <v>0</v>
      </c>
      <c r="O1876" s="13">
        <f t="shared" si="873"/>
        <v>0</v>
      </c>
      <c r="P1876" s="13">
        <f t="shared" si="870"/>
        <v>2.0000000000000018E-2</v>
      </c>
      <c r="Q1876" s="13">
        <f t="shared" si="870"/>
        <v>0.10000000000000009</v>
      </c>
      <c r="R1876" s="13">
        <f t="shared" si="880"/>
        <v>56.000000000000192</v>
      </c>
      <c r="S1876" s="13">
        <f t="shared" si="881"/>
        <v>280.00000000000097</v>
      </c>
      <c r="T1876" s="13">
        <f t="shared" si="882"/>
        <v>66.666666666666671</v>
      </c>
      <c r="U1876" s="13">
        <f t="shared" si="859"/>
        <v>24.857097335848493</v>
      </c>
      <c r="V1876" s="13">
        <f t="shared" si="863"/>
        <v>-2.4066951566951378E-2</v>
      </c>
      <c r="W1876" s="13">
        <f t="shared" si="864"/>
        <v>0</v>
      </c>
      <c r="X1876" s="13">
        <f t="shared" si="865"/>
        <v>0</v>
      </c>
      <c r="Y1876" s="13">
        <f t="shared" si="860"/>
        <v>0</v>
      </c>
      <c r="Z1876" s="13">
        <f t="shared" si="866"/>
        <v>0</v>
      </c>
      <c r="AA1876" s="13">
        <f t="shared" si="867"/>
        <v>0</v>
      </c>
      <c r="AB1876" s="13">
        <f t="shared" si="868"/>
        <v>0</v>
      </c>
      <c r="AC1876" s="17">
        <f t="shared" si="861"/>
        <v>0</v>
      </c>
      <c r="AD1876" s="13" t="str">
        <f t="shared" si="853"/>
        <v/>
      </c>
      <c r="AE1876" s="13" t="str">
        <f t="shared" si="854"/>
        <v/>
      </c>
      <c r="AF1876" s="17">
        <f t="shared" si="856"/>
        <v>0</v>
      </c>
      <c r="AG1876" s="17" t="str">
        <f t="shared" si="855"/>
        <v xml:space="preserve"> </v>
      </c>
      <c r="AH1876" s="13"/>
      <c r="AI1876" s="31">
        <f t="shared" si="869"/>
        <v>1.0083503483375109</v>
      </c>
      <c r="AJ1876">
        <f t="shared" si="874"/>
        <v>8.3503483375109155E-3</v>
      </c>
      <c r="AK1876">
        <f t="shared" si="876"/>
        <v>1.0058139534883721</v>
      </c>
      <c r="AL1876">
        <f t="shared" si="877"/>
        <v>0.90281202462119992</v>
      </c>
      <c r="AM1876">
        <f t="shared" si="875"/>
        <v>-9.7187975378800084E-2</v>
      </c>
      <c r="AN1876" s="39">
        <v>41880</v>
      </c>
      <c r="AO1876" s="31">
        <v>8.3503483375109155E-3</v>
      </c>
      <c r="AP1876" s="40">
        <v>-9.7187975378800084E-2</v>
      </c>
    </row>
    <row r="1877" spans="1:42">
      <c r="A1877" s="16">
        <v>41883</v>
      </c>
      <c r="B1877" s="11">
        <v>3.47</v>
      </c>
      <c r="C1877" s="11">
        <v>3.5</v>
      </c>
      <c r="D1877" s="11">
        <v>3.45</v>
      </c>
      <c r="E1877" s="11">
        <v>3.48</v>
      </c>
      <c r="F1877" s="11">
        <v>65646600</v>
      </c>
      <c r="G1877" s="11">
        <v>3.1574200000000001</v>
      </c>
      <c r="H1877" s="12">
        <f t="shared" si="878"/>
        <v>3.4949999999999997</v>
      </c>
      <c r="I1877" s="13">
        <f t="shared" si="857"/>
        <v>3.5311538461538459</v>
      </c>
      <c r="J1877" s="13">
        <f t="shared" si="858"/>
        <v>-3.6153846153846203E-2</v>
      </c>
      <c r="K1877" s="14">
        <f t="shared" si="862"/>
        <v>-1.7186609686609591E-2</v>
      </c>
      <c r="L1877" s="13">
        <f t="shared" si="871"/>
        <v>4.9999999999999822E-2</v>
      </c>
      <c r="M1877" s="13">
        <f t="shared" si="879"/>
        <v>3.5714285714285622E-2</v>
      </c>
      <c r="N1877" s="13">
        <f t="shared" si="872"/>
        <v>2.0000000000000018E-2</v>
      </c>
      <c r="O1877" s="13">
        <f t="shared" si="873"/>
        <v>0</v>
      </c>
      <c r="P1877" s="13">
        <f t="shared" si="870"/>
        <v>4.0000000000000036E-2</v>
      </c>
      <c r="Q1877" s="13">
        <f t="shared" si="870"/>
        <v>0.10000000000000009</v>
      </c>
      <c r="R1877" s="13">
        <f t="shared" si="880"/>
        <v>112.00000000000038</v>
      </c>
      <c r="S1877" s="13">
        <f t="shared" si="881"/>
        <v>280.00000000000097</v>
      </c>
      <c r="T1877" s="13">
        <f t="shared" si="882"/>
        <v>42.857142857142854</v>
      </c>
      <c r="U1877" s="13">
        <f t="shared" si="859"/>
        <v>25.662682727900044</v>
      </c>
      <c r="V1877" s="13">
        <f t="shared" si="863"/>
        <v>-1.8967236467236612E-2</v>
      </c>
      <c r="W1877" s="13">
        <f t="shared" si="864"/>
        <v>0</v>
      </c>
      <c r="X1877" s="13">
        <f t="shared" si="865"/>
        <v>0</v>
      </c>
      <c r="Y1877" s="13">
        <f t="shared" si="860"/>
        <v>0</v>
      </c>
      <c r="Z1877" s="13">
        <f t="shared" si="866"/>
        <v>0</v>
      </c>
      <c r="AA1877" s="13">
        <f t="shared" si="867"/>
        <v>0</v>
      </c>
      <c r="AB1877" s="13">
        <f t="shared" si="868"/>
        <v>0</v>
      </c>
      <c r="AC1877" s="17">
        <f t="shared" si="861"/>
        <v>0</v>
      </c>
      <c r="AD1877" s="13" t="str">
        <f t="shared" si="853"/>
        <v/>
      </c>
      <c r="AE1877" s="13" t="str">
        <f t="shared" si="854"/>
        <v/>
      </c>
      <c r="AF1877" s="17">
        <f t="shared" si="856"/>
        <v>0</v>
      </c>
      <c r="AG1877" s="17" t="str">
        <f t="shared" si="855"/>
        <v xml:space="preserve"> </v>
      </c>
      <c r="AH1877" s="13"/>
      <c r="AI1877" s="31">
        <f t="shared" si="869"/>
        <v>1.0083503483375109</v>
      </c>
      <c r="AJ1877">
        <f t="shared" si="874"/>
        <v>8.3503483375109155E-3</v>
      </c>
      <c r="AK1877">
        <f t="shared" si="876"/>
        <v>1.0057803468208093</v>
      </c>
      <c r="AL1877">
        <f t="shared" si="877"/>
        <v>0.90803059123750751</v>
      </c>
      <c r="AM1877">
        <f t="shared" si="875"/>
        <v>-9.1969408762492488E-2</v>
      </c>
      <c r="AN1877" s="39">
        <v>41883</v>
      </c>
      <c r="AO1877" s="31">
        <v>8.3503483375109155E-3</v>
      </c>
      <c r="AP1877" s="40">
        <v>-9.1969408762492488E-2</v>
      </c>
    </row>
    <row r="1878" spans="1:42">
      <c r="A1878" s="16">
        <v>41884</v>
      </c>
      <c r="B1878" s="11">
        <v>3.48</v>
      </c>
      <c r="C1878" s="11">
        <v>3.53</v>
      </c>
      <c r="D1878" s="11">
        <v>3.47</v>
      </c>
      <c r="E1878" s="11">
        <v>3.52</v>
      </c>
      <c r="F1878" s="11">
        <v>94003800</v>
      </c>
      <c r="G1878" s="11">
        <v>3.1937099999999998</v>
      </c>
      <c r="H1878" s="12">
        <f t="shared" si="878"/>
        <v>3.4949999999999997</v>
      </c>
      <c r="I1878" s="13">
        <f t="shared" si="857"/>
        <v>3.5280769230769229</v>
      </c>
      <c r="J1878" s="13">
        <f t="shared" si="858"/>
        <v>-3.3076923076923226E-2</v>
      </c>
      <c r="K1878" s="14">
        <f t="shared" si="862"/>
        <v>-2.1858974358974229E-2</v>
      </c>
      <c r="L1878" s="13">
        <f t="shared" si="871"/>
        <v>5.9999999999999609E-2</v>
      </c>
      <c r="M1878" s="13">
        <f t="shared" si="879"/>
        <v>3.7142857142857019E-2</v>
      </c>
      <c r="N1878" s="13">
        <f t="shared" si="872"/>
        <v>2.9999999999999805E-2</v>
      </c>
      <c r="O1878" s="13">
        <f t="shared" si="873"/>
        <v>0</v>
      </c>
      <c r="P1878" s="13">
        <f t="shared" si="870"/>
        <v>6.999999999999984E-2</v>
      </c>
      <c r="Q1878" s="13">
        <f t="shared" si="870"/>
        <v>8.0000000000000071E-2</v>
      </c>
      <c r="R1878" s="13">
        <f t="shared" si="880"/>
        <v>188.46153846153865</v>
      </c>
      <c r="S1878" s="13">
        <f t="shared" si="881"/>
        <v>215.3846153846163</v>
      </c>
      <c r="T1878" s="13">
        <f t="shared" si="882"/>
        <v>6.6666666666668277</v>
      </c>
      <c r="U1878" s="13">
        <f t="shared" si="859"/>
        <v>24.94839701361434</v>
      </c>
      <c r="V1878" s="13">
        <f t="shared" si="863"/>
        <v>-1.1217948717948997E-2</v>
      </c>
      <c r="W1878" s="13">
        <f t="shared" si="864"/>
        <v>0</v>
      </c>
      <c r="X1878" s="13">
        <f t="shared" si="865"/>
        <v>0</v>
      </c>
      <c r="Y1878" s="13">
        <f t="shared" si="860"/>
        <v>0</v>
      </c>
      <c r="Z1878" s="13">
        <f t="shared" si="866"/>
        <v>0</v>
      </c>
      <c r="AA1878" s="13">
        <f t="shared" si="867"/>
        <v>0</v>
      </c>
      <c r="AB1878" s="13">
        <f t="shared" si="868"/>
        <v>0</v>
      </c>
      <c r="AC1878" s="17">
        <f t="shared" si="861"/>
        <v>0</v>
      </c>
      <c r="AD1878" s="13" t="str">
        <f t="shared" ref="AD1878:AD1941" si="883">IF(AA1878=1,E1878,"")</f>
        <v/>
      </c>
      <c r="AE1878" s="13" t="str">
        <f t="shared" ref="AE1878:AE1941" si="884">IF(AB1878=-1,E1878,"")</f>
        <v/>
      </c>
      <c r="AF1878" s="17">
        <f t="shared" si="856"/>
        <v>0</v>
      </c>
      <c r="AG1878" s="17" t="str">
        <f t="shared" ref="AG1878:AG1941" si="885">IF(AB1878=-1,(AE1878/AF1877)," ")</f>
        <v xml:space="preserve"> </v>
      </c>
      <c r="AH1878" s="13"/>
      <c r="AI1878" s="31">
        <f t="shared" si="869"/>
        <v>1.0083503483375109</v>
      </c>
      <c r="AJ1878">
        <f t="shared" si="874"/>
        <v>8.3503483375109155E-3</v>
      </c>
      <c r="AK1878">
        <f t="shared" si="876"/>
        <v>1.0114942528735633</v>
      </c>
      <c r="AL1878">
        <f t="shared" si="877"/>
        <v>0.91846772447012259</v>
      </c>
      <c r="AM1878">
        <f t="shared" si="875"/>
        <v>-8.1532275529877407E-2</v>
      </c>
      <c r="AN1878" s="39">
        <v>41884</v>
      </c>
      <c r="AO1878" s="31">
        <v>8.3503483375109155E-3</v>
      </c>
      <c r="AP1878" s="40">
        <v>-8.1532275529877407E-2</v>
      </c>
    </row>
    <row r="1879" spans="1:42">
      <c r="A1879" s="16">
        <v>41885</v>
      </c>
      <c r="B1879" s="11">
        <v>3.52</v>
      </c>
      <c r="C1879" s="11">
        <v>3.56</v>
      </c>
      <c r="D1879" s="11">
        <v>3.51</v>
      </c>
      <c r="E1879" s="11">
        <v>3.55</v>
      </c>
      <c r="F1879" s="11">
        <v>89031700</v>
      </c>
      <c r="G1879" s="11">
        <v>3.2209300000000001</v>
      </c>
      <c r="H1879" s="12">
        <f t="shared" si="878"/>
        <v>3.4983333333333335</v>
      </c>
      <c r="I1879" s="13">
        <f t="shared" si="857"/>
        <v>3.5265384615384607</v>
      </c>
      <c r="J1879" s="13">
        <f t="shared" si="858"/>
        <v>-2.8205128205127217E-2</v>
      </c>
      <c r="K1879" s="14">
        <f t="shared" si="862"/>
        <v>-2.4985754985754789E-2</v>
      </c>
      <c r="L1879" s="13">
        <f t="shared" si="871"/>
        <v>5.0000000000000266E-2</v>
      </c>
      <c r="M1879" s="13">
        <f t="shared" si="879"/>
        <v>3.7857142857142749E-2</v>
      </c>
      <c r="N1879" s="13">
        <f t="shared" si="872"/>
        <v>3.0000000000000249E-2</v>
      </c>
      <c r="O1879" s="13">
        <f t="shared" si="873"/>
        <v>0</v>
      </c>
      <c r="P1879" s="13">
        <f t="shared" si="870"/>
        <v>0.10000000000000009</v>
      </c>
      <c r="Q1879" s="13">
        <f t="shared" si="870"/>
        <v>8.0000000000000071E-2</v>
      </c>
      <c r="R1879" s="13">
        <f t="shared" si="880"/>
        <v>264.15094339622743</v>
      </c>
      <c r="S1879" s="13">
        <f t="shared" si="881"/>
        <v>211.32075471698192</v>
      </c>
      <c r="T1879" s="13">
        <f t="shared" si="882"/>
        <v>11.111111111111116</v>
      </c>
      <c r="U1879" s="13">
        <f t="shared" si="859"/>
        <v>25.092697157914483</v>
      </c>
      <c r="V1879" s="13">
        <f t="shared" si="863"/>
        <v>-3.2193732193724275E-3</v>
      </c>
      <c r="W1879" s="13">
        <f t="shared" si="864"/>
        <v>0</v>
      </c>
      <c r="X1879" s="13">
        <f t="shared" si="865"/>
        <v>1</v>
      </c>
      <c r="Y1879" s="13">
        <f t="shared" si="860"/>
        <v>0</v>
      </c>
      <c r="Z1879" s="13">
        <f t="shared" si="866"/>
        <v>0</v>
      </c>
      <c r="AA1879" s="13">
        <f t="shared" si="867"/>
        <v>0</v>
      </c>
      <c r="AB1879" s="13">
        <f t="shared" si="868"/>
        <v>0</v>
      </c>
      <c r="AC1879" s="17">
        <f t="shared" si="861"/>
        <v>0</v>
      </c>
      <c r="AD1879" s="13" t="str">
        <f t="shared" si="883"/>
        <v/>
      </c>
      <c r="AE1879" s="13" t="str">
        <f t="shared" si="884"/>
        <v/>
      </c>
      <c r="AF1879" s="17">
        <f t="shared" ref="AF1879:AF1942" si="886">IF(AA1879=1,AD1879,IF(AB1879=-1,0,AF1878))</f>
        <v>0</v>
      </c>
      <c r="AG1879" s="17" t="str">
        <f t="shared" si="885"/>
        <v xml:space="preserve"> </v>
      </c>
      <c r="AH1879" s="13"/>
      <c r="AI1879" s="31">
        <f t="shared" si="869"/>
        <v>1.0083503483375109</v>
      </c>
      <c r="AJ1879">
        <f t="shared" si="874"/>
        <v>8.3503483375109155E-3</v>
      </c>
      <c r="AK1879">
        <f t="shared" si="876"/>
        <v>1.0085227272727273</v>
      </c>
      <c r="AL1879">
        <f t="shared" si="877"/>
        <v>0.92629557439458388</v>
      </c>
      <c r="AM1879">
        <f t="shared" si="875"/>
        <v>-7.3704425605416124E-2</v>
      </c>
      <c r="AN1879" s="39">
        <v>41885</v>
      </c>
      <c r="AO1879" s="31">
        <v>8.3503483375109155E-3</v>
      </c>
      <c r="AP1879" s="40">
        <v>-7.3704425605416124E-2</v>
      </c>
    </row>
    <row r="1880" spans="1:42">
      <c r="A1880" s="16">
        <v>41886</v>
      </c>
      <c r="B1880" s="11">
        <v>3.56</v>
      </c>
      <c r="C1880" s="11">
        <v>3.59</v>
      </c>
      <c r="D1880" s="11">
        <v>3.54</v>
      </c>
      <c r="E1880" s="11">
        <v>3.59</v>
      </c>
      <c r="F1880" s="11">
        <v>80954500</v>
      </c>
      <c r="G1880" s="11">
        <v>3.2572199999999998</v>
      </c>
      <c r="H1880" s="12">
        <f t="shared" si="878"/>
        <v>3.5041666666666664</v>
      </c>
      <c r="I1880" s="13">
        <f t="shared" si="857"/>
        <v>3.5273076923076916</v>
      </c>
      <c r="J1880" s="13">
        <f t="shared" si="858"/>
        <v>-2.3141025641025159E-2</v>
      </c>
      <c r="K1880" s="14">
        <f t="shared" si="862"/>
        <v>-2.6645299145298808E-2</v>
      </c>
      <c r="L1880" s="13">
        <f t="shared" si="871"/>
        <v>4.9999999999999822E-2</v>
      </c>
      <c r="M1880" s="13">
        <f t="shared" si="879"/>
        <v>3.9285714285714181E-2</v>
      </c>
      <c r="N1880" s="13">
        <f t="shared" si="872"/>
        <v>2.9999999999999805E-2</v>
      </c>
      <c r="O1880" s="13">
        <f t="shared" si="873"/>
        <v>0</v>
      </c>
      <c r="P1880" s="13">
        <f t="shared" si="870"/>
        <v>0.12999999999999989</v>
      </c>
      <c r="Q1880" s="13">
        <f t="shared" si="870"/>
        <v>8.0000000000000071E-2</v>
      </c>
      <c r="R1880" s="13">
        <f t="shared" si="880"/>
        <v>330.9090909090915</v>
      </c>
      <c r="S1880" s="13">
        <f t="shared" si="881"/>
        <v>203.63636363636436</v>
      </c>
      <c r="T1880" s="13">
        <f t="shared" si="882"/>
        <v>23.809523809523725</v>
      </c>
      <c r="U1880" s="13">
        <f t="shared" si="859"/>
        <v>24.619464386545065</v>
      </c>
      <c r="V1880" s="13">
        <f t="shared" si="863"/>
        <v>3.5042735042736493E-3</v>
      </c>
      <c r="W1880" s="13">
        <f t="shared" si="864"/>
        <v>1</v>
      </c>
      <c r="X1880" s="13">
        <f t="shared" si="865"/>
        <v>0</v>
      </c>
      <c r="Y1880" s="13">
        <f t="shared" si="860"/>
        <v>0</v>
      </c>
      <c r="Z1880" s="13">
        <f t="shared" si="866"/>
        <v>1</v>
      </c>
      <c r="AA1880" s="13">
        <f t="shared" si="867"/>
        <v>0</v>
      </c>
      <c r="AB1880" s="13">
        <f t="shared" si="868"/>
        <v>0</v>
      </c>
      <c r="AC1880" s="17">
        <f t="shared" si="861"/>
        <v>0</v>
      </c>
      <c r="AD1880" s="13" t="str">
        <f t="shared" si="883"/>
        <v/>
      </c>
      <c r="AE1880" s="13" t="str">
        <f t="shared" si="884"/>
        <v/>
      </c>
      <c r="AF1880" s="17">
        <f t="shared" si="886"/>
        <v>0</v>
      </c>
      <c r="AG1880" s="17" t="str">
        <f t="shared" si="885"/>
        <v xml:space="preserve"> </v>
      </c>
      <c r="AH1880" s="13"/>
      <c r="AI1880" s="31">
        <f t="shared" si="869"/>
        <v>1.0083503483375109</v>
      </c>
      <c r="AJ1880">
        <f t="shared" si="874"/>
        <v>8.3503483375109155E-3</v>
      </c>
      <c r="AK1880">
        <f t="shared" si="876"/>
        <v>1.0112676056338028</v>
      </c>
      <c r="AL1880">
        <f t="shared" si="877"/>
        <v>0.93673270762719885</v>
      </c>
      <c r="AM1880">
        <f t="shared" si="875"/>
        <v>-6.3267292372801154E-2</v>
      </c>
      <c r="AN1880" s="39">
        <v>41886</v>
      </c>
      <c r="AO1880" s="31">
        <v>8.3503483375109155E-3</v>
      </c>
      <c r="AP1880" s="40">
        <v>-6.3267292372801154E-2</v>
      </c>
    </row>
    <row r="1881" spans="1:42">
      <c r="A1881" s="16">
        <v>41887</v>
      </c>
      <c r="B1881" s="11">
        <v>3.59</v>
      </c>
      <c r="C1881" s="11">
        <v>3.61</v>
      </c>
      <c r="D1881" s="11">
        <v>3.58</v>
      </c>
      <c r="E1881" s="11">
        <v>3.61</v>
      </c>
      <c r="F1881" s="11">
        <v>97710900</v>
      </c>
      <c r="G1881" s="11">
        <v>3.2753700000000001</v>
      </c>
      <c r="H1881" s="12">
        <f t="shared" si="878"/>
        <v>3.5116666666666667</v>
      </c>
      <c r="I1881" s="13">
        <f t="shared" si="857"/>
        <v>3.5276923076923077</v>
      </c>
      <c r="J1881" s="13">
        <f t="shared" si="858"/>
        <v>-1.6025641025640969E-2</v>
      </c>
      <c r="K1881" s="14">
        <f t="shared" si="862"/>
        <v>-2.7115384615384257E-2</v>
      </c>
      <c r="L1881" s="13">
        <f t="shared" si="871"/>
        <v>2.9999999999999805E-2</v>
      </c>
      <c r="M1881" s="13">
        <f t="shared" si="879"/>
        <v>3.8571428571428444E-2</v>
      </c>
      <c r="N1881" s="13">
        <f t="shared" si="872"/>
        <v>2.0000000000000018E-2</v>
      </c>
      <c r="O1881" s="13">
        <f t="shared" si="873"/>
        <v>0</v>
      </c>
      <c r="P1881" s="13">
        <f t="shared" si="870"/>
        <v>0.13999999999999968</v>
      </c>
      <c r="Q1881" s="13">
        <f t="shared" si="870"/>
        <v>8.0000000000000071E-2</v>
      </c>
      <c r="R1881" s="13">
        <f t="shared" si="880"/>
        <v>362.96296296296333</v>
      </c>
      <c r="S1881" s="13">
        <f t="shared" si="881"/>
        <v>207.40740740740827</v>
      </c>
      <c r="T1881" s="13">
        <f t="shared" si="882"/>
        <v>27.272727272727128</v>
      </c>
      <c r="U1881" s="13">
        <f t="shared" si="859"/>
        <v>24.781802048882732</v>
      </c>
      <c r="V1881" s="13">
        <f t="shared" si="863"/>
        <v>1.1089743589743288E-2</v>
      </c>
      <c r="W1881" s="13">
        <f t="shared" si="864"/>
        <v>0</v>
      </c>
      <c r="X1881" s="13">
        <f t="shared" si="865"/>
        <v>0</v>
      </c>
      <c r="Y1881" s="13">
        <f t="shared" si="860"/>
        <v>0</v>
      </c>
      <c r="Z1881" s="13">
        <f t="shared" si="866"/>
        <v>1</v>
      </c>
      <c r="AA1881" s="13">
        <f t="shared" si="867"/>
        <v>0</v>
      </c>
      <c r="AB1881" s="13">
        <f t="shared" si="868"/>
        <v>0</v>
      </c>
      <c r="AC1881" s="17">
        <f t="shared" si="861"/>
        <v>0</v>
      </c>
      <c r="AD1881" s="13" t="str">
        <f t="shared" si="883"/>
        <v/>
      </c>
      <c r="AE1881" s="13" t="str">
        <f t="shared" si="884"/>
        <v/>
      </c>
      <c r="AF1881" s="17">
        <f t="shared" si="886"/>
        <v>0</v>
      </c>
      <c r="AG1881" s="17" t="str">
        <f t="shared" si="885"/>
        <v xml:space="preserve"> </v>
      </c>
      <c r="AH1881" s="13"/>
      <c r="AI1881" s="31">
        <f t="shared" si="869"/>
        <v>1.0083503483375109</v>
      </c>
      <c r="AJ1881">
        <f t="shared" si="874"/>
        <v>8.3503483375109155E-3</v>
      </c>
      <c r="AK1881">
        <f t="shared" si="876"/>
        <v>1.0055710306406684</v>
      </c>
      <c r="AL1881">
        <f t="shared" si="877"/>
        <v>0.94195127424350633</v>
      </c>
      <c r="AM1881">
        <f t="shared" si="875"/>
        <v>-5.8048725756493669E-2</v>
      </c>
      <c r="AN1881" s="39">
        <v>41887</v>
      </c>
      <c r="AO1881" s="31">
        <v>8.3503483375109155E-3</v>
      </c>
      <c r="AP1881" s="40">
        <v>-5.8048725756493669E-2</v>
      </c>
    </row>
    <row r="1882" spans="1:42">
      <c r="A1882" s="16">
        <v>41891</v>
      </c>
      <c r="B1882" s="11">
        <v>3.61</v>
      </c>
      <c r="C1882" s="11">
        <v>3.61</v>
      </c>
      <c r="D1882" s="11">
        <v>3.58</v>
      </c>
      <c r="E1882" s="11">
        <v>3.59</v>
      </c>
      <c r="F1882" s="11">
        <v>49912600</v>
      </c>
      <c r="G1882" s="11">
        <v>3.2572199999999998</v>
      </c>
      <c r="H1882" s="12">
        <f t="shared" si="878"/>
        <v>3.519166666666667</v>
      </c>
      <c r="I1882" s="13">
        <f t="shared" si="857"/>
        <v>3.5276923076923077</v>
      </c>
      <c r="J1882" s="13">
        <f t="shared" si="858"/>
        <v>-8.5256410256406845E-3</v>
      </c>
      <c r="K1882" s="14">
        <f t="shared" si="862"/>
        <v>-2.6267806267805918E-2</v>
      </c>
      <c r="L1882" s="13">
        <f t="shared" si="871"/>
        <v>2.9999999999999805E-2</v>
      </c>
      <c r="M1882" s="13">
        <f t="shared" si="879"/>
        <v>3.9285714285714146E-2</v>
      </c>
      <c r="N1882" s="13">
        <f t="shared" si="872"/>
        <v>0</v>
      </c>
      <c r="O1882" s="13">
        <f t="shared" si="873"/>
        <v>0</v>
      </c>
      <c r="P1882" s="13">
        <f t="shared" si="870"/>
        <v>0.13999999999999968</v>
      </c>
      <c r="Q1882" s="13">
        <f t="shared" si="870"/>
        <v>8.0000000000000071E-2</v>
      </c>
      <c r="R1882" s="13">
        <f t="shared" si="880"/>
        <v>356.36363636363683</v>
      </c>
      <c r="S1882" s="13">
        <f t="shared" si="881"/>
        <v>203.63636363636454</v>
      </c>
      <c r="T1882" s="13">
        <f t="shared" si="882"/>
        <v>27.272727272727128</v>
      </c>
      <c r="U1882" s="13">
        <f t="shared" si="859"/>
        <v>25.431152698233383</v>
      </c>
      <c r="V1882" s="13">
        <f t="shared" si="863"/>
        <v>1.7742165242165233E-2</v>
      </c>
      <c r="W1882" s="13">
        <f t="shared" si="864"/>
        <v>0</v>
      </c>
      <c r="X1882" s="13">
        <f t="shared" si="865"/>
        <v>0</v>
      </c>
      <c r="Y1882" s="13">
        <f t="shared" si="860"/>
        <v>0</v>
      </c>
      <c r="Z1882" s="13">
        <f t="shared" si="866"/>
        <v>1</v>
      </c>
      <c r="AA1882" s="13">
        <f t="shared" si="867"/>
        <v>0</v>
      </c>
      <c r="AB1882" s="13">
        <f t="shared" si="868"/>
        <v>0</v>
      </c>
      <c r="AC1882" s="17">
        <f t="shared" si="861"/>
        <v>0</v>
      </c>
      <c r="AD1882" s="13" t="str">
        <f t="shared" si="883"/>
        <v/>
      </c>
      <c r="AE1882" s="13" t="str">
        <f t="shared" si="884"/>
        <v/>
      </c>
      <c r="AF1882" s="17">
        <f t="shared" si="886"/>
        <v>0</v>
      </c>
      <c r="AG1882" s="17" t="str">
        <f t="shared" si="885"/>
        <v xml:space="preserve"> </v>
      </c>
      <c r="AH1882" s="13"/>
      <c r="AI1882" s="31">
        <f t="shared" si="869"/>
        <v>1.0083503483375109</v>
      </c>
      <c r="AJ1882">
        <f t="shared" si="874"/>
        <v>8.3503483375109155E-3</v>
      </c>
      <c r="AK1882">
        <f t="shared" si="876"/>
        <v>0.99445983379501379</v>
      </c>
      <c r="AL1882">
        <f t="shared" si="877"/>
        <v>0.93673270762719874</v>
      </c>
      <c r="AM1882">
        <f t="shared" si="875"/>
        <v>-6.3267292372801265E-2</v>
      </c>
      <c r="AN1882" s="39">
        <v>41891</v>
      </c>
      <c r="AO1882" s="31">
        <v>8.3503483375109155E-3</v>
      </c>
      <c r="AP1882" s="40">
        <v>-6.3267292372801265E-2</v>
      </c>
    </row>
    <row r="1883" spans="1:42">
      <c r="A1883" s="16">
        <v>41892</v>
      </c>
      <c r="B1883" s="11">
        <v>3.58</v>
      </c>
      <c r="C1883" s="11">
        <v>3.58</v>
      </c>
      <c r="D1883" s="11">
        <v>3.55</v>
      </c>
      <c r="E1883" s="11">
        <v>3.56</v>
      </c>
      <c r="F1883" s="11">
        <v>66518300</v>
      </c>
      <c r="G1883" s="11">
        <v>3.23</v>
      </c>
      <c r="H1883" s="12">
        <f t="shared" si="878"/>
        <v>3.5233333333333334</v>
      </c>
      <c r="I1883" s="13">
        <f t="shared" si="857"/>
        <v>3.5257692307692308</v>
      </c>
      <c r="J1883" s="13">
        <f t="shared" si="858"/>
        <v>-2.4358974358973384E-3</v>
      </c>
      <c r="K1883" s="14">
        <f t="shared" si="862"/>
        <v>-2.3839031339031043E-2</v>
      </c>
      <c r="L1883" s="13">
        <f t="shared" si="871"/>
        <v>3.0000000000000249E-2</v>
      </c>
      <c r="M1883" s="13">
        <f t="shared" si="879"/>
        <v>3.9285714285714181E-2</v>
      </c>
      <c r="N1883" s="13">
        <f t="shared" si="872"/>
        <v>0</v>
      </c>
      <c r="O1883" s="13">
        <f t="shared" si="873"/>
        <v>3.0000000000000249E-2</v>
      </c>
      <c r="P1883" s="13">
        <f t="shared" si="870"/>
        <v>0.12999999999999989</v>
      </c>
      <c r="Q1883" s="13">
        <f t="shared" si="870"/>
        <v>0.11000000000000032</v>
      </c>
      <c r="R1883" s="13">
        <f t="shared" si="880"/>
        <v>330.9090909090915</v>
      </c>
      <c r="S1883" s="13">
        <f t="shared" si="881"/>
        <v>280.00000000000159</v>
      </c>
      <c r="T1883" s="13">
        <f t="shared" si="882"/>
        <v>8.3333333333331421</v>
      </c>
      <c r="U1883" s="13">
        <f t="shared" si="859"/>
        <v>25.094713774837938</v>
      </c>
      <c r="V1883" s="13">
        <f t="shared" si="863"/>
        <v>2.1403133903133705E-2</v>
      </c>
      <c r="W1883" s="13">
        <f t="shared" si="864"/>
        <v>0</v>
      </c>
      <c r="X1883" s="13">
        <f t="shared" si="865"/>
        <v>0</v>
      </c>
      <c r="Y1883" s="13">
        <f t="shared" si="860"/>
        <v>0</v>
      </c>
      <c r="Z1883" s="13">
        <f t="shared" si="866"/>
        <v>1</v>
      </c>
      <c r="AA1883" s="13">
        <f t="shared" si="867"/>
        <v>0</v>
      </c>
      <c r="AB1883" s="13">
        <f t="shared" si="868"/>
        <v>0</v>
      </c>
      <c r="AC1883" s="17">
        <f t="shared" si="861"/>
        <v>0</v>
      </c>
      <c r="AD1883" s="13" t="str">
        <f t="shared" si="883"/>
        <v/>
      </c>
      <c r="AE1883" s="13" t="str">
        <f t="shared" si="884"/>
        <v/>
      </c>
      <c r="AF1883" s="17">
        <f t="shared" si="886"/>
        <v>0</v>
      </c>
      <c r="AG1883" s="17" t="str">
        <f t="shared" si="885"/>
        <v xml:space="preserve"> </v>
      </c>
      <c r="AH1883" s="13"/>
      <c r="AI1883" s="31">
        <f t="shared" si="869"/>
        <v>1.0083503483375109</v>
      </c>
      <c r="AJ1883">
        <f t="shared" si="874"/>
        <v>8.3503483375109155E-3</v>
      </c>
      <c r="AK1883">
        <f t="shared" si="876"/>
        <v>0.99164345403899723</v>
      </c>
      <c r="AL1883">
        <f t="shared" si="877"/>
        <v>0.92890485770273745</v>
      </c>
      <c r="AM1883">
        <f t="shared" si="875"/>
        <v>-7.1095142297262548E-2</v>
      </c>
      <c r="AN1883" s="39">
        <v>41892</v>
      </c>
      <c r="AO1883" s="31">
        <v>8.3503483375109155E-3</v>
      </c>
      <c r="AP1883" s="40">
        <v>-7.1095142297262548E-2</v>
      </c>
    </row>
    <row r="1884" spans="1:42">
      <c r="A1884" s="16">
        <v>41893</v>
      </c>
      <c r="B1884" s="11">
        <v>3.56</v>
      </c>
      <c r="C1884" s="11">
        <v>3.6</v>
      </c>
      <c r="D1884" s="11">
        <v>3.54</v>
      </c>
      <c r="E1884" s="11">
        <v>3.55</v>
      </c>
      <c r="F1884" s="11">
        <v>60161500</v>
      </c>
      <c r="G1884" s="11">
        <v>3.2209300000000001</v>
      </c>
      <c r="H1884" s="12">
        <f t="shared" si="878"/>
        <v>3.5274999999999999</v>
      </c>
      <c r="I1884" s="13">
        <f t="shared" ref="I1884:I1947" si="887">AVERAGE(E1859:E1884)</f>
        <v>3.5242307692307695</v>
      </c>
      <c r="J1884" s="13">
        <f t="shared" si="858"/>
        <v>3.2692307692303579E-3</v>
      </c>
      <c r="K1884" s="14">
        <f t="shared" si="862"/>
        <v>-1.9943019943019773E-2</v>
      </c>
      <c r="L1884" s="13">
        <f t="shared" si="871"/>
        <v>6.0000000000000053E-2</v>
      </c>
      <c r="M1884" s="13">
        <f t="shared" si="879"/>
        <v>4.0714285714285606E-2</v>
      </c>
      <c r="N1884" s="13">
        <f t="shared" si="872"/>
        <v>2.0000000000000018E-2</v>
      </c>
      <c r="O1884" s="13">
        <f t="shared" si="873"/>
        <v>0</v>
      </c>
      <c r="P1884" s="13">
        <f t="shared" si="870"/>
        <v>0.14999999999999991</v>
      </c>
      <c r="Q1884" s="13">
        <f t="shared" si="870"/>
        <v>9.0000000000000302E-2</v>
      </c>
      <c r="R1884" s="13">
        <f t="shared" si="880"/>
        <v>368.4210526315797</v>
      </c>
      <c r="S1884" s="13">
        <f t="shared" si="881"/>
        <v>221.05263157894873</v>
      </c>
      <c r="T1884" s="13">
        <f t="shared" si="882"/>
        <v>24.999999999999808</v>
      </c>
      <c r="U1884" s="13">
        <f t="shared" si="859"/>
        <v>24.706515017073951</v>
      </c>
      <c r="V1884" s="13">
        <f t="shared" si="863"/>
        <v>2.3212250712250131E-2</v>
      </c>
      <c r="W1884" s="13">
        <f t="shared" si="864"/>
        <v>0</v>
      </c>
      <c r="X1884" s="13">
        <f t="shared" si="865"/>
        <v>0</v>
      </c>
      <c r="Y1884" s="13">
        <f t="shared" si="860"/>
        <v>0</v>
      </c>
      <c r="Z1884" s="13">
        <f t="shared" si="866"/>
        <v>1</v>
      </c>
      <c r="AA1884" s="13">
        <f t="shared" si="867"/>
        <v>0</v>
      </c>
      <c r="AB1884" s="13">
        <f t="shared" si="868"/>
        <v>0</v>
      </c>
      <c r="AC1884" s="17">
        <f t="shared" si="861"/>
        <v>0</v>
      </c>
      <c r="AD1884" s="13" t="str">
        <f t="shared" si="883"/>
        <v/>
      </c>
      <c r="AE1884" s="13" t="str">
        <f t="shared" si="884"/>
        <v/>
      </c>
      <c r="AF1884" s="17">
        <f t="shared" si="886"/>
        <v>0</v>
      </c>
      <c r="AG1884" s="17" t="str">
        <f t="shared" si="885"/>
        <v xml:space="preserve"> </v>
      </c>
      <c r="AH1884" s="13"/>
      <c r="AI1884" s="31">
        <f t="shared" si="869"/>
        <v>1.0083503483375109</v>
      </c>
      <c r="AJ1884">
        <f t="shared" si="874"/>
        <v>8.3503483375109155E-3</v>
      </c>
      <c r="AK1884">
        <f t="shared" si="876"/>
        <v>0.99719101123595499</v>
      </c>
      <c r="AL1884">
        <f t="shared" si="877"/>
        <v>0.92629557439458365</v>
      </c>
      <c r="AM1884">
        <f t="shared" si="875"/>
        <v>-7.3704425605416346E-2</v>
      </c>
      <c r="AN1884" s="39">
        <v>41893</v>
      </c>
      <c r="AO1884" s="31">
        <v>8.3503483375109155E-3</v>
      </c>
      <c r="AP1884" s="40">
        <v>-7.3704425605416346E-2</v>
      </c>
    </row>
    <row r="1885" spans="1:42">
      <c r="A1885" s="16">
        <v>41894</v>
      </c>
      <c r="B1885" s="11">
        <v>3.55</v>
      </c>
      <c r="C1885" s="11">
        <v>3.57</v>
      </c>
      <c r="D1885" s="11">
        <v>3.54</v>
      </c>
      <c r="E1885" s="11">
        <v>3.57</v>
      </c>
      <c r="F1885" s="11">
        <v>29257700</v>
      </c>
      <c r="G1885" s="11">
        <v>3.2390699999999999</v>
      </c>
      <c r="H1885" s="12">
        <f t="shared" si="878"/>
        <v>3.5341666666666662</v>
      </c>
      <c r="I1885" s="13">
        <f t="shared" si="887"/>
        <v>3.5238461538461534</v>
      </c>
      <c r="J1885" s="13">
        <f t="shared" ref="J1885:J1948" si="888">H1885-I1885</f>
        <v>1.0320512820512828E-2</v>
      </c>
      <c r="K1885" s="14">
        <f t="shared" si="862"/>
        <v>-1.4886039886039735E-2</v>
      </c>
      <c r="L1885" s="13">
        <f t="shared" si="871"/>
        <v>2.9999999999999805E-2</v>
      </c>
      <c r="M1885" s="13">
        <f t="shared" si="879"/>
        <v>4.1428571428571336E-2</v>
      </c>
      <c r="N1885" s="13">
        <f t="shared" si="872"/>
        <v>0</v>
      </c>
      <c r="O1885" s="13">
        <f t="shared" si="873"/>
        <v>0</v>
      </c>
      <c r="P1885" s="13">
        <f t="shared" si="870"/>
        <v>0.14999999999999991</v>
      </c>
      <c r="Q1885" s="13">
        <f t="shared" si="870"/>
        <v>9.0000000000000302E-2</v>
      </c>
      <c r="R1885" s="13">
        <f t="shared" si="880"/>
        <v>362.06896551724196</v>
      </c>
      <c r="S1885" s="13">
        <f t="shared" si="881"/>
        <v>217.24137931034605</v>
      </c>
      <c r="T1885" s="13">
        <f t="shared" si="882"/>
        <v>24.999999999999815</v>
      </c>
      <c r="U1885" s="13">
        <f t="shared" si="859"/>
        <v>24.31831625930997</v>
      </c>
      <c r="V1885" s="13">
        <f t="shared" si="863"/>
        <v>2.5206552706552563E-2</v>
      </c>
      <c r="W1885" s="13">
        <f t="shared" si="864"/>
        <v>0</v>
      </c>
      <c r="X1885" s="13">
        <f t="shared" si="865"/>
        <v>0</v>
      </c>
      <c r="Y1885" s="13">
        <f t="shared" si="860"/>
        <v>0</v>
      </c>
      <c r="Z1885" s="13">
        <f t="shared" si="866"/>
        <v>1</v>
      </c>
      <c r="AA1885" s="13">
        <f t="shared" si="867"/>
        <v>0</v>
      </c>
      <c r="AB1885" s="13">
        <f t="shared" si="868"/>
        <v>0</v>
      </c>
      <c r="AC1885" s="17">
        <f t="shared" si="861"/>
        <v>0</v>
      </c>
      <c r="AD1885" s="13" t="str">
        <f t="shared" si="883"/>
        <v/>
      </c>
      <c r="AE1885" s="13" t="str">
        <f t="shared" si="884"/>
        <v/>
      </c>
      <c r="AF1885" s="17">
        <f t="shared" si="886"/>
        <v>0</v>
      </c>
      <c r="AG1885" s="17" t="str">
        <f t="shared" si="885"/>
        <v xml:space="preserve"> </v>
      </c>
      <c r="AH1885" s="13"/>
      <c r="AI1885" s="31">
        <f t="shared" si="869"/>
        <v>1.0083503483375109</v>
      </c>
      <c r="AJ1885">
        <f t="shared" si="874"/>
        <v>8.3503483375109155E-3</v>
      </c>
      <c r="AK1885">
        <f t="shared" si="876"/>
        <v>1.0056338028169014</v>
      </c>
      <c r="AL1885">
        <f t="shared" si="877"/>
        <v>0.93151414101089114</v>
      </c>
      <c r="AM1885">
        <f t="shared" si="875"/>
        <v>-6.8485858989108861E-2</v>
      </c>
      <c r="AN1885" s="39">
        <v>41894</v>
      </c>
      <c r="AO1885" s="31">
        <v>8.3503483375109155E-3</v>
      </c>
      <c r="AP1885" s="40">
        <v>-6.8485858989108861E-2</v>
      </c>
    </row>
    <row r="1886" spans="1:42">
      <c r="A1886" s="16">
        <v>41897</v>
      </c>
      <c r="B1886" s="11">
        <v>3.55</v>
      </c>
      <c r="C1886" s="11">
        <v>3.57</v>
      </c>
      <c r="D1886" s="11">
        <v>3.53</v>
      </c>
      <c r="E1886" s="11">
        <v>3.57</v>
      </c>
      <c r="F1886" s="11">
        <v>67819900</v>
      </c>
      <c r="G1886" s="11">
        <v>3.2390699999999999</v>
      </c>
      <c r="H1886" s="12">
        <f t="shared" si="878"/>
        <v>3.5408333333333331</v>
      </c>
      <c r="I1886" s="13">
        <f t="shared" si="887"/>
        <v>3.5257692307692303</v>
      </c>
      <c r="J1886" s="13">
        <f t="shared" si="888"/>
        <v>1.5064102564102733E-2</v>
      </c>
      <c r="K1886" s="14">
        <f t="shared" si="862"/>
        <v>-9.1951566951565186E-3</v>
      </c>
      <c r="L1886" s="13">
        <f t="shared" si="871"/>
        <v>4.0000000000000036E-2</v>
      </c>
      <c r="M1886" s="13">
        <f t="shared" si="879"/>
        <v>4.2142857142857072E-2</v>
      </c>
      <c r="N1886" s="13">
        <f t="shared" si="872"/>
        <v>0</v>
      </c>
      <c r="O1886" s="13">
        <f t="shared" si="873"/>
        <v>1.0000000000000231E-2</v>
      </c>
      <c r="P1886" s="13">
        <f t="shared" si="870"/>
        <v>0.14999999999999991</v>
      </c>
      <c r="Q1886" s="13">
        <f t="shared" si="870"/>
        <v>9.0000000000000302E-2</v>
      </c>
      <c r="R1886" s="13">
        <f t="shared" si="880"/>
        <v>355.93220338983087</v>
      </c>
      <c r="S1886" s="13">
        <f t="shared" si="881"/>
        <v>213.55932203389938</v>
      </c>
      <c r="T1886" s="13">
        <f t="shared" si="882"/>
        <v>24.999999999999812</v>
      </c>
      <c r="U1886" s="13">
        <f t="shared" si="859"/>
        <v>23.93011750154599</v>
      </c>
      <c r="V1886" s="13">
        <f t="shared" si="863"/>
        <v>2.4259259259259251E-2</v>
      </c>
      <c r="W1886" s="13">
        <f t="shared" si="864"/>
        <v>0</v>
      </c>
      <c r="X1886" s="13">
        <f t="shared" si="865"/>
        <v>0</v>
      </c>
      <c r="Y1886" s="13">
        <f t="shared" si="860"/>
        <v>0</v>
      </c>
      <c r="Z1886" s="13">
        <f t="shared" si="866"/>
        <v>1</v>
      </c>
      <c r="AA1886" s="13">
        <f t="shared" si="867"/>
        <v>0</v>
      </c>
      <c r="AB1886" s="13">
        <f t="shared" si="868"/>
        <v>0</v>
      </c>
      <c r="AC1886" s="17">
        <f t="shared" si="861"/>
        <v>0</v>
      </c>
      <c r="AD1886" s="13" t="str">
        <f t="shared" si="883"/>
        <v/>
      </c>
      <c r="AE1886" s="13" t="str">
        <f t="shared" si="884"/>
        <v/>
      </c>
      <c r="AF1886" s="17">
        <f t="shared" si="886"/>
        <v>0</v>
      </c>
      <c r="AG1886" s="17" t="str">
        <f t="shared" si="885"/>
        <v xml:space="preserve"> </v>
      </c>
      <c r="AH1886" s="13"/>
      <c r="AI1886" s="31">
        <f t="shared" si="869"/>
        <v>1.0083503483375109</v>
      </c>
      <c r="AJ1886">
        <f t="shared" si="874"/>
        <v>8.3503483375109155E-3</v>
      </c>
      <c r="AK1886">
        <f t="shared" si="876"/>
        <v>1</v>
      </c>
      <c r="AL1886">
        <f t="shared" si="877"/>
        <v>0.93151414101089114</v>
      </c>
      <c r="AM1886">
        <f t="shared" si="875"/>
        <v>-6.8485858989108861E-2</v>
      </c>
      <c r="AN1886" s="39">
        <v>41897</v>
      </c>
      <c r="AO1886" s="31">
        <v>8.3503483375109155E-3</v>
      </c>
      <c r="AP1886" s="40">
        <v>-6.8485858989108861E-2</v>
      </c>
    </row>
    <row r="1887" spans="1:42">
      <c r="A1887" s="16">
        <v>41898</v>
      </c>
      <c r="B1887" s="11">
        <v>3.56</v>
      </c>
      <c r="C1887" s="11">
        <v>3.58</v>
      </c>
      <c r="D1887" s="11">
        <v>3.54</v>
      </c>
      <c r="E1887" s="11">
        <v>3.55</v>
      </c>
      <c r="F1887" s="11">
        <v>119646600</v>
      </c>
      <c r="G1887" s="11">
        <v>3.2209300000000001</v>
      </c>
      <c r="H1887" s="12">
        <f t="shared" si="878"/>
        <v>3.5499999999999994</v>
      </c>
      <c r="I1887" s="13">
        <f t="shared" si="887"/>
        <v>3.5273076923076916</v>
      </c>
      <c r="J1887" s="13">
        <f t="shared" si="888"/>
        <v>2.2692307692307789E-2</v>
      </c>
      <c r="K1887" s="14">
        <f t="shared" si="862"/>
        <v>-2.9985754985752955E-3</v>
      </c>
      <c r="L1887" s="13">
        <f t="shared" si="871"/>
        <v>4.0000000000000036E-2</v>
      </c>
      <c r="M1887" s="13">
        <f t="shared" si="879"/>
        <v>4.2857142857142802E-2</v>
      </c>
      <c r="N1887" s="13">
        <f t="shared" si="872"/>
        <v>1.0000000000000231E-2</v>
      </c>
      <c r="O1887" s="13">
        <f t="shared" si="873"/>
        <v>0</v>
      </c>
      <c r="P1887" s="13">
        <f t="shared" si="870"/>
        <v>0.16000000000000014</v>
      </c>
      <c r="Q1887" s="13">
        <f t="shared" si="870"/>
        <v>9.0000000000000302E-2</v>
      </c>
      <c r="R1887" s="13">
        <f t="shared" si="880"/>
        <v>373.33333333333417</v>
      </c>
      <c r="S1887" s="13">
        <f t="shared" si="881"/>
        <v>210.00000000000099</v>
      </c>
      <c r="T1887" s="13">
        <f t="shared" si="882"/>
        <v>27.999999999999879</v>
      </c>
      <c r="U1887" s="13">
        <f t="shared" ref="U1887:U1950" si="889">AVERAGE(T1874:T1887)</f>
        <v>24.229437229437142</v>
      </c>
      <c r="V1887" s="13">
        <f t="shared" si="863"/>
        <v>2.5690883190883085E-2</v>
      </c>
      <c r="W1887" s="13">
        <f t="shared" si="864"/>
        <v>0</v>
      </c>
      <c r="X1887" s="13">
        <f t="shared" si="865"/>
        <v>0</v>
      </c>
      <c r="Y1887" s="13">
        <f t="shared" si="860"/>
        <v>0</v>
      </c>
      <c r="Z1887" s="13">
        <f t="shared" si="866"/>
        <v>1</v>
      </c>
      <c r="AA1887" s="13">
        <f t="shared" si="867"/>
        <v>0</v>
      </c>
      <c r="AB1887" s="13">
        <f t="shared" si="868"/>
        <v>0</v>
      </c>
      <c r="AC1887" s="17">
        <f t="shared" si="861"/>
        <v>0</v>
      </c>
      <c r="AD1887" s="13" t="str">
        <f t="shared" si="883"/>
        <v/>
      </c>
      <c r="AE1887" s="13" t="str">
        <f t="shared" si="884"/>
        <v/>
      </c>
      <c r="AF1887" s="17">
        <f t="shared" si="886"/>
        <v>0</v>
      </c>
      <c r="AG1887" s="17" t="str">
        <f t="shared" si="885"/>
        <v xml:space="preserve"> </v>
      </c>
      <c r="AH1887" s="13"/>
      <c r="AI1887" s="31">
        <f t="shared" si="869"/>
        <v>1.0083503483375109</v>
      </c>
      <c r="AJ1887">
        <f t="shared" si="874"/>
        <v>8.3503483375109155E-3</v>
      </c>
      <c r="AK1887">
        <f t="shared" si="876"/>
        <v>0.99439775910364148</v>
      </c>
      <c r="AL1887">
        <f t="shared" si="877"/>
        <v>0.92629557439458365</v>
      </c>
      <c r="AM1887">
        <f t="shared" si="875"/>
        <v>-7.3704425605416346E-2</v>
      </c>
      <c r="AN1887" s="39">
        <v>41898</v>
      </c>
      <c r="AO1887" s="31">
        <v>8.3503483375109155E-3</v>
      </c>
      <c r="AP1887" s="40">
        <v>-7.3704425605416346E-2</v>
      </c>
    </row>
    <row r="1888" spans="1:42">
      <c r="A1888" s="16">
        <v>41899</v>
      </c>
      <c r="B1888" s="11">
        <v>3.56</v>
      </c>
      <c r="C1888" s="11">
        <v>3.57</v>
      </c>
      <c r="D1888" s="11">
        <v>3.54</v>
      </c>
      <c r="E1888" s="11">
        <v>3.56</v>
      </c>
      <c r="F1888" s="11">
        <v>74210200</v>
      </c>
      <c r="G1888" s="11">
        <v>3.23</v>
      </c>
      <c r="H1888" s="12">
        <f t="shared" si="878"/>
        <v>3.5583333333333331</v>
      </c>
      <c r="I1888" s="13">
        <f t="shared" si="887"/>
        <v>3.5273076923076916</v>
      </c>
      <c r="J1888" s="13">
        <f t="shared" si="888"/>
        <v>3.1025641025641537E-2</v>
      </c>
      <c r="K1888" s="14">
        <f t="shared" si="862"/>
        <v>3.5826210826212326E-3</v>
      </c>
      <c r="L1888" s="13">
        <f t="shared" si="871"/>
        <v>2.9999999999999805E-2</v>
      </c>
      <c r="M1888" s="13">
        <f t="shared" si="879"/>
        <v>4.3571428571428497E-2</v>
      </c>
      <c r="N1888" s="13">
        <f t="shared" si="872"/>
        <v>0</v>
      </c>
      <c r="O1888" s="13">
        <f t="shared" si="873"/>
        <v>0</v>
      </c>
      <c r="P1888" s="13">
        <f t="shared" si="870"/>
        <v>0.16000000000000014</v>
      </c>
      <c r="Q1888" s="13">
        <f t="shared" si="870"/>
        <v>8.0000000000000515E-2</v>
      </c>
      <c r="R1888" s="13">
        <f t="shared" si="880"/>
        <v>367.21311475409931</v>
      </c>
      <c r="S1888" s="13">
        <f t="shared" si="881"/>
        <v>183.60655737705068</v>
      </c>
      <c r="T1888" s="13">
        <f t="shared" si="882"/>
        <v>33.33333333333308</v>
      </c>
      <c r="U1888" s="13">
        <f t="shared" si="889"/>
        <v>25.816738816738724</v>
      </c>
      <c r="V1888" s="13">
        <f t="shared" si="863"/>
        <v>2.7443019943020303E-2</v>
      </c>
      <c r="W1888" s="13">
        <f t="shared" si="864"/>
        <v>0</v>
      </c>
      <c r="X1888" s="13">
        <f t="shared" si="865"/>
        <v>0</v>
      </c>
      <c r="Y1888" s="13">
        <f t="shared" si="860"/>
        <v>0</v>
      </c>
      <c r="Z1888" s="13">
        <f t="shared" si="866"/>
        <v>1</v>
      </c>
      <c r="AA1888" s="13">
        <f t="shared" si="867"/>
        <v>0</v>
      </c>
      <c r="AB1888" s="13">
        <f t="shared" si="868"/>
        <v>0</v>
      </c>
      <c r="AC1888" s="17">
        <f t="shared" si="861"/>
        <v>0</v>
      </c>
      <c r="AD1888" s="13" t="str">
        <f t="shared" si="883"/>
        <v/>
      </c>
      <c r="AE1888" s="13" t="str">
        <f t="shared" si="884"/>
        <v/>
      </c>
      <c r="AF1888" s="17">
        <f t="shared" si="886"/>
        <v>0</v>
      </c>
      <c r="AG1888" s="17" t="str">
        <f t="shared" si="885"/>
        <v xml:space="preserve"> </v>
      </c>
      <c r="AH1888" s="13"/>
      <c r="AI1888" s="31">
        <f t="shared" si="869"/>
        <v>1.0083503483375109</v>
      </c>
      <c r="AJ1888">
        <f t="shared" si="874"/>
        <v>8.3503483375109155E-3</v>
      </c>
      <c r="AK1888">
        <f t="shared" si="876"/>
        <v>1.0028169014084507</v>
      </c>
      <c r="AL1888">
        <f t="shared" si="877"/>
        <v>0.92890485770273745</v>
      </c>
      <c r="AM1888">
        <f t="shared" si="875"/>
        <v>-7.1095142297262548E-2</v>
      </c>
      <c r="AN1888" s="39">
        <v>41899</v>
      </c>
      <c r="AO1888" s="31">
        <v>8.3503483375109155E-3</v>
      </c>
      <c r="AP1888" s="40">
        <v>-7.1095142297262548E-2</v>
      </c>
    </row>
    <row r="1889" spans="1:42">
      <c r="A1889" s="16">
        <v>41900</v>
      </c>
      <c r="B1889" s="11">
        <v>3.56</v>
      </c>
      <c r="C1889" s="11">
        <v>3.57</v>
      </c>
      <c r="D1889" s="11">
        <v>3.53</v>
      </c>
      <c r="E1889" s="11">
        <v>3.56</v>
      </c>
      <c r="F1889" s="11">
        <v>77449600</v>
      </c>
      <c r="G1889" s="11">
        <v>3.23</v>
      </c>
      <c r="H1889" s="12">
        <f t="shared" si="878"/>
        <v>3.5649999999999999</v>
      </c>
      <c r="I1889" s="13">
        <f t="shared" si="887"/>
        <v>3.5284615384615381</v>
      </c>
      <c r="J1889" s="13">
        <f t="shared" si="888"/>
        <v>3.6538461538461853E-2</v>
      </c>
      <c r="K1889" s="14">
        <f t="shared" si="862"/>
        <v>1.0213675213675345E-2</v>
      </c>
      <c r="L1889" s="13">
        <f t="shared" si="871"/>
        <v>4.0000000000000036E-2</v>
      </c>
      <c r="M1889" s="13">
        <f t="shared" si="879"/>
        <v>4.2142857142857072E-2</v>
      </c>
      <c r="N1889" s="13">
        <f t="shared" si="872"/>
        <v>0</v>
      </c>
      <c r="O1889" s="13">
        <f t="shared" si="873"/>
        <v>1.0000000000000231E-2</v>
      </c>
      <c r="P1889" s="13">
        <f t="shared" si="870"/>
        <v>0.16000000000000014</v>
      </c>
      <c r="Q1889" s="13">
        <f t="shared" si="870"/>
        <v>5.0000000000000711E-2</v>
      </c>
      <c r="R1889" s="13">
        <f t="shared" si="880"/>
        <v>379.66101694915352</v>
      </c>
      <c r="S1889" s="13">
        <f t="shared" si="881"/>
        <v>118.64406779661205</v>
      </c>
      <c r="T1889" s="13">
        <f t="shared" si="882"/>
        <v>52.380952380951904</v>
      </c>
      <c r="U1889" s="13">
        <f t="shared" si="889"/>
        <v>28.764584621727352</v>
      </c>
      <c r="V1889" s="13">
        <f t="shared" si="863"/>
        <v>2.6324786324786506E-2</v>
      </c>
      <c r="W1889" s="13">
        <f t="shared" si="864"/>
        <v>0</v>
      </c>
      <c r="X1889" s="13">
        <f t="shared" si="865"/>
        <v>0</v>
      </c>
      <c r="Y1889" s="13">
        <f t="shared" si="860"/>
        <v>0</v>
      </c>
      <c r="Z1889" s="13">
        <f t="shared" si="866"/>
        <v>1</v>
      </c>
      <c r="AA1889" s="13">
        <f t="shared" si="867"/>
        <v>0</v>
      </c>
      <c r="AB1889" s="13">
        <f t="shared" si="868"/>
        <v>0</v>
      </c>
      <c r="AC1889" s="17">
        <f t="shared" si="861"/>
        <v>0</v>
      </c>
      <c r="AD1889" s="13" t="str">
        <f t="shared" si="883"/>
        <v/>
      </c>
      <c r="AE1889" s="13" t="str">
        <f t="shared" si="884"/>
        <v/>
      </c>
      <c r="AF1889" s="17">
        <f t="shared" si="886"/>
        <v>0</v>
      </c>
      <c r="AG1889" s="17" t="str">
        <f t="shared" si="885"/>
        <v xml:space="preserve"> </v>
      </c>
      <c r="AH1889" s="13"/>
      <c r="AI1889" s="31">
        <f t="shared" si="869"/>
        <v>1.0083503483375109</v>
      </c>
      <c r="AJ1889">
        <f t="shared" si="874"/>
        <v>8.3503483375109155E-3</v>
      </c>
      <c r="AK1889">
        <f t="shared" si="876"/>
        <v>1</v>
      </c>
      <c r="AL1889">
        <f t="shared" si="877"/>
        <v>0.92890485770273745</v>
      </c>
      <c r="AM1889">
        <f t="shared" si="875"/>
        <v>-7.1095142297262548E-2</v>
      </c>
      <c r="AN1889" s="39">
        <v>41900</v>
      </c>
      <c r="AO1889" s="31">
        <v>8.3503483375109155E-3</v>
      </c>
      <c r="AP1889" s="40">
        <v>-7.1095142297262548E-2</v>
      </c>
    </row>
    <row r="1890" spans="1:42">
      <c r="A1890" s="16">
        <v>41901</v>
      </c>
      <c r="B1890" s="11">
        <v>3.56</v>
      </c>
      <c r="C1890" s="11">
        <v>3.56</v>
      </c>
      <c r="D1890" s="11">
        <v>3.53</v>
      </c>
      <c r="E1890" s="11">
        <v>3.56</v>
      </c>
      <c r="F1890" s="11">
        <v>85829000</v>
      </c>
      <c r="G1890" s="11">
        <v>3.23</v>
      </c>
      <c r="H1890" s="12">
        <f t="shared" si="878"/>
        <v>3.5683333333333338</v>
      </c>
      <c r="I1890" s="13">
        <f t="shared" si="887"/>
        <v>3.530384615384615</v>
      </c>
      <c r="J1890" s="13">
        <f t="shared" si="888"/>
        <v>3.7948717948718791E-2</v>
      </c>
      <c r="K1890" s="14">
        <f t="shared" si="862"/>
        <v>1.621082621082643E-2</v>
      </c>
      <c r="L1890" s="13">
        <f t="shared" si="871"/>
        <v>3.0000000000000249E-2</v>
      </c>
      <c r="M1890" s="13">
        <f t="shared" si="879"/>
        <v>4.0714285714285668E-2</v>
      </c>
      <c r="N1890" s="13">
        <f t="shared" si="872"/>
        <v>0</v>
      </c>
      <c r="O1890" s="13">
        <f t="shared" si="873"/>
        <v>0</v>
      </c>
      <c r="P1890" s="13">
        <f t="shared" si="870"/>
        <v>0.16000000000000014</v>
      </c>
      <c r="Q1890" s="13">
        <f t="shared" si="870"/>
        <v>5.0000000000000711E-2</v>
      </c>
      <c r="R1890" s="13">
        <f t="shared" si="880"/>
        <v>392.98245614035164</v>
      </c>
      <c r="S1890" s="13">
        <f t="shared" si="881"/>
        <v>122.80701754386155</v>
      </c>
      <c r="T1890" s="13">
        <f t="shared" si="882"/>
        <v>52.380952380951896</v>
      </c>
      <c r="U1890" s="13">
        <f t="shared" si="889"/>
        <v>27.744176458462004</v>
      </c>
      <c r="V1890" s="13">
        <f t="shared" si="863"/>
        <v>2.1737891737892361E-2</v>
      </c>
      <c r="W1890" s="13">
        <f t="shared" si="864"/>
        <v>0</v>
      </c>
      <c r="X1890" s="13">
        <f t="shared" si="865"/>
        <v>0</v>
      </c>
      <c r="Y1890" s="13">
        <f t="shared" si="860"/>
        <v>0</v>
      </c>
      <c r="Z1890" s="13">
        <f t="shared" si="866"/>
        <v>1</v>
      </c>
      <c r="AA1890" s="13">
        <f t="shared" si="867"/>
        <v>0</v>
      </c>
      <c r="AB1890" s="13">
        <f t="shared" si="868"/>
        <v>0</v>
      </c>
      <c r="AC1890" s="17">
        <f t="shared" si="861"/>
        <v>0</v>
      </c>
      <c r="AD1890" s="13" t="str">
        <f t="shared" si="883"/>
        <v/>
      </c>
      <c r="AE1890" s="13" t="str">
        <f t="shared" si="884"/>
        <v/>
      </c>
      <c r="AF1890" s="17">
        <f t="shared" si="886"/>
        <v>0</v>
      </c>
      <c r="AG1890" s="17" t="str">
        <f t="shared" si="885"/>
        <v xml:space="preserve"> </v>
      </c>
      <c r="AH1890" s="13"/>
      <c r="AI1890" s="31">
        <f t="shared" si="869"/>
        <v>1.0083503483375109</v>
      </c>
      <c r="AJ1890">
        <f t="shared" si="874"/>
        <v>8.3503483375109155E-3</v>
      </c>
      <c r="AK1890">
        <f t="shared" si="876"/>
        <v>1</v>
      </c>
      <c r="AL1890">
        <f t="shared" si="877"/>
        <v>0.92890485770273745</v>
      </c>
      <c r="AM1890">
        <f t="shared" si="875"/>
        <v>-7.1095142297262548E-2</v>
      </c>
      <c r="AN1890" s="39">
        <v>41901</v>
      </c>
      <c r="AO1890" s="31">
        <v>8.3503483375109155E-3</v>
      </c>
      <c r="AP1890" s="40">
        <v>-7.1095142297262548E-2</v>
      </c>
    </row>
    <row r="1891" spans="1:42">
      <c r="A1891" s="16">
        <v>41904</v>
      </c>
      <c r="B1891" s="11">
        <v>3.54</v>
      </c>
      <c r="C1891" s="11">
        <v>3.55</v>
      </c>
      <c r="D1891" s="11">
        <v>3.48</v>
      </c>
      <c r="E1891" s="11">
        <v>3.49</v>
      </c>
      <c r="F1891" s="11">
        <v>73100500</v>
      </c>
      <c r="G1891" s="11">
        <v>3.16649</v>
      </c>
      <c r="H1891" s="12">
        <f t="shared" si="878"/>
        <v>3.5633333333333339</v>
      </c>
      <c r="I1891" s="13">
        <f t="shared" si="887"/>
        <v>3.5296153846153837</v>
      </c>
      <c r="J1891" s="13">
        <f t="shared" si="888"/>
        <v>3.3717948717950197E-2</v>
      </c>
      <c r="K1891" s="14">
        <f t="shared" si="862"/>
        <v>2.0904558404558751E-2</v>
      </c>
      <c r="L1891" s="13">
        <f t="shared" si="871"/>
        <v>6.999999999999984E-2</v>
      </c>
      <c r="M1891" s="13">
        <f t="shared" si="879"/>
        <v>4.21428571428571E-2</v>
      </c>
      <c r="N1891" s="13">
        <f t="shared" si="872"/>
        <v>0</v>
      </c>
      <c r="O1891" s="13">
        <f t="shared" si="873"/>
        <v>4.9999999999999822E-2</v>
      </c>
      <c r="P1891" s="13">
        <f t="shared" si="870"/>
        <v>0.14000000000000012</v>
      </c>
      <c r="Q1891" s="13">
        <f t="shared" si="870"/>
        <v>0.10000000000000053</v>
      </c>
      <c r="R1891" s="13">
        <f t="shared" si="880"/>
        <v>332.20338983050908</v>
      </c>
      <c r="S1891" s="13">
        <f t="shared" si="881"/>
        <v>237.28813559322185</v>
      </c>
      <c r="T1891" s="13">
        <f t="shared" si="882"/>
        <v>16.666666666666444</v>
      </c>
      <c r="U1891" s="13">
        <f t="shared" si="889"/>
        <v>25.873428159142268</v>
      </c>
      <c r="V1891" s="13">
        <f t="shared" si="863"/>
        <v>1.2813390313391446E-2</v>
      </c>
      <c r="W1891" s="13">
        <f t="shared" si="864"/>
        <v>0</v>
      </c>
      <c r="X1891" s="13">
        <f t="shared" si="865"/>
        <v>0</v>
      </c>
      <c r="Y1891" s="13">
        <f t="shared" si="860"/>
        <v>0</v>
      </c>
      <c r="Z1891" s="13">
        <f t="shared" si="866"/>
        <v>1</v>
      </c>
      <c r="AA1891" s="13">
        <f t="shared" si="867"/>
        <v>0</v>
      </c>
      <c r="AB1891" s="13">
        <f t="shared" si="868"/>
        <v>0</v>
      </c>
      <c r="AC1891" s="17">
        <f t="shared" si="861"/>
        <v>0</v>
      </c>
      <c r="AD1891" s="13" t="str">
        <f t="shared" si="883"/>
        <v/>
      </c>
      <c r="AE1891" s="13" t="str">
        <f t="shared" si="884"/>
        <v/>
      </c>
      <c r="AF1891" s="17">
        <f t="shared" si="886"/>
        <v>0</v>
      </c>
      <c r="AG1891" s="17" t="str">
        <f t="shared" si="885"/>
        <v xml:space="preserve"> </v>
      </c>
      <c r="AH1891" s="13"/>
      <c r="AI1891" s="31">
        <f t="shared" si="869"/>
        <v>1.0083503483375109</v>
      </c>
      <c r="AJ1891">
        <f t="shared" si="874"/>
        <v>8.3503483375109155E-3</v>
      </c>
      <c r="AK1891">
        <f t="shared" si="876"/>
        <v>0.9803370786516854</v>
      </c>
      <c r="AL1891">
        <f t="shared" si="877"/>
        <v>0.9106398745456612</v>
      </c>
      <c r="AM1891">
        <f t="shared" si="875"/>
        <v>-8.9360125454338801E-2</v>
      </c>
      <c r="AN1891" s="39">
        <v>41904</v>
      </c>
      <c r="AO1891" s="31">
        <v>8.3503483375109155E-3</v>
      </c>
      <c r="AP1891" s="40">
        <v>-8.9360125454338801E-2</v>
      </c>
    </row>
    <row r="1892" spans="1:42">
      <c r="A1892" s="16">
        <v>41905</v>
      </c>
      <c r="B1892" s="11">
        <v>3.49</v>
      </c>
      <c r="C1892" s="11">
        <v>3.5</v>
      </c>
      <c r="D1892" s="11">
        <v>3.48</v>
      </c>
      <c r="E1892" s="11">
        <v>3.5</v>
      </c>
      <c r="F1892" s="11">
        <v>54145900</v>
      </c>
      <c r="G1892" s="11">
        <v>3.1755599999999999</v>
      </c>
      <c r="H1892" s="12">
        <f t="shared" si="878"/>
        <v>3.5558333333333336</v>
      </c>
      <c r="I1892" s="13">
        <f t="shared" si="887"/>
        <v>3.5288461538461533</v>
      </c>
      <c r="J1892" s="13">
        <f t="shared" si="888"/>
        <v>2.6987179487180324E-2</v>
      </c>
      <c r="K1892" s="14">
        <f t="shared" si="862"/>
        <v>2.4173789173789602E-2</v>
      </c>
      <c r="L1892" s="13">
        <f t="shared" si="871"/>
        <v>2.0000000000000018E-2</v>
      </c>
      <c r="M1892" s="13">
        <f t="shared" si="879"/>
        <v>3.9285714285714271E-2</v>
      </c>
      <c r="N1892" s="13">
        <f t="shared" si="872"/>
        <v>0</v>
      </c>
      <c r="O1892" s="13">
        <f t="shared" si="873"/>
        <v>0</v>
      </c>
      <c r="P1892" s="13">
        <f t="shared" si="870"/>
        <v>0.11000000000000032</v>
      </c>
      <c r="Q1892" s="13">
        <f t="shared" si="870"/>
        <v>0.10000000000000053</v>
      </c>
      <c r="R1892" s="13">
        <f t="shared" si="880"/>
        <v>280.00000000000091</v>
      </c>
      <c r="S1892" s="13">
        <f t="shared" si="881"/>
        <v>254.54545454545601</v>
      </c>
      <c r="T1892" s="13">
        <f t="shared" si="882"/>
        <v>4.7619047619046366</v>
      </c>
      <c r="U1892" s="13">
        <f t="shared" si="889"/>
        <v>25.737373737373538</v>
      </c>
      <c r="V1892" s="13">
        <f t="shared" si="863"/>
        <v>2.813390313390722E-3</v>
      </c>
      <c r="W1892" s="13">
        <f t="shared" si="864"/>
        <v>0</v>
      </c>
      <c r="X1892" s="13">
        <f t="shared" si="865"/>
        <v>0</v>
      </c>
      <c r="Y1892" s="13">
        <f t="shared" ref="Y1892:Y1955" si="890">IF(AND(U1891&gt;40,U1892&lt;40),-1,IF(AND(U1891&lt;20,U1892&gt;20),1,0))</f>
        <v>0</v>
      </c>
      <c r="Z1892" s="13">
        <f t="shared" si="866"/>
        <v>1</v>
      </c>
      <c r="AA1892" s="13">
        <f t="shared" si="867"/>
        <v>0</v>
      </c>
      <c r="AB1892" s="13">
        <f t="shared" si="868"/>
        <v>0</v>
      </c>
      <c r="AC1892" s="17">
        <f t="shared" ref="AC1892:AC1955" si="891">(AA1892+AB1892+AC1891)</f>
        <v>0</v>
      </c>
      <c r="AD1892" s="13" t="str">
        <f t="shared" si="883"/>
        <v/>
      </c>
      <c r="AE1892" s="13" t="str">
        <f t="shared" si="884"/>
        <v/>
      </c>
      <c r="AF1892" s="17">
        <f t="shared" si="886"/>
        <v>0</v>
      </c>
      <c r="AG1892" s="17" t="str">
        <f t="shared" si="885"/>
        <v xml:space="preserve"> </v>
      </c>
      <c r="AH1892" s="13"/>
      <c r="AI1892" s="31">
        <f t="shared" si="869"/>
        <v>1.0083503483375109</v>
      </c>
      <c r="AJ1892">
        <f t="shared" si="874"/>
        <v>8.3503483375109155E-3</v>
      </c>
      <c r="AK1892">
        <f t="shared" si="876"/>
        <v>1.002865329512894</v>
      </c>
      <c r="AL1892">
        <f t="shared" si="877"/>
        <v>0.913249157853815</v>
      </c>
      <c r="AM1892">
        <f t="shared" si="875"/>
        <v>-8.6750842146185003E-2</v>
      </c>
      <c r="AN1892" s="39">
        <v>41905</v>
      </c>
      <c r="AO1892" s="31">
        <v>8.3503483375109155E-3</v>
      </c>
      <c r="AP1892" s="40">
        <v>-8.6750842146185003E-2</v>
      </c>
    </row>
    <row r="1893" spans="1:42">
      <c r="A1893" s="16">
        <v>41906</v>
      </c>
      <c r="B1893" s="11">
        <v>3.48</v>
      </c>
      <c r="C1893" s="11">
        <v>3.55</v>
      </c>
      <c r="D1893" s="11">
        <v>3.48</v>
      </c>
      <c r="E1893" s="11">
        <v>3.54</v>
      </c>
      <c r="F1893" s="11">
        <v>119688300</v>
      </c>
      <c r="G1893" s="11">
        <v>3.2118500000000001</v>
      </c>
      <c r="H1893" s="12">
        <f t="shared" si="878"/>
        <v>3.5500000000000003</v>
      </c>
      <c r="I1893" s="13">
        <f t="shared" si="887"/>
        <v>3.5300000000000007</v>
      </c>
      <c r="J1893" s="13">
        <f t="shared" si="888"/>
        <v>1.9999999999999574E-2</v>
      </c>
      <c r="K1893" s="14">
        <f t="shared" ref="K1893:K1956" si="892">AVERAGE(J1885:J1893)</f>
        <v>2.6032763532763958E-2</v>
      </c>
      <c r="L1893" s="13">
        <f t="shared" si="871"/>
        <v>6.999999999999984E-2</v>
      </c>
      <c r="M1893" s="13">
        <f t="shared" si="879"/>
        <v>4.0714285714285668E-2</v>
      </c>
      <c r="N1893" s="13">
        <f t="shared" si="872"/>
        <v>4.9999999999999822E-2</v>
      </c>
      <c r="O1893" s="13">
        <f t="shared" si="873"/>
        <v>0</v>
      </c>
      <c r="P1893" s="13">
        <f t="shared" si="870"/>
        <v>0.12999999999999989</v>
      </c>
      <c r="Q1893" s="13">
        <f t="shared" si="870"/>
        <v>0.10000000000000053</v>
      </c>
      <c r="R1893" s="13">
        <f t="shared" si="880"/>
        <v>319.29824561403518</v>
      </c>
      <c r="S1893" s="13">
        <f t="shared" si="881"/>
        <v>245.61403508772091</v>
      </c>
      <c r="T1893" s="13">
        <f t="shared" si="882"/>
        <v>13.043478260869257</v>
      </c>
      <c r="U1893" s="13">
        <f t="shared" si="889"/>
        <v>25.875399962356266</v>
      </c>
      <c r="V1893" s="13">
        <f t="shared" ref="V1893:V1956" si="893">J1893-K1893</f>
        <v>-6.0327635327643847E-3</v>
      </c>
      <c r="W1893" s="13">
        <f t="shared" ref="W1893:W1956" si="894">IF(AND(V1892&lt;0,V1893&gt;0),1,IF(AND(V1892&gt;0,V1893&lt;0),-1,0))</f>
        <v>-1</v>
      </c>
      <c r="X1893" s="13">
        <f t="shared" ref="X1893:X1956" si="895">IF(AND(R1892-S1892&lt;0,R1893-S1893&gt;0),1,IF(AND(R1892-S1892&gt;0,R1893-S1893&lt;0),-1,0))</f>
        <v>0</v>
      </c>
      <c r="Y1893" s="13">
        <f t="shared" si="890"/>
        <v>0</v>
      </c>
      <c r="Z1893" s="13">
        <f t="shared" ref="Z1893:Z1956" si="896">IF(W1893=1,1,IF(W1893=-1,0,Z1892))</f>
        <v>0</v>
      </c>
      <c r="AA1893" s="13">
        <f t="shared" ref="AA1893:AA1956" si="897">IF(AND(Z1893=1,AC1892=0,Y1893=1),1,0)</f>
        <v>0</v>
      </c>
      <c r="AB1893" s="13">
        <f t="shared" ref="AB1893:AB1956" si="898">IF(AND(W1893=-1,AC1892=1),-1,0)</f>
        <v>0</v>
      </c>
      <c r="AC1893" s="17">
        <f t="shared" si="891"/>
        <v>0</v>
      </c>
      <c r="AD1893" s="13" t="str">
        <f t="shared" si="883"/>
        <v/>
      </c>
      <c r="AE1893" s="13" t="str">
        <f t="shared" si="884"/>
        <v/>
      </c>
      <c r="AF1893" s="17">
        <f t="shared" si="886"/>
        <v>0</v>
      </c>
      <c r="AG1893" s="17" t="str">
        <f t="shared" si="885"/>
        <v xml:space="preserve"> </v>
      </c>
      <c r="AH1893" s="13"/>
      <c r="AI1893" s="31">
        <f t="shared" ref="AI1893:AI1956" si="899">IF(AG1893=" ",AI1892,AG1893*AI1892)</f>
        <v>1.0083503483375109</v>
      </c>
      <c r="AJ1893">
        <f t="shared" si="874"/>
        <v>8.3503483375109155E-3</v>
      </c>
      <c r="AK1893">
        <f t="shared" si="876"/>
        <v>1.0114285714285713</v>
      </c>
      <c r="AL1893">
        <f t="shared" si="877"/>
        <v>0.92368629108642997</v>
      </c>
      <c r="AM1893">
        <f t="shared" si="875"/>
        <v>-7.6313708913570033E-2</v>
      </c>
      <c r="AN1893" s="39">
        <v>41906</v>
      </c>
      <c r="AO1893" s="31">
        <v>8.3503483375109155E-3</v>
      </c>
      <c r="AP1893" s="40">
        <v>-7.6313708913570033E-2</v>
      </c>
    </row>
    <row r="1894" spans="1:42">
      <c r="A1894" s="16">
        <v>41907</v>
      </c>
      <c r="B1894" s="11">
        <v>3.56</v>
      </c>
      <c r="C1894" s="11">
        <v>3.56</v>
      </c>
      <c r="D1894" s="11">
        <v>3.53</v>
      </c>
      <c r="E1894" s="11">
        <v>3.55</v>
      </c>
      <c r="F1894" s="11">
        <v>99746500</v>
      </c>
      <c r="G1894" s="11">
        <v>3.2209300000000001</v>
      </c>
      <c r="H1894" s="12">
        <f t="shared" si="878"/>
        <v>3.5466666666666664</v>
      </c>
      <c r="I1894" s="13">
        <f t="shared" si="887"/>
        <v>3.5311538461538463</v>
      </c>
      <c r="J1894" s="13">
        <f t="shared" si="888"/>
        <v>1.5512820512820102E-2</v>
      </c>
      <c r="K1894" s="14">
        <f t="shared" si="892"/>
        <v>2.6609686609686989E-2</v>
      </c>
      <c r="L1894" s="13">
        <f t="shared" si="871"/>
        <v>3.0000000000000249E-2</v>
      </c>
      <c r="M1894" s="13">
        <f t="shared" si="879"/>
        <v>3.9285714285714271E-2</v>
      </c>
      <c r="N1894" s="13">
        <f t="shared" si="872"/>
        <v>1.0000000000000231E-2</v>
      </c>
      <c r="O1894" s="13">
        <f t="shared" si="873"/>
        <v>0</v>
      </c>
      <c r="P1894" s="13">
        <f t="shared" si="870"/>
        <v>0.11000000000000032</v>
      </c>
      <c r="Q1894" s="13">
        <f t="shared" si="870"/>
        <v>0.10000000000000053</v>
      </c>
      <c r="R1894" s="13">
        <f t="shared" si="880"/>
        <v>280.00000000000091</v>
      </c>
      <c r="S1894" s="13">
        <f t="shared" si="881"/>
        <v>254.54545454545601</v>
      </c>
      <c r="T1894" s="13">
        <f t="shared" si="882"/>
        <v>4.7619047619046366</v>
      </c>
      <c r="U1894" s="13">
        <f t="shared" si="889"/>
        <v>24.514855744669184</v>
      </c>
      <c r="V1894" s="13">
        <f t="shared" si="893"/>
        <v>-1.1096866096866886E-2</v>
      </c>
      <c r="W1894" s="13">
        <f t="shared" si="894"/>
        <v>0</v>
      </c>
      <c r="X1894" s="13">
        <f t="shared" si="895"/>
        <v>0</v>
      </c>
      <c r="Y1894" s="13">
        <f t="shared" si="890"/>
        <v>0</v>
      </c>
      <c r="Z1894" s="13">
        <f t="shared" si="896"/>
        <v>0</v>
      </c>
      <c r="AA1894" s="13">
        <f t="shared" si="897"/>
        <v>0</v>
      </c>
      <c r="AB1894" s="13">
        <f t="shared" si="898"/>
        <v>0</v>
      </c>
      <c r="AC1894" s="17">
        <f t="shared" si="891"/>
        <v>0</v>
      </c>
      <c r="AD1894" s="13" t="str">
        <f t="shared" si="883"/>
        <v/>
      </c>
      <c r="AE1894" s="13" t="str">
        <f t="shared" si="884"/>
        <v/>
      </c>
      <c r="AF1894" s="17">
        <f t="shared" si="886"/>
        <v>0</v>
      </c>
      <c r="AG1894" s="17" t="str">
        <f t="shared" si="885"/>
        <v xml:space="preserve"> </v>
      </c>
      <c r="AH1894" s="13"/>
      <c r="AI1894" s="31">
        <f t="shared" si="899"/>
        <v>1.0083503483375109</v>
      </c>
      <c r="AJ1894">
        <f t="shared" si="874"/>
        <v>8.3503483375109155E-3</v>
      </c>
      <c r="AK1894">
        <f t="shared" si="876"/>
        <v>1.0028248587570621</v>
      </c>
      <c r="AL1894">
        <f t="shared" si="877"/>
        <v>0.92629557439458365</v>
      </c>
      <c r="AM1894">
        <f t="shared" si="875"/>
        <v>-7.3704425605416346E-2</v>
      </c>
      <c r="AN1894" s="39">
        <v>41907</v>
      </c>
      <c r="AO1894" s="31">
        <v>8.3503483375109155E-3</v>
      </c>
      <c r="AP1894" s="40">
        <v>-7.3704425605416346E-2</v>
      </c>
    </row>
    <row r="1895" spans="1:42">
      <c r="A1895" s="16">
        <v>41908</v>
      </c>
      <c r="B1895" s="11">
        <v>3.54</v>
      </c>
      <c r="C1895" s="11">
        <v>3.56</v>
      </c>
      <c r="D1895" s="11">
        <v>3.52</v>
      </c>
      <c r="E1895" s="11">
        <v>3.55</v>
      </c>
      <c r="F1895" s="11">
        <v>48963600</v>
      </c>
      <c r="G1895" s="11">
        <v>3.2209300000000001</v>
      </c>
      <c r="H1895" s="12">
        <f t="shared" si="878"/>
        <v>3.5458333333333325</v>
      </c>
      <c r="I1895" s="13">
        <f t="shared" si="887"/>
        <v>3.5323076923076924</v>
      </c>
      <c r="J1895" s="13">
        <f t="shared" si="888"/>
        <v>1.3525641025640134E-2</v>
      </c>
      <c r="K1895" s="14">
        <f t="shared" si="892"/>
        <v>2.6438746438746701E-2</v>
      </c>
      <c r="L1895" s="13">
        <f t="shared" si="871"/>
        <v>4.0000000000000036E-2</v>
      </c>
      <c r="M1895" s="13">
        <f t="shared" si="879"/>
        <v>0.04</v>
      </c>
      <c r="N1895" s="13">
        <f t="shared" si="872"/>
        <v>0</v>
      </c>
      <c r="O1895" s="13">
        <f t="shared" si="873"/>
        <v>9.9999999999997868E-3</v>
      </c>
      <c r="P1895" s="13">
        <f t="shared" si="870"/>
        <v>9.0000000000000302E-2</v>
      </c>
      <c r="Q1895" s="13">
        <f t="shared" si="870"/>
        <v>0.11000000000000032</v>
      </c>
      <c r="R1895" s="13">
        <f t="shared" si="880"/>
        <v>225.00000000000077</v>
      </c>
      <c r="S1895" s="13">
        <f t="shared" si="881"/>
        <v>275.0000000000008</v>
      </c>
      <c r="T1895" s="13">
        <f t="shared" si="882"/>
        <v>9.9999999999999734</v>
      </c>
      <c r="U1895" s="13">
        <f t="shared" si="889"/>
        <v>23.281089510902962</v>
      </c>
      <c r="V1895" s="13">
        <f t="shared" si="893"/>
        <v>-1.2913105413106567E-2</v>
      </c>
      <c r="W1895" s="13">
        <f t="shared" si="894"/>
        <v>0</v>
      </c>
      <c r="X1895" s="13">
        <f t="shared" si="895"/>
        <v>-1</v>
      </c>
      <c r="Y1895" s="13">
        <f t="shared" si="890"/>
        <v>0</v>
      </c>
      <c r="Z1895" s="13">
        <f t="shared" si="896"/>
        <v>0</v>
      </c>
      <c r="AA1895" s="13">
        <f t="shared" si="897"/>
        <v>0</v>
      </c>
      <c r="AB1895" s="13">
        <f t="shared" si="898"/>
        <v>0</v>
      </c>
      <c r="AC1895" s="17">
        <f t="shared" si="891"/>
        <v>0</v>
      </c>
      <c r="AD1895" s="13" t="str">
        <f t="shared" si="883"/>
        <v/>
      </c>
      <c r="AE1895" s="13" t="str">
        <f t="shared" si="884"/>
        <v/>
      </c>
      <c r="AF1895" s="17">
        <f t="shared" si="886"/>
        <v>0</v>
      </c>
      <c r="AG1895" s="17" t="str">
        <f t="shared" si="885"/>
        <v xml:space="preserve"> </v>
      </c>
      <c r="AH1895" s="13"/>
      <c r="AI1895" s="31">
        <f t="shared" si="899"/>
        <v>1.0083503483375109</v>
      </c>
      <c r="AJ1895">
        <f t="shared" si="874"/>
        <v>8.3503483375109155E-3</v>
      </c>
      <c r="AK1895">
        <f t="shared" si="876"/>
        <v>1</v>
      </c>
      <c r="AL1895">
        <f t="shared" si="877"/>
        <v>0.92629557439458365</v>
      </c>
      <c r="AM1895">
        <f t="shared" si="875"/>
        <v>-7.3704425605416346E-2</v>
      </c>
      <c r="AN1895" s="39">
        <v>41908</v>
      </c>
      <c r="AO1895" s="31">
        <v>8.3503483375109155E-3</v>
      </c>
      <c r="AP1895" s="40">
        <v>-7.3704425605416346E-2</v>
      </c>
    </row>
    <row r="1896" spans="1:42">
      <c r="A1896" s="16">
        <v>41911</v>
      </c>
      <c r="B1896" s="11">
        <v>3.54</v>
      </c>
      <c r="C1896" s="11">
        <v>3.55</v>
      </c>
      <c r="D1896" s="11">
        <v>3.51</v>
      </c>
      <c r="E1896" s="11">
        <v>3.52</v>
      </c>
      <c r="F1896" s="11">
        <v>82359700</v>
      </c>
      <c r="G1896" s="11">
        <v>3.1937099999999998</v>
      </c>
      <c r="H1896" s="12">
        <f t="shared" si="878"/>
        <v>3.543333333333333</v>
      </c>
      <c r="I1896" s="13">
        <f t="shared" si="887"/>
        <v>3.5330769230769232</v>
      </c>
      <c r="J1896" s="13">
        <f t="shared" si="888"/>
        <v>1.0256410256409776E-2</v>
      </c>
      <c r="K1896" s="14">
        <f t="shared" si="892"/>
        <v>2.5056980056980253E-2</v>
      </c>
      <c r="L1896" s="13">
        <f t="shared" si="871"/>
        <v>4.0000000000000036E-2</v>
      </c>
      <c r="M1896" s="13">
        <f t="shared" si="879"/>
        <v>4.0714285714285738E-2</v>
      </c>
      <c r="N1896" s="13">
        <f t="shared" si="872"/>
        <v>0</v>
      </c>
      <c r="O1896" s="13">
        <f t="shared" si="873"/>
        <v>1.0000000000000231E-2</v>
      </c>
      <c r="P1896" s="13">
        <f t="shared" si="870"/>
        <v>9.0000000000000302E-2</v>
      </c>
      <c r="Q1896" s="13">
        <f t="shared" si="870"/>
        <v>0.12000000000000055</v>
      </c>
      <c r="R1896" s="13">
        <f t="shared" si="880"/>
        <v>221.05263157894797</v>
      </c>
      <c r="S1896" s="13">
        <f t="shared" si="881"/>
        <v>294.73684210526432</v>
      </c>
      <c r="T1896" s="13">
        <f t="shared" si="882"/>
        <v>14.285714285714345</v>
      </c>
      <c r="U1896" s="13">
        <f t="shared" si="889"/>
        <v>22.353445726116338</v>
      </c>
      <c r="V1896" s="13">
        <f t="shared" si="893"/>
        <v>-1.4800569800570477E-2</v>
      </c>
      <c r="W1896" s="13">
        <f t="shared" si="894"/>
        <v>0</v>
      </c>
      <c r="X1896" s="13">
        <f t="shared" si="895"/>
        <v>0</v>
      </c>
      <c r="Y1896" s="13">
        <f t="shared" si="890"/>
        <v>0</v>
      </c>
      <c r="Z1896" s="13">
        <f t="shared" si="896"/>
        <v>0</v>
      </c>
      <c r="AA1896" s="13">
        <f t="shared" si="897"/>
        <v>0</v>
      </c>
      <c r="AB1896" s="13">
        <f t="shared" si="898"/>
        <v>0</v>
      </c>
      <c r="AC1896" s="17">
        <f t="shared" si="891"/>
        <v>0</v>
      </c>
      <c r="AD1896" s="13" t="str">
        <f t="shared" si="883"/>
        <v/>
      </c>
      <c r="AE1896" s="13" t="str">
        <f t="shared" si="884"/>
        <v/>
      </c>
      <c r="AF1896" s="17">
        <f t="shared" si="886"/>
        <v>0</v>
      </c>
      <c r="AG1896" s="17" t="str">
        <f t="shared" si="885"/>
        <v xml:space="preserve"> </v>
      </c>
      <c r="AH1896" s="13"/>
      <c r="AI1896" s="31">
        <f t="shared" si="899"/>
        <v>1.0083503483375109</v>
      </c>
      <c r="AJ1896">
        <f t="shared" si="874"/>
        <v>8.3503483375109155E-3</v>
      </c>
      <c r="AK1896">
        <f t="shared" si="876"/>
        <v>0.9915492957746479</v>
      </c>
      <c r="AL1896">
        <f t="shared" si="877"/>
        <v>0.91846772447012237</v>
      </c>
      <c r="AM1896">
        <f t="shared" si="875"/>
        <v>-8.1532275529877629E-2</v>
      </c>
      <c r="AN1896" s="39">
        <v>41911</v>
      </c>
      <c r="AO1896" s="31">
        <v>8.3503483375109155E-3</v>
      </c>
      <c r="AP1896" s="40">
        <v>-8.1532275529877629E-2</v>
      </c>
    </row>
    <row r="1897" spans="1:42">
      <c r="A1897" s="16">
        <v>41912</v>
      </c>
      <c r="B1897" s="11">
        <v>3.52</v>
      </c>
      <c r="C1897" s="11">
        <v>3.53</v>
      </c>
      <c r="D1897" s="11">
        <v>3.51</v>
      </c>
      <c r="E1897" s="11">
        <v>3.53</v>
      </c>
      <c r="F1897" s="11">
        <v>67466300</v>
      </c>
      <c r="G1897" s="11">
        <v>3.2027800000000002</v>
      </c>
      <c r="H1897" s="12">
        <f t="shared" si="878"/>
        <v>3.5400000000000005</v>
      </c>
      <c r="I1897" s="13">
        <f t="shared" si="887"/>
        <v>3.5338461538461536</v>
      </c>
      <c r="J1897" s="13">
        <f t="shared" si="888"/>
        <v>6.1538461538468425E-3</v>
      </c>
      <c r="K1897" s="14">
        <f t="shared" si="892"/>
        <v>2.229344729344751E-2</v>
      </c>
      <c r="L1897" s="13">
        <f t="shared" si="871"/>
        <v>2.0000000000000018E-2</v>
      </c>
      <c r="M1897" s="13">
        <f t="shared" si="879"/>
        <v>0.04</v>
      </c>
      <c r="N1897" s="13">
        <f t="shared" si="872"/>
        <v>0</v>
      </c>
      <c r="O1897" s="13">
        <f t="shared" si="873"/>
        <v>0</v>
      </c>
      <c r="P1897" s="13">
        <f t="shared" si="870"/>
        <v>9.0000000000000302E-2</v>
      </c>
      <c r="Q1897" s="13">
        <f t="shared" si="870"/>
        <v>9.0000000000000302E-2</v>
      </c>
      <c r="R1897" s="13">
        <f t="shared" si="880"/>
        <v>225.00000000000077</v>
      </c>
      <c r="S1897" s="13">
        <f t="shared" si="881"/>
        <v>225.00000000000077</v>
      </c>
      <c r="T1897" s="13">
        <f t="shared" si="882"/>
        <v>0</v>
      </c>
      <c r="U1897" s="13">
        <f t="shared" si="889"/>
        <v>21.758207630878253</v>
      </c>
      <c r="V1897" s="13">
        <f t="shared" si="893"/>
        <v>-1.6139601139600668E-2</v>
      </c>
      <c r="W1897" s="13">
        <f t="shared" si="894"/>
        <v>0</v>
      </c>
      <c r="X1897" s="13">
        <f t="shared" si="895"/>
        <v>0</v>
      </c>
      <c r="Y1897" s="13">
        <f t="shared" si="890"/>
        <v>0</v>
      </c>
      <c r="Z1897" s="13">
        <f t="shared" si="896"/>
        <v>0</v>
      </c>
      <c r="AA1897" s="13">
        <f t="shared" si="897"/>
        <v>0</v>
      </c>
      <c r="AB1897" s="13">
        <f t="shared" si="898"/>
        <v>0</v>
      </c>
      <c r="AC1897" s="17">
        <f t="shared" si="891"/>
        <v>0</v>
      </c>
      <c r="AD1897" s="13" t="str">
        <f t="shared" si="883"/>
        <v/>
      </c>
      <c r="AE1897" s="13" t="str">
        <f t="shared" si="884"/>
        <v/>
      </c>
      <c r="AF1897" s="17">
        <f t="shared" si="886"/>
        <v>0</v>
      </c>
      <c r="AG1897" s="17" t="str">
        <f t="shared" si="885"/>
        <v xml:space="preserve"> </v>
      </c>
      <c r="AH1897" s="13"/>
      <c r="AI1897" s="31">
        <f t="shared" si="899"/>
        <v>1.0083503483375109</v>
      </c>
      <c r="AJ1897">
        <f t="shared" si="874"/>
        <v>8.3503483375109155E-3</v>
      </c>
      <c r="AK1897">
        <f t="shared" si="876"/>
        <v>1.0028409090909089</v>
      </c>
      <c r="AL1897">
        <f t="shared" si="877"/>
        <v>0.92107700777827595</v>
      </c>
      <c r="AM1897">
        <f t="shared" si="875"/>
        <v>-7.8922992221724053E-2</v>
      </c>
      <c r="AN1897" s="39">
        <v>41912</v>
      </c>
      <c r="AO1897" s="31">
        <v>8.3503483375109155E-3</v>
      </c>
      <c r="AP1897" s="40">
        <v>-7.8922992221724053E-2</v>
      </c>
    </row>
    <row r="1898" spans="1:42">
      <c r="A1898" s="16">
        <v>41920</v>
      </c>
      <c r="B1898" s="11">
        <v>3.53</v>
      </c>
      <c r="C1898" s="11">
        <v>3.54</v>
      </c>
      <c r="D1898" s="11">
        <v>3.49</v>
      </c>
      <c r="E1898" s="11">
        <v>3.53</v>
      </c>
      <c r="F1898" s="11">
        <v>103554700</v>
      </c>
      <c r="G1898" s="11">
        <v>3.2027800000000002</v>
      </c>
      <c r="H1898" s="12">
        <f t="shared" si="878"/>
        <v>3.5366666666666671</v>
      </c>
      <c r="I1898" s="13">
        <f t="shared" si="887"/>
        <v>3.5349999999999997</v>
      </c>
      <c r="J1898" s="13">
        <f t="shared" si="888"/>
        <v>1.6666666666673713E-3</v>
      </c>
      <c r="K1898" s="14">
        <f t="shared" si="892"/>
        <v>1.841880341880368E-2</v>
      </c>
      <c r="L1898" s="13">
        <f t="shared" si="871"/>
        <v>4.9999999999999822E-2</v>
      </c>
      <c r="M1898" s="13">
        <f t="shared" si="879"/>
        <v>3.9285714285714271E-2</v>
      </c>
      <c r="N1898" s="13">
        <f t="shared" si="872"/>
        <v>0</v>
      </c>
      <c r="O1898" s="13">
        <f t="shared" si="873"/>
        <v>1.9999999999999574E-2</v>
      </c>
      <c r="P1898" s="13">
        <f t="shared" si="870"/>
        <v>7.0000000000000284E-2</v>
      </c>
      <c r="Q1898" s="13">
        <f t="shared" si="870"/>
        <v>0.10999999999999988</v>
      </c>
      <c r="R1898" s="13">
        <f t="shared" si="880"/>
        <v>178.18181818181898</v>
      </c>
      <c r="S1898" s="13">
        <f t="shared" si="881"/>
        <v>279.99999999999983</v>
      </c>
      <c r="T1898" s="13">
        <f t="shared" si="882"/>
        <v>22.22222222222198</v>
      </c>
      <c r="U1898" s="13">
        <f t="shared" si="889"/>
        <v>21.559794932465547</v>
      </c>
      <c r="V1898" s="13">
        <f t="shared" si="893"/>
        <v>-1.6752136752136309E-2</v>
      </c>
      <c r="W1898" s="13">
        <f t="shared" si="894"/>
        <v>0</v>
      </c>
      <c r="X1898" s="13">
        <f t="shared" si="895"/>
        <v>0</v>
      </c>
      <c r="Y1898" s="13">
        <f t="shared" si="890"/>
        <v>0</v>
      </c>
      <c r="Z1898" s="13">
        <f t="shared" si="896"/>
        <v>0</v>
      </c>
      <c r="AA1898" s="13">
        <f t="shared" si="897"/>
        <v>0</v>
      </c>
      <c r="AB1898" s="13">
        <f t="shared" si="898"/>
        <v>0</v>
      </c>
      <c r="AC1898" s="17">
        <f t="shared" si="891"/>
        <v>0</v>
      </c>
      <c r="AD1898" s="13" t="str">
        <f t="shared" si="883"/>
        <v/>
      </c>
      <c r="AE1898" s="13" t="str">
        <f t="shared" si="884"/>
        <v/>
      </c>
      <c r="AF1898" s="17">
        <f t="shared" si="886"/>
        <v>0</v>
      </c>
      <c r="AG1898" s="17" t="str">
        <f t="shared" si="885"/>
        <v xml:space="preserve"> </v>
      </c>
      <c r="AH1898" s="13"/>
      <c r="AI1898" s="31">
        <f t="shared" si="899"/>
        <v>1.0083503483375109</v>
      </c>
      <c r="AJ1898">
        <f t="shared" si="874"/>
        <v>8.3503483375109155E-3</v>
      </c>
      <c r="AK1898">
        <f t="shared" si="876"/>
        <v>1</v>
      </c>
      <c r="AL1898">
        <f t="shared" si="877"/>
        <v>0.92107700777827595</v>
      </c>
      <c r="AM1898">
        <f t="shared" si="875"/>
        <v>-7.8922992221724053E-2</v>
      </c>
      <c r="AN1898" s="39">
        <v>41920</v>
      </c>
      <c r="AO1898" s="31">
        <v>8.3503483375109155E-3</v>
      </c>
      <c r="AP1898" s="40">
        <v>-7.8922992221724053E-2</v>
      </c>
    </row>
    <row r="1899" spans="1:42">
      <c r="A1899" s="16">
        <v>41921</v>
      </c>
      <c r="B1899" s="11">
        <v>3.52</v>
      </c>
      <c r="C1899" s="11">
        <v>3.53</v>
      </c>
      <c r="D1899" s="11">
        <v>3.51</v>
      </c>
      <c r="E1899" s="11">
        <v>3.52</v>
      </c>
      <c r="F1899" s="11">
        <v>70150700</v>
      </c>
      <c r="G1899" s="11">
        <v>3.1937099999999998</v>
      </c>
      <c r="H1899" s="12">
        <f t="shared" si="878"/>
        <v>3.5341666666666671</v>
      </c>
      <c r="I1899" s="13">
        <f t="shared" si="887"/>
        <v>3.5361538461538462</v>
      </c>
      <c r="J1899" s="13">
        <f t="shared" si="888"/>
        <v>-1.9871794871790804E-3</v>
      </c>
      <c r="K1899" s="14">
        <f t="shared" si="892"/>
        <v>1.3981481481481694E-2</v>
      </c>
      <c r="L1899" s="13">
        <f t="shared" si="871"/>
        <v>2.0000000000000018E-2</v>
      </c>
      <c r="M1899" s="13">
        <f t="shared" si="879"/>
        <v>3.8571428571428576E-2</v>
      </c>
      <c r="N1899" s="13">
        <f t="shared" si="872"/>
        <v>0</v>
      </c>
      <c r="O1899" s="13">
        <f t="shared" si="873"/>
        <v>0</v>
      </c>
      <c r="P1899" s="13">
        <f t="shared" si="870"/>
        <v>7.0000000000000284E-2</v>
      </c>
      <c r="Q1899" s="13">
        <f t="shared" si="870"/>
        <v>0.10999999999999988</v>
      </c>
      <c r="R1899" s="13">
        <f t="shared" si="880"/>
        <v>181.48148148148221</v>
      </c>
      <c r="S1899" s="13">
        <f t="shared" si="881"/>
        <v>285.18518518518482</v>
      </c>
      <c r="T1899" s="13">
        <f t="shared" si="882"/>
        <v>22.222222222221973</v>
      </c>
      <c r="U1899" s="13">
        <f t="shared" si="889"/>
        <v>21.361382234052844</v>
      </c>
      <c r="V1899" s="13">
        <f t="shared" si="893"/>
        <v>-1.5968660968660772E-2</v>
      </c>
      <c r="W1899" s="13">
        <f t="shared" si="894"/>
        <v>0</v>
      </c>
      <c r="X1899" s="13">
        <f t="shared" si="895"/>
        <v>0</v>
      </c>
      <c r="Y1899" s="13">
        <f t="shared" si="890"/>
        <v>0</v>
      </c>
      <c r="Z1899" s="13">
        <f t="shared" si="896"/>
        <v>0</v>
      </c>
      <c r="AA1899" s="13">
        <f t="shared" si="897"/>
        <v>0</v>
      </c>
      <c r="AB1899" s="13">
        <f t="shared" si="898"/>
        <v>0</v>
      </c>
      <c r="AC1899" s="17">
        <f t="shared" si="891"/>
        <v>0</v>
      </c>
      <c r="AD1899" s="13" t="str">
        <f t="shared" si="883"/>
        <v/>
      </c>
      <c r="AE1899" s="13" t="str">
        <f t="shared" si="884"/>
        <v/>
      </c>
      <c r="AF1899" s="17">
        <f t="shared" si="886"/>
        <v>0</v>
      </c>
      <c r="AG1899" s="17" t="str">
        <f t="shared" si="885"/>
        <v xml:space="preserve"> </v>
      </c>
      <c r="AH1899" s="13"/>
      <c r="AI1899" s="31">
        <f t="shared" si="899"/>
        <v>1.0083503483375109</v>
      </c>
      <c r="AJ1899">
        <f t="shared" si="874"/>
        <v>8.3503483375109155E-3</v>
      </c>
      <c r="AK1899">
        <f t="shared" si="876"/>
        <v>0.99716713881019836</v>
      </c>
      <c r="AL1899">
        <f t="shared" si="877"/>
        <v>0.91846772447012226</v>
      </c>
      <c r="AM1899">
        <f t="shared" si="875"/>
        <v>-8.153227552987774E-2</v>
      </c>
      <c r="AN1899" s="39">
        <v>41921</v>
      </c>
      <c r="AO1899" s="31">
        <v>8.3503483375109155E-3</v>
      </c>
      <c r="AP1899" s="40">
        <v>-8.153227552987774E-2</v>
      </c>
    </row>
    <row r="1900" spans="1:42">
      <c r="A1900" s="16">
        <v>41922</v>
      </c>
      <c r="B1900" s="11">
        <v>3.51</v>
      </c>
      <c r="C1900" s="11">
        <v>3.52</v>
      </c>
      <c r="D1900" s="11">
        <v>3.5</v>
      </c>
      <c r="E1900" s="11">
        <v>3.51</v>
      </c>
      <c r="F1900" s="11">
        <v>66858500</v>
      </c>
      <c r="G1900" s="11">
        <v>3.1846399999999999</v>
      </c>
      <c r="H1900" s="12">
        <f t="shared" si="878"/>
        <v>3.53</v>
      </c>
      <c r="I1900" s="13">
        <f t="shared" si="887"/>
        <v>3.5369230769230766</v>
      </c>
      <c r="J1900" s="13">
        <f t="shared" si="888"/>
        <v>-6.9230769230768097E-3</v>
      </c>
      <c r="K1900" s="14">
        <f t="shared" si="892"/>
        <v>9.4658119658120252E-3</v>
      </c>
      <c r="L1900" s="13">
        <f t="shared" si="871"/>
        <v>2.0000000000000018E-2</v>
      </c>
      <c r="M1900" s="13">
        <f t="shared" si="879"/>
        <v>3.7142857142857144E-2</v>
      </c>
      <c r="N1900" s="13">
        <f t="shared" si="872"/>
        <v>0</v>
      </c>
      <c r="O1900" s="13">
        <f t="shared" si="873"/>
        <v>9.9999999999997868E-3</v>
      </c>
      <c r="P1900" s="13">
        <f t="shared" ref="P1900:Q1963" si="900">SUM(N1887:N1900)</f>
        <v>7.0000000000000284E-2</v>
      </c>
      <c r="Q1900" s="13">
        <f t="shared" si="900"/>
        <v>0.10999999999999943</v>
      </c>
      <c r="R1900" s="13">
        <f t="shared" si="880"/>
        <v>188.46153846153922</v>
      </c>
      <c r="S1900" s="13">
        <f t="shared" si="881"/>
        <v>296.1538461538446</v>
      </c>
      <c r="T1900" s="13">
        <f t="shared" si="882"/>
        <v>22.222222222221781</v>
      </c>
      <c r="U1900" s="13">
        <f t="shared" si="889"/>
        <v>21.162969535640126</v>
      </c>
      <c r="V1900" s="13">
        <f t="shared" si="893"/>
        <v>-1.6388888888888835E-2</v>
      </c>
      <c r="W1900" s="13">
        <f t="shared" si="894"/>
        <v>0</v>
      </c>
      <c r="X1900" s="13">
        <f t="shared" si="895"/>
        <v>0</v>
      </c>
      <c r="Y1900" s="13">
        <f t="shared" si="890"/>
        <v>0</v>
      </c>
      <c r="Z1900" s="13">
        <f t="shared" si="896"/>
        <v>0</v>
      </c>
      <c r="AA1900" s="13">
        <f t="shared" si="897"/>
        <v>0</v>
      </c>
      <c r="AB1900" s="13">
        <f t="shared" si="898"/>
        <v>0</v>
      </c>
      <c r="AC1900" s="17">
        <f t="shared" si="891"/>
        <v>0</v>
      </c>
      <c r="AD1900" s="13" t="str">
        <f t="shared" si="883"/>
        <v/>
      </c>
      <c r="AE1900" s="13" t="str">
        <f t="shared" si="884"/>
        <v/>
      </c>
      <c r="AF1900" s="17">
        <f t="shared" si="886"/>
        <v>0</v>
      </c>
      <c r="AG1900" s="17" t="str">
        <f t="shared" si="885"/>
        <v xml:space="preserve"> </v>
      </c>
      <c r="AH1900" s="13"/>
      <c r="AI1900" s="31">
        <f t="shared" si="899"/>
        <v>1.0083503483375109</v>
      </c>
      <c r="AJ1900">
        <f t="shared" si="874"/>
        <v>8.3503483375109155E-3</v>
      </c>
      <c r="AK1900">
        <f t="shared" si="876"/>
        <v>0.99715909090909083</v>
      </c>
      <c r="AL1900">
        <f t="shared" si="877"/>
        <v>0.91585844116196846</v>
      </c>
      <c r="AM1900">
        <f t="shared" si="875"/>
        <v>-8.4141558838031538E-2</v>
      </c>
      <c r="AN1900" s="39">
        <v>41922</v>
      </c>
      <c r="AO1900" s="31">
        <v>8.3503483375109155E-3</v>
      </c>
      <c r="AP1900" s="40">
        <v>-8.4141558838031538E-2</v>
      </c>
    </row>
    <row r="1901" spans="1:42">
      <c r="A1901" s="16">
        <v>41925</v>
      </c>
      <c r="B1901" s="11">
        <v>3.5</v>
      </c>
      <c r="C1901" s="11">
        <v>3.51</v>
      </c>
      <c r="D1901" s="11">
        <v>3.48</v>
      </c>
      <c r="E1901" s="11">
        <v>3.48</v>
      </c>
      <c r="F1901" s="11">
        <v>82847000</v>
      </c>
      <c r="G1901" s="11">
        <v>3.1574200000000001</v>
      </c>
      <c r="H1901" s="12">
        <f t="shared" si="878"/>
        <v>3.5233333333333334</v>
      </c>
      <c r="I1901" s="13">
        <f t="shared" si="887"/>
        <v>3.5384615384615383</v>
      </c>
      <c r="J1901" s="13">
        <f t="shared" si="888"/>
        <v>-1.5128205128204897E-2</v>
      </c>
      <c r="K1901" s="14">
        <f t="shared" si="892"/>
        <v>4.7863247863247794E-3</v>
      </c>
      <c r="L1901" s="13">
        <f t="shared" si="871"/>
        <v>2.9999999999999805E-2</v>
      </c>
      <c r="M1901" s="13">
        <f t="shared" si="879"/>
        <v>3.6428571428571414E-2</v>
      </c>
      <c r="N1901" s="13">
        <f t="shared" si="872"/>
        <v>0</v>
      </c>
      <c r="O1901" s="13">
        <f t="shared" si="873"/>
        <v>2.0000000000000018E-2</v>
      </c>
      <c r="P1901" s="13">
        <f t="shared" si="900"/>
        <v>6.0000000000000053E-2</v>
      </c>
      <c r="Q1901" s="13">
        <f t="shared" si="900"/>
        <v>0.12999999999999945</v>
      </c>
      <c r="R1901" s="13">
        <f t="shared" si="880"/>
        <v>164.70588235294139</v>
      </c>
      <c r="S1901" s="13">
        <f t="shared" si="881"/>
        <v>356.86274509803786</v>
      </c>
      <c r="T1901" s="13">
        <f t="shared" si="882"/>
        <v>36.842105263157684</v>
      </c>
      <c r="U1901" s="13">
        <f t="shared" si="889"/>
        <v>21.794548483008544</v>
      </c>
      <c r="V1901" s="13">
        <f t="shared" si="893"/>
        <v>-1.9914529914529674E-2</v>
      </c>
      <c r="W1901" s="13">
        <f t="shared" si="894"/>
        <v>0</v>
      </c>
      <c r="X1901" s="13">
        <f t="shared" si="895"/>
        <v>0</v>
      </c>
      <c r="Y1901" s="13">
        <f t="shared" si="890"/>
        <v>0</v>
      </c>
      <c r="Z1901" s="13">
        <f t="shared" si="896"/>
        <v>0</v>
      </c>
      <c r="AA1901" s="13">
        <f t="shared" si="897"/>
        <v>0</v>
      </c>
      <c r="AB1901" s="13">
        <f t="shared" si="898"/>
        <v>0</v>
      </c>
      <c r="AC1901" s="17">
        <f t="shared" si="891"/>
        <v>0</v>
      </c>
      <c r="AD1901" s="13" t="str">
        <f t="shared" si="883"/>
        <v/>
      </c>
      <c r="AE1901" s="13" t="str">
        <f t="shared" si="884"/>
        <v/>
      </c>
      <c r="AF1901" s="17">
        <f t="shared" si="886"/>
        <v>0</v>
      </c>
      <c r="AG1901" s="17" t="str">
        <f t="shared" si="885"/>
        <v xml:space="preserve"> </v>
      </c>
      <c r="AH1901" s="13"/>
      <c r="AI1901" s="31">
        <f t="shared" si="899"/>
        <v>1.0083503483375109</v>
      </c>
      <c r="AJ1901">
        <f t="shared" si="874"/>
        <v>8.3503483375109155E-3</v>
      </c>
      <c r="AK1901">
        <f t="shared" si="876"/>
        <v>0.99145299145299148</v>
      </c>
      <c r="AL1901">
        <f t="shared" si="877"/>
        <v>0.90803059123750718</v>
      </c>
      <c r="AM1901">
        <f t="shared" si="875"/>
        <v>-9.1969408762492821E-2</v>
      </c>
      <c r="AN1901" s="39">
        <v>41925</v>
      </c>
      <c r="AO1901" s="31">
        <v>8.3503483375109155E-3</v>
      </c>
      <c r="AP1901" s="40">
        <v>-9.1969408762492821E-2</v>
      </c>
    </row>
    <row r="1902" spans="1:42">
      <c r="A1902" s="16">
        <v>41926</v>
      </c>
      <c r="B1902" s="11">
        <v>3.48</v>
      </c>
      <c r="C1902" s="11">
        <v>3.5</v>
      </c>
      <c r="D1902" s="11">
        <v>3.48</v>
      </c>
      <c r="E1902" s="11">
        <v>3.48</v>
      </c>
      <c r="F1902" s="11">
        <v>51424800</v>
      </c>
      <c r="G1902" s="11">
        <v>3.1574200000000001</v>
      </c>
      <c r="H1902" s="12">
        <f t="shared" si="878"/>
        <v>3.5166666666666662</v>
      </c>
      <c r="I1902" s="13">
        <f t="shared" si="887"/>
        <v>3.5392307692307696</v>
      </c>
      <c r="J1902" s="13">
        <f t="shared" si="888"/>
        <v>-2.2564102564103461E-2</v>
      </c>
      <c r="K1902" s="14">
        <f t="shared" si="892"/>
        <v>5.6980056979997563E-5</v>
      </c>
      <c r="L1902" s="13">
        <f t="shared" si="871"/>
        <v>2.0000000000000018E-2</v>
      </c>
      <c r="M1902" s="13">
        <f t="shared" si="879"/>
        <v>3.5714285714285712E-2</v>
      </c>
      <c r="N1902" s="13">
        <f t="shared" si="872"/>
        <v>0</v>
      </c>
      <c r="O1902" s="13">
        <f t="shared" si="873"/>
        <v>0</v>
      </c>
      <c r="P1902" s="13">
        <f t="shared" si="900"/>
        <v>6.0000000000000053E-2</v>
      </c>
      <c r="Q1902" s="13">
        <f t="shared" si="900"/>
        <v>0.12999999999999945</v>
      </c>
      <c r="R1902" s="13">
        <f t="shared" si="880"/>
        <v>168.00000000000014</v>
      </c>
      <c r="S1902" s="13">
        <f t="shared" si="881"/>
        <v>363.99999999999847</v>
      </c>
      <c r="T1902" s="13">
        <f t="shared" si="882"/>
        <v>36.842105263157677</v>
      </c>
      <c r="U1902" s="13">
        <f t="shared" si="889"/>
        <v>22.045175049424582</v>
      </c>
      <c r="V1902" s="13">
        <f t="shared" si="893"/>
        <v>-2.262108262108346E-2</v>
      </c>
      <c r="W1902" s="13">
        <f t="shared" si="894"/>
        <v>0</v>
      </c>
      <c r="X1902" s="13">
        <f t="shared" si="895"/>
        <v>0</v>
      </c>
      <c r="Y1902" s="13">
        <f t="shared" si="890"/>
        <v>0</v>
      </c>
      <c r="Z1902" s="13">
        <f t="shared" si="896"/>
        <v>0</v>
      </c>
      <c r="AA1902" s="13">
        <f t="shared" si="897"/>
        <v>0</v>
      </c>
      <c r="AB1902" s="13">
        <f t="shared" si="898"/>
        <v>0</v>
      </c>
      <c r="AC1902" s="17">
        <f t="shared" si="891"/>
        <v>0</v>
      </c>
      <c r="AD1902" s="13" t="str">
        <f t="shared" si="883"/>
        <v/>
      </c>
      <c r="AE1902" s="13" t="str">
        <f t="shared" si="884"/>
        <v/>
      </c>
      <c r="AF1902" s="17">
        <f t="shared" si="886"/>
        <v>0</v>
      </c>
      <c r="AG1902" s="17" t="str">
        <f t="shared" si="885"/>
        <v xml:space="preserve"> </v>
      </c>
      <c r="AH1902" s="13"/>
      <c r="AI1902" s="31">
        <f t="shared" si="899"/>
        <v>1.0083503483375109</v>
      </c>
      <c r="AJ1902">
        <f t="shared" si="874"/>
        <v>8.3503483375109155E-3</v>
      </c>
      <c r="AK1902">
        <f t="shared" si="876"/>
        <v>1</v>
      </c>
      <c r="AL1902">
        <f t="shared" si="877"/>
        <v>0.90803059123750718</v>
      </c>
      <c r="AM1902">
        <f t="shared" si="875"/>
        <v>-9.1969408762492821E-2</v>
      </c>
      <c r="AN1902" s="39">
        <v>41926</v>
      </c>
      <c r="AO1902" s="31">
        <v>8.3503483375109155E-3</v>
      </c>
      <c r="AP1902" s="40">
        <v>-9.1969408762492821E-2</v>
      </c>
    </row>
    <row r="1903" spans="1:42">
      <c r="A1903" s="16">
        <v>41927</v>
      </c>
      <c r="B1903" s="11">
        <v>3.48</v>
      </c>
      <c r="C1903" s="11">
        <v>3.51</v>
      </c>
      <c r="D1903" s="11">
        <v>3.47</v>
      </c>
      <c r="E1903" s="11">
        <v>3.5</v>
      </c>
      <c r="F1903" s="11">
        <v>51045300</v>
      </c>
      <c r="G1903" s="11">
        <v>3.1755599999999999</v>
      </c>
      <c r="H1903" s="12">
        <f t="shared" si="878"/>
        <v>3.5174999999999996</v>
      </c>
      <c r="I1903" s="13">
        <f t="shared" si="887"/>
        <v>3.54</v>
      </c>
      <c r="J1903" s="13">
        <f t="shared" si="888"/>
        <v>-2.2500000000000409E-2</v>
      </c>
      <c r="K1903" s="14">
        <f t="shared" si="892"/>
        <v>-4.1666666666667256E-3</v>
      </c>
      <c r="L1903" s="13">
        <f t="shared" si="871"/>
        <v>3.9999999999999591E-2</v>
      </c>
      <c r="M1903" s="13">
        <f t="shared" si="879"/>
        <v>3.5714285714285685E-2</v>
      </c>
      <c r="N1903" s="13">
        <f t="shared" si="872"/>
        <v>0</v>
      </c>
      <c r="O1903" s="13">
        <f t="shared" si="873"/>
        <v>0</v>
      </c>
      <c r="P1903" s="13">
        <f t="shared" si="900"/>
        <v>6.0000000000000053E-2</v>
      </c>
      <c r="Q1903" s="13">
        <f t="shared" si="900"/>
        <v>0.11999999999999922</v>
      </c>
      <c r="R1903" s="13">
        <f t="shared" si="880"/>
        <v>168.00000000000028</v>
      </c>
      <c r="S1903" s="13">
        <f t="shared" si="881"/>
        <v>335.99999999999807</v>
      </c>
      <c r="T1903" s="13">
        <f t="shared" si="882"/>
        <v>33.333333333333002</v>
      </c>
      <c r="U1903" s="13">
        <f t="shared" si="889"/>
        <v>20.684630831737518</v>
      </c>
      <c r="V1903" s="13">
        <f t="shared" si="893"/>
        <v>-1.8333333333333684E-2</v>
      </c>
      <c r="W1903" s="13">
        <f t="shared" si="894"/>
        <v>0</v>
      </c>
      <c r="X1903" s="13">
        <f t="shared" si="895"/>
        <v>0</v>
      </c>
      <c r="Y1903" s="13">
        <f t="shared" si="890"/>
        <v>0</v>
      </c>
      <c r="Z1903" s="13">
        <f t="shared" si="896"/>
        <v>0</v>
      </c>
      <c r="AA1903" s="13">
        <f t="shared" si="897"/>
        <v>0</v>
      </c>
      <c r="AB1903" s="13">
        <f t="shared" si="898"/>
        <v>0</v>
      </c>
      <c r="AC1903" s="17">
        <f t="shared" si="891"/>
        <v>0</v>
      </c>
      <c r="AD1903" s="13" t="str">
        <f t="shared" si="883"/>
        <v/>
      </c>
      <c r="AE1903" s="13" t="str">
        <f t="shared" si="884"/>
        <v/>
      </c>
      <c r="AF1903" s="17">
        <f t="shared" si="886"/>
        <v>0</v>
      </c>
      <c r="AG1903" s="17" t="str">
        <f t="shared" si="885"/>
        <v xml:space="preserve"> </v>
      </c>
      <c r="AH1903" s="13"/>
      <c r="AI1903" s="31">
        <f t="shared" si="899"/>
        <v>1.0083503483375109</v>
      </c>
      <c r="AJ1903">
        <f t="shared" si="874"/>
        <v>8.3503483375109155E-3</v>
      </c>
      <c r="AK1903">
        <f t="shared" si="876"/>
        <v>1.0057471264367817</v>
      </c>
      <c r="AL1903">
        <f t="shared" si="877"/>
        <v>0.91324915785381477</v>
      </c>
      <c r="AM1903">
        <f t="shared" si="875"/>
        <v>-8.6750842146185225E-2</v>
      </c>
      <c r="AN1903" s="39">
        <v>41927</v>
      </c>
      <c r="AO1903" s="31">
        <v>8.3503483375109155E-3</v>
      </c>
      <c r="AP1903" s="40">
        <v>-8.6750842146185225E-2</v>
      </c>
    </row>
    <row r="1904" spans="1:42">
      <c r="A1904" s="16">
        <v>41928</v>
      </c>
      <c r="B1904" s="11">
        <v>3.49</v>
      </c>
      <c r="C1904" s="11">
        <v>3.53</v>
      </c>
      <c r="D1904" s="11">
        <v>3.48</v>
      </c>
      <c r="E1904" s="11">
        <v>3.52</v>
      </c>
      <c r="F1904" s="11">
        <v>89555500</v>
      </c>
      <c r="G1904" s="11">
        <v>3.1937099999999998</v>
      </c>
      <c r="H1904" s="12">
        <f t="shared" si="878"/>
        <v>3.519166666666667</v>
      </c>
      <c r="I1904" s="13">
        <f t="shared" si="887"/>
        <v>3.54</v>
      </c>
      <c r="J1904" s="13">
        <f t="shared" si="888"/>
        <v>-2.0833333333333037E-2</v>
      </c>
      <c r="K1904" s="14">
        <f t="shared" si="892"/>
        <v>-7.9843304843304121E-3</v>
      </c>
      <c r="L1904" s="13">
        <f t="shared" si="871"/>
        <v>4.9999999999999822E-2</v>
      </c>
      <c r="M1904" s="13">
        <f t="shared" si="879"/>
        <v>3.7142857142857082E-2</v>
      </c>
      <c r="N1904" s="13">
        <f t="shared" si="872"/>
        <v>2.0000000000000018E-2</v>
      </c>
      <c r="O1904" s="13">
        <f t="shared" si="873"/>
        <v>0</v>
      </c>
      <c r="P1904" s="13">
        <f t="shared" si="900"/>
        <v>8.0000000000000071E-2</v>
      </c>
      <c r="Q1904" s="13">
        <f t="shared" si="900"/>
        <v>0.11999999999999922</v>
      </c>
      <c r="R1904" s="13">
        <f t="shared" si="880"/>
        <v>215.38461538461596</v>
      </c>
      <c r="S1904" s="13">
        <f t="shared" si="881"/>
        <v>323.0769230769215</v>
      </c>
      <c r="T1904" s="13">
        <f t="shared" si="882"/>
        <v>19.999999999999641</v>
      </c>
      <c r="U1904" s="13">
        <f t="shared" si="889"/>
        <v>18.371705661669502</v>
      </c>
      <c r="V1904" s="13">
        <f t="shared" si="893"/>
        <v>-1.2849002849002625E-2</v>
      </c>
      <c r="W1904" s="13">
        <f t="shared" si="894"/>
        <v>0</v>
      </c>
      <c r="X1904" s="13">
        <f t="shared" si="895"/>
        <v>0</v>
      </c>
      <c r="Y1904" s="13">
        <f t="shared" si="890"/>
        <v>0</v>
      </c>
      <c r="Z1904" s="13">
        <f t="shared" si="896"/>
        <v>0</v>
      </c>
      <c r="AA1904" s="13">
        <f t="shared" si="897"/>
        <v>0</v>
      </c>
      <c r="AB1904" s="13">
        <f t="shared" si="898"/>
        <v>0</v>
      </c>
      <c r="AC1904" s="17">
        <f t="shared" si="891"/>
        <v>0</v>
      </c>
      <c r="AD1904" s="13" t="str">
        <f t="shared" si="883"/>
        <v/>
      </c>
      <c r="AE1904" s="13" t="str">
        <f t="shared" si="884"/>
        <v/>
      </c>
      <c r="AF1904" s="17">
        <f t="shared" si="886"/>
        <v>0</v>
      </c>
      <c r="AG1904" s="17" t="str">
        <f t="shared" si="885"/>
        <v xml:space="preserve"> </v>
      </c>
      <c r="AH1904" s="13"/>
      <c r="AI1904" s="31">
        <f t="shared" si="899"/>
        <v>1.0083503483375109</v>
      </c>
      <c r="AJ1904">
        <f t="shared" si="874"/>
        <v>8.3503483375109155E-3</v>
      </c>
      <c r="AK1904">
        <f t="shared" si="876"/>
        <v>1.0057142857142858</v>
      </c>
      <c r="AL1904">
        <f t="shared" si="877"/>
        <v>0.91846772447012237</v>
      </c>
      <c r="AM1904">
        <f t="shared" si="875"/>
        <v>-8.1532275529877629E-2</v>
      </c>
      <c r="AN1904" s="39">
        <v>41928</v>
      </c>
      <c r="AO1904" s="31">
        <v>8.3503483375109155E-3</v>
      </c>
      <c r="AP1904" s="40">
        <v>-8.1532275529877629E-2</v>
      </c>
    </row>
    <row r="1905" spans="1:42">
      <c r="A1905" s="16">
        <v>41929</v>
      </c>
      <c r="B1905" s="11">
        <v>3.52</v>
      </c>
      <c r="C1905" s="11">
        <v>3.52</v>
      </c>
      <c r="D1905" s="11">
        <v>3.5</v>
      </c>
      <c r="E1905" s="11">
        <v>3.52</v>
      </c>
      <c r="F1905" s="11">
        <v>68879000</v>
      </c>
      <c r="G1905" s="11">
        <v>3.1937099999999998</v>
      </c>
      <c r="H1905" s="12">
        <f t="shared" si="878"/>
        <v>3.5175000000000005</v>
      </c>
      <c r="I1905" s="13">
        <f t="shared" si="887"/>
        <v>3.538846153846154</v>
      </c>
      <c r="J1905" s="13">
        <f t="shared" si="888"/>
        <v>-2.1346153846153459E-2</v>
      </c>
      <c r="K1905" s="14">
        <f t="shared" si="892"/>
        <v>-1.1495726495726326E-2</v>
      </c>
      <c r="L1905" s="13">
        <f t="shared" si="871"/>
        <v>2.0000000000000018E-2</v>
      </c>
      <c r="M1905" s="13">
        <f t="shared" si="879"/>
        <v>3.3571428571428523E-2</v>
      </c>
      <c r="N1905" s="13">
        <f t="shared" si="872"/>
        <v>0</v>
      </c>
      <c r="O1905" s="13">
        <f t="shared" si="873"/>
        <v>0</v>
      </c>
      <c r="P1905" s="13">
        <f t="shared" si="900"/>
        <v>8.0000000000000071E-2</v>
      </c>
      <c r="Q1905" s="13">
        <f t="shared" si="900"/>
        <v>6.9999999999999396E-2</v>
      </c>
      <c r="R1905" s="13">
        <f t="shared" si="880"/>
        <v>238.2978723404261</v>
      </c>
      <c r="S1905" s="13">
        <f t="shared" si="881"/>
        <v>208.51063829787086</v>
      </c>
      <c r="T1905" s="13">
        <f t="shared" si="882"/>
        <v>6.6666666666671386</v>
      </c>
      <c r="U1905" s="13">
        <f t="shared" si="889"/>
        <v>17.657419947383836</v>
      </c>
      <c r="V1905" s="13">
        <f t="shared" si="893"/>
        <v>-9.8504273504271336E-3</v>
      </c>
      <c r="W1905" s="13">
        <f t="shared" si="894"/>
        <v>0</v>
      </c>
      <c r="X1905" s="13">
        <f t="shared" si="895"/>
        <v>1</v>
      </c>
      <c r="Y1905" s="13">
        <f t="shared" si="890"/>
        <v>0</v>
      </c>
      <c r="Z1905" s="13">
        <f t="shared" si="896"/>
        <v>0</v>
      </c>
      <c r="AA1905" s="13">
        <f t="shared" si="897"/>
        <v>0</v>
      </c>
      <c r="AB1905" s="13">
        <f t="shared" si="898"/>
        <v>0</v>
      </c>
      <c r="AC1905" s="17">
        <f t="shared" si="891"/>
        <v>0</v>
      </c>
      <c r="AD1905" s="13" t="str">
        <f t="shared" si="883"/>
        <v/>
      </c>
      <c r="AE1905" s="13" t="str">
        <f t="shared" si="884"/>
        <v/>
      </c>
      <c r="AF1905" s="17">
        <f t="shared" si="886"/>
        <v>0</v>
      </c>
      <c r="AG1905" s="17" t="str">
        <f t="shared" si="885"/>
        <v xml:space="preserve"> </v>
      </c>
      <c r="AH1905" s="13"/>
      <c r="AI1905" s="31">
        <f t="shared" si="899"/>
        <v>1.0083503483375109</v>
      </c>
      <c r="AJ1905">
        <f t="shared" si="874"/>
        <v>8.3503483375109155E-3</v>
      </c>
      <c r="AK1905">
        <f t="shared" si="876"/>
        <v>1</v>
      </c>
      <c r="AL1905">
        <f t="shared" si="877"/>
        <v>0.91846772447012237</v>
      </c>
      <c r="AM1905">
        <f t="shared" si="875"/>
        <v>-8.1532275529877629E-2</v>
      </c>
      <c r="AN1905" s="39">
        <v>41929</v>
      </c>
      <c r="AO1905" s="31">
        <v>8.3503483375109155E-3</v>
      </c>
      <c r="AP1905" s="40">
        <v>-8.1532275529877629E-2</v>
      </c>
    </row>
    <row r="1906" spans="1:42">
      <c r="A1906" s="16">
        <v>41932</v>
      </c>
      <c r="B1906" s="11">
        <v>3.52</v>
      </c>
      <c r="C1906" s="11">
        <v>3.53</v>
      </c>
      <c r="D1906" s="11">
        <v>3.5</v>
      </c>
      <c r="E1906" s="11">
        <v>3.52</v>
      </c>
      <c r="F1906" s="11">
        <v>56422200</v>
      </c>
      <c r="G1906" s="11">
        <v>3.1937099999999998</v>
      </c>
      <c r="H1906" s="12">
        <f t="shared" si="878"/>
        <v>3.5150000000000006</v>
      </c>
      <c r="I1906" s="13">
        <f t="shared" si="887"/>
        <v>3.5361538461538462</v>
      </c>
      <c r="J1906" s="13">
        <f t="shared" si="888"/>
        <v>-2.1153846153845635E-2</v>
      </c>
      <c r="K1906" s="14">
        <f t="shared" si="892"/>
        <v>-1.4529914529914379E-2</v>
      </c>
      <c r="L1906" s="13">
        <f t="shared" si="871"/>
        <v>2.9999999999999805E-2</v>
      </c>
      <c r="M1906" s="13">
        <f t="shared" si="879"/>
        <v>3.4285714285714218E-2</v>
      </c>
      <c r="N1906" s="13">
        <f t="shared" si="872"/>
        <v>9.9999999999997868E-3</v>
      </c>
      <c r="O1906" s="13">
        <f t="shared" si="873"/>
        <v>0</v>
      </c>
      <c r="P1906" s="13">
        <f t="shared" si="900"/>
        <v>8.9999999999999858E-2</v>
      </c>
      <c r="Q1906" s="13">
        <f t="shared" si="900"/>
        <v>6.9999999999999396E-2</v>
      </c>
      <c r="R1906" s="13">
        <f t="shared" si="880"/>
        <v>262.50000000000011</v>
      </c>
      <c r="S1906" s="13">
        <f t="shared" si="881"/>
        <v>204.16666666666532</v>
      </c>
      <c r="T1906" s="13">
        <f t="shared" si="882"/>
        <v>12.500000000000346</v>
      </c>
      <c r="U1906" s="13">
        <f t="shared" si="889"/>
        <v>18.210141035819245</v>
      </c>
      <c r="V1906" s="13">
        <f t="shared" si="893"/>
        <v>-6.6239316239312552E-3</v>
      </c>
      <c r="W1906" s="13">
        <f t="shared" si="894"/>
        <v>0</v>
      </c>
      <c r="X1906" s="13">
        <f t="shared" si="895"/>
        <v>0</v>
      </c>
      <c r="Y1906" s="13">
        <f t="shared" si="890"/>
        <v>0</v>
      </c>
      <c r="Z1906" s="13">
        <f t="shared" si="896"/>
        <v>0</v>
      </c>
      <c r="AA1906" s="13">
        <f t="shared" si="897"/>
        <v>0</v>
      </c>
      <c r="AB1906" s="13">
        <f t="shared" si="898"/>
        <v>0</v>
      </c>
      <c r="AC1906" s="17">
        <f t="shared" si="891"/>
        <v>0</v>
      </c>
      <c r="AD1906" s="13" t="str">
        <f t="shared" si="883"/>
        <v/>
      </c>
      <c r="AE1906" s="13" t="str">
        <f t="shared" si="884"/>
        <v/>
      </c>
      <c r="AF1906" s="17">
        <f t="shared" si="886"/>
        <v>0</v>
      </c>
      <c r="AG1906" s="17" t="str">
        <f t="shared" si="885"/>
        <v xml:space="preserve"> </v>
      </c>
      <c r="AH1906" s="13"/>
      <c r="AI1906" s="31">
        <f t="shared" si="899"/>
        <v>1.0083503483375109</v>
      </c>
      <c r="AJ1906">
        <f t="shared" si="874"/>
        <v>8.3503483375109155E-3</v>
      </c>
      <c r="AK1906">
        <f t="shared" si="876"/>
        <v>1</v>
      </c>
      <c r="AL1906">
        <f t="shared" si="877"/>
        <v>0.91846772447012237</v>
      </c>
      <c r="AM1906">
        <f t="shared" si="875"/>
        <v>-8.1532275529877629E-2</v>
      </c>
      <c r="AN1906" s="39">
        <v>41932</v>
      </c>
      <c r="AO1906" s="31">
        <v>8.3503483375109155E-3</v>
      </c>
      <c r="AP1906" s="40">
        <v>-8.1532275529877629E-2</v>
      </c>
    </row>
    <row r="1907" spans="1:42">
      <c r="A1907" s="16">
        <v>41933</v>
      </c>
      <c r="B1907" s="11">
        <v>3.52</v>
      </c>
      <c r="C1907" s="11">
        <v>3.52</v>
      </c>
      <c r="D1907" s="11">
        <v>3.49</v>
      </c>
      <c r="E1907" s="11">
        <v>3.51</v>
      </c>
      <c r="F1907" s="11">
        <v>65645000</v>
      </c>
      <c r="G1907" s="11">
        <v>3.1846399999999999</v>
      </c>
      <c r="H1907" s="12">
        <f t="shared" si="878"/>
        <v>3.5116666666666667</v>
      </c>
      <c r="I1907" s="13">
        <f t="shared" si="887"/>
        <v>3.5323076923076924</v>
      </c>
      <c r="J1907" s="13">
        <f t="shared" si="888"/>
        <v>-2.0641025641025657E-2</v>
      </c>
      <c r="K1907" s="14">
        <f t="shared" si="892"/>
        <v>-1.700854700854694E-2</v>
      </c>
      <c r="L1907" s="13">
        <f t="shared" si="871"/>
        <v>2.9999999999999805E-2</v>
      </c>
      <c r="M1907" s="13">
        <f t="shared" si="879"/>
        <v>3.1428571428571361E-2</v>
      </c>
      <c r="N1907" s="13">
        <f t="shared" si="872"/>
        <v>0</v>
      </c>
      <c r="O1907" s="13">
        <f t="shared" si="873"/>
        <v>9.9999999999997868E-3</v>
      </c>
      <c r="P1907" s="13">
        <f t="shared" si="900"/>
        <v>4.0000000000000036E-2</v>
      </c>
      <c r="Q1907" s="13">
        <f t="shared" si="900"/>
        <v>7.9999999999999183E-2</v>
      </c>
      <c r="R1907" s="13">
        <f t="shared" si="880"/>
        <v>127.27272727272765</v>
      </c>
      <c r="S1907" s="13">
        <f t="shared" si="881"/>
        <v>254.54545454545249</v>
      </c>
      <c r="T1907" s="13">
        <f t="shared" si="882"/>
        <v>33.333333333332838</v>
      </c>
      <c r="U1907" s="13">
        <f t="shared" si="889"/>
        <v>19.659416398138074</v>
      </c>
      <c r="V1907" s="13">
        <f t="shared" si="893"/>
        <v>-3.6324786324787167E-3</v>
      </c>
      <c r="W1907" s="13">
        <f t="shared" si="894"/>
        <v>0</v>
      </c>
      <c r="X1907" s="13">
        <f t="shared" si="895"/>
        <v>-1</v>
      </c>
      <c r="Y1907" s="13">
        <f t="shared" si="890"/>
        <v>0</v>
      </c>
      <c r="Z1907" s="13">
        <f t="shared" si="896"/>
        <v>0</v>
      </c>
      <c r="AA1907" s="13">
        <f t="shared" si="897"/>
        <v>0</v>
      </c>
      <c r="AB1907" s="13">
        <f t="shared" si="898"/>
        <v>0</v>
      </c>
      <c r="AC1907" s="17">
        <f t="shared" si="891"/>
        <v>0</v>
      </c>
      <c r="AD1907" s="13" t="str">
        <f t="shared" si="883"/>
        <v/>
      </c>
      <c r="AE1907" s="13" t="str">
        <f t="shared" si="884"/>
        <v/>
      </c>
      <c r="AF1907" s="17">
        <f t="shared" si="886"/>
        <v>0</v>
      </c>
      <c r="AG1907" s="17" t="str">
        <f t="shared" si="885"/>
        <v xml:space="preserve"> </v>
      </c>
      <c r="AH1907" s="13"/>
      <c r="AI1907" s="31">
        <f t="shared" si="899"/>
        <v>1.0083503483375109</v>
      </c>
      <c r="AJ1907">
        <f t="shared" si="874"/>
        <v>8.3503483375109155E-3</v>
      </c>
      <c r="AK1907">
        <f t="shared" si="876"/>
        <v>0.99715909090909083</v>
      </c>
      <c r="AL1907">
        <f t="shared" si="877"/>
        <v>0.91585844116196857</v>
      </c>
      <c r="AM1907">
        <f t="shared" si="875"/>
        <v>-8.4141558838031427E-2</v>
      </c>
      <c r="AN1907" s="39">
        <v>41933</v>
      </c>
      <c r="AO1907" s="31">
        <v>8.3503483375109155E-3</v>
      </c>
      <c r="AP1907" s="40">
        <v>-8.4141558838031427E-2</v>
      </c>
    </row>
    <row r="1908" spans="1:42">
      <c r="A1908" s="16">
        <v>41934</v>
      </c>
      <c r="B1908" s="11">
        <v>3.5</v>
      </c>
      <c r="C1908" s="11">
        <v>3.53</v>
      </c>
      <c r="D1908" s="11">
        <v>3.5</v>
      </c>
      <c r="E1908" s="11">
        <v>3.5</v>
      </c>
      <c r="F1908" s="11">
        <v>89346900</v>
      </c>
      <c r="G1908" s="11">
        <v>3.1755599999999999</v>
      </c>
      <c r="H1908" s="12">
        <f t="shared" si="878"/>
        <v>3.51</v>
      </c>
      <c r="I1908" s="13">
        <f t="shared" si="887"/>
        <v>3.5288461538461537</v>
      </c>
      <c r="J1908" s="13">
        <f t="shared" si="888"/>
        <v>-1.8846153846153957E-2</v>
      </c>
      <c r="K1908" s="14">
        <f t="shared" si="892"/>
        <v>-1.888176638176637E-2</v>
      </c>
      <c r="L1908" s="13">
        <f t="shared" si="871"/>
        <v>2.9999999999999805E-2</v>
      </c>
      <c r="M1908" s="13">
        <f t="shared" si="879"/>
        <v>3.1428571428571327E-2</v>
      </c>
      <c r="N1908" s="13">
        <f t="shared" si="872"/>
        <v>9.9999999999997868E-3</v>
      </c>
      <c r="O1908" s="13">
        <f t="shared" si="873"/>
        <v>0</v>
      </c>
      <c r="P1908" s="13">
        <f t="shared" si="900"/>
        <v>3.9999999999999591E-2</v>
      </c>
      <c r="Q1908" s="13">
        <f t="shared" si="900"/>
        <v>7.9999999999999183E-2</v>
      </c>
      <c r="R1908" s="13">
        <f t="shared" si="880"/>
        <v>127.27272727272639</v>
      </c>
      <c r="S1908" s="13">
        <f t="shared" si="881"/>
        <v>254.54545454545277</v>
      </c>
      <c r="T1908" s="13">
        <f t="shared" si="882"/>
        <v>33.333333333333336</v>
      </c>
      <c r="U1908" s="13">
        <f t="shared" si="889"/>
        <v>21.700232724668695</v>
      </c>
      <c r="V1908" s="13">
        <f t="shared" si="893"/>
        <v>3.5612535612412899E-5</v>
      </c>
      <c r="W1908" s="13">
        <f t="shared" si="894"/>
        <v>1</v>
      </c>
      <c r="X1908" s="13">
        <f t="shared" si="895"/>
        <v>0</v>
      </c>
      <c r="Y1908" s="13">
        <f t="shared" si="890"/>
        <v>1</v>
      </c>
      <c r="Z1908" s="13">
        <f t="shared" si="896"/>
        <v>1</v>
      </c>
      <c r="AA1908" s="13">
        <f t="shared" si="897"/>
        <v>1</v>
      </c>
      <c r="AB1908" s="13">
        <f t="shared" si="898"/>
        <v>0</v>
      </c>
      <c r="AC1908" s="17">
        <f t="shared" si="891"/>
        <v>1</v>
      </c>
      <c r="AD1908" s="13">
        <f t="shared" si="883"/>
        <v>3.5</v>
      </c>
      <c r="AE1908" s="13" t="str">
        <f t="shared" si="884"/>
        <v/>
      </c>
      <c r="AF1908" s="17">
        <f t="shared" si="886"/>
        <v>3.5</v>
      </c>
      <c r="AG1908" s="17" t="str">
        <f t="shared" si="885"/>
        <v xml:space="preserve"> </v>
      </c>
      <c r="AH1908" s="13"/>
      <c r="AI1908" s="31">
        <f t="shared" si="899"/>
        <v>1.0083503483375109</v>
      </c>
      <c r="AJ1908">
        <f t="shared" si="874"/>
        <v>8.3503483375109155E-3</v>
      </c>
      <c r="AK1908">
        <f t="shared" si="876"/>
        <v>0.9971509971509972</v>
      </c>
      <c r="AL1908">
        <f t="shared" si="877"/>
        <v>0.91324915785381489</v>
      </c>
      <c r="AM1908">
        <f t="shared" si="875"/>
        <v>-8.6750842146185114E-2</v>
      </c>
      <c r="AN1908" s="39">
        <v>41934</v>
      </c>
      <c r="AO1908" s="31">
        <v>8.3503483375109155E-3</v>
      </c>
      <c r="AP1908" s="40">
        <v>-8.6750842146185114E-2</v>
      </c>
    </row>
    <row r="1909" spans="1:42">
      <c r="A1909" s="16">
        <v>41935</v>
      </c>
      <c r="B1909" s="11">
        <v>3.5</v>
      </c>
      <c r="C1909" s="11">
        <v>3.53</v>
      </c>
      <c r="D1909" s="11">
        <v>3.49</v>
      </c>
      <c r="E1909" s="11">
        <v>3.52</v>
      </c>
      <c r="F1909" s="11">
        <v>93150300</v>
      </c>
      <c r="G1909" s="11">
        <v>3.1937099999999998</v>
      </c>
      <c r="H1909" s="12">
        <f t="shared" si="878"/>
        <v>3.5091666666666668</v>
      </c>
      <c r="I1909" s="13">
        <f t="shared" si="887"/>
        <v>3.5273076923076916</v>
      </c>
      <c r="J1909" s="13">
        <f t="shared" si="888"/>
        <v>-1.8141025641024822E-2</v>
      </c>
      <c r="K1909" s="14">
        <f t="shared" si="892"/>
        <v>-2.0128205128205037E-2</v>
      </c>
      <c r="L1909" s="13">
        <f t="shared" si="871"/>
        <v>3.9999999999999591E-2</v>
      </c>
      <c r="M1909" s="13">
        <f t="shared" si="879"/>
        <v>3.1428571428571299E-2</v>
      </c>
      <c r="N1909" s="13">
        <f t="shared" si="872"/>
        <v>0</v>
      </c>
      <c r="O1909" s="13">
        <f t="shared" si="873"/>
        <v>9.9999999999997868E-3</v>
      </c>
      <c r="P1909" s="13">
        <f t="shared" si="900"/>
        <v>3.9999999999999591E-2</v>
      </c>
      <c r="Q1909" s="13">
        <f t="shared" si="900"/>
        <v>7.9999999999999183E-2</v>
      </c>
      <c r="R1909" s="13">
        <f t="shared" si="880"/>
        <v>127.2727272727265</v>
      </c>
      <c r="S1909" s="13">
        <f t="shared" si="881"/>
        <v>254.545454545453</v>
      </c>
      <c r="T1909" s="13">
        <f t="shared" si="882"/>
        <v>33.333333333333336</v>
      </c>
      <c r="U1909" s="13">
        <f t="shared" si="889"/>
        <v>23.366899391335359</v>
      </c>
      <c r="V1909" s="13">
        <f t="shared" si="893"/>
        <v>1.9871794871802149E-3</v>
      </c>
      <c r="W1909" s="13">
        <f t="shared" si="894"/>
        <v>0</v>
      </c>
      <c r="X1909" s="13">
        <f t="shared" si="895"/>
        <v>0</v>
      </c>
      <c r="Y1909" s="13">
        <f t="shared" si="890"/>
        <v>0</v>
      </c>
      <c r="Z1909" s="13">
        <f t="shared" si="896"/>
        <v>1</v>
      </c>
      <c r="AA1909" s="13">
        <f t="shared" si="897"/>
        <v>0</v>
      </c>
      <c r="AB1909" s="13">
        <f t="shared" si="898"/>
        <v>0</v>
      </c>
      <c r="AC1909" s="17">
        <f t="shared" si="891"/>
        <v>1</v>
      </c>
      <c r="AD1909" s="13" t="str">
        <f t="shared" si="883"/>
        <v/>
      </c>
      <c r="AE1909" s="13" t="str">
        <f t="shared" si="884"/>
        <v/>
      </c>
      <c r="AF1909" s="17">
        <f t="shared" si="886"/>
        <v>3.5</v>
      </c>
      <c r="AG1909" s="17" t="str">
        <f t="shared" si="885"/>
        <v xml:space="preserve"> </v>
      </c>
      <c r="AH1909" s="13"/>
      <c r="AI1909" s="31">
        <f t="shared" si="899"/>
        <v>1.0083503483375109</v>
      </c>
      <c r="AJ1909">
        <f t="shared" si="874"/>
        <v>8.3503483375109155E-3</v>
      </c>
      <c r="AK1909">
        <f t="shared" si="876"/>
        <v>1.0057142857142858</v>
      </c>
      <c r="AL1909">
        <f t="shared" si="877"/>
        <v>0.91846772447012248</v>
      </c>
      <c r="AM1909">
        <f t="shared" si="875"/>
        <v>-8.1532275529877518E-2</v>
      </c>
      <c r="AN1909" s="39">
        <v>41935</v>
      </c>
      <c r="AO1909" s="31">
        <v>8.3503483375109155E-3</v>
      </c>
      <c r="AP1909" s="40">
        <v>-8.1532275529877518E-2</v>
      </c>
    </row>
    <row r="1910" spans="1:42">
      <c r="A1910" s="16">
        <v>41936</v>
      </c>
      <c r="B1910" s="11">
        <v>3.51</v>
      </c>
      <c r="C1910" s="11">
        <v>3.53</v>
      </c>
      <c r="D1910" s="11">
        <v>3.5</v>
      </c>
      <c r="E1910" s="11">
        <v>3.52</v>
      </c>
      <c r="F1910" s="11">
        <v>76048400</v>
      </c>
      <c r="G1910" s="11">
        <v>3.1937099999999998</v>
      </c>
      <c r="H1910" s="12">
        <f t="shared" si="878"/>
        <v>3.5083333333333342</v>
      </c>
      <c r="I1910" s="13">
        <f t="shared" si="887"/>
        <v>3.5261538461538455</v>
      </c>
      <c r="J1910" s="13">
        <f t="shared" si="888"/>
        <v>-1.7820512820511336E-2</v>
      </c>
      <c r="K1910" s="14">
        <f t="shared" si="892"/>
        <v>-2.0427350427350197E-2</v>
      </c>
      <c r="L1910" s="13">
        <f t="shared" si="871"/>
        <v>2.9999999999999805E-2</v>
      </c>
      <c r="M1910" s="13">
        <f t="shared" si="879"/>
        <v>3.0714285714285566E-2</v>
      </c>
      <c r="N1910" s="13">
        <f t="shared" si="872"/>
        <v>0</v>
      </c>
      <c r="O1910" s="13">
        <f t="shared" si="873"/>
        <v>0</v>
      </c>
      <c r="P1910" s="13">
        <f t="shared" si="900"/>
        <v>3.9999999999999591E-2</v>
      </c>
      <c r="Q1910" s="13">
        <f t="shared" si="900"/>
        <v>6.9999999999998952E-2</v>
      </c>
      <c r="R1910" s="13">
        <f t="shared" si="880"/>
        <v>130.23255813953418</v>
      </c>
      <c r="S1910" s="13">
        <f t="shared" si="881"/>
        <v>227.90697674418374</v>
      </c>
      <c r="T1910" s="13">
        <f t="shared" si="882"/>
        <v>27.272727272727053</v>
      </c>
      <c r="U1910" s="13">
        <f t="shared" si="889"/>
        <v>24.294543176121984</v>
      </c>
      <c r="V1910" s="13">
        <f t="shared" si="893"/>
        <v>2.6068376068388611E-3</v>
      </c>
      <c r="W1910" s="13">
        <f t="shared" si="894"/>
        <v>0</v>
      </c>
      <c r="X1910" s="13">
        <f t="shared" si="895"/>
        <v>0</v>
      </c>
      <c r="Y1910" s="13">
        <f t="shared" si="890"/>
        <v>0</v>
      </c>
      <c r="Z1910" s="13">
        <f t="shared" si="896"/>
        <v>1</v>
      </c>
      <c r="AA1910" s="13">
        <f t="shared" si="897"/>
        <v>0</v>
      </c>
      <c r="AB1910" s="13">
        <f t="shared" si="898"/>
        <v>0</v>
      </c>
      <c r="AC1910" s="17">
        <f t="shared" si="891"/>
        <v>1</v>
      </c>
      <c r="AD1910" s="13" t="str">
        <f t="shared" si="883"/>
        <v/>
      </c>
      <c r="AE1910" s="13" t="str">
        <f t="shared" si="884"/>
        <v/>
      </c>
      <c r="AF1910" s="17">
        <f t="shared" si="886"/>
        <v>3.5</v>
      </c>
      <c r="AG1910" s="17" t="str">
        <f t="shared" si="885"/>
        <v xml:space="preserve"> </v>
      </c>
      <c r="AH1910" s="13"/>
      <c r="AI1910" s="31">
        <f t="shared" si="899"/>
        <v>1.0083503483375109</v>
      </c>
      <c r="AJ1910">
        <f t="shared" si="874"/>
        <v>8.3503483375109155E-3</v>
      </c>
      <c r="AK1910">
        <f t="shared" si="876"/>
        <v>1</v>
      </c>
      <c r="AL1910">
        <f t="shared" si="877"/>
        <v>0.91846772447012248</v>
      </c>
      <c r="AM1910">
        <f t="shared" si="875"/>
        <v>-8.1532275529877518E-2</v>
      </c>
      <c r="AN1910" s="39">
        <v>41936</v>
      </c>
      <c r="AO1910" s="31">
        <v>8.3503483375109155E-3</v>
      </c>
      <c r="AP1910" s="40">
        <v>-8.1532275529877518E-2</v>
      </c>
    </row>
    <row r="1911" spans="1:42">
      <c r="A1911" s="16">
        <v>41939</v>
      </c>
      <c r="B1911" s="11">
        <v>3.51</v>
      </c>
      <c r="C1911" s="11">
        <v>3.52</v>
      </c>
      <c r="D1911" s="11">
        <v>3.48</v>
      </c>
      <c r="E1911" s="11">
        <v>3.49</v>
      </c>
      <c r="F1911" s="11">
        <v>66899600</v>
      </c>
      <c r="G1911" s="11">
        <v>3.16649</v>
      </c>
      <c r="H1911" s="12">
        <f t="shared" si="878"/>
        <v>3.5058333333333338</v>
      </c>
      <c r="I1911" s="13">
        <f t="shared" si="887"/>
        <v>3.5230769230769221</v>
      </c>
      <c r="J1911" s="13">
        <f t="shared" si="888"/>
        <v>-1.7243589743588306E-2</v>
      </c>
      <c r="K1911" s="14">
        <f t="shared" si="892"/>
        <v>-1.9836182336181847E-2</v>
      </c>
      <c r="L1911" s="13">
        <f t="shared" si="871"/>
        <v>4.0000000000000036E-2</v>
      </c>
      <c r="M1911" s="13">
        <f t="shared" si="879"/>
        <v>3.2142857142856994E-2</v>
      </c>
      <c r="N1911" s="13">
        <f t="shared" si="872"/>
        <v>0</v>
      </c>
      <c r="O1911" s="13">
        <f t="shared" si="873"/>
        <v>2.0000000000000018E-2</v>
      </c>
      <c r="P1911" s="13">
        <f t="shared" si="900"/>
        <v>3.9999999999999591E-2</v>
      </c>
      <c r="Q1911" s="13">
        <f t="shared" si="900"/>
        <v>8.999999999999897E-2</v>
      </c>
      <c r="R1911" s="13">
        <f t="shared" si="880"/>
        <v>124.44444444444376</v>
      </c>
      <c r="S1911" s="13">
        <f t="shared" si="881"/>
        <v>279.99999999999807</v>
      </c>
      <c r="T1911" s="13">
        <f t="shared" si="882"/>
        <v>38.461538461538396</v>
      </c>
      <c r="U1911" s="13">
        <f t="shared" si="889"/>
        <v>27.041795923374728</v>
      </c>
      <c r="V1911" s="13">
        <f t="shared" si="893"/>
        <v>2.5925925925935414E-3</v>
      </c>
      <c r="W1911" s="13">
        <f t="shared" si="894"/>
        <v>0</v>
      </c>
      <c r="X1911" s="13">
        <f t="shared" si="895"/>
        <v>0</v>
      </c>
      <c r="Y1911" s="13">
        <f t="shared" si="890"/>
        <v>0</v>
      </c>
      <c r="Z1911" s="13">
        <f t="shared" si="896"/>
        <v>1</v>
      </c>
      <c r="AA1911" s="13">
        <f t="shared" si="897"/>
        <v>0</v>
      </c>
      <c r="AB1911" s="13">
        <f t="shared" si="898"/>
        <v>0</v>
      </c>
      <c r="AC1911" s="17">
        <f t="shared" si="891"/>
        <v>1</v>
      </c>
      <c r="AD1911" s="13" t="str">
        <f t="shared" si="883"/>
        <v/>
      </c>
      <c r="AE1911" s="13" t="str">
        <f t="shared" si="884"/>
        <v/>
      </c>
      <c r="AF1911" s="17">
        <f t="shared" si="886"/>
        <v>3.5</v>
      </c>
      <c r="AG1911" s="17" t="str">
        <f t="shared" si="885"/>
        <v xml:space="preserve"> </v>
      </c>
      <c r="AH1911" s="13"/>
      <c r="AI1911" s="31">
        <f t="shared" si="899"/>
        <v>1.0083503483375109</v>
      </c>
      <c r="AJ1911">
        <f t="shared" si="874"/>
        <v>8.3503483375109155E-3</v>
      </c>
      <c r="AK1911">
        <f t="shared" si="876"/>
        <v>0.99147727272727282</v>
      </c>
      <c r="AL1911">
        <f t="shared" si="877"/>
        <v>0.91063987454566131</v>
      </c>
      <c r="AM1911">
        <f t="shared" si="875"/>
        <v>-8.936012545433869E-2</v>
      </c>
      <c r="AN1911" s="39">
        <v>41939</v>
      </c>
      <c r="AO1911" s="31">
        <v>8.3503483375109155E-3</v>
      </c>
      <c r="AP1911" s="40">
        <v>-8.936012545433869E-2</v>
      </c>
    </row>
    <row r="1912" spans="1:42">
      <c r="A1912" s="16">
        <v>41940</v>
      </c>
      <c r="B1912" s="11">
        <v>3.49</v>
      </c>
      <c r="C1912" s="11">
        <v>3.53</v>
      </c>
      <c r="D1912" s="11">
        <v>3.49</v>
      </c>
      <c r="E1912" s="11">
        <v>3.52</v>
      </c>
      <c r="F1912" s="11">
        <v>57510800</v>
      </c>
      <c r="G1912" s="11">
        <v>3.1937099999999998</v>
      </c>
      <c r="H1912" s="12">
        <f t="shared" si="878"/>
        <v>3.5066666666666673</v>
      </c>
      <c r="I1912" s="13">
        <f t="shared" si="887"/>
        <v>3.5211538461538456</v>
      </c>
      <c r="J1912" s="13">
        <f t="shared" si="888"/>
        <v>-1.448717948717837E-2</v>
      </c>
      <c r="K1912" s="14">
        <f t="shared" si="892"/>
        <v>-1.8945868945868288E-2</v>
      </c>
      <c r="L1912" s="13">
        <f t="shared" si="871"/>
        <v>3.9999999999999591E-2</v>
      </c>
      <c r="M1912" s="13">
        <f t="shared" si="879"/>
        <v>3.1428571428571264E-2</v>
      </c>
      <c r="N1912" s="13">
        <f t="shared" si="872"/>
        <v>9.9999999999997868E-3</v>
      </c>
      <c r="O1912" s="13">
        <f t="shared" si="873"/>
        <v>0</v>
      </c>
      <c r="P1912" s="13">
        <f t="shared" si="900"/>
        <v>4.9999999999999378E-2</v>
      </c>
      <c r="Q1912" s="13">
        <f t="shared" si="900"/>
        <v>6.9999999999999396E-2</v>
      </c>
      <c r="R1912" s="13">
        <f t="shared" si="880"/>
        <v>159.09090909090796</v>
      </c>
      <c r="S1912" s="13">
        <f t="shared" si="881"/>
        <v>222.72727272727195</v>
      </c>
      <c r="T1912" s="13">
        <f t="shared" si="882"/>
        <v>16.666666666666842</v>
      </c>
      <c r="U1912" s="13">
        <f t="shared" si="889"/>
        <v>26.644970526549354</v>
      </c>
      <c r="V1912" s="13">
        <f t="shared" si="893"/>
        <v>4.4586894586899177E-3</v>
      </c>
      <c r="W1912" s="13">
        <f t="shared" si="894"/>
        <v>0</v>
      </c>
      <c r="X1912" s="13">
        <f t="shared" si="895"/>
        <v>0</v>
      </c>
      <c r="Y1912" s="13">
        <f t="shared" si="890"/>
        <v>0</v>
      </c>
      <c r="Z1912" s="13">
        <f t="shared" si="896"/>
        <v>1</v>
      </c>
      <c r="AA1912" s="13">
        <f t="shared" si="897"/>
        <v>0</v>
      </c>
      <c r="AB1912" s="13">
        <f t="shared" si="898"/>
        <v>0</v>
      </c>
      <c r="AC1912" s="17">
        <f t="shared" si="891"/>
        <v>1</v>
      </c>
      <c r="AD1912" s="13" t="str">
        <f t="shared" si="883"/>
        <v/>
      </c>
      <c r="AE1912" s="13" t="str">
        <f t="shared" si="884"/>
        <v/>
      </c>
      <c r="AF1912" s="17">
        <f t="shared" si="886"/>
        <v>3.5</v>
      </c>
      <c r="AG1912" s="17" t="str">
        <f t="shared" si="885"/>
        <v xml:space="preserve"> </v>
      </c>
      <c r="AH1912" s="13"/>
      <c r="AI1912" s="31">
        <f t="shared" si="899"/>
        <v>1.0083503483375109</v>
      </c>
      <c r="AJ1912">
        <f t="shared" si="874"/>
        <v>8.3503483375109155E-3</v>
      </c>
      <c r="AK1912">
        <f t="shared" si="876"/>
        <v>1.0085959885386819</v>
      </c>
      <c r="AL1912">
        <f t="shared" si="877"/>
        <v>0.91846772447012259</v>
      </c>
      <c r="AM1912">
        <f t="shared" si="875"/>
        <v>-8.1532275529877407E-2</v>
      </c>
      <c r="AN1912" s="39">
        <v>41940</v>
      </c>
      <c r="AO1912" s="31">
        <v>8.3503483375109155E-3</v>
      </c>
      <c r="AP1912" s="40">
        <v>-8.1532275529877407E-2</v>
      </c>
    </row>
    <row r="1913" spans="1:42">
      <c r="A1913" s="16">
        <v>41941</v>
      </c>
      <c r="B1913" s="11">
        <v>3.52</v>
      </c>
      <c r="C1913" s="11">
        <v>3.56</v>
      </c>
      <c r="D1913" s="11">
        <v>3.51</v>
      </c>
      <c r="E1913" s="11">
        <v>3.54</v>
      </c>
      <c r="F1913" s="11">
        <v>112721500</v>
      </c>
      <c r="G1913" s="11">
        <v>3.2118500000000001</v>
      </c>
      <c r="H1913" s="12">
        <f t="shared" si="878"/>
        <v>3.5116666666666667</v>
      </c>
      <c r="I1913" s="13">
        <f t="shared" si="887"/>
        <v>3.5207692307692304</v>
      </c>
      <c r="J1913" s="13">
        <f t="shared" si="888"/>
        <v>-9.102564102563715E-3</v>
      </c>
      <c r="K1913" s="14">
        <f t="shared" si="892"/>
        <v>-1.7642450142449473E-2</v>
      </c>
      <c r="L1913" s="13">
        <f t="shared" si="871"/>
        <v>5.0000000000000266E-2</v>
      </c>
      <c r="M1913" s="13">
        <f t="shared" si="879"/>
        <v>3.3571428571428426E-2</v>
      </c>
      <c r="N1913" s="13">
        <f t="shared" si="872"/>
        <v>3.0000000000000249E-2</v>
      </c>
      <c r="O1913" s="13">
        <f t="shared" si="873"/>
        <v>0</v>
      </c>
      <c r="P1913" s="13">
        <f t="shared" si="900"/>
        <v>7.9999999999999627E-2</v>
      </c>
      <c r="Q1913" s="13">
        <f t="shared" si="900"/>
        <v>6.9999999999999396E-2</v>
      </c>
      <c r="R1913" s="13">
        <f t="shared" si="880"/>
        <v>238.29787234042547</v>
      </c>
      <c r="S1913" s="13">
        <f t="shared" si="881"/>
        <v>208.51063829787145</v>
      </c>
      <c r="T1913" s="13">
        <f t="shared" si="882"/>
        <v>6.6666666666668668</v>
      </c>
      <c r="U1913" s="13">
        <f t="shared" si="889"/>
        <v>25.533859415438279</v>
      </c>
      <c r="V1913" s="13">
        <f t="shared" si="893"/>
        <v>8.5398860398857579E-3</v>
      </c>
      <c r="W1913" s="13">
        <f t="shared" si="894"/>
        <v>0</v>
      </c>
      <c r="X1913" s="13">
        <f t="shared" si="895"/>
        <v>1</v>
      </c>
      <c r="Y1913" s="13">
        <f t="shared" si="890"/>
        <v>0</v>
      </c>
      <c r="Z1913" s="13">
        <f t="shared" si="896"/>
        <v>1</v>
      </c>
      <c r="AA1913" s="13">
        <f t="shared" si="897"/>
        <v>0</v>
      </c>
      <c r="AB1913" s="13">
        <f t="shared" si="898"/>
        <v>0</v>
      </c>
      <c r="AC1913" s="17">
        <f t="shared" si="891"/>
        <v>1</v>
      </c>
      <c r="AD1913" s="13" t="str">
        <f t="shared" si="883"/>
        <v/>
      </c>
      <c r="AE1913" s="13" t="str">
        <f t="shared" si="884"/>
        <v/>
      </c>
      <c r="AF1913" s="17">
        <f t="shared" si="886"/>
        <v>3.5</v>
      </c>
      <c r="AG1913" s="17" t="str">
        <f t="shared" si="885"/>
        <v xml:space="preserve"> </v>
      </c>
      <c r="AH1913" s="13"/>
      <c r="AI1913" s="31">
        <f t="shared" si="899"/>
        <v>1.0083503483375109</v>
      </c>
      <c r="AJ1913">
        <f t="shared" si="874"/>
        <v>8.3503483375109155E-3</v>
      </c>
      <c r="AK1913">
        <f t="shared" si="876"/>
        <v>1.0056818181818181</v>
      </c>
      <c r="AL1913">
        <f t="shared" si="877"/>
        <v>0.92368629108643008</v>
      </c>
      <c r="AM1913">
        <f t="shared" si="875"/>
        <v>-7.6313708913569922E-2</v>
      </c>
      <c r="AN1913" s="39">
        <v>41941</v>
      </c>
      <c r="AO1913" s="31">
        <v>8.3503483375109155E-3</v>
      </c>
      <c r="AP1913" s="40">
        <v>-7.6313708913569922E-2</v>
      </c>
    </row>
    <row r="1914" spans="1:42">
      <c r="A1914" s="16">
        <v>41942</v>
      </c>
      <c r="B1914" s="11">
        <v>3.55</v>
      </c>
      <c r="C1914" s="11">
        <v>3.6</v>
      </c>
      <c r="D1914" s="11">
        <v>3.54</v>
      </c>
      <c r="E1914" s="11">
        <v>3.59</v>
      </c>
      <c r="F1914" s="11">
        <v>148966400</v>
      </c>
      <c r="G1914" s="11">
        <v>3.2572199999999998</v>
      </c>
      <c r="H1914" s="12">
        <f t="shared" si="878"/>
        <v>3.5208333333333335</v>
      </c>
      <c r="I1914" s="13">
        <f t="shared" si="887"/>
        <v>3.5219230769230765</v>
      </c>
      <c r="J1914" s="13">
        <f t="shared" si="888"/>
        <v>-1.0897435897430086E-3</v>
      </c>
      <c r="K1914" s="14">
        <f t="shared" si="892"/>
        <v>-1.5391737891737201E-2</v>
      </c>
      <c r="L1914" s="13">
        <f t="shared" si="871"/>
        <v>6.0000000000000053E-2</v>
      </c>
      <c r="M1914" s="13">
        <f t="shared" si="879"/>
        <v>3.6428571428571289E-2</v>
      </c>
      <c r="N1914" s="13">
        <f t="shared" si="872"/>
        <v>4.0000000000000036E-2</v>
      </c>
      <c r="O1914" s="13">
        <f t="shared" si="873"/>
        <v>0</v>
      </c>
      <c r="P1914" s="13">
        <f t="shared" si="900"/>
        <v>0.11999999999999966</v>
      </c>
      <c r="Q1914" s="13">
        <f t="shared" si="900"/>
        <v>5.9999999999999609E-2</v>
      </c>
      <c r="R1914" s="13">
        <f t="shared" si="880"/>
        <v>329.41176470588272</v>
      </c>
      <c r="S1914" s="13">
        <f t="shared" si="881"/>
        <v>164.70588235294073</v>
      </c>
      <c r="T1914" s="13">
        <f t="shared" si="882"/>
        <v>33.333333333333506</v>
      </c>
      <c r="U1914" s="13">
        <f t="shared" si="889"/>
        <v>26.32751020908912</v>
      </c>
      <c r="V1914" s="13">
        <f t="shared" si="893"/>
        <v>1.4301994301994192E-2</v>
      </c>
      <c r="W1914" s="13">
        <f t="shared" si="894"/>
        <v>0</v>
      </c>
      <c r="X1914" s="13">
        <f t="shared" si="895"/>
        <v>0</v>
      </c>
      <c r="Y1914" s="13">
        <f t="shared" si="890"/>
        <v>0</v>
      </c>
      <c r="Z1914" s="13">
        <f t="shared" si="896"/>
        <v>1</v>
      </c>
      <c r="AA1914" s="13">
        <f t="shared" si="897"/>
        <v>0</v>
      </c>
      <c r="AB1914" s="13">
        <f t="shared" si="898"/>
        <v>0</v>
      </c>
      <c r="AC1914" s="17">
        <f t="shared" si="891"/>
        <v>1</v>
      </c>
      <c r="AD1914" s="13" t="str">
        <f t="shared" si="883"/>
        <v/>
      </c>
      <c r="AE1914" s="13" t="str">
        <f t="shared" si="884"/>
        <v/>
      </c>
      <c r="AF1914" s="17">
        <f t="shared" si="886"/>
        <v>3.5</v>
      </c>
      <c r="AG1914" s="17" t="str">
        <f t="shared" si="885"/>
        <v xml:space="preserve"> </v>
      </c>
      <c r="AH1914" s="13"/>
      <c r="AI1914" s="31">
        <f t="shared" si="899"/>
        <v>1.0083503483375109</v>
      </c>
      <c r="AJ1914">
        <f t="shared" si="874"/>
        <v>8.3503483375109155E-3</v>
      </c>
      <c r="AK1914">
        <f t="shared" si="876"/>
        <v>1.0141242937853108</v>
      </c>
      <c r="AL1914">
        <f t="shared" si="877"/>
        <v>0.93673270762719885</v>
      </c>
      <c r="AM1914">
        <f t="shared" si="875"/>
        <v>-6.3267292372801154E-2</v>
      </c>
      <c r="AN1914" s="39">
        <v>41942</v>
      </c>
      <c r="AO1914" s="31">
        <v>8.3503483375109155E-3</v>
      </c>
      <c r="AP1914" s="40">
        <v>-6.3267292372801154E-2</v>
      </c>
    </row>
    <row r="1915" spans="1:42">
      <c r="A1915" s="16">
        <v>41943</v>
      </c>
      <c r="B1915" s="11">
        <v>3.59</v>
      </c>
      <c r="C1915" s="11">
        <v>3.69</v>
      </c>
      <c r="D1915" s="11">
        <v>3.59</v>
      </c>
      <c r="E1915" s="11">
        <v>3.66</v>
      </c>
      <c r="F1915" s="11">
        <v>216995500</v>
      </c>
      <c r="G1915" s="11">
        <v>3.3207300000000002</v>
      </c>
      <c r="H1915" s="12">
        <f t="shared" si="878"/>
        <v>3.5341666666666662</v>
      </c>
      <c r="I1915" s="13">
        <f t="shared" si="887"/>
        <v>3.5257692307692308</v>
      </c>
      <c r="J1915" s="13">
        <f t="shared" si="888"/>
        <v>8.3974358974354679E-3</v>
      </c>
      <c r="K1915" s="14">
        <f t="shared" si="892"/>
        <v>-1.2108262108261523E-2</v>
      </c>
      <c r="L1915" s="13">
        <f t="shared" si="871"/>
        <v>0.10000000000000009</v>
      </c>
      <c r="M1915" s="13">
        <f t="shared" si="879"/>
        <v>4.1428571428571308E-2</v>
      </c>
      <c r="N1915" s="13">
        <f t="shared" si="872"/>
        <v>8.9999999999999858E-2</v>
      </c>
      <c r="O1915" s="13">
        <f t="shared" si="873"/>
        <v>0</v>
      </c>
      <c r="P1915" s="13">
        <f t="shared" si="900"/>
        <v>0.20999999999999952</v>
      </c>
      <c r="Q1915" s="13">
        <f t="shared" si="900"/>
        <v>3.9999999999999591E-2</v>
      </c>
      <c r="R1915" s="13">
        <f t="shared" si="880"/>
        <v>506.89655172413825</v>
      </c>
      <c r="S1915" s="13">
        <f t="shared" si="881"/>
        <v>96.551724137930321</v>
      </c>
      <c r="T1915" s="13">
        <f t="shared" si="882"/>
        <v>68.000000000000213</v>
      </c>
      <c r="U1915" s="13">
        <f t="shared" si="889"/>
        <v>28.553074118863584</v>
      </c>
      <c r="V1915" s="13">
        <f t="shared" si="893"/>
        <v>2.0505698005696991E-2</v>
      </c>
      <c r="W1915" s="13">
        <f t="shared" si="894"/>
        <v>0</v>
      </c>
      <c r="X1915" s="13">
        <f t="shared" si="895"/>
        <v>0</v>
      </c>
      <c r="Y1915" s="13">
        <f t="shared" si="890"/>
        <v>0</v>
      </c>
      <c r="Z1915" s="13">
        <f t="shared" si="896"/>
        <v>1</v>
      </c>
      <c r="AA1915" s="13">
        <f t="shared" si="897"/>
        <v>0</v>
      </c>
      <c r="AB1915" s="13">
        <f t="shared" si="898"/>
        <v>0</v>
      </c>
      <c r="AC1915" s="17">
        <f t="shared" si="891"/>
        <v>1</v>
      </c>
      <c r="AD1915" s="13" t="str">
        <f t="shared" si="883"/>
        <v/>
      </c>
      <c r="AE1915" s="13" t="str">
        <f t="shared" si="884"/>
        <v/>
      </c>
      <c r="AF1915" s="17">
        <f t="shared" si="886"/>
        <v>3.5</v>
      </c>
      <c r="AG1915" s="17" t="str">
        <f t="shared" si="885"/>
        <v xml:space="preserve"> </v>
      </c>
      <c r="AH1915" s="13"/>
      <c r="AI1915" s="31">
        <f t="shared" si="899"/>
        <v>1.0083503483375109</v>
      </c>
      <c r="AJ1915">
        <f t="shared" si="874"/>
        <v>8.3503483375109155E-3</v>
      </c>
      <c r="AK1915">
        <f t="shared" si="876"/>
        <v>1.01949860724234</v>
      </c>
      <c r="AL1915">
        <f t="shared" si="877"/>
        <v>0.95499769078427532</v>
      </c>
      <c r="AM1915">
        <f t="shared" si="875"/>
        <v>-4.5002309215724678E-2</v>
      </c>
      <c r="AN1915" s="39">
        <v>41943</v>
      </c>
      <c r="AO1915" s="31">
        <v>8.3503483375109155E-3</v>
      </c>
      <c r="AP1915" s="40">
        <v>-4.5002309215724678E-2</v>
      </c>
    </row>
    <row r="1916" spans="1:42">
      <c r="A1916" s="16">
        <v>41946</v>
      </c>
      <c r="B1916" s="11">
        <v>3.67</v>
      </c>
      <c r="C1916" s="11">
        <v>3.67</v>
      </c>
      <c r="D1916" s="11">
        <v>3.62</v>
      </c>
      <c r="E1916" s="11">
        <v>3.63</v>
      </c>
      <c r="F1916" s="11">
        <v>127058000</v>
      </c>
      <c r="G1916" s="11">
        <v>3.2935099999999999</v>
      </c>
      <c r="H1916" s="12">
        <f t="shared" si="878"/>
        <v>3.5433333333333334</v>
      </c>
      <c r="I1916" s="13">
        <f t="shared" si="887"/>
        <v>3.5284615384615381</v>
      </c>
      <c r="J1916" s="13">
        <f t="shared" si="888"/>
        <v>1.4871794871795352E-2</v>
      </c>
      <c r="K1916" s="14">
        <f t="shared" si="892"/>
        <v>-8.1623931623925217E-3</v>
      </c>
      <c r="L1916" s="13">
        <f t="shared" si="871"/>
        <v>4.9999999999999822E-2</v>
      </c>
      <c r="M1916" s="13">
        <f t="shared" si="879"/>
        <v>4.3571428571428435E-2</v>
      </c>
      <c r="N1916" s="13">
        <f t="shared" si="872"/>
        <v>0</v>
      </c>
      <c r="O1916" s="13">
        <f t="shared" si="873"/>
        <v>0</v>
      </c>
      <c r="P1916" s="13">
        <f t="shared" si="900"/>
        <v>0.20999999999999952</v>
      </c>
      <c r="Q1916" s="13">
        <f t="shared" si="900"/>
        <v>3.9999999999999591E-2</v>
      </c>
      <c r="R1916" s="13">
        <f t="shared" si="880"/>
        <v>481.96721311475449</v>
      </c>
      <c r="S1916" s="13">
        <f t="shared" si="881"/>
        <v>91.803278688523932</v>
      </c>
      <c r="T1916" s="13">
        <f t="shared" si="882"/>
        <v>68.000000000000199</v>
      </c>
      <c r="U1916" s="13">
        <f t="shared" si="889"/>
        <v>30.778638028638049</v>
      </c>
      <c r="V1916" s="13">
        <f t="shared" si="893"/>
        <v>2.3034188034187872E-2</v>
      </c>
      <c r="W1916" s="13">
        <f t="shared" si="894"/>
        <v>0</v>
      </c>
      <c r="X1916" s="13">
        <f t="shared" si="895"/>
        <v>0</v>
      </c>
      <c r="Y1916" s="13">
        <f t="shared" si="890"/>
        <v>0</v>
      </c>
      <c r="Z1916" s="13">
        <f t="shared" si="896"/>
        <v>1</v>
      </c>
      <c r="AA1916" s="13">
        <f t="shared" si="897"/>
        <v>0</v>
      </c>
      <c r="AB1916" s="13">
        <f t="shared" si="898"/>
        <v>0</v>
      </c>
      <c r="AC1916" s="17">
        <f t="shared" si="891"/>
        <v>1</v>
      </c>
      <c r="AD1916" s="13" t="str">
        <f t="shared" si="883"/>
        <v/>
      </c>
      <c r="AE1916" s="13" t="str">
        <f t="shared" si="884"/>
        <v/>
      </c>
      <c r="AF1916" s="17">
        <f t="shared" si="886"/>
        <v>3.5</v>
      </c>
      <c r="AG1916" s="17" t="str">
        <f t="shared" si="885"/>
        <v xml:space="preserve"> </v>
      </c>
      <c r="AH1916" s="13"/>
      <c r="AI1916" s="31">
        <f t="shared" si="899"/>
        <v>1.0083503483375109</v>
      </c>
      <c r="AJ1916">
        <f t="shared" si="874"/>
        <v>8.3503483375109155E-3</v>
      </c>
      <c r="AK1916">
        <f t="shared" si="876"/>
        <v>0.99180327868852447</v>
      </c>
      <c r="AL1916">
        <f t="shared" si="877"/>
        <v>0.94716984085981393</v>
      </c>
      <c r="AM1916">
        <f t="shared" si="875"/>
        <v>-5.2830159140186073E-2</v>
      </c>
      <c r="AN1916" s="39">
        <v>41946</v>
      </c>
      <c r="AO1916" s="31">
        <v>8.3503483375109155E-3</v>
      </c>
      <c r="AP1916" s="40">
        <v>-5.2830159140186073E-2</v>
      </c>
    </row>
    <row r="1917" spans="1:42">
      <c r="A1917" s="16">
        <v>41947</v>
      </c>
      <c r="B1917" s="11">
        <v>3.63</v>
      </c>
      <c r="C1917" s="11">
        <v>3.66</v>
      </c>
      <c r="D1917" s="11">
        <v>3.61</v>
      </c>
      <c r="E1917" s="11">
        <v>3.64</v>
      </c>
      <c r="F1917" s="11">
        <v>105104200</v>
      </c>
      <c r="G1917" s="11">
        <v>3.3025899999999999</v>
      </c>
      <c r="H1917" s="12">
        <f t="shared" si="878"/>
        <v>3.5533333333333341</v>
      </c>
      <c r="I1917" s="13">
        <f t="shared" si="887"/>
        <v>3.5342307692307693</v>
      </c>
      <c r="J1917" s="13">
        <f t="shared" si="888"/>
        <v>1.9102564102564834E-2</v>
      </c>
      <c r="K1917" s="14">
        <f t="shared" si="892"/>
        <v>-3.9458689458682118E-3</v>
      </c>
      <c r="L1917" s="13">
        <f t="shared" si="871"/>
        <v>5.0000000000000266E-2</v>
      </c>
      <c r="M1917" s="13">
        <f t="shared" si="879"/>
        <v>4.4285714285714199E-2</v>
      </c>
      <c r="N1917" s="13">
        <f t="shared" si="872"/>
        <v>0</v>
      </c>
      <c r="O1917" s="13">
        <f t="shared" si="873"/>
        <v>1.0000000000000231E-2</v>
      </c>
      <c r="P1917" s="13">
        <f t="shared" si="900"/>
        <v>0.20999999999999952</v>
      </c>
      <c r="Q1917" s="13">
        <f t="shared" si="900"/>
        <v>4.9999999999999822E-2</v>
      </c>
      <c r="R1917" s="13">
        <f t="shared" si="880"/>
        <v>474.1935483870966</v>
      </c>
      <c r="S1917" s="13">
        <f t="shared" si="881"/>
        <v>112.90322580645142</v>
      </c>
      <c r="T1917" s="13">
        <f t="shared" si="882"/>
        <v>61.538461538461576</v>
      </c>
      <c r="U1917" s="13">
        <f t="shared" si="889"/>
        <v>32.793290043290092</v>
      </c>
      <c r="V1917" s="13">
        <f t="shared" si="893"/>
        <v>2.3048433048433046E-2</v>
      </c>
      <c r="W1917" s="13">
        <f t="shared" si="894"/>
        <v>0</v>
      </c>
      <c r="X1917" s="13">
        <f t="shared" si="895"/>
        <v>0</v>
      </c>
      <c r="Y1917" s="13">
        <f t="shared" si="890"/>
        <v>0</v>
      </c>
      <c r="Z1917" s="13">
        <f t="shared" si="896"/>
        <v>1</v>
      </c>
      <c r="AA1917" s="13">
        <f t="shared" si="897"/>
        <v>0</v>
      </c>
      <c r="AB1917" s="13">
        <f t="shared" si="898"/>
        <v>0</v>
      </c>
      <c r="AC1917" s="17">
        <f t="shared" si="891"/>
        <v>1</v>
      </c>
      <c r="AD1917" s="13" t="str">
        <f t="shared" si="883"/>
        <v/>
      </c>
      <c r="AE1917" s="13" t="str">
        <f t="shared" si="884"/>
        <v/>
      </c>
      <c r="AF1917" s="17">
        <f t="shared" si="886"/>
        <v>3.5</v>
      </c>
      <c r="AG1917" s="17" t="str">
        <f t="shared" si="885"/>
        <v xml:space="preserve"> </v>
      </c>
      <c r="AH1917" s="13"/>
      <c r="AI1917" s="31">
        <f t="shared" si="899"/>
        <v>1.0083503483375109</v>
      </c>
      <c r="AJ1917">
        <f t="shared" si="874"/>
        <v>8.3503483375109155E-3</v>
      </c>
      <c r="AK1917">
        <f t="shared" si="876"/>
        <v>1.0027548209366393</v>
      </c>
      <c r="AL1917">
        <f t="shared" si="877"/>
        <v>0.94977912416796784</v>
      </c>
      <c r="AM1917">
        <f t="shared" si="875"/>
        <v>-5.0220875832032164E-2</v>
      </c>
      <c r="AN1917" s="39">
        <v>41947</v>
      </c>
      <c r="AO1917" s="31">
        <v>8.3503483375109155E-3</v>
      </c>
      <c r="AP1917" s="40">
        <v>-5.0220875832032164E-2</v>
      </c>
    </row>
    <row r="1918" spans="1:42">
      <c r="A1918" s="16">
        <v>41948</v>
      </c>
      <c r="B1918" s="11">
        <v>3.64</v>
      </c>
      <c r="C1918" s="11">
        <v>3.65</v>
      </c>
      <c r="D1918" s="11">
        <v>3.57</v>
      </c>
      <c r="E1918" s="11">
        <v>3.58</v>
      </c>
      <c r="F1918" s="11">
        <v>197428200</v>
      </c>
      <c r="G1918" s="11">
        <v>3.2481499999999999</v>
      </c>
      <c r="H1918" s="12">
        <f t="shared" si="878"/>
        <v>3.5583333333333331</v>
      </c>
      <c r="I1918" s="13">
        <f t="shared" si="887"/>
        <v>3.5373076923076927</v>
      </c>
      <c r="J1918" s="13">
        <f t="shared" si="888"/>
        <v>2.1025641025640418E-2</v>
      </c>
      <c r="K1918" s="14">
        <f t="shared" si="892"/>
        <v>4.0598290598348186E-4</v>
      </c>
      <c r="L1918" s="13">
        <f t="shared" si="871"/>
        <v>8.0000000000000071E-2</v>
      </c>
      <c r="M1918" s="13">
        <f t="shared" si="879"/>
        <v>4.6428571428571361E-2</v>
      </c>
      <c r="N1918" s="13">
        <f t="shared" si="872"/>
        <v>0</v>
      </c>
      <c r="O1918" s="13">
        <f t="shared" si="873"/>
        <v>4.0000000000000036E-2</v>
      </c>
      <c r="P1918" s="13">
        <f t="shared" si="900"/>
        <v>0.1899999999999995</v>
      </c>
      <c r="Q1918" s="13">
        <f t="shared" si="900"/>
        <v>8.9999999999999858E-2</v>
      </c>
      <c r="R1918" s="13">
        <f t="shared" si="880"/>
        <v>409.23076923076877</v>
      </c>
      <c r="S1918" s="13">
        <f t="shared" si="881"/>
        <v>193.84615384615381</v>
      </c>
      <c r="T1918" s="13">
        <f t="shared" si="882"/>
        <v>35.714285714285673</v>
      </c>
      <c r="U1918" s="13">
        <f t="shared" si="889"/>
        <v>33.915739022881951</v>
      </c>
      <c r="V1918" s="13">
        <f t="shared" si="893"/>
        <v>2.0619658119656936E-2</v>
      </c>
      <c r="W1918" s="13">
        <f t="shared" si="894"/>
        <v>0</v>
      </c>
      <c r="X1918" s="13">
        <f t="shared" si="895"/>
        <v>0</v>
      </c>
      <c r="Y1918" s="13">
        <f t="shared" si="890"/>
        <v>0</v>
      </c>
      <c r="Z1918" s="13">
        <f t="shared" si="896"/>
        <v>1</v>
      </c>
      <c r="AA1918" s="13">
        <f t="shared" si="897"/>
        <v>0</v>
      </c>
      <c r="AB1918" s="13">
        <f t="shared" si="898"/>
        <v>0</v>
      </c>
      <c r="AC1918" s="17">
        <f t="shared" si="891"/>
        <v>1</v>
      </c>
      <c r="AD1918" s="13" t="str">
        <f t="shared" si="883"/>
        <v/>
      </c>
      <c r="AE1918" s="13" t="str">
        <f t="shared" si="884"/>
        <v/>
      </c>
      <c r="AF1918" s="17">
        <f t="shared" si="886"/>
        <v>3.5</v>
      </c>
      <c r="AG1918" s="17" t="str">
        <f t="shared" si="885"/>
        <v xml:space="preserve"> </v>
      </c>
      <c r="AH1918" s="13"/>
      <c r="AI1918" s="31">
        <f t="shared" si="899"/>
        <v>1.0083503483375109</v>
      </c>
      <c r="AJ1918">
        <f t="shared" si="874"/>
        <v>8.3503483375109155E-3</v>
      </c>
      <c r="AK1918">
        <f t="shared" si="876"/>
        <v>0.98351648351648346</v>
      </c>
      <c r="AL1918">
        <f t="shared" si="877"/>
        <v>0.93412342431904527</v>
      </c>
      <c r="AM1918">
        <f t="shared" si="875"/>
        <v>-6.587657568095473E-2</v>
      </c>
      <c r="AN1918" s="39">
        <v>41948</v>
      </c>
      <c r="AO1918" s="31">
        <v>8.3503483375109155E-3</v>
      </c>
      <c r="AP1918" s="40">
        <v>-6.587657568095473E-2</v>
      </c>
    </row>
    <row r="1919" spans="1:42">
      <c r="A1919" s="16">
        <v>41949</v>
      </c>
      <c r="B1919" s="11">
        <v>3.58</v>
      </c>
      <c r="C1919" s="11">
        <v>3.59</v>
      </c>
      <c r="D1919" s="11">
        <v>3.54</v>
      </c>
      <c r="E1919" s="11">
        <v>3.57</v>
      </c>
      <c r="F1919" s="11">
        <v>117359900</v>
      </c>
      <c r="G1919" s="11">
        <v>3.2390699999999999</v>
      </c>
      <c r="H1919" s="12">
        <f t="shared" si="878"/>
        <v>3.563333333333333</v>
      </c>
      <c r="I1919" s="13">
        <f t="shared" si="887"/>
        <v>3.5384615384615392</v>
      </c>
      <c r="J1919" s="13">
        <f t="shared" si="888"/>
        <v>2.4871794871793806E-2</v>
      </c>
      <c r="K1919" s="14">
        <f t="shared" si="892"/>
        <v>5.1495726495729421E-3</v>
      </c>
      <c r="L1919" s="13">
        <f t="shared" si="871"/>
        <v>4.9999999999999822E-2</v>
      </c>
      <c r="M1919" s="13">
        <f t="shared" si="879"/>
        <v>4.8571428571428488E-2</v>
      </c>
      <c r="N1919" s="13">
        <f t="shared" si="872"/>
        <v>0</v>
      </c>
      <c r="O1919" s="13">
        <f t="shared" si="873"/>
        <v>2.9999999999999805E-2</v>
      </c>
      <c r="P1919" s="13">
        <f t="shared" si="900"/>
        <v>0.1899999999999995</v>
      </c>
      <c r="Q1919" s="13">
        <f t="shared" si="900"/>
        <v>0.11999999999999966</v>
      </c>
      <c r="R1919" s="13">
        <f t="shared" si="880"/>
        <v>391.17647058823491</v>
      </c>
      <c r="S1919" s="13">
        <f t="shared" si="881"/>
        <v>247.05882352941151</v>
      </c>
      <c r="T1919" s="13">
        <f t="shared" si="882"/>
        <v>22.580645161290324</v>
      </c>
      <c r="U1919" s="13">
        <f t="shared" si="889"/>
        <v>35.052451772497889</v>
      </c>
      <c r="V1919" s="13">
        <f t="shared" si="893"/>
        <v>1.9722222222220864E-2</v>
      </c>
      <c r="W1919" s="13">
        <f t="shared" si="894"/>
        <v>0</v>
      </c>
      <c r="X1919" s="13">
        <f t="shared" si="895"/>
        <v>0</v>
      </c>
      <c r="Y1919" s="13">
        <f t="shared" si="890"/>
        <v>0</v>
      </c>
      <c r="Z1919" s="13">
        <f t="shared" si="896"/>
        <v>1</v>
      </c>
      <c r="AA1919" s="13">
        <f t="shared" si="897"/>
        <v>0</v>
      </c>
      <c r="AB1919" s="13">
        <f t="shared" si="898"/>
        <v>0</v>
      </c>
      <c r="AC1919" s="17">
        <f t="shared" si="891"/>
        <v>1</v>
      </c>
      <c r="AD1919" s="13" t="str">
        <f t="shared" si="883"/>
        <v/>
      </c>
      <c r="AE1919" s="13" t="str">
        <f t="shared" si="884"/>
        <v/>
      </c>
      <c r="AF1919" s="17">
        <f t="shared" si="886"/>
        <v>3.5</v>
      </c>
      <c r="AG1919" s="17" t="str">
        <f t="shared" si="885"/>
        <v xml:space="preserve"> </v>
      </c>
      <c r="AH1919" s="13"/>
      <c r="AI1919" s="31">
        <f t="shared" si="899"/>
        <v>1.0083503483375109</v>
      </c>
      <c r="AJ1919">
        <f t="shared" si="874"/>
        <v>8.3503483375109155E-3</v>
      </c>
      <c r="AK1919">
        <f t="shared" si="876"/>
        <v>0.9972067039106145</v>
      </c>
      <c r="AL1919">
        <f t="shared" si="877"/>
        <v>0.93151414101089147</v>
      </c>
      <c r="AM1919">
        <f t="shared" si="875"/>
        <v>-6.8485858989108528E-2</v>
      </c>
      <c r="AN1919" s="39">
        <v>41949</v>
      </c>
      <c r="AO1919" s="31">
        <v>8.3503483375109155E-3</v>
      </c>
      <c r="AP1919" s="40">
        <v>-6.8485858989108528E-2</v>
      </c>
    </row>
    <row r="1920" spans="1:42">
      <c r="A1920" s="16">
        <v>41950</v>
      </c>
      <c r="B1920" s="11">
        <v>3.56</v>
      </c>
      <c r="C1920" s="11">
        <v>3.61</v>
      </c>
      <c r="D1920" s="11">
        <v>3.54</v>
      </c>
      <c r="E1920" s="11">
        <v>3.57</v>
      </c>
      <c r="F1920" s="11">
        <v>140102500</v>
      </c>
      <c r="G1920" s="11">
        <v>3.2390699999999999</v>
      </c>
      <c r="H1920" s="12">
        <f t="shared" si="878"/>
        <v>3.5691666666666664</v>
      </c>
      <c r="I1920" s="13">
        <f t="shared" si="887"/>
        <v>3.5392307692307692</v>
      </c>
      <c r="J1920" s="13">
        <f t="shared" si="888"/>
        <v>2.9935897435897196E-2</v>
      </c>
      <c r="K1920" s="14">
        <f t="shared" si="892"/>
        <v>1.0391737891737998E-2</v>
      </c>
      <c r="L1920" s="13">
        <f t="shared" si="871"/>
        <v>6.999999999999984E-2</v>
      </c>
      <c r="M1920" s="13">
        <f t="shared" si="879"/>
        <v>5.1428571428571344E-2</v>
      </c>
      <c r="N1920" s="13">
        <f t="shared" si="872"/>
        <v>2.0000000000000018E-2</v>
      </c>
      <c r="O1920" s="13">
        <f t="shared" si="873"/>
        <v>0</v>
      </c>
      <c r="P1920" s="13">
        <f t="shared" si="900"/>
        <v>0.19999999999999973</v>
      </c>
      <c r="Q1920" s="13">
        <f t="shared" si="900"/>
        <v>0.11999999999999966</v>
      </c>
      <c r="R1920" s="13">
        <f t="shared" si="880"/>
        <v>388.88888888888903</v>
      </c>
      <c r="S1920" s="13">
        <f t="shared" si="881"/>
        <v>233.33333333333303</v>
      </c>
      <c r="T1920" s="13">
        <f t="shared" si="882"/>
        <v>25.000000000000078</v>
      </c>
      <c r="U1920" s="13">
        <f t="shared" si="889"/>
        <v>35.945308915355007</v>
      </c>
      <c r="V1920" s="13">
        <f t="shared" si="893"/>
        <v>1.9544159544159199E-2</v>
      </c>
      <c r="W1920" s="13">
        <f t="shared" si="894"/>
        <v>0</v>
      </c>
      <c r="X1920" s="13">
        <f t="shared" si="895"/>
        <v>0</v>
      </c>
      <c r="Y1920" s="13">
        <f t="shared" si="890"/>
        <v>0</v>
      </c>
      <c r="Z1920" s="13">
        <f t="shared" si="896"/>
        <v>1</v>
      </c>
      <c r="AA1920" s="13">
        <f t="shared" si="897"/>
        <v>0</v>
      </c>
      <c r="AB1920" s="13">
        <f t="shared" si="898"/>
        <v>0</v>
      </c>
      <c r="AC1920" s="17">
        <f t="shared" si="891"/>
        <v>1</v>
      </c>
      <c r="AD1920" s="13" t="str">
        <f t="shared" si="883"/>
        <v/>
      </c>
      <c r="AE1920" s="13" t="str">
        <f t="shared" si="884"/>
        <v/>
      </c>
      <c r="AF1920" s="17">
        <f t="shared" si="886"/>
        <v>3.5</v>
      </c>
      <c r="AG1920" s="17" t="str">
        <f t="shared" si="885"/>
        <v xml:space="preserve"> </v>
      </c>
      <c r="AH1920" s="13"/>
      <c r="AI1920" s="31">
        <f t="shared" si="899"/>
        <v>1.0083503483375109</v>
      </c>
      <c r="AJ1920">
        <f t="shared" si="874"/>
        <v>8.3503483375109155E-3</v>
      </c>
      <c r="AK1920">
        <f t="shared" si="876"/>
        <v>1</v>
      </c>
      <c r="AL1920">
        <f t="shared" si="877"/>
        <v>0.93151414101089147</v>
      </c>
      <c r="AM1920">
        <f t="shared" si="875"/>
        <v>-6.8485858989108528E-2</v>
      </c>
      <c r="AN1920" s="39">
        <v>41950</v>
      </c>
      <c r="AO1920" s="31">
        <v>8.3503483375109155E-3</v>
      </c>
      <c r="AP1920" s="40">
        <v>-6.8485858989108528E-2</v>
      </c>
    </row>
    <row r="1921" spans="1:42">
      <c r="A1921" s="16">
        <v>41953</v>
      </c>
      <c r="B1921" s="11">
        <v>3.6</v>
      </c>
      <c r="C1921" s="11">
        <v>3.67</v>
      </c>
      <c r="D1921" s="11">
        <v>3.59</v>
      </c>
      <c r="E1921" s="11">
        <v>3.67</v>
      </c>
      <c r="F1921" s="11">
        <v>192955600</v>
      </c>
      <c r="G1921" s="11">
        <v>3.3298000000000001</v>
      </c>
      <c r="H1921" s="12">
        <f t="shared" si="878"/>
        <v>3.581666666666667</v>
      </c>
      <c r="I1921" s="13">
        <f t="shared" si="887"/>
        <v>3.5438461538461534</v>
      </c>
      <c r="J1921" s="13">
        <f t="shared" si="888"/>
        <v>3.7820512820513574E-2</v>
      </c>
      <c r="K1921" s="14">
        <f t="shared" si="892"/>
        <v>1.6203703703703769E-2</v>
      </c>
      <c r="L1921" s="13">
        <f t="shared" si="871"/>
        <v>0.10000000000000009</v>
      </c>
      <c r="M1921" s="13">
        <f t="shared" si="879"/>
        <v>5.642857142857137E-2</v>
      </c>
      <c r="N1921" s="13">
        <f t="shared" si="872"/>
        <v>6.0000000000000053E-2</v>
      </c>
      <c r="O1921" s="13">
        <f t="shared" si="873"/>
        <v>0</v>
      </c>
      <c r="P1921" s="13">
        <f t="shared" si="900"/>
        <v>0.25999999999999979</v>
      </c>
      <c r="Q1921" s="13">
        <f t="shared" si="900"/>
        <v>0.10999999999999988</v>
      </c>
      <c r="R1921" s="13">
        <f t="shared" si="880"/>
        <v>460.75949367088623</v>
      </c>
      <c r="S1921" s="13">
        <f t="shared" si="881"/>
        <v>194.93670886075947</v>
      </c>
      <c r="T1921" s="13">
        <f t="shared" si="882"/>
        <v>40.540540540540562</v>
      </c>
      <c r="U1921" s="13">
        <f t="shared" si="889"/>
        <v>36.460109430155562</v>
      </c>
      <c r="V1921" s="13">
        <f t="shared" si="893"/>
        <v>2.1616809116809806E-2</v>
      </c>
      <c r="W1921" s="13">
        <f t="shared" si="894"/>
        <v>0</v>
      </c>
      <c r="X1921" s="13">
        <f t="shared" si="895"/>
        <v>0</v>
      </c>
      <c r="Y1921" s="13">
        <f t="shared" si="890"/>
        <v>0</v>
      </c>
      <c r="Z1921" s="13">
        <f t="shared" si="896"/>
        <v>1</v>
      </c>
      <c r="AA1921" s="13">
        <f t="shared" si="897"/>
        <v>0</v>
      </c>
      <c r="AB1921" s="13">
        <f t="shared" si="898"/>
        <v>0</v>
      </c>
      <c r="AC1921" s="17">
        <f t="shared" si="891"/>
        <v>1</v>
      </c>
      <c r="AD1921" s="13" t="str">
        <f t="shared" si="883"/>
        <v/>
      </c>
      <c r="AE1921" s="13" t="str">
        <f t="shared" si="884"/>
        <v/>
      </c>
      <c r="AF1921" s="17">
        <f t="shared" si="886"/>
        <v>3.5</v>
      </c>
      <c r="AG1921" s="17" t="str">
        <f t="shared" si="885"/>
        <v xml:space="preserve"> </v>
      </c>
      <c r="AH1921" s="13"/>
      <c r="AI1921" s="31">
        <f t="shared" si="899"/>
        <v>1.0083503483375109</v>
      </c>
      <c r="AJ1921">
        <f t="shared" si="874"/>
        <v>8.3503483375109155E-3</v>
      </c>
      <c r="AK1921">
        <f t="shared" si="876"/>
        <v>1.0280112044817928</v>
      </c>
      <c r="AL1921">
        <f t="shared" si="877"/>
        <v>0.95760697409242912</v>
      </c>
      <c r="AM1921">
        <f t="shared" si="875"/>
        <v>-4.239302590757088E-2</v>
      </c>
      <c r="AN1921" s="39">
        <v>41953</v>
      </c>
      <c r="AO1921" s="31">
        <v>8.3503483375109155E-3</v>
      </c>
      <c r="AP1921" s="40">
        <v>-4.239302590757088E-2</v>
      </c>
    </row>
    <row r="1922" spans="1:42">
      <c r="A1922" s="16">
        <v>41954</v>
      </c>
      <c r="B1922" s="11">
        <v>3.69</v>
      </c>
      <c r="C1922" s="11">
        <v>3.92</v>
      </c>
      <c r="D1922" s="11">
        <v>3.69</v>
      </c>
      <c r="E1922" s="11">
        <v>3.81</v>
      </c>
      <c r="F1922" s="11">
        <v>559821600</v>
      </c>
      <c r="G1922" s="11">
        <v>3.4568300000000001</v>
      </c>
      <c r="H1922" s="12">
        <f t="shared" si="878"/>
        <v>3.6058333333333334</v>
      </c>
      <c r="I1922" s="13">
        <f t="shared" si="887"/>
        <v>3.5549999999999997</v>
      </c>
      <c r="J1922" s="13">
        <f t="shared" si="888"/>
        <v>5.083333333333373E-2</v>
      </c>
      <c r="K1922" s="14">
        <f t="shared" si="892"/>
        <v>2.2863247863247931E-2</v>
      </c>
      <c r="L1922" s="13">
        <f t="shared" si="871"/>
        <v>0.25</v>
      </c>
      <c r="M1922" s="13">
        <f t="shared" si="879"/>
        <v>7.2142857142857092E-2</v>
      </c>
      <c r="N1922" s="13">
        <f t="shared" si="872"/>
        <v>0.25</v>
      </c>
      <c r="O1922" s="13">
        <f t="shared" si="873"/>
        <v>0</v>
      </c>
      <c r="P1922" s="13">
        <f t="shared" si="900"/>
        <v>0.5</v>
      </c>
      <c r="Q1922" s="13">
        <f t="shared" si="900"/>
        <v>0.10999999999999988</v>
      </c>
      <c r="R1922" s="13">
        <f t="shared" si="880"/>
        <v>693.06930693069364</v>
      </c>
      <c r="S1922" s="13">
        <f t="shared" si="881"/>
        <v>152.4752475247524</v>
      </c>
      <c r="T1922" s="13">
        <f t="shared" si="882"/>
        <v>63.934426229508247</v>
      </c>
      <c r="U1922" s="13">
        <f t="shared" si="889"/>
        <v>38.645901779882344</v>
      </c>
      <c r="V1922" s="13">
        <f t="shared" si="893"/>
        <v>2.7970085470085799E-2</v>
      </c>
      <c r="W1922" s="13">
        <f t="shared" si="894"/>
        <v>0</v>
      </c>
      <c r="X1922" s="13">
        <f t="shared" si="895"/>
        <v>0</v>
      </c>
      <c r="Y1922" s="13">
        <f t="shared" si="890"/>
        <v>0</v>
      </c>
      <c r="Z1922" s="13">
        <f t="shared" si="896"/>
        <v>1</v>
      </c>
      <c r="AA1922" s="13">
        <f t="shared" si="897"/>
        <v>0</v>
      </c>
      <c r="AB1922" s="13">
        <f t="shared" si="898"/>
        <v>0</v>
      </c>
      <c r="AC1922" s="17">
        <f t="shared" si="891"/>
        <v>1</v>
      </c>
      <c r="AD1922" s="13" t="str">
        <f t="shared" si="883"/>
        <v/>
      </c>
      <c r="AE1922" s="13" t="str">
        <f t="shared" si="884"/>
        <v/>
      </c>
      <c r="AF1922" s="17">
        <f t="shared" si="886"/>
        <v>3.5</v>
      </c>
      <c r="AG1922" s="17" t="str">
        <f t="shared" si="885"/>
        <v xml:space="preserve"> </v>
      </c>
      <c r="AH1922" s="13"/>
      <c r="AI1922" s="31">
        <f t="shared" si="899"/>
        <v>1.0083503483375109</v>
      </c>
      <c r="AJ1922">
        <f t="shared" si="874"/>
        <v>8.3503483375109155E-3</v>
      </c>
      <c r="AK1922">
        <f t="shared" si="876"/>
        <v>1.0381471389645778</v>
      </c>
      <c r="AL1922">
        <f t="shared" si="877"/>
        <v>0.99413694040658185</v>
      </c>
      <c r="AM1922">
        <f t="shared" si="875"/>
        <v>-5.8630595934181517E-3</v>
      </c>
      <c r="AN1922" s="39">
        <v>41954</v>
      </c>
      <c r="AO1922" s="31">
        <v>8.3503483375109155E-3</v>
      </c>
      <c r="AP1922" s="40">
        <v>-5.8630595934181517E-3</v>
      </c>
    </row>
    <row r="1923" spans="1:42">
      <c r="A1923" s="16">
        <v>41955</v>
      </c>
      <c r="B1923" s="11">
        <v>3.78</v>
      </c>
      <c r="C1923" s="11">
        <v>3.78</v>
      </c>
      <c r="D1923" s="11">
        <v>3.72</v>
      </c>
      <c r="E1923" s="11">
        <v>3.76</v>
      </c>
      <c r="F1923" s="11">
        <v>177572900</v>
      </c>
      <c r="G1923" s="11">
        <v>3.4114599999999999</v>
      </c>
      <c r="H1923" s="12">
        <f t="shared" si="878"/>
        <v>3.6283333333333339</v>
      </c>
      <c r="I1923" s="13">
        <f t="shared" si="887"/>
        <v>3.5638461538461539</v>
      </c>
      <c r="J1923" s="13">
        <f t="shared" si="888"/>
        <v>6.4487179487179969E-2</v>
      </c>
      <c r="K1923" s="14">
        <f t="shared" si="892"/>
        <v>3.0149572649572704E-2</v>
      </c>
      <c r="L1923" s="13">
        <f t="shared" si="871"/>
        <v>5.9999999999999609E-2</v>
      </c>
      <c r="M1923" s="13">
        <f t="shared" si="879"/>
        <v>7.3571428571428524E-2</v>
      </c>
      <c r="N1923" s="13">
        <f t="shared" si="872"/>
        <v>0</v>
      </c>
      <c r="O1923" s="13">
        <f t="shared" si="873"/>
        <v>0</v>
      </c>
      <c r="P1923" s="13">
        <f t="shared" si="900"/>
        <v>0.5</v>
      </c>
      <c r="Q1923" s="13">
        <f t="shared" si="900"/>
        <v>0.10000000000000009</v>
      </c>
      <c r="R1923" s="13">
        <f t="shared" si="880"/>
        <v>679.61165048543728</v>
      </c>
      <c r="S1923" s="13">
        <f t="shared" si="881"/>
        <v>135.92233009708758</v>
      </c>
      <c r="T1923" s="13">
        <f t="shared" si="882"/>
        <v>66.666666666666629</v>
      </c>
      <c r="U1923" s="13">
        <f t="shared" si="889"/>
        <v>41.026854160834723</v>
      </c>
      <c r="V1923" s="13">
        <f t="shared" si="893"/>
        <v>3.4337606837607268E-2</v>
      </c>
      <c r="W1923" s="13">
        <f t="shared" si="894"/>
        <v>0</v>
      </c>
      <c r="X1923" s="13">
        <f t="shared" si="895"/>
        <v>0</v>
      </c>
      <c r="Y1923" s="13">
        <f t="shared" si="890"/>
        <v>0</v>
      </c>
      <c r="Z1923" s="13">
        <f t="shared" si="896"/>
        <v>1</v>
      </c>
      <c r="AA1923" s="13">
        <f t="shared" si="897"/>
        <v>0</v>
      </c>
      <c r="AB1923" s="13">
        <f t="shared" si="898"/>
        <v>0</v>
      </c>
      <c r="AC1923" s="17">
        <f t="shared" si="891"/>
        <v>1</v>
      </c>
      <c r="AD1923" s="13" t="str">
        <f t="shared" si="883"/>
        <v/>
      </c>
      <c r="AE1923" s="13" t="str">
        <f t="shared" si="884"/>
        <v/>
      </c>
      <c r="AF1923" s="17">
        <f t="shared" si="886"/>
        <v>3.5</v>
      </c>
      <c r="AG1923" s="17" t="str">
        <f t="shared" si="885"/>
        <v xml:space="preserve"> </v>
      </c>
      <c r="AH1923" s="13"/>
      <c r="AI1923" s="31">
        <f t="shared" si="899"/>
        <v>1.0083503483375109</v>
      </c>
      <c r="AJ1923">
        <f t="shared" si="874"/>
        <v>8.3503483375109155E-3</v>
      </c>
      <c r="AK1923">
        <f t="shared" si="876"/>
        <v>0.98687664041994738</v>
      </c>
      <c r="AL1923">
        <f t="shared" si="877"/>
        <v>0.98109052386581297</v>
      </c>
      <c r="AM1923">
        <f t="shared" si="875"/>
        <v>-1.8909476134187031E-2</v>
      </c>
      <c r="AN1923" s="39">
        <v>41955</v>
      </c>
      <c r="AO1923" s="31">
        <v>8.3503483375109155E-3</v>
      </c>
      <c r="AP1923" s="40">
        <v>-1.8909476134187031E-2</v>
      </c>
    </row>
    <row r="1924" spans="1:42">
      <c r="A1924" s="16">
        <v>41956</v>
      </c>
      <c r="B1924" s="11">
        <v>3.76</v>
      </c>
      <c r="C1924" s="11">
        <v>3.83</v>
      </c>
      <c r="D1924" s="11">
        <v>3.75</v>
      </c>
      <c r="E1924" s="11">
        <v>3.76</v>
      </c>
      <c r="F1924" s="11">
        <v>186477400</v>
      </c>
      <c r="G1924" s="11">
        <v>3.4114599999999999</v>
      </c>
      <c r="H1924" s="12">
        <f t="shared" si="878"/>
        <v>3.6483333333333334</v>
      </c>
      <c r="I1924" s="13">
        <f t="shared" si="887"/>
        <v>3.5726923076923076</v>
      </c>
      <c r="J1924" s="13">
        <f t="shared" si="888"/>
        <v>7.5641025641025816E-2</v>
      </c>
      <c r="K1924" s="14">
        <f t="shared" si="892"/>
        <v>3.7621082621082741E-2</v>
      </c>
      <c r="L1924" s="13">
        <f t="shared" ref="L1924:L1987" si="901">MAX(C1924-D1924,C1924-E1923,D1924-E1923)</f>
        <v>8.0000000000000071E-2</v>
      </c>
      <c r="M1924" s="13">
        <f t="shared" si="879"/>
        <v>7.714285714285711E-2</v>
      </c>
      <c r="N1924" s="13">
        <f t="shared" ref="N1924:N1987" si="902">IF(OR(AND(C1924-C1923&gt;0,D1924-D1923&gt;0),AND(C1924-C1923&gt;0,ABS(C1924-C1923)&gt;ABS(D1924-D1923))),C1924-C1923,0)</f>
        <v>5.0000000000000266E-2</v>
      </c>
      <c r="O1924" s="13">
        <f t="shared" ref="O1924:O1987" si="903">IF(OR(AND(C1924-C1923&lt;0,D1924-D1923&lt;0),AND(D1924-D1923&lt;0,ABS(D1924-D1923)&gt;ABS(C1924-C1923))),D1923-D1924,0)</f>
        <v>0</v>
      </c>
      <c r="P1924" s="13">
        <f t="shared" si="900"/>
        <v>0.55000000000000027</v>
      </c>
      <c r="Q1924" s="13">
        <f t="shared" si="900"/>
        <v>0.10000000000000009</v>
      </c>
      <c r="R1924" s="13">
        <f t="shared" si="880"/>
        <v>712.96296296296362</v>
      </c>
      <c r="S1924" s="13">
        <f t="shared" si="881"/>
        <v>129.62962962962982</v>
      </c>
      <c r="T1924" s="13">
        <f t="shared" si="882"/>
        <v>69.230769230769212</v>
      </c>
      <c r="U1924" s="13">
        <f t="shared" si="889"/>
        <v>44.023857157837732</v>
      </c>
      <c r="V1924" s="13">
        <f t="shared" si="893"/>
        <v>3.8019943019943075E-2</v>
      </c>
      <c r="W1924" s="13">
        <f t="shared" si="894"/>
        <v>0</v>
      </c>
      <c r="X1924" s="13">
        <f t="shared" si="895"/>
        <v>0</v>
      </c>
      <c r="Y1924" s="13">
        <f t="shared" si="890"/>
        <v>0</v>
      </c>
      <c r="Z1924" s="13">
        <f t="shared" si="896"/>
        <v>1</v>
      </c>
      <c r="AA1924" s="13">
        <f t="shared" si="897"/>
        <v>0</v>
      </c>
      <c r="AB1924" s="13">
        <f t="shared" si="898"/>
        <v>0</v>
      </c>
      <c r="AC1924" s="17">
        <f t="shared" si="891"/>
        <v>1</v>
      </c>
      <c r="AD1924" s="13" t="str">
        <f t="shared" si="883"/>
        <v/>
      </c>
      <c r="AE1924" s="13" t="str">
        <f t="shared" si="884"/>
        <v/>
      </c>
      <c r="AF1924" s="17">
        <f t="shared" si="886"/>
        <v>3.5</v>
      </c>
      <c r="AG1924" s="17" t="str">
        <f t="shared" si="885"/>
        <v xml:space="preserve"> </v>
      </c>
      <c r="AH1924" s="13"/>
      <c r="AI1924" s="31">
        <f t="shared" si="899"/>
        <v>1.0083503483375109</v>
      </c>
      <c r="AJ1924">
        <f t="shared" ref="AJ1924:AJ1987" si="904">AI1924-1</f>
        <v>8.3503483375109155E-3</v>
      </c>
      <c r="AK1924">
        <f t="shared" si="876"/>
        <v>1</v>
      </c>
      <c r="AL1924">
        <f t="shared" si="877"/>
        <v>0.98109052386581297</v>
      </c>
      <c r="AM1924">
        <f t="shared" ref="AM1924:AM1987" si="905">AL1924-1</f>
        <v>-1.8909476134187031E-2</v>
      </c>
      <c r="AN1924" s="39">
        <v>41956</v>
      </c>
      <c r="AO1924" s="31">
        <v>8.3503483375109155E-3</v>
      </c>
      <c r="AP1924" s="40">
        <v>-1.8909476134187031E-2</v>
      </c>
    </row>
    <row r="1925" spans="1:42">
      <c r="A1925" s="16">
        <v>41957</v>
      </c>
      <c r="B1925" s="11">
        <v>3.78</v>
      </c>
      <c r="C1925" s="11">
        <v>3.79</v>
      </c>
      <c r="D1925" s="11">
        <v>3.74</v>
      </c>
      <c r="E1925" s="11">
        <v>3.78</v>
      </c>
      <c r="F1925" s="11">
        <v>131953200</v>
      </c>
      <c r="G1925" s="11">
        <v>3.4296099999999998</v>
      </c>
      <c r="H1925" s="12">
        <f t="shared" si="878"/>
        <v>3.6683333333333334</v>
      </c>
      <c r="I1925" s="13">
        <f t="shared" si="887"/>
        <v>3.5826923076923083</v>
      </c>
      <c r="J1925" s="13">
        <f t="shared" si="888"/>
        <v>8.5641025641025159E-2</v>
      </c>
      <c r="K1925" s="14">
        <f t="shared" si="892"/>
        <v>4.5484330484330503E-2</v>
      </c>
      <c r="L1925" s="13">
        <f t="shared" si="901"/>
        <v>4.9999999999999822E-2</v>
      </c>
      <c r="M1925" s="13">
        <f t="shared" si="879"/>
        <v>7.7857142857142819E-2</v>
      </c>
      <c r="N1925" s="13">
        <f t="shared" si="902"/>
        <v>0</v>
      </c>
      <c r="O1925" s="13">
        <f t="shared" si="903"/>
        <v>9.9999999999997868E-3</v>
      </c>
      <c r="P1925" s="13">
        <f t="shared" si="900"/>
        <v>0.55000000000000027</v>
      </c>
      <c r="Q1925" s="13">
        <f t="shared" si="900"/>
        <v>8.9999999999999858E-2</v>
      </c>
      <c r="R1925" s="13">
        <f t="shared" si="880"/>
        <v>706.42201834862453</v>
      </c>
      <c r="S1925" s="13">
        <f t="shared" si="881"/>
        <v>115.59633027522923</v>
      </c>
      <c r="T1925" s="13">
        <f t="shared" si="882"/>
        <v>71.875000000000057</v>
      </c>
      <c r="U1925" s="13">
        <f t="shared" si="889"/>
        <v>46.410532982013557</v>
      </c>
      <c r="V1925" s="13">
        <f t="shared" si="893"/>
        <v>4.0156695156694656E-2</v>
      </c>
      <c r="W1925" s="13">
        <f t="shared" si="894"/>
        <v>0</v>
      </c>
      <c r="X1925" s="13">
        <f t="shared" si="895"/>
        <v>0</v>
      </c>
      <c r="Y1925" s="13">
        <f t="shared" si="890"/>
        <v>0</v>
      </c>
      <c r="Z1925" s="13">
        <f t="shared" si="896"/>
        <v>1</v>
      </c>
      <c r="AA1925" s="13">
        <f t="shared" si="897"/>
        <v>0</v>
      </c>
      <c r="AB1925" s="13">
        <f t="shared" si="898"/>
        <v>0</v>
      </c>
      <c r="AC1925" s="17">
        <f t="shared" si="891"/>
        <v>1</v>
      </c>
      <c r="AD1925" s="13" t="str">
        <f t="shared" si="883"/>
        <v/>
      </c>
      <c r="AE1925" s="13" t="str">
        <f t="shared" si="884"/>
        <v/>
      </c>
      <c r="AF1925" s="17">
        <f t="shared" si="886"/>
        <v>3.5</v>
      </c>
      <c r="AG1925" s="17" t="str">
        <f t="shared" si="885"/>
        <v xml:space="preserve"> </v>
      </c>
      <c r="AH1925" s="13"/>
      <c r="AI1925" s="31">
        <f t="shared" si="899"/>
        <v>1.0083503483375109</v>
      </c>
      <c r="AJ1925">
        <f t="shared" si="904"/>
        <v>8.3503483375109155E-3</v>
      </c>
      <c r="AK1925">
        <f t="shared" ref="AK1925:AK1988" si="906">E1925/E1924</f>
        <v>1.0053191489361701</v>
      </c>
      <c r="AL1925">
        <f t="shared" ref="AL1925:AL1988" si="907">AK1925*AL1924</f>
        <v>0.98630909048212045</v>
      </c>
      <c r="AM1925">
        <f t="shared" si="905"/>
        <v>-1.3690909517879546E-2</v>
      </c>
      <c r="AN1925" s="39">
        <v>41957</v>
      </c>
      <c r="AO1925" s="31">
        <v>8.3503483375109155E-3</v>
      </c>
      <c r="AP1925" s="40">
        <v>-1.3690909517879546E-2</v>
      </c>
    </row>
    <row r="1926" spans="1:42">
      <c r="A1926" s="16">
        <v>41960</v>
      </c>
      <c r="B1926" s="11">
        <v>3.88</v>
      </c>
      <c r="C1926" s="11">
        <v>3.89</v>
      </c>
      <c r="D1926" s="11">
        <v>3.74</v>
      </c>
      <c r="E1926" s="11">
        <v>3.75</v>
      </c>
      <c r="F1926" s="11">
        <v>217102200</v>
      </c>
      <c r="G1926" s="11">
        <v>3.40239</v>
      </c>
      <c r="H1926" s="12">
        <f t="shared" si="878"/>
        <v>3.6816666666666666</v>
      </c>
      <c r="I1926" s="13">
        <f t="shared" si="887"/>
        <v>3.5919230769230777</v>
      </c>
      <c r="J1926" s="13">
        <f t="shared" si="888"/>
        <v>8.9743589743588981E-2</v>
      </c>
      <c r="K1926" s="14">
        <f t="shared" si="892"/>
        <v>5.3333333333333184E-2</v>
      </c>
      <c r="L1926" s="13">
        <f t="shared" si="901"/>
        <v>0.14999999999999991</v>
      </c>
      <c r="M1926" s="13">
        <f t="shared" si="879"/>
        <v>8.5714285714285701E-2</v>
      </c>
      <c r="N1926" s="13">
        <f t="shared" si="902"/>
        <v>0.10000000000000009</v>
      </c>
      <c r="O1926" s="13">
        <f t="shared" si="903"/>
        <v>0</v>
      </c>
      <c r="P1926" s="13">
        <f t="shared" si="900"/>
        <v>0.64000000000000057</v>
      </c>
      <c r="Q1926" s="13">
        <f t="shared" si="900"/>
        <v>8.9999999999999858E-2</v>
      </c>
      <c r="R1926" s="13">
        <f t="shared" si="880"/>
        <v>746.66666666666742</v>
      </c>
      <c r="S1926" s="13">
        <f t="shared" si="881"/>
        <v>104.99999999999984</v>
      </c>
      <c r="T1926" s="13">
        <f t="shared" si="882"/>
        <v>75.342465753424705</v>
      </c>
      <c r="U1926" s="13">
        <f t="shared" si="889"/>
        <v>50.601661488210553</v>
      </c>
      <c r="V1926" s="13">
        <f t="shared" si="893"/>
        <v>3.6410256410255797E-2</v>
      </c>
      <c r="W1926" s="13">
        <f t="shared" si="894"/>
        <v>0</v>
      </c>
      <c r="X1926" s="13">
        <f t="shared" si="895"/>
        <v>0</v>
      </c>
      <c r="Y1926" s="13">
        <f t="shared" si="890"/>
        <v>0</v>
      </c>
      <c r="Z1926" s="13">
        <f t="shared" si="896"/>
        <v>1</v>
      </c>
      <c r="AA1926" s="13">
        <f t="shared" si="897"/>
        <v>0</v>
      </c>
      <c r="AB1926" s="13">
        <f t="shared" si="898"/>
        <v>0</v>
      </c>
      <c r="AC1926" s="17">
        <f t="shared" si="891"/>
        <v>1</v>
      </c>
      <c r="AD1926" s="13" t="str">
        <f t="shared" si="883"/>
        <v/>
      </c>
      <c r="AE1926" s="13" t="str">
        <f t="shared" si="884"/>
        <v/>
      </c>
      <c r="AF1926" s="17">
        <f t="shared" si="886"/>
        <v>3.5</v>
      </c>
      <c r="AG1926" s="17" t="str">
        <f t="shared" si="885"/>
        <v xml:space="preserve"> </v>
      </c>
      <c r="AH1926" s="13"/>
      <c r="AI1926" s="31">
        <f t="shared" si="899"/>
        <v>1.0083503483375109</v>
      </c>
      <c r="AJ1926">
        <f t="shared" si="904"/>
        <v>8.3503483375109155E-3</v>
      </c>
      <c r="AK1926">
        <f t="shared" si="906"/>
        <v>0.99206349206349209</v>
      </c>
      <c r="AL1926">
        <f t="shared" si="907"/>
        <v>0.97848124055765917</v>
      </c>
      <c r="AM1926">
        <f t="shared" si="905"/>
        <v>-2.1518759442340829E-2</v>
      </c>
      <c r="AN1926" s="39">
        <v>41960</v>
      </c>
      <c r="AO1926" s="31">
        <v>8.3503483375109155E-3</v>
      </c>
      <c r="AP1926" s="40">
        <v>-2.1518759442340829E-2</v>
      </c>
    </row>
    <row r="1927" spans="1:42">
      <c r="A1927" s="16">
        <v>41961</v>
      </c>
      <c r="B1927" s="11">
        <v>3.79</v>
      </c>
      <c r="C1927" s="11">
        <v>3.8</v>
      </c>
      <c r="D1927" s="11">
        <v>3.71</v>
      </c>
      <c r="E1927" s="11">
        <v>3.72</v>
      </c>
      <c r="F1927" s="11">
        <v>152253300</v>
      </c>
      <c r="G1927" s="11">
        <v>3.3751699999999998</v>
      </c>
      <c r="H1927" s="12">
        <f t="shared" si="878"/>
        <v>3.6866666666666661</v>
      </c>
      <c r="I1927" s="13">
        <f t="shared" si="887"/>
        <v>3.6011538461538466</v>
      </c>
      <c r="J1927" s="13">
        <f t="shared" si="888"/>
        <v>8.5512820512819498E-2</v>
      </c>
      <c r="K1927" s="14">
        <f t="shared" si="892"/>
        <v>6.0498575498575305E-2</v>
      </c>
      <c r="L1927" s="13">
        <f t="shared" si="901"/>
        <v>8.9999999999999858E-2</v>
      </c>
      <c r="M1927" s="13">
        <f t="shared" si="879"/>
        <v>8.8571428571428523E-2</v>
      </c>
      <c r="N1927" s="13">
        <f t="shared" si="902"/>
        <v>0</v>
      </c>
      <c r="O1927" s="13">
        <f t="shared" si="903"/>
        <v>3.0000000000000249E-2</v>
      </c>
      <c r="P1927" s="13">
        <f t="shared" si="900"/>
        <v>0.61000000000000032</v>
      </c>
      <c r="Q1927" s="13">
        <f t="shared" si="900"/>
        <v>0.12000000000000011</v>
      </c>
      <c r="R1927" s="13">
        <f t="shared" si="880"/>
        <v>688.70967741935556</v>
      </c>
      <c r="S1927" s="13">
        <f t="shared" si="881"/>
        <v>135.48387096774212</v>
      </c>
      <c r="T1927" s="13">
        <f t="shared" si="882"/>
        <v>67.123287671232859</v>
      </c>
      <c r="U1927" s="13">
        <f t="shared" si="889"/>
        <v>54.919991559965261</v>
      </c>
      <c r="V1927" s="13">
        <f t="shared" si="893"/>
        <v>2.5014245014244194E-2</v>
      </c>
      <c r="W1927" s="13">
        <f t="shared" si="894"/>
        <v>0</v>
      </c>
      <c r="X1927" s="13">
        <f t="shared" si="895"/>
        <v>0</v>
      </c>
      <c r="Y1927" s="13">
        <f t="shared" si="890"/>
        <v>0</v>
      </c>
      <c r="Z1927" s="13">
        <f t="shared" si="896"/>
        <v>1</v>
      </c>
      <c r="AA1927" s="13">
        <f t="shared" si="897"/>
        <v>0</v>
      </c>
      <c r="AB1927" s="13">
        <f t="shared" si="898"/>
        <v>0</v>
      </c>
      <c r="AC1927" s="17">
        <f t="shared" si="891"/>
        <v>1</v>
      </c>
      <c r="AD1927" s="13" t="str">
        <f t="shared" si="883"/>
        <v/>
      </c>
      <c r="AE1927" s="13" t="str">
        <f t="shared" si="884"/>
        <v/>
      </c>
      <c r="AF1927" s="17">
        <f t="shared" si="886"/>
        <v>3.5</v>
      </c>
      <c r="AG1927" s="17" t="str">
        <f t="shared" si="885"/>
        <v xml:space="preserve"> </v>
      </c>
      <c r="AH1927" s="13"/>
      <c r="AI1927" s="31">
        <f t="shared" si="899"/>
        <v>1.0083503483375109</v>
      </c>
      <c r="AJ1927">
        <f t="shared" si="904"/>
        <v>8.3503483375109155E-3</v>
      </c>
      <c r="AK1927">
        <f t="shared" si="906"/>
        <v>0.9920000000000001</v>
      </c>
      <c r="AL1927">
        <f t="shared" si="907"/>
        <v>0.970653390633198</v>
      </c>
      <c r="AM1927">
        <f t="shared" si="905"/>
        <v>-2.9346609366802001E-2</v>
      </c>
      <c r="AN1927" s="39">
        <v>41961</v>
      </c>
      <c r="AO1927" s="31">
        <v>8.3503483375109155E-3</v>
      </c>
      <c r="AP1927" s="40">
        <v>-2.9346609366802001E-2</v>
      </c>
    </row>
    <row r="1928" spans="1:42">
      <c r="A1928" s="16">
        <v>41962</v>
      </c>
      <c r="B1928" s="11">
        <v>3.7</v>
      </c>
      <c r="C1928" s="11">
        <v>3.72</v>
      </c>
      <c r="D1928" s="11">
        <v>3.67</v>
      </c>
      <c r="E1928" s="11">
        <v>3.69</v>
      </c>
      <c r="F1928" s="11">
        <v>107967600</v>
      </c>
      <c r="G1928" s="11">
        <v>3.34795</v>
      </c>
      <c r="H1928" s="12">
        <f t="shared" si="878"/>
        <v>3.6916666666666664</v>
      </c>
      <c r="I1928" s="13">
        <f t="shared" si="887"/>
        <v>3.6092307692307695</v>
      </c>
      <c r="J1928" s="13">
        <f t="shared" si="888"/>
        <v>8.2435897435896965E-2</v>
      </c>
      <c r="K1928" s="14">
        <f t="shared" si="892"/>
        <v>6.6894586894586772E-2</v>
      </c>
      <c r="L1928" s="13">
        <f t="shared" si="901"/>
        <v>5.0000000000000266E-2</v>
      </c>
      <c r="M1928" s="13">
        <f t="shared" si="879"/>
        <v>8.7857142857142828E-2</v>
      </c>
      <c r="N1928" s="13">
        <f t="shared" si="902"/>
        <v>0</v>
      </c>
      <c r="O1928" s="13">
        <f t="shared" si="903"/>
        <v>4.0000000000000036E-2</v>
      </c>
      <c r="P1928" s="13">
        <f t="shared" si="900"/>
        <v>0.57000000000000028</v>
      </c>
      <c r="Q1928" s="13">
        <f t="shared" si="900"/>
        <v>0.16000000000000014</v>
      </c>
      <c r="R1928" s="13">
        <f t="shared" si="880"/>
        <v>648.78048780487859</v>
      </c>
      <c r="S1928" s="13">
        <f t="shared" si="881"/>
        <v>182.11382113821159</v>
      </c>
      <c r="T1928" s="13">
        <f t="shared" si="882"/>
        <v>56.164383561643817</v>
      </c>
      <c r="U1928" s="13">
        <f t="shared" si="889"/>
        <v>56.550780861987434</v>
      </c>
      <c r="V1928" s="13">
        <f t="shared" si="893"/>
        <v>1.5541310541310194E-2</v>
      </c>
      <c r="W1928" s="13">
        <f t="shared" si="894"/>
        <v>0</v>
      </c>
      <c r="X1928" s="13">
        <f t="shared" si="895"/>
        <v>0</v>
      </c>
      <c r="Y1928" s="13">
        <f t="shared" si="890"/>
        <v>0</v>
      </c>
      <c r="Z1928" s="13">
        <f t="shared" si="896"/>
        <v>1</v>
      </c>
      <c r="AA1928" s="13">
        <f t="shared" si="897"/>
        <v>0</v>
      </c>
      <c r="AB1928" s="13">
        <f t="shared" si="898"/>
        <v>0</v>
      </c>
      <c r="AC1928" s="17">
        <f t="shared" si="891"/>
        <v>1</v>
      </c>
      <c r="AD1928" s="13" t="str">
        <f t="shared" si="883"/>
        <v/>
      </c>
      <c r="AE1928" s="13" t="str">
        <f t="shared" si="884"/>
        <v/>
      </c>
      <c r="AF1928" s="17">
        <f t="shared" si="886"/>
        <v>3.5</v>
      </c>
      <c r="AG1928" s="17" t="str">
        <f t="shared" si="885"/>
        <v xml:space="preserve"> </v>
      </c>
      <c r="AH1928" s="13"/>
      <c r="AI1928" s="31">
        <f t="shared" si="899"/>
        <v>1.0083503483375109</v>
      </c>
      <c r="AJ1928">
        <f t="shared" si="904"/>
        <v>8.3503483375109155E-3</v>
      </c>
      <c r="AK1928">
        <f t="shared" si="906"/>
        <v>0.99193548387096764</v>
      </c>
      <c r="AL1928">
        <f t="shared" si="907"/>
        <v>0.9628255407087366</v>
      </c>
      <c r="AM1928">
        <f t="shared" si="905"/>
        <v>-3.7174459291263395E-2</v>
      </c>
      <c r="AN1928" s="39">
        <v>41962</v>
      </c>
      <c r="AO1928" s="31">
        <v>8.3503483375109155E-3</v>
      </c>
      <c r="AP1928" s="40">
        <v>-3.7174459291263395E-2</v>
      </c>
    </row>
    <row r="1929" spans="1:42">
      <c r="A1929" s="16">
        <v>41963</v>
      </c>
      <c r="B1929" s="11">
        <v>3.68</v>
      </c>
      <c r="C1929" s="11">
        <v>3.7</v>
      </c>
      <c r="D1929" s="11">
        <v>3.65</v>
      </c>
      <c r="E1929" s="11">
        <v>3.68</v>
      </c>
      <c r="F1929" s="11">
        <v>92372300</v>
      </c>
      <c r="G1929" s="11">
        <v>3.3388800000000001</v>
      </c>
      <c r="H1929" s="12">
        <f t="shared" si="878"/>
        <v>3.6949999999999998</v>
      </c>
      <c r="I1929" s="13">
        <f t="shared" si="887"/>
        <v>3.6161538461538467</v>
      </c>
      <c r="J1929" s="13">
        <f t="shared" si="888"/>
        <v>7.8846153846153122E-2</v>
      </c>
      <c r="K1929" s="14">
        <f t="shared" si="892"/>
        <v>7.2329059829059641E-2</v>
      </c>
      <c r="L1929" s="13">
        <f t="shared" si="901"/>
        <v>5.0000000000000266E-2</v>
      </c>
      <c r="M1929" s="13">
        <f t="shared" si="879"/>
        <v>8.4285714285714269E-2</v>
      </c>
      <c r="N1929" s="13">
        <f t="shared" si="902"/>
        <v>0</v>
      </c>
      <c r="O1929" s="13">
        <f t="shared" si="903"/>
        <v>2.0000000000000018E-2</v>
      </c>
      <c r="P1929" s="13">
        <f t="shared" si="900"/>
        <v>0.48000000000000043</v>
      </c>
      <c r="Q1929" s="13">
        <f t="shared" si="900"/>
        <v>0.18000000000000016</v>
      </c>
      <c r="R1929" s="13">
        <f t="shared" si="880"/>
        <v>569.4915254237294</v>
      </c>
      <c r="S1929" s="13">
        <f t="shared" si="881"/>
        <v>213.55932203389852</v>
      </c>
      <c r="T1929" s="13">
        <f t="shared" si="882"/>
        <v>45.454545454545453</v>
      </c>
      <c r="U1929" s="13">
        <f t="shared" si="889"/>
        <v>54.940391251597823</v>
      </c>
      <c r="V1929" s="13">
        <f t="shared" si="893"/>
        <v>6.5170940170934805E-3</v>
      </c>
      <c r="W1929" s="13">
        <f t="shared" si="894"/>
        <v>0</v>
      </c>
      <c r="X1929" s="13">
        <f t="shared" si="895"/>
        <v>0</v>
      </c>
      <c r="Y1929" s="13">
        <f t="shared" si="890"/>
        <v>0</v>
      </c>
      <c r="Z1929" s="13">
        <f t="shared" si="896"/>
        <v>1</v>
      </c>
      <c r="AA1929" s="13">
        <f t="shared" si="897"/>
        <v>0</v>
      </c>
      <c r="AB1929" s="13">
        <f t="shared" si="898"/>
        <v>0</v>
      </c>
      <c r="AC1929" s="17">
        <f t="shared" si="891"/>
        <v>1</v>
      </c>
      <c r="AD1929" s="13" t="str">
        <f t="shared" si="883"/>
        <v/>
      </c>
      <c r="AE1929" s="13" t="str">
        <f t="shared" si="884"/>
        <v/>
      </c>
      <c r="AF1929" s="17">
        <f t="shared" si="886"/>
        <v>3.5</v>
      </c>
      <c r="AG1929" s="17" t="str">
        <f t="shared" si="885"/>
        <v xml:space="preserve"> </v>
      </c>
      <c r="AH1929" s="13"/>
      <c r="AI1929" s="31">
        <f t="shared" si="899"/>
        <v>1.0083503483375109</v>
      </c>
      <c r="AJ1929">
        <f t="shared" si="904"/>
        <v>8.3503483375109155E-3</v>
      </c>
      <c r="AK1929">
        <f t="shared" si="906"/>
        <v>0.99728997289972909</v>
      </c>
      <c r="AL1929">
        <f t="shared" si="907"/>
        <v>0.96021625740058292</v>
      </c>
      <c r="AM1929">
        <f t="shared" si="905"/>
        <v>-3.9783742599417082E-2</v>
      </c>
      <c r="AN1929" s="39">
        <v>41963</v>
      </c>
      <c r="AO1929" s="31">
        <v>8.3503483375109155E-3</v>
      </c>
      <c r="AP1929" s="40">
        <v>-3.9783742599417082E-2</v>
      </c>
    </row>
    <row r="1930" spans="1:42">
      <c r="A1930" s="16">
        <v>41964</v>
      </c>
      <c r="B1930" s="11">
        <v>3.69</v>
      </c>
      <c r="C1930" s="11">
        <v>3.75</v>
      </c>
      <c r="D1930" s="11">
        <v>3.67</v>
      </c>
      <c r="E1930" s="11">
        <v>3.73</v>
      </c>
      <c r="F1930" s="11">
        <v>111465900</v>
      </c>
      <c r="G1930" s="11">
        <v>3.3842400000000001</v>
      </c>
      <c r="H1930" s="12">
        <f t="shared" si="878"/>
        <v>3.7074999999999996</v>
      </c>
      <c r="I1930" s="13">
        <f t="shared" si="887"/>
        <v>3.62423076923077</v>
      </c>
      <c r="J1930" s="13">
        <f t="shared" si="888"/>
        <v>8.3269230769229541E-2</v>
      </c>
      <c r="K1930" s="14">
        <f t="shared" si="892"/>
        <v>7.7378917378916973E-2</v>
      </c>
      <c r="L1930" s="13">
        <f t="shared" si="901"/>
        <v>8.0000000000000071E-2</v>
      </c>
      <c r="M1930" s="13">
        <f t="shared" si="879"/>
        <v>8.6428571428571424E-2</v>
      </c>
      <c r="N1930" s="13">
        <f t="shared" si="902"/>
        <v>4.9999999999999822E-2</v>
      </c>
      <c r="O1930" s="13">
        <f t="shared" si="903"/>
        <v>0</v>
      </c>
      <c r="P1930" s="13">
        <f t="shared" si="900"/>
        <v>0.53000000000000025</v>
      </c>
      <c r="Q1930" s="13">
        <f t="shared" si="900"/>
        <v>0.18000000000000016</v>
      </c>
      <c r="R1930" s="13">
        <f t="shared" si="880"/>
        <v>613.22314049586805</v>
      </c>
      <c r="S1930" s="13">
        <f t="shared" si="881"/>
        <v>208.26446280991755</v>
      </c>
      <c r="T1930" s="13">
        <f t="shared" si="882"/>
        <v>49.295774647887313</v>
      </c>
      <c r="U1930" s="13">
        <f t="shared" si="889"/>
        <v>53.604375155018332</v>
      </c>
      <c r="V1930" s="13">
        <f t="shared" si="893"/>
        <v>5.8903133903125682E-3</v>
      </c>
      <c r="W1930" s="13">
        <f t="shared" si="894"/>
        <v>0</v>
      </c>
      <c r="X1930" s="13">
        <f t="shared" si="895"/>
        <v>0</v>
      </c>
      <c r="Y1930" s="13">
        <f t="shared" si="890"/>
        <v>0</v>
      </c>
      <c r="Z1930" s="13">
        <f t="shared" si="896"/>
        <v>1</v>
      </c>
      <c r="AA1930" s="13">
        <f t="shared" si="897"/>
        <v>0</v>
      </c>
      <c r="AB1930" s="13">
        <f t="shared" si="898"/>
        <v>0</v>
      </c>
      <c r="AC1930" s="17">
        <f t="shared" si="891"/>
        <v>1</v>
      </c>
      <c r="AD1930" s="13" t="str">
        <f t="shared" si="883"/>
        <v/>
      </c>
      <c r="AE1930" s="13" t="str">
        <f t="shared" si="884"/>
        <v/>
      </c>
      <c r="AF1930" s="17">
        <f t="shared" si="886"/>
        <v>3.5</v>
      </c>
      <c r="AG1930" s="17" t="str">
        <f t="shared" si="885"/>
        <v xml:space="preserve"> </v>
      </c>
      <c r="AH1930" s="13"/>
      <c r="AI1930" s="31">
        <f t="shared" si="899"/>
        <v>1.0083503483375109</v>
      </c>
      <c r="AJ1930">
        <f t="shared" si="904"/>
        <v>8.3503483375109155E-3</v>
      </c>
      <c r="AK1930">
        <f t="shared" si="906"/>
        <v>1.013586956521739</v>
      </c>
      <c r="AL1930">
        <f t="shared" si="907"/>
        <v>0.97326267394135157</v>
      </c>
      <c r="AM1930">
        <f t="shared" si="905"/>
        <v>-2.6737326058648425E-2</v>
      </c>
      <c r="AN1930" s="39">
        <v>41964</v>
      </c>
      <c r="AO1930" s="31">
        <v>8.3503483375109155E-3</v>
      </c>
      <c r="AP1930" s="40">
        <v>-2.6737326058648425E-2</v>
      </c>
    </row>
    <row r="1931" spans="1:42">
      <c r="A1931" s="16">
        <v>41967</v>
      </c>
      <c r="B1931" s="11">
        <v>3.7</v>
      </c>
      <c r="C1931" s="11">
        <v>3.78</v>
      </c>
      <c r="D1931" s="11">
        <v>3.68</v>
      </c>
      <c r="E1931" s="11">
        <v>3.73</v>
      </c>
      <c r="F1931" s="11">
        <v>175637200</v>
      </c>
      <c r="G1931" s="11">
        <v>3.3842400000000001</v>
      </c>
      <c r="H1931" s="12">
        <f t="shared" si="878"/>
        <v>3.7208333333333328</v>
      </c>
      <c r="I1931" s="13">
        <f t="shared" si="887"/>
        <v>3.6323076923076933</v>
      </c>
      <c r="J1931" s="13">
        <f t="shared" si="888"/>
        <v>8.8525641025639423E-2</v>
      </c>
      <c r="K1931" s="14">
        <f t="shared" si="892"/>
        <v>8.1566951566950943E-2</v>
      </c>
      <c r="L1931" s="13">
        <f t="shared" si="901"/>
        <v>9.9999999999999645E-2</v>
      </c>
      <c r="M1931" s="13">
        <f t="shared" si="879"/>
        <v>8.9999999999999955E-2</v>
      </c>
      <c r="N1931" s="13">
        <f t="shared" si="902"/>
        <v>2.9999999999999805E-2</v>
      </c>
      <c r="O1931" s="13">
        <f t="shared" si="903"/>
        <v>0</v>
      </c>
      <c r="P1931" s="13">
        <f t="shared" si="900"/>
        <v>0.56000000000000005</v>
      </c>
      <c r="Q1931" s="13">
        <f t="shared" si="900"/>
        <v>0.16999999999999993</v>
      </c>
      <c r="R1931" s="13">
        <f t="shared" si="880"/>
        <v>622.22222222222263</v>
      </c>
      <c r="S1931" s="13">
        <f t="shared" si="881"/>
        <v>188.88888888888891</v>
      </c>
      <c r="T1931" s="13">
        <f t="shared" si="882"/>
        <v>53.424657534246592</v>
      </c>
      <c r="U1931" s="13">
        <f t="shared" si="889"/>
        <v>53.024817726145834</v>
      </c>
      <c r="V1931" s="13">
        <f t="shared" si="893"/>
        <v>6.9586894586884801E-3</v>
      </c>
      <c r="W1931" s="13">
        <f t="shared" si="894"/>
        <v>0</v>
      </c>
      <c r="X1931" s="13">
        <f t="shared" si="895"/>
        <v>0</v>
      </c>
      <c r="Y1931" s="13">
        <f t="shared" si="890"/>
        <v>0</v>
      </c>
      <c r="Z1931" s="13">
        <f t="shared" si="896"/>
        <v>1</v>
      </c>
      <c r="AA1931" s="13">
        <f t="shared" si="897"/>
        <v>0</v>
      </c>
      <c r="AB1931" s="13">
        <f t="shared" si="898"/>
        <v>0</v>
      </c>
      <c r="AC1931" s="17">
        <f t="shared" si="891"/>
        <v>1</v>
      </c>
      <c r="AD1931" s="13" t="str">
        <f t="shared" si="883"/>
        <v/>
      </c>
      <c r="AE1931" s="13" t="str">
        <f t="shared" si="884"/>
        <v/>
      </c>
      <c r="AF1931" s="17">
        <f t="shared" si="886"/>
        <v>3.5</v>
      </c>
      <c r="AG1931" s="17" t="str">
        <f t="shared" si="885"/>
        <v xml:space="preserve"> </v>
      </c>
      <c r="AH1931" s="13"/>
      <c r="AI1931" s="31">
        <f t="shared" si="899"/>
        <v>1.0083503483375109</v>
      </c>
      <c r="AJ1931">
        <f t="shared" si="904"/>
        <v>8.3503483375109155E-3</v>
      </c>
      <c r="AK1931">
        <f t="shared" si="906"/>
        <v>1</v>
      </c>
      <c r="AL1931">
        <f t="shared" si="907"/>
        <v>0.97326267394135157</v>
      </c>
      <c r="AM1931">
        <f t="shared" si="905"/>
        <v>-2.6737326058648425E-2</v>
      </c>
      <c r="AN1931" s="39">
        <v>41967</v>
      </c>
      <c r="AO1931" s="31">
        <v>8.3503483375109155E-3</v>
      </c>
      <c r="AP1931" s="40">
        <v>-2.6737326058648425E-2</v>
      </c>
    </row>
    <row r="1932" spans="1:42">
      <c r="A1932" s="16">
        <v>41968</v>
      </c>
      <c r="B1932" s="11">
        <v>3.73</v>
      </c>
      <c r="C1932" s="11">
        <v>3.79</v>
      </c>
      <c r="D1932" s="11">
        <v>3.72</v>
      </c>
      <c r="E1932" s="11">
        <v>3.77</v>
      </c>
      <c r="F1932" s="11">
        <v>160306800</v>
      </c>
      <c r="G1932" s="11">
        <v>3.4205299999999998</v>
      </c>
      <c r="H1932" s="12">
        <f t="shared" si="878"/>
        <v>3.7375000000000003</v>
      </c>
      <c r="I1932" s="13">
        <f t="shared" si="887"/>
        <v>3.6419230769230775</v>
      </c>
      <c r="J1932" s="13">
        <f t="shared" si="888"/>
        <v>9.5576923076922782E-2</v>
      </c>
      <c r="K1932" s="14">
        <f t="shared" si="892"/>
        <v>8.5021367521366811E-2</v>
      </c>
      <c r="L1932" s="13">
        <f t="shared" si="901"/>
        <v>6.999999999999984E-2</v>
      </c>
      <c r="M1932" s="13">
        <f t="shared" si="879"/>
        <v>8.9285714285714218E-2</v>
      </c>
      <c r="N1932" s="13">
        <f t="shared" si="902"/>
        <v>1.0000000000000231E-2</v>
      </c>
      <c r="O1932" s="13">
        <f t="shared" si="903"/>
        <v>0</v>
      </c>
      <c r="P1932" s="13">
        <f t="shared" si="900"/>
        <v>0.57000000000000028</v>
      </c>
      <c r="Q1932" s="13">
        <f t="shared" si="900"/>
        <v>0.12999999999999989</v>
      </c>
      <c r="R1932" s="13">
        <f t="shared" si="880"/>
        <v>638.40000000000089</v>
      </c>
      <c r="S1932" s="13">
        <f t="shared" si="881"/>
        <v>145.6</v>
      </c>
      <c r="T1932" s="13">
        <f t="shared" si="882"/>
        <v>62.85714285714289</v>
      </c>
      <c r="U1932" s="13">
        <f t="shared" si="889"/>
        <v>54.963593236349915</v>
      </c>
      <c r="V1932" s="13">
        <f t="shared" si="893"/>
        <v>1.055555555555597E-2</v>
      </c>
      <c r="W1932" s="13">
        <f t="shared" si="894"/>
        <v>0</v>
      </c>
      <c r="X1932" s="13">
        <f t="shared" si="895"/>
        <v>0</v>
      </c>
      <c r="Y1932" s="13">
        <f t="shared" si="890"/>
        <v>0</v>
      </c>
      <c r="Z1932" s="13">
        <f t="shared" si="896"/>
        <v>1</v>
      </c>
      <c r="AA1932" s="13">
        <f t="shared" si="897"/>
        <v>0</v>
      </c>
      <c r="AB1932" s="13">
        <f t="shared" si="898"/>
        <v>0</v>
      </c>
      <c r="AC1932" s="17">
        <f t="shared" si="891"/>
        <v>1</v>
      </c>
      <c r="AD1932" s="13" t="str">
        <f t="shared" si="883"/>
        <v/>
      </c>
      <c r="AE1932" s="13" t="str">
        <f t="shared" si="884"/>
        <v/>
      </c>
      <c r="AF1932" s="17">
        <f t="shared" si="886"/>
        <v>3.5</v>
      </c>
      <c r="AG1932" s="17" t="str">
        <f t="shared" si="885"/>
        <v xml:space="preserve"> </v>
      </c>
      <c r="AH1932" s="13"/>
      <c r="AI1932" s="31">
        <f t="shared" si="899"/>
        <v>1.0083503483375109</v>
      </c>
      <c r="AJ1932">
        <f t="shared" si="904"/>
        <v>8.3503483375109155E-3</v>
      </c>
      <c r="AK1932">
        <f t="shared" si="906"/>
        <v>1.0107238605898123</v>
      </c>
      <c r="AL1932">
        <f t="shared" si="907"/>
        <v>0.98369980717396666</v>
      </c>
      <c r="AM1932">
        <f t="shared" si="905"/>
        <v>-1.6300192826033344E-2</v>
      </c>
      <c r="AN1932" s="39">
        <v>41968</v>
      </c>
      <c r="AO1932" s="31">
        <v>8.3503483375109155E-3</v>
      </c>
      <c r="AP1932" s="40">
        <v>-1.6300192826033344E-2</v>
      </c>
    </row>
    <row r="1933" spans="1:42">
      <c r="A1933" s="16">
        <v>41969</v>
      </c>
      <c r="B1933" s="11">
        <v>3.77</v>
      </c>
      <c r="C1933" s="11">
        <v>3.82</v>
      </c>
      <c r="D1933" s="11">
        <v>3.75</v>
      </c>
      <c r="E1933" s="11">
        <v>3.82</v>
      </c>
      <c r="F1933" s="11">
        <v>248996400</v>
      </c>
      <c r="G1933" s="11">
        <v>3.4659</v>
      </c>
      <c r="H1933" s="12">
        <f t="shared" si="878"/>
        <v>3.75</v>
      </c>
      <c r="I1933" s="13">
        <f t="shared" si="887"/>
        <v>3.6538461538461537</v>
      </c>
      <c r="J1933" s="13">
        <f t="shared" si="888"/>
        <v>9.6153846153846256E-2</v>
      </c>
      <c r="K1933" s="14">
        <f t="shared" si="892"/>
        <v>8.7300569800569078E-2</v>
      </c>
      <c r="L1933" s="13">
        <f t="shared" si="901"/>
        <v>6.999999999999984E-2</v>
      </c>
      <c r="M1933" s="13">
        <f t="shared" si="879"/>
        <v>9.071428571428565E-2</v>
      </c>
      <c r="N1933" s="13">
        <f t="shared" si="902"/>
        <v>2.9999999999999805E-2</v>
      </c>
      <c r="O1933" s="13">
        <f t="shared" si="903"/>
        <v>0</v>
      </c>
      <c r="P1933" s="13">
        <f t="shared" si="900"/>
        <v>0.60000000000000009</v>
      </c>
      <c r="Q1933" s="13">
        <f t="shared" si="900"/>
        <v>0.10000000000000009</v>
      </c>
      <c r="R1933" s="13">
        <f t="shared" si="880"/>
        <v>661.41732283464626</v>
      </c>
      <c r="S1933" s="13">
        <f t="shared" si="881"/>
        <v>110.23622047244113</v>
      </c>
      <c r="T1933" s="13">
        <f t="shared" si="882"/>
        <v>71.428571428571402</v>
      </c>
      <c r="U1933" s="13">
        <f t="shared" si="889"/>
        <v>58.452730826869995</v>
      </c>
      <c r="V1933" s="13">
        <f t="shared" si="893"/>
        <v>8.8532763532771785E-3</v>
      </c>
      <c r="W1933" s="13">
        <f t="shared" si="894"/>
        <v>0</v>
      </c>
      <c r="X1933" s="13">
        <f t="shared" si="895"/>
        <v>0</v>
      </c>
      <c r="Y1933" s="13">
        <f t="shared" si="890"/>
        <v>0</v>
      </c>
      <c r="Z1933" s="13">
        <f t="shared" si="896"/>
        <v>1</v>
      </c>
      <c r="AA1933" s="13">
        <f t="shared" si="897"/>
        <v>0</v>
      </c>
      <c r="AB1933" s="13">
        <f t="shared" si="898"/>
        <v>0</v>
      </c>
      <c r="AC1933" s="17">
        <f t="shared" si="891"/>
        <v>1</v>
      </c>
      <c r="AD1933" s="13" t="str">
        <f t="shared" si="883"/>
        <v/>
      </c>
      <c r="AE1933" s="13" t="str">
        <f t="shared" si="884"/>
        <v/>
      </c>
      <c r="AF1933" s="17">
        <f t="shared" si="886"/>
        <v>3.5</v>
      </c>
      <c r="AG1933" s="17" t="str">
        <f t="shared" si="885"/>
        <v xml:space="preserve"> </v>
      </c>
      <c r="AH1933" s="13"/>
      <c r="AI1933" s="31">
        <f t="shared" si="899"/>
        <v>1.0083503483375109</v>
      </c>
      <c r="AJ1933">
        <f t="shared" si="904"/>
        <v>8.3503483375109155E-3</v>
      </c>
      <c r="AK1933">
        <f t="shared" si="906"/>
        <v>1.0132625994694959</v>
      </c>
      <c r="AL1933">
        <f t="shared" si="907"/>
        <v>0.99674622371473531</v>
      </c>
      <c r="AM1933">
        <f t="shared" si="905"/>
        <v>-3.2537762852646868E-3</v>
      </c>
      <c r="AN1933" s="39">
        <v>41969</v>
      </c>
      <c r="AO1933" s="31">
        <v>8.3503483375109155E-3</v>
      </c>
      <c r="AP1933" s="40">
        <v>-3.2537762852646868E-3</v>
      </c>
    </row>
    <row r="1934" spans="1:42">
      <c r="A1934" s="16">
        <v>41970</v>
      </c>
      <c r="B1934" s="11">
        <v>3.84</v>
      </c>
      <c r="C1934" s="11">
        <v>3.85</v>
      </c>
      <c r="D1934" s="11">
        <v>3.81</v>
      </c>
      <c r="E1934" s="11">
        <v>3.83</v>
      </c>
      <c r="F1934" s="11">
        <v>306435900</v>
      </c>
      <c r="G1934" s="11">
        <v>3.4749699999999999</v>
      </c>
      <c r="H1934" s="12">
        <f t="shared" ref="H1934:H1997" si="908">AVERAGE(E1923:E1934)</f>
        <v>3.7516666666666669</v>
      </c>
      <c r="I1934" s="13">
        <f t="shared" si="887"/>
        <v>3.6665384615384613</v>
      </c>
      <c r="J1934" s="13">
        <f t="shared" si="888"/>
        <v>8.5128205128205625E-2</v>
      </c>
      <c r="K1934" s="14">
        <f t="shared" si="892"/>
        <v>8.7243589743589131E-2</v>
      </c>
      <c r="L1934" s="13">
        <f t="shared" si="901"/>
        <v>4.0000000000000036E-2</v>
      </c>
      <c r="M1934" s="13">
        <f t="shared" si="879"/>
        <v>8.8571428571428523E-2</v>
      </c>
      <c r="N1934" s="13">
        <f t="shared" si="902"/>
        <v>3.0000000000000249E-2</v>
      </c>
      <c r="O1934" s="13">
        <f t="shared" si="903"/>
        <v>0</v>
      </c>
      <c r="P1934" s="13">
        <f t="shared" si="900"/>
        <v>0.61000000000000032</v>
      </c>
      <c r="Q1934" s="13">
        <f t="shared" si="900"/>
        <v>0.10000000000000009</v>
      </c>
      <c r="R1934" s="13">
        <f t="shared" si="880"/>
        <v>688.70967741935556</v>
      </c>
      <c r="S1934" s="13">
        <f t="shared" si="881"/>
        <v>112.90322580645179</v>
      </c>
      <c r="T1934" s="13">
        <f t="shared" si="882"/>
        <v>71.830985915492946</v>
      </c>
      <c r="U1934" s="13">
        <f t="shared" si="889"/>
        <v>61.797801249405197</v>
      </c>
      <c r="V1934" s="13">
        <f t="shared" si="893"/>
        <v>-2.115384615383506E-3</v>
      </c>
      <c r="W1934" s="13">
        <f t="shared" si="894"/>
        <v>-1</v>
      </c>
      <c r="X1934" s="13">
        <f t="shared" si="895"/>
        <v>0</v>
      </c>
      <c r="Y1934" s="13">
        <f t="shared" si="890"/>
        <v>0</v>
      </c>
      <c r="Z1934" s="13">
        <f t="shared" si="896"/>
        <v>0</v>
      </c>
      <c r="AA1934" s="13">
        <f t="shared" si="897"/>
        <v>0</v>
      </c>
      <c r="AB1934" s="13">
        <f t="shared" si="898"/>
        <v>-1</v>
      </c>
      <c r="AC1934" s="17">
        <f t="shared" si="891"/>
        <v>0</v>
      </c>
      <c r="AD1934" s="13" t="str">
        <f t="shared" si="883"/>
        <v/>
      </c>
      <c r="AE1934" s="13">
        <f t="shared" si="884"/>
        <v>3.83</v>
      </c>
      <c r="AF1934" s="17">
        <f t="shared" si="886"/>
        <v>0</v>
      </c>
      <c r="AG1934" s="17">
        <f t="shared" si="885"/>
        <v>1.0942857142857143</v>
      </c>
      <c r="AH1934" s="13"/>
      <c r="AI1934" s="31">
        <f t="shared" si="899"/>
        <v>1.1034233811807619</v>
      </c>
      <c r="AJ1934">
        <f t="shared" si="904"/>
        <v>0.10342338118076189</v>
      </c>
      <c r="AK1934">
        <f t="shared" si="906"/>
        <v>1.0026178010471205</v>
      </c>
      <c r="AL1934">
        <f t="shared" si="907"/>
        <v>0.99935550702288911</v>
      </c>
      <c r="AM1934">
        <f t="shared" si="905"/>
        <v>-6.4449297711088871E-4</v>
      </c>
      <c r="AN1934" s="39">
        <v>41970</v>
      </c>
      <c r="AO1934" s="31">
        <v>0.10342338118076189</v>
      </c>
      <c r="AP1934" s="40">
        <v>-6.4449297711088871E-4</v>
      </c>
    </row>
    <row r="1935" spans="1:42">
      <c r="A1935" s="16">
        <v>41971</v>
      </c>
      <c r="B1935" s="11">
        <v>3.83</v>
      </c>
      <c r="C1935" s="11">
        <v>4.05</v>
      </c>
      <c r="D1935" s="11">
        <v>3.82</v>
      </c>
      <c r="E1935" s="11">
        <v>4.04</v>
      </c>
      <c r="F1935" s="11">
        <v>853707100</v>
      </c>
      <c r="G1935" s="11">
        <v>3.6655099999999998</v>
      </c>
      <c r="H1935" s="12">
        <f t="shared" si="908"/>
        <v>3.7749999999999999</v>
      </c>
      <c r="I1935" s="13">
        <f t="shared" si="887"/>
        <v>3.6865384615384618</v>
      </c>
      <c r="J1935" s="13">
        <f t="shared" si="888"/>
        <v>8.8461538461538147E-2</v>
      </c>
      <c r="K1935" s="14">
        <f t="shared" si="892"/>
        <v>8.7101139601139035E-2</v>
      </c>
      <c r="L1935" s="13">
        <f t="shared" si="901"/>
        <v>0.22999999999999998</v>
      </c>
      <c r="M1935" s="13">
        <f t="shared" si="879"/>
        <v>9.7857142857142795E-2</v>
      </c>
      <c r="N1935" s="13">
        <f t="shared" si="902"/>
        <v>0.19999999999999973</v>
      </c>
      <c r="O1935" s="13">
        <f t="shared" si="903"/>
        <v>0</v>
      </c>
      <c r="P1935" s="13">
        <f t="shared" si="900"/>
        <v>0.75</v>
      </c>
      <c r="Q1935" s="13">
        <f t="shared" si="900"/>
        <v>0.10000000000000009</v>
      </c>
      <c r="R1935" s="13">
        <f t="shared" si="880"/>
        <v>766.423357664234</v>
      </c>
      <c r="S1935" s="13">
        <f t="shared" si="881"/>
        <v>102.18978102189797</v>
      </c>
      <c r="T1935" s="13">
        <f t="shared" si="882"/>
        <v>76.470588235294102</v>
      </c>
      <c r="U1935" s="13">
        <f t="shared" si="889"/>
        <v>64.364233227601886</v>
      </c>
      <c r="V1935" s="13">
        <f t="shared" si="893"/>
        <v>1.3603988603991118E-3</v>
      </c>
      <c r="W1935" s="13">
        <f t="shared" si="894"/>
        <v>1</v>
      </c>
      <c r="X1935" s="13">
        <f t="shared" si="895"/>
        <v>0</v>
      </c>
      <c r="Y1935" s="13">
        <f t="shared" si="890"/>
        <v>0</v>
      </c>
      <c r="Z1935" s="13">
        <f t="shared" si="896"/>
        <v>1</v>
      </c>
      <c r="AA1935" s="13">
        <f t="shared" si="897"/>
        <v>0</v>
      </c>
      <c r="AB1935" s="13">
        <f t="shared" si="898"/>
        <v>0</v>
      </c>
      <c r="AC1935" s="17">
        <f t="shared" si="891"/>
        <v>0</v>
      </c>
      <c r="AD1935" s="13" t="str">
        <f t="shared" si="883"/>
        <v/>
      </c>
      <c r="AE1935" s="13" t="str">
        <f t="shared" si="884"/>
        <v/>
      </c>
      <c r="AF1935" s="17">
        <f t="shared" si="886"/>
        <v>0</v>
      </c>
      <c r="AG1935" s="17" t="str">
        <f t="shared" si="885"/>
        <v xml:space="preserve"> </v>
      </c>
      <c r="AH1935" s="13"/>
      <c r="AI1935" s="31">
        <f t="shared" si="899"/>
        <v>1.1034233811807619</v>
      </c>
      <c r="AJ1935">
        <f t="shared" si="904"/>
        <v>0.10342338118076189</v>
      </c>
      <c r="AK1935">
        <f t="shared" si="906"/>
        <v>1.0548302872062663</v>
      </c>
      <c r="AL1935">
        <f t="shared" si="907"/>
        <v>1.054150456494118</v>
      </c>
      <c r="AM1935">
        <f t="shared" si="905"/>
        <v>5.4150456494117982E-2</v>
      </c>
      <c r="AN1935" s="39">
        <v>41971</v>
      </c>
      <c r="AO1935" s="31">
        <v>0.10342338118076189</v>
      </c>
      <c r="AP1935" s="40">
        <v>5.4150456494117982E-2</v>
      </c>
    </row>
    <row r="1936" spans="1:42">
      <c r="A1936" s="16">
        <v>41974</v>
      </c>
      <c r="B1936" s="11">
        <v>4.05</v>
      </c>
      <c r="C1936" s="11">
        <v>4.16</v>
      </c>
      <c r="D1936" s="11">
        <v>4</v>
      </c>
      <c r="E1936" s="11">
        <v>4.01</v>
      </c>
      <c r="F1936" s="11">
        <v>650680700</v>
      </c>
      <c r="G1936" s="11">
        <v>3.63829</v>
      </c>
      <c r="H1936" s="12">
        <f t="shared" si="908"/>
        <v>3.7958333333333329</v>
      </c>
      <c r="I1936" s="13">
        <f t="shared" si="887"/>
        <v>3.7053846153846162</v>
      </c>
      <c r="J1936" s="13">
        <f t="shared" si="888"/>
        <v>9.0448717948716784E-2</v>
      </c>
      <c r="K1936" s="14">
        <f t="shared" si="892"/>
        <v>8.7649572649572072E-2</v>
      </c>
      <c r="L1936" s="13">
        <f t="shared" si="901"/>
        <v>0.16000000000000014</v>
      </c>
      <c r="M1936" s="13">
        <f t="shared" si="879"/>
        <v>9.1428571428571387E-2</v>
      </c>
      <c r="N1936" s="13">
        <f t="shared" si="902"/>
        <v>0.11000000000000032</v>
      </c>
      <c r="O1936" s="13">
        <f t="shared" si="903"/>
        <v>0</v>
      </c>
      <c r="P1936" s="13">
        <f t="shared" si="900"/>
        <v>0.61000000000000032</v>
      </c>
      <c r="Q1936" s="13">
        <f t="shared" si="900"/>
        <v>0.10000000000000009</v>
      </c>
      <c r="R1936" s="13">
        <f t="shared" si="880"/>
        <v>667.18750000000057</v>
      </c>
      <c r="S1936" s="13">
        <f t="shared" si="881"/>
        <v>109.37500000000016</v>
      </c>
      <c r="T1936" s="13">
        <f t="shared" si="882"/>
        <v>71.830985915492946</v>
      </c>
      <c r="U1936" s="13">
        <f t="shared" si="889"/>
        <v>64.928273205172218</v>
      </c>
      <c r="V1936" s="13">
        <f t="shared" si="893"/>
        <v>2.7991452991447119E-3</v>
      </c>
      <c r="W1936" s="13">
        <f t="shared" si="894"/>
        <v>0</v>
      </c>
      <c r="X1936" s="13">
        <f t="shared" si="895"/>
        <v>0</v>
      </c>
      <c r="Y1936" s="13">
        <f t="shared" si="890"/>
        <v>0</v>
      </c>
      <c r="Z1936" s="13">
        <f t="shared" si="896"/>
        <v>1</v>
      </c>
      <c r="AA1936" s="13">
        <f t="shared" si="897"/>
        <v>0</v>
      </c>
      <c r="AB1936" s="13">
        <f t="shared" si="898"/>
        <v>0</v>
      </c>
      <c r="AC1936" s="17">
        <f t="shared" si="891"/>
        <v>0</v>
      </c>
      <c r="AD1936" s="13" t="str">
        <f t="shared" si="883"/>
        <v/>
      </c>
      <c r="AE1936" s="13" t="str">
        <f t="shared" si="884"/>
        <v/>
      </c>
      <c r="AF1936" s="17">
        <f t="shared" si="886"/>
        <v>0</v>
      </c>
      <c r="AG1936" s="17" t="str">
        <f t="shared" si="885"/>
        <v xml:space="preserve"> </v>
      </c>
      <c r="AH1936" s="13"/>
      <c r="AI1936" s="31">
        <f t="shared" si="899"/>
        <v>1.1034233811807619</v>
      </c>
      <c r="AJ1936">
        <f t="shared" si="904"/>
        <v>0.10342338118076189</v>
      </c>
      <c r="AK1936">
        <f t="shared" si="906"/>
        <v>0.99257425742574257</v>
      </c>
      <c r="AL1936">
        <f t="shared" si="907"/>
        <v>1.0463226065696567</v>
      </c>
      <c r="AM1936">
        <f t="shared" si="905"/>
        <v>4.6322606569656699E-2</v>
      </c>
      <c r="AN1936" s="39">
        <v>41974</v>
      </c>
      <c r="AO1936" s="31">
        <v>0.10342338118076189</v>
      </c>
      <c r="AP1936" s="40">
        <v>4.6322606569656699E-2</v>
      </c>
    </row>
    <row r="1937" spans="1:42">
      <c r="A1937" s="16">
        <v>41975</v>
      </c>
      <c r="B1937" s="11">
        <v>3.98</v>
      </c>
      <c r="C1937" s="11">
        <v>4.22</v>
      </c>
      <c r="D1937" s="11">
        <v>3.96</v>
      </c>
      <c r="E1937" s="11">
        <v>4.18</v>
      </c>
      <c r="F1937" s="11">
        <v>667799100</v>
      </c>
      <c r="G1937" s="11">
        <v>3.7925300000000002</v>
      </c>
      <c r="H1937" s="12">
        <f t="shared" si="908"/>
        <v>3.8291666666666662</v>
      </c>
      <c r="I1937" s="13">
        <f t="shared" si="887"/>
        <v>3.7319230769230769</v>
      </c>
      <c r="J1937" s="13">
        <f t="shared" si="888"/>
        <v>9.7243589743589265E-2</v>
      </c>
      <c r="K1937" s="14">
        <f t="shared" si="892"/>
        <v>8.9294871794871222E-2</v>
      </c>
      <c r="L1937" s="13">
        <f t="shared" si="901"/>
        <v>0.25999999999999979</v>
      </c>
      <c r="M1937" s="13">
        <f t="shared" ref="M1937:M2000" si="909">AVERAGE(L1924:L1937)</f>
        <v>0.10571428571428568</v>
      </c>
      <c r="N1937" s="13">
        <f t="shared" si="902"/>
        <v>5.9999999999999609E-2</v>
      </c>
      <c r="O1937" s="13">
        <f t="shared" si="903"/>
        <v>0</v>
      </c>
      <c r="P1937" s="13">
        <f t="shared" si="900"/>
        <v>0.66999999999999993</v>
      </c>
      <c r="Q1937" s="13">
        <f t="shared" si="900"/>
        <v>0.10000000000000009</v>
      </c>
      <c r="R1937" s="13">
        <f t="shared" si="880"/>
        <v>633.78378378378397</v>
      </c>
      <c r="S1937" s="13">
        <f t="shared" si="881"/>
        <v>94.59459459459471</v>
      </c>
      <c r="T1937" s="13">
        <f t="shared" si="882"/>
        <v>74.025974025974008</v>
      </c>
      <c r="U1937" s="13">
        <f t="shared" si="889"/>
        <v>65.453938016551319</v>
      </c>
      <c r="V1937" s="13">
        <f t="shared" si="893"/>
        <v>7.9487179487180426E-3</v>
      </c>
      <c r="W1937" s="13">
        <f t="shared" si="894"/>
        <v>0</v>
      </c>
      <c r="X1937" s="13">
        <f t="shared" si="895"/>
        <v>0</v>
      </c>
      <c r="Y1937" s="13">
        <f t="shared" si="890"/>
        <v>0</v>
      </c>
      <c r="Z1937" s="13">
        <f t="shared" si="896"/>
        <v>1</v>
      </c>
      <c r="AA1937" s="13">
        <f t="shared" si="897"/>
        <v>0</v>
      </c>
      <c r="AB1937" s="13">
        <f t="shared" si="898"/>
        <v>0</v>
      </c>
      <c r="AC1937" s="17">
        <f t="shared" si="891"/>
        <v>0</v>
      </c>
      <c r="AD1937" s="13" t="str">
        <f t="shared" si="883"/>
        <v/>
      </c>
      <c r="AE1937" s="13" t="str">
        <f t="shared" si="884"/>
        <v/>
      </c>
      <c r="AF1937" s="17">
        <f t="shared" si="886"/>
        <v>0</v>
      </c>
      <c r="AG1937" s="17" t="str">
        <f t="shared" si="885"/>
        <v xml:space="preserve"> </v>
      </c>
      <c r="AH1937" s="13"/>
      <c r="AI1937" s="31">
        <f t="shared" si="899"/>
        <v>1.1034233811807619</v>
      </c>
      <c r="AJ1937">
        <f t="shared" si="904"/>
        <v>0.10342338118076189</v>
      </c>
      <c r="AK1937">
        <f t="shared" si="906"/>
        <v>1.0423940149625934</v>
      </c>
      <c r="AL1937">
        <f t="shared" si="907"/>
        <v>1.0906804228082705</v>
      </c>
      <c r="AM1937">
        <f t="shared" si="905"/>
        <v>9.0680422808270489E-2</v>
      </c>
      <c r="AN1937" s="39">
        <v>41975</v>
      </c>
      <c r="AO1937" s="31">
        <v>0.10342338118076189</v>
      </c>
      <c r="AP1937" s="40">
        <v>9.0680422808270489E-2</v>
      </c>
    </row>
    <row r="1938" spans="1:42">
      <c r="A1938" s="16">
        <v>41976</v>
      </c>
      <c r="B1938" s="11">
        <v>4.16</v>
      </c>
      <c r="C1938" s="11">
        <v>4.26</v>
      </c>
      <c r="D1938" s="11">
        <v>4.08</v>
      </c>
      <c r="E1938" s="11">
        <v>4.0999999999999996</v>
      </c>
      <c r="F1938" s="11">
        <v>648892200</v>
      </c>
      <c r="G1938" s="11">
        <v>3.7199399999999998</v>
      </c>
      <c r="H1938" s="12">
        <f t="shared" si="908"/>
        <v>3.8583333333333329</v>
      </c>
      <c r="I1938" s="13">
        <f t="shared" si="887"/>
        <v>3.7542307692307686</v>
      </c>
      <c r="J1938" s="13">
        <f t="shared" si="888"/>
        <v>0.10410256410256435</v>
      </c>
      <c r="K1938" s="14">
        <f t="shared" si="892"/>
        <v>9.2101139601139137E-2</v>
      </c>
      <c r="L1938" s="13">
        <f t="shared" si="901"/>
        <v>0.17999999999999972</v>
      </c>
      <c r="M1938" s="13">
        <f t="shared" si="909"/>
        <v>0.11285714285714279</v>
      </c>
      <c r="N1938" s="13">
        <f t="shared" si="902"/>
        <v>4.0000000000000036E-2</v>
      </c>
      <c r="O1938" s="13">
        <f t="shared" si="903"/>
        <v>0</v>
      </c>
      <c r="P1938" s="13">
        <f t="shared" si="900"/>
        <v>0.6599999999999997</v>
      </c>
      <c r="Q1938" s="13">
        <f t="shared" si="900"/>
        <v>0.10000000000000009</v>
      </c>
      <c r="R1938" s="13">
        <f t="shared" ref="R1938:R2001" si="910">P1938/M1938*100</f>
        <v>584.8101265822786</v>
      </c>
      <c r="S1938" s="13">
        <f t="shared" ref="S1938:S2001" si="911">Q1938/M1938*100</f>
        <v>88.607594936708992</v>
      </c>
      <c r="T1938" s="13">
        <f t="shared" ref="T1938:T2001" si="912">ABS((R1938-S1938)/(R1938+S1938))*100</f>
        <v>73.684210526315752</v>
      </c>
      <c r="U1938" s="13">
        <f t="shared" si="889"/>
        <v>65.77204096623322</v>
      </c>
      <c r="V1938" s="13">
        <f t="shared" si="893"/>
        <v>1.2001424501425217E-2</v>
      </c>
      <c r="W1938" s="13">
        <f t="shared" si="894"/>
        <v>0</v>
      </c>
      <c r="X1938" s="13">
        <f t="shared" si="895"/>
        <v>0</v>
      </c>
      <c r="Y1938" s="13">
        <f t="shared" si="890"/>
        <v>0</v>
      </c>
      <c r="Z1938" s="13">
        <f t="shared" si="896"/>
        <v>1</v>
      </c>
      <c r="AA1938" s="13">
        <f t="shared" si="897"/>
        <v>0</v>
      </c>
      <c r="AB1938" s="13">
        <f t="shared" si="898"/>
        <v>0</v>
      </c>
      <c r="AC1938" s="17">
        <f t="shared" si="891"/>
        <v>0</v>
      </c>
      <c r="AD1938" s="13" t="str">
        <f t="shared" si="883"/>
        <v/>
      </c>
      <c r="AE1938" s="13" t="str">
        <f t="shared" si="884"/>
        <v/>
      </c>
      <c r="AF1938" s="17">
        <f t="shared" si="886"/>
        <v>0</v>
      </c>
      <c r="AG1938" s="17" t="str">
        <f t="shared" si="885"/>
        <v xml:space="preserve"> </v>
      </c>
      <c r="AH1938" s="13"/>
      <c r="AI1938" s="31">
        <f t="shared" si="899"/>
        <v>1.1034233811807619</v>
      </c>
      <c r="AJ1938">
        <f t="shared" si="904"/>
        <v>0.10342338118076189</v>
      </c>
      <c r="AK1938">
        <f t="shared" si="906"/>
        <v>0.98086124401913877</v>
      </c>
      <c r="AL1938">
        <f t="shared" si="907"/>
        <v>1.0698061563430405</v>
      </c>
      <c r="AM1938">
        <f t="shared" si="905"/>
        <v>6.9806156343040549E-2</v>
      </c>
      <c r="AN1938" s="39">
        <v>41976</v>
      </c>
      <c r="AO1938" s="31">
        <v>0.10342338118076189</v>
      </c>
      <c r="AP1938" s="40">
        <v>6.9806156343040549E-2</v>
      </c>
    </row>
    <row r="1939" spans="1:42">
      <c r="A1939" s="16">
        <v>41977</v>
      </c>
      <c r="B1939" s="11">
        <v>4.0999999999999996</v>
      </c>
      <c r="C1939" s="11">
        <v>4.28</v>
      </c>
      <c r="D1939" s="11">
        <v>4.08</v>
      </c>
      <c r="E1939" s="11">
        <v>4.2699999999999996</v>
      </c>
      <c r="F1939" s="11">
        <v>713784400</v>
      </c>
      <c r="G1939" s="11">
        <v>3.87419</v>
      </c>
      <c r="H1939" s="12">
        <f t="shared" si="908"/>
        <v>3.9041666666666663</v>
      </c>
      <c r="I1939" s="13">
        <f t="shared" si="887"/>
        <v>3.7823076923076919</v>
      </c>
      <c r="J1939" s="13">
        <f t="shared" si="888"/>
        <v>0.12185897435897441</v>
      </c>
      <c r="K1939" s="14">
        <f t="shared" si="892"/>
        <v>9.6388888888888566E-2</v>
      </c>
      <c r="L1939" s="13">
        <f t="shared" si="901"/>
        <v>0.20000000000000018</v>
      </c>
      <c r="M1939" s="13">
        <f t="shared" si="909"/>
        <v>0.12357142857142854</v>
      </c>
      <c r="N1939" s="13">
        <f t="shared" si="902"/>
        <v>2.0000000000000462E-2</v>
      </c>
      <c r="O1939" s="13">
        <f t="shared" si="903"/>
        <v>0</v>
      </c>
      <c r="P1939" s="13">
        <f t="shared" si="900"/>
        <v>0.68000000000000016</v>
      </c>
      <c r="Q1939" s="13">
        <f t="shared" si="900"/>
        <v>9.0000000000000302E-2</v>
      </c>
      <c r="R1939" s="13">
        <f t="shared" si="910"/>
        <v>550.28901734104079</v>
      </c>
      <c r="S1939" s="13">
        <f t="shared" si="911"/>
        <v>72.832369942196792</v>
      </c>
      <c r="T1939" s="13">
        <f t="shared" si="912"/>
        <v>76.623376623376558</v>
      </c>
      <c r="U1939" s="13">
        <f t="shared" si="889"/>
        <v>66.111210725045822</v>
      </c>
      <c r="V1939" s="13">
        <f t="shared" si="893"/>
        <v>2.5470085470085849E-2</v>
      </c>
      <c r="W1939" s="13">
        <f t="shared" si="894"/>
        <v>0</v>
      </c>
      <c r="X1939" s="13">
        <f t="shared" si="895"/>
        <v>0</v>
      </c>
      <c r="Y1939" s="13">
        <f t="shared" si="890"/>
        <v>0</v>
      </c>
      <c r="Z1939" s="13">
        <f t="shared" si="896"/>
        <v>1</v>
      </c>
      <c r="AA1939" s="13">
        <f t="shared" si="897"/>
        <v>0</v>
      </c>
      <c r="AB1939" s="13">
        <f t="shared" si="898"/>
        <v>0</v>
      </c>
      <c r="AC1939" s="17">
        <f t="shared" si="891"/>
        <v>0</v>
      </c>
      <c r="AD1939" s="13" t="str">
        <f t="shared" si="883"/>
        <v/>
      </c>
      <c r="AE1939" s="13" t="str">
        <f t="shared" si="884"/>
        <v/>
      </c>
      <c r="AF1939" s="17">
        <f t="shared" si="886"/>
        <v>0</v>
      </c>
      <c r="AG1939" s="17" t="str">
        <f t="shared" si="885"/>
        <v xml:space="preserve"> </v>
      </c>
      <c r="AH1939" s="13"/>
      <c r="AI1939" s="31">
        <f t="shared" si="899"/>
        <v>1.1034233811807619</v>
      </c>
      <c r="AJ1939">
        <f t="shared" si="904"/>
        <v>0.10342338118076189</v>
      </c>
      <c r="AK1939">
        <f t="shared" si="906"/>
        <v>1.0414634146341464</v>
      </c>
      <c r="AL1939">
        <f t="shared" si="907"/>
        <v>1.1141639725816546</v>
      </c>
      <c r="AM1939">
        <f t="shared" si="905"/>
        <v>0.11416397258165456</v>
      </c>
      <c r="AN1939" s="39">
        <v>41977</v>
      </c>
      <c r="AO1939" s="31">
        <v>0.10342338118076189</v>
      </c>
      <c r="AP1939" s="40">
        <v>0.11416397258165456</v>
      </c>
    </row>
    <row r="1940" spans="1:42">
      <c r="A1940" s="16">
        <v>41978</v>
      </c>
      <c r="B1940" s="11">
        <v>4.3</v>
      </c>
      <c r="C1940" s="11">
        <v>4.68</v>
      </c>
      <c r="D1940" s="11">
        <v>4.22</v>
      </c>
      <c r="E1940" s="11">
        <v>4.59</v>
      </c>
      <c r="F1940" s="11">
        <v>1024644400</v>
      </c>
      <c r="G1940" s="11">
        <v>4.1645200000000004</v>
      </c>
      <c r="H1940" s="12">
        <f t="shared" si="908"/>
        <v>3.9791666666666665</v>
      </c>
      <c r="I1940" s="13">
        <f t="shared" si="887"/>
        <v>3.8207692307692303</v>
      </c>
      <c r="J1940" s="13">
        <f t="shared" si="888"/>
        <v>0.15839743589743627</v>
      </c>
      <c r="K1940" s="14">
        <f t="shared" si="892"/>
        <v>0.10415242165242154</v>
      </c>
      <c r="L1940" s="13">
        <f t="shared" si="901"/>
        <v>0.45999999999999996</v>
      </c>
      <c r="M1940" s="13">
        <f t="shared" si="909"/>
        <v>0.14571428571428569</v>
      </c>
      <c r="N1940" s="13">
        <f t="shared" si="902"/>
        <v>0.39999999999999947</v>
      </c>
      <c r="O1940" s="13">
        <f t="shared" si="903"/>
        <v>0</v>
      </c>
      <c r="P1940" s="13">
        <f t="shared" si="900"/>
        <v>0.97999999999999954</v>
      </c>
      <c r="Q1940" s="13">
        <f t="shared" si="900"/>
        <v>9.0000000000000302E-2</v>
      </c>
      <c r="R1940" s="13">
        <f t="shared" si="910"/>
        <v>672.54901960784298</v>
      </c>
      <c r="S1940" s="13">
        <f t="shared" si="911"/>
        <v>61.764705882353169</v>
      </c>
      <c r="T1940" s="13">
        <f t="shared" si="912"/>
        <v>83.177570093457888</v>
      </c>
      <c r="U1940" s="13">
        <f t="shared" si="889"/>
        <v>66.670861035048191</v>
      </c>
      <c r="V1940" s="13">
        <f t="shared" si="893"/>
        <v>5.4245014245014725E-2</v>
      </c>
      <c r="W1940" s="13">
        <f t="shared" si="894"/>
        <v>0</v>
      </c>
      <c r="X1940" s="13">
        <f t="shared" si="895"/>
        <v>0</v>
      </c>
      <c r="Y1940" s="13">
        <f t="shared" si="890"/>
        <v>0</v>
      </c>
      <c r="Z1940" s="13">
        <f t="shared" si="896"/>
        <v>1</v>
      </c>
      <c r="AA1940" s="13">
        <f t="shared" si="897"/>
        <v>0</v>
      </c>
      <c r="AB1940" s="13">
        <f t="shared" si="898"/>
        <v>0</v>
      </c>
      <c r="AC1940" s="17">
        <f t="shared" si="891"/>
        <v>0</v>
      </c>
      <c r="AD1940" s="13" t="str">
        <f t="shared" si="883"/>
        <v/>
      </c>
      <c r="AE1940" s="13" t="str">
        <f t="shared" si="884"/>
        <v/>
      </c>
      <c r="AF1940" s="17">
        <f t="shared" si="886"/>
        <v>0</v>
      </c>
      <c r="AG1940" s="17" t="str">
        <f t="shared" si="885"/>
        <v xml:space="preserve"> </v>
      </c>
      <c r="AH1940" s="13"/>
      <c r="AI1940" s="31">
        <f t="shared" si="899"/>
        <v>1.1034233811807619</v>
      </c>
      <c r="AJ1940">
        <f t="shared" si="904"/>
        <v>0.10342338118076189</v>
      </c>
      <c r="AK1940">
        <f t="shared" si="906"/>
        <v>1.0749414519906324</v>
      </c>
      <c r="AL1940">
        <f t="shared" si="907"/>
        <v>1.197661038442575</v>
      </c>
      <c r="AM1940">
        <f t="shared" si="905"/>
        <v>0.19766103844257499</v>
      </c>
      <c r="AN1940" s="39">
        <v>41978</v>
      </c>
      <c r="AO1940" s="31">
        <v>0.10342338118076189</v>
      </c>
      <c r="AP1940" s="40">
        <v>0.19766103844257499</v>
      </c>
    </row>
    <row r="1941" spans="1:42">
      <c r="A1941" s="16">
        <v>41981</v>
      </c>
      <c r="B1941" s="11">
        <v>4.49</v>
      </c>
      <c r="C1941" s="11">
        <v>4.75</v>
      </c>
      <c r="D1941" s="11">
        <v>4.38</v>
      </c>
      <c r="E1941" s="11">
        <v>4.63</v>
      </c>
      <c r="F1941" s="11">
        <v>871306300</v>
      </c>
      <c r="G1941" s="11">
        <v>4.2008200000000002</v>
      </c>
      <c r="H1941" s="12">
        <f t="shared" si="908"/>
        <v>4.0583333333333345</v>
      </c>
      <c r="I1941" s="13">
        <f t="shared" si="887"/>
        <v>3.8580769230769225</v>
      </c>
      <c r="J1941" s="13">
        <f t="shared" si="888"/>
        <v>0.20025641025641194</v>
      </c>
      <c r="K1941" s="14">
        <f t="shared" si="892"/>
        <v>0.11578347578347589</v>
      </c>
      <c r="L1941" s="13">
        <f t="shared" si="901"/>
        <v>0.37000000000000011</v>
      </c>
      <c r="M1941" s="13">
        <f t="shared" si="909"/>
        <v>0.1657142857142857</v>
      </c>
      <c r="N1941" s="13">
        <f t="shared" si="902"/>
        <v>7.0000000000000284E-2</v>
      </c>
      <c r="O1941" s="13">
        <f t="shared" si="903"/>
        <v>0</v>
      </c>
      <c r="P1941" s="13">
        <f t="shared" si="900"/>
        <v>1.0499999999999998</v>
      </c>
      <c r="Q1941" s="13">
        <f t="shared" si="900"/>
        <v>6.0000000000000053E-2</v>
      </c>
      <c r="R1941" s="13">
        <f t="shared" si="910"/>
        <v>633.62068965517233</v>
      </c>
      <c r="S1941" s="13">
        <f t="shared" si="911"/>
        <v>36.206896551724171</v>
      </c>
      <c r="T1941" s="13">
        <f t="shared" si="912"/>
        <v>89.189189189189179</v>
      </c>
      <c r="U1941" s="13">
        <f t="shared" si="889"/>
        <v>68.246996857759342</v>
      </c>
      <c r="V1941" s="13">
        <f t="shared" si="893"/>
        <v>8.4472934472936051E-2</v>
      </c>
      <c r="W1941" s="13">
        <f t="shared" si="894"/>
        <v>0</v>
      </c>
      <c r="X1941" s="13">
        <f t="shared" si="895"/>
        <v>0</v>
      </c>
      <c r="Y1941" s="13">
        <f t="shared" si="890"/>
        <v>0</v>
      </c>
      <c r="Z1941" s="13">
        <f t="shared" si="896"/>
        <v>1</v>
      </c>
      <c r="AA1941" s="13">
        <f t="shared" si="897"/>
        <v>0</v>
      </c>
      <c r="AB1941" s="13">
        <f t="shared" si="898"/>
        <v>0</v>
      </c>
      <c r="AC1941" s="17">
        <f t="shared" si="891"/>
        <v>0</v>
      </c>
      <c r="AD1941" s="13" t="str">
        <f t="shared" si="883"/>
        <v/>
      </c>
      <c r="AE1941" s="13" t="str">
        <f t="shared" si="884"/>
        <v/>
      </c>
      <c r="AF1941" s="17">
        <f t="shared" si="886"/>
        <v>0</v>
      </c>
      <c r="AG1941" s="17" t="str">
        <f t="shared" si="885"/>
        <v xml:space="preserve"> </v>
      </c>
      <c r="AH1941" s="13"/>
      <c r="AI1941" s="31">
        <f t="shared" si="899"/>
        <v>1.1034233811807619</v>
      </c>
      <c r="AJ1941">
        <f t="shared" si="904"/>
        <v>0.10342338118076189</v>
      </c>
      <c r="AK1941">
        <f t="shared" si="906"/>
        <v>1.0087145969498912</v>
      </c>
      <c r="AL1941">
        <f t="shared" si="907"/>
        <v>1.2080981716751902</v>
      </c>
      <c r="AM1941">
        <f t="shared" si="905"/>
        <v>0.20809817167519018</v>
      </c>
      <c r="AN1941" s="39">
        <v>41981</v>
      </c>
      <c r="AO1941" s="31">
        <v>0.10342338118076189</v>
      </c>
      <c r="AP1941" s="40">
        <v>0.20809817167519018</v>
      </c>
    </row>
    <row r="1942" spans="1:42">
      <c r="A1942" s="16">
        <v>41982</v>
      </c>
      <c r="B1942" s="11">
        <v>4.54</v>
      </c>
      <c r="C1942" s="11">
        <v>4.62</v>
      </c>
      <c r="D1942" s="11">
        <v>4.17</v>
      </c>
      <c r="E1942" s="11">
        <v>4.2</v>
      </c>
      <c r="F1942" s="11">
        <v>1137161000</v>
      </c>
      <c r="G1942" s="11">
        <v>3.8106800000000001</v>
      </c>
      <c r="H1942" s="12">
        <f t="shared" si="908"/>
        <v>4.097500000000001</v>
      </c>
      <c r="I1942" s="13">
        <f t="shared" si="887"/>
        <v>3.88</v>
      </c>
      <c r="J1942" s="13">
        <f t="shared" si="888"/>
        <v>0.21750000000000114</v>
      </c>
      <c r="K1942" s="14">
        <f t="shared" si="892"/>
        <v>0.129266381766382</v>
      </c>
      <c r="L1942" s="13">
        <f t="shared" si="901"/>
        <v>0.45000000000000018</v>
      </c>
      <c r="M1942" s="13">
        <f t="shared" si="909"/>
        <v>0.19428571428571426</v>
      </c>
      <c r="N1942" s="13">
        <f t="shared" si="902"/>
        <v>0</v>
      </c>
      <c r="O1942" s="13">
        <f t="shared" si="903"/>
        <v>0.20999999999999996</v>
      </c>
      <c r="P1942" s="13">
        <f t="shared" si="900"/>
        <v>1.0499999999999998</v>
      </c>
      <c r="Q1942" s="13">
        <f t="shared" si="900"/>
        <v>0.22999999999999998</v>
      </c>
      <c r="R1942" s="13">
        <f t="shared" si="910"/>
        <v>540.44117647058818</v>
      </c>
      <c r="S1942" s="13">
        <f t="shared" si="911"/>
        <v>118.38235294117648</v>
      </c>
      <c r="T1942" s="13">
        <f t="shared" si="912"/>
        <v>64.0625</v>
      </c>
      <c r="U1942" s="13">
        <f t="shared" si="889"/>
        <v>68.811148031927644</v>
      </c>
      <c r="V1942" s="13">
        <f t="shared" si="893"/>
        <v>8.8233618233619138E-2</v>
      </c>
      <c r="W1942" s="13">
        <f t="shared" si="894"/>
        <v>0</v>
      </c>
      <c r="X1942" s="13">
        <f t="shared" si="895"/>
        <v>0</v>
      </c>
      <c r="Y1942" s="13">
        <f t="shared" si="890"/>
        <v>0</v>
      </c>
      <c r="Z1942" s="13">
        <f t="shared" si="896"/>
        <v>1</v>
      </c>
      <c r="AA1942" s="13">
        <f t="shared" si="897"/>
        <v>0</v>
      </c>
      <c r="AB1942" s="13">
        <f t="shared" si="898"/>
        <v>0</v>
      </c>
      <c r="AC1942" s="17">
        <f t="shared" si="891"/>
        <v>0</v>
      </c>
      <c r="AD1942" s="13" t="str">
        <f t="shared" ref="AD1942:AD2005" si="913">IF(AA1942=1,E1942,"")</f>
        <v/>
      </c>
      <c r="AE1942" s="13" t="str">
        <f t="shared" ref="AE1942:AE2005" si="914">IF(AB1942=-1,E1942,"")</f>
        <v/>
      </c>
      <c r="AF1942" s="17">
        <f t="shared" si="886"/>
        <v>0</v>
      </c>
      <c r="AG1942" s="17" t="str">
        <f t="shared" ref="AG1942:AG2005" si="915">IF(AB1942=-1,(AE1942/AF1941)," ")</f>
        <v xml:space="preserve"> </v>
      </c>
      <c r="AH1942" s="13"/>
      <c r="AI1942" s="31">
        <f t="shared" si="899"/>
        <v>1.1034233811807619</v>
      </c>
      <c r="AJ1942">
        <f t="shared" si="904"/>
        <v>0.10342338118076189</v>
      </c>
      <c r="AK1942">
        <f t="shared" si="906"/>
        <v>0.90712742980561556</v>
      </c>
      <c r="AL1942">
        <f t="shared" si="907"/>
        <v>1.0958989894245785</v>
      </c>
      <c r="AM1942">
        <f t="shared" si="905"/>
        <v>9.5898989424578529E-2</v>
      </c>
      <c r="AN1942" s="39">
        <v>41982</v>
      </c>
      <c r="AO1942" s="31">
        <v>0.10342338118076189</v>
      </c>
      <c r="AP1942" s="40">
        <v>9.5898989424578529E-2</v>
      </c>
    </row>
    <row r="1943" spans="1:42">
      <c r="A1943" s="16">
        <v>41983</v>
      </c>
      <c r="B1943" s="11">
        <v>4.17</v>
      </c>
      <c r="C1943" s="11">
        <v>4.33</v>
      </c>
      <c r="D1943" s="11">
        <v>4.07</v>
      </c>
      <c r="E1943" s="11">
        <v>4.3</v>
      </c>
      <c r="F1943" s="11">
        <v>616082500</v>
      </c>
      <c r="G1943" s="11">
        <v>3.9014099999999998</v>
      </c>
      <c r="H1943" s="12">
        <f t="shared" si="908"/>
        <v>4.1450000000000005</v>
      </c>
      <c r="I1943" s="13">
        <f t="shared" si="887"/>
        <v>3.9053846153846146</v>
      </c>
      <c r="J1943" s="13">
        <f t="shared" si="888"/>
        <v>0.2396153846153859</v>
      </c>
      <c r="K1943" s="14">
        <f t="shared" si="892"/>
        <v>0.14643162393162423</v>
      </c>
      <c r="L1943" s="13">
        <f t="shared" si="901"/>
        <v>0.25999999999999979</v>
      </c>
      <c r="M1943" s="13">
        <f t="shared" si="909"/>
        <v>0.20928571428571424</v>
      </c>
      <c r="N1943" s="13">
        <f t="shared" si="902"/>
        <v>0</v>
      </c>
      <c r="O1943" s="13">
        <f t="shared" si="903"/>
        <v>9.9999999999999645E-2</v>
      </c>
      <c r="P1943" s="13">
        <f t="shared" si="900"/>
        <v>1.0499999999999998</v>
      </c>
      <c r="Q1943" s="13">
        <f t="shared" si="900"/>
        <v>0.30999999999999961</v>
      </c>
      <c r="R1943" s="13">
        <f t="shared" si="910"/>
        <v>501.70648464163827</v>
      </c>
      <c r="S1943" s="13">
        <f t="shared" si="911"/>
        <v>148.12286689419781</v>
      </c>
      <c r="T1943" s="13">
        <f t="shared" si="912"/>
        <v>54.411764705882391</v>
      </c>
      <c r="U1943" s="13">
        <f t="shared" si="889"/>
        <v>69.450949407023145</v>
      </c>
      <c r="V1943" s="13">
        <f t="shared" si="893"/>
        <v>9.3183760683761663E-2</v>
      </c>
      <c r="W1943" s="13">
        <f t="shared" si="894"/>
        <v>0</v>
      </c>
      <c r="X1943" s="13">
        <f t="shared" si="895"/>
        <v>0</v>
      </c>
      <c r="Y1943" s="13">
        <f t="shared" si="890"/>
        <v>0</v>
      </c>
      <c r="Z1943" s="13">
        <f t="shared" si="896"/>
        <v>1</v>
      </c>
      <c r="AA1943" s="13">
        <f t="shared" si="897"/>
        <v>0</v>
      </c>
      <c r="AB1943" s="13">
        <f t="shared" si="898"/>
        <v>0</v>
      </c>
      <c r="AC1943" s="17">
        <f t="shared" si="891"/>
        <v>0</v>
      </c>
      <c r="AD1943" s="13" t="str">
        <f t="shared" si="913"/>
        <v/>
      </c>
      <c r="AE1943" s="13" t="str">
        <f t="shared" si="914"/>
        <v/>
      </c>
      <c r="AF1943" s="17">
        <f t="shared" ref="AF1943:AF2006" si="916">IF(AA1943=1,AD1943,IF(AB1943=-1,0,AF1942))</f>
        <v>0</v>
      </c>
      <c r="AG1943" s="17" t="str">
        <f t="shared" si="915"/>
        <v xml:space="preserve"> </v>
      </c>
      <c r="AH1943" s="13"/>
      <c r="AI1943" s="31">
        <f t="shared" si="899"/>
        <v>1.1034233811807619</v>
      </c>
      <c r="AJ1943">
        <f t="shared" si="904"/>
        <v>0.10342338118076189</v>
      </c>
      <c r="AK1943">
        <f t="shared" si="906"/>
        <v>1.0238095238095237</v>
      </c>
      <c r="AL1943">
        <f t="shared" si="907"/>
        <v>1.1219918225061161</v>
      </c>
      <c r="AM1943">
        <f t="shared" si="905"/>
        <v>0.12199182250611607</v>
      </c>
      <c r="AN1943" s="39">
        <v>41983</v>
      </c>
      <c r="AO1943" s="31">
        <v>0.10342338118076189</v>
      </c>
      <c r="AP1943" s="40">
        <v>0.12199182250611607</v>
      </c>
    </row>
    <row r="1944" spans="1:42">
      <c r="A1944" s="16">
        <v>41984</v>
      </c>
      <c r="B1944" s="11">
        <v>4.21</v>
      </c>
      <c r="C1944" s="11">
        <v>4.3099999999999996</v>
      </c>
      <c r="D1944" s="11">
        <v>4.17</v>
      </c>
      <c r="E1944" s="11">
        <v>4.2</v>
      </c>
      <c r="F1944" s="11">
        <v>372197300</v>
      </c>
      <c r="G1944" s="11">
        <v>3.8106800000000001</v>
      </c>
      <c r="H1944" s="12">
        <f t="shared" si="908"/>
        <v>4.1808333333333341</v>
      </c>
      <c r="I1944" s="13">
        <f t="shared" si="887"/>
        <v>3.9292307692307693</v>
      </c>
      <c r="J1944" s="13">
        <f t="shared" si="888"/>
        <v>0.25160256410256476</v>
      </c>
      <c r="K1944" s="14">
        <f t="shared" si="892"/>
        <v>0.16455840455840498</v>
      </c>
      <c r="L1944" s="13">
        <f t="shared" si="901"/>
        <v>0.13999999999999968</v>
      </c>
      <c r="M1944" s="13">
        <f t="shared" si="909"/>
        <v>0.2135714285714285</v>
      </c>
      <c r="N1944" s="13">
        <f t="shared" si="902"/>
        <v>0</v>
      </c>
      <c r="O1944" s="13">
        <f t="shared" si="903"/>
        <v>0</v>
      </c>
      <c r="P1944" s="13">
        <f t="shared" si="900"/>
        <v>1</v>
      </c>
      <c r="Q1944" s="13">
        <f t="shared" si="900"/>
        <v>0.30999999999999961</v>
      </c>
      <c r="R1944" s="13">
        <f t="shared" si="910"/>
        <v>468.22742474916402</v>
      </c>
      <c r="S1944" s="13">
        <f t="shared" si="911"/>
        <v>145.15050167224067</v>
      </c>
      <c r="T1944" s="13">
        <f t="shared" si="912"/>
        <v>52.67175572519087</v>
      </c>
      <c r="U1944" s="13">
        <f t="shared" si="889"/>
        <v>69.692090912544828</v>
      </c>
      <c r="V1944" s="13">
        <f t="shared" si="893"/>
        <v>8.7044159544159783E-2</v>
      </c>
      <c r="W1944" s="13">
        <f t="shared" si="894"/>
        <v>0</v>
      </c>
      <c r="X1944" s="13">
        <f t="shared" si="895"/>
        <v>0</v>
      </c>
      <c r="Y1944" s="13">
        <f t="shared" si="890"/>
        <v>0</v>
      </c>
      <c r="Z1944" s="13">
        <f t="shared" si="896"/>
        <v>1</v>
      </c>
      <c r="AA1944" s="13">
        <f t="shared" si="897"/>
        <v>0</v>
      </c>
      <c r="AB1944" s="13">
        <f t="shared" si="898"/>
        <v>0</v>
      </c>
      <c r="AC1944" s="17">
        <f t="shared" si="891"/>
        <v>0</v>
      </c>
      <c r="AD1944" s="13" t="str">
        <f t="shared" si="913"/>
        <v/>
      </c>
      <c r="AE1944" s="13" t="str">
        <f t="shared" si="914"/>
        <v/>
      </c>
      <c r="AF1944" s="17">
        <f t="shared" si="916"/>
        <v>0</v>
      </c>
      <c r="AG1944" s="17" t="str">
        <f t="shared" si="915"/>
        <v xml:space="preserve"> </v>
      </c>
      <c r="AH1944" s="13"/>
      <c r="AI1944" s="31">
        <f t="shared" si="899"/>
        <v>1.1034233811807619</v>
      </c>
      <c r="AJ1944">
        <f t="shared" si="904"/>
        <v>0.10342338118076189</v>
      </c>
      <c r="AK1944">
        <f t="shared" si="906"/>
        <v>0.9767441860465117</v>
      </c>
      <c r="AL1944">
        <f t="shared" si="907"/>
        <v>1.0958989894245785</v>
      </c>
      <c r="AM1944">
        <f t="shared" si="905"/>
        <v>9.5898989424578529E-2</v>
      </c>
      <c r="AN1944" s="39">
        <v>41984</v>
      </c>
      <c r="AO1944" s="31">
        <v>0.10342338118076189</v>
      </c>
      <c r="AP1944" s="40">
        <v>9.5898989424578529E-2</v>
      </c>
    </row>
    <row r="1945" spans="1:42">
      <c r="A1945" s="16">
        <v>41985</v>
      </c>
      <c r="B1945" s="11">
        <v>4.22</v>
      </c>
      <c r="C1945" s="11">
        <v>4.3</v>
      </c>
      <c r="D1945" s="11">
        <v>4.18</v>
      </c>
      <c r="E1945" s="11">
        <v>4.21</v>
      </c>
      <c r="F1945" s="11">
        <v>313792700</v>
      </c>
      <c r="G1945" s="11">
        <v>3.81975</v>
      </c>
      <c r="H1945" s="12">
        <f t="shared" si="908"/>
        <v>4.2133333333333338</v>
      </c>
      <c r="I1945" s="13">
        <f t="shared" si="887"/>
        <v>3.9538461538461527</v>
      </c>
      <c r="J1945" s="13">
        <f t="shared" si="888"/>
        <v>0.25948717948718114</v>
      </c>
      <c r="K1945" s="14">
        <f t="shared" si="892"/>
        <v>0.18334045584045658</v>
      </c>
      <c r="L1945" s="13">
        <f t="shared" si="901"/>
        <v>0.12000000000000011</v>
      </c>
      <c r="M1945" s="13">
        <f t="shared" si="909"/>
        <v>0.21499999999999994</v>
      </c>
      <c r="N1945" s="13">
        <f t="shared" si="902"/>
        <v>0</v>
      </c>
      <c r="O1945" s="13">
        <f t="shared" si="903"/>
        <v>0</v>
      </c>
      <c r="P1945" s="13">
        <f t="shared" si="900"/>
        <v>0.9700000000000002</v>
      </c>
      <c r="Q1945" s="13">
        <f t="shared" si="900"/>
        <v>0.30999999999999961</v>
      </c>
      <c r="R1945" s="13">
        <f t="shared" si="910"/>
        <v>451.16279069767461</v>
      </c>
      <c r="S1945" s="13">
        <f t="shared" si="911"/>
        <v>144.18604651162775</v>
      </c>
      <c r="T1945" s="13">
        <f t="shared" si="912"/>
        <v>51.562500000000057</v>
      </c>
      <c r="U1945" s="13">
        <f t="shared" si="889"/>
        <v>69.559079660098647</v>
      </c>
      <c r="V1945" s="13">
        <f t="shared" si="893"/>
        <v>7.6146723646724562E-2</v>
      </c>
      <c r="W1945" s="13">
        <f t="shared" si="894"/>
        <v>0</v>
      </c>
      <c r="X1945" s="13">
        <f t="shared" si="895"/>
        <v>0</v>
      </c>
      <c r="Y1945" s="13">
        <f t="shared" si="890"/>
        <v>0</v>
      </c>
      <c r="Z1945" s="13">
        <f t="shared" si="896"/>
        <v>1</v>
      </c>
      <c r="AA1945" s="13">
        <f t="shared" si="897"/>
        <v>0</v>
      </c>
      <c r="AB1945" s="13">
        <f t="shared" si="898"/>
        <v>0</v>
      </c>
      <c r="AC1945" s="17">
        <f t="shared" si="891"/>
        <v>0</v>
      </c>
      <c r="AD1945" s="13" t="str">
        <f t="shared" si="913"/>
        <v/>
      </c>
      <c r="AE1945" s="13" t="str">
        <f t="shared" si="914"/>
        <v/>
      </c>
      <c r="AF1945" s="17">
        <f t="shared" si="916"/>
        <v>0</v>
      </c>
      <c r="AG1945" s="17" t="str">
        <f t="shared" si="915"/>
        <v xml:space="preserve"> </v>
      </c>
      <c r="AH1945" s="13"/>
      <c r="AI1945" s="31">
        <f t="shared" si="899"/>
        <v>1.1034233811807619</v>
      </c>
      <c r="AJ1945">
        <f t="shared" si="904"/>
        <v>0.10342338118076189</v>
      </c>
      <c r="AK1945">
        <f t="shared" si="906"/>
        <v>1.0023809523809524</v>
      </c>
      <c r="AL1945">
        <f t="shared" si="907"/>
        <v>1.0985082727327322</v>
      </c>
      <c r="AM1945">
        <f t="shared" si="905"/>
        <v>9.8508272732732216E-2</v>
      </c>
      <c r="AN1945" s="39">
        <v>41985</v>
      </c>
      <c r="AO1945" s="31">
        <v>0.10342338118076189</v>
      </c>
      <c r="AP1945" s="40">
        <v>9.8508272732732216E-2</v>
      </c>
    </row>
    <row r="1946" spans="1:42">
      <c r="A1946" s="16">
        <v>41988</v>
      </c>
      <c r="B1946" s="11">
        <v>4.18</v>
      </c>
      <c r="C1946" s="11">
        <v>4.1900000000000004</v>
      </c>
      <c r="D1946" s="11">
        <v>4.07</v>
      </c>
      <c r="E1946" s="11">
        <v>4.13</v>
      </c>
      <c r="F1946" s="11">
        <v>342045000</v>
      </c>
      <c r="G1946" s="11">
        <v>3.74716</v>
      </c>
      <c r="H1946" s="12">
        <f t="shared" si="908"/>
        <v>4.2383333333333333</v>
      </c>
      <c r="I1946" s="13">
        <f t="shared" si="887"/>
        <v>3.9753846153846144</v>
      </c>
      <c r="J1946" s="13">
        <f t="shared" si="888"/>
        <v>0.26294871794871888</v>
      </c>
      <c r="K1946" s="14">
        <f t="shared" si="892"/>
        <v>0.20175213675213766</v>
      </c>
      <c r="L1946" s="13">
        <f t="shared" si="901"/>
        <v>0.12000000000000011</v>
      </c>
      <c r="M1946" s="13">
        <f t="shared" si="909"/>
        <v>0.21857142857142856</v>
      </c>
      <c r="N1946" s="13">
        <f t="shared" si="902"/>
        <v>0</v>
      </c>
      <c r="O1946" s="13">
        <f t="shared" si="903"/>
        <v>0.10999999999999943</v>
      </c>
      <c r="P1946" s="13">
        <f t="shared" si="900"/>
        <v>0.96</v>
      </c>
      <c r="Q1946" s="13">
        <f t="shared" si="900"/>
        <v>0.41999999999999904</v>
      </c>
      <c r="R1946" s="13">
        <f t="shared" si="910"/>
        <v>439.21568627450984</v>
      </c>
      <c r="S1946" s="13">
        <f t="shared" si="911"/>
        <v>192.15686274509761</v>
      </c>
      <c r="T1946" s="13">
        <f t="shared" si="912"/>
        <v>39.130434782608795</v>
      </c>
      <c r="U1946" s="13">
        <f t="shared" si="889"/>
        <v>67.86431479763192</v>
      </c>
      <c r="V1946" s="13">
        <f t="shared" si="893"/>
        <v>6.1196581196581223E-2</v>
      </c>
      <c r="W1946" s="13">
        <f t="shared" si="894"/>
        <v>0</v>
      </c>
      <c r="X1946" s="13">
        <f t="shared" si="895"/>
        <v>0</v>
      </c>
      <c r="Y1946" s="13">
        <f t="shared" si="890"/>
        <v>0</v>
      </c>
      <c r="Z1946" s="13">
        <f t="shared" si="896"/>
        <v>1</v>
      </c>
      <c r="AA1946" s="13">
        <f t="shared" si="897"/>
        <v>0</v>
      </c>
      <c r="AB1946" s="13">
        <f t="shared" si="898"/>
        <v>0</v>
      </c>
      <c r="AC1946" s="17">
        <f t="shared" si="891"/>
        <v>0</v>
      </c>
      <c r="AD1946" s="13" t="str">
        <f t="shared" si="913"/>
        <v/>
      </c>
      <c r="AE1946" s="13" t="str">
        <f t="shared" si="914"/>
        <v/>
      </c>
      <c r="AF1946" s="17">
        <f t="shared" si="916"/>
        <v>0</v>
      </c>
      <c r="AG1946" s="17" t="str">
        <f t="shared" si="915"/>
        <v xml:space="preserve"> </v>
      </c>
      <c r="AH1946" s="13"/>
      <c r="AI1946" s="31">
        <f t="shared" si="899"/>
        <v>1.1034233811807619</v>
      </c>
      <c r="AJ1946">
        <f t="shared" si="904"/>
        <v>0.10342338118076189</v>
      </c>
      <c r="AK1946">
        <f t="shared" si="906"/>
        <v>0.98099762470308782</v>
      </c>
      <c r="AL1946">
        <f t="shared" si="907"/>
        <v>1.0776340062675021</v>
      </c>
      <c r="AM1946">
        <f t="shared" si="905"/>
        <v>7.7634006267502054E-2</v>
      </c>
      <c r="AN1946" s="39">
        <v>41988</v>
      </c>
      <c r="AO1946" s="31">
        <v>0.10342338118076189</v>
      </c>
      <c r="AP1946" s="40">
        <v>7.7634006267502054E-2</v>
      </c>
    </row>
    <row r="1947" spans="1:42">
      <c r="A1947" s="16">
        <v>41989</v>
      </c>
      <c r="B1947" s="11">
        <v>4.16</v>
      </c>
      <c r="C1947" s="11">
        <v>4.2699999999999996</v>
      </c>
      <c r="D1947" s="11">
        <v>4.1399999999999997</v>
      </c>
      <c r="E1947" s="11">
        <v>4.25</v>
      </c>
      <c r="F1947" s="11">
        <v>472326600</v>
      </c>
      <c r="G1947" s="11">
        <v>3.8560400000000001</v>
      </c>
      <c r="H1947" s="12">
        <f t="shared" si="908"/>
        <v>4.2558333333333334</v>
      </c>
      <c r="I1947" s="13">
        <f t="shared" si="887"/>
        <v>3.997692307692307</v>
      </c>
      <c r="J1947" s="13">
        <f t="shared" si="888"/>
        <v>0.25814102564102637</v>
      </c>
      <c r="K1947" s="14">
        <f t="shared" si="892"/>
        <v>0.2188675213675223</v>
      </c>
      <c r="L1947" s="13">
        <f t="shared" si="901"/>
        <v>0.13999999999999968</v>
      </c>
      <c r="M1947" s="13">
        <f t="shared" si="909"/>
        <v>0.22357142857142853</v>
      </c>
      <c r="N1947" s="13">
        <f t="shared" si="902"/>
        <v>7.9999999999999183E-2</v>
      </c>
      <c r="O1947" s="13">
        <f t="shared" si="903"/>
        <v>0</v>
      </c>
      <c r="P1947" s="13">
        <f t="shared" si="900"/>
        <v>1.0099999999999993</v>
      </c>
      <c r="Q1947" s="13">
        <f t="shared" si="900"/>
        <v>0.41999999999999904</v>
      </c>
      <c r="R1947" s="13">
        <f t="shared" si="910"/>
        <v>451.75718849840234</v>
      </c>
      <c r="S1947" s="13">
        <f t="shared" si="911"/>
        <v>187.8594249201274</v>
      </c>
      <c r="T1947" s="13">
        <f t="shared" si="912"/>
        <v>41.258741258741331</v>
      </c>
      <c r="U1947" s="13">
        <f t="shared" si="889"/>
        <v>65.709326928358351</v>
      </c>
      <c r="V1947" s="13">
        <f t="shared" si="893"/>
        <v>3.9273504273504067E-2</v>
      </c>
      <c r="W1947" s="13">
        <f t="shared" si="894"/>
        <v>0</v>
      </c>
      <c r="X1947" s="13">
        <f t="shared" si="895"/>
        <v>0</v>
      </c>
      <c r="Y1947" s="13">
        <f t="shared" si="890"/>
        <v>0</v>
      </c>
      <c r="Z1947" s="13">
        <f t="shared" si="896"/>
        <v>1</v>
      </c>
      <c r="AA1947" s="13">
        <f t="shared" si="897"/>
        <v>0</v>
      </c>
      <c r="AB1947" s="13">
        <f t="shared" si="898"/>
        <v>0</v>
      </c>
      <c r="AC1947" s="17">
        <f t="shared" si="891"/>
        <v>0</v>
      </c>
      <c r="AD1947" s="13" t="str">
        <f t="shared" si="913"/>
        <v/>
      </c>
      <c r="AE1947" s="13" t="str">
        <f t="shared" si="914"/>
        <v/>
      </c>
      <c r="AF1947" s="17">
        <f t="shared" si="916"/>
        <v>0</v>
      </c>
      <c r="AG1947" s="17" t="str">
        <f t="shared" si="915"/>
        <v xml:space="preserve"> </v>
      </c>
      <c r="AH1947" s="13"/>
      <c r="AI1947" s="31">
        <f t="shared" si="899"/>
        <v>1.1034233811807619</v>
      </c>
      <c r="AJ1947">
        <f t="shared" si="904"/>
        <v>0.10342338118076189</v>
      </c>
      <c r="AK1947">
        <f t="shared" si="906"/>
        <v>1.0290556900726393</v>
      </c>
      <c r="AL1947">
        <f t="shared" si="907"/>
        <v>1.1089454059653472</v>
      </c>
      <c r="AM1947">
        <f t="shared" si="905"/>
        <v>0.10894540596534719</v>
      </c>
      <c r="AN1947" s="39">
        <v>41989</v>
      </c>
      <c r="AO1947" s="31">
        <v>0.10342338118076189</v>
      </c>
      <c r="AP1947" s="40">
        <v>0.10894540596534719</v>
      </c>
    </row>
    <row r="1948" spans="1:42">
      <c r="A1948" s="16">
        <v>41990</v>
      </c>
      <c r="B1948" s="11">
        <v>4.2699999999999996</v>
      </c>
      <c r="C1948" s="11">
        <v>4.5199999999999996</v>
      </c>
      <c r="D1948" s="11">
        <v>4.21</v>
      </c>
      <c r="E1948" s="11">
        <v>4.47</v>
      </c>
      <c r="F1948" s="11">
        <v>996465500</v>
      </c>
      <c r="G1948" s="11">
        <v>4.05565</v>
      </c>
      <c r="H1948" s="12">
        <f t="shared" si="908"/>
        <v>4.2941666666666665</v>
      </c>
      <c r="I1948" s="13">
        <f t="shared" ref="I1948:I2011" si="917">AVERAGE(E1923:E1948)</f>
        <v>4.023076923076923</v>
      </c>
      <c r="J1948" s="13">
        <f t="shared" si="888"/>
        <v>0.27108974358974347</v>
      </c>
      <c r="K1948" s="14">
        <f t="shared" si="892"/>
        <v>0.23544871794871888</v>
      </c>
      <c r="L1948" s="13">
        <f t="shared" si="901"/>
        <v>0.30999999999999961</v>
      </c>
      <c r="M1948" s="13">
        <f t="shared" si="909"/>
        <v>0.2428571428571428</v>
      </c>
      <c r="N1948" s="13">
        <f t="shared" si="902"/>
        <v>0.25</v>
      </c>
      <c r="O1948" s="13">
        <f t="shared" si="903"/>
        <v>0</v>
      </c>
      <c r="P1948" s="13">
        <f t="shared" si="900"/>
        <v>1.2299999999999991</v>
      </c>
      <c r="Q1948" s="13">
        <f t="shared" si="900"/>
        <v>0.41999999999999904</v>
      </c>
      <c r="R1948" s="13">
        <f t="shared" si="910"/>
        <v>506.4705882352938</v>
      </c>
      <c r="S1948" s="13">
        <f t="shared" si="911"/>
        <v>172.94117647058789</v>
      </c>
      <c r="T1948" s="13">
        <f t="shared" si="912"/>
        <v>49.090909090909143</v>
      </c>
      <c r="U1948" s="13">
        <f t="shared" si="889"/>
        <v>64.085035726602356</v>
      </c>
      <c r="V1948" s="13">
        <f t="shared" si="893"/>
        <v>3.5641025641024587E-2</v>
      </c>
      <c r="W1948" s="13">
        <f t="shared" si="894"/>
        <v>0</v>
      </c>
      <c r="X1948" s="13">
        <f t="shared" si="895"/>
        <v>0</v>
      </c>
      <c r="Y1948" s="13">
        <f t="shared" si="890"/>
        <v>0</v>
      </c>
      <c r="Z1948" s="13">
        <f t="shared" si="896"/>
        <v>1</v>
      </c>
      <c r="AA1948" s="13">
        <f t="shared" si="897"/>
        <v>0</v>
      </c>
      <c r="AB1948" s="13">
        <f t="shared" si="898"/>
        <v>0</v>
      </c>
      <c r="AC1948" s="17">
        <f t="shared" si="891"/>
        <v>0</v>
      </c>
      <c r="AD1948" s="13" t="str">
        <f t="shared" si="913"/>
        <v/>
      </c>
      <c r="AE1948" s="13" t="str">
        <f t="shared" si="914"/>
        <v/>
      </c>
      <c r="AF1948" s="17">
        <f t="shared" si="916"/>
        <v>0</v>
      </c>
      <c r="AG1948" s="17" t="str">
        <f t="shared" si="915"/>
        <v xml:space="preserve"> </v>
      </c>
      <c r="AH1948" s="13"/>
      <c r="AI1948" s="31">
        <f t="shared" si="899"/>
        <v>1.1034233811807619</v>
      </c>
      <c r="AJ1948">
        <f t="shared" si="904"/>
        <v>0.10342338118076189</v>
      </c>
      <c r="AK1948">
        <f t="shared" si="906"/>
        <v>1.0517647058823529</v>
      </c>
      <c r="AL1948">
        <f t="shared" si="907"/>
        <v>1.1663496387447299</v>
      </c>
      <c r="AM1948">
        <f t="shared" si="905"/>
        <v>0.16634963874472986</v>
      </c>
      <c r="AN1948" s="39">
        <v>41990</v>
      </c>
      <c r="AO1948" s="31">
        <v>0.10342338118076189</v>
      </c>
      <c r="AP1948" s="40">
        <v>0.16634963874472986</v>
      </c>
    </row>
    <row r="1949" spans="1:42">
      <c r="A1949" s="16">
        <v>41991</v>
      </c>
      <c r="B1949" s="11">
        <v>4.46</v>
      </c>
      <c r="C1949" s="11">
        <v>4.47</v>
      </c>
      <c r="D1949" s="11">
        <v>4.32</v>
      </c>
      <c r="E1949" s="11">
        <v>4.3499999999999996</v>
      </c>
      <c r="F1949" s="11">
        <v>548007300</v>
      </c>
      <c r="G1949" s="11">
        <v>3.9467699999999999</v>
      </c>
      <c r="H1949" s="12">
        <f t="shared" si="908"/>
        <v>4.3083333333333336</v>
      </c>
      <c r="I1949" s="13">
        <f t="shared" si="917"/>
        <v>4.0457692307692303</v>
      </c>
      <c r="J1949" s="13">
        <f t="shared" ref="J1949:J2012" si="918">H1949-I1949</f>
        <v>0.26256410256410323</v>
      </c>
      <c r="K1949" s="14">
        <f t="shared" si="892"/>
        <v>0.24702279202279298</v>
      </c>
      <c r="L1949" s="13">
        <f t="shared" si="901"/>
        <v>0.14999999999999947</v>
      </c>
      <c r="M1949" s="13">
        <f t="shared" si="909"/>
        <v>0.23714285714285704</v>
      </c>
      <c r="N1949" s="13">
        <f t="shared" si="902"/>
        <v>0</v>
      </c>
      <c r="O1949" s="13">
        <f t="shared" si="903"/>
        <v>0</v>
      </c>
      <c r="P1949" s="13">
        <f t="shared" si="900"/>
        <v>1.0299999999999994</v>
      </c>
      <c r="Q1949" s="13">
        <f t="shared" si="900"/>
        <v>0.41999999999999904</v>
      </c>
      <c r="R1949" s="13">
        <f t="shared" si="910"/>
        <v>434.33734939759023</v>
      </c>
      <c r="S1949" s="13">
        <f t="shared" si="911"/>
        <v>177.10843373493944</v>
      </c>
      <c r="T1949" s="13">
        <f t="shared" si="912"/>
        <v>42.068965517241445</v>
      </c>
      <c r="U1949" s="13">
        <f t="shared" si="889"/>
        <v>61.627776961027159</v>
      </c>
      <c r="V1949" s="13">
        <f t="shared" si="893"/>
        <v>1.5541310541310249E-2</v>
      </c>
      <c r="W1949" s="13">
        <f t="shared" si="894"/>
        <v>0</v>
      </c>
      <c r="X1949" s="13">
        <f t="shared" si="895"/>
        <v>0</v>
      </c>
      <c r="Y1949" s="13">
        <f t="shared" si="890"/>
        <v>0</v>
      </c>
      <c r="Z1949" s="13">
        <f t="shared" si="896"/>
        <v>1</v>
      </c>
      <c r="AA1949" s="13">
        <f t="shared" si="897"/>
        <v>0</v>
      </c>
      <c r="AB1949" s="13">
        <f t="shared" si="898"/>
        <v>0</v>
      </c>
      <c r="AC1949" s="17">
        <f t="shared" si="891"/>
        <v>0</v>
      </c>
      <c r="AD1949" s="13" t="str">
        <f t="shared" si="913"/>
        <v/>
      </c>
      <c r="AE1949" s="13" t="str">
        <f t="shared" si="914"/>
        <v/>
      </c>
      <c r="AF1949" s="17">
        <f t="shared" si="916"/>
        <v>0</v>
      </c>
      <c r="AG1949" s="17" t="str">
        <f t="shared" si="915"/>
        <v xml:space="preserve"> </v>
      </c>
      <c r="AH1949" s="13"/>
      <c r="AI1949" s="31">
        <f t="shared" si="899"/>
        <v>1.1034233811807619</v>
      </c>
      <c r="AJ1949">
        <f t="shared" si="904"/>
        <v>0.10342338118076189</v>
      </c>
      <c r="AK1949">
        <f t="shared" si="906"/>
        <v>0.97315436241610731</v>
      </c>
      <c r="AL1949">
        <f t="shared" si="907"/>
        <v>1.1350382390468847</v>
      </c>
      <c r="AM1949">
        <f t="shared" si="905"/>
        <v>0.13503823904688472</v>
      </c>
      <c r="AN1949" s="39">
        <v>41991</v>
      </c>
      <c r="AO1949" s="31">
        <v>0.10342338118076189</v>
      </c>
      <c r="AP1949" s="40">
        <v>0.13503823904688472</v>
      </c>
    </row>
    <row r="1950" spans="1:42">
      <c r="A1950" s="16">
        <v>41992</v>
      </c>
      <c r="B1950" s="11">
        <v>4.34</v>
      </c>
      <c r="C1950" s="11">
        <v>4.45</v>
      </c>
      <c r="D1950" s="11">
        <v>4.3099999999999996</v>
      </c>
      <c r="E1950" s="11">
        <v>4.41</v>
      </c>
      <c r="F1950" s="11">
        <v>605437600</v>
      </c>
      <c r="G1950" s="11">
        <v>4.0012100000000004</v>
      </c>
      <c r="H1950" s="12">
        <f t="shared" si="908"/>
        <v>4.3341666666666674</v>
      </c>
      <c r="I1950" s="13">
        <f t="shared" si="917"/>
        <v>4.0707692307692298</v>
      </c>
      <c r="J1950" s="13">
        <f t="shared" si="918"/>
        <v>0.26339743589743758</v>
      </c>
      <c r="K1950" s="14">
        <f t="shared" si="892"/>
        <v>0.25403846153846249</v>
      </c>
      <c r="L1950" s="13">
        <f t="shared" si="901"/>
        <v>0.14000000000000057</v>
      </c>
      <c r="M1950" s="13">
        <f t="shared" si="909"/>
        <v>0.23571428571428563</v>
      </c>
      <c r="N1950" s="13">
        <f t="shared" si="902"/>
        <v>0</v>
      </c>
      <c r="O1950" s="13">
        <f t="shared" si="903"/>
        <v>1.0000000000000675E-2</v>
      </c>
      <c r="P1950" s="13">
        <f t="shared" si="900"/>
        <v>0.91999999999999904</v>
      </c>
      <c r="Q1950" s="13">
        <f t="shared" si="900"/>
        <v>0.42999999999999972</v>
      </c>
      <c r="R1950" s="13">
        <f t="shared" si="910"/>
        <v>390.30303030303008</v>
      </c>
      <c r="S1950" s="13">
        <f t="shared" si="911"/>
        <v>182.42424242424238</v>
      </c>
      <c r="T1950" s="13">
        <f t="shared" si="912"/>
        <v>36.296296296296276</v>
      </c>
      <c r="U1950" s="13">
        <f t="shared" si="889"/>
        <v>59.089584845370261</v>
      </c>
      <c r="V1950" s="13">
        <f t="shared" si="893"/>
        <v>9.3589743589750918E-3</v>
      </c>
      <c r="W1950" s="13">
        <f t="shared" si="894"/>
        <v>0</v>
      </c>
      <c r="X1950" s="13">
        <f t="shared" si="895"/>
        <v>0</v>
      </c>
      <c r="Y1950" s="13">
        <f t="shared" si="890"/>
        <v>0</v>
      </c>
      <c r="Z1950" s="13">
        <f t="shared" si="896"/>
        <v>1</v>
      </c>
      <c r="AA1950" s="13">
        <f t="shared" si="897"/>
        <v>0</v>
      </c>
      <c r="AB1950" s="13">
        <f t="shared" si="898"/>
        <v>0</v>
      </c>
      <c r="AC1950" s="17">
        <f t="shared" si="891"/>
        <v>0</v>
      </c>
      <c r="AD1950" s="13" t="str">
        <f t="shared" si="913"/>
        <v/>
      </c>
      <c r="AE1950" s="13" t="str">
        <f t="shared" si="914"/>
        <v/>
      </c>
      <c r="AF1950" s="17">
        <f t="shared" si="916"/>
        <v>0</v>
      </c>
      <c r="AG1950" s="17" t="str">
        <f t="shared" si="915"/>
        <v xml:space="preserve"> </v>
      </c>
      <c r="AH1950" s="13"/>
      <c r="AI1950" s="31">
        <f t="shared" si="899"/>
        <v>1.1034233811807619</v>
      </c>
      <c r="AJ1950">
        <f t="shared" si="904"/>
        <v>0.10342338118076189</v>
      </c>
      <c r="AK1950">
        <f t="shared" si="906"/>
        <v>1.0137931034482759</v>
      </c>
      <c r="AL1950">
        <f t="shared" si="907"/>
        <v>1.1506939388958073</v>
      </c>
      <c r="AM1950">
        <f t="shared" si="905"/>
        <v>0.15069393889580729</v>
      </c>
      <c r="AN1950" s="39">
        <v>41992</v>
      </c>
      <c r="AO1950" s="31">
        <v>0.10342338118076189</v>
      </c>
      <c r="AP1950" s="40">
        <v>0.15069393889580729</v>
      </c>
    </row>
    <row r="1951" spans="1:42">
      <c r="A1951" s="16">
        <v>41995</v>
      </c>
      <c r="B1951" s="11">
        <v>4.46</v>
      </c>
      <c r="C1951" s="11">
        <v>4.8</v>
      </c>
      <c r="D1951" s="11">
        <v>4.46</v>
      </c>
      <c r="E1951" s="11">
        <v>4.71</v>
      </c>
      <c r="F1951" s="11">
        <v>1746555000</v>
      </c>
      <c r="G1951" s="11">
        <v>4.2733999999999996</v>
      </c>
      <c r="H1951" s="12">
        <f t="shared" si="908"/>
        <v>4.3708333333333327</v>
      </c>
      <c r="I1951" s="13">
        <f t="shared" si="917"/>
        <v>4.1065384615384604</v>
      </c>
      <c r="J1951" s="13">
        <f t="shared" si="918"/>
        <v>0.26429487179487232</v>
      </c>
      <c r="K1951" s="14">
        <f t="shared" si="892"/>
        <v>0.25923789173789263</v>
      </c>
      <c r="L1951" s="13">
        <f t="shared" si="901"/>
        <v>0.38999999999999968</v>
      </c>
      <c r="M1951" s="13">
        <f t="shared" si="909"/>
        <v>0.24499999999999991</v>
      </c>
      <c r="N1951" s="13">
        <f t="shared" si="902"/>
        <v>0.34999999999999964</v>
      </c>
      <c r="O1951" s="13">
        <f t="shared" si="903"/>
        <v>0</v>
      </c>
      <c r="P1951" s="13">
        <f t="shared" si="900"/>
        <v>1.2099999999999991</v>
      </c>
      <c r="Q1951" s="13">
        <f t="shared" si="900"/>
        <v>0.42999999999999972</v>
      </c>
      <c r="R1951" s="13">
        <f t="shared" si="910"/>
        <v>493.87755102040796</v>
      </c>
      <c r="S1951" s="13">
        <f t="shared" si="911"/>
        <v>175.51020408163259</v>
      </c>
      <c r="T1951" s="13">
        <f t="shared" si="912"/>
        <v>47.560975609756099</v>
      </c>
      <c r="U1951" s="13">
        <f t="shared" ref="U1951:U2014" si="919">AVERAGE(T1938:T1951)</f>
        <v>57.199227815640405</v>
      </c>
      <c r="V1951" s="13">
        <f t="shared" si="893"/>
        <v>5.0569800569796874E-3</v>
      </c>
      <c r="W1951" s="13">
        <f t="shared" si="894"/>
        <v>0</v>
      </c>
      <c r="X1951" s="13">
        <f t="shared" si="895"/>
        <v>0</v>
      </c>
      <c r="Y1951" s="13">
        <f t="shared" si="890"/>
        <v>0</v>
      </c>
      <c r="Z1951" s="13">
        <f t="shared" si="896"/>
        <v>1</v>
      </c>
      <c r="AA1951" s="13">
        <f t="shared" si="897"/>
        <v>0</v>
      </c>
      <c r="AB1951" s="13">
        <f t="shared" si="898"/>
        <v>0</v>
      </c>
      <c r="AC1951" s="17">
        <f t="shared" si="891"/>
        <v>0</v>
      </c>
      <c r="AD1951" s="13" t="str">
        <f t="shared" si="913"/>
        <v/>
      </c>
      <c r="AE1951" s="13" t="str">
        <f t="shared" si="914"/>
        <v/>
      </c>
      <c r="AF1951" s="17">
        <f t="shared" si="916"/>
        <v>0</v>
      </c>
      <c r="AG1951" s="17" t="str">
        <f t="shared" si="915"/>
        <v xml:space="preserve"> </v>
      </c>
      <c r="AH1951" s="13"/>
      <c r="AI1951" s="31">
        <f t="shared" si="899"/>
        <v>1.1034233811807619</v>
      </c>
      <c r="AJ1951">
        <f t="shared" si="904"/>
        <v>0.10342338118076189</v>
      </c>
      <c r="AK1951">
        <f t="shared" si="906"/>
        <v>1.0680272108843536</v>
      </c>
      <c r="AL1951">
        <f t="shared" si="907"/>
        <v>1.2289724381404199</v>
      </c>
      <c r="AM1951">
        <f t="shared" si="905"/>
        <v>0.2289724381404199</v>
      </c>
      <c r="AN1951" s="39">
        <v>41995</v>
      </c>
      <c r="AO1951" s="31">
        <v>0.10342338118076189</v>
      </c>
      <c r="AP1951" s="40">
        <v>0.2289724381404199</v>
      </c>
    </row>
    <row r="1952" spans="1:42">
      <c r="A1952" s="16">
        <v>41996</v>
      </c>
      <c r="B1952" s="11">
        <v>4.5999999999999996</v>
      </c>
      <c r="C1952" s="11">
        <v>4.67</v>
      </c>
      <c r="D1952" s="11">
        <v>4.46</v>
      </c>
      <c r="E1952" s="11">
        <v>4.4800000000000004</v>
      </c>
      <c r="F1952" s="11">
        <v>778303200</v>
      </c>
      <c r="G1952" s="11">
        <v>4.0647200000000003</v>
      </c>
      <c r="H1952" s="12">
        <f t="shared" si="908"/>
        <v>4.3616666666666672</v>
      </c>
      <c r="I1952" s="13">
        <f t="shared" si="917"/>
        <v>4.1346153846153841</v>
      </c>
      <c r="J1952" s="13">
        <f t="shared" si="918"/>
        <v>0.22705128205128311</v>
      </c>
      <c r="K1952" s="14">
        <f t="shared" si="892"/>
        <v>0.25784188034188121</v>
      </c>
      <c r="L1952" s="13">
        <f t="shared" si="901"/>
        <v>0.20999999999999996</v>
      </c>
      <c r="M1952" s="13">
        <f t="shared" si="909"/>
        <v>0.24714285714285708</v>
      </c>
      <c r="N1952" s="13">
        <f t="shared" si="902"/>
        <v>0</v>
      </c>
      <c r="O1952" s="13">
        <f t="shared" si="903"/>
        <v>0</v>
      </c>
      <c r="P1952" s="13">
        <f t="shared" si="900"/>
        <v>1.169999999999999</v>
      </c>
      <c r="Q1952" s="13">
        <f t="shared" si="900"/>
        <v>0.42999999999999972</v>
      </c>
      <c r="R1952" s="13">
        <f t="shared" si="910"/>
        <v>473.41040462427719</v>
      </c>
      <c r="S1952" s="13">
        <f t="shared" si="911"/>
        <v>173.98843930635829</v>
      </c>
      <c r="T1952" s="13">
        <f t="shared" si="912"/>
        <v>46.249999999999993</v>
      </c>
      <c r="U1952" s="13">
        <f t="shared" si="919"/>
        <v>55.239641349475001</v>
      </c>
      <c r="V1952" s="13">
        <f t="shared" si="893"/>
        <v>-3.0790598290598103E-2</v>
      </c>
      <c r="W1952" s="13">
        <f t="shared" si="894"/>
        <v>-1</v>
      </c>
      <c r="X1952" s="13">
        <f t="shared" si="895"/>
        <v>0</v>
      </c>
      <c r="Y1952" s="13">
        <f t="shared" si="890"/>
        <v>0</v>
      </c>
      <c r="Z1952" s="13">
        <f t="shared" si="896"/>
        <v>0</v>
      </c>
      <c r="AA1952" s="13">
        <f t="shared" si="897"/>
        <v>0</v>
      </c>
      <c r="AB1952" s="13">
        <f t="shared" si="898"/>
        <v>0</v>
      </c>
      <c r="AC1952" s="17">
        <f t="shared" si="891"/>
        <v>0</v>
      </c>
      <c r="AD1952" s="13" t="str">
        <f t="shared" si="913"/>
        <v/>
      </c>
      <c r="AE1952" s="13" t="str">
        <f t="shared" si="914"/>
        <v/>
      </c>
      <c r="AF1952" s="17">
        <f t="shared" si="916"/>
        <v>0</v>
      </c>
      <c r="AG1952" s="17" t="str">
        <f t="shared" si="915"/>
        <v xml:space="preserve"> </v>
      </c>
      <c r="AH1952" s="13"/>
      <c r="AI1952" s="31">
        <f t="shared" si="899"/>
        <v>1.1034233811807619</v>
      </c>
      <c r="AJ1952">
        <f t="shared" si="904"/>
        <v>0.10342338118076189</v>
      </c>
      <c r="AK1952">
        <f t="shared" si="906"/>
        <v>0.95116772823779205</v>
      </c>
      <c r="AL1952">
        <f t="shared" si="907"/>
        <v>1.1689589220528835</v>
      </c>
      <c r="AM1952">
        <f t="shared" si="905"/>
        <v>0.16895892205288354</v>
      </c>
      <c r="AN1952" s="39">
        <v>41996</v>
      </c>
      <c r="AO1952" s="31">
        <v>0.10342338118076189</v>
      </c>
      <c r="AP1952" s="40">
        <v>0.16895892205288354</v>
      </c>
    </row>
    <row r="1953" spans="1:42">
      <c r="A1953" s="16">
        <v>41997</v>
      </c>
      <c r="B1953" s="11">
        <v>4.51</v>
      </c>
      <c r="C1953" s="11">
        <v>4.53</v>
      </c>
      <c r="D1953" s="11">
        <v>4.26</v>
      </c>
      <c r="E1953" s="11">
        <v>4.33</v>
      </c>
      <c r="F1953" s="11">
        <v>624579700</v>
      </c>
      <c r="G1953" s="11">
        <v>3.92862</v>
      </c>
      <c r="H1953" s="12">
        <f t="shared" si="908"/>
        <v>4.336666666666666</v>
      </c>
      <c r="I1953" s="13">
        <f t="shared" si="917"/>
        <v>4.1580769230769228</v>
      </c>
      <c r="J1953" s="13">
        <f t="shared" si="918"/>
        <v>0.17858974358974322</v>
      </c>
      <c r="K1953" s="14">
        <f t="shared" si="892"/>
        <v>0.24972934472934549</v>
      </c>
      <c r="L1953" s="13">
        <f t="shared" si="901"/>
        <v>0.27000000000000046</v>
      </c>
      <c r="M1953" s="13">
        <f t="shared" si="909"/>
        <v>0.25214285714285711</v>
      </c>
      <c r="N1953" s="13">
        <f t="shared" si="902"/>
        <v>0</v>
      </c>
      <c r="O1953" s="13">
        <f t="shared" si="903"/>
        <v>0.20000000000000018</v>
      </c>
      <c r="P1953" s="13">
        <f t="shared" si="900"/>
        <v>1.1499999999999986</v>
      </c>
      <c r="Q1953" s="13">
        <f t="shared" si="900"/>
        <v>0.62999999999999989</v>
      </c>
      <c r="R1953" s="13">
        <f t="shared" si="910"/>
        <v>456.09065155807309</v>
      </c>
      <c r="S1953" s="13">
        <f t="shared" si="911"/>
        <v>249.85835694050991</v>
      </c>
      <c r="T1953" s="13">
        <f t="shared" si="912"/>
        <v>29.213483146067361</v>
      </c>
      <c r="U1953" s="13">
        <f t="shared" si="919"/>
        <v>51.853220386810058</v>
      </c>
      <c r="V1953" s="13">
        <f t="shared" si="893"/>
        <v>-7.1139601139602271E-2</v>
      </c>
      <c r="W1953" s="13">
        <f t="shared" si="894"/>
        <v>0</v>
      </c>
      <c r="X1953" s="13">
        <f t="shared" si="895"/>
        <v>0</v>
      </c>
      <c r="Y1953" s="13">
        <f t="shared" si="890"/>
        <v>0</v>
      </c>
      <c r="Z1953" s="13">
        <f t="shared" si="896"/>
        <v>0</v>
      </c>
      <c r="AA1953" s="13">
        <f t="shared" si="897"/>
        <v>0</v>
      </c>
      <c r="AB1953" s="13">
        <f t="shared" si="898"/>
        <v>0</v>
      </c>
      <c r="AC1953" s="17">
        <f t="shared" si="891"/>
        <v>0</v>
      </c>
      <c r="AD1953" s="13" t="str">
        <f t="shared" si="913"/>
        <v/>
      </c>
      <c r="AE1953" s="13" t="str">
        <f t="shared" si="914"/>
        <v/>
      </c>
      <c r="AF1953" s="17">
        <f t="shared" si="916"/>
        <v>0</v>
      </c>
      <c r="AG1953" s="17" t="str">
        <f t="shared" si="915"/>
        <v xml:space="preserve"> </v>
      </c>
      <c r="AH1953" s="13"/>
      <c r="AI1953" s="31">
        <f t="shared" si="899"/>
        <v>1.1034233811807619</v>
      </c>
      <c r="AJ1953">
        <f t="shared" si="904"/>
        <v>0.10342338118076189</v>
      </c>
      <c r="AK1953">
        <f t="shared" si="906"/>
        <v>0.9665178571428571</v>
      </c>
      <c r="AL1953">
        <f t="shared" si="907"/>
        <v>1.1298196724305771</v>
      </c>
      <c r="AM1953">
        <f t="shared" si="905"/>
        <v>0.12981967243057713</v>
      </c>
      <c r="AN1953" s="39">
        <v>41997</v>
      </c>
      <c r="AO1953" s="31">
        <v>0.10342338118076189</v>
      </c>
      <c r="AP1953" s="40">
        <v>0.12981967243057713</v>
      </c>
    </row>
    <row r="1954" spans="1:42">
      <c r="A1954" s="16">
        <v>41998</v>
      </c>
      <c r="B1954" s="11">
        <v>4.38</v>
      </c>
      <c r="C1954" s="11">
        <v>4.5</v>
      </c>
      <c r="D1954" s="11">
        <v>4.34</v>
      </c>
      <c r="E1954" s="11">
        <v>4.46</v>
      </c>
      <c r="F1954" s="11">
        <v>549303000</v>
      </c>
      <c r="G1954" s="11">
        <v>4.04657</v>
      </c>
      <c r="H1954" s="12">
        <f t="shared" si="908"/>
        <v>4.3583333333333325</v>
      </c>
      <c r="I1954" s="13">
        <f t="shared" si="917"/>
        <v>4.1876923076923065</v>
      </c>
      <c r="J1954" s="13">
        <f t="shared" si="918"/>
        <v>0.17064102564102601</v>
      </c>
      <c r="K1954" s="14">
        <f t="shared" si="892"/>
        <v>0.23985754985755048</v>
      </c>
      <c r="L1954" s="13">
        <f t="shared" si="901"/>
        <v>0.16999999999999993</v>
      </c>
      <c r="M1954" s="13">
        <f t="shared" si="909"/>
        <v>0.23142857142857137</v>
      </c>
      <c r="N1954" s="13">
        <f t="shared" si="902"/>
        <v>0</v>
      </c>
      <c r="O1954" s="13">
        <f t="shared" si="903"/>
        <v>0</v>
      </c>
      <c r="P1954" s="13">
        <f t="shared" si="900"/>
        <v>0.74999999999999911</v>
      </c>
      <c r="Q1954" s="13">
        <f t="shared" si="900"/>
        <v>0.62999999999999989</v>
      </c>
      <c r="R1954" s="13">
        <f t="shared" si="910"/>
        <v>324.07407407407379</v>
      </c>
      <c r="S1954" s="13">
        <f t="shared" si="911"/>
        <v>272.22222222222223</v>
      </c>
      <c r="T1954" s="13">
        <f t="shared" si="912"/>
        <v>8.6956521739129986</v>
      </c>
      <c r="U1954" s="13">
        <f t="shared" si="919"/>
        <v>46.533083392556854</v>
      </c>
      <c r="V1954" s="13">
        <f t="shared" si="893"/>
        <v>-6.9216524216524467E-2</v>
      </c>
      <c r="W1954" s="13">
        <f t="shared" si="894"/>
        <v>0</v>
      </c>
      <c r="X1954" s="13">
        <f t="shared" si="895"/>
        <v>0</v>
      </c>
      <c r="Y1954" s="13">
        <f t="shared" si="890"/>
        <v>0</v>
      </c>
      <c r="Z1954" s="13">
        <f t="shared" si="896"/>
        <v>0</v>
      </c>
      <c r="AA1954" s="13">
        <f t="shared" si="897"/>
        <v>0</v>
      </c>
      <c r="AB1954" s="13">
        <f t="shared" si="898"/>
        <v>0</v>
      </c>
      <c r="AC1954" s="17">
        <f t="shared" si="891"/>
        <v>0</v>
      </c>
      <c r="AD1954" s="13" t="str">
        <f t="shared" si="913"/>
        <v/>
      </c>
      <c r="AE1954" s="13" t="str">
        <f t="shared" si="914"/>
        <v/>
      </c>
      <c r="AF1954" s="17">
        <f t="shared" si="916"/>
        <v>0</v>
      </c>
      <c r="AG1954" s="17" t="str">
        <f t="shared" si="915"/>
        <v xml:space="preserve"> </v>
      </c>
      <c r="AH1954" s="13"/>
      <c r="AI1954" s="31">
        <f t="shared" si="899"/>
        <v>1.1034233811807619</v>
      </c>
      <c r="AJ1954">
        <f t="shared" si="904"/>
        <v>0.10342338118076189</v>
      </c>
      <c r="AK1954">
        <f t="shared" si="906"/>
        <v>1.0300230946882216</v>
      </c>
      <c r="AL1954">
        <f t="shared" si="907"/>
        <v>1.1637403554365759</v>
      </c>
      <c r="AM1954">
        <f t="shared" si="905"/>
        <v>0.16374035543657595</v>
      </c>
      <c r="AN1954" s="39">
        <v>41998</v>
      </c>
      <c r="AO1954" s="31">
        <v>0.10342338118076189</v>
      </c>
      <c r="AP1954" s="40">
        <v>0.16374035543657595</v>
      </c>
    </row>
    <row r="1955" spans="1:42">
      <c r="A1955" s="16">
        <v>41999</v>
      </c>
      <c r="B1955" s="11">
        <v>4.47</v>
      </c>
      <c r="C1955" s="11">
        <v>4.6399999999999997</v>
      </c>
      <c r="D1955" s="11">
        <v>4.45</v>
      </c>
      <c r="E1955" s="11">
        <v>4.62</v>
      </c>
      <c r="F1955" s="11">
        <v>670773400</v>
      </c>
      <c r="G1955" s="11">
        <v>4.1917400000000002</v>
      </c>
      <c r="H1955" s="12">
        <f t="shared" si="908"/>
        <v>4.3849999999999989</v>
      </c>
      <c r="I1955" s="13">
        <f t="shared" si="917"/>
        <v>4.2238461538461536</v>
      </c>
      <c r="J1955" s="13">
        <f t="shared" si="918"/>
        <v>0.16115384615384531</v>
      </c>
      <c r="K1955" s="14">
        <f t="shared" si="892"/>
        <v>0.22854700854700896</v>
      </c>
      <c r="L1955" s="13">
        <f t="shared" si="901"/>
        <v>0.1899999999999995</v>
      </c>
      <c r="M1955" s="13">
        <f t="shared" si="909"/>
        <v>0.21857142857142847</v>
      </c>
      <c r="N1955" s="13">
        <f t="shared" si="902"/>
        <v>0.13999999999999968</v>
      </c>
      <c r="O1955" s="13">
        <f t="shared" si="903"/>
        <v>0</v>
      </c>
      <c r="P1955" s="13">
        <f t="shared" si="900"/>
        <v>0.81999999999999851</v>
      </c>
      <c r="Q1955" s="13">
        <f t="shared" si="900"/>
        <v>0.62999999999999989</v>
      </c>
      <c r="R1955" s="13">
        <f t="shared" si="910"/>
        <v>375.16339869280995</v>
      </c>
      <c r="S1955" s="13">
        <f t="shared" si="911"/>
        <v>288.23529411764713</v>
      </c>
      <c r="T1955" s="13">
        <f t="shared" si="912"/>
        <v>13.103448275861989</v>
      </c>
      <c r="U1955" s="13">
        <f t="shared" si="919"/>
        <v>41.098387613033474</v>
      </c>
      <c r="V1955" s="13">
        <f t="shared" si="893"/>
        <v>-6.7393162393163647E-2</v>
      </c>
      <c r="W1955" s="13">
        <f t="shared" si="894"/>
        <v>0</v>
      </c>
      <c r="X1955" s="13">
        <f t="shared" si="895"/>
        <v>0</v>
      </c>
      <c r="Y1955" s="13">
        <f t="shared" si="890"/>
        <v>0</v>
      </c>
      <c r="Z1955" s="13">
        <f t="shared" si="896"/>
        <v>0</v>
      </c>
      <c r="AA1955" s="13">
        <f t="shared" si="897"/>
        <v>0</v>
      </c>
      <c r="AB1955" s="13">
        <f t="shared" si="898"/>
        <v>0</v>
      </c>
      <c r="AC1955" s="17">
        <f t="shared" si="891"/>
        <v>0</v>
      </c>
      <c r="AD1955" s="13" t="str">
        <f t="shared" si="913"/>
        <v/>
      </c>
      <c r="AE1955" s="13" t="str">
        <f t="shared" si="914"/>
        <v/>
      </c>
      <c r="AF1955" s="17">
        <f t="shared" si="916"/>
        <v>0</v>
      </c>
      <c r="AG1955" s="17" t="str">
        <f t="shared" si="915"/>
        <v xml:space="preserve"> </v>
      </c>
      <c r="AH1955" s="13"/>
      <c r="AI1955" s="31">
        <f t="shared" si="899"/>
        <v>1.1034233811807619</v>
      </c>
      <c r="AJ1955">
        <f t="shared" si="904"/>
        <v>0.10342338118076189</v>
      </c>
      <c r="AK1955">
        <f t="shared" si="906"/>
        <v>1.0358744394618835</v>
      </c>
      <c r="AL1955">
        <f t="shared" si="907"/>
        <v>1.2054888883670363</v>
      </c>
      <c r="AM1955">
        <f t="shared" si="905"/>
        <v>0.20548888836703627</v>
      </c>
      <c r="AN1955" s="39">
        <v>41999</v>
      </c>
      <c r="AO1955" s="31">
        <v>0.10342338118076189</v>
      </c>
      <c r="AP1955" s="40">
        <v>0.20548888836703627</v>
      </c>
    </row>
    <row r="1956" spans="1:42">
      <c r="A1956" s="16">
        <v>42002</v>
      </c>
      <c r="B1956" s="11">
        <v>4.78</v>
      </c>
      <c r="C1956" s="11">
        <v>4.82</v>
      </c>
      <c r="D1956" s="11">
        <v>4.55</v>
      </c>
      <c r="E1956" s="11">
        <v>4.6100000000000003</v>
      </c>
      <c r="F1956" s="11">
        <v>886266700</v>
      </c>
      <c r="G1956" s="11">
        <v>4.1826699999999999</v>
      </c>
      <c r="H1956" s="12">
        <f t="shared" si="908"/>
        <v>4.4191666666666665</v>
      </c>
      <c r="I1956" s="13">
        <f t="shared" si="917"/>
        <v>4.2576923076923077</v>
      </c>
      <c r="J1956" s="13">
        <f t="shared" si="918"/>
        <v>0.1614743589743588</v>
      </c>
      <c r="K1956" s="14">
        <f t="shared" si="892"/>
        <v>0.21780626780626811</v>
      </c>
      <c r="L1956" s="13">
        <f t="shared" si="901"/>
        <v>0.27000000000000046</v>
      </c>
      <c r="M1956" s="13">
        <f t="shared" si="909"/>
        <v>0.20571428571428566</v>
      </c>
      <c r="N1956" s="13">
        <f t="shared" si="902"/>
        <v>0.1800000000000006</v>
      </c>
      <c r="O1956" s="13">
        <f t="shared" si="903"/>
        <v>0</v>
      </c>
      <c r="P1956" s="13">
        <f t="shared" si="900"/>
        <v>0.99999999999999911</v>
      </c>
      <c r="Q1956" s="13">
        <f t="shared" si="900"/>
        <v>0.41999999999999993</v>
      </c>
      <c r="R1956" s="13">
        <f t="shared" si="910"/>
        <v>486.1111111111108</v>
      </c>
      <c r="S1956" s="13">
        <f t="shared" si="911"/>
        <v>204.16666666666669</v>
      </c>
      <c r="T1956" s="13">
        <f t="shared" si="912"/>
        <v>40.84507042253518</v>
      </c>
      <c r="U1956" s="13">
        <f t="shared" si="919"/>
        <v>39.439999786071716</v>
      </c>
      <c r="V1956" s="13">
        <f t="shared" si="893"/>
        <v>-5.6331908831909305E-2</v>
      </c>
      <c r="W1956" s="13">
        <f t="shared" si="894"/>
        <v>0</v>
      </c>
      <c r="X1956" s="13">
        <f t="shared" si="895"/>
        <v>0</v>
      </c>
      <c r="Y1956" s="13">
        <f t="shared" ref="Y1956:Y2019" si="920">IF(AND(U1955&gt;40,U1956&lt;40),-1,IF(AND(U1955&lt;20,U1956&gt;20),1,0))</f>
        <v>-1</v>
      </c>
      <c r="Z1956" s="13">
        <f t="shared" si="896"/>
        <v>0</v>
      </c>
      <c r="AA1956" s="13">
        <f t="shared" si="897"/>
        <v>0</v>
      </c>
      <c r="AB1956" s="13">
        <f t="shared" si="898"/>
        <v>0</v>
      </c>
      <c r="AC1956" s="17">
        <f t="shared" ref="AC1956:AC2019" si="921">(AA1956+AB1956+AC1955)</f>
        <v>0</v>
      </c>
      <c r="AD1956" s="13" t="str">
        <f t="shared" si="913"/>
        <v/>
      </c>
      <c r="AE1956" s="13" t="str">
        <f t="shared" si="914"/>
        <v/>
      </c>
      <c r="AF1956" s="17">
        <f t="shared" si="916"/>
        <v>0</v>
      </c>
      <c r="AG1956" s="17" t="str">
        <f t="shared" si="915"/>
        <v xml:space="preserve"> </v>
      </c>
      <c r="AH1956" s="13"/>
      <c r="AI1956" s="31">
        <f t="shared" si="899"/>
        <v>1.1034233811807619</v>
      </c>
      <c r="AJ1956">
        <f t="shared" si="904"/>
        <v>0.10342338118076189</v>
      </c>
      <c r="AK1956">
        <f t="shared" si="906"/>
        <v>0.99783549783549785</v>
      </c>
      <c r="AL1956">
        <f t="shared" si="907"/>
        <v>1.2028796050588826</v>
      </c>
      <c r="AM1956">
        <f t="shared" si="905"/>
        <v>0.20287960505888258</v>
      </c>
      <c r="AN1956" s="39">
        <v>42002</v>
      </c>
      <c r="AO1956" s="31">
        <v>0.10342338118076189</v>
      </c>
      <c r="AP1956" s="40">
        <v>0.20287960505888258</v>
      </c>
    </row>
    <row r="1957" spans="1:42">
      <c r="A1957" s="16">
        <v>42003</v>
      </c>
      <c r="B1957" s="11">
        <v>4.6100000000000003</v>
      </c>
      <c r="C1957" s="11">
        <v>4.78</v>
      </c>
      <c r="D1957" s="11">
        <v>4.57</v>
      </c>
      <c r="E1957" s="11">
        <v>4.71</v>
      </c>
      <c r="F1957" s="11">
        <v>696602700</v>
      </c>
      <c r="G1957" s="11">
        <v>4.2733999999999996</v>
      </c>
      <c r="H1957" s="12">
        <f t="shared" si="908"/>
        <v>4.4608333333333325</v>
      </c>
      <c r="I1957" s="13">
        <f t="shared" si="917"/>
        <v>4.2953846153846147</v>
      </c>
      <c r="J1957" s="13">
        <f t="shared" si="918"/>
        <v>0.16544871794871785</v>
      </c>
      <c r="K1957" s="14">
        <f t="shared" ref="K1957:K2020" si="922">AVERAGE(J1949:J1957)</f>
        <v>0.20606837606837639</v>
      </c>
      <c r="L1957" s="13">
        <f t="shared" si="901"/>
        <v>0.20999999999999996</v>
      </c>
      <c r="M1957" s="13">
        <f t="shared" si="909"/>
        <v>0.2021428571428571</v>
      </c>
      <c r="N1957" s="13">
        <f t="shared" si="902"/>
        <v>0</v>
      </c>
      <c r="O1957" s="13">
        <f t="shared" si="903"/>
        <v>0</v>
      </c>
      <c r="P1957" s="13">
        <f t="shared" si="900"/>
        <v>0.99999999999999911</v>
      </c>
      <c r="Q1957" s="13">
        <f t="shared" si="900"/>
        <v>0.32000000000000028</v>
      </c>
      <c r="R1957" s="13">
        <f t="shared" si="910"/>
        <v>494.69964664310925</v>
      </c>
      <c r="S1957" s="13">
        <f t="shared" si="911"/>
        <v>158.30388692579521</v>
      </c>
      <c r="T1957" s="13">
        <f t="shared" si="912"/>
        <v>51.515151515151459</v>
      </c>
      <c r="U1957" s="13">
        <f t="shared" si="919"/>
        <v>39.23309884387664</v>
      </c>
      <c r="V1957" s="13">
        <f t="shared" ref="V1957:V2020" si="923">J1957-K1957</f>
        <v>-4.0619658119658536E-2</v>
      </c>
      <c r="W1957" s="13">
        <f t="shared" ref="W1957:W2020" si="924">IF(AND(V1956&lt;0,V1957&gt;0),1,IF(AND(V1956&gt;0,V1957&lt;0),-1,0))</f>
        <v>0</v>
      </c>
      <c r="X1957" s="13">
        <f t="shared" ref="X1957:X2020" si="925">IF(AND(R1956-S1956&lt;0,R1957-S1957&gt;0),1,IF(AND(R1956-S1956&gt;0,R1957-S1957&lt;0),-1,0))</f>
        <v>0</v>
      </c>
      <c r="Y1957" s="13">
        <f t="shared" si="920"/>
        <v>0</v>
      </c>
      <c r="Z1957" s="13">
        <f t="shared" ref="Z1957:Z2020" si="926">IF(W1957=1,1,IF(W1957=-1,0,Z1956))</f>
        <v>0</v>
      </c>
      <c r="AA1957" s="13">
        <f t="shared" ref="AA1957:AA2020" si="927">IF(AND(Z1957=1,AC1956=0,Y1957=1),1,0)</f>
        <v>0</v>
      </c>
      <c r="AB1957" s="13">
        <f t="shared" ref="AB1957:AB2020" si="928">IF(AND(W1957=-1,AC1956=1),-1,0)</f>
        <v>0</v>
      </c>
      <c r="AC1957" s="17">
        <f t="shared" si="921"/>
        <v>0</v>
      </c>
      <c r="AD1957" s="13" t="str">
        <f t="shared" si="913"/>
        <v/>
      </c>
      <c r="AE1957" s="13" t="str">
        <f t="shared" si="914"/>
        <v/>
      </c>
      <c r="AF1957" s="17">
        <f t="shared" si="916"/>
        <v>0</v>
      </c>
      <c r="AG1957" s="17" t="str">
        <f t="shared" si="915"/>
        <v xml:space="preserve"> </v>
      </c>
      <c r="AH1957" s="13"/>
      <c r="AI1957" s="31">
        <f t="shared" ref="AI1957:AI2020" si="929">IF(AG1957=" ",AI1956,AG1957*AI1956)</f>
        <v>1.1034233811807619</v>
      </c>
      <c r="AJ1957">
        <f t="shared" si="904"/>
        <v>0.10342338118076189</v>
      </c>
      <c r="AK1957">
        <f t="shared" si="906"/>
        <v>1.0216919739696311</v>
      </c>
      <c r="AL1957">
        <f t="shared" si="907"/>
        <v>1.2289724381404199</v>
      </c>
      <c r="AM1957">
        <f t="shared" si="905"/>
        <v>0.2289724381404199</v>
      </c>
      <c r="AN1957" s="39">
        <v>42003</v>
      </c>
      <c r="AO1957" s="31">
        <v>0.10342338118076189</v>
      </c>
      <c r="AP1957" s="40">
        <v>0.2289724381404199</v>
      </c>
    </row>
    <row r="1958" spans="1:42">
      <c r="A1958" s="16">
        <v>42004</v>
      </c>
      <c r="B1958" s="11">
        <v>4.7300000000000004</v>
      </c>
      <c r="C1958" s="11">
        <v>4.92</v>
      </c>
      <c r="D1958" s="11">
        <v>4.6500000000000004</v>
      </c>
      <c r="E1958" s="11">
        <v>4.87</v>
      </c>
      <c r="F1958" s="11">
        <v>1050294700</v>
      </c>
      <c r="G1958" s="11">
        <v>4.4185699999999999</v>
      </c>
      <c r="H1958" s="12">
        <f t="shared" si="908"/>
        <v>4.5225</v>
      </c>
      <c r="I1958" s="13">
        <f t="shared" si="917"/>
        <v>4.3376923076923077</v>
      </c>
      <c r="J1958" s="13">
        <f t="shared" si="918"/>
        <v>0.18480769230769223</v>
      </c>
      <c r="K1958" s="14">
        <f t="shared" si="922"/>
        <v>0.19742877492877517</v>
      </c>
      <c r="L1958" s="13">
        <f t="shared" si="901"/>
        <v>0.26999999999999957</v>
      </c>
      <c r="M1958" s="13">
        <f t="shared" si="909"/>
        <v>0.21142857142857135</v>
      </c>
      <c r="N1958" s="13">
        <f t="shared" si="902"/>
        <v>0.13999999999999968</v>
      </c>
      <c r="O1958" s="13">
        <f t="shared" si="903"/>
        <v>0</v>
      </c>
      <c r="P1958" s="13">
        <f t="shared" si="900"/>
        <v>1.1399999999999988</v>
      </c>
      <c r="Q1958" s="13">
        <f t="shared" si="900"/>
        <v>0.32000000000000028</v>
      </c>
      <c r="R1958" s="13">
        <f t="shared" si="910"/>
        <v>539.18918918918871</v>
      </c>
      <c r="S1958" s="13">
        <f t="shared" si="911"/>
        <v>151.35135135135152</v>
      </c>
      <c r="T1958" s="13">
        <f t="shared" si="912"/>
        <v>56.164383561643774</v>
      </c>
      <c r="U1958" s="13">
        <f t="shared" si="919"/>
        <v>39.482572260766133</v>
      </c>
      <c r="V1958" s="13">
        <f t="shared" si="923"/>
        <v>-1.2621082621082941E-2</v>
      </c>
      <c r="W1958" s="13">
        <f t="shared" si="924"/>
        <v>0</v>
      </c>
      <c r="X1958" s="13">
        <f t="shared" si="925"/>
        <v>0</v>
      </c>
      <c r="Y1958" s="13">
        <f t="shared" si="920"/>
        <v>0</v>
      </c>
      <c r="Z1958" s="13">
        <f t="shared" si="926"/>
        <v>0</v>
      </c>
      <c r="AA1958" s="13">
        <f t="shared" si="927"/>
        <v>0</v>
      </c>
      <c r="AB1958" s="13">
        <f t="shared" si="928"/>
        <v>0</v>
      </c>
      <c r="AC1958" s="17">
        <f t="shared" si="921"/>
        <v>0</v>
      </c>
      <c r="AD1958" s="13" t="str">
        <f t="shared" si="913"/>
        <v/>
      </c>
      <c r="AE1958" s="13" t="str">
        <f t="shared" si="914"/>
        <v/>
      </c>
      <c r="AF1958" s="17">
        <f t="shared" si="916"/>
        <v>0</v>
      </c>
      <c r="AG1958" s="17" t="str">
        <f t="shared" si="915"/>
        <v xml:space="preserve"> </v>
      </c>
      <c r="AH1958" s="13"/>
      <c r="AI1958" s="31">
        <f t="shared" si="929"/>
        <v>1.1034233811807619</v>
      </c>
      <c r="AJ1958">
        <f t="shared" si="904"/>
        <v>0.10342338118076189</v>
      </c>
      <c r="AK1958">
        <f t="shared" si="906"/>
        <v>1.0339702760084926</v>
      </c>
      <c r="AL1958">
        <f t="shared" si="907"/>
        <v>1.27072097107088</v>
      </c>
      <c r="AM1958">
        <f t="shared" si="905"/>
        <v>0.27072097107088</v>
      </c>
      <c r="AN1958" s="39">
        <v>42004</v>
      </c>
      <c r="AO1958" s="31">
        <v>0.10342338118076189</v>
      </c>
      <c r="AP1958" s="40">
        <v>0.27072097107088</v>
      </c>
    </row>
    <row r="1959" spans="1:42">
      <c r="A1959" s="16">
        <v>42009</v>
      </c>
      <c r="B1959" s="11">
        <v>4.97</v>
      </c>
      <c r="C1959" s="11">
        <v>5.15</v>
      </c>
      <c r="D1959" s="11">
        <v>4.92</v>
      </c>
      <c r="E1959" s="11">
        <v>5.0599999999999996</v>
      </c>
      <c r="F1959" s="11">
        <v>1365851700</v>
      </c>
      <c r="G1959" s="11">
        <v>4.5909599999999999</v>
      </c>
      <c r="H1959" s="12">
        <f t="shared" si="908"/>
        <v>4.59</v>
      </c>
      <c r="I1959" s="13">
        <f t="shared" si="917"/>
        <v>4.3853846153846154</v>
      </c>
      <c r="J1959" s="13">
        <f t="shared" si="918"/>
        <v>0.20461538461538442</v>
      </c>
      <c r="K1959" s="14">
        <f t="shared" si="922"/>
        <v>0.19089743589743591</v>
      </c>
      <c r="L1959" s="13">
        <f t="shared" si="901"/>
        <v>0.28000000000000025</v>
      </c>
      <c r="M1959" s="13">
        <f t="shared" si="909"/>
        <v>0.22285714285714281</v>
      </c>
      <c r="N1959" s="13">
        <f t="shared" si="902"/>
        <v>0.23000000000000043</v>
      </c>
      <c r="O1959" s="13">
        <f t="shared" si="903"/>
        <v>0</v>
      </c>
      <c r="P1959" s="13">
        <f t="shared" si="900"/>
        <v>1.3699999999999992</v>
      </c>
      <c r="Q1959" s="13">
        <f t="shared" si="900"/>
        <v>0.32000000000000028</v>
      </c>
      <c r="R1959" s="13">
        <f t="shared" si="910"/>
        <v>614.7435897435895</v>
      </c>
      <c r="S1959" s="13">
        <f t="shared" si="911"/>
        <v>143.58974358974373</v>
      </c>
      <c r="T1959" s="13">
        <f t="shared" si="912"/>
        <v>62.130177514792848</v>
      </c>
      <c r="U1959" s="13">
        <f t="shared" si="919"/>
        <v>40.237406368965615</v>
      </c>
      <c r="V1959" s="13">
        <f t="shared" si="923"/>
        <v>1.3717948717948514E-2</v>
      </c>
      <c r="W1959" s="13">
        <f t="shared" si="924"/>
        <v>1</v>
      </c>
      <c r="X1959" s="13">
        <f t="shared" si="925"/>
        <v>0</v>
      </c>
      <c r="Y1959" s="13">
        <f t="shared" si="920"/>
        <v>0</v>
      </c>
      <c r="Z1959" s="13">
        <f t="shared" si="926"/>
        <v>1</v>
      </c>
      <c r="AA1959" s="13">
        <f t="shared" si="927"/>
        <v>0</v>
      </c>
      <c r="AB1959" s="13">
        <f t="shared" si="928"/>
        <v>0</v>
      </c>
      <c r="AC1959" s="17">
        <f t="shared" si="921"/>
        <v>0</v>
      </c>
      <c r="AD1959" s="13" t="str">
        <f t="shared" si="913"/>
        <v/>
      </c>
      <c r="AE1959" s="13" t="str">
        <f t="shared" si="914"/>
        <v/>
      </c>
      <c r="AF1959" s="17">
        <f t="shared" si="916"/>
        <v>0</v>
      </c>
      <c r="AG1959" s="17" t="str">
        <f t="shared" si="915"/>
        <v xml:space="preserve"> </v>
      </c>
      <c r="AH1959" s="13"/>
      <c r="AI1959" s="31">
        <f t="shared" si="929"/>
        <v>1.1034233811807619</v>
      </c>
      <c r="AJ1959">
        <f t="shared" si="904"/>
        <v>0.10342338118076189</v>
      </c>
      <c r="AK1959">
        <f t="shared" si="906"/>
        <v>1.0390143737166324</v>
      </c>
      <c r="AL1959">
        <f t="shared" si="907"/>
        <v>1.3202973539258014</v>
      </c>
      <c r="AM1959">
        <f t="shared" si="905"/>
        <v>0.32029735392580139</v>
      </c>
      <c r="AN1959" s="39">
        <v>42009</v>
      </c>
      <c r="AO1959" s="31">
        <v>0.10342338118076189</v>
      </c>
      <c r="AP1959" s="40">
        <v>0.32029735392580139</v>
      </c>
    </row>
    <row r="1960" spans="1:42">
      <c r="A1960" s="16">
        <v>42010</v>
      </c>
      <c r="B1960" s="11">
        <v>5</v>
      </c>
      <c r="C1960" s="11">
        <v>5.36</v>
      </c>
      <c r="D1960" s="11">
        <v>4.95</v>
      </c>
      <c r="E1960" s="11">
        <v>5.0999999999999996</v>
      </c>
      <c r="F1960" s="11">
        <v>1497561500</v>
      </c>
      <c r="G1960" s="11">
        <v>4.6272500000000001</v>
      </c>
      <c r="H1960" s="12">
        <f t="shared" si="908"/>
        <v>4.642500000000001</v>
      </c>
      <c r="I1960" s="13">
        <f t="shared" si="917"/>
        <v>4.4342307692307692</v>
      </c>
      <c r="J1960" s="13">
        <f t="shared" si="918"/>
        <v>0.20826923076923176</v>
      </c>
      <c r="K1960" s="14">
        <f t="shared" si="922"/>
        <v>0.18467236467236475</v>
      </c>
      <c r="L1960" s="13">
        <f t="shared" si="901"/>
        <v>0.41000000000000014</v>
      </c>
      <c r="M1960" s="13">
        <f t="shared" si="909"/>
        <v>0.24357142857142852</v>
      </c>
      <c r="N1960" s="13">
        <f t="shared" si="902"/>
        <v>0.20999999999999996</v>
      </c>
      <c r="O1960" s="13">
        <f t="shared" si="903"/>
        <v>0</v>
      </c>
      <c r="P1960" s="13">
        <f t="shared" si="900"/>
        <v>1.5799999999999992</v>
      </c>
      <c r="Q1960" s="13">
        <f t="shared" si="900"/>
        <v>0.21000000000000085</v>
      </c>
      <c r="R1960" s="13">
        <f t="shared" si="910"/>
        <v>648.68035190615819</v>
      </c>
      <c r="S1960" s="13">
        <f t="shared" si="911"/>
        <v>86.21700879765433</v>
      </c>
      <c r="T1960" s="13">
        <f t="shared" si="912"/>
        <v>76.536312849161916</v>
      </c>
      <c r="U1960" s="13">
        <f t="shared" si="919"/>
        <v>42.909254802290839</v>
      </c>
      <c r="V1960" s="13">
        <f t="shared" si="923"/>
        <v>2.3596866096867009E-2</v>
      </c>
      <c r="W1960" s="13">
        <f t="shared" si="924"/>
        <v>0</v>
      </c>
      <c r="X1960" s="13">
        <f t="shared" si="925"/>
        <v>0</v>
      </c>
      <c r="Y1960" s="13">
        <f t="shared" si="920"/>
        <v>0</v>
      </c>
      <c r="Z1960" s="13">
        <f t="shared" si="926"/>
        <v>1</v>
      </c>
      <c r="AA1960" s="13">
        <f t="shared" si="927"/>
        <v>0</v>
      </c>
      <c r="AB1960" s="13">
        <f t="shared" si="928"/>
        <v>0</v>
      </c>
      <c r="AC1960" s="17">
        <f t="shared" si="921"/>
        <v>0</v>
      </c>
      <c r="AD1960" s="13" t="str">
        <f t="shared" si="913"/>
        <v/>
      </c>
      <c r="AE1960" s="13" t="str">
        <f t="shared" si="914"/>
        <v/>
      </c>
      <c r="AF1960" s="17">
        <f t="shared" si="916"/>
        <v>0</v>
      </c>
      <c r="AG1960" s="17" t="str">
        <f t="shared" si="915"/>
        <v xml:space="preserve"> </v>
      </c>
      <c r="AH1960" s="13"/>
      <c r="AI1960" s="31">
        <f t="shared" si="929"/>
        <v>1.1034233811807619</v>
      </c>
      <c r="AJ1960">
        <f t="shared" si="904"/>
        <v>0.10342338118076189</v>
      </c>
      <c r="AK1960">
        <f t="shared" si="906"/>
        <v>1.0079051383399209</v>
      </c>
      <c r="AL1960">
        <f t="shared" si="907"/>
        <v>1.3307344871584164</v>
      </c>
      <c r="AM1960">
        <f t="shared" si="905"/>
        <v>0.33073448715841636</v>
      </c>
      <c r="AN1960" s="39">
        <v>42010</v>
      </c>
      <c r="AO1960" s="31">
        <v>0.10342338118076189</v>
      </c>
      <c r="AP1960" s="40">
        <v>0.33073448715841636</v>
      </c>
    </row>
    <row r="1961" spans="1:42">
      <c r="A1961" s="16">
        <v>42011</v>
      </c>
      <c r="B1961" s="11">
        <v>5</v>
      </c>
      <c r="C1961" s="11">
        <v>5.0999999999999996</v>
      </c>
      <c r="D1961" s="11">
        <v>4.95</v>
      </c>
      <c r="E1961" s="11">
        <v>5.04</v>
      </c>
      <c r="F1961" s="11">
        <v>810596700</v>
      </c>
      <c r="G1961" s="11">
        <v>4.5728099999999996</v>
      </c>
      <c r="H1961" s="12">
        <f t="shared" si="908"/>
        <v>4.7</v>
      </c>
      <c r="I1961" s="13">
        <f t="shared" si="917"/>
        <v>4.4726923076923075</v>
      </c>
      <c r="J1961" s="13">
        <f t="shared" si="918"/>
        <v>0.22730769230769265</v>
      </c>
      <c r="K1961" s="14">
        <f t="shared" si="922"/>
        <v>0.18470085470085471</v>
      </c>
      <c r="L1961" s="13">
        <f t="shared" si="901"/>
        <v>0.14999999999999947</v>
      </c>
      <c r="M1961" s="13">
        <f t="shared" si="909"/>
        <v>0.24428571428571422</v>
      </c>
      <c r="N1961" s="13">
        <f t="shared" si="902"/>
        <v>0</v>
      </c>
      <c r="O1961" s="13">
        <f t="shared" si="903"/>
        <v>0</v>
      </c>
      <c r="P1961" s="13">
        <f t="shared" si="900"/>
        <v>1.5</v>
      </c>
      <c r="Q1961" s="13">
        <f t="shared" si="900"/>
        <v>0.21000000000000085</v>
      </c>
      <c r="R1961" s="13">
        <f t="shared" si="910"/>
        <v>614.03508771929842</v>
      </c>
      <c r="S1961" s="13">
        <f t="shared" si="911"/>
        <v>85.964912280702137</v>
      </c>
      <c r="T1961" s="13">
        <f t="shared" si="912"/>
        <v>75.438596491227969</v>
      </c>
      <c r="U1961" s="13">
        <f t="shared" si="919"/>
        <v>45.350673033182751</v>
      </c>
      <c r="V1961" s="13">
        <f t="shared" si="923"/>
        <v>4.260683760683795E-2</v>
      </c>
      <c r="W1961" s="13">
        <f t="shared" si="924"/>
        <v>0</v>
      </c>
      <c r="X1961" s="13">
        <f t="shared" si="925"/>
        <v>0</v>
      </c>
      <c r="Y1961" s="13">
        <f t="shared" si="920"/>
        <v>0</v>
      </c>
      <c r="Z1961" s="13">
        <f t="shared" si="926"/>
        <v>1</v>
      </c>
      <c r="AA1961" s="13">
        <f t="shared" si="927"/>
        <v>0</v>
      </c>
      <c r="AB1961" s="13">
        <f t="shared" si="928"/>
        <v>0</v>
      </c>
      <c r="AC1961" s="17">
        <f t="shared" si="921"/>
        <v>0</v>
      </c>
      <c r="AD1961" s="13" t="str">
        <f t="shared" si="913"/>
        <v/>
      </c>
      <c r="AE1961" s="13" t="str">
        <f t="shared" si="914"/>
        <v/>
      </c>
      <c r="AF1961" s="17">
        <f t="shared" si="916"/>
        <v>0</v>
      </c>
      <c r="AG1961" s="17" t="str">
        <f t="shared" si="915"/>
        <v xml:space="preserve"> </v>
      </c>
      <c r="AH1961" s="13"/>
      <c r="AI1961" s="31">
        <f t="shared" si="929"/>
        <v>1.1034233811807619</v>
      </c>
      <c r="AJ1961">
        <f t="shared" si="904"/>
        <v>0.10342338118076189</v>
      </c>
      <c r="AK1961">
        <f t="shared" si="906"/>
        <v>0.9882352941176471</v>
      </c>
      <c r="AL1961">
        <f t="shared" si="907"/>
        <v>1.3150787873094938</v>
      </c>
      <c r="AM1961">
        <f t="shared" si="905"/>
        <v>0.31507878730949379</v>
      </c>
      <c r="AN1961" s="39">
        <v>42011</v>
      </c>
      <c r="AO1961" s="31">
        <v>0.10342338118076189</v>
      </c>
      <c r="AP1961" s="40">
        <v>0.31507878730949379</v>
      </c>
    </row>
    <row r="1962" spans="1:42">
      <c r="A1962" s="16">
        <v>42012</v>
      </c>
      <c r="B1962" s="11">
        <v>5.05</v>
      </c>
      <c r="C1962" s="11">
        <v>5.07</v>
      </c>
      <c r="D1962" s="11">
        <v>4.8</v>
      </c>
      <c r="E1962" s="11">
        <v>4.83</v>
      </c>
      <c r="F1962" s="11">
        <v>692049000</v>
      </c>
      <c r="G1962" s="11">
        <v>4.3822799999999997</v>
      </c>
      <c r="H1962" s="12">
        <f t="shared" si="908"/>
        <v>4.7350000000000003</v>
      </c>
      <c r="I1962" s="13">
        <f t="shared" si="917"/>
        <v>4.5042307692307695</v>
      </c>
      <c r="J1962" s="13">
        <f t="shared" si="918"/>
        <v>0.23076923076923084</v>
      </c>
      <c r="K1962" s="14">
        <f t="shared" si="922"/>
        <v>0.19049857549857555</v>
      </c>
      <c r="L1962" s="13">
        <f t="shared" si="901"/>
        <v>0.27000000000000046</v>
      </c>
      <c r="M1962" s="13">
        <f t="shared" si="909"/>
        <v>0.24142857142857141</v>
      </c>
      <c r="N1962" s="13">
        <f t="shared" si="902"/>
        <v>0</v>
      </c>
      <c r="O1962" s="13">
        <f t="shared" si="903"/>
        <v>0.15000000000000036</v>
      </c>
      <c r="P1962" s="13">
        <f t="shared" si="900"/>
        <v>1.25</v>
      </c>
      <c r="Q1962" s="13">
        <f t="shared" si="900"/>
        <v>0.36000000000000121</v>
      </c>
      <c r="R1962" s="13">
        <f t="shared" si="910"/>
        <v>517.7514792899409</v>
      </c>
      <c r="S1962" s="13">
        <f t="shared" si="911"/>
        <v>149.11242603550349</v>
      </c>
      <c r="T1962" s="13">
        <f t="shared" si="912"/>
        <v>55.279503105589932</v>
      </c>
      <c r="U1962" s="13">
        <f t="shared" si="919"/>
        <v>45.792715462802803</v>
      </c>
      <c r="V1962" s="13">
        <f t="shared" si="923"/>
        <v>4.0270655270655292E-2</v>
      </c>
      <c r="W1962" s="13">
        <f t="shared" si="924"/>
        <v>0</v>
      </c>
      <c r="X1962" s="13">
        <f t="shared" si="925"/>
        <v>0</v>
      </c>
      <c r="Y1962" s="13">
        <f t="shared" si="920"/>
        <v>0</v>
      </c>
      <c r="Z1962" s="13">
        <f t="shared" si="926"/>
        <v>1</v>
      </c>
      <c r="AA1962" s="13">
        <f t="shared" si="927"/>
        <v>0</v>
      </c>
      <c r="AB1962" s="13">
        <f t="shared" si="928"/>
        <v>0</v>
      </c>
      <c r="AC1962" s="17">
        <f t="shared" si="921"/>
        <v>0</v>
      </c>
      <c r="AD1962" s="13" t="str">
        <f t="shared" si="913"/>
        <v/>
      </c>
      <c r="AE1962" s="13" t="str">
        <f t="shared" si="914"/>
        <v/>
      </c>
      <c r="AF1962" s="17">
        <f t="shared" si="916"/>
        <v>0</v>
      </c>
      <c r="AG1962" s="17" t="str">
        <f t="shared" si="915"/>
        <v xml:space="preserve"> </v>
      </c>
      <c r="AH1962" s="13"/>
      <c r="AI1962" s="31">
        <f t="shared" si="929"/>
        <v>1.1034233811807619</v>
      </c>
      <c r="AJ1962">
        <f t="shared" si="904"/>
        <v>0.10342338118076189</v>
      </c>
      <c r="AK1962">
        <f t="shared" si="906"/>
        <v>0.95833333333333337</v>
      </c>
      <c r="AL1962">
        <f t="shared" si="907"/>
        <v>1.260283837838265</v>
      </c>
      <c r="AM1962">
        <f t="shared" si="905"/>
        <v>0.26028383783826503</v>
      </c>
      <c r="AN1962" s="39">
        <v>42012</v>
      </c>
      <c r="AO1962" s="31">
        <v>0.10342338118076189</v>
      </c>
      <c r="AP1962" s="40">
        <v>0.26028383783826503</v>
      </c>
    </row>
    <row r="1963" spans="1:42">
      <c r="A1963" s="16">
        <v>42013</v>
      </c>
      <c r="B1963" s="11">
        <v>4.82</v>
      </c>
      <c r="C1963" s="11">
        <v>5.15</v>
      </c>
      <c r="D1963" s="11">
        <v>4.74</v>
      </c>
      <c r="E1963" s="11">
        <v>4.88</v>
      </c>
      <c r="F1963" s="11">
        <v>991590400</v>
      </c>
      <c r="G1963" s="11">
        <v>4.4276400000000002</v>
      </c>
      <c r="H1963" s="12">
        <f t="shared" si="908"/>
        <v>4.7491666666666665</v>
      </c>
      <c r="I1963" s="13">
        <f t="shared" si="917"/>
        <v>4.5311538461538454</v>
      </c>
      <c r="J1963" s="13">
        <f t="shared" si="918"/>
        <v>0.21801282051282111</v>
      </c>
      <c r="K1963" s="14">
        <f t="shared" si="922"/>
        <v>0.19576210826210833</v>
      </c>
      <c r="L1963" s="13">
        <f t="shared" si="901"/>
        <v>0.41000000000000014</v>
      </c>
      <c r="M1963" s="13">
        <f t="shared" si="909"/>
        <v>0.26000000000000006</v>
      </c>
      <c r="N1963" s="13">
        <f t="shared" si="902"/>
        <v>8.0000000000000071E-2</v>
      </c>
      <c r="O1963" s="13">
        <f t="shared" si="903"/>
        <v>0</v>
      </c>
      <c r="P1963" s="13">
        <f t="shared" si="900"/>
        <v>1.33</v>
      </c>
      <c r="Q1963" s="13">
        <f t="shared" si="900"/>
        <v>0.36000000000000121</v>
      </c>
      <c r="R1963" s="13">
        <f t="shared" si="910"/>
        <v>511.53846153846143</v>
      </c>
      <c r="S1963" s="13">
        <f t="shared" si="911"/>
        <v>138.46153846153891</v>
      </c>
      <c r="T1963" s="13">
        <f t="shared" si="912"/>
        <v>57.396449704141894</v>
      </c>
      <c r="U1963" s="13">
        <f t="shared" si="919"/>
        <v>46.88753576186712</v>
      </c>
      <c r="V1963" s="13">
        <f t="shared" si="923"/>
        <v>2.225071225071279E-2</v>
      </c>
      <c r="W1963" s="13">
        <f t="shared" si="924"/>
        <v>0</v>
      </c>
      <c r="X1963" s="13">
        <f t="shared" si="925"/>
        <v>0</v>
      </c>
      <c r="Y1963" s="13">
        <f t="shared" si="920"/>
        <v>0</v>
      </c>
      <c r="Z1963" s="13">
        <f t="shared" si="926"/>
        <v>1</v>
      </c>
      <c r="AA1963" s="13">
        <f t="shared" si="927"/>
        <v>0</v>
      </c>
      <c r="AB1963" s="13">
        <f t="shared" si="928"/>
        <v>0</v>
      </c>
      <c r="AC1963" s="17">
        <f t="shared" si="921"/>
        <v>0</v>
      </c>
      <c r="AD1963" s="13" t="str">
        <f t="shared" si="913"/>
        <v/>
      </c>
      <c r="AE1963" s="13" t="str">
        <f t="shared" si="914"/>
        <v/>
      </c>
      <c r="AF1963" s="17">
        <f t="shared" si="916"/>
        <v>0</v>
      </c>
      <c r="AG1963" s="17" t="str">
        <f t="shared" si="915"/>
        <v xml:space="preserve"> </v>
      </c>
      <c r="AH1963" s="13"/>
      <c r="AI1963" s="31">
        <f t="shared" si="929"/>
        <v>1.1034233811807619</v>
      </c>
      <c r="AJ1963">
        <f t="shared" si="904"/>
        <v>0.10342338118076189</v>
      </c>
      <c r="AK1963">
        <f t="shared" si="906"/>
        <v>1.010351966873706</v>
      </c>
      <c r="AL1963">
        <f t="shared" si="907"/>
        <v>1.2733302543790337</v>
      </c>
      <c r="AM1963">
        <f t="shared" si="905"/>
        <v>0.27333025437903369</v>
      </c>
      <c r="AN1963" s="39">
        <v>42013</v>
      </c>
      <c r="AO1963" s="31">
        <v>0.10342338118076189</v>
      </c>
      <c r="AP1963" s="40">
        <v>0.27333025437903369</v>
      </c>
    </row>
    <row r="1964" spans="1:42">
      <c r="A1964" s="16">
        <v>42016</v>
      </c>
      <c r="B1964" s="11">
        <v>4.8499999999999996</v>
      </c>
      <c r="C1964" s="11">
        <v>4.92</v>
      </c>
      <c r="D1964" s="11">
        <v>4.72</v>
      </c>
      <c r="E1964" s="11">
        <v>4.82</v>
      </c>
      <c r="F1964" s="11">
        <v>547037400</v>
      </c>
      <c r="G1964" s="11">
        <v>4.3731999999999998</v>
      </c>
      <c r="H1964" s="12">
        <f t="shared" si="908"/>
        <v>4.7775000000000007</v>
      </c>
      <c r="I1964" s="13">
        <f t="shared" si="917"/>
        <v>4.5588461538461535</v>
      </c>
      <c r="J1964" s="13">
        <f t="shared" si="918"/>
        <v>0.2186538461538472</v>
      </c>
      <c r="K1964" s="14">
        <f t="shared" si="922"/>
        <v>0.20215099715099744</v>
      </c>
      <c r="L1964" s="13">
        <f t="shared" si="901"/>
        <v>0.20000000000000018</v>
      </c>
      <c r="M1964" s="13">
        <f t="shared" si="909"/>
        <v>0.26428571428571429</v>
      </c>
      <c r="N1964" s="13">
        <f t="shared" si="902"/>
        <v>0</v>
      </c>
      <c r="O1964" s="13">
        <f t="shared" si="903"/>
        <v>2.0000000000000462E-2</v>
      </c>
      <c r="P1964" s="13">
        <f t="shared" ref="P1964:Q2027" si="930">SUM(N1951:N1964)</f>
        <v>1.33</v>
      </c>
      <c r="Q1964" s="13">
        <f t="shared" si="930"/>
        <v>0.37000000000000099</v>
      </c>
      <c r="R1964" s="13">
        <f t="shared" si="910"/>
        <v>503.24324324324328</v>
      </c>
      <c r="S1964" s="13">
        <f t="shared" si="911"/>
        <v>140.00000000000037</v>
      </c>
      <c r="T1964" s="13">
        <f t="shared" si="912"/>
        <v>56.470588235294031</v>
      </c>
      <c r="U1964" s="13">
        <f t="shared" si="919"/>
        <v>48.328556614652669</v>
      </c>
      <c r="V1964" s="13">
        <f t="shared" si="923"/>
        <v>1.6502849002849762E-2</v>
      </c>
      <c r="W1964" s="13">
        <f t="shared" si="924"/>
        <v>0</v>
      </c>
      <c r="X1964" s="13">
        <f t="shared" si="925"/>
        <v>0</v>
      </c>
      <c r="Y1964" s="13">
        <f t="shared" si="920"/>
        <v>0</v>
      </c>
      <c r="Z1964" s="13">
        <f t="shared" si="926"/>
        <v>1</v>
      </c>
      <c r="AA1964" s="13">
        <f t="shared" si="927"/>
        <v>0</v>
      </c>
      <c r="AB1964" s="13">
        <f t="shared" si="928"/>
        <v>0</v>
      </c>
      <c r="AC1964" s="17">
        <f t="shared" si="921"/>
        <v>0</v>
      </c>
      <c r="AD1964" s="13" t="str">
        <f t="shared" si="913"/>
        <v/>
      </c>
      <c r="AE1964" s="13" t="str">
        <f t="shared" si="914"/>
        <v/>
      </c>
      <c r="AF1964" s="17">
        <f t="shared" si="916"/>
        <v>0</v>
      </c>
      <c r="AG1964" s="17" t="str">
        <f t="shared" si="915"/>
        <v xml:space="preserve"> </v>
      </c>
      <c r="AH1964" s="13"/>
      <c r="AI1964" s="31">
        <f t="shared" si="929"/>
        <v>1.1034233811807619</v>
      </c>
      <c r="AJ1964">
        <f t="shared" si="904"/>
        <v>0.10342338118076189</v>
      </c>
      <c r="AK1964">
        <f t="shared" si="906"/>
        <v>0.98770491803278693</v>
      </c>
      <c r="AL1964">
        <f t="shared" si="907"/>
        <v>1.2576745545301111</v>
      </c>
      <c r="AM1964">
        <f t="shared" si="905"/>
        <v>0.25767455453011112</v>
      </c>
      <c r="AN1964" s="39">
        <v>42016</v>
      </c>
      <c r="AO1964" s="31">
        <v>0.10342338118076189</v>
      </c>
      <c r="AP1964" s="40">
        <v>0.25767455453011112</v>
      </c>
    </row>
    <row r="1965" spans="1:42">
      <c r="A1965" s="16">
        <v>42017</v>
      </c>
      <c r="B1965" s="11">
        <v>4.79</v>
      </c>
      <c r="C1965" s="11">
        <v>4.8600000000000003</v>
      </c>
      <c r="D1965" s="11">
        <v>4.78</v>
      </c>
      <c r="E1965" s="11">
        <v>4.82</v>
      </c>
      <c r="F1965" s="11">
        <v>268526200</v>
      </c>
      <c r="G1965" s="11">
        <v>4.3731999999999998</v>
      </c>
      <c r="H1965" s="12">
        <f t="shared" si="908"/>
        <v>4.8183333333333334</v>
      </c>
      <c r="I1965" s="13">
        <f t="shared" si="917"/>
        <v>4.5799999999999992</v>
      </c>
      <c r="J1965" s="13">
        <f t="shared" si="918"/>
        <v>0.23833333333333417</v>
      </c>
      <c r="K1965" s="14">
        <f t="shared" si="922"/>
        <v>0.21069088319088358</v>
      </c>
      <c r="L1965" s="13">
        <f t="shared" si="901"/>
        <v>8.0000000000000071E-2</v>
      </c>
      <c r="M1965" s="13">
        <f t="shared" si="909"/>
        <v>0.24214285714285719</v>
      </c>
      <c r="N1965" s="13">
        <f t="shared" si="902"/>
        <v>0</v>
      </c>
      <c r="O1965" s="13">
        <f t="shared" si="903"/>
        <v>0</v>
      </c>
      <c r="P1965" s="13">
        <f t="shared" si="930"/>
        <v>0.98000000000000043</v>
      </c>
      <c r="Q1965" s="13">
        <f t="shared" si="930"/>
        <v>0.37000000000000099</v>
      </c>
      <c r="R1965" s="13">
        <f t="shared" si="910"/>
        <v>404.7197640117995</v>
      </c>
      <c r="S1965" s="13">
        <f t="shared" si="911"/>
        <v>152.80235988200627</v>
      </c>
      <c r="T1965" s="13">
        <f t="shared" si="912"/>
        <v>45.185185185185098</v>
      </c>
      <c r="U1965" s="13">
        <f t="shared" si="919"/>
        <v>48.158857298611892</v>
      </c>
      <c r="V1965" s="13">
        <f t="shared" si="923"/>
        <v>2.7642450142450592E-2</v>
      </c>
      <c r="W1965" s="13">
        <f t="shared" si="924"/>
        <v>0</v>
      </c>
      <c r="X1965" s="13">
        <f t="shared" si="925"/>
        <v>0</v>
      </c>
      <c r="Y1965" s="13">
        <f t="shared" si="920"/>
        <v>0</v>
      </c>
      <c r="Z1965" s="13">
        <f t="shared" si="926"/>
        <v>1</v>
      </c>
      <c r="AA1965" s="13">
        <f t="shared" si="927"/>
        <v>0</v>
      </c>
      <c r="AB1965" s="13">
        <f t="shared" si="928"/>
        <v>0</v>
      </c>
      <c r="AC1965" s="17">
        <f t="shared" si="921"/>
        <v>0</v>
      </c>
      <c r="AD1965" s="13" t="str">
        <f t="shared" si="913"/>
        <v/>
      </c>
      <c r="AE1965" s="13" t="str">
        <f t="shared" si="914"/>
        <v/>
      </c>
      <c r="AF1965" s="17">
        <f t="shared" si="916"/>
        <v>0</v>
      </c>
      <c r="AG1965" s="17" t="str">
        <f t="shared" si="915"/>
        <v xml:space="preserve"> </v>
      </c>
      <c r="AH1965" s="13"/>
      <c r="AI1965" s="31">
        <f t="shared" si="929"/>
        <v>1.1034233811807619</v>
      </c>
      <c r="AJ1965">
        <f t="shared" si="904"/>
        <v>0.10342338118076189</v>
      </c>
      <c r="AK1965">
        <f t="shared" si="906"/>
        <v>1</v>
      </c>
      <c r="AL1965">
        <f t="shared" si="907"/>
        <v>1.2576745545301111</v>
      </c>
      <c r="AM1965">
        <f t="shared" si="905"/>
        <v>0.25767455453011112</v>
      </c>
      <c r="AN1965" s="39">
        <v>42017</v>
      </c>
      <c r="AO1965" s="31">
        <v>0.10342338118076189</v>
      </c>
      <c r="AP1965" s="40">
        <v>0.25767455453011112</v>
      </c>
    </row>
    <row r="1966" spans="1:42">
      <c r="A1966" s="16">
        <v>42018</v>
      </c>
      <c r="B1966" s="11">
        <v>4.84</v>
      </c>
      <c r="C1966" s="11">
        <v>4.97</v>
      </c>
      <c r="D1966" s="11">
        <v>4.83</v>
      </c>
      <c r="E1966" s="11">
        <v>4.8899999999999997</v>
      </c>
      <c r="F1966" s="11">
        <v>539696400</v>
      </c>
      <c r="G1966" s="11">
        <v>4.4367099999999997</v>
      </c>
      <c r="H1966" s="12">
        <f t="shared" si="908"/>
        <v>4.854166666666667</v>
      </c>
      <c r="I1966" s="13">
        <f t="shared" si="917"/>
        <v>4.5915384615384607</v>
      </c>
      <c r="J1966" s="13">
        <f t="shared" si="918"/>
        <v>0.26262820512820628</v>
      </c>
      <c r="K1966" s="14">
        <f t="shared" si="922"/>
        <v>0.22148860398860451</v>
      </c>
      <c r="L1966" s="13">
        <f t="shared" si="901"/>
        <v>0.14999999999999947</v>
      </c>
      <c r="M1966" s="13">
        <f t="shared" si="909"/>
        <v>0.23785714285714285</v>
      </c>
      <c r="N1966" s="13">
        <f t="shared" si="902"/>
        <v>0.10999999999999943</v>
      </c>
      <c r="O1966" s="13">
        <f t="shared" si="903"/>
        <v>0</v>
      </c>
      <c r="P1966" s="13">
        <f t="shared" si="930"/>
        <v>1.0899999999999999</v>
      </c>
      <c r="Q1966" s="13">
        <f t="shared" si="930"/>
        <v>0.37000000000000099</v>
      </c>
      <c r="R1966" s="13">
        <f t="shared" si="910"/>
        <v>458.25825825825825</v>
      </c>
      <c r="S1966" s="13">
        <f t="shared" si="911"/>
        <v>155.55555555555597</v>
      </c>
      <c r="T1966" s="13">
        <f t="shared" si="912"/>
        <v>49.315068493150577</v>
      </c>
      <c r="U1966" s="13">
        <f t="shared" si="919"/>
        <v>48.37779076240836</v>
      </c>
      <c r="V1966" s="13">
        <f t="shared" si="923"/>
        <v>4.1139601139601772E-2</v>
      </c>
      <c r="W1966" s="13">
        <f t="shared" si="924"/>
        <v>0</v>
      </c>
      <c r="X1966" s="13">
        <f t="shared" si="925"/>
        <v>0</v>
      </c>
      <c r="Y1966" s="13">
        <f t="shared" si="920"/>
        <v>0</v>
      </c>
      <c r="Z1966" s="13">
        <f t="shared" si="926"/>
        <v>1</v>
      </c>
      <c r="AA1966" s="13">
        <f t="shared" si="927"/>
        <v>0</v>
      </c>
      <c r="AB1966" s="13">
        <f t="shared" si="928"/>
        <v>0</v>
      </c>
      <c r="AC1966" s="17">
        <f t="shared" si="921"/>
        <v>0</v>
      </c>
      <c r="AD1966" s="13" t="str">
        <f t="shared" si="913"/>
        <v/>
      </c>
      <c r="AE1966" s="13" t="str">
        <f t="shared" si="914"/>
        <v/>
      </c>
      <c r="AF1966" s="17">
        <f t="shared" si="916"/>
        <v>0</v>
      </c>
      <c r="AG1966" s="17" t="str">
        <f t="shared" si="915"/>
        <v xml:space="preserve"> </v>
      </c>
      <c r="AH1966" s="13"/>
      <c r="AI1966" s="31">
        <f t="shared" si="929"/>
        <v>1.1034233811807619</v>
      </c>
      <c r="AJ1966">
        <f t="shared" si="904"/>
        <v>0.10342338118076189</v>
      </c>
      <c r="AK1966">
        <f t="shared" si="906"/>
        <v>1.0145228215767634</v>
      </c>
      <c r="AL1966">
        <f t="shared" si="907"/>
        <v>1.2759395376871874</v>
      </c>
      <c r="AM1966">
        <f t="shared" si="905"/>
        <v>0.27593953768718738</v>
      </c>
      <c r="AN1966" s="39">
        <v>42018</v>
      </c>
      <c r="AO1966" s="31">
        <v>0.10342338118076189</v>
      </c>
      <c r="AP1966" s="40">
        <v>0.27593953768718738</v>
      </c>
    </row>
    <row r="1967" spans="1:42">
      <c r="A1967" s="16">
        <v>42019</v>
      </c>
      <c r="B1967" s="11">
        <v>4.8899999999999997</v>
      </c>
      <c r="C1967" s="11">
        <v>5.12</v>
      </c>
      <c r="D1967" s="11">
        <v>4.8499999999999996</v>
      </c>
      <c r="E1967" s="11">
        <v>5.09</v>
      </c>
      <c r="F1967" s="11">
        <v>623208400</v>
      </c>
      <c r="G1967" s="11">
        <v>4.6181799999999997</v>
      </c>
      <c r="H1967" s="12">
        <f t="shared" si="908"/>
        <v>4.8933333333333335</v>
      </c>
      <c r="I1967" s="13">
        <f t="shared" si="917"/>
        <v>4.609230769230769</v>
      </c>
      <c r="J1967" s="13">
        <f t="shared" si="918"/>
        <v>0.28410256410256451</v>
      </c>
      <c r="K1967" s="14">
        <f t="shared" si="922"/>
        <v>0.23252136752136809</v>
      </c>
      <c r="L1967" s="13">
        <f t="shared" si="901"/>
        <v>0.27000000000000046</v>
      </c>
      <c r="M1967" s="13">
        <f t="shared" si="909"/>
        <v>0.23785714285714285</v>
      </c>
      <c r="N1967" s="13">
        <f t="shared" si="902"/>
        <v>0.15000000000000036</v>
      </c>
      <c r="O1967" s="13">
        <f t="shared" si="903"/>
        <v>0</v>
      </c>
      <c r="P1967" s="13">
        <f t="shared" si="930"/>
        <v>1.2400000000000002</v>
      </c>
      <c r="Q1967" s="13">
        <f t="shared" si="930"/>
        <v>0.17000000000000082</v>
      </c>
      <c r="R1967" s="13">
        <f t="shared" si="910"/>
        <v>521.32132132132142</v>
      </c>
      <c r="S1967" s="13">
        <f t="shared" si="911"/>
        <v>71.471471471471816</v>
      </c>
      <c r="T1967" s="13">
        <f t="shared" si="912"/>
        <v>75.886524822694952</v>
      </c>
      <c r="U1967" s="13">
        <f t="shared" si="919"/>
        <v>51.711579453596038</v>
      </c>
      <c r="V1967" s="13">
        <f t="shared" si="923"/>
        <v>5.158119658119642E-2</v>
      </c>
      <c r="W1967" s="13">
        <f t="shared" si="924"/>
        <v>0</v>
      </c>
      <c r="X1967" s="13">
        <f t="shared" si="925"/>
        <v>0</v>
      </c>
      <c r="Y1967" s="13">
        <f t="shared" si="920"/>
        <v>0</v>
      </c>
      <c r="Z1967" s="13">
        <f t="shared" si="926"/>
        <v>1</v>
      </c>
      <c r="AA1967" s="13">
        <f t="shared" si="927"/>
        <v>0</v>
      </c>
      <c r="AB1967" s="13">
        <f t="shared" si="928"/>
        <v>0</v>
      </c>
      <c r="AC1967" s="17">
        <f t="shared" si="921"/>
        <v>0</v>
      </c>
      <c r="AD1967" s="13" t="str">
        <f t="shared" si="913"/>
        <v/>
      </c>
      <c r="AE1967" s="13" t="str">
        <f t="shared" si="914"/>
        <v/>
      </c>
      <c r="AF1967" s="17">
        <f t="shared" si="916"/>
        <v>0</v>
      </c>
      <c r="AG1967" s="17" t="str">
        <f t="shared" si="915"/>
        <v xml:space="preserve"> </v>
      </c>
      <c r="AH1967" s="13"/>
      <c r="AI1967" s="31">
        <f t="shared" si="929"/>
        <v>1.1034233811807619</v>
      </c>
      <c r="AJ1967">
        <f t="shared" si="904"/>
        <v>0.10342338118076189</v>
      </c>
      <c r="AK1967">
        <f t="shared" si="906"/>
        <v>1.0408997955010226</v>
      </c>
      <c r="AL1967">
        <f t="shared" si="907"/>
        <v>1.3281252038502627</v>
      </c>
      <c r="AM1967">
        <f t="shared" si="905"/>
        <v>0.32812520385026267</v>
      </c>
      <c r="AN1967" s="39">
        <v>42019</v>
      </c>
      <c r="AO1967" s="31">
        <v>0.10342338118076189</v>
      </c>
      <c r="AP1967" s="40">
        <v>0.32812520385026267</v>
      </c>
    </row>
    <row r="1968" spans="1:42">
      <c r="A1968" s="16">
        <v>42020</v>
      </c>
      <c r="B1968" s="11">
        <v>5.12</v>
      </c>
      <c r="C1968" s="11">
        <v>5.27</v>
      </c>
      <c r="D1968" s="11">
        <v>5.0999999999999996</v>
      </c>
      <c r="E1968" s="11">
        <v>5.15</v>
      </c>
      <c r="F1968" s="11">
        <v>786854000</v>
      </c>
      <c r="G1968" s="11">
        <v>4.6726099999999997</v>
      </c>
      <c r="H1968" s="12">
        <f t="shared" si="908"/>
        <v>4.9383333333333335</v>
      </c>
      <c r="I1968" s="13">
        <f t="shared" si="917"/>
        <v>4.64576923076923</v>
      </c>
      <c r="J1968" s="13">
        <f t="shared" si="918"/>
        <v>0.29256410256410348</v>
      </c>
      <c r="K1968" s="14">
        <f t="shared" si="922"/>
        <v>0.24229344729344801</v>
      </c>
      <c r="L1968" s="13">
        <f t="shared" si="901"/>
        <v>0.17999999999999972</v>
      </c>
      <c r="M1968" s="13">
        <f t="shared" si="909"/>
        <v>0.23857142857142857</v>
      </c>
      <c r="N1968" s="13">
        <f t="shared" si="902"/>
        <v>0.14999999999999947</v>
      </c>
      <c r="O1968" s="13">
        <f t="shared" si="903"/>
        <v>0</v>
      </c>
      <c r="P1968" s="13">
        <f t="shared" si="930"/>
        <v>1.3899999999999997</v>
      </c>
      <c r="Q1968" s="13">
        <f t="shared" si="930"/>
        <v>0.17000000000000082</v>
      </c>
      <c r="R1968" s="13">
        <f t="shared" si="910"/>
        <v>582.63473053892199</v>
      </c>
      <c r="S1968" s="13">
        <f t="shared" si="911"/>
        <v>71.257485029940455</v>
      </c>
      <c r="T1968" s="13">
        <f t="shared" si="912"/>
        <v>78.205128205128119</v>
      </c>
      <c r="U1968" s="13">
        <f t="shared" si="919"/>
        <v>56.676542027254264</v>
      </c>
      <c r="V1968" s="13">
        <f t="shared" si="923"/>
        <v>5.0270655270655468E-2</v>
      </c>
      <c r="W1968" s="13">
        <f t="shared" si="924"/>
        <v>0</v>
      </c>
      <c r="X1968" s="13">
        <f t="shared" si="925"/>
        <v>0</v>
      </c>
      <c r="Y1968" s="13">
        <f t="shared" si="920"/>
        <v>0</v>
      </c>
      <c r="Z1968" s="13">
        <f t="shared" si="926"/>
        <v>1</v>
      </c>
      <c r="AA1968" s="13">
        <f t="shared" si="927"/>
        <v>0</v>
      </c>
      <c r="AB1968" s="13">
        <f t="shared" si="928"/>
        <v>0</v>
      </c>
      <c r="AC1968" s="17">
        <f t="shared" si="921"/>
        <v>0</v>
      </c>
      <c r="AD1968" s="13" t="str">
        <f t="shared" si="913"/>
        <v/>
      </c>
      <c r="AE1968" s="13" t="str">
        <f t="shared" si="914"/>
        <v/>
      </c>
      <c r="AF1968" s="17">
        <f t="shared" si="916"/>
        <v>0</v>
      </c>
      <c r="AG1968" s="17" t="str">
        <f t="shared" si="915"/>
        <v xml:space="preserve"> </v>
      </c>
      <c r="AH1968" s="13"/>
      <c r="AI1968" s="31">
        <f t="shared" si="929"/>
        <v>1.1034233811807619</v>
      </c>
      <c r="AJ1968">
        <f t="shared" si="904"/>
        <v>0.10342338118076189</v>
      </c>
      <c r="AK1968">
        <f t="shared" si="906"/>
        <v>1.0117878192534382</v>
      </c>
      <c r="AL1968">
        <f t="shared" si="907"/>
        <v>1.3437809036991852</v>
      </c>
      <c r="AM1968">
        <f t="shared" si="905"/>
        <v>0.34378090369918524</v>
      </c>
      <c r="AN1968" s="39">
        <v>42020</v>
      </c>
      <c r="AO1968" s="31">
        <v>0.10342338118076189</v>
      </c>
      <c r="AP1968" s="40">
        <v>0.34378090369918524</v>
      </c>
    </row>
    <row r="1969" spans="1:42">
      <c r="A1969" s="16">
        <v>42023</v>
      </c>
      <c r="B1969" s="11">
        <v>4.8</v>
      </c>
      <c r="C1969" s="11">
        <v>4.93</v>
      </c>
      <c r="D1969" s="11">
        <v>4.6399999999999997</v>
      </c>
      <c r="E1969" s="11">
        <v>4.6399999999999997</v>
      </c>
      <c r="F1969" s="11">
        <v>992468700</v>
      </c>
      <c r="G1969" s="11">
        <v>4.2098899999999997</v>
      </c>
      <c r="H1969" s="12">
        <f t="shared" si="908"/>
        <v>4.9324999999999992</v>
      </c>
      <c r="I1969" s="13">
        <f t="shared" si="917"/>
        <v>4.6588461538461541</v>
      </c>
      <c r="J1969" s="13">
        <f t="shared" si="918"/>
        <v>0.27365384615384514</v>
      </c>
      <c r="K1969" s="14">
        <f t="shared" si="922"/>
        <v>0.24955840455840506</v>
      </c>
      <c r="L1969" s="13">
        <f t="shared" si="901"/>
        <v>0.29000000000000004</v>
      </c>
      <c r="M1969" s="13">
        <f t="shared" si="909"/>
        <v>0.24571428571428575</v>
      </c>
      <c r="N1969" s="13">
        <f t="shared" si="902"/>
        <v>0</v>
      </c>
      <c r="O1969" s="13">
        <f t="shared" si="903"/>
        <v>0.45999999999999996</v>
      </c>
      <c r="P1969" s="13">
        <f t="shared" si="930"/>
        <v>1.25</v>
      </c>
      <c r="Q1969" s="13">
        <f t="shared" si="930"/>
        <v>0.63000000000000078</v>
      </c>
      <c r="R1969" s="13">
        <f t="shared" si="910"/>
        <v>508.72093023255809</v>
      </c>
      <c r="S1969" s="13">
        <f t="shared" si="911"/>
        <v>256.39534883720955</v>
      </c>
      <c r="T1969" s="13">
        <f t="shared" si="912"/>
        <v>32.97872340425527</v>
      </c>
      <c r="U1969" s="13">
        <f t="shared" si="919"/>
        <v>58.096204536425205</v>
      </c>
      <c r="V1969" s="13">
        <f t="shared" si="923"/>
        <v>2.4095441595440081E-2</v>
      </c>
      <c r="W1969" s="13">
        <f t="shared" si="924"/>
        <v>0</v>
      </c>
      <c r="X1969" s="13">
        <f t="shared" si="925"/>
        <v>0</v>
      </c>
      <c r="Y1969" s="13">
        <f t="shared" si="920"/>
        <v>0</v>
      </c>
      <c r="Z1969" s="13">
        <f t="shared" si="926"/>
        <v>1</v>
      </c>
      <c r="AA1969" s="13">
        <f t="shared" si="927"/>
        <v>0</v>
      </c>
      <c r="AB1969" s="13">
        <f t="shared" si="928"/>
        <v>0</v>
      </c>
      <c r="AC1969" s="17">
        <f t="shared" si="921"/>
        <v>0</v>
      </c>
      <c r="AD1969" s="13" t="str">
        <f t="shared" si="913"/>
        <v/>
      </c>
      <c r="AE1969" s="13" t="str">
        <f t="shared" si="914"/>
        <v/>
      </c>
      <c r="AF1969" s="17">
        <f t="shared" si="916"/>
        <v>0</v>
      </c>
      <c r="AG1969" s="17" t="str">
        <f t="shared" si="915"/>
        <v xml:space="preserve"> </v>
      </c>
      <c r="AH1969" s="13"/>
      <c r="AI1969" s="31">
        <f t="shared" si="929"/>
        <v>1.1034233811807619</v>
      </c>
      <c r="AJ1969">
        <f t="shared" si="904"/>
        <v>0.10342338118076189</v>
      </c>
      <c r="AK1969">
        <f t="shared" si="906"/>
        <v>0.90097087378640761</v>
      </c>
      <c r="AL1969">
        <f t="shared" si="907"/>
        <v>1.2107074549833434</v>
      </c>
      <c r="AM1969">
        <f t="shared" si="905"/>
        <v>0.21070745498334342</v>
      </c>
      <c r="AN1969" s="39">
        <v>42023</v>
      </c>
      <c r="AO1969" s="31">
        <v>0.10342338118076189</v>
      </c>
      <c r="AP1969" s="40">
        <v>0.21070745498334342</v>
      </c>
    </row>
    <row r="1970" spans="1:42">
      <c r="A1970" s="16">
        <v>42024</v>
      </c>
      <c r="B1970" s="11">
        <v>4.66</v>
      </c>
      <c r="C1970" s="11">
        <v>4.74</v>
      </c>
      <c r="D1970" s="11">
        <v>4.53</v>
      </c>
      <c r="E1970" s="11">
        <v>4.6399999999999997</v>
      </c>
      <c r="F1970" s="11">
        <v>647920900</v>
      </c>
      <c r="G1970" s="11">
        <v>4.2098899999999997</v>
      </c>
      <c r="H1970" s="12">
        <f t="shared" si="908"/>
        <v>4.9133333333333331</v>
      </c>
      <c r="I1970" s="13">
        <f t="shared" si="917"/>
        <v>4.6757692307692302</v>
      </c>
      <c r="J1970" s="13">
        <f t="shared" si="918"/>
        <v>0.23756410256410287</v>
      </c>
      <c r="K1970" s="14">
        <f t="shared" si="922"/>
        <v>0.25069800569800615</v>
      </c>
      <c r="L1970" s="13">
        <f t="shared" si="901"/>
        <v>0.20999999999999996</v>
      </c>
      <c r="M1970" s="13">
        <f t="shared" si="909"/>
        <v>0.24142857142857141</v>
      </c>
      <c r="N1970" s="13">
        <f t="shared" si="902"/>
        <v>0</v>
      </c>
      <c r="O1970" s="13">
        <f t="shared" si="903"/>
        <v>0.10999999999999943</v>
      </c>
      <c r="P1970" s="13">
        <f t="shared" si="930"/>
        <v>1.0699999999999994</v>
      </c>
      <c r="Q1970" s="13">
        <f t="shared" si="930"/>
        <v>0.74000000000000021</v>
      </c>
      <c r="R1970" s="13">
        <f t="shared" si="910"/>
        <v>443.19526627218914</v>
      </c>
      <c r="S1970" s="13">
        <f t="shared" si="911"/>
        <v>306.50887573964508</v>
      </c>
      <c r="T1970" s="13">
        <f t="shared" si="912"/>
        <v>18.23204419889499</v>
      </c>
      <c r="U1970" s="13">
        <f t="shared" si="919"/>
        <v>56.480988377593761</v>
      </c>
      <c r="V1970" s="13">
        <f t="shared" si="923"/>
        <v>-1.313390313390328E-2</v>
      </c>
      <c r="W1970" s="13">
        <f t="shared" si="924"/>
        <v>-1</v>
      </c>
      <c r="X1970" s="13">
        <f t="shared" si="925"/>
        <v>0</v>
      </c>
      <c r="Y1970" s="13">
        <f t="shared" si="920"/>
        <v>0</v>
      </c>
      <c r="Z1970" s="13">
        <f t="shared" si="926"/>
        <v>0</v>
      </c>
      <c r="AA1970" s="13">
        <f t="shared" si="927"/>
        <v>0</v>
      </c>
      <c r="AB1970" s="13">
        <f t="shared" si="928"/>
        <v>0</v>
      </c>
      <c r="AC1970" s="17">
        <f t="shared" si="921"/>
        <v>0</v>
      </c>
      <c r="AD1970" s="13" t="str">
        <f t="shared" si="913"/>
        <v/>
      </c>
      <c r="AE1970" s="13" t="str">
        <f t="shared" si="914"/>
        <v/>
      </c>
      <c r="AF1970" s="17">
        <f t="shared" si="916"/>
        <v>0</v>
      </c>
      <c r="AG1970" s="17" t="str">
        <f t="shared" si="915"/>
        <v xml:space="preserve"> </v>
      </c>
      <c r="AH1970" s="13"/>
      <c r="AI1970" s="31">
        <f t="shared" si="929"/>
        <v>1.1034233811807619</v>
      </c>
      <c r="AJ1970">
        <f t="shared" si="904"/>
        <v>0.10342338118076189</v>
      </c>
      <c r="AK1970">
        <f t="shared" si="906"/>
        <v>1</v>
      </c>
      <c r="AL1970">
        <f t="shared" si="907"/>
        <v>1.2107074549833434</v>
      </c>
      <c r="AM1970">
        <f t="shared" si="905"/>
        <v>0.21070745498334342</v>
      </c>
      <c r="AN1970" s="39">
        <v>42024</v>
      </c>
      <c r="AO1970" s="31">
        <v>0.10342338118076189</v>
      </c>
      <c r="AP1970" s="40">
        <v>0.21070745498334342</v>
      </c>
    </row>
    <row r="1971" spans="1:42">
      <c r="A1971" s="16">
        <v>42025</v>
      </c>
      <c r="B1971" s="11">
        <v>4.68</v>
      </c>
      <c r="C1971" s="11">
        <v>4.9800000000000004</v>
      </c>
      <c r="D1971" s="11">
        <v>4.6399999999999997</v>
      </c>
      <c r="E1971" s="11">
        <v>4.92</v>
      </c>
      <c r="F1971" s="11">
        <v>792843300</v>
      </c>
      <c r="G1971" s="11">
        <v>4.4639300000000004</v>
      </c>
      <c r="H1971" s="12">
        <f t="shared" si="908"/>
        <v>4.9016666666666664</v>
      </c>
      <c r="I1971" s="13">
        <f t="shared" si="917"/>
        <v>4.7030769230769227</v>
      </c>
      <c r="J1971" s="13">
        <f t="shared" si="918"/>
        <v>0.19858974358974368</v>
      </c>
      <c r="K1971" s="14">
        <f t="shared" si="922"/>
        <v>0.24712250712250761</v>
      </c>
      <c r="L1971" s="13">
        <f t="shared" si="901"/>
        <v>0.34000000000000075</v>
      </c>
      <c r="M1971" s="13">
        <f t="shared" si="909"/>
        <v>0.25071428571428578</v>
      </c>
      <c r="N1971" s="13">
        <f t="shared" si="902"/>
        <v>0.24000000000000021</v>
      </c>
      <c r="O1971" s="13">
        <f t="shared" si="903"/>
        <v>0</v>
      </c>
      <c r="P1971" s="13">
        <f t="shared" si="930"/>
        <v>1.3099999999999996</v>
      </c>
      <c r="Q1971" s="13">
        <f t="shared" si="930"/>
        <v>0.74000000000000021</v>
      </c>
      <c r="R1971" s="13">
        <f t="shared" si="910"/>
        <v>522.50712250712218</v>
      </c>
      <c r="S1971" s="13">
        <f t="shared" si="911"/>
        <v>295.15669515669515</v>
      </c>
      <c r="T1971" s="13">
        <f t="shared" si="912"/>
        <v>27.804878048780456</v>
      </c>
      <c r="U1971" s="13">
        <f t="shared" si="919"/>
        <v>54.787397415710117</v>
      </c>
      <c r="V1971" s="13">
        <f t="shared" si="923"/>
        <v>-4.8532763532763923E-2</v>
      </c>
      <c r="W1971" s="13">
        <f t="shared" si="924"/>
        <v>0</v>
      </c>
      <c r="X1971" s="13">
        <f t="shared" si="925"/>
        <v>0</v>
      </c>
      <c r="Y1971" s="13">
        <f t="shared" si="920"/>
        <v>0</v>
      </c>
      <c r="Z1971" s="13">
        <f t="shared" si="926"/>
        <v>0</v>
      </c>
      <c r="AA1971" s="13">
        <f t="shared" si="927"/>
        <v>0</v>
      </c>
      <c r="AB1971" s="13">
        <f t="shared" si="928"/>
        <v>0</v>
      </c>
      <c r="AC1971" s="17">
        <f t="shared" si="921"/>
        <v>0</v>
      </c>
      <c r="AD1971" s="13" t="str">
        <f t="shared" si="913"/>
        <v/>
      </c>
      <c r="AE1971" s="13" t="str">
        <f t="shared" si="914"/>
        <v/>
      </c>
      <c r="AF1971" s="17">
        <f t="shared" si="916"/>
        <v>0</v>
      </c>
      <c r="AG1971" s="17" t="str">
        <f t="shared" si="915"/>
        <v xml:space="preserve"> </v>
      </c>
      <c r="AH1971" s="13"/>
      <c r="AI1971" s="31">
        <f t="shared" si="929"/>
        <v>1.1034233811807619</v>
      </c>
      <c r="AJ1971">
        <f t="shared" si="904"/>
        <v>0.10342338118076189</v>
      </c>
      <c r="AK1971">
        <f t="shared" si="906"/>
        <v>1.0603448275862069</v>
      </c>
      <c r="AL1971">
        <f t="shared" si="907"/>
        <v>1.2837673876116487</v>
      </c>
      <c r="AM1971">
        <f t="shared" si="905"/>
        <v>0.28376738761164866</v>
      </c>
      <c r="AN1971" s="39">
        <v>42025</v>
      </c>
      <c r="AO1971" s="31">
        <v>0.10342338118076189</v>
      </c>
      <c r="AP1971" s="40">
        <v>0.28376738761164866</v>
      </c>
    </row>
    <row r="1972" spans="1:42">
      <c r="A1972" s="16">
        <v>42026</v>
      </c>
      <c r="B1972" s="11">
        <v>4.92</v>
      </c>
      <c r="C1972" s="11">
        <v>4.93</v>
      </c>
      <c r="D1972" s="11">
        <v>4.8</v>
      </c>
      <c r="E1972" s="11">
        <v>4.88</v>
      </c>
      <c r="F1972" s="11">
        <v>569659300</v>
      </c>
      <c r="G1972" s="11">
        <v>4.4276400000000002</v>
      </c>
      <c r="H1972" s="12">
        <f t="shared" si="908"/>
        <v>4.8833333333333337</v>
      </c>
      <c r="I1972" s="13">
        <f t="shared" si="917"/>
        <v>4.7319230769230769</v>
      </c>
      <c r="J1972" s="13">
        <f t="shared" si="918"/>
        <v>0.15141025641025685</v>
      </c>
      <c r="K1972" s="14">
        <f t="shared" si="922"/>
        <v>0.2397222222222227</v>
      </c>
      <c r="L1972" s="13">
        <f t="shared" si="901"/>
        <v>0.12999999999999989</v>
      </c>
      <c r="M1972" s="13">
        <f t="shared" si="909"/>
        <v>0.2407142857142858</v>
      </c>
      <c r="N1972" s="13">
        <f t="shared" si="902"/>
        <v>0</v>
      </c>
      <c r="O1972" s="13">
        <f t="shared" si="903"/>
        <v>0</v>
      </c>
      <c r="P1972" s="13">
        <f t="shared" si="930"/>
        <v>1.17</v>
      </c>
      <c r="Q1972" s="13">
        <f t="shared" si="930"/>
        <v>0.74000000000000021</v>
      </c>
      <c r="R1972" s="13">
        <f t="shared" si="910"/>
        <v>486.05341246290783</v>
      </c>
      <c r="S1972" s="13">
        <f t="shared" si="911"/>
        <v>307.41839762611278</v>
      </c>
      <c r="T1972" s="13">
        <f t="shared" si="912"/>
        <v>22.513089005235578</v>
      </c>
      <c r="U1972" s="13">
        <f t="shared" si="919"/>
        <v>52.383733518823831</v>
      </c>
      <c r="V1972" s="13">
        <f t="shared" si="923"/>
        <v>-8.8311965811965848E-2</v>
      </c>
      <c r="W1972" s="13">
        <f t="shared" si="924"/>
        <v>0</v>
      </c>
      <c r="X1972" s="13">
        <f t="shared" si="925"/>
        <v>0</v>
      </c>
      <c r="Y1972" s="13">
        <f t="shared" si="920"/>
        <v>0</v>
      </c>
      <c r="Z1972" s="13">
        <f t="shared" si="926"/>
        <v>0</v>
      </c>
      <c r="AA1972" s="13">
        <f t="shared" si="927"/>
        <v>0</v>
      </c>
      <c r="AB1972" s="13">
        <f t="shared" si="928"/>
        <v>0</v>
      </c>
      <c r="AC1972" s="17">
        <f t="shared" si="921"/>
        <v>0</v>
      </c>
      <c r="AD1972" s="13" t="str">
        <f t="shared" si="913"/>
        <v/>
      </c>
      <c r="AE1972" s="13" t="str">
        <f t="shared" si="914"/>
        <v/>
      </c>
      <c r="AF1972" s="17">
        <f t="shared" si="916"/>
        <v>0</v>
      </c>
      <c r="AG1972" s="17" t="str">
        <f t="shared" si="915"/>
        <v xml:space="preserve"> </v>
      </c>
      <c r="AH1972" s="13"/>
      <c r="AI1972" s="31">
        <f t="shared" si="929"/>
        <v>1.1034233811807619</v>
      </c>
      <c r="AJ1972">
        <f t="shared" si="904"/>
        <v>0.10342338118076189</v>
      </c>
      <c r="AK1972">
        <f t="shared" si="906"/>
        <v>0.99186991869918695</v>
      </c>
      <c r="AL1972">
        <f t="shared" si="907"/>
        <v>1.2733302543790335</v>
      </c>
      <c r="AM1972">
        <f t="shared" si="905"/>
        <v>0.27333025437903347</v>
      </c>
      <c r="AN1972" s="39">
        <v>42026</v>
      </c>
      <c r="AO1972" s="31">
        <v>0.10342338118076189</v>
      </c>
      <c r="AP1972" s="40">
        <v>0.27333025437903347</v>
      </c>
    </row>
    <row r="1973" spans="1:42">
      <c r="A1973" s="16">
        <v>42027</v>
      </c>
      <c r="B1973" s="11">
        <v>4.91</v>
      </c>
      <c r="C1973" s="11">
        <v>5.13</v>
      </c>
      <c r="D1973" s="11">
        <v>4.91</v>
      </c>
      <c r="E1973" s="11">
        <v>4.9800000000000004</v>
      </c>
      <c r="F1973" s="11">
        <v>931939600</v>
      </c>
      <c r="G1973" s="11">
        <v>4.51837</v>
      </c>
      <c r="H1973" s="12">
        <f t="shared" si="908"/>
        <v>4.8783333333333339</v>
      </c>
      <c r="I1973" s="13">
        <f t="shared" si="917"/>
        <v>4.76</v>
      </c>
      <c r="J1973" s="13">
        <f t="shared" si="918"/>
        <v>0.11833333333333407</v>
      </c>
      <c r="K1973" s="14">
        <f t="shared" si="922"/>
        <v>0.228575498575499</v>
      </c>
      <c r="L1973" s="13">
        <f t="shared" si="901"/>
        <v>0.25</v>
      </c>
      <c r="M1973" s="13">
        <f t="shared" si="909"/>
        <v>0.23857142857142863</v>
      </c>
      <c r="N1973" s="13">
        <f t="shared" si="902"/>
        <v>0.20000000000000018</v>
      </c>
      <c r="O1973" s="13">
        <f t="shared" si="903"/>
        <v>0</v>
      </c>
      <c r="P1973" s="13">
        <f t="shared" si="930"/>
        <v>1.1399999999999997</v>
      </c>
      <c r="Q1973" s="13">
        <f t="shared" si="930"/>
        <v>0.74000000000000021</v>
      </c>
      <c r="R1973" s="13">
        <f t="shared" si="910"/>
        <v>477.84431137724528</v>
      </c>
      <c r="S1973" s="13">
        <f t="shared" si="911"/>
        <v>310.17964071856289</v>
      </c>
      <c r="T1973" s="13">
        <f t="shared" si="912"/>
        <v>21.276595744680822</v>
      </c>
      <c r="U1973" s="13">
        <f t="shared" si="919"/>
        <v>49.465620535244398</v>
      </c>
      <c r="V1973" s="13">
        <f t="shared" si="923"/>
        <v>-0.11024216524216493</v>
      </c>
      <c r="W1973" s="13">
        <f t="shared" si="924"/>
        <v>0</v>
      </c>
      <c r="X1973" s="13">
        <f t="shared" si="925"/>
        <v>0</v>
      </c>
      <c r="Y1973" s="13">
        <f t="shared" si="920"/>
        <v>0</v>
      </c>
      <c r="Z1973" s="13">
        <f t="shared" si="926"/>
        <v>0</v>
      </c>
      <c r="AA1973" s="13">
        <f t="shared" si="927"/>
        <v>0</v>
      </c>
      <c r="AB1973" s="13">
        <f t="shared" si="928"/>
        <v>0</v>
      </c>
      <c r="AC1973" s="17">
        <f t="shared" si="921"/>
        <v>0</v>
      </c>
      <c r="AD1973" s="13" t="str">
        <f t="shared" si="913"/>
        <v/>
      </c>
      <c r="AE1973" s="13" t="str">
        <f t="shared" si="914"/>
        <v/>
      </c>
      <c r="AF1973" s="17">
        <f t="shared" si="916"/>
        <v>0</v>
      </c>
      <c r="AG1973" s="17" t="str">
        <f t="shared" si="915"/>
        <v xml:space="preserve"> </v>
      </c>
      <c r="AH1973" s="13"/>
      <c r="AI1973" s="31">
        <f t="shared" si="929"/>
        <v>1.1034233811807619</v>
      </c>
      <c r="AJ1973">
        <f t="shared" si="904"/>
        <v>0.10342338118076189</v>
      </c>
      <c r="AK1973">
        <f t="shared" si="906"/>
        <v>1.0204918032786887</v>
      </c>
      <c r="AL1973">
        <f t="shared" si="907"/>
        <v>1.2994230874605712</v>
      </c>
      <c r="AM1973">
        <f t="shared" si="905"/>
        <v>0.29942308746057122</v>
      </c>
      <c r="AN1973" s="39">
        <v>42027</v>
      </c>
      <c r="AO1973" s="31">
        <v>0.10342338118076189</v>
      </c>
      <c r="AP1973" s="40">
        <v>0.29942308746057122</v>
      </c>
    </row>
    <row r="1974" spans="1:42">
      <c r="A1974" s="16">
        <v>42030</v>
      </c>
      <c r="B1974" s="11">
        <v>4.97</v>
      </c>
      <c r="C1974" s="11">
        <v>4.99</v>
      </c>
      <c r="D1974" s="11">
        <v>4.84</v>
      </c>
      <c r="E1974" s="11">
        <v>4.93</v>
      </c>
      <c r="F1974" s="11">
        <v>532652400</v>
      </c>
      <c r="G1974" s="11">
        <v>4.4730100000000004</v>
      </c>
      <c r="H1974" s="12">
        <f t="shared" si="908"/>
        <v>4.8866666666666676</v>
      </c>
      <c r="I1974" s="13">
        <f t="shared" si="917"/>
        <v>4.7776923076923072</v>
      </c>
      <c r="J1974" s="13">
        <f t="shared" si="918"/>
        <v>0.10897435897436036</v>
      </c>
      <c r="K1974" s="14">
        <f t="shared" si="922"/>
        <v>0.21420227920227969</v>
      </c>
      <c r="L1974" s="13">
        <f t="shared" si="901"/>
        <v>0.15000000000000036</v>
      </c>
      <c r="M1974" s="13">
        <f t="shared" si="909"/>
        <v>0.22000000000000006</v>
      </c>
      <c r="N1974" s="13">
        <f t="shared" si="902"/>
        <v>0</v>
      </c>
      <c r="O1974" s="13">
        <f t="shared" si="903"/>
        <v>7.0000000000000284E-2</v>
      </c>
      <c r="P1974" s="13">
        <f t="shared" si="930"/>
        <v>0.92999999999999972</v>
      </c>
      <c r="Q1974" s="13">
        <f t="shared" si="930"/>
        <v>0.8100000000000005</v>
      </c>
      <c r="R1974" s="13">
        <f t="shared" si="910"/>
        <v>422.72727272727246</v>
      </c>
      <c r="S1974" s="13">
        <f t="shared" si="911"/>
        <v>368.1818181818183</v>
      </c>
      <c r="T1974" s="13">
        <f t="shared" si="912"/>
        <v>6.8965517241378835</v>
      </c>
      <c r="U1974" s="13">
        <f t="shared" si="919"/>
        <v>44.491351883456964</v>
      </c>
      <c r="V1974" s="13">
        <f t="shared" si="923"/>
        <v>-0.10522792022791932</v>
      </c>
      <c r="W1974" s="13">
        <f t="shared" si="924"/>
        <v>0</v>
      </c>
      <c r="X1974" s="13">
        <f t="shared" si="925"/>
        <v>0</v>
      </c>
      <c r="Y1974" s="13">
        <f t="shared" si="920"/>
        <v>0</v>
      </c>
      <c r="Z1974" s="13">
        <f t="shared" si="926"/>
        <v>0</v>
      </c>
      <c r="AA1974" s="13">
        <f t="shared" si="927"/>
        <v>0</v>
      </c>
      <c r="AB1974" s="13">
        <f t="shared" si="928"/>
        <v>0</v>
      </c>
      <c r="AC1974" s="17">
        <f t="shared" si="921"/>
        <v>0</v>
      </c>
      <c r="AD1974" s="13" t="str">
        <f t="shared" si="913"/>
        <v/>
      </c>
      <c r="AE1974" s="13" t="str">
        <f t="shared" si="914"/>
        <v/>
      </c>
      <c r="AF1974" s="17">
        <f t="shared" si="916"/>
        <v>0</v>
      </c>
      <c r="AG1974" s="17" t="str">
        <f t="shared" si="915"/>
        <v xml:space="preserve"> </v>
      </c>
      <c r="AH1974" s="13"/>
      <c r="AI1974" s="31">
        <f t="shared" si="929"/>
        <v>1.1034233811807619</v>
      </c>
      <c r="AJ1974">
        <f t="shared" si="904"/>
        <v>0.10342338118076189</v>
      </c>
      <c r="AK1974">
        <f t="shared" si="906"/>
        <v>0.98995983935742959</v>
      </c>
      <c r="AL1974">
        <f t="shared" si="907"/>
        <v>1.2863766709198023</v>
      </c>
      <c r="AM1974">
        <f t="shared" si="905"/>
        <v>0.28637667091980235</v>
      </c>
      <c r="AN1974" s="39">
        <v>42030</v>
      </c>
      <c r="AO1974" s="31">
        <v>0.10342338118076189</v>
      </c>
      <c r="AP1974" s="40">
        <v>0.28637667091980235</v>
      </c>
    </row>
    <row r="1975" spans="1:42">
      <c r="A1975" s="16">
        <v>42031</v>
      </c>
      <c r="B1975" s="11">
        <v>4.93</v>
      </c>
      <c r="C1975" s="11">
        <v>4.93</v>
      </c>
      <c r="D1975" s="11">
        <v>4.6900000000000004</v>
      </c>
      <c r="E1975" s="11">
        <v>4.78</v>
      </c>
      <c r="F1975" s="11">
        <v>704101000</v>
      </c>
      <c r="G1975" s="11">
        <v>4.3369099999999996</v>
      </c>
      <c r="H1975" s="12">
        <f t="shared" si="908"/>
        <v>4.8783333333333347</v>
      </c>
      <c r="I1975" s="13">
        <f t="shared" si="917"/>
        <v>4.7942307692307695</v>
      </c>
      <c r="J1975" s="13">
        <f t="shared" si="918"/>
        <v>8.4102564102565225E-2</v>
      </c>
      <c r="K1975" s="14">
        <f t="shared" si="922"/>
        <v>0.19436609686609735</v>
      </c>
      <c r="L1975" s="13">
        <f t="shared" si="901"/>
        <v>0.23999999999999932</v>
      </c>
      <c r="M1975" s="13">
        <f t="shared" si="909"/>
        <v>0.22642857142857148</v>
      </c>
      <c r="N1975" s="13">
        <f t="shared" si="902"/>
        <v>0</v>
      </c>
      <c r="O1975" s="13">
        <f t="shared" si="903"/>
        <v>0.14999999999999947</v>
      </c>
      <c r="P1975" s="13">
        <f t="shared" si="930"/>
        <v>0.92999999999999972</v>
      </c>
      <c r="Q1975" s="13">
        <f t="shared" si="930"/>
        <v>0.96</v>
      </c>
      <c r="R1975" s="13">
        <f t="shared" si="910"/>
        <v>410.72555205047297</v>
      </c>
      <c r="S1975" s="13">
        <f t="shared" si="911"/>
        <v>423.97476340693993</v>
      </c>
      <c r="T1975" s="13">
        <f t="shared" si="912"/>
        <v>1.5873015873015976</v>
      </c>
      <c r="U1975" s="13">
        <f t="shared" si="919"/>
        <v>39.216259390319365</v>
      </c>
      <c r="V1975" s="13">
        <f t="shared" si="923"/>
        <v>-0.11026353276353212</v>
      </c>
      <c r="W1975" s="13">
        <f t="shared" si="924"/>
        <v>0</v>
      </c>
      <c r="X1975" s="13">
        <f t="shared" si="925"/>
        <v>-1</v>
      </c>
      <c r="Y1975" s="13">
        <f t="shared" si="920"/>
        <v>-1</v>
      </c>
      <c r="Z1975" s="13">
        <f t="shared" si="926"/>
        <v>0</v>
      </c>
      <c r="AA1975" s="13">
        <f t="shared" si="927"/>
        <v>0</v>
      </c>
      <c r="AB1975" s="13">
        <f t="shared" si="928"/>
        <v>0</v>
      </c>
      <c r="AC1975" s="17">
        <f t="shared" si="921"/>
        <v>0</v>
      </c>
      <c r="AD1975" s="13" t="str">
        <f t="shared" si="913"/>
        <v/>
      </c>
      <c r="AE1975" s="13" t="str">
        <f t="shared" si="914"/>
        <v/>
      </c>
      <c r="AF1975" s="17">
        <f t="shared" si="916"/>
        <v>0</v>
      </c>
      <c r="AG1975" s="17" t="str">
        <f t="shared" si="915"/>
        <v xml:space="preserve"> </v>
      </c>
      <c r="AH1975" s="13"/>
      <c r="AI1975" s="31">
        <f t="shared" si="929"/>
        <v>1.1034233811807619</v>
      </c>
      <c r="AJ1975">
        <f t="shared" si="904"/>
        <v>0.10342338118076189</v>
      </c>
      <c r="AK1975">
        <f t="shared" si="906"/>
        <v>0.96957403651115626</v>
      </c>
      <c r="AL1975">
        <f t="shared" si="907"/>
        <v>1.2472374212974962</v>
      </c>
      <c r="AM1975">
        <f t="shared" si="905"/>
        <v>0.24723742129749615</v>
      </c>
      <c r="AN1975" s="39">
        <v>42031</v>
      </c>
      <c r="AO1975" s="31">
        <v>0.10342338118076189</v>
      </c>
      <c r="AP1975" s="40">
        <v>0.24723742129749615</v>
      </c>
    </row>
    <row r="1976" spans="1:42">
      <c r="A1976" s="16">
        <v>42032</v>
      </c>
      <c r="B1976" s="11">
        <v>4.7300000000000004</v>
      </c>
      <c r="C1976" s="11">
        <v>4.7699999999999996</v>
      </c>
      <c r="D1976" s="11">
        <v>4.6500000000000004</v>
      </c>
      <c r="E1976" s="11">
        <v>4.6900000000000004</v>
      </c>
      <c r="F1976" s="11">
        <v>551296800</v>
      </c>
      <c r="G1976" s="11">
        <v>4.2552500000000002</v>
      </c>
      <c r="H1976" s="12">
        <f t="shared" si="908"/>
        <v>4.8675000000000006</v>
      </c>
      <c r="I1976" s="13">
        <f t="shared" si="917"/>
        <v>4.8050000000000006</v>
      </c>
      <c r="J1976" s="13">
        <f t="shared" si="918"/>
        <v>6.25E-2</v>
      </c>
      <c r="K1976" s="14">
        <f t="shared" si="922"/>
        <v>0.16974358974359019</v>
      </c>
      <c r="L1976" s="13">
        <f t="shared" si="901"/>
        <v>0.11999999999999922</v>
      </c>
      <c r="M1976" s="13">
        <f t="shared" si="909"/>
        <v>0.21571428571428569</v>
      </c>
      <c r="N1976" s="13">
        <f t="shared" si="902"/>
        <v>0</v>
      </c>
      <c r="O1976" s="13">
        <f t="shared" si="903"/>
        <v>4.0000000000000036E-2</v>
      </c>
      <c r="P1976" s="13">
        <f t="shared" si="930"/>
        <v>0.92999999999999972</v>
      </c>
      <c r="Q1976" s="13">
        <f t="shared" si="930"/>
        <v>0.84999999999999964</v>
      </c>
      <c r="R1976" s="13">
        <f t="shared" si="910"/>
        <v>431.12582781456945</v>
      </c>
      <c r="S1976" s="13">
        <f t="shared" si="911"/>
        <v>394.03973509933763</v>
      </c>
      <c r="T1976" s="13">
        <f t="shared" si="912"/>
        <v>4.4943820224719149</v>
      </c>
      <c r="U1976" s="13">
        <f t="shared" si="919"/>
        <v>35.588750741525239</v>
      </c>
      <c r="V1976" s="13">
        <f t="shared" si="923"/>
        <v>-0.10724358974359019</v>
      </c>
      <c r="W1976" s="13">
        <f t="shared" si="924"/>
        <v>0</v>
      </c>
      <c r="X1976" s="13">
        <f t="shared" si="925"/>
        <v>1</v>
      </c>
      <c r="Y1976" s="13">
        <f t="shared" si="920"/>
        <v>0</v>
      </c>
      <c r="Z1976" s="13">
        <f t="shared" si="926"/>
        <v>0</v>
      </c>
      <c r="AA1976" s="13">
        <f t="shared" si="927"/>
        <v>0</v>
      </c>
      <c r="AB1976" s="13">
        <f t="shared" si="928"/>
        <v>0</v>
      </c>
      <c r="AC1976" s="17">
        <f t="shared" si="921"/>
        <v>0</v>
      </c>
      <c r="AD1976" s="13" t="str">
        <f t="shared" si="913"/>
        <v/>
      </c>
      <c r="AE1976" s="13" t="str">
        <f t="shared" si="914"/>
        <v/>
      </c>
      <c r="AF1976" s="17">
        <f t="shared" si="916"/>
        <v>0</v>
      </c>
      <c r="AG1976" s="17" t="str">
        <f t="shared" si="915"/>
        <v xml:space="preserve"> </v>
      </c>
      <c r="AH1976" s="13"/>
      <c r="AI1976" s="31">
        <f t="shared" si="929"/>
        <v>1.1034233811807619</v>
      </c>
      <c r="AJ1976">
        <f t="shared" si="904"/>
        <v>0.10342338118076189</v>
      </c>
      <c r="AK1976">
        <f t="shared" si="906"/>
        <v>0.98117154811715479</v>
      </c>
      <c r="AL1976">
        <f t="shared" si="907"/>
        <v>1.2237538715241123</v>
      </c>
      <c r="AM1976">
        <f t="shared" si="905"/>
        <v>0.2237538715241123</v>
      </c>
      <c r="AN1976" s="39">
        <v>42032</v>
      </c>
      <c r="AO1976" s="31">
        <v>0.10342338118076189</v>
      </c>
      <c r="AP1976" s="40">
        <v>0.2237538715241123</v>
      </c>
    </row>
    <row r="1977" spans="1:42">
      <c r="A1977" s="16">
        <v>42033</v>
      </c>
      <c r="B1977" s="11">
        <v>4.6100000000000003</v>
      </c>
      <c r="C1977" s="11">
        <v>4.6399999999999997</v>
      </c>
      <c r="D1977" s="11">
        <v>4.53</v>
      </c>
      <c r="E1977" s="11">
        <v>4.5599999999999996</v>
      </c>
      <c r="F1977" s="11">
        <v>577536800</v>
      </c>
      <c r="G1977" s="11">
        <v>4.1372999999999998</v>
      </c>
      <c r="H1977" s="12">
        <f t="shared" si="908"/>
        <v>4.8458333333333332</v>
      </c>
      <c r="I1977" s="13">
        <f t="shared" si="917"/>
        <v>4.7992307692307694</v>
      </c>
      <c r="J1977" s="13">
        <f t="shared" si="918"/>
        <v>4.6602564102563804E-2</v>
      </c>
      <c r="K1977" s="14">
        <f t="shared" si="922"/>
        <v>0.14241452991453021</v>
      </c>
      <c r="L1977" s="13">
        <f t="shared" si="901"/>
        <v>0.10999999999999943</v>
      </c>
      <c r="M1977" s="13">
        <f t="shared" si="909"/>
        <v>0.1942857142857142</v>
      </c>
      <c r="N1977" s="13">
        <f t="shared" si="902"/>
        <v>0</v>
      </c>
      <c r="O1977" s="13">
        <f t="shared" si="903"/>
        <v>0.12000000000000011</v>
      </c>
      <c r="P1977" s="13">
        <f t="shared" si="930"/>
        <v>0.84999999999999964</v>
      </c>
      <c r="Q1977" s="13">
        <f t="shared" si="930"/>
        <v>0.96999999999999975</v>
      </c>
      <c r="R1977" s="13">
        <f t="shared" si="910"/>
        <v>437.5</v>
      </c>
      <c r="S1977" s="13">
        <f t="shared" si="911"/>
        <v>499.26470588235298</v>
      </c>
      <c r="T1977" s="13">
        <f t="shared" si="912"/>
        <v>6.5934065934065975</v>
      </c>
      <c r="U1977" s="13">
        <f t="shared" si="919"/>
        <v>31.959961947901284</v>
      </c>
      <c r="V1977" s="13">
        <f t="shared" si="923"/>
        <v>-9.581196581196641E-2</v>
      </c>
      <c r="W1977" s="13">
        <f t="shared" si="924"/>
        <v>0</v>
      </c>
      <c r="X1977" s="13">
        <f t="shared" si="925"/>
        <v>-1</v>
      </c>
      <c r="Y1977" s="13">
        <f t="shared" si="920"/>
        <v>0</v>
      </c>
      <c r="Z1977" s="13">
        <f t="shared" si="926"/>
        <v>0</v>
      </c>
      <c r="AA1977" s="13">
        <f t="shared" si="927"/>
        <v>0</v>
      </c>
      <c r="AB1977" s="13">
        <f t="shared" si="928"/>
        <v>0</v>
      </c>
      <c r="AC1977" s="17">
        <f t="shared" si="921"/>
        <v>0</v>
      </c>
      <c r="AD1977" s="13" t="str">
        <f t="shared" si="913"/>
        <v/>
      </c>
      <c r="AE1977" s="13" t="str">
        <f t="shared" si="914"/>
        <v/>
      </c>
      <c r="AF1977" s="17">
        <f t="shared" si="916"/>
        <v>0</v>
      </c>
      <c r="AG1977" s="17" t="str">
        <f t="shared" si="915"/>
        <v xml:space="preserve"> </v>
      </c>
      <c r="AH1977" s="13"/>
      <c r="AI1977" s="31">
        <f t="shared" si="929"/>
        <v>1.1034233811807619</v>
      </c>
      <c r="AJ1977">
        <f t="shared" si="904"/>
        <v>0.10342338118076189</v>
      </c>
      <c r="AK1977">
        <f t="shared" si="906"/>
        <v>0.97228144989339005</v>
      </c>
      <c r="AL1977">
        <f t="shared" si="907"/>
        <v>1.1898331885181133</v>
      </c>
      <c r="AM1977">
        <f t="shared" si="905"/>
        <v>0.18983318851811326</v>
      </c>
      <c r="AN1977" s="39">
        <v>42033</v>
      </c>
      <c r="AO1977" s="31">
        <v>0.10342338118076189</v>
      </c>
      <c r="AP1977" s="40">
        <v>0.18983318851811326</v>
      </c>
    </row>
    <row r="1978" spans="1:42">
      <c r="A1978" s="16">
        <v>42034</v>
      </c>
      <c r="B1978" s="11">
        <v>4.59</v>
      </c>
      <c r="C1978" s="11">
        <v>4.62</v>
      </c>
      <c r="D1978" s="11">
        <v>4.51</v>
      </c>
      <c r="E1978" s="11">
        <v>4.54</v>
      </c>
      <c r="F1978" s="11">
        <v>419427300</v>
      </c>
      <c r="G1978" s="11">
        <v>4.1191599999999999</v>
      </c>
      <c r="H1978" s="12">
        <f t="shared" si="908"/>
        <v>4.8166666666666664</v>
      </c>
      <c r="I1978" s="13">
        <f t="shared" si="917"/>
        <v>4.8015384615384624</v>
      </c>
      <c r="J1978" s="13">
        <f t="shared" si="918"/>
        <v>1.5128205128204009E-2</v>
      </c>
      <c r="K1978" s="14">
        <f t="shared" si="922"/>
        <v>0.11368945868945898</v>
      </c>
      <c r="L1978" s="13">
        <f t="shared" si="901"/>
        <v>0.11000000000000032</v>
      </c>
      <c r="M1978" s="13">
        <f t="shared" si="909"/>
        <v>0.18785714285714278</v>
      </c>
      <c r="N1978" s="13">
        <f t="shared" si="902"/>
        <v>0</v>
      </c>
      <c r="O1978" s="13">
        <f t="shared" si="903"/>
        <v>2.0000000000000462E-2</v>
      </c>
      <c r="P1978" s="13">
        <f t="shared" si="930"/>
        <v>0.84999999999999964</v>
      </c>
      <c r="Q1978" s="13">
        <f t="shared" si="930"/>
        <v>0.96999999999999975</v>
      </c>
      <c r="R1978" s="13">
        <f t="shared" si="910"/>
        <v>452.47148288973386</v>
      </c>
      <c r="S1978" s="13">
        <f t="shared" si="911"/>
        <v>516.34980988593168</v>
      </c>
      <c r="T1978" s="13">
        <f t="shared" si="912"/>
        <v>6.593406593406602</v>
      </c>
      <c r="U1978" s="13">
        <f t="shared" si="919"/>
        <v>28.397306116337894</v>
      </c>
      <c r="V1978" s="13">
        <f t="shared" si="923"/>
        <v>-9.8561253561254974E-2</v>
      </c>
      <c r="W1978" s="13">
        <f t="shared" si="924"/>
        <v>0</v>
      </c>
      <c r="X1978" s="13">
        <f t="shared" si="925"/>
        <v>0</v>
      </c>
      <c r="Y1978" s="13">
        <f t="shared" si="920"/>
        <v>0</v>
      </c>
      <c r="Z1978" s="13">
        <f t="shared" si="926"/>
        <v>0</v>
      </c>
      <c r="AA1978" s="13">
        <f t="shared" si="927"/>
        <v>0</v>
      </c>
      <c r="AB1978" s="13">
        <f t="shared" si="928"/>
        <v>0</v>
      </c>
      <c r="AC1978" s="17">
        <f t="shared" si="921"/>
        <v>0</v>
      </c>
      <c r="AD1978" s="13" t="str">
        <f t="shared" si="913"/>
        <v/>
      </c>
      <c r="AE1978" s="13" t="str">
        <f t="shared" si="914"/>
        <v/>
      </c>
      <c r="AF1978" s="17">
        <f t="shared" si="916"/>
        <v>0</v>
      </c>
      <c r="AG1978" s="17" t="str">
        <f t="shared" si="915"/>
        <v xml:space="preserve"> </v>
      </c>
      <c r="AH1978" s="13"/>
      <c r="AI1978" s="31">
        <f t="shared" si="929"/>
        <v>1.1034233811807619</v>
      </c>
      <c r="AJ1978">
        <f t="shared" si="904"/>
        <v>0.10342338118076189</v>
      </c>
      <c r="AK1978">
        <f t="shared" si="906"/>
        <v>0.9956140350877194</v>
      </c>
      <c r="AL1978">
        <f t="shared" si="907"/>
        <v>1.1846146219018059</v>
      </c>
      <c r="AM1978">
        <f t="shared" si="905"/>
        <v>0.18461462190180589</v>
      </c>
      <c r="AN1978" s="39">
        <v>42034</v>
      </c>
      <c r="AO1978" s="31">
        <v>0.10342338118076189</v>
      </c>
      <c r="AP1978" s="40">
        <v>0.18461462190180589</v>
      </c>
    </row>
    <row r="1979" spans="1:42">
      <c r="A1979" s="16">
        <v>42037</v>
      </c>
      <c r="B1979" s="11">
        <v>4.4800000000000004</v>
      </c>
      <c r="C1979" s="11">
        <v>4.4800000000000004</v>
      </c>
      <c r="D1979" s="11">
        <v>4.38</v>
      </c>
      <c r="E1979" s="11">
        <v>4.41</v>
      </c>
      <c r="F1979" s="11">
        <v>508024100</v>
      </c>
      <c r="G1979" s="11">
        <v>4.0012100000000004</v>
      </c>
      <c r="H1979" s="12">
        <f t="shared" si="908"/>
        <v>4.7600000000000007</v>
      </c>
      <c r="I1979" s="13">
        <f t="shared" si="917"/>
        <v>4.804615384615385</v>
      </c>
      <c r="J1979" s="13">
        <f t="shared" si="918"/>
        <v>-4.4615384615384279E-2</v>
      </c>
      <c r="K1979" s="14">
        <f t="shared" si="922"/>
        <v>8.2336182336182631E-2</v>
      </c>
      <c r="L1979" s="13">
        <f t="shared" si="901"/>
        <v>0.10000000000000053</v>
      </c>
      <c r="M1979" s="13">
        <f t="shared" si="909"/>
        <v>0.18928571428571425</v>
      </c>
      <c r="N1979" s="13">
        <f t="shared" si="902"/>
        <v>0</v>
      </c>
      <c r="O1979" s="13">
        <f t="shared" si="903"/>
        <v>0.12999999999999989</v>
      </c>
      <c r="P1979" s="13">
        <f t="shared" si="930"/>
        <v>0.84999999999999964</v>
      </c>
      <c r="Q1979" s="13">
        <f t="shared" si="930"/>
        <v>1.0999999999999996</v>
      </c>
      <c r="R1979" s="13">
        <f t="shared" si="910"/>
        <v>449.05660377358475</v>
      </c>
      <c r="S1979" s="13">
        <f t="shared" si="911"/>
        <v>581.13207547169804</v>
      </c>
      <c r="T1979" s="13">
        <f t="shared" si="912"/>
        <v>12.82051282051283</v>
      </c>
      <c r="U1979" s="13">
        <f t="shared" si="919"/>
        <v>26.08554380457559</v>
      </c>
      <c r="V1979" s="13">
        <f t="shared" si="923"/>
        <v>-0.1269515669515669</v>
      </c>
      <c r="W1979" s="13">
        <f t="shared" si="924"/>
        <v>0</v>
      </c>
      <c r="X1979" s="13">
        <f t="shared" si="925"/>
        <v>0</v>
      </c>
      <c r="Y1979" s="13">
        <f t="shared" si="920"/>
        <v>0</v>
      </c>
      <c r="Z1979" s="13">
        <f t="shared" si="926"/>
        <v>0</v>
      </c>
      <c r="AA1979" s="13">
        <f t="shared" si="927"/>
        <v>0</v>
      </c>
      <c r="AB1979" s="13">
        <f t="shared" si="928"/>
        <v>0</v>
      </c>
      <c r="AC1979" s="17">
        <f t="shared" si="921"/>
        <v>0</v>
      </c>
      <c r="AD1979" s="13" t="str">
        <f t="shared" si="913"/>
        <v/>
      </c>
      <c r="AE1979" s="13" t="str">
        <f t="shared" si="914"/>
        <v/>
      </c>
      <c r="AF1979" s="17">
        <f t="shared" si="916"/>
        <v>0</v>
      </c>
      <c r="AG1979" s="17" t="str">
        <f t="shared" si="915"/>
        <v xml:space="preserve"> </v>
      </c>
      <c r="AH1979" s="13"/>
      <c r="AI1979" s="31">
        <f t="shared" si="929"/>
        <v>1.1034233811807619</v>
      </c>
      <c r="AJ1979">
        <f t="shared" si="904"/>
        <v>0.10342338118076189</v>
      </c>
      <c r="AK1979">
        <f t="shared" si="906"/>
        <v>0.97136563876651982</v>
      </c>
      <c r="AL1979">
        <f t="shared" si="907"/>
        <v>1.1506939388958071</v>
      </c>
      <c r="AM1979">
        <f t="shared" si="905"/>
        <v>0.15069393889580707</v>
      </c>
      <c r="AN1979" s="39">
        <v>42037</v>
      </c>
      <c r="AO1979" s="31">
        <v>0.10342338118076189</v>
      </c>
      <c r="AP1979" s="40">
        <v>0.15069393889580707</v>
      </c>
    </row>
    <row r="1980" spans="1:42">
      <c r="A1980" s="16">
        <v>42038</v>
      </c>
      <c r="B1980" s="11">
        <v>4.45</v>
      </c>
      <c r="C1980" s="11">
        <v>4.51</v>
      </c>
      <c r="D1980" s="11">
        <v>4.37</v>
      </c>
      <c r="E1980" s="11">
        <v>4.5</v>
      </c>
      <c r="F1980" s="11">
        <v>561586500</v>
      </c>
      <c r="G1980" s="11">
        <v>4.0828699999999998</v>
      </c>
      <c r="H1980" s="12">
        <f t="shared" si="908"/>
        <v>4.7058333333333335</v>
      </c>
      <c r="I1980" s="13">
        <f t="shared" si="917"/>
        <v>4.8061538461538467</v>
      </c>
      <c r="J1980" s="13">
        <f t="shared" si="918"/>
        <v>-0.10032051282051313</v>
      </c>
      <c r="K1980" s="14">
        <f t="shared" si="922"/>
        <v>4.9123931623931881E-2</v>
      </c>
      <c r="L1980" s="13">
        <f t="shared" si="901"/>
        <v>0.13999999999999968</v>
      </c>
      <c r="M1980" s="13">
        <f t="shared" si="909"/>
        <v>0.18857142857142856</v>
      </c>
      <c r="N1980" s="13">
        <f t="shared" si="902"/>
        <v>2.9999999999999361E-2</v>
      </c>
      <c r="O1980" s="13">
        <f t="shared" si="903"/>
        <v>0</v>
      </c>
      <c r="P1980" s="13">
        <f t="shared" si="930"/>
        <v>0.76999999999999957</v>
      </c>
      <c r="Q1980" s="13">
        <f t="shared" si="930"/>
        <v>1.0999999999999996</v>
      </c>
      <c r="R1980" s="13">
        <f t="shared" si="910"/>
        <v>408.33333333333314</v>
      </c>
      <c r="S1980" s="13">
        <f t="shared" si="911"/>
        <v>583.33333333333326</v>
      </c>
      <c r="T1980" s="13">
        <f t="shared" si="912"/>
        <v>17.647058823529427</v>
      </c>
      <c r="U1980" s="13">
        <f t="shared" si="919"/>
        <v>23.823543113888366</v>
      </c>
      <c r="V1980" s="13">
        <f t="shared" si="923"/>
        <v>-0.14944444444444502</v>
      </c>
      <c r="W1980" s="13">
        <f t="shared" si="924"/>
        <v>0</v>
      </c>
      <c r="X1980" s="13">
        <f t="shared" si="925"/>
        <v>0</v>
      </c>
      <c r="Y1980" s="13">
        <f t="shared" si="920"/>
        <v>0</v>
      </c>
      <c r="Z1980" s="13">
        <f t="shared" si="926"/>
        <v>0</v>
      </c>
      <c r="AA1980" s="13">
        <f t="shared" si="927"/>
        <v>0</v>
      </c>
      <c r="AB1980" s="13">
        <f t="shared" si="928"/>
        <v>0</v>
      </c>
      <c r="AC1980" s="17">
        <f t="shared" si="921"/>
        <v>0</v>
      </c>
      <c r="AD1980" s="13" t="str">
        <f t="shared" si="913"/>
        <v/>
      </c>
      <c r="AE1980" s="13" t="str">
        <f t="shared" si="914"/>
        <v/>
      </c>
      <c r="AF1980" s="17">
        <f t="shared" si="916"/>
        <v>0</v>
      </c>
      <c r="AG1980" s="17" t="str">
        <f t="shared" si="915"/>
        <v xml:space="preserve"> </v>
      </c>
      <c r="AH1980" s="13"/>
      <c r="AI1980" s="31">
        <f t="shared" si="929"/>
        <v>1.1034233811807619</v>
      </c>
      <c r="AJ1980">
        <f t="shared" si="904"/>
        <v>0.10342338118076189</v>
      </c>
      <c r="AK1980">
        <f t="shared" si="906"/>
        <v>1.0204081632653061</v>
      </c>
      <c r="AL1980">
        <f t="shared" si="907"/>
        <v>1.1741774886691909</v>
      </c>
      <c r="AM1980">
        <f t="shared" si="905"/>
        <v>0.17417748866919092</v>
      </c>
      <c r="AN1980" s="39">
        <v>42038</v>
      </c>
      <c r="AO1980" s="31">
        <v>0.10342338118076189</v>
      </c>
      <c r="AP1980" s="40">
        <v>0.17417748866919092</v>
      </c>
    </row>
    <row r="1981" spans="1:42">
      <c r="A1981" s="16">
        <v>42039</v>
      </c>
      <c r="B1981" s="11">
        <v>4.5</v>
      </c>
      <c r="C1981" s="11">
        <v>4.53</v>
      </c>
      <c r="D1981" s="11">
        <v>4.4000000000000004</v>
      </c>
      <c r="E1981" s="11">
        <v>4.41</v>
      </c>
      <c r="F1981" s="11">
        <v>464394300</v>
      </c>
      <c r="G1981" s="11">
        <v>4.0012100000000004</v>
      </c>
      <c r="H1981" s="12">
        <f t="shared" si="908"/>
        <v>4.6866666666666665</v>
      </c>
      <c r="I1981" s="13">
        <f t="shared" si="917"/>
        <v>4.7980769230769225</v>
      </c>
      <c r="J1981" s="13">
        <f t="shared" si="918"/>
        <v>-0.11141025641025593</v>
      </c>
      <c r="K1981" s="14">
        <f t="shared" si="922"/>
        <v>1.9921652421652683E-2</v>
      </c>
      <c r="L1981" s="13">
        <f t="shared" si="901"/>
        <v>0.12999999999999989</v>
      </c>
      <c r="M1981" s="13">
        <f t="shared" si="909"/>
        <v>0.17857142857142852</v>
      </c>
      <c r="N1981" s="13">
        <f t="shared" si="902"/>
        <v>2.0000000000000462E-2</v>
      </c>
      <c r="O1981" s="13">
        <f t="shared" si="903"/>
        <v>0</v>
      </c>
      <c r="P1981" s="13">
        <f t="shared" si="930"/>
        <v>0.63999999999999968</v>
      </c>
      <c r="Q1981" s="13">
        <f t="shared" si="930"/>
        <v>1.0999999999999996</v>
      </c>
      <c r="R1981" s="13">
        <f t="shared" si="910"/>
        <v>358.39999999999992</v>
      </c>
      <c r="S1981" s="13">
        <f t="shared" si="911"/>
        <v>616</v>
      </c>
      <c r="T1981" s="13">
        <f t="shared" si="912"/>
        <v>26.436781609195414</v>
      </c>
      <c r="U1981" s="13">
        <f t="shared" si="919"/>
        <v>20.291418598638391</v>
      </c>
      <c r="V1981" s="13">
        <f t="shared" si="923"/>
        <v>-0.13133190883190859</v>
      </c>
      <c r="W1981" s="13">
        <f t="shared" si="924"/>
        <v>0</v>
      </c>
      <c r="X1981" s="13">
        <f t="shared" si="925"/>
        <v>0</v>
      </c>
      <c r="Y1981" s="13">
        <f t="shared" si="920"/>
        <v>0</v>
      </c>
      <c r="Z1981" s="13">
        <f t="shared" si="926"/>
        <v>0</v>
      </c>
      <c r="AA1981" s="13">
        <f t="shared" si="927"/>
        <v>0</v>
      </c>
      <c r="AB1981" s="13">
        <f t="shared" si="928"/>
        <v>0</v>
      </c>
      <c r="AC1981" s="17">
        <f t="shared" si="921"/>
        <v>0</v>
      </c>
      <c r="AD1981" s="13" t="str">
        <f t="shared" si="913"/>
        <v/>
      </c>
      <c r="AE1981" s="13" t="str">
        <f t="shared" si="914"/>
        <v/>
      </c>
      <c r="AF1981" s="17">
        <f t="shared" si="916"/>
        <v>0</v>
      </c>
      <c r="AG1981" s="17" t="str">
        <f t="shared" si="915"/>
        <v xml:space="preserve"> </v>
      </c>
      <c r="AH1981" s="13"/>
      <c r="AI1981" s="31">
        <f t="shared" si="929"/>
        <v>1.1034233811807619</v>
      </c>
      <c r="AJ1981">
        <f t="shared" si="904"/>
        <v>0.10342338118076189</v>
      </c>
      <c r="AK1981">
        <f t="shared" si="906"/>
        <v>0.98</v>
      </c>
      <c r="AL1981">
        <f t="shared" si="907"/>
        <v>1.1506939388958071</v>
      </c>
      <c r="AM1981">
        <f t="shared" si="905"/>
        <v>0.15069393889580707</v>
      </c>
      <c r="AN1981" s="39">
        <v>42039</v>
      </c>
      <c r="AO1981" s="31">
        <v>0.10342338118076189</v>
      </c>
      <c r="AP1981" s="40">
        <v>0.15069393889580707</v>
      </c>
    </row>
    <row r="1982" spans="1:42">
      <c r="A1982" s="16">
        <v>42040</v>
      </c>
      <c r="B1982" s="11">
        <v>4.59</v>
      </c>
      <c r="C1982" s="11">
        <v>4.6100000000000003</v>
      </c>
      <c r="D1982" s="11">
        <v>4.3899999999999997</v>
      </c>
      <c r="E1982" s="11">
        <v>4.4000000000000004</v>
      </c>
      <c r="F1982" s="11">
        <v>760964900</v>
      </c>
      <c r="G1982" s="11">
        <v>3.99214</v>
      </c>
      <c r="H1982" s="12">
        <f t="shared" si="908"/>
        <v>4.6666666666666661</v>
      </c>
      <c r="I1982" s="13">
        <f t="shared" si="917"/>
        <v>4.79</v>
      </c>
      <c r="J1982" s="13">
        <f t="shared" si="918"/>
        <v>-0.12333333333333396</v>
      </c>
      <c r="K1982" s="14">
        <f t="shared" si="922"/>
        <v>-6.9301994301993221E-3</v>
      </c>
      <c r="L1982" s="13">
        <f t="shared" si="901"/>
        <v>0.22000000000000064</v>
      </c>
      <c r="M1982" s="13">
        <f t="shared" si="909"/>
        <v>0.18142857142857144</v>
      </c>
      <c r="N1982" s="13">
        <f t="shared" si="902"/>
        <v>8.0000000000000071E-2</v>
      </c>
      <c r="O1982" s="13">
        <f t="shared" si="903"/>
        <v>0</v>
      </c>
      <c r="P1982" s="13">
        <f t="shared" si="930"/>
        <v>0.57000000000000028</v>
      </c>
      <c r="Q1982" s="13">
        <f t="shared" si="930"/>
        <v>1.0999999999999996</v>
      </c>
      <c r="R1982" s="13">
        <f t="shared" si="910"/>
        <v>314.17322834645682</v>
      </c>
      <c r="S1982" s="13">
        <f t="shared" si="911"/>
        <v>606.29921259842502</v>
      </c>
      <c r="T1982" s="13">
        <f t="shared" si="912"/>
        <v>31.736526946107752</v>
      </c>
      <c r="U1982" s="13">
        <f t="shared" si="919"/>
        <v>16.972232794422649</v>
      </c>
      <c r="V1982" s="13">
        <f t="shared" si="923"/>
        <v>-0.11640313390313464</v>
      </c>
      <c r="W1982" s="13">
        <f t="shared" si="924"/>
        <v>0</v>
      </c>
      <c r="X1982" s="13">
        <f t="shared" si="925"/>
        <v>0</v>
      </c>
      <c r="Y1982" s="13">
        <f t="shared" si="920"/>
        <v>0</v>
      </c>
      <c r="Z1982" s="13">
        <f t="shared" si="926"/>
        <v>0</v>
      </c>
      <c r="AA1982" s="13">
        <f t="shared" si="927"/>
        <v>0</v>
      </c>
      <c r="AB1982" s="13">
        <f t="shared" si="928"/>
        <v>0</v>
      </c>
      <c r="AC1982" s="17">
        <f t="shared" si="921"/>
        <v>0</v>
      </c>
      <c r="AD1982" s="13" t="str">
        <f t="shared" si="913"/>
        <v/>
      </c>
      <c r="AE1982" s="13" t="str">
        <f t="shared" si="914"/>
        <v/>
      </c>
      <c r="AF1982" s="17">
        <f t="shared" si="916"/>
        <v>0</v>
      </c>
      <c r="AG1982" s="17" t="str">
        <f t="shared" si="915"/>
        <v xml:space="preserve"> </v>
      </c>
      <c r="AH1982" s="13"/>
      <c r="AI1982" s="31">
        <f t="shared" si="929"/>
        <v>1.1034233811807619</v>
      </c>
      <c r="AJ1982">
        <f t="shared" si="904"/>
        <v>0.10342338118076189</v>
      </c>
      <c r="AK1982">
        <f t="shared" si="906"/>
        <v>0.99773242630385495</v>
      </c>
      <c r="AL1982">
        <f t="shared" si="907"/>
        <v>1.1480846555876534</v>
      </c>
      <c r="AM1982">
        <f t="shared" si="905"/>
        <v>0.14808465558765338</v>
      </c>
      <c r="AN1982" s="39">
        <v>42040</v>
      </c>
      <c r="AO1982" s="31">
        <v>0.10342338118076189</v>
      </c>
      <c r="AP1982" s="40">
        <v>0.14808465558765338</v>
      </c>
    </row>
    <row r="1983" spans="1:42">
      <c r="A1983" s="16">
        <v>42041</v>
      </c>
      <c r="B1983" s="11">
        <v>4.37</v>
      </c>
      <c r="C1983" s="11">
        <v>4.38</v>
      </c>
      <c r="D1983" s="11">
        <v>4.2699999999999996</v>
      </c>
      <c r="E1983" s="11">
        <v>4.3</v>
      </c>
      <c r="F1983" s="11">
        <v>503713500</v>
      </c>
      <c r="G1983" s="11">
        <v>3.9014099999999998</v>
      </c>
      <c r="H1983" s="12">
        <f t="shared" si="908"/>
        <v>4.6149999999999993</v>
      </c>
      <c r="I1983" s="13">
        <f t="shared" si="917"/>
        <v>4.7742307692307691</v>
      </c>
      <c r="J1983" s="13">
        <f t="shared" si="918"/>
        <v>-0.15923076923076973</v>
      </c>
      <c r="K1983" s="14">
        <f t="shared" si="922"/>
        <v>-3.6730769230769331E-2</v>
      </c>
      <c r="L1983" s="13">
        <f t="shared" si="901"/>
        <v>0.11000000000000032</v>
      </c>
      <c r="M1983" s="13">
        <f t="shared" si="909"/>
        <v>0.16857142857142859</v>
      </c>
      <c r="N1983" s="13">
        <f t="shared" si="902"/>
        <v>0</v>
      </c>
      <c r="O1983" s="13">
        <f t="shared" si="903"/>
        <v>0.12000000000000011</v>
      </c>
      <c r="P1983" s="13">
        <f t="shared" si="930"/>
        <v>0.57000000000000028</v>
      </c>
      <c r="Q1983" s="13">
        <f t="shared" si="930"/>
        <v>0.75999999999999979</v>
      </c>
      <c r="R1983" s="13">
        <f t="shared" si="910"/>
        <v>338.1355932203391</v>
      </c>
      <c r="S1983" s="13">
        <f t="shared" si="911"/>
        <v>450.84745762711844</v>
      </c>
      <c r="T1983" s="13">
        <f t="shared" si="912"/>
        <v>14.285714285714246</v>
      </c>
      <c r="U1983" s="13">
        <f t="shared" si="919"/>
        <v>15.637017857384006</v>
      </c>
      <c r="V1983" s="13">
        <f t="shared" si="923"/>
        <v>-0.1225000000000004</v>
      </c>
      <c r="W1983" s="13">
        <f t="shared" si="924"/>
        <v>0</v>
      </c>
      <c r="X1983" s="13">
        <f t="shared" si="925"/>
        <v>0</v>
      </c>
      <c r="Y1983" s="13">
        <f t="shared" si="920"/>
        <v>0</v>
      </c>
      <c r="Z1983" s="13">
        <f t="shared" si="926"/>
        <v>0</v>
      </c>
      <c r="AA1983" s="13">
        <f t="shared" si="927"/>
        <v>0</v>
      </c>
      <c r="AB1983" s="13">
        <f t="shared" si="928"/>
        <v>0</v>
      </c>
      <c r="AC1983" s="17">
        <f t="shared" si="921"/>
        <v>0</v>
      </c>
      <c r="AD1983" s="13" t="str">
        <f t="shared" si="913"/>
        <v/>
      </c>
      <c r="AE1983" s="13" t="str">
        <f t="shared" si="914"/>
        <v/>
      </c>
      <c r="AF1983" s="17">
        <f t="shared" si="916"/>
        <v>0</v>
      </c>
      <c r="AG1983" s="17" t="str">
        <f t="shared" si="915"/>
        <v xml:space="preserve"> </v>
      </c>
      <c r="AH1983" s="13"/>
      <c r="AI1983" s="31">
        <f t="shared" si="929"/>
        <v>1.1034233811807619</v>
      </c>
      <c r="AJ1983">
        <f t="shared" si="904"/>
        <v>0.10342338118076189</v>
      </c>
      <c r="AK1983">
        <f t="shared" si="906"/>
        <v>0.97727272727272718</v>
      </c>
      <c r="AL1983">
        <f t="shared" si="907"/>
        <v>1.1219918225061156</v>
      </c>
      <c r="AM1983">
        <f t="shared" si="905"/>
        <v>0.12199182250611562</v>
      </c>
      <c r="AN1983" s="39">
        <v>42041</v>
      </c>
      <c r="AO1983" s="31">
        <v>0.10342338118076189</v>
      </c>
      <c r="AP1983" s="40">
        <v>0.12199182250611562</v>
      </c>
    </row>
    <row r="1984" spans="1:42">
      <c r="A1984" s="16">
        <v>42044</v>
      </c>
      <c r="B1984" s="11">
        <v>4.2699999999999996</v>
      </c>
      <c r="C1984" s="11">
        <v>4.34</v>
      </c>
      <c r="D1984" s="11">
        <v>4.24</v>
      </c>
      <c r="E1984" s="11">
        <v>4.3</v>
      </c>
      <c r="F1984" s="11">
        <v>475547800</v>
      </c>
      <c r="G1984" s="11">
        <v>3.9014099999999998</v>
      </c>
      <c r="H1984" s="12">
        <f t="shared" si="908"/>
        <v>4.5666666666666655</v>
      </c>
      <c r="I1984" s="13">
        <f t="shared" si="917"/>
        <v>4.752307692307693</v>
      </c>
      <c r="J1984" s="13">
        <f t="shared" si="918"/>
        <v>-0.18564102564102747</v>
      </c>
      <c r="K1984" s="14">
        <f t="shared" si="922"/>
        <v>-6.6702279202279627E-2</v>
      </c>
      <c r="L1984" s="13">
        <f t="shared" si="901"/>
        <v>9.9999999999999645E-2</v>
      </c>
      <c r="M1984" s="13">
        <f t="shared" si="909"/>
        <v>0.16071428571428573</v>
      </c>
      <c r="N1984" s="13">
        <f t="shared" si="902"/>
        <v>0</v>
      </c>
      <c r="O1984" s="13">
        <f t="shared" si="903"/>
        <v>2.9999999999999361E-2</v>
      </c>
      <c r="P1984" s="13">
        <f t="shared" si="930"/>
        <v>0.57000000000000028</v>
      </c>
      <c r="Q1984" s="13">
        <f t="shared" si="930"/>
        <v>0.67999999999999972</v>
      </c>
      <c r="R1984" s="13">
        <f t="shared" si="910"/>
        <v>354.6666666666668</v>
      </c>
      <c r="S1984" s="13">
        <f t="shared" si="911"/>
        <v>423.11111111111092</v>
      </c>
      <c r="T1984" s="13">
        <f t="shared" si="912"/>
        <v>8.7999999999999581</v>
      </c>
      <c r="U1984" s="13">
        <f t="shared" si="919"/>
        <v>14.963300414605788</v>
      </c>
      <c r="V1984" s="13">
        <f t="shared" si="923"/>
        <v>-0.11893874643874784</v>
      </c>
      <c r="W1984" s="13">
        <f t="shared" si="924"/>
        <v>0</v>
      </c>
      <c r="X1984" s="13">
        <f t="shared" si="925"/>
        <v>0</v>
      </c>
      <c r="Y1984" s="13">
        <f t="shared" si="920"/>
        <v>0</v>
      </c>
      <c r="Z1984" s="13">
        <f t="shared" si="926"/>
        <v>0</v>
      </c>
      <c r="AA1984" s="13">
        <f t="shared" si="927"/>
        <v>0</v>
      </c>
      <c r="AB1984" s="13">
        <f t="shared" si="928"/>
        <v>0</v>
      </c>
      <c r="AC1984" s="17">
        <f t="shared" si="921"/>
        <v>0</v>
      </c>
      <c r="AD1984" s="13" t="str">
        <f t="shared" si="913"/>
        <v/>
      </c>
      <c r="AE1984" s="13" t="str">
        <f t="shared" si="914"/>
        <v/>
      </c>
      <c r="AF1984" s="17">
        <f t="shared" si="916"/>
        <v>0</v>
      </c>
      <c r="AG1984" s="17" t="str">
        <f t="shared" si="915"/>
        <v xml:space="preserve"> </v>
      </c>
      <c r="AH1984" s="13"/>
      <c r="AI1984" s="31">
        <f t="shared" si="929"/>
        <v>1.1034233811807619</v>
      </c>
      <c r="AJ1984">
        <f t="shared" si="904"/>
        <v>0.10342338118076189</v>
      </c>
      <c r="AK1984">
        <f t="shared" si="906"/>
        <v>1</v>
      </c>
      <c r="AL1984">
        <f t="shared" si="907"/>
        <v>1.1219918225061156</v>
      </c>
      <c r="AM1984">
        <f t="shared" si="905"/>
        <v>0.12199182250611562</v>
      </c>
      <c r="AN1984" s="39">
        <v>42044</v>
      </c>
      <c r="AO1984" s="31">
        <v>0.10342338118076189</v>
      </c>
      <c r="AP1984" s="40">
        <v>0.12199182250611562</v>
      </c>
    </row>
    <row r="1985" spans="1:42">
      <c r="A1985" s="16">
        <v>42045</v>
      </c>
      <c r="B1985" s="11">
        <v>4.29</v>
      </c>
      <c r="C1985" s="11">
        <v>4.3600000000000003</v>
      </c>
      <c r="D1985" s="11">
        <v>4.2699999999999996</v>
      </c>
      <c r="E1985" s="11">
        <v>4.3600000000000003</v>
      </c>
      <c r="F1985" s="11">
        <v>451046400</v>
      </c>
      <c r="G1985" s="11">
        <v>3.9558399999999998</v>
      </c>
      <c r="H1985" s="12">
        <f t="shared" si="908"/>
        <v>4.5149999999999988</v>
      </c>
      <c r="I1985" s="13">
        <f t="shared" si="917"/>
        <v>4.7253846153846162</v>
      </c>
      <c r="J1985" s="13">
        <f t="shared" si="918"/>
        <v>-0.21038461538461739</v>
      </c>
      <c r="K1985" s="14">
        <f t="shared" si="922"/>
        <v>-9.7022792022792681E-2</v>
      </c>
      <c r="L1985" s="13">
        <f t="shared" si="901"/>
        <v>9.0000000000000746E-2</v>
      </c>
      <c r="M1985" s="13">
        <f t="shared" si="909"/>
        <v>0.14285714285714285</v>
      </c>
      <c r="N1985" s="13">
        <f t="shared" si="902"/>
        <v>2.0000000000000462E-2</v>
      </c>
      <c r="O1985" s="13">
        <f t="shared" si="903"/>
        <v>0</v>
      </c>
      <c r="P1985" s="13">
        <f t="shared" si="930"/>
        <v>0.35000000000000053</v>
      </c>
      <c r="Q1985" s="13">
        <f t="shared" si="930"/>
        <v>0.67999999999999972</v>
      </c>
      <c r="R1985" s="13">
        <f t="shared" si="910"/>
        <v>245.00000000000037</v>
      </c>
      <c r="S1985" s="13">
        <f t="shared" si="911"/>
        <v>475.99999999999977</v>
      </c>
      <c r="T1985" s="13">
        <f t="shared" si="912"/>
        <v>32.038834951456224</v>
      </c>
      <c r="U1985" s="13">
        <f t="shared" si="919"/>
        <v>15.265725907654058</v>
      </c>
      <c r="V1985" s="13">
        <f t="shared" si="923"/>
        <v>-0.11336182336182471</v>
      </c>
      <c r="W1985" s="13">
        <f t="shared" si="924"/>
        <v>0</v>
      </c>
      <c r="X1985" s="13">
        <f t="shared" si="925"/>
        <v>0</v>
      </c>
      <c r="Y1985" s="13">
        <f t="shared" si="920"/>
        <v>0</v>
      </c>
      <c r="Z1985" s="13">
        <f t="shared" si="926"/>
        <v>0</v>
      </c>
      <c r="AA1985" s="13">
        <f t="shared" si="927"/>
        <v>0</v>
      </c>
      <c r="AB1985" s="13">
        <f t="shared" si="928"/>
        <v>0</v>
      </c>
      <c r="AC1985" s="17">
        <f t="shared" si="921"/>
        <v>0</v>
      </c>
      <c r="AD1985" s="13" t="str">
        <f t="shared" si="913"/>
        <v/>
      </c>
      <c r="AE1985" s="13" t="str">
        <f t="shared" si="914"/>
        <v/>
      </c>
      <c r="AF1985" s="17">
        <f t="shared" si="916"/>
        <v>0</v>
      </c>
      <c r="AG1985" s="17" t="str">
        <f t="shared" si="915"/>
        <v xml:space="preserve"> </v>
      </c>
      <c r="AH1985" s="13"/>
      <c r="AI1985" s="31">
        <f t="shared" si="929"/>
        <v>1.1034233811807619</v>
      </c>
      <c r="AJ1985">
        <f t="shared" si="904"/>
        <v>0.10342338118076189</v>
      </c>
      <c r="AK1985">
        <f t="shared" si="906"/>
        <v>1.0139534883720931</v>
      </c>
      <c r="AL1985">
        <f t="shared" si="907"/>
        <v>1.1376475223550382</v>
      </c>
      <c r="AM1985">
        <f t="shared" si="905"/>
        <v>0.13764752235503819</v>
      </c>
      <c r="AN1985" s="39">
        <v>42045</v>
      </c>
      <c r="AO1985" s="31">
        <v>0.10342338118076189</v>
      </c>
      <c r="AP1985" s="40">
        <v>0.13764752235503819</v>
      </c>
    </row>
    <row r="1986" spans="1:42">
      <c r="A1986" s="16">
        <v>42046</v>
      </c>
      <c r="B1986" s="11">
        <v>4.3099999999999996</v>
      </c>
      <c r="C1986" s="11">
        <v>4.3600000000000003</v>
      </c>
      <c r="D1986" s="11">
        <v>4.3</v>
      </c>
      <c r="E1986" s="11">
        <v>4.33</v>
      </c>
      <c r="F1986" s="11">
        <v>296337000</v>
      </c>
      <c r="G1986" s="11">
        <v>3.92862</v>
      </c>
      <c r="H1986" s="12">
        <f t="shared" si="908"/>
        <v>4.464999999999999</v>
      </c>
      <c r="I1986" s="13">
        <f t="shared" si="917"/>
        <v>4.6957692307692316</v>
      </c>
      <c r="J1986" s="13">
        <f t="shared" si="918"/>
        <v>-0.23076923076923261</v>
      </c>
      <c r="K1986" s="14">
        <f t="shared" si="922"/>
        <v>-0.12784188034188115</v>
      </c>
      <c r="L1986" s="13">
        <f t="shared" si="901"/>
        <v>6.0000000000000497E-2</v>
      </c>
      <c r="M1986" s="13">
        <f t="shared" si="909"/>
        <v>0.1378571428571429</v>
      </c>
      <c r="N1986" s="13">
        <f t="shared" si="902"/>
        <v>0</v>
      </c>
      <c r="O1986" s="13">
        <f t="shared" si="903"/>
        <v>0</v>
      </c>
      <c r="P1986" s="13">
        <f t="shared" si="930"/>
        <v>0.35000000000000053</v>
      </c>
      <c r="Q1986" s="13">
        <f t="shared" si="930"/>
        <v>0.67999999999999972</v>
      </c>
      <c r="R1986" s="13">
        <f t="shared" si="910"/>
        <v>253.88601036269463</v>
      </c>
      <c r="S1986" s="13">
        <f t="shared" si="911"/>
        <v>493.2642487046628</v>
      </c>
      <c r="T1986" s="13">
        <f t="shared" si="912"/>
        <v>32.038834951456217</v>
      </c>
      <c r="U1986" s="13">
        <f t="shared" si="919"/>
        <v>15.946136332384105</v>
      </c>
      <c r="V1986" s="13">
        <f t="shared" si="923"/>
        <v>-0.10292735042735146</v>
      </c>
      <c r="W1986" s="13">
        <f t="shared" si="924"/>
        <v>0</v>
      </c>
      <c r="X1986" s="13">
        <f t="shared" si="925"/>
        <v>0</v>
      </c>
      <c r="Y1986" s="13">
        <f t="shared" si="920"/>
        <v>0</v>
      </c>
      <c r="Z1986" s="13">
        <f t="shared" si="926"/>
        <v>0</v>
      </c>
      <c r="AA1986" s="13">
        <f t="shared" si="927"/>
        <v>0</v>
      </c>
      <c r="AB1986" s="13">
        <f t="shared" si="928"/>
        <v>0</v>
      </c>
      <c r="AC1986" s="17">
        <f t="shared" si="921"/>
        <v>0</v>
      </c>
      <c r="AD1986" s="13" t="str">
        <f t="shared" si="913"/>
        <v/>
      </c>
      <c r="AE1986" s="13" t="str">
        <f t="shared" si="914"/>
        <v/>
      </c>
      <c r="AF1986" s="17">
        <f t="shared" si="916"/>
        <v>0</v>
      </c>
      <c r="AG1986" s="17" t="str">
        <f t="shared" si="915"/>
        <v xml:space="preserve"> </v>
      </c>
      <c r="AH1986" s="13"/>
      <c r="AI1986" s="31">
        <f t="shared" si="929"/>
        <v>1.1034233811807619</v>
      </c>
      <c r="AJ1986">
        <f t="shared" si="904"/>
        <v>0.10342338118076189</v>
      </c>
      <c r="AK1986">
        <f t="shared" si="906"/>
        <v>0.99311926605504586</v>
      </c>
      <c r="AL1986">
        <f t="shared" si="907"/>
        <v>1.1298196724305769</v>
      </c>
      <c r="AM1986">
        <f t="shared" si="905"/>
        <v>0.1298196724305769</v>
      </c>
      <c r="AN1986" s="39">
        <v>42046</v>
      </c>
      <c r="AO1986" s="31">
        <v>0.10342338118076189</v>
      </c>
      <c r="AP1986" s="40">
        <v>0.1298196724305769</v>
      </c>
    </row>
    <row r="1987" spans="1:42">
      <c r="A1987" s="16">
        <v>42047</v>
      </c>
      <c r="B1987" s="11">
        <v>4.32</v>
      </c>
      <c r="C1987" s="11">
        <v>4.3499999999999996</v>
      </c>
      <c r="D1987" s="11">
        <v>4.28</v>
      </c>
      <c r="E1987" s="11">
        <v>4.34</v>
      </c>
      <c r="F1987" s="11">
        <v>297367400</v>
      </c>
      <c r="G1987" s="11">
        <v>3.9377</v>
      </c>
      <c r="H1987" s="12">
        <f t="shared" si="908"/>
        <v>4.4283333333333319</v>
      </c>
      <c r="I1987" s="13">
        <f t="shared" si="917"/>
        <v>4.6688461538461539</v>
      </c>
      <c r="J1987" s="13">
        <f t="shared" si="918"/>
        <v>-0.24051282051282197</v>
      </c>
      <c r="K1987" s="14">
        <f t="shared" si="922"/>
        <v>-0.15624643874643962</v>
      </c>
      <c r="L1987" s="13">
        <f t="shared" si="901"/>
        <v>6.9999999999999396E-2</v>
      </c>
      <c r="M1987" s="13">
        <f t="shared" si="909"/>
        <v>0.125</v>
      </c>
      <c r="N1987" s="13">
        <f t="shared" si="902"/>
        <v>0</v>
      </c>
      <c r="O1987" s="13">
        <f t="shared" si="903"/>
        <v>1.9999999999999574E-2</v>
      </c>
      <c r="P1987" s="13">
        <f t="shared" si="930"/>
        <v>0.15000000000000036</v>
      </c>
      <c r="Q1987" s="13">
        <f t="shared" si="930"/>
        <v>0.69999999999999929</v>
      </c>
      <c r="R1987" s="13">
        <f t="shared" si="910"/>
        <v>120.00000000000028</v>
      </c>
      <c r="S1987" s="13">
        <f t="shared" si="911"/>
        <v>559.99999999999943</v>
      </c>
      <c r="T1987" s="13">
        <f t="shared" si="912"/>
        <v>64.705882352941074</v>
      </c>
      <c r="U1987" s="13">
        <f t="shared" si="919"/>
        <v>19.048228232974122</v>
      </c>
      <c r="V1987" s="13">
        <f t="shared" si="923"/>
        <v>-8.4266381766382348E-2</v>
      </c>
      <c r="W1987" s="13">
        <f t="shared" si="924"/>
        <v>0</v>
      </c>
      <c r="X1987" s="13">
        <f t="shared" si="925"/>
        <v>0</v>
      </c>
      <c r="Y1987" s="13">
        <f t="shared" si="920"/>
        <v>0</v>
      </c>
      <c r="Z1987" s="13">
        <f t="shared" si="926"/>
        <v>0</v>
      </c>
      <c r="AA1987" s="13">
        <f t="shared" si="927"/>
        <v>0</v>
      </c>
      <c r="AB1987" s="13">
        <f t="shared" si="928"/>
        <v>0</v>
      </c>
      <c r="AC1987" s="17">
        <f t="shared" si="921"/>
        <v>0</v>
      </c>
      <c r="AD1987" s="13" t="str">
        <f t="shared" si="913"/>
        <v/>
      </c>
      <c r="AE1987" s="13" t="str">
        <f t="shared" si="914"/>
        <v/>
      </c>
      <c r="AF1987" s="17">
        <f t="shared" si="916"/>
        <v>0</v>
      </c>
      <c r="AG1987" s="17" t="str">
        <f t="shared" si="915"/>
        <v xml:space="preserve"> </v>
      </c>
      <c r="AH1987" s="13"/>
      <c r="AI1987" s="31">
        <f t="shared" si="929"/>
        <v>1.1034233811807619</v>
      </c>
      <c r="AJ1987">
        <f t="shared" si="904"/>
        <v>0.10342338118076189</v>
      </c>
      <c r="AK1987">
        <f t="shared" si="906"/>
        <v>1.0023094688221708</v>
      </c>
      <c r="AL1987">
        <f t="shared" si="907"/>
        <v>1.1324289557387306</v>
      </c>
      <c r="AM1987">
        <f t="shared" si="905"/>
        <v>0.13242895573873059</v>
      </c>
      <c r="AN1987" s="39">
        <v>42047</v>
      </c>
      <c r="AO1987" s="31">
        <v>0.10342338118076189</v>
      </c>
      <c r="AP1987" s="40">
        <v>0.13242895573873059</v>
      </c>
    </row>
    <row r="1988" spans="1:42">
      <c r="A1988" s="16">
        <v>42048</v>
      </c>
      <c r="B1988" s="11">
        <v>4.3600000000000003</v>
      </c>
      <c r="C1988" s="11">
        <v>4.46</v>
      </c>
      <c r="D1988" s="11">
        <v>4.3499999999999996</v>
      </c>
      <c r="E1988" s="11">
        <v>4.4400000000000004</v>
      </c>
      <c r="F1988" s="11">
        <v>482503100</v>
      </c>
      <c r="G1988" s="11">
        <v>4.0284300000000002</v>
      </c>
      <c r="H1988" s="12">
        <f t="shared" si="908"/>
        <v>4.4074999999999998</v>
      </c>
      <c r="I1988" s="13">
        <f t="shared" si="917"/>
        <v>4.6538461538461542</v>
      </c>
      <c r="J1988" s="13">
        <f t="shared" si="918"/>
        <v>-0.24634615384615444</v>
      </c>
      <c r="K1988" s="14">
        <f t="shared" si="922"/>
        <v>-0.17866096866096962</v>
      </c>
      <c r="L1988" s="13">
        <f t="shared" ref="L1988:L2051" si="931">MAX(C1988-D1988,C1988-E1987,D1988-E1987)</f>
        <v>0.12000000000000011</v>
      </c>
      <c r="M1988" s="13">
        <f t="shared" si="909"/>
        <v>0.12285714285714285</v>
      </c>
      <c r="N1988" s="13">
        <f t="shared" ref="N1988:N2051" si="932">IF(OR(AND(C1988-C1987&gt;0,D1988-D1987&gt;0),AND(C1988-C1987&gt;0,ABS(C1988-C1987)&gt;ABS(D1988-D1987))),C1988-C1987,0)</f>
        <v>0.11000000000000032</v>
      </c>
      <c r="O1988" s="13">
        <f t="shared" ref="O1988:O2051" si="933">IF(OR(AND(C1988-C1987&lt;0,D1988-D1987&lt;0),AND(D1988-D1987&lt;0,ABS(D1988-D1987)&gt;ABS(C1988-C1987))),D1987-D1988,0)</f>
        <v>0</v>
      </c>
      <c r="P1988" s="13">
        <f t="shared" si="930"/>
        <v>0.26000000000000068</v>
      </c>
      <c r="Q1988" s="13">
        <f t="shared" si="930"/>
        <v>0.62999999999999901</v>
      </c>
      <c r="R1988" s="13">
        <f t="shared" si="910"/>
        <v>211.62790697674473</v>
      </c>
      <c r="S1988" s="13">
        <f t="shared" si="911"/>
        <v>512.79069767441786</v>
      </c>
      <c r="T1988" s="13">
        <f t="shared" si="912"/>
        <v>41.573033707865001</v>
      </c>
      <c r="U1988" s="13">
        <f t="shared" si="919"/>
        <v>21.525119803240347</v>
      </c>
      <c r="V1988" s="13">
        <f t="shared" si="923"/>
        <v>-6.7685185185184821E-2</v>
      </c>
      <c r="W1988" s="13">
        <f t="shared" si="924"/>
        <v>0</v>
      </c>
      <c r="X1988" s="13">
        <f t="shared" si="925"/>
        <v>0</v>
      </c>
      <c r="Y1988" s="13">
        <f t="shared" si="920"/>
        <v>1</v>
      </c>
      <c r="Z1988" s="13">
        <f t="shared" si="926"/>
        <v>0</v>
      </c>
      <c r="AA1988" s="13">
        <f t="shared" si="927"/>
        <v>0</v>
      </c>
      <c r="AB1988" s="13">
        <f t="shared" si="928"/>
        <v>0</v>
      </c>
      <c r="AC1988" s="17">
        <f t="shared" si="921"/>
        <v>0</v>
      </c>
      <c r="AD1988" s="13" t="str">
        <f t="shared" si="913"/>
        <v/>
      </c>
      <c r="AE1988" s="13" t="str">
        <f t="shared" si="914"/>
        <v/>
      </c>
      <c r="AF1988" s="17">
        <f t="shared" si="916"/>
        <v>0</v>
      </c>
      <c r="AG1988" s="17" t="str">
        <f t="shared" si="915"/>
        <v xml:space="preserve"> </v>
      </c>
      <c r="AH1988" s="13"/>
      <c r="AI1988" s="31">
        <f t="shared" si="929"/>
        <v>1.1034233811807619</v>
      </c>
      <c r="AJ1988">
        <f t="shared" ref="AJ1988:AJ2051" si="934">AI1988-1</f>
        <v>0.10342338118076189</v>
      </c>
      <c r="AK1988">
        <f t="shared" si="906"/>
        <v>1.0230414746543781</v>
      </c>
      <c r="AL1988">
        <f t="shared" si="907"/>
        <v>1.1585217888202684</v>
      </c>
      <c r="AM1988">
        <f t="shared" ref="AM1988:AM2051" si="935">AL1988-1</f>
        <v>0.15852178882026835</v>
      </c>
      <c r="AN1988" s="39">
        <v>42048</v>
      </c>
      <c r="AO1988" s="31">
        <v>0.10342338118076189</v>
      </c>
      <c r="AP1988" s="40">
        <v>0.15852178882026835</v>
      </c>
    </row>
    <row r="1989" spans="1:42">
      <c r="A1989" s="16">
        <v>42051</v>
      </c>
      <c r="B1989" s="11">
        <v>4.43</v>
      </c>
      <c r="C1989" s="11">
        <v>4.4400000000000004</v>
      </c>
      <c r="D1989" s="11">
        <v>4.3899999999999997</v>
      </c>
      <c r="E1989" s="11">
        <v>4.42</v>
      </c>
      <c r="F1989" s="11">
        <v>237106600</v>
      </c>
      <c r="G1989" s="11">
        <v>4.0102799999999998</v>
      </c>
      <c r="H1989" s="12">
        <f t="shared" si="908"/>
        <v>4.395833333333333</v>
      </c>
      <c r="I1989" s="13">
        <f t="shared" si="917"/>
        <v>4.6361538461538467</v>
      </c>
      <c r="J1989" s="13">
        <f t="shared" si="918"/>
        <v>-0.2403205128205137</v>
      </c>
      <c r="K1989" s="14">
        <f t="shared" si="922"/>
        <v>-0.19421652421652524</v>
      </c>
      <c r="L1989" s="13">
        <f t="shared" si="931"/>
        <v>5.0000000000000711E-2</v>
      </c>
      <c r="M1989" s="13">
        <f t="shared" si="909"/>
        <v>0.10928571428571436</v>
      </c>
      <c r="N1989" s="13">
        <f t="shared" si="932"/>
        <v>0</v>
      </c>
      <c r="O1989" s="13">
        <f t="shared" si="933"/>
        <v>0</v>
      </c>
      <c r="P1989" s="13">
        <f t="shared" si="930"/>
        <v>0.26000000000000068</v>
      </c>
      <c r="Q1989" s="13">
        <f t="shared" si="930"/>
        <v>0.47999999999999954</v>
      </c>
      <c r="R1989" s="13">
        <f t="shared" si="910"/>
        <v>237.90849673202658</v>
      </c>
      <c r="S1989" s="13">
        <f t="shared" si="911"/>
        <v>439.21568627450904</v>
      </c>
      <c r="T1989" s="13">
        <f t="shared" si="912"/>
        <v>29.729729729729566</v>
      </c>
      <c r="U1989" s="13">
        <f t="shared" si="919"/>
        <v>23.535293241985205</v>
      </c>
      <c r="V1989" s="13">
        <f t="shared" si="923"/>
        <v>-4.6103988603988455E-2</v>
      </c>
      <c r="W1989" s="13">
        <f t="shared" si="924"/>
        <v>0</v>
      </c>
      <c r="X1989" s="13">
        <f t="shared" si="925"/>
        <v>0</v>
      </c>
      <c r="Y1989" s="13">
        <f t="shared" si="920"/>
        <v>0</v>
      </c>
      <c r="Z1989" s="13">
        <f t="shared" si="926"/>
        <v>0</v>
      </c>
      <c r="AA1989" s="13">
        <f t="shared" si="927"/>
        <v>0</v>
      </c>
      <c r="AB1989" s="13">
        <f t="shared" si="928"/>
        <v>0</v>
      </c>
      <c r="AC1989" s="17">
        <f t="shared" si="921"/>
        <v>0</v>
      </c>
      <c r="AD1989" s="13" t="str">
        <f t="shared" si="913"/>
        <v/>
      </c>
      <c r="AE1989" s="13" t="str">
        <f t="shared" si="914"/>
        <v/>
      </c>
      <c r="AF1989" s="17">
        <f t="shared" si="916"/>
        <v>0</v>
      </c>
      <c r="AG1989" s="17" t="str">
        <f t="shared" si="915"/>
        <v xml:space="preserve"> </v>
      </c>
      <c r="AH1989" s="13"/>
      <c r="AI1989" s="31">
        <f t="shared" si="929"/>
        <v>1.1034233811807619</v>
      </c>
      <c r="AJ1989">
        <f t="shared" si="934"/>
        <v>0.10342338118076189</v>
      </c>
      <c r="AK1989">
        <f t="shared" ref="AK1989:AK2052" si="936">E1989/E1988</f>
        <v>0.99549549549549543</v>
      </c>
      <c r="AL1989">
        <f t="shared" ref="AL1989:AL2052" si="937">AK1989*AL1988</f>
        <v>1.1533032222039608</v>
      </c>
      <c r="AM1989">
        <f t="shared" si="935"/>
        <v>0.15330322220396075</v>
      </c>
      <c r="AN1989" s="39">
        <v>42051</v>
      </c>
      <c r="AO1989" s="31">
        <v>0.10342338118076189</v>
      </c>
      <c r="AP1989" s="40">
        <v>0.15330322220396075</v>
      </c>
    </row>
    <row r="1990" spans="1:42">
      <c r="A1990" s="16">
        <v>42052</v>
      </c>
      <c r="B1990" s="11">
        <v>4.43</v>
      </c>
      <c r="C1990" s="11">
        <v>4.5199999999999996</v>
      </c>
      <c r="D1990" s="11">
        <v>4.43</v>
      </c>
      <c r="E1990" s="11">
        <v>4.49</v>
      </c>
      <c r="F1990" s="11">
        <v>325581000</v>
      </c>
      <c r="G1990" s="11">
        <v>4.0737899999999998</v>
      </c>
      <c r="H1990" s="12">
        <f t="shared" si="908"/>
        <v>4.3916666666666666</v>
      </c>
      <c r="I1990" s="13">
        <f t="shared" si="917"/>
        <v>4.6234615384615383</v>
      </c>
      <c r="J1990" s="13">
        <f t="shared" si="918"/>
        <v>-0.23179487179487168</v>
      </c>
      <c r="K1990" s="14">
        <f t="shared" si="922"/>
        <v>-0.20759259259259366</v>
      </c>
      <c r="L1990" s="13">
        <f t="shared" si="931"/>
        <v>9.9999999999999645E-2</v>
      </c>
      <c r="M1990" s="13">
        <f t="shared" si="909"/>
        <v>0.10785714285714297</v>
      </c>
      <c r="N1990" s="13">
        <f t="shared" si="932"/>
        <v>7.9999999999999183E-2</v>
      </c>
      <c r="O1990" s="13">
        <f t="shared" si="933"/>
        <v>0</v>
      </c>
      <c r="P1990" s="13">
        <f t="shared" si="930"/>
        <v>0.33999999999999986</v>
      </c>
      <c r="Q1990" s="13">
        <f t="shared" si="930"/>
        <v>0.4399999999999995</v>
      </c>
      <c r="R1990" s="13">
        <f t="shared" si="910"/>
        <v>315.23178807946971</v>
      </c>
      <c r="S1990" s="13">
        <f t="shared" si="911"/>
        <v>407.94701986754882</v>
      </c>
      <c r="T1990" s="13">
        <f t="shared" si="912"/>
        <v>12.820512820512795</v>
      </c>
      <c r="U1990" s="13">
        <f t="shared" si="919"/>
        <v>24.130016870416693</v>
      </c>
      <c r="V1990" s="13">
        <f t="shared" si="923"/>
        <v>-2.4202279202278021E-2</v>
      </c>
      <c r="W1990" s="13">
        <f t="shared" si="924"/>
        <v>0</v>
      </c>
      <c r="X1990" s="13">
        <f t="shared" si="925"/>
        <v>0</v>
      </c>
      <c r="Y1990" s="13">
        <f t="shared" si="920"/>
        <v>0</v>
      </c>
      <c r="Z1990" s="13">
        <f t="shared" si="926"/>
        <v>0</v>
      </c>
      <c r="AA1990" s="13">
        <f t="shared" si="927"/>
        <v>0</v>
      </c>
      <c r="AB1990" s="13">
        <f t="shared" si="928"/>
        <v>0</v>
      </c>
      <c r="AC1990" s="17">
        <f t="shared" si="921"/>
        <v>0</v>
      </c>
      <c r="AD1990" s="13" t="str">
        <f t="shared" si="913"/>
        <v/>
      </c>
      <c r="AE1990" s="13" t="str">
        <f t="shared" si="914"/>
        <v/>
      </c>
      <c r="AF1990" s="17">
        <f t="shared" si="916"/>
        <v>0</v>
      </c>
      <c r="AG1990" s="17" t="str">
        <f t="shared" si="915"/>
        <v xml:space="preserve"> </v>
      </c>
      <c r="AH1990" s="13"/>
      <c r="AI1990" s="31">
        <f t="shared" si="929"/>
        <v>1.1034233811807619</v>
      </c>
      <c r="AJ1990">
        <f t="shared" si="934"/>
        <v>0.10342338118076189</v>
      </c>
      <c r="AK1990">
        <f t="shared" si="936"/>
        <v>1.0158371040723984</v>
      </c>
      <c r="AL1990">
        <f t="shared" si="937"/>
        <v>1.1715682053610372</v>
      </c>
      <c r="AM1990">
        <f t="shared" si="935"/>
        <v>0.17156820536103723</v>
      </c>
      <c r="AN1990" s="39">
        <v>42052</v>
      </c>
      <c r="AO1990" s="31">
        <v>0.10342338118076189</v>
      </c>
      <c r="AP1990" s="40">
        <v>0.17156820536103723</v>
      </c>
    </row>
    <row r="1991" spans="1:42">
      <c r="A1991" s="16">
        <v>42060</v>
      </c>
      <c r="B1991" s="11">
        <v>4.49</v>
      </c>
      <c r="C1991" s="11">
        <v>4.53</v>
      </c>
      <c r="D1991" s="11">
        <v>4.46</v>
      </c>
      <c r="E1991" s="11">
        <v>4.49</v>
      </c>
      <c r="F1991" s="11">
        <v>316108300</v>
      </c>
      <c r="G1991" s="11">
        <v>4.0737899999999998</v>
      </c>
      <c r="H1991" s="12">
        <f t="shared" si="908"/>
        <v>4.3983333333333334</v>
      </c>
      <c r="I1991" s="13">
        <f t="shared" si="917"/>
        <v>4.6107692307692298</v>
      </c>
      <c r="J1991" s="13">
        <f t="shared" si="918"/>
        <v>-0.21243589743589641</v>
      </c>
      <c r="K1991" s="14">
        <f t="shared" si="922"/>
        <v>-0.21749287749287838</v>
      </c>
      <c r="L1991" s="13">
        <f t="shared" si="931"/>
        <v>7.0000000000000284E-2</v>
      </c>
      <c r="M1991" s="13">
        <f t="shared" si="909"/>
        <v>0.10500000000000018</v>
      </c>
      <c r="N1991" s="13">
        <f t="shared" si="932"/>
        <v>1.0000000000000675E-2</v>
      </c>
      <c r="O1991" s="13">
        <f t="shared" si="933"/>
        <v>0</v>
      </c>
      <c r="P1991" s="13">
        <f t="shared" si="930"/>
        <v>0.35000000000000053</v>
      </c>
      <c r="Q1991" s="13">
        <f t="shared" si="930"/>
        <v>0.3199999999999994</v>
      </c>
      <c r="R1991" s="13">
        <f t="shared" si="910"/>
        <v>333.33333333333326</v>
      </c>
      <c r="S1991" s="13">
        <f t="shared" si="911"/>
        <v>304.76190476190368</v>
      </c>
      <c r="T1991" s="13">
        <f t="shared" si="912"/>
        <v>4.477611940298674</v>
      </c>
      <c r="U1991" s="13">
        <f t="shared" si="919"/>
        <v>23.978888680908987</v>
      </c>
      <c r="V1991" s="13">
        <f t="shared" si="923"/>
        <v>5.0569800569819634E-3</v>
      </c>
      <c r="W1991" s="13">
        <f t="shared" si="924"/>
        <v>1</v>
      </c>
      <c r="X1991" s="13">
        <f t="shared" si="925"/>
        <v>1</v>
      </c>
      <c r="Y1991" s="13">
        <f t="shared" si="920"/>
        <v>0</v>
      </c>
      <c r="Z1991" s="13">
        <f t="shared" si="926"/>
        <v>1</v>
      </c>
      <c r="AA1991" s="13">
        <f t="shared" si="927"/>
        <v>0</v>
      </c>
      <c r="AB1991" s="13">
        <f t="shared" si="928"/>
        <v>0</v>
      </c>
      <c r="AC1991" s="17">
        <f t="shared" si="921"/>
        <v>0</v>
      </c>
      <c r="AD1991" s="13" t="str">
        <f t="shared" si="913"/>
        <v/>
      </c>
      <c r="AE1991" s="13" t="str">
        <f t="shared" si="914"/>
        <v/>
      </c>
      <c r="AF1991" s="17">
        <f t="shared" si="916"/>
        <v>0</v>
      </c>
      <c r="AG1991" s="17" t="str">
        <f t="shared" si="915"/>
        <v xml:space="preserve"> </v>
      </c>
      <c r="AH1991" s="13"/>
      <c r="AI1991" s="31">
        <f t="shared" si="929"/>
        <v>1.1034233811807619</v>
      </c>
      <c r="AJ1991">
        <f t="shared" si="934"/>
        <v>0.10342338118076189</v>
      </c>
      <c r="AK1991">
        <f t="shared" si="936"/>
        <v>1</v>
      </c>
      <c r="AL1991">
        <f t="shared" si="937"/>
        <v>1.1715682053610372</v>
      </c>
      <c r="AM1991">
        <f t="shared" si="935"/>
        <v>0.17156820536103723</v>
      </c>
      <c r="AN1991" s="39">
        <v>42060</v>
      </c>
      <c r="AO1991" s="31">
        <v>0.10342338118076189</v>
      </c>
      <c r="AP1991" s="40">
        <v>0.17156820536103723</v>
      </c>
    </row>
    <row r="1992" spans="1:42">
      <c r="A1992" s="16">
        <v>42061</v>
      </c>
      <c r="B1992" s="11">
        <v>4.47</v>
      </c>
      <c r="C1992" s="11">
        <v>4.6100000000000003</v>
      </c>
      <c r="D1992" s="11">
        <v>4.46</v>
      </c>
      <c r="E1992" s="11">
        <v>4.59</v>
      </c>
      <c r="F1992" s="11">
        <v>501162300</v>
      </c>
      <c r="G1992" s="11">
        <v>4.1645200000000004</v>
      </c>
      <c r="H1992" s="12">
        <f t="shared" si="908"/>
        <v>4.4058333333333337</v>
      </c>
      <c r="I1992" s="13">
        <f t="shared" si="917"/>
        <v>4.5992307692307683</v>
      </c>
      <c r="J1992" s="13">
        <f t="shared" si="918"/>
        <v>-0.19339743589743463</v>
      </c>
      <c r="K1992" s="14">
        <f t="shared" si="922"/>
        <v>-0.22128917378917448</v>
      </c>
      <c r="L1992" s="13">
        <f t="shared" si="931"/>
        <v>0.15000000000000036</v>
      </c>
      <c r="M1992" s="13">
        <f t="shared" si="909"/>
        <v>0.10785714285714303</v>
      </c>
      <c r="N1992" s="13">
        <f t="shared" si="932"/>
        <v>8.0000000000000071E-2</v>
      </c>
      <c r="O1992" s="13">
        <f t="shared" si="933"/>
        <v>0</v>
      </c>
      <c r="P1992" s="13">
        <f t="shared" si="930"/>
        <v>0.4300000000000006</v>
      </c>
      <c r="Q1992" s="13">
        <f t="shared" si="930"/>
        <v>0.29999999999999893</v>
      </c>
      <c r="R1992" s="13">
        <f t="shared" si="910"/>
        <v>398.67549668874165</v>
      </c>
      <c r="S1992" s="13">
        <f t="shared" si="911"/>
        <v>278.14569536423699</v>
      </c>
      <c r="T1992" s="13">
        <f t="shared" si="912"/>
        <v>17.808219178082428</v>
      </c>
      <c r="U1992" s="13">
        <f t="shared" si="919"/>
        <v>24.779946722671546</v>
      </c>
      <c r="V1992" s="13">
        <f t="shared" si="923"/>
        <v>2.7891737891739848E-2</v>
      </c>
      <c r="W1992" s="13">
        <f t="shared" si="924"/>
        <v>0</v>
      </c>
      <c r="X1992" s="13">
        <f t="shared" si="925"/>
        <v>0</v>
      </c>
      <c r="Y1992" s="13">
        <f t="shared" si="920"/>
        <v>0</v>
      </c>
      <c r="Z1992" s="13">
        <f t="shared" si="926"/>
        <v>1</v>
      </c>
      <c r="AA1992" s="13">
        <f t="shared" si="927"/>
        <v>0</v>
      </c>
      <c r="AB1992" s="13">
        <f t="shared" si="928"/>
        <v>0</v>
      </c>
      <c r="AC1992" s="17">
        <f t="shared" si="921"/>
        <v>0</v>
      </c>
      <c r="AD1992" s="13" t="str">
        <f t="shared" si="913"/>
        <v/>
      </c>
      <c r="AE1992" s="13" t="str">
        <f t="shared" si="914"/>
        <v/>
      </c>
      <c r="AF1992" s="17">
        <f t="shared" si="916"/>
        <v>0</v>
      </c>
      <c r="AG1992" s="17" t="str">
        <f t="shared" si="915"/>
        <v xml:space="preserve"> </v>
      </c>
      <c r="AH1992" s="13"/>
      <c r="AI1992" s="31">
        <f t="shared" si="929"/>
        <v>1.1034233811807619</v>
      </c>
      <c r="AJ1992">
        <f t="shared" si="934"/>
        <v>0.10342338118076189</v>
      </c>
      <c r="AK1992">
        <f t="shared" si="936"/>
        <v>1.0222717149220488</v>
      </c>
      <c r="AL1992">
        <f t="shared" si="937"/>
        <v>1.1976610384425745</v>
      </c>
      <c r="AM1992">
        <f t="shared" si="935"/>
        <v>0.19766103844257454</v>
      </c>
      <c r="AN1992" s="39">
        <v>42061</v>
      </c>
      <c r="AO1992" s="31">
        <v>0.10342338118076189</v>
      </c>
      <c r="AP1992" s="40">
        <v>0.19766103844257454</v>
      </c>
    </row>
    <row r="1993" spans="1:42">
      <c r="A1993" s="16">
        <v>42062</v>
      </c>
      <c r="B1993" s="11">
        <v>4.5999999999999996</v>
      </c>
      <c r="C1993" s="11">
        <v>4.62</v>
      </c>
      <c r="D1993" s="11">
        <v>4.54</v>
      </c>
      <c r="E1993" s="11">
        <v>4.58</v>
      </c>
      <c r="F1993" s="11">
        <v>381156200</v>
      </c>
      <c r="G1993" s="11">
        <v>4.1554500000000001</v>
      </c>
      <c r="H1993" s="12">
        <f t="shared" si="908"/>
        <v>4.4200000000000008</v>
      </c>
      <c r="I1993" s="13">
        <f t="shared" si="917"/>
        <v>4.5796153846153844</v>
      </c>
      <c r="J1993" s="13">
        <f t="shared" si="918"/>
        <v>-0.1596153846153836</v>
      </c>
      <c r="K1993" s="14">
        <f t="shared" si="922"/>
        <v>-0.21839743589743627</v>
      </c>
      <c r="L1993" s="13">
        <f t="shared" si="931"/>
        <v>8.0000000000000071E-2</v>
      </c>
      <c r="M1993" s="13">
        <f t="shared" si="909"/>
        <v>0.10642857142857157</v>
      </c>
      <c r="N1993" s="13">
        <f t="shared" si="932"/>
        <v>9.9999999999997868E-3</v>
      </c>
      <c r="O1993" s="13">
        <f t="shared" si="933"/>
        <v>0</v>
      </c>
      <c r="P1993" s="13">
        <f t="shared" si="930"/>
        <v>0.44000000000000039</v>
      </c>
      <c r="Q1993" s="13">
        <f t="shared" si="930"/>
        <v>0.16999999999999904</v>
      </c>
      <c r="R1993" s="13">
        <f t="shared" si="910"/>
        <v>413.42281879194616</v>
      </c>
      <c r="S1993" s="13">
        <f t="shared" si="911"/>
        <v>159.73154362415997</v>
      </c>
      <c r="T1993" s="13">
        <f t="shared" si="912"/>
        <v>44.26229508196748</v>
      </c>
      <c r="U1993" s="13">
        <f t="shared" si="919"/>
        <v>27.02578831277545</v>
      </c>
      <c r="V1993" s="13">
        <f t="shared" si="923"/>
        <v>5.8782051282052661E-2</v>
      </c>
      <c r="W1993" s="13">
        <f t="shared" si="924"/>
        <v>0</v>
      </c>
      <c r="X1993" s="13">
        <f t="shared" si="925"/>
        <v>0</v>
      </c>
      <c r="Y1993" s="13">
        <f t="shared" si="920"/>
        <v>0</v>
      </c>
      <c r="Z1993" s="13">
        <f t="shared" si="926"/>
        <v>1</v>
      </c>
      <c r="AA1993" s="13">
        <f t="shared" si="927"/>
        <v>0</v>
      </c>
      <c r="AB1993" s="13">
        <f t="shared" si="928"/>
        <v>0</v>
      </c>
      <c r="AC1993" s="17">
        <f t="shared" si="921"/>
        <v>0</v>
      </c>
      <c r="AD1993" s="13" t="str">
        <f t="shared" si="913"/>
        <v/>
      </c>
      <c r="AE1993" s="13" t="str">
        <f t="shared" si="914"/>
        <v/>
      </c>
      <c r="AF1993" s="17">
        <f t="shared" si="916"/>
        <v>0</v>
      </c>
      <c r="AG1993" s="17" t="str">
        <f t="shared" si="915"/>
        <v xml:space="preserve"> </v>
      </c>
      <c r="AH1993" s="13"/>
      <c r="AI1993" s="31">
        <f t="shared" si="929"/>
        <v>1.1034233811807619</v>
      </c>
      <c r="AJ1993">
        <f t="shared" si="934"/>
        <v>0.10342338118076189</v>
      </c>
      <c r="AK1993">
        <f t="shared" si="936"/>
        <v>0.99782135076252731</v>
      </c>
      <c r="AL1993">
        <f t="shared" si="937"/>
        <v>1.1950517551344209</v>
      </c>
      <c r="AM1993">
        <f t="shared" si="935"/>
        <v>0.19505175513442086</v>
      </c>
      <c r="AN1993" s="39">
        <v>42062</v>
      </c>
      <c r="AO1993" s="31">
        <v>0.10342338118076189</v>
      </c>
      <c r="AP1993" s="40">
        <v>0.19505175513442086</v>
      </c>
    </row>
    <row r="1994" spans="1:42">
      <c r="A1994" s="16">
        <v>42065</v>
      </c>
      <c r="B1994" s="11">
        <v>4.59</v>
      </c>
      <c r="C1994" s="11">
        <v>4.6100000000000003</v>
      </c>
      <c r="D1994" s="11">
        <v>4.54</v>
      </c>
      <c r="E1994" s="11">
        <v>4.57</v>
      </c>
      <c r="F1994" s="11">
        <v>307229700</v>
      </c>
      <c r="G1994" s="11">
        <v>4.1463799999999997</v>
      </c>
      <c r="H1994" s="12">
        <f t="shared" si="908"/>
        <v>4.434166666666667</v>
      </c>
      <c r="I1994" s="13">
        <f t="shared" si="917"/>
        <v>4.5573076923076918</v>
      </c>
      <c r="J1994" s="13">
        <f t="shared" si="918"/>
        <v>-0.1231410256410248</v>
      </c>
      <c r="K1994" s="14">
        <f t="shared" si="922"/>
        <v>-0.20870370370370375</v>
      </c>
      <c r="L1994" s="13">
        <f t="shared" si="931"/>
        <v>7.0000000000000284E-2</v>
      </c>
      <c r="M1994" s="13">
        <f t="shared" si="909"/>
        <v>0.10142857142857162</v>
      </c>
      <c r="N1994" s="13">
        <f t="shared" si="932"/>
        <v>0</v>
      </c>
      <c r="O1994" s="13">
        <f t="shared" si="933"/>
        <v>0</v>
      </c>
      <c r="P1994" s="13">
        <f t="shared" si="930"/>
        <v>0.41000000000000103</v>
      </c>
      <c r="Q1994" s="13">
        <f t="shared" si="930"/>
        <v>0.16999999999999904</v>
      </c>
      <c r="R1994" s="13">
        <f t="shared" si="910"/>
        <v>404.22535211267638</v>
      </c>
      <c r="S1994" s="13">
        <f t="shared" si="911"/>
        <v>167.60563380281565</v>
      </c>
      <c r="T1994" s="13">
        <f t="shared" si="912"/>
        <v>41.379310344827935</v>
      </c>
      <c r="U1994" s="13">
        <f t="shared" si="919"/>
        <v>28.720949135725341</v>
      </c>
      <c r="V1994" s="13">
        <f t="shared" si="923"/>
        <v>8.5562678062678948E-2</v>
      </c>
      <c r="W1994" s="13">
        <f t="shared" si="924"/>
        <v>0</v>
      </c>
      <c r="X1994" s="13">
        <f t="shared" si="925"/>
        <v>0</v>
      </c>
      <c r="Y1994" s="13">
        <f t="shared" si="920"/>
        <v>0</v>
      </c>
      <c r="Z1994" s="13">
        <f t="shared" si="926"/>
        <v>1</v>
      </c>
      <c r="AA1994" s="13">
        <f t="shared" si="927"/>
        <v>0</v>
      </c>
      <c r="AB1994" s="13">
        <f t="shared" si="928"/>
        <v>0</v>
      </c>
      <c r="AC1994" s="17">
        <f t="shared" si="921"/>
        <v>0</v>
      </c>
      <c r="AD1994" s="13" t="str">
        <f t="shared" si="913"/>
        <v/>
      </c>
      <c r="AE1994" s="13" t="str">
        <f t="shared" si="914"/>
        <v/>
      </c>
      <c r="AF1994" s="17">
        <f t="shared" si="916"/>
        <v>0</v>
      </c>
      <c r="AG1994" s="17" t="str">
        <f t="shared" si="915"/>
        <v xml:space="preserve"> </v>
      </c>
      <c r="AH1994" s="13"/>
      <c r="AI1994" s="31">
        <f t="shared" si="929"/>
        <v>1.1034233811807619</v>
      </c>
      <c r="AJ1994">
        <f t="shared" si="934"/>
        <v>0.10342338118076189</v>
      </c>
      <c r="AK1994">
        <f t="shared" si="936"/>
        <v>0.99781659388646293</v>
      </c>
      <c r="AL1994">
        <f t="shared" si="937"/>
        <v>1.1924424718262672</v>
      </c>
      <c r="AM1994">
        <f t="shared" si="935"/>
        <v>0.19244247182626717</v>
      </c>
      <c r="AN1994" s="39">
        <v>42065</v>
      </c>
      <c r="AO1994" s="31">
        <v>0.10342338118076189</v>
      </c>
      <c r="AP1994" s="40">
        <v>0.19244247182626717</v>
      </c>
    </row>
    <row r="1995" spans="1:42">
      <c r="A1995" s="16">
        <v>42066</v>
      </c>
      <c r="B1995" s="11">
        <v>4.54</v>
      </c>
      <c r="C1995" s="11">
        <v>4.55</v>
      </c>
      <c r="D1995" s="11">
        <v>4.4000000000000004</v>
      </c>
      <c r="E1995" s="11">
        <v>4.4000000000000004</v>
      </c>
      <c r="F1995" s="11">
        <v>439941700</v>
      </c>
      <c r="G1995" s="11">
        <v>3.99214</v>
      </c>
      <c r="H1995" s="12">
        <f t="shared" si="908"/>
        <v>4.4424999999999999</v>
      </c>
      <c r="I1995" s="13">
        <f t="shared" si="917"/>
        <v>4.5480769230769234</v>
      </c>
      <c r="J1995" s="13">
        <f t="shared" si="918"/>
        <v>-0.10557692307692346</v>
      </c>
      <c r="K1995" s="14">
        <f t="shared" si="922"/>
        <v>-0.19479344729344719</v>
      </c>
      <c r="L1995" s="13">
        <f t="shared" si="931"/>
        <v>0.14999999999999947</v>
      </c>
      <c r="M1995" s="13">
        <f t="shared" si="909"/>
        <v>0.10285714285714301</v>
      </c>
      <c r="N1995" s="13">
        <f t="shared" si="932"/>
        <v>0</v>
      </c>
      <c r="O1995" s="13">
        <f t="shared" si="933"/>
        <v>0.13999999999999968</v>
      </c>
      <c r="P1995" s="13">
        <f t="shared" si="930"/>
        <v>0.39000000000000057</v>
      </c>
      <c r="Q1995" s="13">
        <f t="shared" si="930"/>
        <v>0.30999999999999872</v>
      </c>
      <c r="R1995" s="13">
        <f t="shared" si="910"/>
        <v>379.16666666666663</v>
      </c>
      <c r="S1995" s="13">
        <f t="shared" si="911"/>
        <v>301.38888888888721</v>
      </c>
      <c r="T1995" s="13">
        <f t="shared" si="912"/>
        <v>11.428571428571699</v>
      </c>
      <c r="U1995" s="13">
        <f t="shared" si="919"/>
        <v>27.648934122823647</v>
      </c>
      <c r="V1995" s="13">
        <f t="shared" si="923"/>
        <v>8.9216524216523735E-2</v>
      </c>
      <c r="W1995" s="13">
        <f t="shared" si="924"/>
        <v>0</v>
      </c>
      <c r="X1995" s="13">
        <f t="shared" si="925"/>
        <v>0</v>
      </c>
      <c r="Y1995" s="13">
        <f t="shared" si="920"/>
        <v>0</v>
      </c>
      <c r="Z1995" s="13">
        <f t="shared" si="926"/>
        <v>1</v>
      </c>
      <c r="AA1995" s="13">
        <f t="shared" si="927"/>
        <v>0</v>
      </c>
      <c r="AB1995" s="13">
        <f t="shared" si="928"/>
        <v>0</v>
      </c>
      <c r="AC1995" s="17">
        <f t="shared" si="921"/>
        <v>0</v>
      </c>
      <c r="AD1995" s="13" t="str">
        <f t="shared" si="913"/>
        <v/>
      </c>
      <c r="AE1995" s="13" t="str">
        <f t="shared" si="914"/>
        <v/>
      </c>
      <c r="AF1995" s="17">
        <f t="shared" si="916"/>
        <v>0</v>
      </c>
      <c r="AG1995" s="17" t="str">
        <f t="shared" si="915"/>
        <v xml:space="preserve"> </v>
      </c>
      <c r="AH1995" s="13"/>
      <c r="AI1995" s="31">
        <f t="shared" si="929"/>
        <v>1.1034233811807619</v>
      </c>
      <c r="AJ1995">
        <f t="shared" si="934"/>
        <v>0.10342338118076189</v>
      </c>
      <c r="AK1995">
        <f t="shared" si="936"/>
        <v>0.96280087527352298</v>
      </c>
      <c r="AL1995">
        <f t="shared" si="937"/>
        <v>1.1480846555876534</v>
      </c>
      <c r="AM1995">
        <f t="shared" si="935"/>
        <v>0.14808465558765338</v>
      </c>
      <c r="AN1995" s="39">
        <v>42066</v>
      </c>
      <c r="AO1995" s="31">
        <v>0.10342338118076189</v>
      </c>
      <c r="AP1995" s="40">
        <v>0.14808465558765338</v>
      </c>
    </row>
    <row r="1996" spans="1:42">
      <c r="A1996" s="16">
        <v>42067</v>
      </c>
      <c r="B1996" s="11">
        <v>4.4000000000000004</v>
      </c>
      <c r="C1996" s="11">
        <v>4.43</v>
      </c>
      <c r="D1996" s="11">
        <v>4.3600000000000003</v>
      </c>
      <c r="E1996" s="11">
        <v>4.38</v>
      </c>
      <c r="F1996" s="11">
        <v>248473300</v>
      </c>
      <c r="G1996" s="11">
        <v>3.9739900000000001</v>
      </c>
      <c r="H1996" s="12">
        <f t="shared" si="908"/>
        <v>4.4491666666666676</v>
      </c>
      <c r="I1996" s="13">
        <f t="shared" si="917"/>
        <v>4.5380769230769227</v>
      </c>
      <c r="J1996" s="13">
        <f t="shared" si="918"/>
        <v>-8.8910256410255073E-2</v>
      </c>
      <c r="K1996" s="14">
        <f t="shared" si="922"/>
        <v>-0.17794871794871753</v>
      </c>
      <c r="L1996" s="13">
        <f t="shared" si="931"/>
        <v>6.9999999999999396E-2</v>
      </c>
      <c r="M1996" s="13">
        <f t="shared" si="909"/>
        <v>9.2142857142857207E-2</v>
      </c>
      <c r="N1996" s="13">
        <f t="shared" si="932"/>
        <v>0</v>
      </c>
      <c r="O1996" s="13">
        <f t="shared" si="933"/>
        <v>4.0000000000000036E-2</v>
      </c>
      <c r="P1996" s="13">
        <f t="shared" si="930"/>
        <v>0.3100000000000005</v>
      </c>
      <c r="Q1996" s="13">
        <f t="shared" si="930"/>
        <v>0.34999999999999876</v>
      </c>
      <c r="R1996" s="13">
        <f t="shared" si="910"/>
        <v>336.43410852713208</v>
      </c>
      <c r="S1996" s="13">
        <f t="shared" si="911"/>
        <v>379.84496124030846</v>
      </c>
      <c r="T1996" s="13">
        <f t="shared" si="912"/>
        <v>6.0606060606058048</v>
      </c>
      <c r="U1996" s="13">
        <f t="shared" si="919"/>
        <v>25.814939773859219</v>
      </c>
      <c r="V1996" s="13">
        <f t="shared" si="923"/>
        <v>8.9038461538462454E-2</v>
      </c>
      <c r="W1996" s="13">
        <f t="shared" si="924"/>
        <v>0</v>
      </c>
      <c r="X1996" s="13">
        <f t="shared" si="925"/>
        <v>-1</v>
      </c>
      <c r="Y1996" s="13">
        <f t="shared" si="920"/>
        <v>0</v>
      </c>
      <c r="Z1996" s="13">
        <f t="shared" si="926"/>
        <v>1</v>
      </c>
      <c r="AA1996" s="13">
        <f t="shared" si="927"/>
        <v>0</v>
      </c>
      <c r="AB1996" s="13">
        <f t="shared" si="928"/>
        <v>0</v>
      </c>
      <c r="AC1996" s="17">
        <f t="shared" si="921"/>
        <v>0</v>
      </c>
      <c r="AD1996" s="13" t="str">
        <f t="shared" si="913"/>
        <v/>
      </c>
      <c r="AE1996" s="13" t="str">
        <f t="shared" si="914"/>
        <v/>
      </c>
      <c r="AF1996" s="17">
        <f t="shared" si="916"/>
        <v>0</v>
      </c>
      <c r="AG1996" s="17" t="str">
        <f t="shared" si="915"/>
        <v xml:space="preserve"> </v>
      </c>
      <c r="AH1996" s="13"/>
      <c r="AI1996" s="31">
        <f t="shared" si="929"/>
        <v>1.1034233811807619</v>
      </c>
      <c r="AJ1996">
        <f t="shared" si="934"/>
        <v>0.10342338118076189</v>
      </c>
      <c r="AK1996">
        <f t="shared" si="936"/>
        <v>0.99545454545454537</v>
      </c>
      <c r="AL1996">
        <f t="shared" si="937"/>
        <v>1.1428660889713458</v>
      </c>
      <c r="AM1996">
        <f t="shared" si="935"/>
        <v>0.14286608897134578</v>
      </c>
      <c r="AN1996" s="39">
        <v>42067</v>
      </c>
      <c r="AO1996" s="31">
        <v>0.10342338118076189</v>
      </c>
      <c r="AP1996" s="40">
        <v>0.14286608897134578</v>
      </c>
    </row>
    <row r="1997" spans="1:42">
      <c r="A1997" s="16">
        <v>42068</v>
      </c>
      <c r="B1997" s="11">
        <v>4.3499999999999996</v>
      </c>
      <c r="C1997" s="11">
        <v>4.37</v>
      </c>
      <c r="D1997" s="11">
        <v>4.28</v>
      </c>
      <c r="E1997" s="11">
        <v>4.3099999999999996</v>
      </c>
      <c r="F1997" s="11">
        <v>295341100</v>
      </c>
      <c r="G1997" s="11">
        <v>3.9104800000000002</v>
      </c>
      <c r="H1997" s="12">
        <f t="shared" si="908"/>
        <v>4.4450000000000012</v>
      </c>
      <c r="I1997" s="13">
        <f t="shared" si="917"/>
        <v>4.514615384615384</v>
      </c>
      <c r="J1997" s="13">
        <f t="shared" si="918"/>
        <v>-6.9615384615382858E-2</v>
      </c>
      <c r="K1997" s="14">
        <f t="shared" si="922"/>
        <v>-0.15831196581196513</v>
      </c>
      <c r="L1997" s="13">
        <f t="shared" si="931"/>
        <v>8.9999999999999858E-2</v>
      </c>
      <c r="M1997" s="13">
        <f t="shared" si="909"/>
        <v>9.0714285714285747E-2</v>
      </c>
      <c r="N1997" s="13">
        <f t="shared" si="932"/>
        <v>0</v>
      </c>
      <c r="O1997" s="13">
        <f t="shared" si="933"/>
        <v>8.0000000000000071E-2</v>
      </c>
      <c r="P1997" s="13">
        <f t="shared" si="930"/>
        <v>0.3100000000000005</v>
      </c>
      <c r="Q1997" s="13">
        <f t="shared" si="930"/>
        <v>0.30999999999999872</v>
      </c>
      <c r="R1997" s="13">
        <f t="shared" si="910"/>
        <v>341.73228346456733</v>
      </c>
      <c r="S1997" s="13">
        <f t="shared" si="911"/>
        <v>341.7322834645654</v>
      </c>
      <c r="T1997" s="13">
        <f t="shared" si="912"/>
        <v>2.8277636248959608E-13</v>
      </c>
      <c r="U1997" s="13">
        <f t="shared" si="919"/>
        <v>24.794531610593936</v>
      </c>
      <c r="V1997" s="13">
        <f t="shared" si="923"/>
        <v>8.8696581196582275E-2</v>
      </c>
      <c r="W1997" s="13">
        <f t="shared" si="924"/>
        <v>0</v>
      </c>
      <c r="X1997" s="13">
        <f t="shared" si="925"/>
        <v>1</v>
      </c>
      <c r="Y1997" s="13">
        <f t="shared" si="920"/>
        <v>0</v>
      </c>
      <c r="Z1997" s="13">
        <f t="shared" si="926"/>
        <v>1</v>
      </c>
      <c r="AA1997" s="13">
        <f t="shared" si="927"/>
        <v>0</v>
      </c>
      <c r="AB1997" s="13">
        <f t="shared" si="928"/>
        <v>0</v>
      </c>
      <c r="AC1997" s="17">
        <f t="shared" si="921"/>
        <v>0</v>
      </c>
      <c r="AD1997" s="13" t="str">
        <f t="shared" si="913"/>
        <v/>
      </c>
      <c r="AE1997" s="13" t="str">
        <f t="shared" si="914"/>
        <v/>
      </c>
      <c r="AF1997" s="17">
        <f t="shared" si="916"/>
        <v>0</v>
      </c>
      <c r="AG1997" s="17" t="str">
        <f t="shared" si="915"/>
        <v xml:space="preserve"> </v>
      </c>
      <c r="AH1997" s="13"/>
      <c r="AI1997" s="31">
        <f t="shared" si="929"/>
        <v>1.1034233811807619</v>
      </c>
      <c r="AJ1997">
        <f t="shared" si="934"/>
        <v>0.10342338118076189</v>
      </c>
      <c r="AK1997">
        <f t="shared" si="936"/>
        <v>0.98401826484018262</v>
      </c>
      <c r="AL1997">
        <f t="shared" si="937"/>
        <v>1.1246011058142695</v>
      </c>
      <c r="AM1997">
        <f t="shared" si="935"/>
        <v>0.12460110581426953</v>
      </c>
      <c r="AN1997" s="39">
        <v>42068</v>
      </c>
      <c r="AO1997" s="31">
        <v>0.10342338118076189</v>
      </c>
      <c r="AP1997" s="40">
        <v>0.12460110581426953</v>
      </c>
    </row>
    <row r="1998" spans="1:42">
      <c r="A1998" s="16">
        <v>42069</v>
      </c>
      <c r="B1998" s="11">
        <v>4.32</v>
      </c>
      <c r="C1998" s="11">
        <v>4.3600000000000003</v>
      </c>
      <c r="D1998" s="11">
        <v>4.3</v>
      </c>
      <c r="E1998" s="11">
        <v>4.34</v>
      </c>
      <c r="F1998" s="11">
        <v>219538200</v>
      </c>
      <c r="G1998" s="11">
        <v>3.9377</v>
      </c>
      <c r="H1998" s="12">
        <f t="shared" ref="H1998:H2061" si="938">AVERAGE(E1987:E1998)</f>
        <v>4.4458333333333337</v>
      </c>
      <c r="I1998" s="13">
        <f t="shared" si="917"/>
        <v>4.4938461538461532</v>
      </c>
      <c r="J1998" s="13">
        <f t="shared" si="918"/>
        <v>-4.801282051281941E-2</v>
      </c>
      <c r="K1998" s="14">
        <f t="shared" si="922"/>
        <v>-0.13694444444444354</v>
      </c>
      <c r="L1998" s="13">
        <f t="shared" si="931"/>
        <v>6.0000000000000497E-2</v>
      </c>
      <c r="M1998" s="13">
        <f t="shared" si="909"/>
        <v>8.7857142857142953E-2</v>
      </c>
      <c r="N1998" s="13">
        <f t="shared" si="932"/>
        <v>0</v>
      </c>
      <c r="O1998" s="13">
        <f t="shared" si="933"/>
        <v>0</v>
      </c>
      <c r="P1998" s="13">
        <f t="shared" si="930"/>
        <v>0.3100000000000005</v>
      </c>
      <c r="Q1998" s="13">
        <f t="shared" si="930"/>
        <v>0.27999999999999936</v>
      </c>
      <c r="R1998" s="13">
        <f t="shared" si="910"/>
        <v>352.84552845528469</v>
      </c>
      <c r="S1998" s="13">
        <f t="shared" si="911"/>
        <v>318.69918699186883</v>
      </c>
      <c r="T1998" s="13">
        <f t="shared" si="912"/>
        <v>5.0847457627120551</v>
      </c>
      <c r="U1998" s="13">
        <f t="shared" si="919"/>
        <v>24.529156307930513</v>
      </c>
      <c r="V1998" s="13">
        <f t="shared" si="923"/>
        <v>8.8931623931624126E-2</v>
      </c>
      <c r="W1998" s="13">
        <f t="shared" si="924"/>
        <v>0</v>
      </c>
      <c r="X1998" s="13">
        <f t="shared" si="925"/>
        <v>0</v>
      </c>
      <c r="Y1998" s="13">
        <f t="shared" si="920"/>
        <v>0</v>
      </c>
      <c r="Z1998" s="13">
        <f t="shared" si="926"/>
        <v>1</v>
      </c>
      <c r="AA1998" s="13">
        <f t="shared" si="927"/>
        <v>0</v>
      </c>
      <c r="AB1998" s="13">
        <f t="shared" si="928"/>
        <v>0</v>
      </c>
      <c r="AC1998" s="17">
        <f t="shared" si="921"/>
        <v>0</v>
      </c>
      <c r="AD1998" s="13" t="str">
        <f t="shared" si="913"/>
        <v/>
      </c>
      <c r="AE1998" s="13" t="str">
        <f t="shared" si="914"/>
        <v/>
      </c>
      <c r="AF1998" s="17">
        <f t="shared" si="916"/>
        <v>0</v>
      </c>
      <c r="AG1998" s="17" t="str">
        <f t="shared" si="915"/>
        <v xml:space="preserve"> </v>
      </c>
      <c r="AH1998" s="13"/>
      <c r="AI1998" s="31">
        <f t="shared" si="929"/>
        <v>1.1034233811807619</v>
      </c>
      <c r="AJ1998">
        <f t="shared" si="934"/>
        <v>0.10342338118076189</v>
      </c>
      <c r="AK1998">
        <f t="shared" si="936"/>
        <v>1.0069605568445477</v>
      </c>
      <c r="AL1998">
        <f t="shared" si="937"/>
        <v>1.1324289557387308</v>
      </c>
      <c r="AM1998">
        <f t="shared" si="935"/>
        <v>0.13242895573873081</v>
      </c>
      <c r="AN1998" s="39">
        <v>42069</v>
      </c>
      <c r="AO1998" s="31">
        <v>0.10342338118076189</v>
      </c>
      <c r="AP1998" s="40">
        <v>0.13242895573873081</v>
      </c>
    </row>
    <row r="1999" spans="1:42">
      <c r="A1999" s="16">
        <v>42072</v>
      </c>
      <c r="B1999" s="11">
        <v>4.3600000000000003</v>
      </c>
      <c r="C1999" s="11">
        <v>4.5599999999999996</v>
      </c>
      <c r="D1999" s="11">
        <v>4.3099999999999996</v>
      </c>
      <c r="E1999" s="11">
        <v>4.5199999999999996</v>
      </c>
      <c r="F1999" s="11">
        <v>526958900</v>
      </c>
      <c r="G1999" s="11">
        <v>4.1010099999999996</v>
      </c>
      <c r="H1999" s="12">
        <f t="shared" si="938"/>
        <v>4.4608333333333334</v>
      </c>
      <c r="I1999" s="13">
        <f t="shared" si="917"/>
        <v>4.4761538461538457</v>
      </c>
      <c r="J1999" s="13">
        <f t="shared" si="918"/>
        <v>-1.5320512820512278E-2</v>
      </c>
      <c r="K1999" s="14">
        <f t="shared" si="922"/>
        <v>-0.11289173789173695</v>
      </c>
      <c r="L1999" s="13">
        <f t="shared" si="931"/>
        <v>0.25</v>
      </c>
      <c r="M1999" s="13">
        <f t="shared" si="909"/>
        <v>9.9285714285714324E-2</v>
      </c>
      <c r="N1999" s="13">
        <f t="shared" si="932"/>
        <v>0.19999999999999929</v>
      </c>
      <c r="O1999" s="13">
        <f t="shared" si="933"/>
        <v>0</v>
      </c>
      <c r="P1999" s="13">
        <f t="shared" si="930"/>
        <v>0.48999999999999932</v>
      </c>
      <c r="Q1999" s="13">
        <f t="shared" si="930"/>
        <v>0.27999999999999936</v>
      </c>
      <c r="R1999" s="13">
        <f t="shared" si="910"/>
        <v>493.52517985611428</v>
      </c>
      <c r="S1999" s="13">
        <f t="shared" si="911"/>
        <v>282.01438848920787</v>
      </c>
      <c r="T1999" s="13">
        <f t="shared" si="912"/>
        <v>27.27272727272732</v>
      </c>
      <c r="U1999" s="13">
        <f t="shared" si="919"/>
        <v>24.18872004516416</v>
      </c>
      <c r="V1999" s="13">
        <f t="shared" si="923"/>
        <v>9.7571225071224676E-2</v>
      </c>
      <c r="W1999" s="13">
        <f t="shared" si="924"/>
        <v>0</v>
      </c>
      <c r="X1999" s="13">
        <f t="shared" si="925"/>
        <v>0</v>
      </c>
      <c r="Y1999" s="13">
        <f t="shared" si="920"/>
        <v>0</v>
      </c>
      <c r="Z1999" s="13">
        <f t="shared" si="926"/>
        <v>1</v>
      </c>
      <c r="AA1999" s="13">
        <f t="shared" si="927"/>
        <v>0</v>
      </c>
      <c r="AB1999" s="13">
        <f t="shared" si="928"/>
        <v>0</v>
      </c>
      <c r="AC1999" s="17">
        <f t="shared" si="921"/>
        <v>0</v>
      </c>
      <c r="AD1999" s="13" t="str">
        <f t="shared" si="913"/>
        <v/>
      </c>
      <c r="AE1999" s="13" t="str">
        <f t="shared" si="914"/>
        <v/>
      </c>
      <c r="AF1999" s="17">
        <f t="shared" si="916"/>
        <v>0</v>
      </c>
      <c r="AG1999" s="17" t="str">
        <f t="shared" si="915"/>
        <v xml:space="preserve"> </v>
      </c>
      <c r="AH1999" s="13"/>
      <c r="AI1999" s="31">
        <f t="shared" si="929"/>
        <v>1.1034233811807619</v>
      </c>
      <c r="AJ1999">
        <f t="shared" si="934"/>
        <v>0.10342338118076189</v>
      </c>
      <c r="AK1999">
        <f t="shared" si="936"/>
        <v>1.0414746543778801</v>
      </c>
      <c r="AL1999">
        <f t="shared" si="937"/>
        <v>1.1793960552854983</v>
      </c>
      <c r="AM1999">
        <f t="shared" si="935"/>
        <v>0.17939605528549829</v>
      </c>
      <c r="AN1999" s="39">
        <v>42072</v>
      </c>
      <c r="AO1999" s="31">
        <v>0.10342338118076189</v>
      </c>
      <c r="AP1999" s="40">
        <v>0.17939605528549829</v>
      </c>
    </row>
    <row r="2000" spans="1:42">
      <c r="A2000" s="16">
        <v>42073</v>
      </c>
      <c r="B2000" s="11">
        <v>4.47</v>
      </c>
      <c r="C2000" s="11">
        <v>4.4800000000000004</v>
      </c>
      <c r="D2000" s="11">
        <v>4.41</v>
      </c>
      <c r="E2000" s="11">
        <v>4.42</v>
      </c>
      <c r="F2000" s="11">
        <v>342244000</v>
      </c>
      <c r="G2000" s="11">
        <v>4.0102799999999998</v>
      </c>
      <c r="H2000" s="12">
        <f t="shared" si="938"/>
        <v>4.4591666666666674</v>
      </c>
      <c r="I2000" s="13">
        <f t="shared" si="917"/>
        <v>4.4565384615384609</v>
      </c>
      <c r="J2000" s="13">
        <f t="shared" si="918"/>
        <v>2.6282051282064955E-3</v>
      </c>
      <c r="K2000" s="14">
        <f t="shared" si="922"/>
        <v>-8.8995726495725513E-2</v>
      </c>
      <c r="L2000" s="13">
        <f t="shared" si="931"/>
        <v>7.0000000000000284E-2</v>
      </c>
      <c r="M2000" s="13">
        <f t="shared" si="909"/>
        <v>0.10000000000000002</v>
      </c>
      <c r="N2000" s="13">
        <f t="shared" si="932"/>
        <v>0</v>
      </c>
      <c r="O2000" s="13">
        <f t="shared" si="933"/>
        <v>0</v>
      </c>
      <c r="P2000" s="13">
        <f t="shared" si="930"/>
        <v>0.48999999999999932</v>
      </c>
      <c r="Q2000" s="13">
        <f t="shared" si="930"/>
        <v>0.27999999999999936</v>
      </c>
      <c r="R2000" s="13">
        <f t="shared" si="910"/>
        <v>489.99999999999926</v>
      </c>
      <c r="S2000" s="13">
        <f t="shared" si="911"/>
        <v>279.99999999999932</v>
      </c>
      <c r="T2000" s="13">
        <f t="shared" si="912"/>
        <v>27.272727272727316</v>
      </c>
      <c r="U2000" s="13">
        <f t="shared" si="919"/>
        <v>23.848283782397811</v>
      </c>
      <c r="V2000" s="13">
        <f t="shared" si="923"/>
        <v>9.1623931623932009E-2</v>
      </c>
      <c r="W2000" s="13">
        <f t="shared" si="924"/>
        <v>0</v>
      </c>
      <c r="X2000" s="13">
        <f t="shared" si="925"/>
        <v>0</v>
      </c>
      <c r="Y2000" s="13">
        <f t="shared" si="920"/>
        <v>0</v>
      </c>
      <c r="Z2000" s="13">
        <f t="shared" si="926"/>
        <v>1</v>
      </c>
      <c r="AA2000" s="13">
        <f t="shared" si="927"/>
        <v>0</v>
      </c>
      <c r="AB2000" s="13">
        <f t="shared" si="928"/>
        <v>0</v>
      </c>
      <c r="AC2000" s="17">
        <f t="shared" si="921"/>
        <v>0</v>
      </c>
      <c r="AD2000" s="13" t="str">
        <f t="shared" si="913"/>
        <v/>
      </c>
      <c r="AE2000" s="13" t="str">
        <f t="shared" si="914"/>
        <v/>
      </c>
      <c r="AF2000" s="17">
        <f t="shared" si="916"/>
        <v>0</v>
      </c>
      <c r="AG2000" s="17" t="str">
        <f t="shared" si="915"/>
        <v xml:space="preserve"> </v>
      </c>
      <c r="AH2000" s="13"/>
      <c r="AI2000" s="31">
        <f t="shared" si="929"/>
        <v>1.1034233811807619</v>
      </c>
      <c r="AJ2000">
        <f t="shared" si="934"/>
        <v>0.10342338118076189</v>
      </c>
      <c r="AK2000">
        <f t="shared" si="936"/>
        <v>0.97787610619469034</v>
      </c>
      <c r="AL2000">
        <f t="shared" si="937"/>
        <v>1.1533032222039608</v>
      </c>
      <c r="AM2000">
        <f t="shared" si="935"/>
        <v>0.15330322220396075</v>
      </c>
      <c r="AN2000" s="39">
        <v>42073</v>
      </c>
      <c r="AO2000" s="31">
        <v>0.10342338118076189</v>
      </c>
      <c r="AP2000" s="40">
        <v>0.15330322220396075</v>
      </c>
    </row>
    <row r="2001" spans="1:42">
      <c r="A2001" s="16">
        <v>42074</v>
      </c>
      <c r="B2001" s="11">
        <v>4.43</v>
      </c>
      <c r="C2001" s="11">
        <v>4.5199999999999996</v>
      </c>
      <c r="D2001" s="11">
        <v>4.43</v>
      </c>
      <c r="E2001" s="11">
        <v>4.46</v>
      </c>
      <c r="F2001" s="11">
        <v>318957600</v>
      </c>
      <c r="G2001" s="11">
        <v>4.04657</v>
      </c>
      <c r="H2001" s="12">
        <f t="shared" si="938"/>
        <v>4.4624999999999995</v>
      </c>
      <c r="I2001" s="13">
        <f t="shared" si="917"/>
        <v>4.4442307692307681</v>
      </c>
      <c r="J2001" s="13">
        <f t="shared" si="918"/>
        <v>1.826923076923137E-2</v>
      </c>
      <c r="K2001" s="14">
        <f t="shared" si="922"/>
        <v>-6.5477207977207075E-2</v>
      </c>
      <c r="L2001" s="13">
        <f t="shared" si="931"/>
        <v>9.9999999999999645E-2</v>
      </c>
      <c r="M2001" s="13">
        <f t="shared" ref="M2001:M2064" si="939">AVERAGE(L1988:L2001)</f>
        <v>0.10214285714285719</v>
      </c>
      <c r="N2001" s="13">
        <f t="shared" si="932"/>
        <v>3.9999999999999147E-2</v>
      </c>
      <c r="O2001" s="13">
        <f t="shared" si="933"/>
        <v>0</v>
      </c>
      <c r="P2001" s="13">
        <f t="shared" si="930"/>
        <v>0.52999999999999847</v>
      </c>
      <c r="Q2001" s="13">
        <f t="shared" si="930"/>
        <v>0.25999999999999979</v>
      </c>
      <c r="R2001" s="13">
        <f t="shared" si="910"/>
        <v>518.88111888111712</v>
      </c>
      <c r="S2001" s="13">
        <f t="shared" si="911"/>
        <v>254.54545454545422</v>
      </c>
      <c r="T2001" s="13">
        <f t="shared" si="912"/>
        <v>34.177215189873323</v>
      </c>
      <c r="U2001" s="13">
        <f t="shared" si="919"/>
        <v>21.667664699321545</v>
      </c>
      <c r="V2001" s="13">
        <f t="shared" si="923"/>
        <v>8.3746438746438445E-2</v>
      </c>
      <c r="W2001" s="13">
        <f t="shared" si="924"/>
        <v>0</v>
      </c>
      <c r="X2001" s="13">
        <f t="shared" si="925"/>
        <v>0</v>
      </c>
      <c r="Y2001" s="13">
        <f t="shared" si="920"/>
        <v>0</v>
      </c>
      <c r="Z2001" s="13">
        <f t="shared" si="926"/>
        <v>1</v>
      </c>
      <c r="AA2001" s="13">
        <f t="shared" si="927"/>
        <v>0</v>
      </c>
      <c r="AB2001" s="13">
        <f t="shared" si="928"/>
        <v>0</v>
      </c>
      <c r="AC2001" s="17">
        <f t="shared" si="921"/>
        <v>0</v>
      </c>
      <c r="AD2001" s="13" t="str">
        <f t="shared" si="913"/>
        <v/>
      </c>
      <c r="AE2001" s="13" t="str">
        <f t="shared" si="914"/>
        <v/>
      </c>
      <c r="AF2001" s="17">
        <f t="shared" si="916"/>
        <v>0</v>
      </c>
      <c r="AG2001" s="17" t="str">
        <f t="shared" si="915"/>
        <v xml:space="preserve"> </v>
      </c>
      <c r="AH2001" s="13"/>
      <c r="AI2001" s="31">
        <f t="shared" si="929"/>
        <v>1.1034233811807619</v>
      </c>
      <c r="AJ2001">
        <f t="shared" si="934"/>
        <v>0.10342338118076189</v>
      </c>
      <c r="AK2001">
        <f t="shared" si="936"/>
        <v>1.0090497737556561</v>
      </c>
      <c r="AL2001">
        <f t="shared" si="937"/>
        <v>1.1637403554365757</v>
      </c>
      <c r="AM2001">
        <f t="shared" si="935"/>
        <v>0.16374035543657572</v>
      </c>
      <c r="AN2001" s="39">
        <v>42074</v>
      </c>
      <c r="AO2001" s="31">
        <v>0.10342338118076189</v>
      </c>
      <c r="AP2001" s="40">
        <v>0.16374035543657572</v>
      </c>
    </row>
    <row r="2002" spans="1:42">
      <c r="A2002" s="16">
        <v>42075</v>
      </c>
      <c r="B2002" s="11">
        <v>4.5199999999999996</v>
      </c>
      <c r="C2002" s="11">
        <v>4.6500000000000004</v>
      </c>
      <c r="D2002" s="11">
        <v>4.49</v>
      </c>
      <c r="E2002" s="11">
        <v>4.57</v>
      </c>
      <c r="F2002" s="11">
        <v>665406300</v>
      </c>
      <c r="G2002" s="11">
        <v>4.1463799999999997</v>
      </c>
      <c r="H2002" s="12">
        <f t="shared" si="938"/>
        <v>4.4691666666666663</v>
      </c>
      <c r="I2002" s="13">
        <f t="shared" si="917"/>
        <v>4.4396153846153847</v>
      </c>
      <c r="J2002" s="13">
        <f t="shared" si="918"/>
        <v>2.9551282051281547E-2</v>
      </c>
      <c r="K2002" s="14">
        <f t="shared" si="922"/>
        <v>-4.4458689458688722E-2</v>
      </c>
      <c r="L2002" s="13">
        <f t="shared" si="931"/>
        <v>0.19000000000000039</v>
      </c>
      <c r="M2002" s="13">
        <f t="shared" si="939"/>
        <v>0.10714285714285721</v>
      </c>
      <c r="N2002" s="13">
        <f t="shared" si="932"/>
        <v>0.13000000000000078</v>
      </c>
      <c r="O2002" s="13">
        <f t="shared" si="933"/>
        <v>0</v>
      </c>
      <c r="P2002" s="13">
        <f t="shared" si="930"/>
        <v>0.54999999999999893</v>
      </c>
      <c r="Q2002" s="13">
        <f t="shared" si="930"/>
        <v>0.25999999999999979</v>
      </c>
      <c r="R2002" s="13">
        <f t="shared" ref="R2002:R2065" si="940">P2002/M2002*100</f>
        <v>513.33333333333201</v>
      </c>
      <c r="S2002" s="13">
        <f t="shared" ref="S2002:S2065" si="941">Q2002/M2002*100</f>
        <v>242.66666666666632</v>
      </c>
      <c r="T2002" s="13">
        <f t="shared" ref="T2002:T2065" si="942">ABS((R2002-S2002)/(R2002+S2002))*100</f>
        <v>35.802469135802426</v>
      </c>
      <c r="U2002" s="13">
        <f t="shared" si="919"/>
        <v>21.255481515602792</v>
      </c>
      <c r="V2002" s="13">
        <f t="shared" si="923"/>
        <v>7.4009971509970268E-2</v>
      </c>
      <c r="W2002" s="13">
        <f t="shared" si="924"/>
        <v>0</v>
      </c>
      <c r="X2002" s="13">
        <f t="shared" si="925"/>
        <v>0</v>
      </c>
      <c r="Y2002" s="13">
        <f t="shared" si="920"/>
        <v>0</v>
      </c>
      <c r="Z2002" s="13">
        <f t="shared" si="926"/>
        <v>1</v>
      </c>
      <c r="AA2002" s="13">
        <f t="shared" si="927"/>
        <v>0</v>
      </c>
      <c r="AB2002" s="13">
        <f t="shared" si="928"/>
        <v>0</v>
      </c>
      <c r="AC2002" s="17">
        <f t="shared" si="921"/>
        <v>0</v>
      </c>
      <c r="AD2002" s="13" t="str">
        <f t="shared" si="913"/>
        <v/>
      </c>
      <c r="AE2002" s="13" t="str">
        <f t="shared" si="914"/>
        <v/>
      </c>
      <c r="AF2002" s="17">
        <f t="shared" si="916"/>
        <v>0</v>
      </c>
      <c r="AG2002" s="17" t="str">
        <f t="shared" si="915"/>
        <v xml:space="preserve"> </v>
      </c>
      <c r="AH2002" s="13"/>
      <c r="AI2002" s="31">
        <f t="shared" si="929"/>
        <v>1.1034233811807619</v>
      </c>
      <c r="AJ2002">
        <f t="shared" si="934"/>
        <v>0.10342338118076189</v>
      </c>
      <c r="AK2002">
        <f t="shared" si="936"/>
        <v>1.024663677130045</v>
      </c>
      <c r="AL2002">
        <f t="shared" si="937"/>
        <v>1.1924424718262672</v>
      </c>
      <c r="AM2002">
        <f t="shared" si="935"/>
        <v>0.19244247182626717</v>
      </c>
      <c r="AN2002" s="39">
        <v>42075</v>
      </c>
      <c r="AO2002" s="31">
        <v>0.10342338118076189</v>
      </c>
      <c r="AP2002" s="40">
        <v>0.19244247182626717</v>
      </c>
    </row>
    <row r="2003" spans="1:42">
      <c r="A2003" s="16">
        <v>42076</v>
      </c>
      <c r="B2003" s="11">
        <v>4.6100000000000003</v>
      </c>
      <c r="C2003" s="11">
        <v>4.66</v>
      </c>
      <c r="D2003" s="11">
        <v>4.53</v>
      </c>
      <c r="E2003" s="11">
        <v>4.57</v>
      </c>
      <c r="F2003" s="11">
        <v>505880700</v>
      </c>
      <c r="G2003" s="11">
        <v>4.1463799999999997</v>
      </c>
      <c r="H2003" s="12">
        <f t="shared" si="938"/>
        <v>4.4758333333333331</v>
      </c>
      <c r="I2003" s="13">
        <f t="shared" si="917"/>
        <v>4.4399999999999995</v>
      </c>
      <c r="J2003" s="13">
        <f t="shared" si="918"/>
        <v>3.5833333333333606E-2</v>
      </c>
      <c r="K2003" s="14">
        <f t="shared" si="922"/>
        <v>-2.6794871794871118E-2</v>
      </c>
      <c r="L2003" s="13">
        <f t="shared" si="931"/>
        <v>0.12999999999999989</v>
      </c>
      <c r="M2003" s="13">
        <f t="shared" si="939"/>
        <v>0.11285714285714286</v>
      </c>
      <c r="N2003" s="13">
        <f t="shared" si="932"/>
        <v>9.9999999999997868E-3</v>
      </c>
      <c r="O2003" s="13">
        <f t="shared" si="933"/>
        <v>0</v>
      </c>
      <c r="P2003" s="13">
        <f t="shared" si="930"/>
        <v>0.55999999999999872</v>
      </c>
      <c r="Q2003" s="13">
        <f t="shared" si="930"/>
        <v>0.25999999999999979</v>
      </c>
      <c r="R2003" s="13">
        <f t="shared" si="940"/>
        <v>496.20253164556846</v>
      </c>
      <c r="S2003" s="13">
        <f t="shared" si="941"/>
        <v>230.37974683544286</v>
      </c>
      <c r="T2003" s="13">
        <f t="shared" si="942"/>
        <v>36.585365853658466</v>
      </c>
      <c r="U2003" s="13">
        <f t="shared" si="919"/>
        <v>21.745169810169141</v>
      </c>
      <c r="V2003" s="13">
        <f t="shared" si="923"/>
        <v>6.2628205128204717E-2</v>
      </c>
      <c r="W2003" s="13">
        <f t="shared" si="924"/>
        <v>0</v>
      </c>
      <c r="X2003" s="13">
        <f t="shared" si="925"/>
        <v>0</v>
      </c>
      <c r="Y2003" s="13">
        <f t="shared" si="920"/>
        <v>0</v>
      </c>
      <c r="Z2003" s="13">
        <f t="shared" si="926"/>
        <v>1</v>
      </c>
      <c r="AA2003" s="13">
        <f t="shared" si="927"/>
        <v>0</v>
      </c>
      <c r="AB2003" s="13">
        <f t="shared" si="928"/>
        <v>0</v>
      </c>
      <c r="AC2003" s="17">
        <f t="shared" si="921"/>
        <v>0</v>
      </c>
      <c r="AD2003" s="13" t="str">
        <f t="shared" si="913"/>
        <v/>
      </c>
      <c r="AE2003" s="13" t="str">
        <f t="shared" si="914"/>
        <v/>
      </c>
      <c r="AF2003" s="17">
        <f t="shared" si="916"/>
        <v>0</v>
      </c>
      <c r="AG2003" s="17" t="str">
        <f t="shared" si="915"/>
        <v xml:space="preserve"> </v>
      </c>
      <c r="AH2003" s="13"/>
      <c r="AI2003" s="31">
        <f t="shared" si="929"/>
        <v>1.1034233811807619</v>
      </c>
      <c r="AJ2003">
        <f t="shared" si="934"/>
        <v>0.10342338118076189</v>
      </c>
      <c r="AK2003">
        <f t="shared" si="936"/>
        <v>1</v>
      </c>
      <c r="AL2003">
        <f t="shared" si="937"/>
        <v>1.1924424718262672</v>
      </c>
      <c r="AM2003">
        <f t="shared" si="935"/>
        <v>0.19244247182626717</v>
      </c>
      <c r="AN2003" s="39">
        <v>42076</v>
      </c>
      <c r="AO2003" s="31">
        <v>0.10342338118076189</v>
      </c>
      <c r="AP2003" s="40">
        <v>0.19244247182626717</v>
      </c>
    </row>
    <row r="2004" spans="1:42">
      <c r="A2004" s="16">
        <v>42079</v>
      </c>
      <c r="B2004" s="11">
        <v>4.59</v>
      </c>
      <c r="C2004" s="11">
        <v>4.62</v>
      </c>
      <c r="D2004" s="11">
        <v>4.55</v>
      </c>
      <c r="E2004" s="11">
        <v>4.5999999999999996</v>
      </c>
      <c r="F2004" s="11">
        <v>391708100</v>
      </c>
      <c r="G2004" s="11">
        <v>4.1736000000000004</v>
      </c>
      <c r="H2004" s="12">
        <f t="shared" si="938"/>
        <v>4.4766666666666666</v>
      </c>
      <c r="I2004" s="13">
        <f t="shared" si="917"/>
        <v>4.4423076923076925</v>
      </c>
      <c r="J2004" s="13">
        <f t="shared" si="918"/>
        <v>3.4358974358974059E-2</v>
      </c>
      <c r="K2004" s="14">
        <f t="shared" si="922"/>
        <v>-1.124643874643806E-2</v>
      </c>
      <c r="L2004" s="13">
        <f t="shared" si="931"/>
        <v>7.0000000000000284E-2</v>
      </c>
      <c r="M2004" s="13">
        <f t="shared" si="939"/>
        <v>0.11071428571428577</v>
      </c>
      <c r="N2004" s="13">
        <f t="shared" si="932"/>
        <v>0</v>
      </c>
      <c r="O2004" s="13">
        <f t="shared" si="933"/>
        <v>0</v>
      </c>
      <c r="P2004" s="13">
        <f t="shared" si="930"/>
        <v>0.47999999999999954</v>
      </c>
      <c r="Q2004" s="13">
        <f t="shared" si="930"/>
        <v>0.25999999999999979</v>
      </c>
      <c r="R2004" s="13">
        <f t="shared" si="940"/>
        <v>433.54838709677364</v>
      </c>
      <c r="S2004" s="13">
        <f t="shared" si="941"/>
        <v>234.83870967741908</v>
      </c>
      <c r="T2004" s="13">
        <f t="shared" si="942"/>
        <v>29.729729729729726</v>
      </c>
      <c r="U2004" s="13">
        <f t="shared" si="919"/>
        <v>22.952971017970352</v>
      </c>
      <c r="V2004" s="13">
        <f t="shared" si="923"/>
        <v>4.5605413105412121E-2</v>
      </c>
      <c r="W2004" s="13">
        <f t="shared" si="924"/>
        <v>0</v>
      </c>
      <c r="X2004" s="13">
        <f t="shared" si="925"/>
        <v>0</v>
      </c>
      <c r="Y2004" s="13">
        <f t="shared" si="920"/>
        <v>0</v>
      </c>
      <c r="Z2004" s="13">
        <f t="shared" si="926"/>
        <v>1</v>
      </c>
      <c r="AA2004" s="13">
        <f t="shared" si="927"/>
        <v>0</v>
      </c>
      <c r="AB2004" s="13">
        <f t="shared" si="928"/>
        <v>0</v>
      </c>
      <c r="AC2004" s="17">
        <f t="shared" si="921"/>
        <v>0</v>
      </c>
      <c r="AD2004" s="13" t="str">
        <f t="shared" si="913"/>
        <v/>
      </c>
      <c r="AE2004" s="13" t="str">
        <f t="shared" si="914"/>
        <v/>
      </c>
      <c r="AF2004" s="17">
        <f t="shared" si="916"/>
        <v>0</v>
      </c>
      <c r="AG2004" s="17" t="str">
        <f t="shared" si="915"/>
        <v xml:space="preserve"> </v>
      </c>
      <c r="AH2004" s="13"/>
      <c r="AI2004" s="31">
        <f t="shared" si="929"/>
        <v>1.1034233811807619</v>
      </c>
      <c r="AJ2004">
        <f t="shared" si="934"/>
        <v>0.10342338118076189</v>
      </c>
      <c r="AK2004">
        <f t="shared" si="936"/>
        <v>1.0065645514223194</v>
      </c>
      <c r="AL2004">
        <f t="shared" si="937"/>
        <v>1.2002703217507282</v>
      </c>
      <c r="AM2004">
        <f t="shared" si="935"/>
        <v>0.20027032175072823</v>
      </c>
      <c r="AN2004" s="39">
        <v>42079</v>
      </c>
      <c r="AO2004" s="31">
        <v>0.10342338118076189</v>
      </c>
      <c r="AP2004" s="40">
        <v>0.20027032175072823</v>
      </c>
    </row>
    <row r="2005" spans="1:42">
      <c r="A2005" s="16">
        <v>42080</v>
      </c>
      <c r="B2005" s="11">
        <v>4.62</v>
      </c>
      <c r="C2005" s="11">
        <v>4.6399999999999997</v>
      </c>
      <c r="D2005" s="11">
        <v>4.5999999999999996</v>
      </c>
      <c r="E2005" s="11">
        <v>4.63</v>
      </c>
      <c r="F2005" s="11">
        <v>454549500</v>
      </c>
      <c r="G2005" s="11">
        <v>4.2008200000000002</v>
      </c>
      <c r="H2005" s="12">
        <f t="shared" si="938"/>
        <v>4.4808333333333339</v>
      </c>
      <c r="I2005" s="13">
        <f t="shared" si="917"/>
        <v>4.4507692307692306</v>
      </c>
      <c r="J2005" s="13">
        <f t="shared" si="918"/>
        <v>3.0064102564103301E-2</v>
      </c>
      <c r="K2005" s="14">
        <f t="shared" si="922"/>
        <v>1.9729344729350925E-3</v>
      </c>
      <c r="L2005" s="13">
        <f t="shared" si="931"/>
        <v>4.0000000000000036E-2</v>
      </c>
      <c r="M2005" s="13">
        <f t="shared" si="939"/>
        <v>0.10857142857142861</v>
      </c>
      <c r="N2005" s="13">
        <f t="shared" si="932"/>
        <v>1.9999999999999574E-2</v>
      </c>
      <c r="O2005" s="13">
        <f t="shared" si="933"/>
        <v>0</v>
      </c>
      <c r="P2005" s="13">
        <f t="shared" si="930"/>
        <v>0.48999999999999844</v>
      </c>
      <c r="Q2005" s="13">
        <f t="shared" si="930"/>
        <v>0.25999999999999979</v>
      </c>
      <c r="R2005" s="13">
        <f t="shared" si="940"/>
        <v>451.31578947368263</v>
      </c>
      <c r="S2005" s="13">
        <f t="shared" si="941"/>
        <v>239.47368421052602</v>
      </c>
      <c r="T2005" s="13">
        <f t="shared" si="942"/>
        <v>30.666666666666565</v>
      </c>
      <c r="U2005" s="13">
        <f t="shared" si="919"/>
        <v>24.82361778413949</v>
      </c>
      <c r="V2005" s="13">
        <f t="shared" si="923"/>
        <v>2.8091168091168208E-2</v>
      </c>
      <c r="W2005" s="13">
        <f t="shared" si="924"/>
        <v>0</v>
      </c>
      <c r="X2005" s="13">
        <f t="shared" si="925"/>
        <v>0</v>
      </c>
      <c r="Y2005" s="13">
        <f t="shared" si="920"/>
        <v>0</v>
      </c>
      <c r="Z2005" s="13">
        <f t="shared" si="926"/>
        <v>1</v>
      </c>
      <c r="AA2005" s="13">
        <f t="shared" si="927"/>
        <v>0</v>
      </c>
      <c r="AB2005" s="13">
        <f t="shared" si="928"/>
        <v>0</v>
      </c>
      <c r="AC2005" s="17">
        <f t="shared" si="921"/>
        <v>0</v>
      </c>
      <c r="AD2005" s="13" t="str">
        <f t="shared" si="913"/>
        <v/>
      </c>
      <c r="AE2005" s="13" t="str">
        <f t="shared" si="914"/>
        <v/>
      </c>
      <c r="AF2005" s="17">
        <f t="shared" si="916"/>
        <v>0</v>
      </c>
      <c r="AG2005" s="17" t="str">
        <f t="shared" si="915"/>
        <v xml:space="preserve"> </v>
      </c>
      <c r="AH2005" s="13"/>
      <c r="AI2005" s="31">
        <f t="shared" si="929"/>
        <v>1.1034233811807619</v>
      </c>
      <c r="AJ2005">
        <f t="shared" si="934"/>
        <v>0.10342338118076189</v>
      </c>
      <c r="AK2005">
        <f t="shared" si="936"/>
        <v>1.0065217391304349</v>
      </c>
      <c r="AL2005">
        <f t="shared" si="937"/>
        <v>1.2080981716751895</v>
      </c>
      <c r="AM2005">
        <f t="shared" si="935"/>
        <v>0.20809817167518951</v>
      </c>
      <c r="AN2005" s="39">
        <v>42080</v>
      </c>
      <c r="AO2005" s="31">
        <v>0.10342338118076189</v>
      </c>
      <c r="AP2005" s="40">
        <v>0.20809817167518951</v>
      </c>
    </row>
    <row r="2006" spans="1:42">
      <c r="A2006" s="16">
        <v>42081</v>
      </c>
      <c r="B2006" s="11">
        <v>4.63</v>
      </c>
      <c r="C2006" s="11">
        <v>4.74</v>
      </c>
      <c r="D2006" s="11">
        <v>4.62</v>
      </c>
      <c r="E2006" s="11">
        <v>4.7300000000000004</v>
      </c>
      <c r="F2006" s="11">
        <v>620859800</v>
      </c>
      <c r="G2006" s="11">
        <v>4.29155</v>
      </c>
      <c r="H2006" s="12">
        <f t="shared" si="938"/>
        <v>4.4941666666666675</v>
      </c>
      <c r="I2006" s="13">
        <f t="shared" si="917"/>
        <v>4.4596153846153834</v>
      </c>
      <c r="J2006" s="13">
        <f t="shared" si="918"/>
        <v>3.4551282051284105E-2</v>
      </c>
      <c r="K2006" s="14">
        <f t="shared" si="922"/>
        <v>1.3547008547009199E-2</v>
      </c>
      <c r="L2006" s="13">
        <f t="shared" si="931"/>
        <v>0.12000000000000011</v>
      </c>
      <c r="M2006" s="13">
        <f t="shared" si="939"/>
        <v>0.10642857142857144</v>
      </c>
      <c r="N2006" s="13">
        <f t="shared" si="932"/>
        <v>0.10000000000000053</v>
      </c>
      <c r="O2006" s="13">
        <f t="shared" si="933"/>
        <v>0</v>
      </c>
      <c r="P2006" s="13">
        <f t="shared" si="930"/>
        <v>0.5099999999999989</v>
      </c>
      <c r="Q2006" s="13">
        <f t="shared" si="930"/>
        <v>0.25999999999999979</v>
      </c>
      <c r="R2006" s="13">
        <f t="shared" si="940"/>
        <v>479.19463087248209</v>
      </c>
      <c r="S2006" s="13">
        <f t="shared" si="941"/>
        <v>244.2953020134226</v>
      </c>
      <c r="T2006" s="13">
        <f t="shared" si="942"/>
        <v>32.467532467532408</v>
      </c>
      <c r="U2006" s="13">
        <f t="shared" si="919"/>
        <v>25.870711590528774</v>
      </c>
      <c r="V2006" s="13">
        <f t="shared" si="923"/>
        <v>2.1004273504274903E-2</v>
      </c>
      <c r="W2006" s="13">
        <f t="shared" si="924"/>
        <v>0</v>
      </c>
      <c r="X2006" s="13">
        <f t="shared" si="925"/>
        <v>0</v>
      </c>
      <c r="Y2006" s="13">
        <f t="shared" si="920"/>
        <v>0</v>
      </c>
      <c r="Z2006" s="13">
        <f t="shared" si="926"/>
        <v>1</v>
      </c>
      <c r="AA2006" s="13">
        <f t="shared" si="927"/>
        <v>0</v>
      </c>
      <c r="AB2006" s="13">
        <f t="shared" si="928"/>
        <v>0</v>
      </c>
      <c r="AC2006" s="17">
        <f t="shared" si="921"/>
        <v>0</v>
      </c>
      <c r="AD2006" s="13" t="str">
        <f t="shared" ref="AD2006:AD2069" si="943">IF(AA2006=1,E2006,"")</f>
        <v/>
      </c>
      <c r="AE2006" s="13" t="str">
        <f t="shared" ref="AE2006:AE2069" si="944">IF(AB2006=-1,E2006,"")</f>
        <v/>
      </c>
      <c r="AF2006" s="17">
        <f t="shared" si="916"/>
        <v>0</v>
      </c>
      <c r="AG2006" s="17" t="str">
        <f t="shared" ref="AG2006:AG2069" si="945">IF(AB2006=-1,(AE2006/AF2005)," ")</f>
        <v xml:space="preserve"> </v>
      </c>
      <c r="AH2006" s="13"/>
      <c r="AI2006" s="31">
        <f t="shared" si="929"/>
        <v>1.1034233811807619</v>
      </c>
      <c r="AJ2006">
        <f t="shared" si="934"/>
        <v>0.10342338118076189</v>
      </c>
      <c r="AK2006">
        <f t="shared" si="936"/>
        <v>1.0215982721382291</v>
      </c>
      <c r="AL2006">
        <f t="shared" si="937"/>
        <v>1.2341910047567273</v>
      </c>
      <c r="AM2006">
        <f t="shared" si="935"/>
        <v>0.23419100475672727</v>
      </c>
      <c r="AN2006" s="39">
        <v>42081</v>
      </c>
      <c r="AO2006" s="31">
        <v>0.10342338118076189</v>
      </c>
      <c r="AP2006" s="40">
        <v>0.23419100475672727</v>
      </c>
    </row>
    <row r="2007" spans="1:42">
      <c r="A2007" s="16">
        <v>42082</v>
      </c>
      <c r="B2007" s="11">
        <v>4.7300000000000004</v>
      </c>
      <c r="C2007" s="11">
        <v>4.74</v>
      </c>
      <c r="D2007" s="11">
        <v>4.67</v>
      </c>
      <c r="E2007" s="11">
        <v>4.6900000000000004</v>
      </c>
      <c r="F2007" s="11">
        <v>517945600</v>
      </c>
      <c r="G2007" s="11">
        <v>4.2552500000000002</v>
      </c>
      <c r="H2007" s="12">
        <f t="shared" si="938"/>
        <v>4.5183333333333335</v>
      </c>
      <c r="I2007" s="13">
        <f t="shared" si="917"/>
        <v>4.4703846153846145</v>
      </c>
      <c r="J2007" s="13">
        <f t="shared" si="918"/>
        <v>4.7948717948719022E-2</v>
      </c>
      <c r="K2007" s="14">
        <f t="shared" si="922"/>
        <v>2.4209401709402358E-2</v>
      </c>
      <c r="L2007" s="13">
        <f t="shared" si="931"/>
        <v>7.0000000000000284E-2</v>
      </c>
      <c r="M2007" s="13">
        <f t="shared" si="939"/>
        <v>0.10571428571428575</v>
      </c>
      <c r="N2007" s="13">
        <f t="shared" si="932"/>
        <v>0</v>
      </c>
      <c r="O2007" s="13">
        <f t="shared" si="933"/>
        <v>0</v>
      </c>
      <c r="P2007" s="13">
        <f t="shared" si="930"/>
        <v>0.49999999999999911</v>
      </c>
      <c r="Q2007" s="13">
        <f t="shared" si="930"/>
        <v>0.25999999999999979</v>
      </c>
      <c r="R2007" s="13">
        <f t="shared" si="940"/>
        <v>472.972972972972</v>
      </c>
      <c r="S2007" s="13">
        <f t="shared" si="941"/>
        <v>245.94594594594565</v>
      </c>
      <c r="T2007" s="13">
        <f t="shared" si="942"/>
        <v>31.578947368421019</v>
      </c>
      <c r="U2007" s="13">
        <f t="shared" si="919"/>
        <v>24.964758182418311</v>
      </c>
      <c r="V2007" s="13">
        <f t="shared" si="923"/>
        <v>2.3739316239316664E-2</v>
      </c>
      <c r="W2007" s="13">
        <f t="shared" si="924"/>
        <v>0</v>
      </c>
      <c r="X2007" s="13">
        <f t="shared" si="925"/>
        <v>0</v>
      </c>
      <c r="Y2007" s="13">
        <f t="shared" si="920"/>
        <v>0</v>
      </c>
      <c r="Z2007" s="13">
        <f t="shared" si="926"/>
        <v>1</v>
      </c>
      <c r="AA2007" s="13">
        <f t="shared" si="927"/>
        <v>0</v>
      </c>
      <c r="AB2007" s="13">
        <f t="shared" si="928"/>
        <v>0</v>
      </c>
      <c r="AC2007" s="17">
        <f t="shared" si="921"/>
        <v>0</v>
      </c>
      <c r="AD2007" s="13" t="str">
        <f t="shared" si="943"/>
        <v/>
      </c>
      <c r="AE2007" s="13" t="str">
        <f t="shared" si="944"/>
        <v/>
      </c>
      <c r="AF2007" s="17">
        <f t="shared" ref="AF2007:AF2070" si="946">IF(AA2007=1,AD2007,IF(AB2007=-1,0,AF2006))</f>
        <v>0</v>
      </c>
      <c r="AG2007" s="17" t="str">
        <f t="shared" si="945"/>
        <v xml:space="preserve"> </v>
      </c>
      <c r="AH2007" s="13"/>
      <c r="AI2007" s="31">
        <f t="shared" si="929"/>
        <v>1.1034233811807619</v>
      </c>
      <c r="AJ2007">
        <f t="shared" si="934"/>
        <v>0.10342338118076189</v>
      </c>
      <c r="AK2007">
        <f t="shared" si="936"/>
        <v>0.9915433403805497</v>
      </c>
      <c r="AL2007">
        <f t="shared" si="937"/>
        <v>1.2237538715241123</v>
      </c>
      <c r="AM2007">
        <f t="shared" si="935"/>
        <v>0.2237538715241123</v>
      </c>
      <c r="AN2007" s="39">
        <v>42082</v>
      </c>
      <c r="AO2007" s="31">
        <v>0.10342338118076189</v>
      </c>
      <c r="AP2007" s="40">
        <v>0.2237538715241123</v>
      </c>
    </row>
    <row r="2008" spans="1:42">
      <c r="A2008" s="16">
        <v>42083</v>
      </c>
      <c r="B2008" s="11">
        <v>4.68</v>
      </c>
      <c r="C2008" s="11">
        <v>4.78</v>
      </c>
      <c r="D2008" s="11">
        <v>4.6500000000000004</v>
      </c>
      <c r="E2008" s="11">
        <v>4.72</v>
      </c>
      <c r="F2008" s="11">
        <v>596498100</v>
      </c>
      <c r="G2008" s="11">
        <v>4.28247</v>
      </c>
      <c r="H2008" s="12">
        <f t="shared" si="938"/>
        <v>4.5466666666666669</v>
      </c>
      <c r="I2008" s="13">
        <f t="shared" si="917"/>
        <v>4.4826923076923064</v>
      </c>
      <c r="J2008" s="13">
        <f t="shared" si="918"/>
        <v>6.3974358974360435E-2</v>
      </c>
      <c r="K2008" s="14">
        <f t="shared" si="922"/>
        <v>3.3019943019943772E-2</v>
      </c>
      <c r="L2008" s="13">
        <f t="shared" si="931"/>
        <v>0.12999999999999989</v>
      </c>
      <c r="M2008" s="13">
        <f t="shared" si="939"/>
        <v>0.11</v>
      </c>
      <c r="N2008" s="13">
        <f t="shared" si="932"/>
        <v>4.0000000000000036E-2</v>
      </c>
      <c r="O2008" s="13">
        <f t="shared" si="933"/>
        <v>0</v>
      </c>
      <c r="P2008" s="13">
        <f t="shared" si="930"/>
        <v>0.53999999999999915</v>
      </c>
      <c r="Q2008" s="13">
        <f t="shared" si="930"/>
        <v>0.25999999999999979</v>
      </c>
      <c r="R2008" s="13">
        <f t="shared" si="940"/>
        <v>490.90909090909014</v>
      </c>
      <c r="S2008" s="13">
        <f t="shared" si="941"/>
        <v>236.36363636363615</v>
      </c>
      <c r="T2008" s="13">
        <f t="shared" si="942"/>
        <v>34.999999999999972</v>
      </c>
      <c r="U2008" s="13">
        <f t="shared" si="919"/>
        <v>24.509093157787738</v>
      </c>
      <c r="V2008" s="13">
        <f t="shared" si="923"/>
        <v>3.0954415954416663E-2</v>
      </c>
      <c r="W2008" s="13">
        <f t="shared" si="924"/>
        <v>0</v>
      </c>
      <c r="X2008" s="13">
        <f t="shared" si="925"/>
        <v>0</v>
      </c>
      <c r="Y2008" s="13">
        <f t="shared" si="920"/>
        <v>0</v>
      </c>
      <c r="Z2008" s="13">
        <f t="shared" si="926"/>
        <v>1</v>
      </c>
      <c r="AA2008" s="13">
        <f t="shared" si="927"/>
        <v>0</v>
      </c>
      <c r="AB2008" s="13">
        <f t="shared" si="928"/>
        <v>0</v>
      </c>
      <c r="AC2008" s="17">
        <f t="shared" si="921"/>
        <v>0</v>
      </c>
      <c r="AD2008" s="13" t="str">
        <f t="shared" si="943"/>
        <v/>
      </c>
      <c r="AE2008" s="13" t="str">
        <f t="shared" si="944"/>
        <v/>
      </c>
      <c r="AF2008" s="17">
        <f t="shared" si="946"/>
        <v>0</v>
      </c>
      <c r="AG2008" s="17" t="str">
        <f t="shared" si="945"/>
        <v xml:space="preserve"> </v>
      </c>
      <c r="AH2008" s="13"/>
      <c r="AI2008" s="31">
        <f t="shared" si="929"/>
        <v>1.1034233811807619</v>
      </c>
      <c r="AJ2008">
        <f t="shared" si="934"/>
        <v>0.10342338118076189</v>
      </c>
      <c r="AK2008">
        <f t="shared" si="936"/>
        <v>1.0063965884861406</v>
      </c>
      <c r="AL2008">
        <f t="shared" si="937"/>
        <v>1.2315817214485734</v>
      </c>
      <c r="AM2008">
        <f t="shared" si="935"/>
        <v>0.23158172144857336</v>
      </c>
      <c r="AN2008" s="39">
        <v>42083</v>
      </c>
      <c r="AO2008" s="31">
        <v>0.10342338118076189</v>
      </c>
      <c r="AP2008" s="40">
        <v>0.23158172144857336</v>
      </c>
    </row>
    <row r="2009" spans="1:42">
      <c r="A2009" s="16">
        <v>42086</v>
      </c>
      <c r="B2009" s="11">
        <v>4.78</v>
      </c>
      <c r="C2009" s="11">
        <v>4.8099999999999996</v>
      </c>
      <c r="D2009" s="11">
        <v>4.74</v>
      </c>
      <c r="E2009" s="11">
        <v>4.78</v>
      </c>
      <c r="F2009" s="11">
        <v>534961300</v>
      </c>
      <c r="G2009" s="11">
        <v>4.3369099999999996</v>
      </c>
      <c r="H2009" s="12">
        <f t="shared" si="938"/>
        <v>4.5858333333333334</v>
      </c>
      <c r="I2009" s="13">
        <f t="shared" si="917"/>
        <v>4.5011538461538461</v>
      </c>
      <c r="J2009" s="13">
        <f t="shared" si="918"/>
        <v>8.4679487179487367E-2</v>
      </c>
      <c r="K2009" s="14">
        <f t="shared" si="922"/>
        <v>4.2136752136752754E-2</v>
      </c>
      <c r="L2009" s="13">
        <f t="shared" si="931"/>
        <v>8.9999999999999858E-2</v>
      </c>
      <c r="M2009" s="13">
        <f t="shared" si="939"/>
        <v>0.10571428571428575</v>
      </c>
      <c r="N2009" s="13">
        <f t="shared" si="932"/>
        <v>2.9999999999999361E-2</v>
      </c>
      <c r="O2009" s="13">
        <f t="shared" si="933"/>
        <v>0</v>
      </c>
      <c r="P2009" s="13">
        <f t="shared" si="930"/>
        <v>0.56999999999999851</v>
      </c>
      <c r="Q2009" s="13">
        <f t="shared" si="930"/>
        <v>0.12000000000000011</v>
      </c>
      <c r="R2009" s="13">
        <f t="shared" si="940"/>
        <v>539.18918918918757</v>
      </c>
      <c r="S2009" s="13">
        <f t="shared" si="941"/>
        <v>113.51351351351357</v>
      </c>
      <c r="T2009" s="13">
        <f t="shared" si="942"/>
        <v>65.217391304347728</v>
      </c>
      <c r="U2009" s="13">
        <f t="shared" si="919"/>
        <v>28.351151720343175</v>
      </c>
      <c r="V2009" s="13">
        <f t="shared" si="923"/>
        <v>4.2542735042734613E-2</v>
      </c>
      <c r="W2009" s="13">
        <f t="shared" si="924"/>
        <v>0</v>
      </c>
      <c r="X2009" s="13">
        <f t="shared" si="925"/>
        <v>0</v>
      </c>
      <c r="Y2009" s="13">
        <f t="shared" si="920"/>
        <v>0</v>
      </c>
      <c r="Z2009" s="13">
        <f t="shared" si="926"/>
        <v>1</v>
      </c>
      <c r="AA2009" s="13">
        <f t="shared" si="927"/>
        <v>0</v>
      </c>
      <c r="AB2009" s="13">
        <f t="shared" si="928"/>
        <v>0</v>
      </c>
      <c r="AC2009" s="17">
        <f t="shared" si="921"/>
        <v>0</v>
      </c>
      <c r="AD2009" s="13" t="str">
        <f t="shared" si="943"/>
        <v/>
      </c>
      <c r="AE2009" s="13" t="str">
        <f t="shared" si="944"/>
        <v/>
      </c>
      <c r="AF2009" s="17">
        <f t="shared" si="946"/>
        <v>0</v>
      </c>
      <c r="AG2009" s="17" t="str">
        <f t="shared" si="945"/>
        <v xml:space="preserve"> </v>
      </c>
      <c r="AH2009" s="13"/>
      <c r="AI2009" s="31">
        <f t="shared" si="929"/>
        <v>1.1034233811807619</v>
      </c>
      <c r="AJ2009">
        <f t="shared" si="934"/>
        <v>0.10342338118076189</v>
      </c>
      <c r="AK2009">
        <f t="shared" si="936"/>
        <v>1.0127118644067798</v>
      </c>
      <c r="AL2009">
        <f t="shared" si="937"/>
        <v>1.2472374212974962</v>
      </c>
      <c r="AM2009">
        <f t="shared" si="935"/>
        <v>0.24723742129749615</v>
      </c>
      <c r="AN2009" s="39">
        <v>42086</v>
      </c>
      <c r="AO2009" s="31">
        <v>0.10342338118076189</v>
      </c>
      <c r="AP2009" s="40">
        <v>0.24723742129749615</v>
      </c>
    </row>
    <row r="2010" spans="1:42">
      <c r="A2010" s="16">
        <v>42087</v>
      </c>
      <c r="B2010" s="11">
        <v>4.8099999999999996</v>
      </c>
      <c r="C2010" s="11">
        <v>4.87</v>
      </c>
      <c r="D2010" s="11">
        <v>4.75</v>
      </c>
      <c r="E2010" s="11">
        <v>4.8</v>
      </c>
      <c r="F2010" s="11">
        <v>777551500</v>
      </c>
      <c r="G2010" s="11">
        <v>4.3550599999999999</v>
      </c>
      <c r="H2010" s="12">
        <f t="shared" si="938"/>
        <v>4.6241666666666665</v>
      </c>
      <c r="I2010" s="13">
        <f t="shared" si="917"/>
        <v>4.5203846153846143</v>
      </c>
      <c r="J2010" s="13">
        <f t="shared" si="918"/>
        <v>0.1037820512820522</v>
      </c>
      <c r="K2010" s="14">
        <f t="shared" si="922"/>
        <v>5.1638176638177297E-2</v>
      </c>
      <c r="L2010" s="13">
        <f t="shared" si="931"/>
        <v>0.12000000000000011</v>
      </c>
      <c r="M2010" s="13">
        <f t="shared" si="939"/>
        <v>0.10928571428571436</v>
      </c>
      <c r="N2010" s="13">
        <f t="shared" si="932"/>
        <v>6.0000000000000497E-2</v>
      </c>
      <c r="O2010" s="13">
        <f t="shared" si="933"/>
        <v>0</v>
      </c>
      <c r="P2010" s="13">
        <f t="shared" si="930"/>
        <v>0.62999999999999901</v>
      </c>
      <c r="Q2010" s="13">
        <f t="shared" si="930"/>
        <v>8.0000000000000071E-2</v>
      </c>
      <c r="R2010" s="13">
        <f t="shared" si="940"/>
        <v>576.47058823529278</v>
      </c>
      <c r="S2010" s="13">
        <f t="shared" si="941"/>
        <v>73.202614379084991</v>
      </c>
      <c r="T2010" s="13">
        <f t="shared" si="942"/>
        <v>77.464788732394325</v>
      </c>
      <c r="U2010" s="13">
        <f t="shared" si="919"/>
        <v>33.451450482613787</v>
      </c>
      <c r="V2010" s="13">
        <f t="shared" si="923"/>
        <v>5.2143874643874905E-2</v>
      </c>
      <c r="W2010" s="13">
        <f t="shared" si="924"/>
        <v>0</v>
      </c>
      <c r="X2010" s="13">
        <f t="shared" si="925"/>
        <v>0</v>
      </c>
      <c r="Y2010" s="13">
        <f t="shared" si="920"/>
        <v>0</v>
      </c>
      <c r="Z2010" s="13">
        <f t="shared" si="926"/>
        <v>1</v>
      </c>
      <c r="AA2010" s="13">
        <f t="shared" si="927"/>
        <v>0</v>
      </c>
      <c r="AB2010" s="13">
        <f t="shared" si="928"/>
        <v>0</v>
      </c>
      <c r="AC2010" s="17">
        <f t="shared" si="921"/>
        <v>0</v>
      </c>
      <c r="AD2010" s="13" t="str">
        <f t="shared" si="943"/>
        <v/>
      </c>
      <c r="AE2010" s="13" t="str">
        <f t="shared" si="944"/>
        <v/>
      </c>
      <c r="AF2010" s="17">
        <f t="shared" si="946"/>
        <v>0</v>
      </c>
      <c r="AG2010" s="17" t="str">
        <f t="shared" si="945"/>
        <v xml:space="preserve"> </v>
      </c>
      <c r="AH2010" s="13"/>
      <c r="AI2010" s="31">
        <f t="shared" si="929"/>
        <v>1.1034233811807619</v>
      </c>
      <c r="AJ2010">
        <f t="shared" si="934"/>
        <v>0.10342338118076189</v>
      </c>
      <c r="AK2010">
        <f t="shared" si="936"/>
        <v>1.00418410041841</v>
      </c>
      <c r="AL2010">
        <f t="shared" si="937"/>
        <v>1.2524559879138035</v>
      </c>
      <c r="AM2010">
        <f t="shared" si="935"/>
        <v>0.25245598791380353</v>
      </c>
      <c r="AN2010" s="39">
        <v>42087</v>
      </c>
      <c r="AO2010" s="31">
        <v>0.10342338118076189</v>
      </c>
      <c r="AP2010" s="40">
        <v>0.25245598791380353</v>
      </c>
    </row>
    <row r="2011" spans="1:42">
      <c r="A2011" s="16">
        <v>42088</v>
      </c>
      <c r="B2011" s="11">
        <v>4.78</v>
      </c>
      <c r="C2011" s="11">
        <v>4.8099999999999996</v>
      </c>
      <c r="D2011" s="11">
        <v>4.68</v>
      </c>
      <c r="E2011" s="11">
        <v>4.6900000000000004</v>
      </c>
      <c r="F2011" s="11">
        <v>650708800</v>
      </c>
      <c r="G2011" s="11">
        <v>4.2552500000000002</v>
      </c>
      <c r="H2011" s="12">
        <f t="shared" si="938"/>
        <v>4.6383333333333328</v>
      </c>
      <c r="I2011" s="13">
        <f t="shared" si="917"/>
        <v>4.5330769230769228</v>
      </c>
      <c r="J2011" s="13">
        <f t="shared" si="918"/>
        <v>0.10525641025640997</v>
      </c>
      <c r="K2011" s="14">
        <f t="shared" si="922"/>
        <v>6.0049857549858227E-2</v>
      </c>
      <c r="L2011" s="13">
        <f t="shared" si="931"/>
        <v>0.12999999999999989</v>
      </c>
      <c r="M2011" s="13">
        <f t="shared" si="939"/>
        <v>0.11214285714285722</v>
      </c>
      <c r="N2011" s="13">
        <f t="shared" si="932"/>
        <v>0</v>
      </c>
      <c r="O2011" s="13">
        <f t="shared" si="933"/>
        <v>7.0000000000000284E-2</v>
      </c>
      <c r="P2011" s="13">
        <f t="shared" si="930"/>
        <v>0.62999999999999901</v>
      </c>
      <c r="Q2011" s="13">
        <f t="shared" si="930"/>
        <v>7.0000000000000284E-2</v>
      </c>
      <c r="R2011" s="13">
        <f t="shared" si="940"/>
        <v>561.78343949044449</v>
      </c>
      <c r="S2011" s="13">
        <f t="shared" si="941"/>
        <v>62.420382165605304</v>
      </c>
      <c r="T2011" s="13">
        <f t="shared" si="942"/>
        <v>79.999999999999901</v>
      </c>
      <c r="U2011" s="13">
        <f t="shared" si="919"/>
        <v>39.165736196899481</v>
      </c>
      <c r="V2011" s="13">
        <f t="shared" si="923"/>
        <v>4.5206552706551745E-2</v>
      </c>
      <c r="W2011" s="13">
        <f t="shared" si="924"/>
        <v>0</v>
      </c>
      <c r="X2011" s="13">
        <f t="shared" si="925"/>
        <v>0</v>
      </c>
      <c r="Y2011" s="13">
        <f t="shared" si="920"/>
        <v>0</v>
      </c>
      <c r="Z2011" s="13">
        <f t="shared" si="926"/>
        <v>1</v>
      </c>
      <c r="AA2011" s="13">
        <f t="shared" si="927"/>
        <v>0</v>
      </c>
      <c r="AB2011" s="13">
        <f t="shared" si="928"/>
        <v>0</v>
      </c>
      <c r="AC2011" s="17">
        <f t="shared" si="921"/>
        <v>0</v>
      </c>
      <c r="AD2011" s="13" t="str">
        <f t="shared" si="943"/>
        <v/>
      </c>
      <c r="AE2011" s="13" t="str">
        <f t="shared" si="944"/>
        <v/>
      </c>
      <c r="AF2011" s="17">
        <f t="shared" si="946"/>
        <v>0</v>
      </c>
      <c r="AG2011" s="17" t="str">
        <f t="shared" si="945"/>
        <v xml:space="preserve"> </v>
      </c>
      <c r="AH2011" s="13"/>
      <c r="AI2011" s="31">
        <f t="shared" si="929"/>
        <v>1.1034233811807619</v>
      </c>
      <c r="AJ2011">
        <f t="shared" si="934"/>
        <v>0.10342338118076189</v>
      </c>
      <c r="AK2011">
        <f t="shared" si="936"/>
        <v>0.97708333333333341</v>
      </c>
      <c r="AL2011">
        <f t="shared" si="937"/>
        <v>1.2237538715241123</v>
      </c>
      <c r="AM2011">
        <f t="shared" si="935"/>
        <v>0.2237538715241123</v>
      </c>
      <c r="AN2011" s="39">
        <v>42088</v>
      </c>
      <c r="AO2011" s="31">
        <v>0.10342338118076189</v>
      </c>
      <c r="AP2011" s="40">
        <v>0.2237538715241123</v>
      </c>
    </row>
    <row r="2012" spans="1:42">
      <c r="A2012" s="16">
        <v>42089</v>
      </c>
      <c r="B2012" s="11">
        <v>4.6500000000000004</v>
      </c>
      <c r="C2012" s="11">
        <v>4.76</v>
      </c>
      <c r="D2012" s="11">
        <v>4.62</v>
      </c>
      <c r="E2012" s="11">
        <v>4.72</v>
      </c>
      <c r="F2012" s="11">
        <v>467425500</v>
      </c>
      <c r="G2012" s="11">
        <v>4.28247</v>
      </c>
      <c r="H2012" s="12">
        <f t="shared" si="938"/>
        <v>4.6633333333333331</v>
      </c>
      <c r="I2012" s="13">
        <f t="shared" ref="I2012:I2075" si="947">AVERAGE(E1987:E2012)</f>
        <v>4.5480769230769216</v>
      </c>
      <c r="J2012" s="13">
        <f t="shared" si="918"/>
        <v>0.11525641025641153</v>
      </c>
      <c r="K2012" s="14">
        <f t="shared" si="922"/>
        <v>6.8874643874644662E-2</v>
      </c>
      <c r="L2012" s="13">
        <f t="shared" si="931"/>
        <v>0.13999999999999968</v>
      </c>
      <c r="M2012" s="13">
        <f t="shared" si="939"/>
        <v>0.11785714285714288</v>
      </c>
      <c r="N2012" s="13">
        <f t="shared" si="932"/>
        <v>0</v>
      </c>
      <c r="O2012" s="13">
        <f t="shared" si="933"/>
        <v>5.9999999999999609E-2</v>
      </c>
      <c r="P2012" s="13">
        <f t="shared" si="930"/>
        <v>0.62999999999999901</v>
      </c>
      <c r="Q2012" s="13">
        <f t="shared" si="930"/>
        <v>0.12999999999999989</v>
      </c>
      <c r="R2012" s="13">
        <f t="shared" si="940"/>
        <v>534.54545454545359</v>
      </c>
      <c r="S2012" s="13">
        <f t="shared" si="941"/>
        <v>110.3030303030302</v>
      </c>
      <c r="T2012" s="13">
        <f t="shared" si="942"/>
        <v>65.789473684210492</v>
      </c>
      <c r="U2012" s="13">
        <f t="shared" si="919"/>
        <v>43.501788191292221</v>
      </c>
      <c r="V2012" s="13">
        <f t="shared" si="923"/>
        <v>4.6381766381766873E-2</v>
      </c>
      <c r="W2012" s="13">
        <f t="shared" si="924"/>
        <v>0</v>
      </c>
      <c r="X2012" s="13">
        <f t="shared" si="925"/>
        <v>0</v>
      </c>
      <c r="Y2012" s="13">
        <f t="shared" si="920"/>
        <v>0</v>
      </c>
      <c r="Z2012" s="13">
        <f t="shared" si="926"/>
        <v>1</v>
      </c>
      <c r="AA2012" s="13">
        <f t="shared" si="927"/>
        <v>0</v>
      </c>
      <c r="AB2012" s="13">
        <f t="shared" si="928"/>
        <v>0</v>
      </c>
      <c r="AC2012" s="17">
        <f t="shared" si="921"/>
        <v>0</v>
      </c>
      <c r="AD2012" s="13" t="str">
        <f t="shared" si="943"/>
        <v/>
      </c>
      <c r="AE2012" s="13" t="str">
        <f t="shared" si="944"/>
        <v/>
      </c>
      <c r="AF2012" s="17">
        <f t="shared" si="946"/>
        <v>0</v>
      </c>
      <c r="AG2012" s="17" t="str">
        <f t="shared" si="945"/>
        <v xml:space="preserve"> </v>
      </c>
      <c r="AH2012" s="13"/>
      <c r="AI2012" s="31">
        <f t="shared" si="929"/>
        <v>1.1034233811807619</v>
      </c>
      <c r="AJ2012">
        <f t="shared" si="934"/>
        <v>0.10342338118076189</v>
      </c>
      <c r="AK2012">
        <f t="shared" si="936"/>
        <v>1.0063965884861406</v>
      </c>
      <c r="AL2012">
        <f t="shared" si="937"/>
        <v>1.2315817214485734</v>
      </c>
      <c r="AM2012">
        <f t="shared" si="935"/>
        <v>0.23158172144857336</v>
      </c>
      <c r="AN2012" s="39">
        <v>42089</v>
      </c>
      <c r="AO2012" s="31">
        <v>0.10342338118076189</v>
      </c>
      <c r="AP2012" s="40">
        <v>0.23158172144857336</v>
      </c>
    </row>
    <row r="2013" spans="1:42">
      <c r="A2013" s="16">
        <v>42090</v>
      </c>
      <c r="B2013" s="11">
        <v>4.7300000000000004</v>
      </c>
      <c r="C2013" s="11">
        <v>4.75</v>
      </c>
      <c r="D2013" s="11">
        <v>4.67</v>
      </c>
      <c r="E2013" s="11">
        <v>4.71</v>
      </c>
      <c r="F2013" s="11">
        <v>454051800</v>
      </c>
      <c r="G2013" s="11">
        <v>4.2733999999999996</v>
      </c>
      <c r="H2013" s="12">
        <f t="shared" si="938"/>
        <v>4.684166666666667</v>
      </c>
      <c r="I2013" s="13">
        <f t="shared" si="947"/>
        <v>4.5623076923076917</v>
      </c>
      <c r="J2013" s="13">
        <f t="shared" ref="J2013:J2076" si="948">H2013-I2013</f>
        <v>0.1218589743589753</v>
      </c>
      <c r="K2013" s="14">
        <f t="shared" si="922"/>
        <v>7.859686609686703E-2</v>
      </c>
      <c r="L2013" s="13">
        <f t="shared" si="931"/>
        <v>8.0000000000000071E-2</v>
      </c>
      <c r="M2013" s="13">
        <f t="shared" si="939"/>
        <v>0.10571428571428575</v>
      </c>
      <c r="N2013" s="13">
        <f t="shared" si="932"/>
        <v>0</v>
      </c>
      <c r="O2013" s="13">
        <f t="shared" si="933"/>
        <v>0</v>
      </c>
      <c r="P2013" s="13">
        <f t="shared" si="930"/>
        <v>0.42999999999999972</v>
      </c>
      <c r="Q2013" s="13">
        <f t="shared" si="930"/>
        <v>0.12999999999999989</v>
      </c>
      <c r="R2013" s="13">
        <f t="shared" si="940"/>
        <v>406.75675675675637</v>
      </c>
      <c r="S2013" s="13">
        <f t="shared" si="941"/>
        <v>122.97297297297283</v>
      </c>
      <c r="T2013" s="13">
        <f t="shared" si="942"/>
        <v>53.571428571428569</v>
      </c>
      <c r="U2013" s="13">
        <f t="shared" si="919"/>
        <v>45.380266855485168</v>
      </c>
      <c r="V2013" s="13">
        <f t="shared" si="923"/>
        <v>4.3262108262108273E-2</v>
      </c>
      <c r="W2013" s="13">
        <f t="shared" si="924"/>
        <v>0</v>
      </c>
      <c r="X2013" s="13">
        <f t="shared" si="925"/>
        <v>0</v>
      </c>
      <c r="Y2013" s="13">
        <f t="shared" si="920"/>
        <v>0</v>
      </c>
      <c r="Z2013" s="13">
        <f t="shared" si="926"/>
        <v>1</v>
      </c>
      <c r="AA2013" s="13">
        <f t="shared" si="927"/>
        <v>0</v>
      </c>
      <c r="AB2013" s="13">
        <f t="shared" si="928"/>
        <v>0</v>
      </c>
      <c r="AC2013" s="17">
        <f t="shared" si="921"/>
        <v>0</v>
      </c>
      <c r="AD2013" s="13" t="str">
        <f t="shared" si="943"/>
        <v/>
      </c>
      <c r="AE2013" s="13" t="str">
        <f t="shared" si="944"/>
        <v/>
      </c>
      <c r="AF2013" s="17">
        <f t="shared" si="946"/>
        <v>0</v>
      </c>
      <c r="AG2013" s="17" t="str">
        <f t="shared" si="945"/>
        <v xml:space="preserve"> </v>
      </c>
      <c r="AH2013" s="13"/>
      <c r="AI2013" s="31">
        <f t="shared" si="929"/>
        <v>1.1034233811807619</v>
      </c>
      <c r="AJ2013">
        <f t="shared" si="934"/>
        <v>0.10342338118076189</v>
      </c>
      <c r="AK2013">
        <f t="shared" si="936"/>
        <v>0.9978813559322034</v>
      </c>
      <c r="AL2013">
        <f t="shared" si="937"/>
        <v>1.2289724381404197</v>
      </c>
      <c r="AM2013">
        <f t="shared" si="935"/>
        <v>0.22897243814041968</v>
      </c>
      <c r="AN2013" s="39">
        <v>42090</v>
      </c>
      <c r="AO2013" s="31">
        <v>0.10342338118076189</v>
      </c>
      <c r="AP2013" s="40">
        <v>0.22897243814041968</v>
      </c>
    </row>
    <row r="2014" spans="1:42">
      <c r="A2014" s="16">
        <v>42093</v>
      </c>
      <c r="B2014" s="11">
        <v>4.75</v>
      </c>
      <c r="C2014" s="11">
        <v>4.9400000000000004</v>
      </c>
      <c r="D2014" s="11">
        <v>4.74</v>
      </c>
      <c r="E2014" s="11">
        <v>4.92</v>
      </c>
      <c r="F2014" s="11">
        <v>1137506300</v>
      </c>
      <c r="G2014" s="11">
        <v>4.4639300000000004</v>
      </c>
      <c r="H2014" s="12">
        <f t="shared" si="938"/>
        <v>4.7133333333333329</v>
      </c>
      <c r="I2014" s="13">
        <f t="shared" si="947"/>
        <v>4.5807692307692305</v>
      </c>
      <c r="J2014" s="13">
        <f t="shared" si="948"/>
        <v>0.13256410256410245</v>
      </c>
      <c r="K2014" s="14">
        <f t="shared" si="922"/>
        <v>8.9985754985755825E-2</v>
      </c>
      <c r="L2014" s="13">
        <f t="shared" si="931"/>
        <v>0.23000000000000043</v>
      </c>
      <c r="M2014" s="13">
        <f t="shared" si="939"/>
        <v>0.11714285714285719</v>
      </c>
      <c r="N2014" s="13">
        <f t="shared" si="932"/>
        <v>0.19000000000000039</v>
      </c>
      <c r="O2014" s="13">
        <f t="shared" si="933"/>
        <v>0</v>
      </c>
      <c r="P2014" s="13">
        <f t="shared" si="930"/>
        <v>0.62000000000000011</v>
      </c>
      <c r="Q2014" s="13">
        <f t="shared" si="930"/>
        <v>0.12999999999999989</v>
      </c>
      <c r="R2014" s="13">
        <f t="shared" si="940"/>
        <v>529.2682926829267</v>
      </c>
      <c r="S2014" s="13">
        <f t="shared" si="941"/>
        <v>110.97560975609744</v>
      </c>
      <c r="T2014" s="13">
        <f t="shared" si="942"/>
        <v>65.333333333333357</v>
      </c>
      <c r="U2014" s="13">
        <f t="shared" si="919"/>
        <v>48.098881574099877</v>
      </c>
      <c r="V2014" s="13">
        <f t="shared" si="923"/>
        <v>4.2578347578346623E-2</v>
      </c>
      <c r="W2014" s="13">
        <f t="shared" si="924"/>
        <v>0</v>
      </c>
      <c r="X2014" s="13">
        <f t="shared" si="925"/>
        <v>0</v>
      </c>
      <c r="Y2014" s="13">
        <f t="shared" si="920"/>
        <v>0</v>
      </c>
      <c r="Z2014" s="13">
        <f t="shared" si="926"/>
        <v>1</v>
      </c>
      <c r="AA2014" s="13">
        <f t="shared" si="927"/>
        <v>0</v>
      </c>
      <c r="AB2014" s="13">
        <f t="shared" si="928"/>
        <v>0</v>
      </c>
      <c r="AC2014" s="17">
        <f t="shared" si="921"/>
        <v>0</v>
      </c>
      <c r="AD2014" s="13" t="str">
        <f t="shared" si="943"/>
        <v/>
      </c>
      <c r="AE2014" s="13" t="str">
        <f t="shared" si="944"/>
        <v/>
      </c>
      <c r="AF2014" s="17">
        <f t="shared" si="946"/>
        <v>0</v>
      </c>
      <c r="AG2014" s="17" t="str">
        <f t="shared" si="945"/>
        <v xml:space="preserve"> </v>
      </c>
      <c r="AH2014" s="13"/>
      <c r="AI2014" s="31">
        <f t="shared" si="929"/>
        <v>1.1034233811807619</v>
      </c>
      <c r="AJ2014">
        <f t="shared" si="934"/>
        <v>0.10342338118076189</v>
      </c>
      <c r="AK2014">
        <f t="shared" si="936"/>
        <v>1.0445859872611465</v>
      </c>
      <c r="AL2014">
        <f t="shared" si="937"/>
        <v>1.2837673876116487</v>
      </c>
      <c r="AM2014">
        <f t="shared" si="935"/>
        <v>0.28376738761164866</v>
      </c>
      <c r="AN2014" s="39">
        <v>42093</v>
      </c>
      <c r="AO2014" s="31">
        <v>0.10342338118076189</v>
      </c>
      <c r="AP2014" s="40">
        <v>0.28376738761164866</v>
      </c>
    </row>
    <row r="2015" spans="1:42">
      <c r="A2015" s="16">
        <v>42094</v>
      </c>
      <c r="B2015" s="11">
        <v>4.99</v>
      </c>
      <c r="C2015" s="11">
        <v>5.01</v>
      </c>
      <c r="D2015" s="11">
        <v>4.82</v>
      </c>
      <c r="E2015" s="11">
        <v>4.8600000000000003</v>
      </c>
      <c r="F2015" s="11">
        <v>1004747700</v>
      </c>
      <c r="G2015" s="11">
        <v>4.4095000000000004</v>
      </c>
      <c r="H2015" s="12">
        <f t="shared" si="938"/>
        <v>4.7374999999999998</v>
      </c>
      <c r="I2015" s="13">
        <f t="shared" si="947"/>
        <v>4.5976923076923066</v>
      </c>
      <c r="J2015" s="13">
        <f t="shared" si="948"/>
        <v>0.13980769230769319</v>
      </c>
      <c r="K2015" s="14">
        <f t="shared" si="922"/>
        <v>0.10168091168091238</v>
      </c>
      <c r="L2015" s="13">
        <f t="shared" si="931"/>
        <v>0.1899999999999995</v>
      </c>
      <c r="M2015" s="13">
        <f t="shared" si="939"/>
        <v>0.1235714285714286</v>
      </c>
      <c r="N2015" s="13">
        <f t="shared" si="932"/>
        <v>6.9999999999999396E-2</v>
      </c>
      <c r="O2015" s="13">
        <f t="shared" si="933"/>
        <v>0</v>
      </c>
      <c r="P2015" s="13">
        <f t="shared" si="930"/>
        <v>0.65000000000000036</v>
      </c>
      <c r="Q2015" s="13">
        <f t="shared" si="930"/>
        <v>0.12999999999999989</v>
      </c>
      <c r="R2015" s="13">
        <f t="shared" si="940"/>
        <v>526.01156069364185</v>
      </c>
      <c r="S2015" s="13">
        <f t="shared" si="941"/>
        <v>105.20231213872822</v>
      </c>
      <c r="T2015" s="13">
        <f t="shared" si="942"/>
        <v>66.666666666666714</v>
      </c>
      <c r="U2015" s="13">
        <f t="shared" ref="U2015:U2078" si="949">AVERAGE(T2002:T2015)</f>
        <v>50.419556679585121</v>
      </c>
      <c r="V2015" s="13">
        <f t="shared" si="923"/>
        <v>3.8126780626780807E-2</v>
      </c>
      <c r="W2015" s="13">
        <f t="shared" si="924"/>
        <v>0</v>
      </c>
      <c r="X2015" s="13">
        <f t="shared" si="925"/>
        <v>0</v>
      </c>
      <c r="Y2015" s="13">
        <f t="shared" si="920"/>
        <v>0</v>
      </c>
      <c r="Z2015" s="13">
        <f t="shared" si="926"/>
        <v>1</v>
      </c>
      <c r="AA2015" s="13">
        <f t="shared" si="927"/>
        <v>0</v>
      </c>
      <c r="AB2015" s="13">
        <f t="shared" si="928"/>
        <v>0</v>
      </c>
      <c r="AC2015" s="17">
        <f t="shared" si="921"/>
        <v>0</v>
      </c>
      <c r="AD2015" s="13" t="str">
        <f t="shared" si="943"/>
        <v/>
      </c>
      <c r="AE2015" s="13" t="str">
        <f t="shared" si="944"/>
        <v/>
      </c>
      <c r="AF2015" s="17">
        <f t="shared" si="946"/>
        <v>0</v>
      </c>
      <c r="AG2015" s="17" t="str">
        <f t="shared" si="945"/>
        <v xml:space="preserve"> </v>
      </c>
      <c r="AH2015" s="13"/>
      <c r="AI2015" s="31">
        <f t="shared" si="929"/>
        <v>1.1034233811807619</v>
      </c>
      <c r="AJ2015">
        <f t="shared" si="934"/>
        <v>0.10342338118076189</v>
      </c>
      <c r="AK2015">
        <f t="shared" si="936"/>
        <v>0.98780487804878059</v>
      </c>
      <c r="AL2015">
        <f t="shared" si="937"/>
        <v>1.2681116877627263</v>
      </c>
      <c r="AM2015">
        <f t="shared" si="935"/>
        <v>0.26811168776272631</v>
      </c>
      <c r="AN2015" s="39">
        <v>42094</v>
      </c>
      <c r="AO2015" s="31">
        <v>0.10342338118076189</v>
      </c>
      <c r="AP2015" s="40">
        <v>0.26811168776272631</v>
      </c>
    </row>
    <row r="2016" spans="1:42">
      <c r="A2016" s="16">
        <v>42095</v>
      </c>
      <c r="B2016" s="11">
        <v>4.83</v>
      </c>
      <c r="C2016" s="11">
        <v>4.92</v>
      </c>
      <c r="D2016" s="11">
        <v>4.82</v>
      </c>
      <c r="E2016" s="11">
        <v>4.8899999999999997</v>
      </c>
      <c r="F2016" s="11">
        <v>682475700</v>
      </c>
      <c r="G2016" s="11">
        <v>4.4367099999999997</v>
      </c>
      <c r="H2016" s="12">
        <f t="shared" si="938"/>
        <v>4.7616666666666667</v>
      </c>
      <c r="I2016" s="13">
        <f t="shared" si="947"/>
        <v>4.6130769230769229</v>
      </c>
      <c r="J2016" s="13">
        <f t="shared" si="948"/>
        <v>0.14858974358974386</v>
      </c>
      <c r="K2016" s="14">
        <f t="shared" si="922"/>
        <v>0.11286324786324847</v>
      </c>
      <c r="L2016" s="13">
        <f t="shared" si="931"/>
        <v>9.9999999999999645E-2</v>
      </c>
      <c r="M2016" s="13">
        <f t="shared" si="939"/>
        <v>0.11714285714285712</v>
      </c>
      <c r="N2016" s="13">
        <f t="shared" si="932"/>
        <v>0</v>
      </c>
      <c r="O2016" s="13">
        <f t="shared" si="933"/>
        <v>0</v>
      </c>
      <c r="P2016" s="13">
        <f t="shared" si="930"/>
        <v>0.51999999999999957</v>
      </c>
      <c r="Q2016" s="13">
        <f t="shared" si="930"/>
        <v>0.12999999999999989</v>
      </c>
      <c r="R2016" s="13">
        <f t="shared" si="940"/>
        <v>443.90243902438999</v>
      </c>
      <c r="S2016" s="13">
        <f t="shared" si="941"/>
        <v>110.9756097560975</v>
      </c>
      <c r="T2016" s="13">
        <f t="shared" si="942"/>
        <v>60.000000000000007</v>
      </c>
      <c r="U2016" s="13">
        <f t="shared" si="949"/>
        <v>52.14795174131352</v>
      </c>
      <c r="V2016" s="13">
        <f t="shared" si="923"/>
        <v>3.5726495726495389E-2</v>
      </c>
      <c r="W2016" s="13">
        <f t="shared" si="924"/>
        <v>0</v>
      </c>
      <c r="X2016" s="13">
        <f t="shared" si="925"/>
        <v>0</v>
      </c>
      <c r="Y2016" s="13">
        <f t="shared" si="920"/>
        <v>0</v>
      </c>
      <c r="Z2016" s="13">
        <f t="shared" si="926"/>
        <v>1</v>
      </c>
      <c r="AA2016" s="13">
        <f t="shared" si="927"/>
        <v>0</v>
      </c>
      <c r="AB2016" s="13">
        <f t="shared" si="928"/>
        <v>0</v>
      </c>
      <c r="AC2016" s="17">
        <f t="shared" si="921"/>
        <v>0</v>
      </c>
      <c r="AD2016" s="13" t="str">
        <f t="shared" si="943"/>
        <v/>
      </c>
      <c r="AE2016" s="13" t="str">
        <f t="shared" si="944"/>
        <v/>
      </c>
      <c r="AF2016" s="17">
        <f t="shared" si="946"/>
        <v>0</v>
      </c>
      <c r="AG2016" s="17" t="str">
        <f t="shared" si="945"/>
        <v xml:space="preserve"> </v>
      </c>
      <c r="AH2016" s="13"/>
      <c r="AI2016" s="31">
        <f t="shared" si="929"/>
        <v>1.1034233811807619</v>
      </c>
      <c r="AJ2016">
        <f t="shared" si="934"/>
        <v>0.10342338118076189</v>
      </c>
      <c r="AK2016">
        <f t="shared" si="936"/>
        <v>1.0061728395061726</v>
      </c>
      <c r="AL2016">
        <f t="shared" si="937"/>
        <v>1.2759395376871874</v>
      </c>
      <c r="AM2016">
        <f t="shared" si="935"/>
        <v>0.27593953768718738</v>
      </c>
      <c r="AN2016" s="39">
        <v>42095</v>
      </c>
      <c r="AO2016" s="31">
        <v>0.10342338118076189</v>
      </c>
      <c r="AP2016" s="40">
        <v>0.27593953768718738</v>
      </c>
    </row>
    <row r="2017" spans="1:42">
      <c r="A2017" s="16">
        <v>42096</v>
      </c>
      <c r="B2017" s="11">
        <v>4.91</v>
      </c>
      <c r="C2017" s="11">
        <v>4.92</v>
      </c>
      <c r="D2017" s="11">
        <v>4.8099999999999996</v>
      </c>
      <c r="E2017" s="11">
        <v>4.8499999999999996</v>
      </c>
      <c r="F2017" s="11">
        <v>555922200</v>
      </c>
      <c r="G2017" s="11">
        <v>4.4004200000000004</v>
      </c>
      <c r="H2017" s="12">
        <f t="shared" si="938"/>
        <v>4.78</v>
      </c>
      <c r="I2017" s="13">
        <f t="shared" si="947"/>
        <v>4.6269230769230765</v>
      </c>
      <c r="J2017" s="13">
        <f t="shared" si="948"/>
        <v>0.15307692307692378</v>
      </c>
      <c r="K2017" s="14">
        <f t="shared" si="922"/>
        <v>0.1227635327635333</v>
      </c>
      <c r="L2017" s="13">
        <f t="shared" si="931"/>
        <v>0.11000000000000032</v>
      </c>
      <c r="M2017" s="13">
        <f t="shared" si="939"/>
        <v>0.11571428571428573</v>
      </c>
      <c r="N2017" s="13">
        <f t="shared" si="932"/>
        <v>0</v>
      </c>
      <c r="O2017" s="13">
        <f t="shared" si="933"/>
        <v>1.0000000000000675E-2</v>
      </c>
      <c r="P2017" s="13">
        <f t="shared" si="930"/>
        <v>0.50999999999999979</v>
      </c>
      <c r="Q2017" s="13">
        <f t="shared" si="930"/>
        <v>0.14000000000000057</v>
      </c>
      <c r="R2017" s="13">
        <f t="shared" si="940"/>
        <v>440.74074074074048</v>
      </c>
      <c r="S2017" s="13">
        <f t="shared" si="941"/>
        <v>120.98765432098813</v>
      </c>
      <c r="T2017" s="13">
        <f t="shared" si="942"/>
        <v>56.923076923076763</v>
      </c>
      <c r="U2017" s="13">
        <f t="shared" si="949"/>
        <v>53.600645389129113</v>
      </c>
      <c r="V2017" s="13">
        <f t="shared" si="923"/>
        <v>3.0313390313390476E-2</v>
      </c>
      <c r="W2017" s="13">
        <f t="shared" si="924"/>
        <v>0</v>
      </c>
      <c r="X2017" s="13">
        <f t="shared" si="925"/>
        <v>0</v>
      </c>
      <c r="Y2017" s="13">
        <f t="shared" si="920"/>
        <v>0</v>
      </c>
      <c r="Z2017" s="13">
        <f t="shared" si="926"/>
        <v>1</v>
      </c>
      <c r="AA2017" s="13">
        <f t="shared" si="927"/>
        <v>0</v>
      </c>
      <c r="AB2017" s="13">
        <f t="shared" si="928"/>
        <v>0</v>
      </c>
      <c r="AC2017" s="17">
        <f t="shared" si="921"/>
        <v>0</v>
      </c>
      <c r="AD2017" s="13" t="str">
        <f t="shared" si="943"/>
        <v/>
      </c>
      <c r="AE2017" s="13" t="str">
        <f t="shared" si="944"/>
        <v/>
      </c>
      <c r="AF2017" s="17">
        <f t="shared" si="946"/>
        <v>0</v>
      </c>
      <c r="AG2017" s="17" t="str">
        <f t="shared" si="945"/>
        <v xml:space="preserve"> </v>
      </c>
      <c r="AH2017" s="13"/>
      <c r="AI2017" s="31">
        <f t="shared" si="929"/>
        <v>1.1034233811807619</v>
      </c>
      <c r="AJ2017">
        <f t="shared" si="934"/>
        <v>0.10342338118076189</v>
      </c>
      <c r="AK2017">
        <f t="shared" si="936"/>
        <v>0.99182004089979547</v>
      </c>
      <c r="AL2017">
        <f t="shared" si="937"/>
        <v>1.2655024044545724</v>
      </c>
      <c r="AM2017">
        <f t="shared" si="935"/>
        <v>0.2655024044545724</v>
      </c>
      <c r="AN2017" s="39">
        <v>42096</v>
      </c>
      <c r="AO2017" s="31">
        <v>0.10342338118076189</v>
      </c>
      <c r="AP2017" s="40">
        <v>0.2655024044545724</v>
      </c>
    </row>
    <row r="2018" spans="1:42">
      <c r="A2018" s="16">
        <v>42097</v>
      </c>
      <c r="B2018" s="11">
        <v>4.8099999999999996</v>
      </c>
      <c r="C2018" s="11">
        <v>4.8899999999999997</v>
      </c>
      <c r="D2018" s="11">
        <v>4.79</v>
      </c>
      <c r="E2018" s="11">
        <v>4.87</v>
      </c>
      <c r="F2018" s="11">
        <v>514181800</v>
      </c>
      <c r="G2018" s="11">
        <v>4.4185699999999999</v>
      </c>
      <c r="H2018" s="12">
        <f t="shared" si="938"/>
        <v>4.791666666666667</v>
      </c>
      <c r="I2018" s="13">
        <f t="shared" si="947"/>
        <v>4.6376923076923067</v>
      </c>
      <c r="J2018" s="13">
        <f t="shared" si="948"/>
        <v>0.15397435897436029</v>
      </c>
      <c r="K2018" s="14">
        <f t="shared" si="922"/>
        <v>0.13046296296296361</v>
      </c>
      <c r="L2018" s="13">
        <f t="shared" si="931"/>
        <v>9.9999999999999645E-2</v>
      </c>
      <c r="M2018" s="13">
        <f t="shared" si="939"/>
        <v>0.11785714285714281</v>
      </c>
      <c r="N2018" s="13">
        <f t="shared" si="932"/>
        <v>0</v>
      </c>
      <c r="O2018" s="13">
        <f t="shared" si="933"/>
        <v>1.9999999999999574E-2</v>
      </c>
      <c r="P2018" s="13">
        <f t="shared" si="930"/>
        <v>0.50999999999999979</v>
      </c>
      <c r="Q2018" s="13">
        <f t="shared" si="930"/>
        <v>0.16000000000000014</v>
      </c>
      <c r="R2018" s="13">
        <f t="shared" si="940"/>
        <v>432.72727272727269</v>
      </c>
      <c r="S2018" s="13">
        <f t="shared" si="941"/>
        <v>135.75757575757592</v>
      </c>
      <c r="T2018" s="13">
        <f t="shared" si="942"/>
        <v>52.238805970149201</v>
      </c>
      <c r="U2018" s="13">
        <f t="shared" si="949"/>
        <v>55.208436549159082</v>
      </c>
      <c r="V2018" s="13">
        <f t="shared" si="923"/>
        <v>2.3511396011396679E-2</v>
      </c>
      <c r="W2018" s="13">
        <f t="shared" si="924"/>
        <v>0</v>
      </c>
      <c r="X2018" s="13">
        <f t="shared" si="925"/>
        <v>0</v>
      </c>
      <c r="Y2018" s="13">
        <f t="shared" si="920"/>
        <v>0</v>
      </c>
      <c r="Z2018" s="13">
        <f t="shared" si="926"/>
        <v>1</v>
      </c>
      <c r="AA2018" s="13">
        <f t="shared" si="927"/>
        <v>0</v>
      </c>
      <c r="AB2018" s="13">
        <f t="shared" si="928"/>
        <v>0</v>
      </c>
      <c r="AC2018" s="17">
        <f t="shared" si="921"/>
        <v>0</v>
      </c>
      <c r="AD2018" s="13" t="str">
        <f t="shared" si="943"/>
        <v/>
      </c>
      <c r="AE2018" s="13" t="str">
        <f t="shared" si="944"/>
        <v/>
      </c>
      <c r="AF2018" s="17">
        <f t="shared" si="946"/>
        <v>0</v>
      </c>
      <c r="AG2018" s="17" t="str">
        <f t="shared" si="945"/>
        <v xml:space="preserve"> </v>
      </c>
      <c r="AH2018" s="13"/>
      <c r="AI2018" s="31">
        <f t="shared" si="929"/>
        <v>1.1034233811807619</v>
      </c>
      <c r="AJ2018">
        <f t="shared" si="934"/>
        <v>0.10342338118076189</v>
      </c>
      <c r="AK2018">
        <f t="shared" si="936"/>
        <v>1.0041237113402062</v>
      </c>
      <c r="AL2018">
        <f t="shared" si="937"/>
        <v>1.27072097107088</v>
      </c>
      <c r="AM2018">
        <f t="shared" si="935"/>
        <v>0.27072097107088</v>
      </c>
      <c r="AN2018" s="39">
        <v>42097</v>
      </c>
      <c r="AO2018" s="31">
        <v>0.10342338118076189</v>
      </c>
      <c r="AP2018" s="40">
        <v>0.27072097107088</v>
      </c>
    </row>
    <row r="2019" spans="1:42">
      <c r="A2019" s="16">
        <v>42101</v>
      </c>
      <c r="B2019" s="11">
        <v>4.93</v>
      </c>
      <c r="C2019" s="11">
        <v>5</v>
      </c>
      <c r="D2019" s="11">
        <v>4.9000000000000004</v>
      </c>
      <c r="E2019" s="11">
        <v>5</v>
      </c>
      <c r="F2019" s="11">
        <v>861760900</v>
      </c>
      <c r="G2019" s="11">
        <v>4.5365200000000003</v>
      </c>
      <c r="H2019" s="12">
        <f t="shared" si="938"/>
        <v>4.8174999999999999</v>
      </c>
      <c r="I2019" s="13">
        <f t="shared" si="947"/>
        <v>4.6538461538461533</v>
      </c>
      <c r="J2019" s="13">
        <f t="shared" si="948"/>
        <v>0.16365384615384659</v>
      </c>
      <c r="K2019" s="14">
        <f t="shared" si="922"/>
        <v>0.13711538461538522</v>
      </c>
      <c r="L2019" s="13">
        <f t="shared" si="931"/>
        <v>0.12999999999999989</v>
      </c>
      <c r="M2019" s="13">
        <f t="shared" si="939"/>
        <v>0.12428571428571424</v>
      </c>
      <c r="N2019" s="13">
        <f t="shared" si="932"/>
        <v>0.11000000000000032</v>
      </c>
      <c r="O2019" s="13">
        <f t="shared" si="933"/>
        <v>0</v>
      </c>
      <c r="P2019" s="13">
        <f t="shared" si="930"/>
        <v>0.60000000000000053</v>
      </c>
      <c r="Q2019" s="13">
        <f t="shared" si="930"/>
        <v>0.16000000000000014</v>
      </c>
      <c r="R2019" s="13">
        <f t="shared" si="940"/>
        <v>482.7586206896558</v>
      </c>
      <c r="S2019" s="13">
        <f t="shared" si="941"/>
        <v>128.73563218390822</v>
      </c>
      <c r="T2019" s="13">
        <f t="shared" si="942"/>
        <v>57.894736842105253</v>
      </c>
      <c r="U2019" s="13">
        <f t="shared" si="949"/>
        <v>57.153298704547545</v>
      </c>
      <c r="V2019" s="13">
        <f t="shared" si="923"/>
        <v>2.6538461538461372E-2</v>
      </c>
      <c r="W2019" s="13">
        <f t="shared" si="924"/>
        <v>0</v>
      </c>
      <c r="X2019" s="13">
        <f t="shared" si="925"/>
        <v>0</v>
      </c>
      <c r="Y2019" s="13">
        <f t="shared" si="920"/>
        <v>0</v>
      </c>
      <c r="Z2019" s="13">
        <f t="shared" si="926"/>
        <v>1</v>
      </c>
      <c r="AA2019" s="13">
        <f t="shared" si="927"/>
        <v>0</v>
      </c>
      <c r="AB2019" s="13">
        <f t="shared" si="928"/>
        <v>0</v>
      </c>
      <c r="AC2019" s="17">
        <f t="shared" si="921"/>
        <v>0</v>
      </c>
      <c r="AD2019" s="13" t="str">
        <f t="shared" si="943"/>
        <v/>
      </c>
      <c r="AE2019" s="13" t="str">
        <f t="shared" si="944"/>
        <v/>
      </c>
      <c r="AF2019" s="17">
        <f t="shared" si="946"/>
        <v>0</v>
      </c>
      <c r="AG2019" s="17" t="str">
        <f t="shared" si="945"/>
        <v xml:space="preserve"> </v>
      </c>
      <c r="AH2019" s="13"/>
      <c r="AI2019" s="31">
        <f t="shared" si="929"/>
        <v>1.1034233811807619</v>
      </c>
      <c r="AJ2019">
        <f t="shared" si="934"/>
        <v>0.10342338118076189</v>
      </c>
      <c r="AK2019">
        <f t="shared" si="936"/>
        <v>1.0266940451745379</v>
      </c>
      <c r="AL2019">
        <f t="shared" si="937"/>
        <v>1.3046416540768788</v>
      </c>
      <c r="AM2019">
        <f t="shared" si="935"/>
        <v>0.30464165407687882</v>
      </c>
      <c r="AN2019" s="39">
        <v>42101</v>
      </c>
      <c r="AO2019" s="31">
        <v>0.10342338118076189</v>
      </c>
      <c r="AP2019" s="40">
        <v>0.30464165407687882</v>
      </c>
    </row>
    <row r="2020" spans="1:42">
      <c r="A2020" s="16">
        <v>42102</v>
      </c>
      <c r="B2020" s="11">
        <v>5.01</v>
      </c>
      <c r="C2020" s="11">
        <v>5.05</v>
      </c>
      <c r="D2020" s="11">
        <v>4.92</v>
      </c>
      <c r="E2020" s="11">
        <v>5.04</v>
      </c>
      <c r="F2020" s="11">
        <v>880345100</v>
      </c>
      <c r="G2020" s="11">
        <v>4.5728099999999996</v>
      </c>
      <c r="H2020" s="12">
        <f t="shared" si="938"/>
        <v>4.8441666666666663</v>
      </c>
      <c r="I2020" s="13">
        <f t="shared" si="947"/>
        <v>4.6719230769230773</v>
      </c>
      <c r="J2020" s="13">
        <f t="shared" si="948"/>
        <v>0.172243589743589</v>
      </c>
      <c r="K2020" s="14">
        <f t="shared" si="922"/>
        <v>0.1445584045584051</v>
      </c>
      <c r="L2020" s="13">
        <f t="shared" si="931"/>
        <v>0.12999999999999989</v>
      </c>
      <c r="M2020" s="13">
        <f t="shared" si="939"/>
        <v>0.12499999999999993</v>
      </c>
      <c r="N2020" s="13">
        <f t="shared" si="932"/>
        <v>4.9999999999999822E-2</v>
      </c>
      <c r="O2020" s="13">
        <f t="shared" si="933"/>
        <v>0</v>
      </c>
      <c r="P2020" s="13">
        <f t="shared" si="930"/>
        <v>0.54999999999999982</v>
      </c>
      <c r="Q2020" s="13">
        <f t="shared" si="930"/>
        <v>0.16000000000000014</v>
      </c>
      <c r="R2020" s="13">
        <f t="shared" si="940"/>
        <v>440.00000000000011</v>
      </c>
      <c r="S2020" s="13">
        <f t="shared" si="941"/>
        <v>128.00000000000017</v>
      </c>
      <c r="T2020" s="13">
        <f t="shared" si="942"/>
        <v>54.929577464788707</v>
      </c>
      <c r="U2020" s="13">
        <f t="shared" si="949"/>
        <v>58.75773049006586</v>
      </c>
      <c r="V2020" s="13">
        <f t="shared" si="923"/>
        <v>2.7685185185183897E-2</v>
      </c>
      <c r="W2020" s="13">
        <f t="shared" si="924"/>
        <v>0</v>
      </c>
      <c r="X2020" s="13">
        <f t="shared" si="925"/>
        <v>0</v>
      </c>
      <c r="Y2020" s="13">
        <f t="shared" ref="Y2020:Y2083" si="950">IF(AND(U2019&gt;40,U2020&lt;40),-1,IF(AND(U2019&lt;20,U2020&gt;20),1,0))</f>
        <v>0</v>
      </c>
      <c r="Z2020" s="13">
        <f t="shared" si="926"/>
        <v>1</v>
      </c>
      <c r="AA2020" s="13">
        <f t="shared" si="927"/>
        <v>0</v>
      </c>
      <c r="AB2020" s="13">
        <f t="shared" si="928"/>
        <v>0</v>
      </c>
      <c r="AC2020" s="17">
        <f t="shared" ref="AC2020:AC2083" si="951">(AA2020+AB2020+AC2019)</f>
        <v>0</v>
      </c>
      <c r="AD2020" s="13" t="str">
        <f t="shared" si="943"/>
        <v/>
      </c>
      <c r="AE2020" s="13" t="str">
        <f t="shared" si="944"/>
        <v/>
      </c>
      <c r="AF2020" s="17">
        <f t="shared" si="946"/>
        <v>0</v>
      </c>
      <c r="AG2020" s="17" t="str">
        <f t="shared" si="945"/>
        <v xml:space="preserve"> </v>
      </c>
      <c r="AH2020" s="13"/>
      <c r="AI2020" s="31">
        <f t="shared" si="929"/>
        <v>1.1034233811807619</v>
      </c>
      <c r="AJ2020">
        <f t="shared" si="934"/>
        <v>0.10342338118076189</v>
      </c>
      <c r="AK2020">
        <f t="shared" si="936"/>
        <v>1.008</v>
      </c>
      <c r="AL2020">
        <f t="shared" si="937"/>
        <v>1.3150787873094938</v>
      </c>
      <c r="AM2020">
        <f t="shared" si="935"/>
        <v>0.31507878730949379</v>
      </c>
      <c r="AN2020" s="39">
        <v>42102</v>
      </c>
      <c r="AO2020" s="31">
        <v>0.10342338118076189</v>
      </c>
      <c r="AP2020" s="40">
        <v>0.31507878730949379</v>
      </c>
    </row>
    <row r="2021" spans="1:42">
      <c r="A2021" s="16">
        <v>42103</v>
      </c>
      <c r="B2021" s="11">
        <v>5.05</v>
      </c>
      <c r="C2021" s="11">
        <v>5.14</v>
      </c>
      <c r="D2021" s="11">
        <v>5</v>
      </c>
      <c r="E2021" s="11">
        <v>5.03</v>
      </c>
      <c r="F2021" s="11">
        <v>876879800</v>
      </c>
      <c r="G2021" s="11">
        <v>4.5637400000000001</v>
      </c>
      <c r="H2021" s="12">
        <f t="shared" si="938"/>
        <v>4.8650000000000002</v>
      </c>
      <c r="I2021" s="13">
        <f t="shared" si="947"/>
        <v>4.6961538461538463</v>
      </c>
      <c r="J2021" s="13">
        <f t="shared" si="948"/>
        <v>0.16884615384615387</v>
      </c>
      <c r="K2021" s="14">
        <f t="shared" ref="K2021:K2084" si="952">AVERAGE(J2013:J2021)</f>
        <v>0.15051282051282092</v>
      </c>
      <c r="L2021" s="13">
        <f t="shared" si="931"/>
        <v>0.13999999999999968</v>
      </c>
      <c r="M2021" s="13">
        <f t="shared" si="939"/>
        <v>0.12999999999999989</v>
      </c>
      <c r="N2021" s="13">
        <f t="shared" si="932"/>
        <v>8.9999999999999858E-2</v>
      </c>
      <c r="O2021" s="13">
        <f t="shared" si="933"/>
        <v>0</v>
      </c>
      <c r="P2021" s="13">
        <f t="shared" si="930"/>
        <v>0.63999999999999968</v>
      </c>
      <c r="Q2021" s="13">
        <f t="shared" si="930"/>
        <v>0.16000000000000014</v>
      </c>
      <c r="R2021" s="13">
        <f t="shared" si="940"/>
        <v>492.30769230769243</v>
      </c>
      <c r="S2021" s="13">
        <f t="shared" si="941"/>
        <v>123.07692307692328</v>
      </c>
      <c r="T2021" s="13">
        <f t="shared" si="942"/>
        <v>59.999999999999964</v>
      </c>
      <c r="U2021" s="13">
        <f t="shared" si="949"/>
        <v>60.787805678035788</v>
      </c>
      <c r="V2021" s="13">
        <f t="shared" ref="V2021:V2084" si="953">J2021-K2021</f>
        <v>1.8333333333332952E-2</v>
      </c>
      <c r="W2021" s="13">
        <f t="shared" ref="W2021:W2084" si="954">IF(AND(V2020&lt;0,V2021&gt;0),1,IF(AND(V2020&gt;0,V2021&lt;0),-1,0))</f>
        <v>0</v>
      </c>
      <c r="X2021" s="13">
        <f t="shared" ref="X2021:X2084" si="955">IF(AND(R2020-S2020&lt;0,R2021-S2021&gt;0),1,IF(AND(R2020-S2020&gt;0,R2021-S2021&lt;0),-1,0))</f>
        <v>0</v>
      </c>
      <c r="Y2021" s="13">
        <f t="shared" si="950"/>
        <v>0</v>
      </c>
      <c r="Z2021" s="13">
        <f t="shared" ref="Z2021:Z2084" si="956">IF(W2021=1,1,IF(W2021=-1,0,Z2020))</f>
        <v>1</v>
      </c>
      <c r="AA2021" s="13">
        <f t="shared" ref="AA2021:AA2084" si="957">IF(AND(Z2021=1,AC2020=0,Y2021=1),1,0)</f>
        <v>0</v>
      </c>
      <c r="AB2021" s="13">
        <f t="shared" ref="AB2021:AB2084" si="958">IF(AND(W2021=-1,AC2020=1),-1,0)</f>
        <v>0</v>
      </c>
      <c r="AC2021" s="17">
        <f t="shared" si="951"/>
        <v>0</v>
      </c>
      <c r="AD2021" s="13" t="str">
        <f t="shared" si="943"/>
        <v/>
      </c>
      <c r="AE2021" s="13" t="str">
        <f t="shared" si="944"/>
        <v/>
      </c>
      <c r="AF2021" s="17">
        <f t="shared" si="946"/>
        <v>0</v>
      </c>
      <c r="AG2021" s="17" t="str">
        <f t="shared" si="945"/>
        <v xml:space="preserve"> </v>
      </c>
      <c r="AH2021" s="13"/>
      <c r="AI2021" s="31">
        <f t="shared" ref="AI2021:AI2084" si="959">IF(AG2021=" ",AI2020,AG2021*AI2020)</f>
        <v>1.1034233811807619</v>
      </c>
      <c r="AJ2021">
        <f t="shared" si="934"/>
        <v>0.10342338118076189</v>
      </c>
      <c r="AK2021">
        <f t="shared" si="936"/>
        <v>0.99801587301587302</v>
      </c>
      <c r="AL2021">
        <f t="shared" si="937"/>
        <v>1.3124695040013401</v>
      </c>
      <c r="AM2021">
        <f t="shared" si="935"/>
        <v>0.3124695040013401</v>
      </c>
      <c r="AN2021" s="39">
        <v>42103</v>
      </c>
      <c r="AO2021" s="31">
        <v>0.10342338118076189</v>
      </c>
      <c r="AP2021" s="40">
        <v>0.3124695040013401</v>
      </c>
    </row>
    <row r="2022" spans="1:42">
      <c r="A2022" s="16">
        <v>42104</v>
      </c>
      <c r="B2022" s="11">
        <v>5.01</v>
      </c>
      <c r="C2022" s="11">
        <v>5.12</v>
      </c>
      <c r="D2022" s="11">
        <v>5</v>
      </c>
      <c r="E2022" s="11">
        <v>5.0999999999999996</v>
      </c>
      <c r="F2022" s="11">
        <v>689361100</v>
      </c>
      <c r="G2022" s="11">
        <v>4.6272500000000001</v>
      </c>
      <c r="H2022" s="12">
        <f t="shared" si="938"/>
        <v>4.8899999999999997</v>
      </c>
      <c r="I2022" s="13">
        <f t="shared" si="947"/>
        <v>4.7238461538461536</v>
      </c>
      <c r="J2022" s="13">
        <f t="shared" si="948"/>
        <v>0.1661538461538461</v>
      </c>
      <c r="K2022" s="14">
        <f t="shared" si="952"/>
        <v>0.15543447293447324</v>
      </c>
      <c r="L2022" s="13">
        <f t="shared" si="931"/>
        <v>0.12000000000000011</v>
      </c>
      <c r="M2022" s="13">
        <f t="shared" si="939"/>
        <v>0.1292857142857142</v>
      </c>
      <c r="N2022" s="13">
        <f t="shared" si="932"/>
        <v>0</v>
      </c>
      <c r="O2022" s="13">
        <f t="shared" si="933"/>
        <v>0</v>
      </c>
      <c r="P2022" s="13">
        <f t="shared" si="930"/>
        <v>0.59999999999999964</v>
      </c>
      <c r="Q2022" s="13">
        <f t="shared" si="930"/>
        <v>0.16000000000000014</v>
      </c>
      <c r="R2022" s="13">
        <f t="shared" si="940"/>
        <v>464.0883977900553</v>
      </c>
      <c r="S2022" s="13">
        <f t="shared" si="941"/>
        <v>123.75690607734826</v>
      </c>
      <c r="T2022" s="13">
        <f t="shared" si="942"/>
        <v>57.89473684210521</v>
      </c>
      <c r="U2022" s="13">
        <f t="shared" si="949"/>
        <v>62.423144023900441</v>
      </c>
      <c r="V2022" s="13">
        <f t="shared" si="953"/>
        <v>1.0719373219372857E-2</v>
      </c>
      <c r="W2022" s="13">
        <f t="shared" si="954"/>
        <v>0</v>
      </c>
      <c r="X2022" s="13">
        <f t="shared" si="955"/>
        <v>0</v>
      </c>
      <c r="Y2022" s="13">
        <f t="shared" si="950"/>
        <v>0</v>
      </c>
      <c r="Z2022" s="13">
        <f t="shared" si="956"/>
        <v>1</v>
      </c>
      <c r="AA2022" s="13">
        <f t="shared" si="957"/>
        <v>0</v>
      </c>
      <c r="AB2022" s="13">
        <f t="shared" si="958"/>
        <v>0</v>
      </c>
      <c r="AC2022" s="17">
        <f t="shared" si="951"/>
        <v>0</v>
      </c>
      <c r="AD2022" s="13" t="str">
        <f t="shared" si="943"/>
        <v/>
      </c>
      <c r="AE2022" s="13" t="str">
        <f t="shared" si="944"/>
        <v/>
      </c>
      <c r="AF2022" s="17">
        <f t="shared" si="946"/>
        <v>0</v>
      </c>
      <c r="AG2022" s="17" t="str">
        <f t="shared" si="945"/>
        <v xml:space="preserve"> </v>
      </c>
      <c r="AH2022" s="13"/>
      <c r="AI2022" s="31">
        <f t="shared" si="959"/>
        <v>1.1034233811807619</v>
      </c>
      <c r="AJ2022">
        <f t="shared" si="934"/>
        <v>0.10342338118076189</v>
      </c>
      <c r="AK2022">
        <f t="shared" si="936"/>
        <v>1.0139165009940356</v>
      </c>
      <c r="AL2022">
        <f t="shared" si="937"/>
        <v>1.3307344871584161</v>
      </c>
      <c r="AM2022">
        <f t="shared" si="935"/>
        <v>0.33073448715841613</v>
      </c>
      <c r="AN2022" s="39">
        <v>42104</v>
      </c>
      <c r="AO2022" s="31">
        <v>0.10342338118076189</v>
      </c>
      <c r="AP2022" s="40">
        <v>0.33073448715841613</v>
      </c>
    </row>
    <row r="2023" spans="1:42">
      <c r="A2023" s="16">
        <v>42107</v>
      </c>
      <c r="B2023" s="11">
        <v>5.18</v>
      </c>
      <c r="C2023" s="11">
        <v>5.33</v>
      </c>
      <c r="D2023" s="11">
        <v>5.18</v>
      </c>
      <c r="E2023" s="11">
        <v>5.32</v>
      </c>
      <c r="F2023" s="11">
        <v>1259537900</v>
      </c>
      <c r="G2023" s="11">
        <v>4.8268599999999999</v>
      </c>
      <c r="H2023" s="12">
        <f t="shared" si="938"/>
        <v>4.9424999999999999</v>
      </c>
      <c r="I2023" s="13">
        <f t="shared" si="947"/>
        <v>4.7626923076923067</v>
      </c>
      <c r="J2023" s="13">
        <f t="shared" si="948"/>
        <v>0.17980769230769322</v>
      </c>
      <c r="K2023" s="14">
        <f t="shared" si="952"/>
        <v>0.16068376068376111</v>
      </c>
      <c r="L2023" s="13">
        <f t="shared" si="931"/>
        <v>0.23000000000000043</v>
      </c>
      <c r="M2023" s="13">
        <f t="shared" si="939"/>
        <v>0.13928571428571423</v>
      </c>
      <c r="N2023" s="13">
        <f t="shared" si="932"/>
        <v>0.20999999999999996</v>
      </c>
      <c r="O2023" s="13">
        <f t="shared" si="933"/>
        <v>0</v>
      </c>
      <c r="P2023" s="13">
        <f t="shared" si="930"/>
        <v>0.78000000000000025</v>
      </c>
      <c r="Q2023" s="13">
        <f t="shared" si="930"/>
        <v>0.16000000000000014</v>
      </c>
      <c r="R2023" s="13">
        <f t="shared" si="940"/>
        <v>560.00000000000045</v>
      </c>
      <c r="S2023" s="13">
        <f t="shared" si="941"/>
        <v>114.87179487179502</v>
      </c>
      <c r="T2023" s="13">
        <f t="shared" si="942"/>
        <v>65.957446808510625</v>
      </c>
      <c r="U2023" s="13">
        <f t="shared" si="949"/>
        <v>62.476005131340649</v>
      </c>
      <c r="V2023" s="13">
        <f t="shared" si="953"/>
        <v>1.9123931623932111E-2</v>
      </c>
      <c r="W2023" s="13">
        <f t="shared" si="954"/>
        <v>0</v>
      </c>
      <c r="X2023" s="13">
        <f t="shared" si="955"/>
        <v>0</v>
      </c>
      <c r="Y2023" s="13">
        <f t="shared" si="950"/>
        <v>0</v>
      </c>
      <c r="Z2023" s="13">
        <f t="shared" si="956"/>
        <v>1</v>
      </c>
      <c r="AA2023" s="13">
        <f t="shared" si="957"/>
        <v>0</v>
      </c>
      <c r="AB2023" s="13">
        <f t="shared" si="958"/>
        <v>0</v>
      </c>
      <c r="AC2023" s="17">
        <f t="shared" si="951"/>
        <v>0</v>
      </c>
      <c r="AD2023" s="13" t="str">
        <f t="shared" si="943"/>
        <v/>
      </c>
      <c r="AE2023" s="13" t="str">
        <f t="shared" si="944"/>
        <v/>
      </c>
      <c r="AF2023" s="17">
        <f t="shared" si="946"/>
        <v>0</v>
      </c>
      <c r="AG2023" s="17" t="str">
        <f t="shared" si="945"/>
        <v xml:space="preserve"> </v>
      </c>
      <c r="AH2023" s="13"/>
      <c r="AI2023" s="31">
        <f t="shared" si="959"/>
        <v>1.1034233811807619</v>
      </c>
      <c r="AJ2023">
        <f t="shared" si="934"/>
        <v>0.10342338118076189</v>
      </c>
      <c r="AK2023">
        <f t="shared" si="936"/>
        <v>1.0431372549019609</v>
      </c>
      <c r="AL2023">
        <f t="shared" si="937"/>
        <v>1.3881387199377988</v>
      </c>
      <c r="AM2023">
        <f t="shared" si="935"/>
        <v>0.3881387199377988</v>
      </c>
      <c r="AN2023" s="39">
        <v>42107</v>
      </c>
      <c r="AO2023" s="31">
        <v>0.10342338118076189</v>
      </c>
      <c r="AP2023" s="40">
        <v>0.3881387199377988</v>
      </c>
    </row>
    <row r="2024" spans="1:42">
      <c r="A2024" s="16">
        <v>42108</v>
      </c>
      <c r="B2024" s="11">
        <v>5.3</v>
      </c>
      <c r="C2024" s="11">
        <v>5.35</v>
      </c>
      <c r="D2024" s="11">
        <v>5.22</v>
      </c>
      <c r="E2024" s="11">
        <v>5.26</v>
      </c>
      <c r="F2024" s="11">
        <v>763721400</v>
      </c>
      <c r="G2024" s="11">
        <v>4.7724200000000003</v>
      </c>
      <c r="H2024" s="12">
        <f t="shared" si="938"/>
        <v>4.9874999999999998</v>
      </c>
      <c r="I2024" s="13">
        <f t="shared" si="947"/>
        <v>4.7980769230769225</v>
      </c>
      <c r="J2024" s="13">
        <f t="shared" si="948"/>
        <v>0.18942307692307736</v>
      </c>
      <c r="K2024" s="14">
        <f t="shared" si="952"/>
        <v>0.16619658119658157</v>
      </c>
      <c r="L2024" s="13">
        <f t="shared" si="931"/>
        <v>0.12999999999999989</v>
      </c>
      <c r="M2024" s="13">
        <f t="shared" si="939"/>
        <v>0.13999999999999993</v>
      </c>
      <c r="N2024" s="13">
        <f t="shared" si="932"/>
        <v>1.9999999999999574E-2</v>
      </c>
      <c r="O2024" s="13">
        <f t="shared" si="933"/>
        <v>0</v>
      </c>
      <c r="P2024" s="13">
        <f t="shared" si="930"/>
        <v>0.73999999999999932</v>
      </c>
      <c r="Q2024" s="13">
        <f t="shared" si="930"/>
        <v>0.16000000000000014</v>
      </c>
      <c r="R2024" s="13">
        <f t="shared" si="940"/>
        <v>528.57142857142833</v>
      </c>
      <c r="S2024" s="13">
        <f t="shared" si="941"/>
        <v>114.28571428571443</v>
      </c>
      <c r="T2024" s="13">
        <f t="shared" si="942"/>
        <v>64.4444444444444</v>
      </c>
      <c r="U2024" s="13">
        <f t="shared" si="949"/>
        <v>61.545980539344228</v>
      </c>
      <c r="V2024" s="13">
        <f t="shared" si="953"/>
        <v>2.3226495726495794E-2</v>
      </c>
      <c r="W2024" s="13">
        <f t="shared" si="954"/>
        <v>0</v>
      </c>
      <c r="X2024" s="13">
        <f t="shared" si="955"/>
        <v>0</v>
      </c>
      <c r="Y2024" s="13">
        <f t="shared" si="950"/>
        <v>0</v>
      </c>
      <c r="Z2024" s="13">
        <f t="shared" si="956"/>
        <v>1</v>
      </c>
      <c r="AA2024" s="13">
        <f t="shared" si="957"/>
        <v>0</v>
      </c>
      <c r="AB2024" s="13">
        <f t="shared" si="958"/>
        <v>0</v>
      </c>
      <c r="AC2024" s="17">
        <f t="shared" si="951"/>
        <v>0</v>
      </c>
      <c r="AD2024" s="13" t="str">
        <f t="shared" si="943"/>
        <v/>
      </c>
      <c r="AE2024" s="13" t="str">
        <f t="shared" si="944"/>
        <v/>
      </c>
      <c r="AF2024" s="17">
        <f t="shared" si="946"/>
        <v>0</v>
      </c>
      <c r="AG2024" s="17" t="str">
        <f t="shared" si="945"/>
        <v xml:space="preserve"> </v>
      </c>
      <c r="AH2024" s="13"/>
      <c r="AI2024" s="31">
        <f t="shared" si="959"/>
        <v>1.1034233811807619</v>
      </c>
      <c r="AJ2024">
        <f t="shared" si="934"/>
        <v>0.10342338118076189</v>
      </c>
      <c r="AK2024">
        <f t="shared" si="936"/>
        <v>0.98872180451127811</v>
      </c>
      <c r="AL2024">
        <f t="shared" si="937"/>
        <v>1.3724830200888762</v>
      </c>
      <c r="AM2024">
        <f t="shared" si="935"/>
        <v>0.37248302008887624</v>
      </c>
      <c r="AN2024" s="39">
        <v>42108</v>
      </c>
      <c r="AO2024" s="31">
        <v>0.10342338118076189</v>
      </c>
      <c r="AP2024" s="40">
        <v>0.37248302008887624</v>
      </c>
    </row>
    <row r="2025" spans="1:42">
      <c r="A2025" s="16">
        <v>42109</v>
      </c>
      <c r="B2025" s="11">
        <v>5.26</v>
      </c>
      <c r="C2025" s="11">
        <v>5.6</v>
      </c>
      <c r="D2025" s="11">
        <v>5.25</v>
      </c>
      <c r="E2025" s="11">
        <v>5.43</v>
      </c>
      <c r="F2025" s="11">
        <v>1135801900</v>
      </c>
      <c r="G2025" s="11">
        <v>4.92666</v>
      </c>
      <c r="H2025" s="12">
        <f t="shared" si="938"/>
        <v>5.0475000000000003</v>
      </c>
      <c r="I2025" s="13">
        <f t="shared" si="947"/>
        <v>4.8330769230769226</v>
      </c>
      <c r="J2025" s="13">
        <f t="shared" si="948"/>
        <v>0.21442307692307772</v>
      </c>
      <c r="K2025" s="14">
        <f t="shared" si="952"/>
        <v>0.17351139601139642</v>
      </c>
      <c r="L2025" s="13">
        <f t="shared" si="931"/>
        <v>0.34999999999999964</v>
      </c>
      <c r="M2025" s="13">
        <f t="shared" si="939"/>
        <v>0.15571428571428564</v>
      </c>
      <c r="N2025" s="13">
        <f t="shared" si="932"/>
        <v>0.25</v>
      </c>
      <c r="O2025" s="13">
        <f t="shared" si="933"/>
        <v>0</v>
      </c>
      <c r="P2025" s="13">
        <f t="shared" si="930"/>
        <v>0.98999999999999932</v>
      </c>
      <c r="Q2025" s="13">
        <f t="shared" si="930"/>
        <v>8.9999999999999858E-2</v>
      </c>
      <c r="R2025" s="13">
        <f t="shared" si="940"/>
        <v>635.77981651376138</v>
      </c>
      <c r="S2025" s="13">
        <f t="shared" si="941"/>
        <v>57.798165137614617</v>
      </c>
      <c r="T2025" s="13">
        <f t="shared" si="942"/>
        <v>83.333333333333343</v>
      </c>
      <c r="U2025" s="13">
        <f t="shared" si="949"/>
        <v>61.784075777439469</v>
      </c>
      <c r="V2025" s="13">
        <f t="shared" si="953"/>
        <v>4.0911680911681292E-2</v>
      </c>
      <c r="W2025" s="13">
        <f t="shared" si="954"/>
        <v>0</v>
      </c>
      <c r="X2025" s="13">
        <f t="shared" si="955"/>
        <v>0</v>
      </c>
      <c r="Y2025" s="13">
        <f t="shared" si="950"/>
        <v>0</v>
      </c>
      <c r="Z2025" s="13">
        <f t="shared" si="956"/>
        <v>1</v>
      </c>
      <c r="AA2025" s="13">
        <f t="shared" si="957"/>
        <v>0</v>
      </c>
      <c r="AB2025" s="13">
        <f t="shared" si="958"/>
        <v>0</v>
      </c>
      <c r="AC2025" s="17">
        <f t="shared" si="951"/>
        <v>0</v>
      </c>
      <c r="AD2025" s="13" t="str">
        <f t="shared" si="943"/>
        <v/>
      </c>
      <c r="AE2025" s="13" t="str">
        <f t="shared" si="944"/>
        <v/>
      </c>
      <c r="AF2025" s="17">
        <f t="shared" si="946"/>
        <v>0</v>
      </c>
      <c r="AG2025" s="17" t="str">
        <f t="shared" si="945"/>
        <v xml:space="preserve"> </v>
      </c>
      <c r="AH2025" s="13"/>
      <c r="AI2025" s="31">
        <f t="shared" si="959"/>
        <v>1.1034233811807619</v>
      </c>
      <c r="AJ2025">
        <f t="shared" si="934"/>
        <v>0.10342338118076189</v>
      </c>
      <c r="AK2025">
        <f t="shared" si="936"/>
        <v>1.0323193916349809</v>
      </c>
      <c r="AL2025">
        <f t="shared" si="937"/>
        <v>1.41684083632749</v>
      </c>
      <c r="AM2025">
        <f t="shared" si="935"/>
        <v>0.41684083632749003</v>
      </c>
      <c r="AN2025" s="39">
        <v>42109</v>
      </c>
      <c r="AO2025" s="31">
        <v>0.10342338118076189</v>
      </c>
      <c r="AP2025" s="40">
        <v>0.41684083632749003</v>
      </c>
    </row>
    <row r="2026" spans="1:42">
      <c r="A2026" s="16">
        <v>42110</v>
      </c>
      <c r="B2026" s="11">
        <v>5.41</v>
      </c>
      <c r="C2026" s="11">
        <v>5.63</v>
      </c>
      <c r="D2026" s="11">
        <v>5.37</v>
      </c>
      <c r="E2026" s="11">
        <v>5.62</v>
      </c>
      <c r="F2026" s="11">
        <v>944008000</v>
      </c>
      <c r="G2026" s="11">
        <v>5.0990500000000001</v>
      </c>
      <c r="H2026" s="12">
        <f t="shared" si="938"/>
        <v>5.105833333333333</v>
      </c>
      <c r="I2026" s="13">
        <f t="shared" si="947"/>
        <v>4.8792307692307686</v>
      </c>
      <c r="J2026" s="13">
        <f t="shared" si="948"/>
        <v>0.22660256410256441</v>
      </c>
      <c r="K2026" s="14">
        <f t="shared" si="952"/>
        <v>0.18168091168091205</v>
      </c>
      <c r="L2026" s="13">
        <f t="shared" si="931"/>
        <v>0.25999999999999979</v>
      </c>
      <c r="M2026" s="13">
        <f t="shared" si="939"/>
        <v>0.1642857142857142</v>
      </c>
      <c r="N2026" s="13">
        <f t="shared" si="932"/>
        <v>3.0000000000000249E-2</v>
      </c>
      <c r="O2026" s="13">
        <f t="shared" si="933"/>
        <v>0</v>
      </c>
      <c r="P2026" s="13">
        <f t="shared" si="930"/>
        <v>1.0199999999999996</v>
      </c>
      <c r="Q2026" s="13">
        <f t="shared" si="930"/>
        <v>3.0000000000000249E-2</v>
      </c>
      <c r="R2026" s="13">
        <f t="shared" si="940"/>
        <v>620.86956521739137</v>
      </c>
      <c r="S2026" s="13">
        <f t="shared" si="941"/>
        <v>18.260869565217554</v>
      </c>
      <c r="T2026" s="13">
        <f t="shared" si="942"/>
        <v>94.285714285714221</v>
      </c>
      <c r="U2026" s="13">
        <f t="shared" si="949"/>
        <v>63.819521534689741</v>
      </c>
      <c r="V2026" s="13">
        <f t="shared" si="953"/>
        <v>4.4921652421652358E-2</v>
      </c>
      <c r="W2026" s="13">
        <f t="shared" si="954"/>
        <v>0</v>
      </c>
      <c r="X2026" s="13">
        <f t="shared" si="955"/>
        <v>0</v>
      </c>
      <c r="Y2026" s="13">
        <f t="shared" si="950"/>
        <v>0</v>
      </c>
      <c r="Z2026" s="13">
        <f t="shared" si="956"/>
        <v>1</v>
      </c>
      <c r="AA2026" s="13">
        <f t="shared" si="957"/>
        <v>0</v>
      </c>
      <c r="AB2026" s="13">
        <f t="shared" si="958"/>
        <v>0</v>
      </c>
      <c r="AC2026" s="17">
        <f t="shared" si="951"/>
        <v>0</v>
      </c>
      <c r="AD2026" s="13" t="str">
        <f t="shared" si="943"/>
        <v/>
      </c>
      <c r="AE2026" s="13" t="str">
        <f t="shared" si="944"/>
        <v/>
      </c>
      <c r="AF2026" s="17">
        <f t="shared" si="946"/>
        <v>0</v>
      </c>
      <c r="AG2026" s="17" t="str">
        <f t="shared" si="945"/>
        <v xml:space="preserve"> </v>
      </c>
      <c r="AH2026" s="13"/>
      <c r="AI2026" s="31">
        <f t="shared" si="959"/>
        <v>1.1034233811807619</v>
      </c>
      <c r="AJ2026">
        <f t="shared" si="934"/>
        <v>0.10342338118076189</v>
      </c>
      <c r="AK2026">
        <f t="shared" si="936"/>
        <v>1.0349907918968693</v>
      </c>
      <c r="AL2026">
        <f t="shared" si="937"/>
        <v>1.4664172191824114</v>
      </c>
      <c r="AM2026">
        <f t="shared" si="935"/>
        <v>0.46641721918241141</v>
      </c>
      <c r="AN2026" s="39">
        <v>42110</v>
      </c>
      <c r="AO2026" s="31">
        <v>0.10342338118076189</v>
      </c>
      <c r="AP2026" s="40">
        <v>0.46641721918241141</v>
      </c>
    </row>
    <row r="2027" spans="1:42">
      <c r="A2027" s="16">
        <v>42111</v>
      </c>
      <c r="B2027" s="11">
        <v>5.72</v>
      </c>
      <c r="C2027" s="11">
        <v>5.76</v>
      </c>
      <c r="D2027" s="11">
        <v>5.62</v>
      </c>
      <c r="E2027" s="11">
        <v>5.64</v>
      </c>
      <c r="F2027" s="11">
        <v>1154809000</v>
      </c>
      <c r="G2027" s="11">
        <v>5.1171899999999999</v>
      </c>
      <c r="H2027" s="12">
        <f t="shared" si="938"/>
        <v>5.1708333333333334</v>
      </c>
      <c r="I2027" s="13">
        <f t="shared" si="947"/>
        <v>4.9246153846153842</v>
      </c>
      <c r="J2027" s="13">
        <f t="shared" si="948"/>
        <v>0.24621794871794922</v>
      </c>
      <c r="K2027" s="14">
        <f t="shared" si="952"/>
        <v>0.19193019943019973</v>
      </c>
      <c r="L2027" s="13">
        <f t="shared" si="931"/>
        <v>0.13999999999999968</v>
      </c>
      <c r="M2027" s="13">
        <f t="shared" si="939"/>
        <v>0.16857142857142846</v>
      </c>
      <c r="N2027" s="13">
        <f t="shared" si="932"/>
        <v>0.12999999999999989</v>
      </c>
      <c r="O2027" s="13">
        <f t="shared" si="933"/>
        <v>0</v>
      </c>
      <c r="P2027" s="13">
        <f t="shared" si="930"/>
        <v>1.1499999999999995</v>
      </c>
      <c r="Q2027" s="13">
        <f t="shared" si="930"/>
        <v>3.0000000000000249E-2</v>
      </c>
      <c r="R2027" s="13">
        <f t="shared" si="940"/>
        <v>682.20338983050863</v>
      </c>
      <c r="S2027" s="13">
        <f t="shared" si="941"/>
        <v>17.796610169491686</v>
      </c>
      <c r="T2027" s="13">
        <f t="shared" si="942"/>
        <v>94.915254237288082</v>
      </c>
      <c r="U2027" s="13">
        <f t="shared" si="949"/>
        <v>66.772651939393981</v>
      </c>
      <c r="V2027" s="13">
        <f t="shared" si="953"/>
        <v>5.4287749287749487E-2</v>
      </c>
      <c r="W2027" s="13">
        <f t="shared" si="954"/>
        <v>0</v>
      </c>
      <c r="X2027" s="13">
        <f t="shared" si="955"/>
        <v>0</v>
      </c>
      <c r="Y2027" s="13">
        <f t="shared" si="950"/>
        <v>0</v>
      </c>
      <c r="Z2027" s="13">
        <f t="shared" si="956"/>
        <v>1</v>
      </c>
      <c r="AA2027" s="13">
        <f t="shared" si="957"/>
        <v>0</v>
      </c>
      <c r="AB2027" s="13">
        <f t="shared" si="958"/>
        <v>0</v>
      </c>
      <c r="AC2027" s="17">
        <f t="shared" si="951"/>
        <v>0</v>
      </c>
      <c r="AD2027" s="13" t="str">
        <f t="shared" si="943"/>
        <v/>
      </c>
      <c r="AE2027" s="13" t="str">
        <f t="shared" si="944"/>
        <v/>
      </c>
      <c r="AF2027" s="17">
        <f t="shared" si="946"/>
        <v>0</v>
      </c>
      <c r="AG2027" s="17" t="str">
        <f t="shared" si="945"/>
        <v xml:space="preserve"> </v>
      </c>
      <c r="AH2027" s="13"/>
      <c r="AI2027" s="31">
        <f t="shared" si="959"/>
        <v>1.1034233811807619</v>
      </c>
      <c r="AJ2027">
        <f t="shared" si="934"/>
        <v>0.10342338118076189</v>
      </c>
      <c r="AK2027">
        <f t="shared" si="936"/>
        <v>1.0035587188612098</v>
      </c>
      <c r="AL2027">
        <f t="shared" si="937"/>
        <v>1.4716357857987188</v>
      </c>
      <c r="AM2027">
        <f t="shared" si="935"/>
        <v>0.47163578579871879</v>
      </c>
      <c r="AN2027" s="39">
        <v>42111</v>
      </c>
      <c r="AO2027" s="31">
        <v>0.10342338118076189</v>
      </c>
      <c r="AP2027" s="40">
        <v>0.47163578579871879</v>
      </c>
    </row>
    <row r="2028" spans="1:42">
      <c r="A2028" s="16">
        <v>42114</v>
      </c>
      <c r="B2028" s="11">
        <v>5.69</v>
      </c>
      <c r="C2028" s="11">
        <v>5.69</v>
      </c>
      <c r="D2028" s="11">
        <v>5.4</v>
      </c>
      <c r="E2028" s="11">
        <v>5.42</v>
      </c>
      <c r="F2028" s="11">
        <v>1414169200</v>
      </c>
      <c r="G2028" s="11">
        <v>4.9175899999999997</v>
      </c>
      <c r="H2028" s="12">
        <f t="shared" si="938"/>
        <v>5.2149999999999999</v>
      </c>
      <c r="I2028" s="13">
        <f t="shared" si="947"/>
        <v>4.9573076923076922</v>
      </c>
      <c r="J2028" s="13">
        <f t="shared" si="948"/>
        <v>0.25769230769230766</v>
      </c>
      <c r="K2028" s="14">
        <f t="shared" si="952"/>
        <v>0.20237891737891761</v>
      </c>
      <c r="L2028" s="13">
        <f t="shared" si="931"/>
        <v>0.29000000000000004</v>
      </c>
      <c r="M2028" s="13">
        <f t="shared" si="939"/>
        <v>0.17285714285714274</v>
      </c>
      <c r="N2028" s="13">
        <f t="shared" si="932"/>
        <v>0</v>
      </c>
      <c r="O2028" s="13">
        <f t="shared" si="933"/>
        <v>0.21999999999999975</v>
      </c>
      <c r="P2028" s="13">
        <f t="shared" ref="P2028:Q2091" si="960">SUM(N2015:N2028)</f>
        <v>0.95999999999999908</v>
      </c>
      <c r="Q2028" s="13">
        <f t="shared" si="960"/>
        <v>0.25</v>
      </c>
      <c r="R2028" s="13">
        <f t="shared" si="940"/>
        <v>555.37190082644611</v>
      </c>
      <c r="S2028" s="13">
        <f t="shared" si="941"/>
        <v>144.62809917355381</v>
      </c>
      <c r="T2028" s="13">
        <f t="shared" si="942"/>
        <v>58.677685950413192</v>
      </c>
      <c r="U2028" s="13">
        <f t="shared" si="949"/>
        <v>66.297248554899696</v>
      </c>
      <c r="V2028" s="13">
        <f t="shared" si="953"/>
        <v>5.5313390313390054E-2</v>
      </c>
      <c r="W2028" s="13">
        <f t="shared" si="954"/>
        <v>0</v>
      </c>
      <c r="X2028" s="13">
        <f t="shared" si="955"/>
        <v>0</v>
      </c>
      <c r="Y2028" s="13">
        <f t="shared" si="950"/>
        <v>0</v>
      </c>
      <c r="Z2028" s="13">
        <f t="shared" si="956"/>
        <v>1</v>
      </c>
      <c r="AA2028" s="13">
        <f t="shared" si="957"/>
        <v>0</v>
      </c>
      <c r="AB2028" s="13">
        <f t="shared" si="958"/>
        <v>0</v>
      </c>
      <c r="AC2028" s="17">
        <f t="shared" si="951"/>
        <v>0</v>
      </c>
      <c r="AD2028" s="13" t="str">
        <f t="shared" si="943"/>
        <v/>
      </c>
      <c r="AE2028" s="13" t="str">
        <f t="shared" si="944"/>
        <v/>
      </c>
      <c r="AF2028" s="17">
        <f t="shared" si="946"/>
        <v>0</v>
      </c>
      <c r="AG2028" s="17" t="str">
        <f t="shared" si="945"/>
        <v xml:space="preserve"> </v>
      </c>
      <c r="AH2028" s="13"/>
      <c r="AI2028" s="31">
        <f t="shared" si="959"/>
        <v>1.1034233811807619</v>
      </c>
      <c r="AJ2028">
        <f t="shared" si="934"/>
        <v>0.10342338118076189</v>
      </c>
      <c r="AK2028">
        <f t="shared" si="936"/>
        <v>0.96099290780141844</v>
      </c>
      <c r="AL2028">
        <f t="shared" si="937"/>
        <v>1.4142315530193361</v>
      </c>
      <c r="AM2028">
        <f t="shared" si="935"/>
        <v>0.41423155301933612</v>
      </c>
      <c r="AN2028" s="39">
        <v>42114</v>
      </c>
      <c r="AO2028" s="31">
        <v>0.10342338118076189</v>
      </c>
      <c r="AP2028" s="40">
        <v>0.41423155301933612</v>
      </c>
    </row>
    <row r="2029" spans="1:42">
      <c r="A2029" s="16">
        <v>42115</v>
      </c>
      <c r="B2029" s="11">
        <v>5.4</v>
      </c>
      <c r="C2029" s="11">
        <v>5.45</v>
      </c>
      <c r="D2029" s="11">
        <v>5.32</v>
      </c>
      <c r="E2029" s="11">
        <v>5.44</v>
      </c>
      <c r="F2029" s="11">
        <v>1227983600</v>
      </c>
      <c r="G2029" s="11">
        <v>4.9357300000000004</v>
      </c>
      <c r="H2029" s="12">
        <f t="shared" si="938"/>
        <v>5.2641666666666662</v>
      </c>
      <c r="I2029" s="13">
        <f t="shared" si="947"/>
        <v>4.9907692307692315</v>
      </c>
      <c r="J2029" s="13">
        <f t="shared" si="948"/>
        <v>0.2733974358974347</v>
      </c>
      <c r="K2029" s="14">
        <f t="shared" si="952"/>
        <v>0.21361823361823382</v>
      </c>
      <c r="L2029" s="13">
        <f t="shared" si="931"/>
        <v>0.12999999999999989</v>
      </c>
      <c r="M2029" s="13">
        <f t="shared" si="939"/>
        <v>0.16857142857142846</v>
      </c>
      <c r="N2029" s="13">
        <f t="shared" si="932"/>
        <v>0</v>
      </c>
      <c r="O2029" s="13">
        <f t="shared" si="933"/>
        <v>8.0000000000000071E-2</v>
      </c>
      <c r="P2029" s="13">
        <f t="shared" si="960"/>
        <v>0.88999999999999968</v>
      </c>
      <c r="Q2029" s="13">
        <f t="shared" si="960"/>
        <v>0.33000000000000007</v>
      </c>
      <c r="R2029" s="13">
        <f t="shared" si="940"/>
        <v>527.96610169491544</v>
      </c>
      <c r="S2029" s="13">
        <f t="shared" si="941"/>
        <v>195.76271186440695</v>
      </c>
      <c r="T2029" s="13">
        <f t="shared" si="942"/>
        <v>45.901639344262279</v>
      </c>
      <c r="U2029" s="13">
        <f t="shared" si="949"/>
        <v>64.814032317585102</v>
      </c>
      <c r="V2029" s="13">
        <f t="shared" si="953"/>
        <v>5.9779202279200888E-2</v>
      </c>
      <c r="W2029" s="13">
        <f t="shared" si="954"/>
        <v>0</v>
      </c>
      <c r="X2029" s="13">
        <f t="shared" si="955"/>
        <v>0</v>
      </c>
      <c r="Y2029" s="13">
        <f t="shared" si="950"/>
        <v>0</v>
      </c>
      <c r="Z2029" s="13">
        <f t="shared" si="956"/>
        <v>1</v>
      </c>
      <c r="AA2029" s="13">
        <f t="shared" si="957"/>
        <v>0</v>
      </c>
      <c r="AB2029" s="13">
        <f t="shared" si="958"/>
        <v>0</v>
      </c>
      <c r="AC2029" s="17">
        <f t="shared" si="951"/>
        <v>0</v>
      </c>
      <c r="AD2029" s="13" t="str">
        <f t="shared" si="943"/>
        <v/>
      </c>
      <c r="AE2029" s="13" t="str">
        <f t="shared" si="944"/>
        <v/>
      </c>
      <c r="AF2029" s="17">
        <f t="shared" si="946"/>
        <v>0</v>
      </c>
      <c r="AG2029" s="17" t="str">
        <f t="shared" si="945"/>
        <v xml:space="preserve"> </v>
      </c>
      <c r="AH2029" s="13"/>
      <c r="AI2029" s="31">
        <f t="shared" si="959"/>
        <v>1.1034233811807619</v>
      </c>
      <c r="AJ2029">
        <f t="shared" si="934"/>
        <v>0.10342338118076189</v>
      </c>
      <c r="AK2029">
        <f t="shared" si="936"/>
        <v>1.0036900369003692</v>
      </c>
      <c r="AL2029">
        <f t="shared" si="937"/>
        <v>1.4194501196356439</v>
      </c>
      <c r="AM2029">
        <f t="shared" si="935"/>
        <v>0.41945011963564394</v>
      </c>
      <c r="AN2029" s="39">
        <v>42115</v>
      </c>
      <c r="AO2029" s="31">
        <v>0.10342338118076189</v>
      </c>
      <c r="AP2029" s="40">
        <v>0.41945011963564394</v>
      </c>
    </row>
    <row r="2030" spans="1:42">
      <c r="A2030" s="16">
        <v>42116</v>
      </c>
      <c r="B2030" s="11">
        <v>5.47</v>
      </c>
      <c r="C2030" s="11">
        <v>5.52</v>
      </c>
      <c r="D2030" s="11">
        <v>5.42</v>
      </c>
      <c r="E2030" s="11">
        <v>5.52</v>
      </c>
      <c r="F2030" s="11">
        <v>939030800</v>
      </c>
      <c r="G2030" s="11">
        <v>5.0083200000000003</v>
      </c>
      <c r="H2030" s="12">
        <f t="shared" si="938"/>
        <v>5.3183333333333325</v>
      </c>
      <c r="I2030" s="13">
        <f t="shared" si="947"/>
        <v>5.0261538461538464</v>
      </c>
      <c r="J2030" s="13">
        <f t="shared" si="948"/>
        <v>0.29217948717948605</v>
      </c>
      <c r="K2030" s="14">
        <f t="shared" si="952"/>
        <v>0.2273219373219374</v>
      </c>
      <c r="L2030" s="13">
        <f t="shared" si="931"/>
        <v>9.9999999999999645E-2</v>
      </c>
      <c r="M2030" s="13">
        <f t="shared" si="939"/>
        <v>0.16857142857142846</v>
      </c>
      <c r="N2030" s="13">
        <f t="shared" si="932"/>
        <v>6.9999999999999396E-2</v>
      </c>
      <c r="O2030" s="13">
        <f t="shared" si="933"/>
        <v>0</v>
      </c>
      <c r="P2030" s="13">
        <f t="shared" si="960"/>
        <v>0.95999999999999908</v>
      </c>
      <c r="Q2030" s="13">
        <f t="shared" si="960"/>
        <v>0.33000000000000007</v>
      </c>
      <c r="R2030" s="13">
        <f t="shared" si="940"/>
        <v>569.4915254237286</v>
      </c>
      <c r="S2030" s="13">
        <f t="shared" si="941"/>
        <v>195.76271186440695</v>
      </c>
      <c r="T2030" s="13">
        <f t="shared" si="942"/>
        <v>48.83720930232554</v>
      </c>
      <c r="U2030" s="13">
        <f t="shared" si="949"/>
        <v>64.016690124894055</v>
      </c>
      <c r="V2030" s="13">
        <f t="shared" si="953"/>
        <v>6.4857549857548658E-2</v>
      </c>
      <c r="W2030" s="13">
        <f t="shared" si="954"/>
        <v>0</v>
      </c>
      <c r="X2030" s="13">
        <f t="shared" si="955"/>
        <v>0</v>
      </c>
      <c r="Y2030" s="13">
        <f t="shared" si="950"/>
        <v>0</v>
      </c>
      <c r="Z2030" s="13">
        <f t="shared" si="956"/>
        <v>1</v>
      </c>
      <c r="AA2030" s="13">
        <f t="shared" si="957"/>
        <v>0</v>
      </c>
      <c r="AB2030" s="13">
        <f t="shared" si="958"/>
        <v>0</v>
      </c>
      <c r="AC2030" s="17">
        <f t="shared" si="951"/>
        <v>0</v>
      </c>
      <c r="AD2030" s="13" t="str">
        <f t="shared" si="943"/>
        <v/>
      </c>
      <c r="AE2030" s="13" t="str">
        <f t="shared" si="944"/>
        <v/>
      </c>
      <c r="AF2030" s="17">
        <f t="shared" si="946"/>
        <v>0</v>
      </c>
      <c r="AG2030" s="17" t="str">
        <f t="shared" si="945"/>
        <v xml:space="preserve"> </v>
      </c>
      <c r="AH2030" s="13"/>
      <c r="AI2030" s="31">
        <f t="shared" si="959"/>
        <v>1.1034233811807619</v>
      </c>
      <c r="AJ2030">
        <f t="shared" si="934"/>
        <v>0.10342338118076189</v>
      </c>
      <c r="AK2030">
        <f t="shared" si="936"/>
        <v>1.0147058823529411</v>
      </c>
      <c r="AL2030">
        <f t="shared" si="937"/>
        <v>1.4403243861008739</v>
      </c>
      <c r="AM2030">
        <f t="shared" si="935"/>
        <v>0.44032438610087388</v>
      </c>
      <c r="AN2030" s="39">
        <v>42116</v>
      </c>
      <c r="AO2030" s="31">
        <v>0.10342338118076189</v>
      </c>
      <c r="AP2030" s="40">
        <v>0.44032438610087388</v>
      </c>
    </row>
    <row r="2031" spans="1:42">
      <c r="A2031" s="16">
        <v>42117</v>
      </c>
      <c r="B2031" s="11">
        <v>5.53</v>
      </c>
      <c r="C2031" s="11">
        <v>5.53</v>
      </c>
      <c r="D2031" s="11">
        <v>5.43</v>
      </c>
      <c r="E2031" s="11">
        <v>5.48</v>
      </c>
      <c r="F2031" s="11">
        <v>772045500</v>
      </c>
      <c r="G2031" s="11">
        <v>4.9720199999999997</v>
      </c>
      <c r="H2031" s="12">
        <f t="shared" si="938"/>
        <v>5.3583333333333334</v>
      </c>
      <c r="I2031" s="13">
        <f t="shared" si="947"/>
        <v>5.0588461538461535</v>
      </c>
      <c r="J2031" s="13">
        <f t="shared" si="948"/>
        <v>0.29948717948717984</v>
      </c>
      <c r="K2031" s="14">
        <f t="shared" si="952"/>
        <v>0.24213675213675223</v>
      </c>
      <c r="L2031" s="13">
        <f t="shared" si="931"/>
        <v>0.10000000000000053</v>
      </c>
      <c r="M2031" s="13">
        <f t="shared" si="939"/>
        <v>0.16785714285714276</v>
      </c>
      <c r="N2031" s="13">
        <f t="shared" si="932"/>
        <v>1.0000000000000675E-2</v>
      </c>
      <c r="O2031" s="13">
        <f t="shared" si="933"/>
        <v>0</v>
      </c>
      <c r="P2031" s="13">
        <f t="shared" si="960"/>
        <v>0.96999999999999975</v>
      </c>
      <c r="Q2031" s="13">
        <f t="shared" si="960"/>
        <v>0.3199999999999994</v>
      </c>
      <c r="R2031" s="13">
        <f t="shared" si="940"/>
        <v>577.87234042553212</v>
      </c>
      <c r="S2031" s="13">
        <f t="shared" si="941"/>
        <v>190.63829787234016</v>
      </c>
      <c r="T2031" s="13">
        <f t="shared" si="942"/>
        <v>50.387596899224874</v>
      </c>
      <c r="U2031" s="13">
        <f t="shared" si="949"/>
        <v>63.549870123190352</v>
      </c>
      <c r="V2031" s="13">
        <f t="shared" si="953"/>
        <v>5.7350427350427613E-2</v>
      </c>
      <c r="W2031" s="13">
        <f t="shared" si="954"/>
        <v>0</v>
      </c>
      <c r="X2031" s="13">
        <f t="shared" si="955"/>
        <v>0</v>
      </c>
      <c r="Y2031" s="13">
        <f t="shared" si="950"/>
        <v>0</v>
      </c>
      <c r="Z2031" s="13">
        <f t="shared" si="956"/>
        <v>1</v>
      </c>
      <c r="AA2031" s="13">
        <f t="shared" si="957"/>
        <v>0</v>
      </c>
      <c r="AB2031" s="13">
        <f t="shared" si="958"/>
        <v>0</v>
      </c>
      <c r="AC2031" s="17">
        <f t="shared" si="951"/>
        <v>0</v>
      </c>
      <c r="AD2031" s="13" t="str">
        <f t="shared" si="943"/>
        <v/>
      </c>
      <c r="AE2031" s="13" t="str">
        <f t="shared" si="944"/>
        <v/>
      </c>
      <c r="AF2031" s="17">
        <f t="shared" si="946"/>
        <v>0</v>
      </c>
      <c r="AG2031" s="17" t="str">
        <f t="shared" si="945"/>
        <v xml:space="preserve"> </v>
      </c>
      <c r="AH2031" s="13"/>
      <c r="AI2031" s="31">
        <f t="shared" si="959"/>
        <v>1.1034233811807619</v>
      </c>
      <c r="AJ2031">
        <f t="shared" si="934"/>
        <v>0.10342338118076189</v>
      </c>
      <c r="AK2031">
        <f t="shared" si="936"/>
        <v>0.99275362318840599</v>
      </c>
      <c r="AL2031">
        <f t="shared" si="937"/>
        <v>1.4298872528682591</v>
      </c>
      <c r="AM2031">
        <f t="shared" si="935"/>
        <v>0.42988725286825913</v>
      </c>
      <c r="AN2031" s="39">
        <v>42117</v>
      </c>
      <c r="AO2031" s="31">
        <v>0.10342338118076189</v>
      </c>
      <c r="AP2031" s="40">
        <v>0.42988725286825913</v>
      </c>
    </row>
    <row r="2032" spans="1:42">
      <c r="A2032" s="16">
        <v>42118</v>
      </c>
      <c r="B2032" s="11">
        <v>5.37</v>
      </c>
      <c r="C2032" s="11">
        <v>5.4</v>
      </c>
      <c r="D2032" s="11">
        <v>5.25</v>
      </c>
      <c r="E2032" s="11">
        <v>5.33</v>
      </c>
      <c r="F2032" s="11">
        <v>796662300</v>
      </c>
      <c r="G2032" s="11">
        <v>4.8359300000000003</v>
      </c>
      <c r="H2032" s="12">
        <f t="shared" si="938"/>
        <v>5.3825000000000003</v>
      </c>
      <c r="I2032" s="13">
        <f t="shared" si="947"/>
        <v>5.0819230769230774</v>
      </c>
      <c r="J2032" s="13">
        <f t="shared" si="948"/>
        <v>0.30057692307692285</v>
      </c>
      <c r="K2032" s="14">
        <f t="shared" si="952"/>
        <v>0.25555555555555554</v>
      </c>
      <c r="L2032" s="13">
        <f t="shared" si="931"/>
        <v>0.15000000000000036</v>
      </c>
      <c r="M2032" s="13">
        <f t="shared" si="939"/>
        <v>0.1714285714285714</v>
      </c>
      <c r="N2032" s="13">
        <f t="shared" si="932"/>
        <v>0</v>
      </c>
      <c r="O2032" s="13">
        <f t="shared" si="933"/>
        <v>0.17999999999999972</v>
      </c>
      <c r="P2032" s="13">
        <f t="shared" si="960"/>
        <v>0.96999999999999975</v>
      </c>
      <c r="Q2032" s="13">
        <f t="shared" si="960"/>
        <v>0.47999999999999954</v>
      </c>
      <c r="R2032" s="13">
        <f t="shared" si="940"/>
        <v>565.83333333333326</v>
      </c>
      <c r="S2032" s="13">
        <f t="shared" si="941"/>
        <v>279.99999999999977</v>
      </c>
      <c r="T2032" s="13">
        <f t="shared" si="942"/>
        <v>33.793103448275893</v>
      </c>
      <c r="U2032" s="13">
        <f t="shared" si="949"/>
        <v>62.232319943056545</v>
      </c>
      <c r="V2032" s="13">
        <f t="shared" si="953"/>
        <v>4.5021367521367317E-2</v>
      </c>
      <c r="W2032" s="13">
        <f t="shared" si="954"/>
        <v>0</v>
      </c>
      <c r="X2032" s="13">
        <f t="shared" si="955"/>
        <v>0</v>
      </c>
      <c r="Y2032" s="13">
        <f t="shared" si="950"/>
        <v>0</v>
      </c>
      <c r="Z2032" s="13">
        <f t="shared" si="956"/>
        <v>1</v>
      </c>
      <c r="AA2032" s="13">
        <f t="shared" si="957"/>
        <v>0</v>
      </c>
      <c r="AB2032" s="13">
        <f t="shared" si="958"/>
        <v>0</v>
      </c>
      <c r="AC2032" s="17">
        <f t="shared" si="951"/>
        <v>0</v>
      </c>
      <c r="AD2032" s="13" t="str">
        <f t="shared" si="943"/>
        <v/>
      </c>
      <c r="AE2032" s="13" t="str">
        <f t="shared" si="944"/>
        <v/>
      </c>
      <c r="AF2032" s="17">
        <f t="shared" si="946"/>
        <v>0</v>
      </c>
      <c r="AG2032" s="17" t="str">
        <f t="shared" si="945"/>
        <v xml:space="preserve"> </v>
      </c>
      <c r="AH2032" s="13"/>
      <c r="AI2032" s="31">
        <f t="shared" si="959"/>
        <v>1.1034233811807619</v>
      </c>
      <c r="AJ2032">
        <f t="shared" si="934"/>
        <v>0.10342338118076189</v>
      </c>
      <c r="AK2032">
        <f t="shared" si="936"/>
        <v>0.97262773722627727</v>
      </c>
      <c r="AL2032">
        <f t="shared" si="937"/>
        <v>1.3907480032459527</v>
      </c>
      <c r="AM2032">
        <f t="shared" si="935"/>
        <v>0.39074800324595271</v>
      </c>
      <c r="AN2032" s="39">
        <v>42118</v>
      </c>
      <c r="AO2032" s="31">
        <v>0.10342338118076189</v>
      </c>
      <c r="AP2032" s="40">
        <v>0.39074800324595271</v>
      </c>
    </row>
    <row r="2033" spans="1:42">
      <c r="A2033" s="16">
        <v>42121</v>
      </c>
      <c r="B2033" s="11">
        <v>5.33</v>
      </c>
      <c r="C2033" s="11">
        <v>5.5</v>
      </c>
      <c r="D2033" s="11">
        <v>5.33</v>
      </c>
      <c r="E2033" s="11">
        <v>5.5</v>
      </c>
      <c r="F2033" s="11">
        <v>894864900</v>
      </c>
      <c r="G2033" s="11">
        <v>4.99017</v>
      </c>
      <c r="H2033" s="12">
        <f t="shared" si="938"/>
        <v>5.4216666666666669</v>
      </c>
      <c r="I2033" s="13">
        <f t="shared" si="947"/>
        <v>5.1130769230769229</v>
      </c>
      <c r="J2033" s="13">
        <f t="shared" si="948"/>
        <v>0.308589743589744</v>
      </c>
      <c r="K2033" s="14">
        <f t="shared" si="952"/>
        <v>0.26879629629629626</v>
      </c>
      <c r="L2033" s="13">
        <f t="shared" si="931"/>
        <v>0.16999999999999993</v>
      </c>
      <c r="M2033" s="13">
        <f t="shared" si="939"/>
        <v>0.17428571428571424</v>
      </c>
      <c r="N2033" s="13">
        <f t="shared" si="932"/>
        <v>9.9999999999999645E-2</v>
      </c>
      <c r="O2033" s="13">
        <f t="shared" si="933"/>
        <v>0</v>
      </c>
      <c r="P2033" s="13">
        <f t="shared" si="960"/>
        <v>0.95999999999999908</v>
      </c>
      <c r="Q2033" s="13">
        <f t="shared" si="960"/>
        <v>0.47999999999999954</v>
      </c>
      <c r="R2033" s="13">
        <f t="shared" si="940"/>
        <v>550.81967213114717</v>
      </c>
      <c r="S2033" s="13">
        <f t="shared" si="941"/>
        <v>275.40983606557359</v>
      </c>
      <c r="T2033" s="13">
        <f t="shared" si="942"/>
        <v>33.333333333333329</v>
      </c>
      <c r="U2033" s="13">
        <f t="shared" si="949"/>
        <v>60.477933978144264</v>
      </c>
      <c r="V2033" s="13">
        <f t="shared" si="953"/>
        <v>3.9793447293447748E-2</v>
      </c>
      <c r="W2033" s="13">
        <f t="shared" si="954"/>
        <v>0</v>
      </c>
      <c r="X2033" s="13">
        <f t="shared" si="955"/>
        <v>0</v>
      </c>
      <c r="Y2033" s="13">
        <f t="shared" si="950"/>
        <v>0</v>
      </c>
      <c r="Z2033" s="13">
        <f t="shared" si="956"/>
        <v>1</v>
      </c>
      <c r="AA2033" s="13">
        <f t="shared" si="957"/>
        <v>0</v>
      </c>
      <c r="AB2033" s="13">
        <f t="shared" si="958"/>
        <v>0</v>
      </c>
      <c r="AC2033" s="17">
        <f t="shared" si="951"/>
        <v>0</v>
      </c>
      <c r="AD2033" s="13" t="str">
        <f t="shared" si="943"/>
        <v/>
      </c>
      <c r="AE2033" s="13" t="str">
        <f t="shared" si="944"/>
        <v/>
      </c>
      <c r="AF2033" s="17">
        <f t="shared" si="946"/>
        <v>0</v>
      </c>
      <c r="AG2033" s="17" t="str">
        <f t="shared" si="945"/>
        <v xml:space="preserve"> </v>
      </c>
      <c r="AH2033" s="13"/>
      <c r="AI2033" s="31">
        <f t="shared" si="959"/>
        <v>1.1034233811807619</v>
      </c>
      <c r="AJ2033">
        <f t="shared" si="934"/>
        <v>0.10342338118076189</v>
      </c>
      <c r="AK2033">
        <f t="shared" si="936"/>
        <v>1.0318949343339587</v>
      </c>
      <c r="AL2033">
        <f t="shared" si="937"/>
        <v>1.4351058194845665</v>
      </c>
      <c r="AM2033">
        <f t="shared" si="935"/>
        <v>0.4351058194845665</v>
      </c>
      <c r="AN2033" s="39">
        <v>42121</v>
      </c>
      <c r="AO2033" s="31">
        <v>0.10342338118076189</v>
      </c>
      <c r="AP2033" s="40">
        <v>0.4351058194845665</v>
      </c>
    </row>
    <row r="2034" spans="1:42">
      <c r="A2034" s="16">
        <v>42122</v>
      </c>
      <c r="B2034" s="11">
        <v>5.53</v>
      </c>
      <c r="C2034" s="11">
        <v>5.85</v>
      </c>
      <c r="D2034" s="11">
        <v>5.49</v>
      </c>
      <c r="E2034" s="11">
        <v>5.64</v>
      </c>
      <c r="F2034" s="11">
        <v>1539549100</v>
      </c>
      <c r="G2034" s="11">
        <v>5.1171899999999999</v>
      </c>
      <c r="H2034" s="12">
        <f t="shared" si="938"/>
        <v>5.4666666666666659</v>
      </c>
      <c r="I2034" s="13">
        <f t="shared" si="947"/>
        <v>5.1484615384615369</v>
      </c>
      <c r="J2034" s="13">
        <f t="shared" si="948"/>
        <v>0.31820512820512903</v>
      </c>
      <c r="K2034" s="14">
        <f t="shared" si="952"/>
        <v>0.28032763532763533</v>
      </c>
      <c r="L2034" s="13">
        <f t="shared" si="931"/>
        <v>0.35999999999999943</v>
      </c>
      <c r="M2034" s="13">
        <f t="shared" si="939"/>
        <v>0.19071428571428564</v>
      </c>
      <c r="N2034" s="13">
        <f t="shared" si="932"/>
        <v>0.34999999999999964</v>
      </c>
      <c r="O2034" s="13">
        <f t="shared" si="933"/>
        <v>0</v>
      </c>
      <c r="P2034" s="13">
        <f t="shared" si="960"/>
        <v>1.2599999999999989</v>
      </c>
      <c r="Q2034" s="13">
        <f t="shared" si="960"/>
        <v>0.47999999999999954</v>
      </c>
      <c r="R2034" s="13">
        <f t="shared" si="940"/>
        <v>660.67415730337041</v>
      </c>
      <c r="S2034" s="13">
        <f t="shared" si="941"/>
        <v>251.68539325842681</v>
      </c>
      <c r="T2034" s="13">
        <f t="shared" si="942"/>
        <v>44.827586206896555</v>
      </c>
      <c r="U2034" s="13">
        <f t="shared" si="949"/>
        <v>59.75636317400911</v>
      </c>
      <c r="V2034" s="13">
        <f t="shared" si="953"/>
        <v>3.7877492877493701E-2</v>
      </c>
      <c r="W2034" s="13">
        <f t="shared" si="954"/>
        <v>0</v>
      </c>
      <c r="X2034" s="13">
        <f t="shared" si="955"/>
        <v>0</v>
      </c>
      <c r="Y2034" s="13">
        <f t="shared" si="950"/>
        <v>0</v>
      </c>
      <c r="Z2034" s="13">
        <f t="shared" si="956"/>
        <v>1</v>
      </c>
      <c r="AA2034" s="13">
        <f t="shared" si="957"/>
        <v>0</v>
      </c>
      <c r="AB2034" s="13">
        <f t="shared" si="958"/>
        <v>0</v>
      </c>
      <c r="AC2034" s="17">
        <f t="shared" si="951"/>
        <v>0</v>
      </c>
      <c r="AD2034" s="13" t="str">
        <f t="shared" si="943"/>
        <v/>
      </c>
      <c r="AE2034" s="13" t="str">
        <f t="shared" si="944"/>
        <v/>
      </c>
      <c r="AF2034" s="17">
        <f t="shared" si="946"/>
        <v>0</v>
      </c>
      <c r="AG2034" s="17" t="str">
        <f t="shared" si="945"/>
        <v xml:space="preserve"> </v>
      </c>
      <c r="AH2034" s="13"/>
      <c r="AI2034" s="31">
        <f t="shared" si="959"/>
        <v>1.1034233811807619</v>
      </c>
      <c r="AJ2034">
        <f t="shared" si="934"/>
        <v>0.10342338118076189</v>
      </c>
      <c r="AK2034">
        <f t="shared" si="936"/>
        <v>1.0254545454545454</v>
      </c>
      <c r="AL2034">
        <f t="shared" si="937"/>
        <v>1.471635785798719</v>
      </c>
      <c r="AM2034">
        <f t="shared" si="935"/>
        <v>0.47163578579871901</v>
      </c>
      <c r="AN2034" s="39">
        <v>42122</v>
      </c>
      <c r="AO2034" s="31">
        <v>0.10342338118076189</v>
      </c>
      <c r="AP2034" s="40">
        <v>0.47163578579871901</v>
      </c>
    </row>
    <row r="2035" spans="1:42">
      <c r="A2035" s="16">
        <v>42123</v>
      </c>
      <c r="B2035" s="11">
        <v>5.57</v>
      </c>
      <c r="C2035" s="11">
        <v>5.58</v>
      </c>
      <c r="D2035" s="11">
        <v>5.44</v>
      </c>
      <c r="E2035" s="11">
        <v>5.53</v>
      </c>
      <c r="F2035" s="11">
        <v>737446400</v>
      </c>
      <c r="G2035" s="11">
        <v>5.0173899999999998</v>
      </c>
      <c r="H2035" s="12">
        <f t="shared" si="938"/>
        <v>5.4841666666666669</v>
      </c>
      <c r="I2035" s="13">
        <f t="shared" si="947"/>
        <v>5.1773076923076928</v>
      </c>
      <c r="J2035" s="13">
        <f t="shared" si="948"/>
        <v>0.30685897435897402</v>
      </c>
      <c r="K2035" s="14">
        <f t="shared" si="952"/>
        <v>0.28924501424501414</v>
      </c>
      <c r="L2035" s="13">
        <f t="shared" si="931"/>
        <v>0.13999999999999968</v>
      </c>
      <c r="M2035" s="13">
        <f t="shared" si="939"/>
        <v>0.19071428571428564</v>
      </c>
      <c r="N2035" s="13">
        <f t="shared" si="932"/>
        <v>0</v>
      </c>
      <c r="O2035" s="13">
        <f t="shared" si="933"/>
        <v>4.9999999999999822E-2</v>
      </c>
      <c r="P2035" s="13">
        <f t="shared" si="960"/>
        <v>1.169999999999999</v>
      </c>
      <c r="Q2035" s="13">
        <f t="shared" si="960"/>
        <v>0.52999999999999936</v>
      </c>
      <c r="R2035" s="13">
        <f t="shared" si="940"/>
        <v>613.48314606741553</v>
      </c>
      <c r="S2035" s="13">
        <f t="shared" si="941"/>
        <v>277.90262172284622</v>
      </c>
      <c r="T2035" s="13">
        <f t="shared" si="942"/>
        <v>37.647058823529434</v>
      </c>
      <c r="U2035" s="13">
        <f t="shared" si="949"/>
        <v>58.159724518546923</v>
      </c>
      <c r="V2035" s="13">
        <f t="shared" si="953"/>
        <v>1.7613960113959881E-2</v>
      </c>
      <c r="W2035" s="13">
        <f t="shared" si="954"/>
        <v>0</v>
      </c>
      <c r="X2035" s="13">
        <f t="shared" si="955"/>
        <v>0</v>
      </c>
      <c r="Y2035" s="13">
        <f t="shared" si="950"/>
        <v>0</v>
      </c>
      <c r="Z2035" s="13">
        <f t="shared" si="956"/>
        <v>1</v>
      </c>
      <c r="AA2035" s="13">
        <f t="shared" si="957"/>
        <v>0</v>
      </c>
      <c r="AB2035" s="13">
        <f t="shared" si="958"/>
        <v>0</v>
      </c>
      <c r="AC2035" s="17">
        <f t="shared" si="951"/>
        <v>0</v>
      </c>
      <c r="AD2035" s="13" t="str">
        <f t="shared" si="943"/>
        <v/>
      </c>
      <c r="AE2035" s="13" t="str">
        <f t="shared" si="944"/>
        <v/>
      </c>
      <c r="AF2035" s="17">
        <f t="shared" si="946"/>
        <v>0</v>
      </c>
      <c r="AG2035" s="17" t="str">
        <f t="shared" si="945"/>
        <v xml:space="preserve"> </v>
      </c>
      <c r="AH2035" s="13"/>
      <c r="AI2035" s="31">
        <f t="shared" si="959"/>
        <v>1.1034233811807619</v>
      </c>
      <c r="AJ2035">
        <f t="shared" si="934"/>
        <v>0.10342338118076189</v>
      </c>
      <c r="AK2035">
        <f t="shared" si="936"/>
        <v>0.98049645390070927</v>
      </c>
      <c r="AL2035">
        <f t="shared" si="937"/>
        <v>1.4429336694090278</v>
      </c>
      <c r="AM2035">
        <f t="shared" si="935"/>
        <v>0.44293366940902779</v>
      </c>
      <c r="AN2035" s="39">
        <v>42123</v>
      </c>
      <c r="AO2035" s="31">
        <v>0.10342338118076189</v>
      </c>
      <c r="AP2035" s="40">
        <v>0.44293366940902779</v>
      </c>
    </row>
    <row r="2036" spans="1:42">
      <c r="A2036" s="16">
        <v>42124</v>
      </c>
      <c r="B2036" s="11">
        <v>5.5</v>
      </c>
      <c r="C2036" s="11">
        <v>5.52</v>
      </c>
      <c r="D2036" s="11">
        <v>5.4</v>
      </c>
      <c r="E2036" s="11">
        <v>5.41</v>
      </c>
      <c r="F2036" s="11">
        <v>618168800</v>
      </c>
      <c r="G2036" s="11">
        <v>4.9085099999999997</v>
      </c>
      <c r="H2036" s="12">
        <f t="shared" si="938"/>
        <v>5.4966666666666661</v>
      </c>
      <c r="I2036" s="13">
        <f t="shared" si="947"/>
        <v>5.2007692307692306</v>
      </c>
      <c r="J2036" s="13">
        <f t="shared" si="948"/>
        <v>0.29589743589743556</v>
      </c>
      <c r="K2036" s="14">
        <f t="shared" si="952"/>
        <v>0.29476495726495711</v>
      </c>
      <c r="L2036" s="13">
        <f t="shared" si="931"/>
        <v>0.11999999999999922</v>
      </c>
      <c r="M2036" s="13">
        <f t="shared" si="939"/>
        <v>0.19071428571428559</v>
      </c>
      <c r="N2036" s="13">
        <f t="shared" si="932"/>
        <v>0</v>
      </c>
      <c r="O2036" s="13">
        <f t="shared" si="933"/>
        <v>4.0000000000000036E-2</v>
      </c>
      <c r="P2036" s="13">
        <f t="shared" si="960"/>
        <v>1.169999999999999</v>
      </c>
      <c r="Q2036" s="13">
        <f t="shared" si="960"/>
        <v>0.5699999999999994</v>
      </c>
      <c r="R2036" s="13">
        <f t="shared" si="940"/>
        <v>613.48314606741565</v>
      </c>
      <c r="S2036" s="13">
        <f t="shared" si="941"/>
        <v>298.87640449438192</v>
      </c>
      <c r="T2036" s="13">
        <f t="shared" si="942"/>
        <v>34.482758620689665</v>
      </c>
      <c r="U2036" s="13">
        <f t="shared" si="949"/>
        <v>56.487440359874384</v>
      </c>
      <c r="V2036" s="13">
        <f t="shared" si="953"/>
        <v>1.1324786324784508E-3</v>
      </c>
      <c r="W2036" s="13">
        <f t="shared" si="954"/>
        <v>0</v>
      </c>
      <c r="X2036" s="13">
        <f t="shared" si="955"/>
        <v>0</v>
      </c>
      <c r="Y2036" s="13">
        <f t="shared" si="950"/>
        <v>0</v>
      </c>
      <c r="Z2036" s="13">
        <f t="shared" si="956"/>
        <v>1</v>
      </c>
      <c r="AA2036" s="13">
        <f t="shared" si="957"/>
        <v>0</v>
      </c>
      <c r="AB2036" s="13">
        <f t="shared" si="958"/>
        <v>0</v>
      </c>
      <c r="AC2036" s="17">
        <f t="shared" si="951"/>
        <v>0</v>
      </c>
      <c r="AD2036" s="13" t="str">
        <f t="shared" si="943"/>
        <v/>
      </c>
      <c r="AE2036" s="13" t="str">
        <f t="shared" si="944"/>
        <v/>
      </c>
      <c r="AF2036" s="17">
        <f t="shared" si="946"/>
        <v>0</v>
      </c>
      <c r="AG2036" s="17" t="str">
        <f t="shared" si="945"/>
        <v xml:space="preserve"> </v>
      </c>
      <c r="AH2036" s="13"/>
      <c r="AI2036" s="31">
        <f t="shared" si="959"/>
        <v>1.1034233811807619</v>
      </c>
      <c r="AJ2036">
        <f t="shared" si="934"/>
        <v>0.10342338118076189</v>
      </c>
      <c r="AK2036">
        <f t="shared" si="936"/>
        <v>0.97830018083182635</v>
      </c>
      <c r="AL2036">
        <f t="shared" si="937"/>
        <v>1.4116222697111827</v>
      </c>
      <c r="AM2036">
        <f t="shared" si="935"/>
        <v>0.41162226971118265</v>
      </c>
      <c r="AN2036" s="39">
        <v>42124</v>
      </c>
      <c r="AO2036" s="31">
        <v>0.10342338118076189</v>
      </c>
      <c r="AP2036" s="40">
        <v>0.41162226971118265</v>
      </c>
    </row>
    <row r="2037" spans="1:42">
      <c r="A2037" s="16">
        <v>42128</v>
      </c>
      <c r="B2037" s="11">
        <v>5.39</v>
      </c>
      <c r="C2037" s="11">
        <v>5.42</v>
      </c>
      <c r="D2037" s="11">
        <v>5.36</v>
      </c>
      <c r="E2037" s="11">
        <v>5.39</v>
      </c>
      <c r="F2037" s="11">
        <v>435844900</v>
      </c>
      <c r="G2037" s="11">
        <v>4.8903699999999999</v>
      </c>
      <c r="H2037" s="12">
        <f t="shared" si="938"/>
        <v>5.4933333333333332</v>
      </c>
      <c r="I2037" s="13">
        <f t="shared" si="947"/>
        <v>5.2276923076923074</v>
      </c>
      <c r="J2037" s="13">
        <f t="shared" si="948"/>
        <v>0.26564102564102576</v>
      </c>
      <c r="K2037" s="14">
        <f t="shared" si="952"/>
        <v>0.29564814814814799</v>
      </c>
      <c r="L2037" s="13">
        <f t="shared" si="931"/>
        <v>5.9999999999999609E-2</v>
      </c>
      <c r="M2037" s="13">
        <f t="shared" si="939"/>
        <v>0.17857142857142838</v>
      </c>
      <c r="N2037" s="13">
        <f t="shared" si="932"/>
        <v>0</v>
      </c>
      <c r="O2037" s="13">
        <f t="shared" si="933"/>
        <v>4.0000000000000036E-2</v>
      </c>
      <c r="P2037" s="13">
        <f t="shared" si="960"/>
        <v>0.95999999999999908</v>
      </c>
      <c r="Q2037" s="13">
        <f t="shared" si="960"/>
        <v>0.60999999999999943</v>
      </c>
      <c r="R2037" s="13">
        <f t="shared" si="940"/>
        <v>537.6</v>
      </c>
      <c r="S2037" s="13">
        <f t="shared" si="941"/>
        <v>341.6</v>
      </c>
      <c r="T2037" s="13">
        <f t="shared" si="942"/>
        <v>22.292993630573246</v>
      </c>
      <c r="U2037" s="13">
        <f t="shared" si="949"/>
        <v>53.36855084716457</v>
      </c>
      <c r="V2037" s="13">
        <f t="shared" si="953"/>
        <v>-3.000712250712223E-2</v>
      </c>
      <c r="W2037" s="13">
        <f t="shared" si="954"/>
        <v>-1</v>
      </c>
      <c r="X2037" s="13">
        <f t="shared" si="955"/>
        <v>0</v>
      </c>
      <c r="Y2037" s="13">
        <f t="shared" si="950"/>
        <v>0</v>
      </c>
      <c r="Z2037" s="13">
        <f t="shared" si="956"/>
        <v>0</v>
      </c>
      <c r="AA2037" s="13">
        <f t="shared" si="957"/>
        <v>0</v>
      </c>
      <c r="AB2037" s="13">
        <f t="shared" si="958"/>
        <v>0</v>
      </c>
      <c r="AC2037" s="17">
        <f t="shared" si="951"/>
        <v>0</v>
      </c>
      <c r="AD2037" s="13" t="str">
        <f t="shared" si="943"/>
        <v/>
      </c>
      <c r="AE2037" s="13" t="str">
        <f t="shared" si="944"/>
        <v/>
      </c>
      <c r="AF2037" s="17">
        <f t="shared" si="946"/>
        <v>0</v>
      </c>
      <c r="AG2037" s="17" t="str">
        <f t="shared" si="945"/>
        <v xml:space="preserve"> </v>
      </c>
      <c r="AH2037" s="13"/>
      <c r="AI2037" s="31">
        <f t="shared" si="959"/>
        <v>1.1034233811807619</v>
      </c>
      <c r="AJ2037">
        <f t="shared" si="934"/>
        <v>0.10342338118076189</v>
      </c>
      <c r="AK2037">
        <f t="shared" si="936"/>
        <v>0.99630314232902029</v>
      </c>
      <c r="AL2037">
        <f t="shared" si="937"/>
        <v>1.4064037030948751</v>
      </c>
      <c r="AM2037">
        <f t="shared" si="935"/>
        <v>0.40640370309487506</v>
      </c>
      <c r="AN2037" s="39">
        <v>42128</v>
      </c>
      <c r="AO2037" s="31">
        <v>0.10342338118076189</v>
      </c>
      <c r="AP2037" s="40">
        <v>0.40640370309487506</v>
      </c>
    </row>
    <row r="2038" spans="1:42">
      <c r="A2038" s="16">
        <v>42129</v>
      </c>
      <c r="B2038" s="11">
        <v>5.39</v>
      </c>
      <c r="C2038" s="11">
        <v>5.39</v>
      </c>
      <c r="D2038" s="11">
        <v>5.1100000000000003</v>
      </c>
      <c r="E2038" s="11">
        <v>5.14</v>
      </c>
      <c r="F2038" s="11">
        <v>792325500</v>
      </c>
      <c r="G2038" s="11">
        <v>4.6635400000000002</v>
      </c>
      <c r="H2038" s="12">
        <f t="shared" si="938"/>
        <v>5.4533333333333331</v>
      </c>
      <c r="I2038" s="13">
        <f t="shared" si="947"/>
        <v>5.2438461538461532</v>
      </c>
      <c r="J2038" s="13">
        <f t="shared" si="948"/>
        <v>0.20948717948717999</v>
      </c>
      <c r="K2038" s="14">
        <f t="shared" si="952"/>
        <v>0.28854700854700854</v>
      </c>
      <c r="L2038" s="13">
        <f t="shared" si="931"/>
        <v>0.27999999999999936</v>
      </c>
      <c r="M2038" s="13">
        <f t="shared" si="939"/>
        <v>0.18928571428571406</v>
      </c>
      <c r="N2038" s="13">
        <f t="shared" si="932"/>
        <v>0</v>
      </c>
      <c r="O2038" s="13">
        <f t="shared" si="933"/>
        <v>0.25</v>
      </c>
      <c r="P2038" s="13">
        <f t="shared" si="960"/>
        <v>0.9399999999999995</v>
      </c>
      <c r="Q2038" s="13">
        <f t="shared" si="960"/>
        <v>0.85999999999999943</v>
      </c>
      <c r="R2038" s="13">
        <f t="shared" si="940"/>
        <v>496.60377358490598</v>
      </c>
      <c r="S2038" s="13">
        <f t="shared" si="941"/>
        <v>454.33962264150966</v>
      </c>
      <c r="T2038" s="13">
        <f t="shared" si="942"/>
        <v>4.4444444444444517</v>
      </c>
      <c r="U2038" s="13">
        <f t="shared" si="949"/>
        <v>49.082836561450293</v>
      </c>
      <c r="V2038" s="13">
        <f t="shared" si="953"/>
        <v>-7.9059829059828557E-2</v>
      </c>
      <c r="W2038" s="13">
        <f t="shared" si="954"/>
        <v>0</v>
      </c>
      <c r="X2038" s="13">
        <f t="shared" si="955"/>
        <v>0</v>
      </c>
      <c r="Y2038" s="13">
        <f t="shared" si="950"/>
        <v>0</v>
      </c>
      <c r="Z2038" s="13">
        <f t="shared" si="956"/>
        <v>0</v>
      </c>
      <c r="AA2038" s="13">
        <f t="shared" si="957"/>
        <v>0</v>
      </c>
      <c r="AB2038" s="13">
        <f t="shared" si="958"/>
        <v>0</v>
      </c>
      <c r="AC2038" s="17">
        <f t="shared" si="951"/>
        <v>0</v>
      </c>
      <c r="AD2038" s="13" t="str">
        <f t="shared" si="943"/>
        <v/>
      </c>
      <c r="AE2038" s="13" t="str">
        <f t="shared" si="944"/>
        <v/>
      </c>
      <c r="AF2038" s="17">
        <f t="shared" si="946"/>
        <v>0</v>
      </c>
      <c r="AG2038" s="17" t="str">
        <f t="shared" si="945"/>
        <v xml:space="preserve"> </v>
      </c>
      <c r="AH2038" s="13"/>
      <c r="AI2038" s="31">
        <f t="shared" si="959"/>
        <v>1.1034233811807619</v>
      </c>
      <c r="AJ2038">
        <f t="shared" si="934"/>
        <v>0.10342338118076189</v>
      </c>
      <c r="AK2038">
        <f t="shared" si="936"/>
        <v>0.95361781076066787</v>
      </c>
      <c r="AL2038">
        <f t="shared" si="937"/>
        <v>1.3411716203910311</v>
      </c>
      <c r="AM2038">
        <f t="shared" si="935"/>
        <v>0.34117162039103111</v>
      </c>
      <c r="AN2038" s="39">
        <v>42129</v>
      </c>
      <c r="AO2038" s="31">
        <v>0.10342338118076189</v>
      </c>
      <c r="AP2038" s="40">
        <v>0.34117162039103111</v>
      </c>
    </row>
    <row r="2039" spans="1:42">
      <c r="A2039" s="16">
        <v>42130</v>
      </c>
      <c r="B2039" s="11">
        <v>5.14</v>
      </c>
      <c r="C2039" s="11">
        <v>5.28</v>
      </c>
      <c r="D2039" s="11">
        <v>5.0999999999999996</v>
      </c>
      <c r="E2039" s="11">
        <v>5.13</v>
      </c>
      <c r="F2039" s="11">
        <v>589904100</v>
      </c>
      <c r="G2039" s="11">
        <v>4.6544699999999999</v>
      </c>
      <c r="H2039" s="12">
        <f t="shared" si="938"/>
        <v>5.4108333333333327</v>
      </c>
      <c r="I2039" s="13">
        <f t="shared" si="947"/>
        <v>5.26</v>
      </c>
      <c r="J2039" s="13">
        <f t="shared" si="948"/>
        <v>0.15083333333333293</v>
      </c>
      <c r="K2039" s="14">
        <f t="shared" si="952"/>
        <v>0.27284188034188045</v>
      </c>
      <c r="L2039" s="13">
        <f t="shared" si="931"/>
        <v>0.1800000000000006</v>
      </c>
      <c r="M2039" s="13">
        <f t="shared" si="939"/>
        <v>0.17714285714285699</v>
      </c>
      <c r="N2039" s="13">
        <f t="shared" si="932"/>
        <v>0</v>
      </c>
      <c r="O2039" s="13">
        <f t="shared" si="933"/>
        <v>1.0000000000000675E-2</v>
      </c>
      <c r="P2039" s="13">
        <f t="shared" si="960"/>
        <v>0.6899999999999995</v>
      </c>
      <c r="Q2039" s="13">
        <f t="shared" si="960"/>
        <v>0.87000000000000011</v>
      </c>
      <c r="R2039" s="13">
        <f t="shared" si="940"/>
        <v>389.51612903225811</v>
      </c>
      <c r="S2039" s="13">
        <f t="shared" si="941"/>
        <v>491.12903225806502</v>
      </c>
      <c r="T2039" s="13">
        <f t="shared" si="942"/>
        <v>11.538461538461583</v>
      </c>
      <c r="U2039" s="13">
        <f t="shared" si="949"/>
        <v>43.954631433245162</v>
      </c>
      <c r="V2039" s="13">
        <f t="shared" si="953"/>
        <v>-0.12200854700854752</v>
      </c>
      <c r="W2039" s="13">
        <f t="shared" si="954"/>
        <v>0</v>
      </c>
      <c r="X2039" s="13">
        <f t="shared" si="955"/>
        <v>-1</v>
      </c>
      <c r="Y2039" s="13">
        <f t="shared" si="950"/>
        <v>0</v>
      </c>
      <c r="Z2039" s="13">
        <f t="shared" si="956"/>
        <v>0</v>
      </c>
      <c r="AA2039" s="13">
        <f t="shared" si="957"/>
        <v>0</v>
      </c>
      <c r="AB2039" s="13">
        <f t="shared" si="958"/>
        <v>0</v>
      </c>
      <c r="AC2039" s="17">
        <f t="shared" si="951"/>
        <v>0</v>
      </c>
      <c r="AD2039" s="13" t="str">
        <f t="shared" si="943"/>
        <v/>
      </c>
      <c r="AE2039" s="13" t="str">
        <f t="shared" si="944"/>
        <v/>
      </c>
      <c r="AF2039" s="17">
        <f t="shared" si="946"/>
        <v>0</v>
      </c>
      <c r="AG2039" s="17" t="str">
        <f t="shared" si="945"/>
        <v xml:space="preserve"> </v>
      </c>
      <c r="AH2039" s="13"/>
      <c r="AI2039" s="31">
        <f t="shared" si="959"/>
        <v>1.1034233811807619</v>
      </c>
      <c r="AJ2039">
        <f t="shared" si="934"/>
        <v>0.10342338118076189</v>
      </c>
      <c r="AK2039">
        <f t="shared" si="936"/>
        <v>0.99805447470817121</v>
      </c>
      <c r="AL2039">
        <f t="shared" si="937"/>
        <v>1.3385623370828774</v>
      </c>
      <c r="AM2039">
        <f t="shared" si="935"/>
        <v>0.33856233708287742</v>
      </c>
      <c r="AN2039" s="39">
        <v>42130</v>
      </c>
      <c r="AO2039" s="31">
        <v>0.10342338118076189</v>
      </c>
      <c r="AP2039" s="40">
        <v>0.33856233708287742</v>
      </c>
    </row>
    <row r="2040" spans="1:42">
      <c r="A2040" s="16">
        <v>42131</v>
      </c>
      <c r="B2040" s="11">
        <v>5.13</v>
      </c>
      <c r="C2040" s="11">
        <v>5.18</v>
      </c>
      <c r="D2040" s="11">
        <v>5.07</v>
      </c>
      <c r="E2040" s="11">
        <v>5.08</v>
      </c>
      <c r="F2040" s="11">
        <v>440196100</v>
      </c>
      <c r="G2040" s="11">
        <v>4.6090999999999998</v>
      </c>
      <c r="H2040" s="12">
        <f t="shared" si="938"/>
        <v>5.3825000000000012</v>
      </c>
      <c r="I2040" s="13">
        <f t="shared" si="947"/>
        <v>5.2661538461538466</v>
      </c>
      <c r="J2040" s="13">
        <f t="shared" si="948"/>
        <v>0.11634615384615454</v>
      </c>
      <c r="K2040" s="14">
        <f t="shared" si="952"/>
        <v>0.25249287749287763</v>
      </c>
      <c r="L2040" s="13">
        <f t="shared" si="931"/>
        <v>0.10999999999999943</v>
      </c>
      <c r="M2040" s="13">
        <f t="shared" si="939"/>
        <v>0.16642857142857123</v>
      </c>
      <c r="N2040" s="13">
        <f t="shared" si="932"/>
        <v>0</v>
      </c>
      <c r="O2040" s="13">
        <f t="shared" si="933"/>
        <v>2.9999999999999361E-2</v>
      </c>
      <c r="P2040" s="13">
        <f t="shared" si="960"/>
        <v>0.65999999999999925</v>
      </c>
      <c r="Q2040" s="13">
        <f t="shared" si="960"/>
        <v>0.89999999999999947</v>
      </c>
      <c r="R2040" s="13">
        <f t="shared" si="940"/>
        <v>396.56652360515022</v>
      </c>
      <c r="S2040" s="13">
        <f t="shared" si="941"/>
        <v>540.77253218884152</v>
      </c>
      <c r="T2040" s="13">
        <f t="shared" si="942"/>
        <v>15.384615384615413</v>
      </c>
      <c r="U2040" s="13">
        <f t="shared" si="949"/>
        <v>38.318838654595247</v>
      </c>
      <c r="V2040" s="13">
        <f t="shared" si="953"/>
        <v>-0.13614672364672309</v>
      </c>
      <c r="W2040" s="13">
        <f t="shared" si="954"/>
        <v>0</v>
      </c>
      <c r="X2040" s="13">
        <f t="shared" si="955"/>
        <v>0</v>
      </c>
      <c r="Y2040" s="13">
        <f t="shared" si="950"/>
        <v>-1</v>
      </c>
      <c r="Z2040" s="13">
        <f t="shared" si="956"/>
        <v>0</v>
      </c>
      <c r="AA2040" s="13">
        <f t="shared" si="957"/>
        <v>0</v>
      </c>
      <c r="AB2040" s="13">
        <f t="shared" si="958"/>
        <v>0</v>
      </c>
      <c r="AC2040" s="17">
        <f t="shared" si="951"/>
        <v>0</v>
      </c>
      <c r="AD2040" s="13" t="str">
        <f t="shared" si="943"/>
        <v/>
      </c>
      <c r="AE2040" s="13" t="str">
        <f t="shared" si="944"/>
        <v/>
      </c>
      <c r="AF2040" s="17">
        <f t="shared" si="946"/>
        <v>0</v>
      </c>
      <c r="AG2040" s="17" t="str">
        <f t="shared" si="945"/>
        <v xml:space="preserve"> </v>
      </c>
      <c r="AH2040" s="13"/>
      <c r="AI2040" s="31">
        <f t="shared" si="959"/>
        <v>1.1034233811807619</v>
      </c>
      <c r="AJ2040">
        <f t="shared" si="934"/>
        <v>0.10342338118076189</v>
      </c>
      <c r="AK2040">
        <f t="shared" si="936"/>
        <v>0.99025341130604294</v>
      </c>
      <c r="AL2040">
        <f t="shared" si="937"/>
        <v>1.3255159205421088</v>
      </c>
      <c r="AM2040">
        <f t="shared" si="935"/>
        <v>0.32551592054210876</v>
      </c>
      <c r="AN2040" s="39">
        <v>42131</v>
      </c>
      <c r="AO2040" s="31">
        <v>0.10342338118076189</v>
      </c>
      <c r="AP2040" s="40">
        <v>0.32551592054210876</v>
      </c>
    </row>
    <row r="2041" spans="1:42">
      <c r="A2041" s="16">
        <v>42132</v>
      </c>
      <c r="B2041" s="11">
        <v>5.13</v>
      </c>
      <c r="C2041" s="11">
        <v>5.17</v>
      </c>
      <c r="D2041" s="11">
        <v>5.07</v>
      </c>
      <c r="E2041" s="11">
        <v>5.15</v>
      </c>
      <c r="F2041" s="11">
        <v>352474900</v>
      </c>
      <c r="G2041" s="11">
        <v>4.6726099999999997</v>
      </c>
      <c r="H2041" s="12">
        <f t="shared" si="938"/>
        <v>5.3583333333333334</v>
      </c>
      <c r="I2041" s="13">
        <f t="shared" si="947"/>
        <v>5.2773076923076925</v>
      </c>
      <c r="J2041" s="13">
        <f t="shared" si="948"/>
        <v>8.1025641025640915E-2</v>
      </c>
      <c r="K2041" s="14">
        <f t="shared" si="952"/>
        <v>0.22809829059829076</v>
      </c>
      <c r="L2041" s="13">
        <f t="shared" si="931"/>
        <v>9.9999999999999645E-2</v>
      </c>
      <c r="M2041" s="13">
        <f t="shared" si="939"/>
        <v>0.1635714285714284</v>
      </c>
      <c r="N2041" s="13">
        <f t="shared" si="932"/>
        <v>0</v>
      </c>
      <c r="O2041" s="13">
        <f t="shared" si="933"/>
        <v>0</v>
      </c>
      <c r="P2041" s="13">
        <f t="shared" si="960"/>
        <v>0.52999999999999936</v>
      </c>
      <c r="Q2041" s="13">
        <f t="shared" si="960"/>
        <v>0.89999999999999947</v>
      </c>
      <c r="R2041" s="13">
        <f t="shared" si="940"/>
        <v>324.01746724890825</v>
      </c>
      <c r="S2041" s="13">
        <f t="shared" si="941"/>
        <v>550.21834061135394</v>
      </c>
      <c r="T2041" s="13">
        <f t="shared" si="942"/>
        <v>25.874125874125902</v>
      </c>
      <c r="U2041" s="13">
        <f t="shared" si="949"/>
        <v>33.387329485797956</v>
      </c>
      <c r="V2041" s="13">
        <f t="shared" si="953"/>
        <v>-0.14707264957264984</v>
      </c>
      <c r="W2041" s="13">
        <f t="shared" si="954"/>
        <v>0</v>
      </c>
      <c r="X2041" s="13">
        <f t="shared" si="955"/>
        <v>0</v>
      </c>
      <c r="Y2041" s="13">
        <f t="shared" si="950"/>
        <v>0</v>
      </c>
      <c r="Z2041" s="13">
        <f t="shared" si="956"/>
        <v>0</v>
      </c>
      <c r="AA2041" s="13">
        <f t="shared" si="957"/>
        <v>0</v>
      </c>
      <c r="AB2041" s="13">
        <f t="shared" si="958"/>
        <v>0</v>
      </c>
      <c r="AC2041" s="17">
        <f t="shared" si="951"/>
        <v>0</v>
      </c>
      <c r="AD2041" s="13" t="str">
        <f t="shared" si="943"/>
        <v/>
      </c>
      <c r="AE2041" s="13" t="str">
        <f t="shared" si="944"/>
        <v/>
      </c>
      <c r="AF2041" s="17">
        <f t="shared" si="946"/>
        <v>0</v>
      </c>
      <c r="AG2041" s="17" t="str">
        <f t="shared" si="945"/>
        <v xml:space="preserve"> </v>
      </c>
      <c r="AH2041" s="13"/>
      <c r="AI2041" s="31">
        <f t="shared" si="959"/>
        <v>1.1034233811807619</v>
      </c>
      <c r="AJ2041">
        <f t="shared" si="934"/>
        <v>0.10342338118076189</v>
      </c>
      <c r="AK2041">
        <f t="shared" si="936"/>
        <v>1.0137795275590551</v>
      </c>
      <c r="AL2041">
        <f t="shared" si="937"/>
        <v>1.343780903699185</v>
      </c>
      <c r="AM2041">
        <f t="shared" si="935"/>
        <v>0.34378090369918501</v>
      </c>
      <c r="AN2041" s="39">
        <v>42132</v>
      </c>
      <c r="AO2041" s="31">
        <v>0.10342338118076189</v>
      </c>
      <c r="AP2041" s="40">
        <v>0.34378090369918501</v>
      </c>
    </row>
    <row r="2042" spans="1:42">
      <c r="A2042" s="16">
        <v>42135</v>
      </c>
      <c r="B2042" s="11">
        <v>5.15</v>
      </c>
      <c r="C2042" s="11">
        <v>5.21</v>
      </c>
      <c r="D2042" s="11">
        <v>5.0599999999999996</v>
      </c>
      <c r="E2042" s="11">
        <v>5.2</v>
      </c>
      <c r="F2042" s="11">
        <v>545472900</v>
      </c>
      <c r="G2042" s="11">
        <v>4.7179799999999998</v>
      </c>
      <c r="H2042" s="12">
        <f t="shared" si="938"/>
        <v>5.331666666666667</v>
      </c>
      <c r="I2042" s="13">
        <f t="shared" si="947"/>
        <v>5.2892307692307687</v>
      </c>
      <c r="J2042" s="13">
        <f t="shared" si="948"/>
        <v>4.2435897435898262E-2</v>
      </c>
      <c r="K2042" s="14">
        <f t="shared" si="952"/>
        <v>0.19852564102564121</v>
      </c>
      <c r="L2042" s="13">
        <f t="shared" si="931"/>
        <v>0.15000000000000036</v>
      </c>
      <c r="M2042" s="13">
        <f t="shared" si="939"/>
        <v>0.15357142857142841</v>
      </c>
      <c r="N2042" s="13">
        <f t="shared" si="932"/>
        <v>4.0000000000000036E-2</v>
      </c>
      <c r="O2042" s="13">
        <f t="shared" si="933"/>
        <v>0</v>
      </c>
      <c r="P2042" s="13">
        <f t="shared" si="960"/>
        <v>0.5699999999999994</v>
      </c>
      <c r="Q2042" s="13">
        <f t="shared" si="960"/>
        <v>0.67999999999999972</v>
      </c>
      <c r="R2042" s="13">
        <f t="shared" si="940"/>
        <v>371.16279069767438</v>
      </c>
      <c r="S2042" s="13">
        <f t="shared" si="941"/>
        <v>442.79069767441888</v>
      </c>
      <c r="T2042" s="13">
        <f t="shared" si="942"/>
        <v>8.8000000000000362</v>
      </c>
      <c r="U2042" s="13">
        <f t="shared" si="949"/>
        <v>29.824637632197017</v>
      </c>
      <c r="V2042" s="13">
        <f t="shared" si="953"/>
        <v>-0.15608974358974295</v>
      </c>
      <c r="W2042" s="13">
        <f t="shared" si="954"/>
        <v>0</v>
      </c>
      <c r="X2042" s="13">
        <f t="shared" si="955"/>
        <v>0</v>
      </c>
      <c r="Y2042" s="13">
        <f t="shared" si="950"/>
        <v>0</v>
      </c>
      <c r="Z2042" s="13">
        <f t="shared" si="956"/>
        <v>0</v>
      </c>
      <c r="AA2042" s="13">
        <f t="shared" si="957"/>
        <v>0</v>
      </c>
      <c r="AB2042" s="13">
        <f t="shared" si="958"/>
        <v>0</v>
      </c>
      <c r="AC2042" s="17">
        <f t="shared" si="951"/>
        <v>0</v>
      </c>
      <c r="AD2042" s="13" t="str">
        <f t="shared" si="943"/>
        <v/>
      </c>
      <c r="AE2042" s="13" t="str">
        <f t="shared" si="944"/>
        <v/>
      </c>
      <c r="AF2042" s="17">
        <f t="shared" si="946"/>
        <v>0</v>
      </c>
      <c r="AG2042" s="17" t="str">
        <f t="shared" si="945"/>
        <v xml:space="preserve"> </v>
      </c>
      <c r="AH2042" s="13"/>
      <c r="AI2042" s="31">
        <f t="shared" si="959"/>
        <v>1.1034233811807619</v>
      </c>
      <c r="AJ2042">
        <f t="shared" si="934"/>
        <v>0.10342338118076189</v>
      </c>
      <c r="AK2042">
        <f t="shared" si="936"/>
        <v>1.0097087378640777</v>
      </c>
      <c r="AL2042">
        <f t="shared" si="937"/>
        <v>1.3568273202399539</v>
      </c>
      <c r="AM2042">
        <f t="shared" si="935"/>
        <v>0.35682732023995389</v>
      </c>
      <c r="AN2042" s="39">
        <v>42135</v>
      </c>
      <c r="AO2042" s="31">
        <v>0.10342338118076189</v>
      </c>
      <c r="AP2042" s="40">
        <v>0.35682732023995389</v>
      </c>
    </row>
    <row r="2043" spans="1:42">
      <c r="A2043" s="16">
        <v>42136</v>
      </c>
      <c r="B2043" s="11">
        <v>5.22</v>
      </c>
      <c r="C2043" s="11">
        <v>5.22</v>
      </c>
      <c r="D2043" s="11">
        <v>5.13</v>
      </c>
      <c r="E2043" s="11">
        <v>5.19</v>
      </c>
      <c r="F2043" s="11">
        <v>447072600</v>
      </c>
      <c r="G2043" s="11">
        <v>4.7089100000000004</v>
      </c>
      <c r="H2043" s="12">
        <f t="shared" si="938"/>
        <v>5.3075000000000001</v>
      </c>
      <c r="I2043" s="13">
        <f t="shared" si="947"/>
        <v>5.3023076923076919</v>
      </c>
      <c r="J2043" s="13">
        <f t="shared" si="948"/>
        <v>5.1923076923081624E-3</v>
      </c>
      <c r="K2043" s="14">
        <f t="shared" si="952"/>
        <v>0.1637464387464389</v>
      </c>
      <c r="L2043" s="13">
        <f t="shared" si="931"/>
        <v>8.9999999999999858E-2</v>
      </c>
      <c r="M2043" s="13">
        <f t="shared" si="939"/>
        <v>0.15071428571428555</v>
      </c>
      <c r="N2043" s="13">
        <f t="shared" si="932"/>
        <v>9.9999999999997868E-3</v>
      </c>
      <c r="O2043" s="13">
        <f t="shared" si="933"/>
        <v>0</v>
      </c>
      <c r="P2043" s="13">
        <f t="shared" si="960"/>
        <v>0.57999999999999918</v>
      </c>
      <c r="Q2043" s="13">
        <f t="shared" si="960"/>
        <v>0.59999999999999964</v>
      </c>
      <c r="R2043" s="13">
        <f t="shared" si="940"/>
        <v>384.8341232227487</v>
      </c>
      <c r="S2043" s="13">
        <f t="shared" si="941"/>
        <v>398.10426540284379</v>
      </c>
      <c r="T2043" s="13">
        <f t="shared" si="942"/>
        <v>1.6949152542373269</v>
      </c>
      <c r="U2043" s="13">
        <f t="shared" si="949"/>
        <v>26.667014482909519</v>
      </c>
      <c r="V2043" s="13">
        <f t="shared" si="953"/>
        <v>-0.15855413105413074</v>
      </c>
      <c r="W2043" s="13">
        <f t="shared" si="954"/>
        <v>0</v>
      </c>
      <c r="X2043" s="13">
        <f t="shared" si="955"/>
        <v>0</v>
      </c>
      <c r="Y2043" s="13">
        <f t="shared" si="950"/>
        <v>0</v>
      </c>
      <c r="Z2043" s="13">
        <f t="shared" si="956"/>
        <v>0</v>
      </c>
      <c r="AA2043" s="13">
        <f t="shared" si="957"/>
        <v>0</v>
      </c>
      <c r="AB2043" s="13">
        <f t="shared" si="958"/>
        <v>0</v>
      </c>
      <c r="AC2043" s="17">
        <f t="shared" si="951"/>
        <v>0</v>
      </c>
      <c r="AD2043" s="13" t="str">
        <f t="shared" si="943"/>
        <v/>
      </c>
      <c r="AE2043" s="13" t="str">
        <f t="shared" si="944"/>
        <v/>
      </c>
      <c r="AF2043" s="17">
        <f t="shared" si="946"/>
        <v>0</v>
      </c>
      <c r="AG2043" s="17" t="str">
        <f t="shared" si="945"/>
        <v xml:space="preserve"> </v>
      </c>
      <c r="AH2043" s="13"/>
      <c r="AI2043" s="31">
        <f t="shared" si="959"/>
        <v>1.1034233811807619</v>
      </c>
      <c r="AJ2043">
        <f t="shared" si="934"/>
        <v>0.10342338118076189</v>
      </c>
      <c r="AK2043">
        <f t="shared" si="936"/>
        <v>0.99807692307692308</v>
      </c>
      <c r="AL2043">
        <f t="shared" si="937"/>
        <v>1.3542180369318002</v>
      </c>
      <c r="AM2043">
        <f t="shared" si="935"/>
        <v>0.35421803693180021</v>
      </c>
      <c r="AN2043" s="39">
        <v>42136</v>
      </c>
      <c r="AO2043" s="31">
        <v>0.10342338118076189</v>
      </c>
      <c r="AP2043" s="40">
        <v>0.35421803693180021</v>
      </c>
    </row>
    <row r="2044" spans="1:42">
      <c r="A2044" s="16">
        <v>42137</v>
      </c>
      <c r="B2044" s="11">
        <v>5.21</v>
      </c>
      <c r="C2044" s="11">
        <v>5.24</v>
      </c>
      <c r="D2044" s="11">
        <v>5.14</v>
      </c>
      <c r="E2044" s="11">
        <v>5.16</v>
      </c>
      <c r="F2044" s="11">
        <v>447773300</v>
      </c>
      <c r="G2044" s="11">
        <v>4.6816899999999997</v>
      </c>
      <c r="H2044" s="12">
        <f t="shared" si="938"/>
        <v>5.293333333333333</v>
      </c>
      <c r="I2044" s="13">
        <f t="shared" si="947"/>
        <v>5.3134615384615387</v>
      </c>
      <c r="J2044" s="13">
        <f t="shared" si="948"/>
        <v>-2.0128205128205678E-2</v>
      </c>
      <c r="K2044" s="14">
        <f t="shared" si="952"/>
        <v>0.12741452991453006</v>
      </c>
      <c r="L2044" s="13">
        <f t="shared" si="931"/>
        <v>0.10000000000000053</v>
      </c>
      <c r="M2044" s="13">
        <f t="shared" si="939"/>
        <v>0.15071428571428561</v>
      </c>
      <c r="N2044" s="13">
        <f t="shared" si="932"/>
        <v>2.0000000000000462E-2</v>
      </c>
      <c r="O2044" s="13">
        <f t="shared" si="933"/>
        <v>0</v>
      </c>
      <c r="P2044" s="13">
        <f t="shared" si="960"/>
        <v>0.53000000000000025</v>
      </c>
      <c r="Q2044" s="13">
        <f t="shared" si="960"/>
        <v>0.59999999999999964</v>
      </c>
      <c r="R2044" s="13">
        <f t="shared" si="940"/>
        <v>351.65876777251225</v>
      </c>
      <c r="S2044" s="13">
        <f t="shared" si="941"/>
        <v>398.10426540284368</v>
      </c>
      <c r="T2044" s="13">
        <f t="shared" si="942"/>
        <v>6.1946902654866784</v>
      </c>
      <c r="U2044" s="13">
        <f t="shared" si="949"/>
        <v>23.621120265992456</v>
      </c>
      <c r="V2044" s="13">
        <f t="shared" si="953"/>
        <v>-0.14754273504273574</v>
      </c>
      <c r="W2044" s="13">
        <f t="shared" si="954"/>
        <v>0</v>
      </c>
      <c r="X2044" s="13">
        <f t="shared" si="955"/>
        <v>0</v>
      </c>
      <c r="Y2044" s="13">
        <f t="shared" si="950"/>
        <v>0</v>
      </c>
      <c r="Z2044" s="13">
        <f t="shared" si="956"/>
        <v>0</v>
      </c>
      <c r="AA2044" s="13">
        <f t="shared" si="957"/>
        <v>0</v>
      </c>
      <c r="AB2044" s="13">
        <f t="shared" si="958"/>
        <v>0</v>
      </c>
      <c r="AC2044" s="17">
        <f t="shared" si="951"/>
        <v>0</v>
      </c>
      <c r="AD2044" s="13" t="str">
        <f t="shared" si="943"/>
        <v/>
      </c>
      <c r="AE2044" s="13" t="str">
        <f t="shared" si="944"/>
        <v/>
      </c>
      <c r="AF2044" s="17">
        <f t="shared" si="946"/>
        <v>0</v>
      </c>
      <c r="AG2044" s="17" t="str">
        <f t="shared" si="945"/>
        <v xml:space="preserve"> </v>
      </c>
      <c r="AH2044" s="13"/>
      <c r="AI2044" s="31">
        <f t="shared" si="959"/>
        <v>1.1034233811807619</v>
      </c>
      <c r="AJ2044">
        <f t="shared" si="934"/>
        <v>0.10342338118076189</v>
      </c>
      <c r="AK2044">
        <f t="shared" si="936"/>
        <v>0.9942196531791907</v>
      </c>
      <c r="AL2044">
        <f t="shared" si="937"/>
        <v>1.3463901870073389</v>
      </c>
      <c r="AM2044">
        <f t="shared" si="935"/>
        <v>0.34639018700733892</v>
      </c>
      <c r="AN2044" s="39">
        <v>42137</v>
      </c>
      <c r="AO2044" s="31">
        <v>0.10342338118076189</v>
      </c>
      <c r="AP2044" s="40">
        <v>0.34639018700733892</v>
      </c>
    </row>
    <row r="2045" spans="1:42">
      <c r="A2045" s="16">
        <v>42138</v>
      </c>
      <c r="B2045" s="11">
        <v>5.18</v>
      </c>
      <c r="C2045" s="11">
        <v>5.19</v>
      </c>
      <c r="D2045" s="11">
        <v>5.0999999999999996</v>
      </c>
      <c r="E2045" s="11">
        <v>5.13</v>
      </c>
      <c r="F2045" s="11">
        <v>427795000</v>
      </c>
      <c r="G2045" s="11">
        <v>4.6544699999999999</v>
      </c>
      <c r="H2045" s="12">
        <f t="shared" si="938"/>
        <v>5.2625000000000002</v>
      </c>
      <c r="I2045" s="13">
        <f t="shared" si="947"/>
        <v>5.3184615384615386</v>
      </c>
      <c r="J2045" s="13">
        <f t="shared" si="948"/>
        <v>-5.5961538461538396E-2</v>
      </c>
      <c r="K2045" s="14">
        <f t="shared" si="952"/>
        <v>8.8319088319088496E-2</v>
      </c>
      <c r="L2045" s="13">
        <f t="shared" si="931"/>
        <v>9.0000000000000746E-2</v>
      </c>
      <c r="M2045" s="13">
        <f t="shared" si="939"/>
        <v>0.14999999999999991</v>
      </c>
      <c r="N2045" s="13">
        <f t="shared" si="932"/>
        <v>0</v>
      </c>
      <c r="O2045" s="13">
        <f t="shared" si="933"/>
        <v>4.0000000000000036E-2</v>
      </c>
      <c r="P2045" s="13">
        <f t="shared" si="960"/>
        <v>0.51999999999999957</v>
      </c>
      <c r="Q2045" s="13">
        <f t="shared" si="960"/>
        <v>0.63999999999999968</v>
      </c>
      <c r="R2045" s="13">
        <f t="shared" si="940"/>
        <v>346.66666666666657</v>
      </c>
      <c r="S2045" s="13">
        <f t="shared" si="941"/>
        <v>426.66666666666674</v>
      </c>
      <c r="T2045" s="13">
        <f t="shared" si="942"/>
        <v>10.34482758620692</v>
      </c>
      <c r="U2045" s="13">
        <f t="shared" si="949"/>
        <v>20.760922457919744</v>
      </c>
      <c r="V2045" s="13">
        <f t="shared" si="953"/>
        <v>-0.14428062678062689</v>
      </c>
      <c r="W2045" s="13">
        <f t="shared" si="954"/>
        <v>0</v>
      </c>
      <c r="X2045" s="13">
        <f t="shared" si="955"/>
        <v>0</v>
      </c>
      <c r="Y2045" s="13">
        <f t="shared" si="950"/>
        <v>0</v>
      </c>
      <c r="Z2045" s="13">
        <f t="shared" si="956"/>
        <v>0</v>
      </c>
      <c r="AA2045" s="13">
        <f t="shared" si="957"/>
        <v>0</v>
      </c>
      <c r="AB2045" s="13">
        <f t="shared" si="958"/>
        <v>0</v>
      </c>
      <c r="AC2045" s="17">
        <f t="shared" si="951"/>
        <v>0</v>
      </c>
      <c r="AD2045" s="13" t="str">
        <f t="shared" si="943"/>
        <v/>
      </c>
      <c r="AE2045" s="13" t="str">
        <f t="shared" si="944"/>
        <v/>
      </c>
      <c r="AF2045" s="17">
        <f t="shared" si="946"/>
        <v>0</v>
      </c>
      <c r="AG2045" s="17" t="str">
        <f t="shared" si="945"/>
        <v xml:space="preserve"> </v>
      </c>
      <c r="AH2045" s="13"/>
      <c r="AI2045" s="31">
        <f t="shared" si="959"/>
        <v>1.1034233811807619</v>
      </c>
      <c r="AJ2045">
        <f t="shared" si="934"/>
        <v>0.10342338118076189</v>
      </c>
      <c r="AK2045">
        <f t="shared" si="936"/>
        <v>0.9941860465116279</v>
      </c>
      <c r="AL2045">
        <f t="shared" si="937"/>
        <v>1.3385623370828776</v>
      </c>
      <c r="AM2045">
        <f t="shared" si="935"/>
        <v>0.33856233708287764</v>
      </c>
      <c r="AN2045" s="39">
        <v>42138</v>
      </c>
      <c r="AO2045" s="31">
        <v>0.10342338118076189</v>
      </c>
      <c r="AP2045" s="40">
        <v>0.33856233708287764</v>
      </c>
    </row>
    <row r="2046" spans="1:42">
      <c r="A2046" s="16">
        <v>42139</v>
      </c>
      <c r="B2046" s="11">
        <v>5.12</v>
      </c>
      <c r="C2046" s="11">
        <v>5.13</v>
      </c>
      <c r="D2046" s="11">
        <v>5.03</v>
      </c>
      <c r="E2046" s="11">
        <v>5.08</v>
      </c>
      <c r="F2046" s="11">
        <v>459914500</v>
      </c>
      <c r="G2046" s="11">
        <v>4.6090999999999998</v>
      </c>
      <c r="H2046" s="12">
        <f t="shared" si="938"/>
        <v>5.2158333333333333</v>
      </c>
      <c r="I2046" s="13">
        <f t="shared" si="947"/>
        <v>5.3200000000000012</v>
      </c>
      <c r="J2046" s="13">
        <f t="shared" si="948"/>
        <v>-0.10416666666666785</v>
      </c>
      <c r="K2046" s="14">
        <f t="shared" si="952"/>
        <v>4.7229344729344765E-2</v>
      </c>
      <c r="L2046" s="13">
        <f t="shared" si="931"/>
        <v>9.9999999999999645E-2</v>
      </c>
      <c r="M2046" s="13">
        <f t="shared" si="939"/>
        <v>0.1464285714285713</v>
      </c>
      <c r="N2046" s="13">
        <f t="shared" si="932"/>
        <v>0</v>
      </c>
      <c r="O2046" s="13">
        <f t="shared" si="933"/>
        <v>6.9999999999999396E-2</v>
      </c>
      <c r="P2046" s="13">
        <f t="shared" si="960"/>
        <v>0.51999999999999957</v>
      </c>
      <c r="Q2046" s="13">
        <f t="shared" si="960"/>
        <v>0.52999999999999936</v>
      </c>
      <c r="R2046" s="13">
        <f t="shared" si="940"/>
        <v>355.12195121951225</v>
      </c>
      <c r="S2046" s="13">
        <f t="shared" si="941"/>
        <v>361.951219512195</v>
      </c>
      <c r="T2046" s="13">
        <f t="shared" si="942"/>
        <v>0.95238095238092657</v>
      </c>
      <c r="U2046" s="13">
        <f t="shared" si="949"/>
        <v>18.415156565355819</v>
      </c>
      <c r="V2046" s="13">
        <f t="shared" si="953"/>
        <v>-0.15139601139601261</v>
      </c>
      <c r="W2046" s="13">
        <f t="shared" si="954"/>
        <v>0</v>
      </c>
      <c r="X2046" s="13">
        <f t="shared" si="955"/>
        <v>0</v>
      </c>
      <c r="Y2046" s="13">
        <f t="shared" si="950"/>
        <v>0</v>
      </c>
      <c r="Z2046" s="13">
        <f t="shared" si="956"/>
        <v>0</v>
      </c>
      <c r="AA2046" s="13">
        <f t="shared" si="957"/>
        <v>0</v>
      </c>
      <c r="AB2046" s="13">
        <f t="shared" si="958"/>
        <v>0</v>
      </c>
      <c r="AC2046" s="17">
        <f t="shared" si="951"/>
        <v>0</v>
      </c>
      <c r="AD2046" s="13" t="str">
        <f t="shared" si="943"/>
        <v/>
      </c>
      <c r="AE2046" s="13" t="str">
        <f t="shared" si="944"/>
        <v/>
      </c>
      <c r="AF2046" s="17">
        <f t="shared" si="946"/>
        <v>0</v>
      </c>
      <c r="AG2046" s="17" t="str">
        <f t="shared" si="945"/>
        <v xml:space="preserve"> </v>
      </c>
      <c r="AH2046" s="13"/>
      <c r="AI2046" s="31">
        <f t="shared" si="959"/>
        <v>1.1034233811807619</v>
      </c>
      <c r="AJ2046">
        <f t="shared" si="934"/>
        <v>0.10342338118076189</v>
      </c>
      <c r="AK2046">
        <f t="shared" si="936"/>
        <v>0.99025341130604294</v>
      </c>
      <c r="AL2046">
        <f t="shared" si="937"/>
        <v>1.325515920542109</v>
      </c>
      <c r="AM2046">
        <f t="shared" si="935"/>
        <v>0.32551592054210898</v>
      </c>
      <c r="AN2046" s="39">
        <v>42139</v>
      </c>
      <c r="AO2046" s="31">
        <v>0.10342338118076189</v>
      </c>
      <c r="AP2046" s="40">
        <v>0.32551592054210898</v>
      </c>
    </row>
    <row r="2047" spans="1:42">
      <c r="A2047" s="16">
        <v>42142</v>
      </c>
      <c r="B2047" s="11">
        <v>5.03</v>
      </c>
      <c r="C2047" s="11">
        <v>5.07</v>
      </c>
      <c r="D2047" s="11">
        <v>4.99</v>
      </c>
      <c r="E2047" s="11">
        <v>5</v>
      </c>
      <c r="F2047" s="11">
        <v>338870600</v>
      </c>
      <c r="G2047" s="11">
        <v>4.5365200000000003</v>
      </c>
      <c r="H2047" s="12">
        <f t="shared" si="938"/>
        <v>5.171666666666666</v>
      </c>
      <c r="I2047" s="13">
        <f t="shared" si="947"/>
        <v>5.3188461538461542</v>
      </c>
      <c r="J2047" s="13">
        <f t="shared" si="948"/>
        <v>-0.14717948717948826</v>
      </c>
      <c r="K2047" s="14">
        <f t="shared" si="952"/>
        <v>7.5997150997149593E-3</v>
      </c>
      <c r="L2047" s="13">
        <f t="shared" si="931"/>
        <v>8.0000000000000071E-2</v>
      </c>
      <c r="M2047" s="13">
        <f t="shared" si="939"/>
        <v>0.13999999999999987</v>
      </c>
      <c r="N2047" s="13">
        <f t="shared" si="932"/>
        <v>0</v>
      </c>
      <c r="O2047" s="13">
        <f t="shared" si="933"/>
        <v>4.0000000000000036E-2</v>
      </c>
      <c r="P2047" s="13">
        <f t="shared" si="960"/>
        <v>0.41999999999999993</v>
      </c>
      <c r="Q2047" s="13">
        <f t="shared" si="960"/>
        <v>0.5699999999999994</v>
      </c>
      <c r="R2047" s="13">
        <f t="shared" si="940"/>
        <v>300.00000000000023</v>
      </c>
      <c r="S2047" s="13">
        <f t="shared" si="941"/>
        <v>407.14285714285711</v>
      </c>
      <c r="T2047" s="13">
        <f t="shared" si="942"/>
        <v>15.15151515151511</v>
      </c>
      <c r="U2047" s="13">
        <f t="shared" si="949"/>
        <v>17.116455266654516</v>
      </c>
      <c r="V2047" s="13">
        <f t="shared" si="953"/>
        <v>-0.15477920227920322</v>
      </c>
      <c r="W2047" s="13">
        <f t="shared" si="954"/>
        <v>0</v>
      </c>
      <c r="X2047" s="13">
        <f t="shared" si="955"/>
        <v>0</v>
      </c>
      <c r="Y2047" s="13">
        <f t="shared" si="950"/>
        <v>0</v>
      </c>
      <c r="Z2047" s="13">
        <f t="shared" si="956"/>
        <v>0</v>
      </c>
      <c r="AA2047" s="13">
        <f t="shared" si="957"/>
        <v>0</v>
      </c>
      <c r="AB2047" s="13">
        <f t="shared" si="958"/>
        <v>0</v>
      </c>
      <c r="AC2047" s="17">
        <f t="shared" si="951"/>
        <v>0</v>
      </c>
      <c r="AD2047" s="13" t="str">
        <f t="shared" si="943"/>
        <v/>
      </c>
      <c r="AE2047" s="13" t="str">
        <f t="shared" si="944"/>
        <v/>
      </c>
      <c r="AF2047" s="17">
        <f t="shared" si="946"/>
        <v>0</v>
      </c>
      <c r="AG2047" s="17" t="str">
        <f t="shared" si="945"/>
        <v xml:space="preserve"> </v>
      </c>
      <c r="AH2047" s="13"/>
      <c r="AI2047" s="31">
        <f t="shared" si="959"/>
        <v>1.1034233811807619</v>
      </c>
      <c r="AJ2047">
        <f t="shared" si="934"/>
        <v>0.10342338118076189</v>
      </c>
      <c r="AK2047">
        <f t="shared" si="936"/>
        <v>0.98425196850393704</v>
      </c>
      <c r="AL2047">
        <f t="shared" si="937"/>
        <v>1.304641654076879</v>
      </c>
      <c r="AM2047">
        <f t="shared" si="935"/>
        <v>0.30464165407687904</v>
      </c>
      <c r="AN2047" s="39">
        <v>42142</v>
      </c>
      <c r="AO2047" s="31">
        <v>0.10342338118076189</v>
      </c>
      <c r="AP2047" s="40">
        <v>0.30464165407687904</v>
      </c>
    </row>
    <row r="2048" spans="1:42">
      <c r="A2048" s="16">
        <v>42143</v>
      </c>
      <c r="B2048" s="11">
        <v>4.99</v>
      </c>
      <c r="C2048" s="11">
        <v>5.15</v>
      </c>
      <c r="D2048" s="11">
        <v>4.9800000000000004</v>
      </c>
      <c r="E2048" s="11">
        <v>5.14</v>
      </c>
      <c r="F2048" s="11">
        <v>485237600</v>
      </c>
      <c r="G2048" s="11">
        <v>4.6635400000000002</v>
      </c>
      <c r="H2048" s="12">
        <f t="shared" si="938"/>
        <v>5.1491666666666669</v>
      </c>
      <c r="I2048" s="13">
        <f t="shared" si="947"/>
        <v>5.320384615384615</v>
      </c>
      <c r="J2048" s="13">
        <f t="shared" si="948"/>
        <v>-0.17121794871794815</v>
      </c>
      <c r="K2048" s="14">
        <f t="shared" si="952"/>
        <v>-2.8183760683760717E-2</v>
      </c>
      <c r="L2048" s="13">
        <f t="shared" si="931"/>
        <v>0.16999999999999993</v>
      </c>
      <c r="M2048" s="13">
        <f t="shared" si="939"/>
        <v>0.12642857142857133</v>
      </c>
      <c r="N2048" s="13">
        <f t="shared" si="932"/>
        <v>8.0000000000000071E-2</v>
      </c>
      <c r="O2048" s="13">
        <f t="shared" si="933"/>
        <v>0</v>
      </c>
      <c r="P2048" s="13">
        <f t="shared" si="960"/>
        <v>0.15000000000000036</v>
      </c>
      <c r="Q2048" s="13">
        <f t="shared" si="960"/>
        <v>0.5699999999999994</v>
      </c>
      <c r="R2048" s="13">
        <f t="shared" si="940"/>
        <v>118.64406779661054</v>
      </c>
      <c r="S2048" s="13">
        <f t="shared" si="941"/>
        <v>450.8474576271185</v>
      </c>
      <c r="T2048" s="13">
        <f t="shared" si="942"/>
        <v>58.333333333333215</v>
      </c>
      <c r="U2048" s="13">
        <f t="shared" si="949"/>
        <v>18.081151489971422</v>
      </c>
      <c r="V2048" s="13">
        <f t="shared" si="953"/>
        <v>-0.14303418803418744</v>
      </c>
      <c r="W2048" s="13">
        <f t="shared" si="954"/>
        <v>0</v>
      </c>
      <c r="X2048" s="13">
        <f t="shared" si="955"/>
        <v>0</v>
      </c>
      <c r="Y2048" s="13">
        <f t="shared" si="950"/>
        <v>0</v>
      </c>
      <c r="Z2048" s="13">
        <f t="shared" si="956"/>
        <v>0</v>
      </c>
      <c r="AA2048" s="13">
        <f t="shared" si="957"/>
        <v>0</v>
      </c>
      <c r="AB2048" s="13">
        <f t="shared" si="958"/>
        <v>0</v>
      </c>
      <c r="AC2048" s="17">
        <f t="shared" si="951"/>
        <v>0</v>
      </c>
      <c r="AD2048" s="13" t="str">
        <f t="shared" si="943"/>
        <v/>
      </c>
      <c r="AE2048" s="13" t="str">
        <f t="shared" si="944"/>
        <v/>
      </c>
      <c r="AF2048" s="17">
        <f t="shared" si="946"/>
        <v>0</v>
      </c>
      <c r="AG2048" s="17" t="str">
        <f t="shared" si="945"/>
        <v xml:space="preserve"> </v>
      </c>
      <c r="AH2048" s="13"/>
      <c r="AI2048" s="31">
        <f t="shared" si="959"/>
        <v>1.1034233811807619</v>
      </c>
      <c r="AJ2048">
        <f t="shared" si="934"/>
        <v>0.10342338118076189</v>
      </c>
      <c r="AK2048">
        <f t="shared" si="936"/>
        <v>1.028</v>
      </c>
      <c r="AL2048">
        <f t="shared" si="937"/>
        <v>1.3411716203910318</v>
      </c>
      <c r="AM2048">
        <f t="shared" si="935"/>
        <v>0.34117162039103177</v>
      </c>
      <c r="AN2048" s="39">
        <v>42143</v>
      </c>
      <c r="AO2048" s="31">
        <v>0.10342338118076189</v>
      </c>
      <c r="AP2048" s="40">
        <v>0.34117162039103177</v>
      </c>
    </row>
    <row r="2049" spans="1:42">
      <c r="A2049" s="16">
        <v>42144</v>
      </c>
      <c r="B2049" s="11">
        <v>5.14</v>
      </c>
      <c r="C2049" s="11">
        <v>5.23</v>
      </c>
      <c r="D2049" s="11">
        <v>5.1100000000000003</v>
      </c>
      <c r="E2049" s="11">
        <v>5.15</v>
      </c>
      <c r="F2049" s="11">
        <v>502261600</v>
      </c>
      <c r="G2049" s="11">
        <v>4.6726099999999997</v>
      </c>
      <c r="H2049" s="12">
        <f t="shared" si="938"/>
        <v>5.1291666666666664</v>
      </c>
      <c r="I2049" s="13">
        <f t="shared" si="947"/>
        <v>5.3138461538461534</v>
      </c>
      <c r="J2049" s="13">
        <f t="shared" si="948"/>
        <v>-0.18467948717948701</v>
      </c>
      <c r="K2049" s="14">
        <f t="shared" si="952"/>
        <v>-6.1631054131054221E-2</v>
      </c>
      <c r="L2049" s="13">
        <f t="shared" si="931"/>
        <v>0.12000000000000011</v>
      </c>
      <c r="M2049" s="13">
        <f t="shared" si="939"/>
        <v>0.12499999999999993</v>
      </c>
      <c r="N2049" s="13">
        <f t="shared" si="932"/>
        <v>8.0000000000000071E-2</v>
      </c>
      <c r="O2049" s="13">
        <f t="shared" si="933"/>
        <v>0</v>
      </c>
      <c r="P2049" s="13">
        <f t="shared" si="960"/>
        <v>0.23000000000000043</v>
      </c>
      <c r="Q2049" s="13">
        <f t="shared" si="960"/>
        <v>0.51999999999999957</v>
      </c>
      <c r="R2049" s="13">
        <f t="shared" si="940"/>
        <v>184.00000000000045</v>
      </c>
      <c r="S2049" s="13">
        <f t="shared" si="941"/>
        <v>415.99999999999994</v>
      </c>
      <c r="T2049" s="13">
        <f t="shared" si="942"/>
        <v>38.666666666666558</v>
      </c>
      <c r="U2049" s="13">
        <f t="shared" si="949"/>
        <v>18.153980621624076</v>
      </c>
      <c r="V2049" s="13">
        <f t="shared" si="953"/>
        <v>-0.1230484330484328</v>
      </c>
      <c r="W2049" s="13">
        <f t="shared" si="954"/>
        <v>0</v>
      </c>
      <c r="X2049" s="13">
        <f t="shared" si="955"/>
        <v>0</v>
      </c>
      <c r="Y2049" s="13">
        <f t="shared" si="950"/>
        <v>0</v>
      </c>
      <c r="Z2049" s="13">
        <f t="shared" si="956"/>
        <v>0</v>
      </c>
      <c r="AA2049" s="13">
        <f t="shared" si="957"/>
        <v>0</v>
      </c>
      <c r="AB2049" s="13">
        <f t="shared" si="958"/>
        <v>0</v>
      </c>
      <c r="AC2049" s="17">
        <f t="shared" si="951"/>
        <v>0</v>
      </c>
      <c r="AD2049" s="13" t="str">
        <f t="shared" si="943"/>
        <v/>
      </c>
      <c r="AE2049" s="13" t="str">
        <f t="shared" si="944"/>
        <v/>
      </c>
      <c r="AF2049" s="17">
        <f t="shared" si="946"/>
        <v>0</v>
      </c>
      <c r="AG2049" s="17" t="str">
        <f t="shared" si="945"/>
        <v xml:space="preserve"> </v>
      </c>
      <c r="AH2049" s="13"/>
      <c r="AI2049" s="31">
        <f t="shared" si="959"/>
        <v>1.1034233811807619</v>
      </c>
      <c r="AJ2049">
        <f t="shared" si="934"/>
        <v>0.10342338118076189</v>
      </c>
      <c r="AK2049">
        <f t="shared" si="936"/>
        <v>1.001945525291829</v>
      </c>
      <c r="AL2049">
        <f t="shared" si="937"/>
        <v>1.3437809036991859</v>
      </c>
      <c r="AM2049">
        <f t="shared" si="935"/>
        <v>0.3437809036991859</v>
      </c>
      <c r="AN2049" s="39">
        <v>42144</v>
      </c>
      <c r="AO2049" s="31">
        <v>0.10342338118076189</v>
      </c>
      <c r="AP2049" s="40">
        <v>0.3437809036991859</v>
      </c>
    </row>
    <row r="2050" spans="1:42">
      <c r="A2050" s="16">
        <v>42145</v>
      </c>
      <c r="B2050" s="11">
        <v>5.15</v>
      </c>
      <c r="C2050" s="11">
        <v>5.24</v>
      </c>
      <c r="D2050" s="11">
        <v>5.14</v>
      </c>
      <c r="E2050" s="11">
        <v>5.2</v>
      </c>
      <c r="F2050" s="11">
        <v>404938200</v>
      </c>
      <c r="G2050" s="11">
        <v>4.7179799999999998</v>
      </c>
      <c r="H2050" s="12">
        <f t="shared" si="938"/>
        <v>5.1341666666666672</v>
      </c>
      <c r="I2050" s="13">
        <f t="shared" si="947"/>
        <v>5.3115384615384604</v>
      </c>
      <c r="J2050" s="13">
        <f t="shared" si="948"/>
        <v>-0.17737179487179322</v>
      </c>
      <c r="K2050" s="14">
        <f t="shared" si="952"/>
        <v>-9.0341880341880232E-2</v>
      </c>
      <c r="L2050" s="13">
        <f t="shared" si="931"/>
        <v>0.10000000000000053</v>
      </c>
      <c r="M2050" s="13">
        <f t="shared" si="939"/>
        <v>0.1235714285714286</v>
      </c>
      <c r="N2050" s="13">
        <f t="shared" si="932"/>
        <v>9.9999999999997868E-3</v>
      </c>
      <c r="O2050" s="13">
        <f t="shared" si="933"/>
        <v>0</v>
      </c>
      <c r="P2050" s="13">
        <f t="shared" si="960"/>
        <v>0.24000000000000021</v>
      </c>
      <c r="Q2050" s="13">
        <f t="shared" si="960"/>
        <v>0.47999999999999954</v>
      </c>
      <c r="R2050" s="13">
        <f t="shared" si="940"/>
        <v>194.21965317919089</v>
      </c>
      <c r="S2050" s="13">
        <f t="shared" si="941"/>
        <v>388.43930635838103</v>
      </c>
      <c r="T2050" s="13">
        <f t="shared" si="942"/>
        <v>33.33333333333325</v>
      </c>
      <c r="U2050" s="13">
        <f t="shared" si="949"/>
        <v>18.071878815384331</v>
      </c>
      <c r="V2050" s="13">
        <f t="shared" si="953"/>
        <v>-8.7029914529912988E-2</v>
      </c>
      <c r="W2050" s="13">
        <f t="shared" si="954"/>
        <v>0</v>
      </c>
      <c r="X2050" s="13">
        <f t="shared" si="955"/>
        <v>0</v>
      </c>
      <c r="Y2050" s="13">
        <f t="shared" si="950"/>
        <v>0</v>
      </c>
      <c r="Z2050" s="13">
        <f t="shared" si="956"/>
        <v>0</v>
      </c>
      <c r="AA2050" s="13">
        <f t="shared" si="957"/>
        <v>0</v>
      </c>
      <c r="AB2050" s="13">
        <f t="shared" si="958"/>
        <v>0</v>
      </c>
      <c r="AC2050" s="17">
        <f t="shared" si="951"/>
        <v>0</v>
      </c>
      <c r="AD2050" s="13" t="str">
        <f t="shared" si="943"/>
        <v/>
      </c>
      <c r="AE2050" s="13" t="str">
        <f t="shared" si="944"/>
        <v/>
      </c>
      <c r="AF2050" s="17">
        <f t="shared" si="946"/>
        <v>0</v>
      </c>
      <c r="AG2050" s="17" t="str">
        <f t="shared" si="945"/>
        <v xml:space="preserve"> </v>
      </c>
      <c r="AH2050" s="13"/>
      <c r="AI2050" s="31">
        <f t="shared" si="959"/>
        <v>1.1034233811807619</v>
      </c>
      <c r="AJ2050">
        <f t="shared" si="934"/>
        <v>0.10342338118076189</v>
      </c>
      <c r="AK2050">
        <f t="shared" si="936"/>
        <v>1.0097087378640777</v>
      </c>
      <c r="AL2050">
        <f t="shared" si="937"/>
        <v>1.3568273202399548</v>
      </c>
      <c r="AM2050">
        <f t="shared" si="935"/>
        <v>0.35682732023995478</v>
      </c>
      <c r="AN2050" s="39">
        <v>42145</v>
      </c>
      <c r="AO2050" s="31">
        <v>0.10342338118076189</v>
      </c>
      <c r="AP2050" s="40">
        <v>0.35682732023995478</v>
      </c>
    </row>
    <row r="2051" spans="1:42">
      <c r="A2051" s="16">
        <v>42146</v>
      </c>
      <c r="B2051" s="11">
        <v>5.25</v>
      </c>
      <c r="C2051" s="11">
        <v>5.35</v>
      </c>
      <c r="D2051" s="11">
        <v>5.22</v>
      </c>
      <c r="E2051" s="11">
        <v>5.33</v>
      </c>
      <c r="F2051" s="11">
        <v>571110800</v>
      </c>
      <c r="G2051" s="11">
        <v>4.8359300000000003</v>
      </c>
      <c r="H2051" s="12">
        <f t="shared" si="938"/>
        <v>5.1508333333333338</v>
      </c>
      <c r="I2051" s="13">
        <f t="shared" si="947"/>
        <v>5.3076923076923075</v>
      </c>
      <c r="J2051" s="13">
        <f t="shared" si="948"/>
        <v>-0.15685897435897367</v>
      </c>
      <c r="K2051" s="14">
        <f t="shared" si="952"/>
        <v>-0.1124857549857549</v>
      </c>
      <c r="L2051" s="13">
        <f t="shared" si="931"/>
        <v>0.14999999999999947</v>
      </c>
      <c r="M2051" s="13">
        <f t="shared" si="939"/>
        <v>0.13000000000000003</v>
      </c>
      <c r="N2051" s="13">
        <f t="shared" si="932"/>
        <v>0.10999999999999943</v>
      </c>
      <c r="O2051" s="13">
        <f t="shared" si="933"/>
        <v>0</v>
      </c>
      <c r="P2051" s="13">
        <f t="shared" si="960"/>
        <v>0.34999999999999964</v>
      </c>
      <c r="Q2051" s="13">
        <f t="shared" si="960"/>
        <v>0.4399999999999995</v>
      </c>
      <c r="R2051" s="13">
        <f t="shared" si="940"/>
        <v>269.23076923076889</v>
      </c>
      <c r="S2051" s="13">
        <f t="shared" si="941"/>
        <v>338.461538461538</v>
      </c>
      <c r="T2051" s="13">
        <f t="shared" si="942"/>
        <v>11.392405063291132</v>
      </c>
      <c r="U2051" s="13">
        <f t="shared" si="949"/>
        <v>17.293265346292753</v>
      </c>
      <c r="V2051" s="13">
        <f t="shared" si="953"/>
        <v>-4.4373219373218767E-2</v>
      </c>
      <c r="W2051" s="13">
        <f t="shared" si="954"/>
        <v>0</v>
      </c>
      <c r="X2051" s="13">
        <f t="shared" si="955"/>
        <v>0</v>
      </c>
      <c r="Y2051" s="13">
        <f t="shared" si="950"/>
        <v>0</v>
      </c>
      <c r="Z2051" s="13">
        <f t="shared" si="956"/>
        <v>0</v>
      </c>
      <c r="AA2051" s="13">
        <f t="shared" si="957"/>
        <v>0</v>
      </c>
      <c r="AB2051" s="13">
        <f t="shared" si="958"/>
        <v>0</v>
      </c>
      <c r="AC2051" s="17">
        <f t="shared" si="951"/>
        <v>0</v>
      </c>
      <c r="AD2051" s="13" t="str">
        <f t="shared" si="943"/>
        <v/>
      </c>
      <c r="AE2051" s="13" t="str">
        <f t="shared" si="944"/>
        <v/>
      </c>
      <c r="AF2051" s="17">
        <f t="shared" si="946"/>
        <v>0</v>
      </c>
      <c r="AG2051" s="17" t="str">
        <f t="shared" si="945"/>
        <v xml:space="preserve"> </v>
      </c>
      <c r="AH2051" s="13"/>
      <c r="AI2051" s="31">
        <f t="shared" si="959"/>
        <v>1.1034233811807619</v>
      </c>
      <c r="AJ2051">
        <f t="shared" si="934"/>
        <v>0.10342338118076189</v>
      </c>
      <c r="AK2051">
        <f t="shared" si="936"/>
        <v>1.0249999999999999</v>
      </c>
      <c r="AL2051">
        <f t="shared" si="937"/>
        <v>1.3907480032459536</v>
      </c>
      <c r="AM2051">
        <f t="shared" si="935"/>
        <v>0.3907480032459536</v>
      </c>
      <c r="AN2051" s="39">
        <v>42146</v>
      </c>
      <c r="AO2051" s="31">
        <v>0.10342338118076189</v>
      </c>
      <c r="AP2051" s="40">
        <v>0.3907480032459536</v>
      </c>
    </row>
    <row r="2052" spans="1:42">
      <c r="A2052" s="16">
        <v>42149</v>
      </c>
      <c r="B2052" s="11">
        <v>5.35</v>
      </c>
      <c r="C2052" s="11">
        <v>5.44</v>
      </c>
      <c r="D2052" s="11">
        <v>5.35</v>
      </c>
      <c r="E2052" s="11">
        <v>5.44</v>
      </c>
      <c r="F2052" s="11">
        <v>507821100</v>
      </c>
      <c r="G2052" s="11">
        <v>4.9357300000000004</v>
      </c>
      <c r="H2052" s="12">
        <f t="shared" si="938"/>
        <v>5.1808333333333332</v>
      </c>
      <c r="I2052" s="13">
        <f t="shared" si="947"/>
        <v>5.3007692307692302</v>
      </c>
      <c r="J2052" s="13">
        <f t="shared" si="948"/>
        <v>-0.11993589743589705</v>
      </c>
      <c r="K2052" s="14">
        <f t="shared" si="952"/>
        <v>-0.1263888888888888</v>
      </c>
      <c r="L2052" s="13">
        <f t="shared" ref="L2052:L2115" si="961">MAX(C2052-D2052,C2052-E2051,D2052-E2051)</f>
        <v>0.11000000000000032</v>
      </c>
      <c r="M2052" s="13">
        <f t="shared" si="939"/>
        <v>0.11785714285714295</v>
      </c>
      <c r="N2052" s="13">
        <f t="shared" ref="N2052:N2115" si="962">IF(OR(AND(C2052-C2051&gt;0,D2052-D2051&gt;0),AND(C2052-C2051&gt;0,ABS(C2052-C2051)&gt;ABS(D2052-D2051))),C2052-C2051,0)</f>
        <v>9.0000000000000746E-2</v>
      </c>
      <c r="O2052" s="13">
        <f t="shared" ref="O2052:O2115" si="963">IF(OR(AND(C2052-C2051&lt;0,D2052-D2051&lt;0),AND(D2052-D2051&lt;0,ABS(D2052-D2051)&gt;ABS(C2052-C2051))),D2051-D2052,0)</f>
        <v>0</v>
      </c>
      <c r="P2052" s="13">
        <f t="shared" si="960"/>
        <v>0.44000000000000039</v>
      </c>
      <c r="Q2052" s="13">
        <f t="shared" si="960"/>
        <v>0.1899999999999995</v>
      </c>
      <c r="R2052" s="13">
        <f t="shared" si="940"/>
        <v>373.33333333333337</v>
      </c>
      <c r="S2052" s="13">
        <f t="shared" si="941"/>
        <v>161.21212121212065</v>
      </c>
      <c r="T2052" s="13">
        <f t="shared" si="942"/>
        <v>39.682539682539833</v>
      </c>
      <c r="U2052" s="13">
        <f t="shared" si="949"/>
        <v>19.810272149013851</v>
      </c>
      <c r="V2052" s="13">
        <f t="shared" si="953"/>
        <v>6.4529914529917465E-3</v>
      </c>
      <c r="W2052" s="13">
        <f t="shared" si="954"/>
        <v>1</v>
      </c>
      <c r="X2052" s="13">
        <f t="shared" si="955"/>
        <v>1</v>
      </c>
      <c r="Y2052" s="13">
        <f t="shared" si="950"/>
        <v>0</v>
      </c>
      <c r="Z2052" s="13">
        <f t="shared" si="956"/>
        <v>1</v>
      </c>
      <c r="AA2052" s="13">
        <f t="shared" si="957"/>
        <v>0</v>
      </c>
      <c r="AB2052" s="13">
        <f t="shared" si="958"/>
        <v>0</v>
      </c>
      <c r="AC2052" s="17">
        <f t="shared" si="951"/>
        <v>0</v>
      </c>
      <c r="AD2052" s="13" t="str">
        <f t="shared" si="943"/>
        <v/>
      </c>
      <c r="AE2052" s="13" t="str">
        <f t="shared" si="944"/>
        <v/>
      </c>
      <c r="AF2052" s="17">
        <f t="shared" si="946"/>
        <v>0</v>
      </c>
      <c r="AG2052" s="17" t="str">
        <f t="shared" si="945"/>
        <v xml:space="preserve"> </v>
      </c>
      <c r="AH2052" s="13"/>
      <c r="AI2052" s="31">
        <f t="shared" si="959"/>
        <v>1.1034233811807619</v>
      </c>
      <c r="AJ2052">
        <f t="shared" ref="AJ2052:AJ2115" si="964">AI2052-1</f>
        <v>0.10342338118076189</v>
      </c>
      <c r="AK2052">
        <f t="shared" si="936"/>
        <v>1.0206378986866793</v>
      </c>
      <c r="AL2052">
        <f t="shared" si="937"/>
        <v>1.419450119635645</v>
      </c>
      <c r="AM2052">
        <f t="shared" ref="AM2052:AM2115" si="965">AL2052-1</f>
        <v>0.41945011963564505</v>
      </c>
      <c r="AN2052" s="39">
        <v>42149</v>
      </c>
      <c r="AO2052" s="31">
        <v>0.10342338118076189</v>
      </c>
      <c r="AP2052" s="40">
        <v>0.41945011963564505</v>
      </c>
    </row>
    <row r="2053" spans="1:42">
      <c r="A2053" s="16">
        <v>42150</v>
      </c>
      <c r="B2053" s="11">
        <v>5.45</v>
      </c>
      <c r="C2053" s="11">
        <v>5.47</v>
      </c>
      <c r="D2053" s="11">
        <v>5.4</v>
      </c>
      <c r="E2053" s="11">
        <v>5.44</v>
      </c>
      <c r="F2053" s="11">
        <v>491049100</v>
      </c>
      <c r="G2053" s="11">
        <v>4.9357300000000004</v>
      </c>
      <c r="H2053" s="12">
        <f t="shared" si="938"/>
        <v>5.2049999999999992</v>
      </c>
      <c r="I2053" s="13">
        <f t="shared" si="947"/>
        <v>5.2930769230769235</v>
      </c>
      <c r="J2053" s="13">
        <f t="shared" si="948"/>
        <v>-8.8076923076924274E-2</v>
      </c>
      <c r="K2053" s="14">
        <f t="shared" si="952"/>
        <v>-0.13393874643874643</v>
      </c>
      <c r="L2053" s="13">
        <f t="shared" si="961"/>
        <v>6.9999999999999396E-2</v>
      </c>
      <c r="M2053" s="13">
        <f t="shared" si="939"/>
        <v>0.11</v>
      </c>
      <c r="N2053" s="13">
        <f t="shared" si="962"/>
        <v>2.9999999999999361E-2</v>
      </c>
      <c r="O2053" s="13">
        <f t="shared" si="963"/>
        <v>0</v>
      </c>
      <c r="P2053" s="13">
        <f t="shared" si="960"/>
        <v>0.46999999999999975</v>
      </c>
      <c r="Q2053" s="13">
        <f t="shared" si="960"/>
        <v>0.17999999999999883</v>
      </c>
      <c r="R2053" s="13">
        <f t="shared" si="940"/>
        <v>427.27272727272708</v>
      </c>
      <c r="S2053" s="13">
        <f t="shared" si="941"/>
        <v>163.63636363636257</v>
      </c>
      <c r="T2053" s="13">
        <f t="shared" si="942"/>
        <v>44.615384615384862</v>
      </c>
      <c r="U2053" s="13">
        <f t="shared" si="949"/>
        <v>22.172909511651227</v>
      </c>
      <c r="V2053" s="13">
        <f t="shared" si="953"/>
        <v>4.5861823361822152E-2</v>
      </c>
      <c r="W2053" s="13">
        <f t="shared" si="954"/>
        <v>0</v>
      </c>
      <c r="X2053" s="13">
        <f t="shared" si="955"/>
        <v>0</v>
      </c>
      <c r="Y2053" s="13">
        <f t="shared" si="950"/>
        <v>1</v>
      </c>
      <c r="Z2053" s="13">
        <f t="shared" si="956"/>
        <v>1</v>
      </c>
      <c r="AA2053" s="13">
        <f t="shared" si="957"/>
        <v>1</v>
      </c>
      <c r="AB2053" s="13">
        <f t="shared" si="958"/>
        <v>0</v>
      </c>
      <c r="AC2053" s="17">
        <f t="shared" si="951"/>
        <v>1</v>
      </c>
      <c r="AD2053" s="13">
        <f t="shared" si="943"/>
        <v>5.44</v>
      </c>
      <c r="AE2053" s="13" t="str">
        <f t="shared" si="944"/>
        <v/>
      </c>
      <c r="AF2053" s="17">
        <f t="shared" si="946"/>
        <v>5.44</v>
      </c>
      <c r="AG2053" s="17" t="str">
        <f t="shared" si="945"/>
        <v xml:space="preserve"> </v>
      </c>
      <c r="AH2053" s="13"/>
      <c r="AI2053" s="31">
        <f t="shared" si="959"/>
        <v>1.1034233811807619</v>
      </c>
      <c r="AJ2053">
        <f t="shared" si="964"/>
        <v>0.10342338118076189</v>
      </c>
      <c r="AK2053">
        <f t="shared" ref="AK2053:AK2116" si="966">E2053/E2052</f>
        <v>1</v>
      </c>
      <c r="AL2053">
        <f t="shared" ref="AL2053:AL2116" si="967">AK2053*AL2052</f>
        <v>1.419450119635645</v>
      </c>
      <c r="AM2053">
        <f t="shared" si="965"/>
        <v>0.41945011963564505</v>
      </c>
      <c r="AN2053" s="39">
        <v>42150</v>
      </c>
      <c r="AO2053" s="31">
        <v>0.10342338118076189</v>
      </c>
      <c r="AP2053" s="40">
        <v>0.41945011963564505</v>
      </c>
    </row>
    <row r="2054" spans="1:42">
      <c r="A2054" s="16">
        <v>42151</v>
      </c>
      <c r="B2054" s="11">
        <v>5.45</v>
      </c>
      <c r="C2054" s="11">
        <v>5.46</v>
      </c>
      <c r="D2054" s="11">
        <v>5.32</v>
      </c>
      <c r="E2054" s="11">
        <v>5.37</v>
      </c>
      <c r="F2054" s="11">
        <v>591954900</v>
      </c>
      <c r="G2054" s="11">
        <v>4.8722200000000004</v>
      </c>
      <c r="H2054" s="12">
        <f t="shared" si="938"/>
        <v>5.2191666666666663</v>
      </c>
      <c r="I2054" s="13">
        <f t="shared" si="947"/>
        <v>5.291153846153847</v>
      </c>
      <c r="J2054" s="13">
        <f t="shared" si="948"/>
        <v>-7.1987179487180697E-2</v>
      </c>
      <c r="K2054" s="14">
        <f t="shared" si="952"/>
        <v>-0.13571937321937336</v>
      </c>
      <c r="L2054" s="13">
        <f t="shared" si="961"/>
        <v>0.13999999999999968</v>
      </c>
      <c r="M2054" s="13">
        <f t="shared" si="939"/>
        <v>0.11214285714285717</v>
      </c>
      <c r="N2054" s="13">
        <f t="shared" si="962"/>
        <v>0</v>
      </c>
      <c r="O2054" s="13">
        <f t="shared" si="963"/>
        <v>8.0000000000000071E-2</v>
      </c>
      <c r="P2054" s="13">
        <f t="shared" si="960"/>
        <v>0.46999999999999975</v>
      </c>
      <c r="Q2054" s="13">
        <f t="shared" si="960"/>
        <v>0.22999999999999954</v>
      </c>
      <c r="R2054" s="13">
        <f t="shared" si="940"/>
        <v>419.10828025477673</v>
      </c>
      <c r="S2054" s="13">
        <f t="shared" si="941"/>
        <v>205.09554140127344</v>
      </c>
      <c r="T2054" s="13">
        <f t="shared" si="942"/>
        <v>34.285714285714349</v>
      </c>
      <c r="U2054" s="13">
        <f t="shared" si="949"/>
        <v>23.522988004586864</v>
      </c>
      <c r="V2054" s="13">
        <f t="shared" si="953"/>
        <v>6.373219373219266E-2</v>
      </c>
      <c r="W2054" s="13">
        <f t="shared" si="954"/>
        <v>0</v>
      </c>
      <c r="X2054" s="13">
        <f t="shared" si="955"/>
        <v>0</v>
      </c>
      <c r="Y2054" s="13">
        <f t="shared" si="950"/>
        <v>0</v>
      </c>
      <c r="Z2054" s="13">
        <f t="shared" si="956"/>
        <v>1</v>
      </c>
      <c r="AA2054" s="13">
        <f t="shared" si="957"/>
        <v>0</v>
      </c>
      <c r="AB2054" s="13">
        <f t="shared" si="958"/>
        <v>0</v>
      </c>
      <c r="AC2054" s="17">
        <f t="shared" si="951"/>
        <v>1</v>
      </c>
      <c r="AD2054" s="13" t="str">
        <f t="shared" si="943"/>
        <v/>
      </c>
      <c r="AE2054" s="13" t="str">
        <f t="shared" si="944"/>
        <v/>
      </c>
      <c r="AF2054" s="17">
        <f t="shared" si="946"/>
        <v>5.44</v>
      </c>
      <c r="AG2054" s="17" t="str">
        <f t="shared" si="945"/>
        <v xml:space="preserve"> </v>
      </c>
      <c r="AH2054" s="13"/>
      <c r="AI2054" s="31">
        <f t="shared" si="959"/>
        <v>1.1034233811807619</v>
      </c>
      <c r="AJ2054">
        <f t="shared" si="964"/>
        <v>0.10342338118076189</v>
      </c>
      <c r="AK2054">
        <f t="shared" si="966"/>
        <v>0.98713235294117641</v>
      </c>
      <c r="AL2054">
        <f t="shared" si="967"/>
        <v>1.4011851364785686</v>
      </c>
      <c r="AM2054">
        <f t="shared" si="965"/>
        <v>0.40118513647856857</v>
      </c>
      <c r="AN2054" s="39">
        <v>42151</v>
      </c>
      <c r="AO2054" s="31">
        <v>0.10342338118076189</v>
      </c>
      <c r="AP2054" s="40">
        <v>0.40118513647856857</v>
      </c>
    </row>
    <row r="2055" spans="1:42">
      <c r="A2055" s="16">
        <v>42152</v>
      </c>
      <c r="B2055" s="11">
        <v>5.36</v>
      </c>
      <c r="C2055" s="11">
        <v>5.37</v>
      </c>
      <c r="D2055" s="11">
        <v>5.07</v>
      </c>
      <c r="E2055" s="11">
        <v>5.0999999999999996</v>
      </c>
      <c r="F2055" s="11">
        <v>685890300</v>
      </c>
      <c r="G2055" s="11">
        <v>4.6272500000000001</v>
      </c>
      <c r="H2055" s="12">
        <f t="shared" si="938"/>
        <v>5.211666666666666</v>
      </c>
      <c r="I2055" s="13">
        <f t="shared" si="947"/>
        <v>5.2780769230769229</v>
      </c>
      <c r="J2055" s="13">
        <f t="shared" si="948"/>
        <v>-6.6410256410256885E-2</v>
      </c>
      <c r="K2055" s="14">
        <f t="shared" si="952"/>
        <v>-0.13152421652421659</v>
      </c>
      <c r="L2055" s="13">
        <f t="shared" si="961"/>
        <v>0.29999999999999982</v>
      </c>
      <c r="M2055" s="13">
        <f t="shared" si="939"/>
        <v>0.12642857142857147</v>
      </c>
      <c r="N2055" s="13">
        <f t="shared" si="962"/>
        <v>0</v>
      </c>
      <c r="O2055" s="13">
        <f t="shared" si="963"/>
        <v>0.25</v>
      </c>
      <c r="P2055" s="13">
        <f t="shared" si="960"/>
        <v>0.46999999999999975</v>
      </c>
      <c r="Q2055" s="13">
        <f t="shared" si="960"/>
        <v>0.47999999999999954</v>
      </c>
      <c r="R2055" s="13">
        <f t="shared" si="940"/>
        <v>371.75141242937821</v>
      </c>
      <c r="S2055" s="13">
        <f t="shared" si="941"/>
        <v>379.66101694915204</v>
      </c>
      <c r="T2055" s="13">
        <f t="shared" si="942"/>
        <v>1.0526315789473462</v>
      </c>
      <c r="U2055" s="13">
        <f t="shared" si="949"/>
        <v>21.750024126359822</v>
      </c>
      <c r="V2055" s="13">
        <f t="shared" si="953"/>
        <v>6.5113960113959701E-2</v>
      </c>
      <c r="W2055" s="13">
        <f t="shared" si="954"/>
        <v>0</v>
      </c>
      <c r="X2055" s="13">
        <f t="shared" si="955"/>
        <v>-1</v>
      </c>
      <c r="Y2055" s="13">
        <f t="shared" si="950"/>
        <v>0</v>
      </c>
      <c r="Z2055" s="13">
        <f t="shared" si="956"/>
        <v>1</v>
      </c>
      <c r="AA2055" s="13">
        <f t="shared" si="957"/>
        <v>0</v>
      </c>
      <c r="AB2055" s="13">
        <f t="shared" si="958"/>
        <v>0</v>
      </c>
      <c r="AC2055" s="17">
        <f t="shared" si="951"/>
        <v>1</v>
      </c>
      <c r="AD2055" s="13" t="str">
        <f t="shared" si="943"/>
        <v/>
      </c>
      <c r="AE2055" s="13" t="str">
        <f t="shared" si="944"/>
        <v/>
      </c>
      <c r="AF2055" s="17">
        <f t="shared" si="946"/>
        <v>5.44</v>
      </c>
      <c r="AG2055" s="17" t="str">
        <f t="shared" si="945"/>
        <v xml:space="preserve"> </v>
      </c>
      <c r="AH2055" s="13"/>
      <c r="AI2055" s="31">
        <f t="shared" si="959"/>
        <v>1.1034233811807619</v>
      </c>
      <c r="AJ2055">
        <f t="shared" si="964"/>
        <v>0.10342338118076189</v>
      </c>
      <c r="AK2055">
        <f t="shared" si="966"/>
        <v>0.94972067039106134</v>
      </c>
      <c r="AL2055">
        <f t="shared" si="967"/>
        <v>1.330734487158417</v>
      </c>
      <c r="AM2055">
        <f t="shared" si="965"/>
        <v>0.33073448715841702</v>
      </c>
      <c r="AN2055" s="39">
        <v>42152</v>
      </c>
      <c r="AO2055" s="31">
        <v>0.10342338118076189</v>
      </c>
      <c r="AP2055" s="40">
        <v>0.33073448715841702</v>
      </c>
    </row>
    <row r="2056" spans="1:42">
      <c r="A2056" s="16">
        <v>42153</v>
      </c>
      <c r="B2056" s="11">
        <v>5.07</v>
      </c>
      <c r="C2056" s="11">
        <v>5.14</v>
      </c>
      <c r="D2056" s="11">
        <v>5</v>
      </c>
      <c r="E2056" s="11">
        <v>5.07</v>
      </c>
      <c r="F2056" s="11">
        <v>538703300</v>
      </c>
      <c r="G2056" s="11">
        <v>4.6000300000000003</v>
      </c>
      <c r="H2056" s="12">
        <f t="shared" si="938"/>
        <v>5.2041666666666666</v>
      </c>
      <c r="I2056" s="13">
        <f t="shared" si="947"/>
        <v>5.2607692307692311</v>
      </c>
      <c r="J2056" s="13">
        <f t="shared" si="948"/>
        <v>-5.6602564102564479E-2</v>
      </c>
      <c r="K2056" s="14">
        <f t="shared" si="952"/>
        <v>-0.12146011396011394</v>
      </c>
      <c r="L2056" s="13">
        <f t="shared" si="961"/>
        <v>0.13999999999999968</v>
      </c>
      <c r="M2056" s="13">
        <f t="shared" si="939"/>
        <v>0.1257142857142857</v>
      </c>
      <c r="N2056" s="13">
        <f t="shared" si="962"/>
        <v>0</v>
      </c>
      <c r="O2056" s="13">
        <f t="shared" si="963"/>
        <v>7.0000000000000284E-2</v>
      </c>
      <c r="P2056" s="13">
        <f t="shared" si="960"/>
        <v>0.42999999999999972</v>
      </c>
      <c r="Q2056" s="13">
        <f t="shared" si="960"/>
        <v>0.54999999999999982</v>
      </c>
      <c r="R2056" s="13">
        <f t="shared" si="940"/>
        <v>342.04545454545439</v>
      </c>
      <c r="S2056" s="13">
        <f t="shared" si="941"/>
        <v>437.49999999999989</v>
      </c>
      <c r="T2056" s="13">
        <f t="shared" si="942"/>
        <v>12.244897959183684</v>
      </c>
      <c r="U2056" s="13">
        <f t="shared" si="949"/>
        <v>21.996088266301513</v>
      </c>
      <c r="V2056" s="13">
        <f t="shared" si="953"/>
        <v>6.4857549857549462E-2</v>
      </c>
      <c r="W2056" s="13">
        <f t="shared" si="954"/>
        <v>0</v>
      </c>
      <c r="X2056" s="13">
        <f t="shared" si="955"/>
        <v>0</v>
      </c>
      <c r="Y2056" s="13">
        <f t="shared" si="950"/>
        <v>0</v>
      </c>
      <c r="Z2056" s="13">
        <f t="shared" si="956"/>
        <v>1</v>
      </c>
      <c r="AA2056" s="13">
        <f t="shared" si="957"/>
        <v>0</v>
      </c>
      <c r="AB2056" s="13">
        <f t="shared" si="958"/>
        <v>0</v>
      </c>
      <c r="AC2056" s="17">
        <f t="shared" si="951"/>
        <v>1</v>
      </c>
      <c r="AD2056" s="13" t="str">
        <f t="shared" si="943"/>
        <v/>
      </c>
      <c r="AE2056" s="13" t="str">
        <f t="shared" si="944"/>
        <v/>
      </c>
      <c r="AF2056" s="17">
        <f t="shared" si="946"/>
        <v>5.44</v>
      </c>
      <c r="AG2056" s="17" t="str">
        <f t="shared" si="945"/>
        <v xml:space="preserve"> </v>
      </c>
      <c r="AH2056" s="13"/>
      <c r="AI2056" s="31">
        <f t="shared" si="959"/>
        <v>1.1034233811807619</v>
      </c>
      <c r="AJ2056">
        <f t="shared" si="964"/>
        <v>0.10342338118076189</v>
      </c>
      <c r="AK2056">
        <f t="shared" si="966"/>
        <v>0.99411764705882366</v>
      </c>
      <c r="AL2056">
        <f t="shared" si="967"/>
        <v>1.322906637233956</v>
      </c>
      <c r="AM2056">
        <f t="shared" si="965"/>
        <v>0.32290663723395596</v>
      </c>
      <c r="AN2056" s="39">
        <v>42153</v>
      </c>
      <c r="AO2056" s="31">
        <v>0.10342338118076189</v>
      </c>
      <c r="AP2056" s="40">
        <v>0.32290663723395596</v>
      </c>
    </row>
    <row r="2057" spans="1:42">
      <c r="A2057" s="16">
        <v>42156</v>
      </c>
      <c r="B2057" s="11">
        <v>5.07</v>
      </c>
      <c r="C2057" s="11">
        <v>5.25</v>
      </c>
      <c r="D2057" s="11">
        <v>5.03</v>
      </c>
      <c r="E2057" s="11">
        <v>5.23</v>
      </c>
      <c r="F2057" s="11">
        <v>767178700</v>
      </c>
      <c r="G2057" s="11">
        <v>4.7451999999999996</v>
      </c>
      <c r="H2057" s="12">
        <f t="shared" si="938"/>
        <v>5.2124999999999995</v>
      </c>
      <c r="I2057" s="13">
        <f t="shared" si="947"/>
        <v>5.2511538461538452</v>
      </c>
      <c r="J2057" s="13">
        <f t="shared" si="948"/>
        <v>-3.8653846153845706E-2</v>
      </c>
      <c r="K2057" s="14">
        <f t="shared" si="952"/>
        <v>-0.10673076923076923</v>
      </c>
      <c r="L2057" s="13">
        <f t="shared" si="961"/>
        <v>0.21999999999999975</v>
      </c>
      <c r="M2057" s="13">
        <f t="shared" si="939"/>
        <v>0.13499999999999998</v>
      </c>
      <c r="N2057" s="13">
        <f t="shared" si="962"/>
        <v>0.11000000000000032</v>
      </c>
      <c r="O2057" s="13">
        <f t="shared" si="963"/>
        <v>0</v>
      </c>
      <c r="P2057" s="13">
        <f t="shared" si="960"/>
        <v>0.53000000000000025</v>
      </c>
      <c r="Q2057" s="13">
        <f t="shared" si="960"/>
        <v>0.54999999999999982</v>
      </c>
      <c r="R2057" s="13">
        <f t="shared" si="940"/>
        <v>392.59259259259284</v>
      </c>
      <c r="S2057" s="13">
        <f t="shared" si="941"/>
        <v>407.40740740740733</v>
      </c>
      <c r="T2057" s="13">
        <f t="shared" si="942"/>
        <v>1.8518518518518114</v>
      </c>
      <c r="U2057" s="13">
        <f t="shared" si="949"/>
        <v>22.007298023273972</v>
      </c>
      <c r="V2057" s="13">
        <f t="shared" si="953"/>
        <v>6.8076923076923521E-2</v>
      </c>
      <c r="W2057" s="13">
        <f t="shared" si="954"/>
        <v>0</v>
      </c>
      <c r="X2057" s="13">
        <f t="shared" si="955"/>
        <v>0</v>
      </c>
      <c r="Y2057" s="13">
        <f t="shared" si="950"/>
        <v>0</v>
      </c>
      <c r="Z2057" s="13">
        <f t="shared" si="956"/>
        <v>1</v>
      </c>
      <c r="AA2057" s="13">
        <f t="shared" si="957"/>
        <v>0</v>
      </c>
      <c r="AB2057" s="13">
        <f t="shared" si="958"/>
        <v>0</v>
      </c>
      <c r="AC2057" s="17">
        <f t="shared" si="951"/>
        <v>1</v>
      </c>
      <c r="AD2057" s="13" t="str">
        <f t="shared" si="943"/>
        <v/>
      </c>
      <c r="AE2057" s="13" t="str">
        <f t="shared" si="944"/>
        <v/>
      </c>
      <c r="AF2057" s="17">
        <f t="shared" si="946"/>
        <v>5.44</v>
      </c>
      <c r="AG2057" s="17" t="str">
        <f t="shared" si="945"/>
        <v xml:space="preserve"> </v>
      </c>
      <c r="AH2057" s="13"/>
      <c r="AI2057" s="31">
        <f t="shared" si="959"/>
        <v>1.1034233811807619</v>
      </c>
      <c r="AJ2057">
        <f t="shared" si="964"/>
        <v>0.10342338118076189</v>
      </c>
      <c r="AK2057">
        <f t="shared" si="966"/>
        <v>1.0315581854043392</v>
      </c>
      <c r="AL2057">
        <f t="shared" si="967"/>
        <v>1.3646551701644161</v>
      </c>
      <c r="AM2057">
        <f t="shared" si="965"/>
        <v>0.36465517016441606</v>
      </c>
      <c r="AN2057" s="39">
        <v>42156</v>
      </c>
      <c r="AO2057" s="31">
        <v>0.10342338118076189</v>
      </c>
      <c r="AP2057" s="40">
        <v>0.36465517016441606</v>
      </c>
    </row>
    <row r="2058" spans="1:42">
      <c r="A2058" s="16">
        <v>42157</v>
      </c>
      <c r="B2058" s="11">
        <v>5.21</v>
      </c>
      <c r="C2058" s="11">
        <v>5.25</v>
      </c>
      <c r="D2058" s="11">
        <v>5.14</v>
      </c>
      <c r="E2058" s="11">
        <v>5.2</v>
      </c>
      <c r="F2058" s="11">
        <v>519137900</v>
      </c>
      <c r="G2058" s="11">
        <v>4.7179799999999998</v>
      </c>
      <c r="H2058" s="12">
        <f t="shared" si="938"/>
        <v>5.2225000000000001</v>
      </c>
      <c r="I2058" s="13">
        <f t="shared" si="947"/>
        <v>5.2461538461538453</v>
      </c>
      <c r="J2058" s="13">
        <f t="shared" si="948"/>
        <v>-2.3653846153845137E-2</v>
      </c>
      <c r="K2058" s="14">
        <f t="shared" si="952"/>
        <v>-8.8839031339031233E-2</v>
      </c>
      <c r="L2058" s="13">
        <f t="shared" si="961"/>
        <v>0.11000000000000032</v>
      </c>
      <c r="M2058" s="13">
        <f t="shared" si="939"/>
        <v>0.13571428571428568</v>
      </c>
      <c r="N2058" s="13">
        <f t="shared" si="962"/>
        <v>0</v>
      </c>
      <c r="O2058" s="13">
        <f t="shared" si="963"/>
        <v>0</v>
      </c>
      <c r="P2058" s="13">
        <f t="shared" si="960"/>
        <v>0.50999999999999979</v>
      </c>
      <c r="Q2058" s="13">
        <f t="shared" si="960"/>
        <v>0.54999999999999982</v>
      </c>
      <c r="R2058" s="13">
        <f t="shared" si="940"/>
        <v>375.78947368421052</v>
      </c>
      <c r="S2058" s="13">
        <f t="shared" si="941"/>
        <v>405.26315789473682</v>
      </c>
      <c r="T2058" s="13">
        <f t="shared" si="942"/>
        <v>3.7735849056603756</v>
      </c>
      <c r="U2058" s="13">
        <f t="shared" si="949"/>
        <v>21.834361926143522</v>
      </c>
      <c r="V2058" s="13">
        <f t="shared" si="953"/>
        <v>6.5185185185186095E-2</v>
      </c>
      <c r="W2058" s="13">
        <f t="shared" si="954"/>
        <v>0</v>
      </c>
      <c r="X2058" s="13">
        <f t="shared" si="955"/>
        <v>0</v>
      </c>
      <c r="Y2058" s="13">
        <f t="shared" si="950"/>
        <v>0</v>
      </c>
      <c r="Z2058" s="13">
        <f t="shared" si="956"/>
        <v>1</v>
      </c>
      <c r="AA2058" s="13">
        <f t="shared" si="957"/>
        <v>0</v>
      </c>
      <c r="AB2058" s="13">
        <f t="shared" si="958"/>
        <v>0</v>
      </c>
      <c r="AC2058" s="17">
        <f t="shared" si="951"/>
        <v>1</v>
      </c>
      <c r="AD2058" s="13" t="str">
        <f t="shared" si="943"/>
        <v/>
      </c>
      <c r="AE2058" s="13" t="str">
        <f t="shared" si="944"/>
        <v/>
      </c>
      <c r="AF2058" s="17">
        <f t="shared" si="946"/>
        <v>5.44</v>
      </c>
      <c r="AG2058" s="17" t="str">
        <f t="shared" si="945"/>
        <v xml:space="preserve"> </v>
      </c>
      <c r="AH2058" s="13"/>
      <c r="AI2058" s="31">
        <f t="shared" si="959"/>
        <v>1.1034233811807619</v>
      </c>
      <c r="AJ2058">
        <f t="shared" si="964"/>
        <v>0.10342338118076189</v>
      </c>
      <c r="AK2058">
        <f t="shared" si="966"/>
        <v>0.99426386233269592</v>
      </c>
      <c r="AL2058">
        <f t="shared" si="967"/>
        <v>1.3568273202399548</v>
      </c>
      <c r="AM2058">
        <f t="shared" si="965"/>
        <v>0.35682732023995478</v>
      </c>
      <c r="AN2058" s="39">
        <v>42157</v>
      </c>
      <c r="AO2058" s="31">
        <v>0.10342338118076189</v>
      </c>
      <c r="AP2058" s="40">
        <v>0.35682732023995478</v>
      </c>
    </row>
    <row r="2059" spans="1:42">
      <c r="A2059" s="16">
        <v>42158</v>
      </c>
      <c r="B2059" s="11">
        <v>5.2</v>
      </c>
      <c r="C2059" s="11">
        <v>5.24</v>
      </c>
      <c r="D2059" s="11">
        <v>5.12</v>
      </c>
      <c r="E2059" s="11">
        <v>5.2</v>
      </c>
      <c r="F2059" s="11">
        <v>444807700</v>
      </c>
      <c r="G2059" s="11">
        <v>4.7179799999999998</v>
      </c>
      <c r="H2059" s="12">
        <f t="shared" si="938"/>
        <v>5.2391666666666667</v>
      </c>
      <c r="I2059" s="13">
        <f t="shared" si="947"/>
        <v>5.2346153846153847</v>
      </c>
      <c r="J2059" s="13">
        <f t="shared" si="948"/>
        <v>4.5512820512820795E-3</v>
      </c>
      <c r="K2059" s="14">
        <f t="shared" si="952"/>
        <v>-6.8625356125356196E-2</v>
      </c>
      <c r="L2059" s="13">
        <f t="shared" si="961"/>
        <v>0.12000000000000011</v>
      </c>
      <c r="M2059" s="13">
        <f t="shared" si="939"/>
        <v>0.13785714285714276</v>
      </c>
      <c r="N2059" s="13">
        <f t="shared" si="962"/>
        <v>0</v>
      </c>
      <c r="O2059" s="13">
        <f t="shared" si="963"/>
        <v>1.9999999999999574E-2</v>
      </c>
      <c r="P2059" s="13">
        <f t="shared" si="960"/>
        <v>0.50999999999999979</v>
      </c>
      <c r="Q2059" s="13">
        <f t="shared" si="960"/>
        <v>0.52999999999999936</v>
      </c>
      <c r="R2059" s="13">
        <f t="shared" si="940"/>
        <v>369.9481865284975</v>
      </c>
      <c r="S2059" s="13">
        <f t="shared" si="941"/>
        <v>384.4559585492226</v>
      </c>
      <c r="T2059" s="13">
        <f t="shared" si="942"/>
        <v>1.9230769230768847</v>
      </c>
      <c r="U2059" s="13">
        <f t="shared" si="949"/>
        <v>21.232808307348524</v>
      </c>
      <c r="V2059" s="13">
        <f t="shared" si="953"/>
        <v>7.3176638176638276E-2</v>
      </c>
      <c r="W2059" s="13">
        <f t="shared" si="954"/>
        <v>0</v>
      </c>
      <c r="X2059" s="13">
        <f t="shared" si="955"/>
        <v>0</v>
      </c>
      <c r="Y2059" s="13">
        <f t="shared" si="950"/>
        <v>0</v>
      </c>
      <c r="Z2059" s="13">
        <f t="shared" si="956"/>
        <v>1</v>
      </c>
      <c r="AA2059" s="13">
        <f t="shared" si="957"/>
        <v>0</v>
      </c>
      <c r="AB2059" s="13">
        <f t="shared" si="958"/>
        <v>0</v>
      </c>
      <c r="AC2059" s="17">
        <f t="shared" si="951"/>
        <v>1</v>
      </c>
      <c r="AD2059" s="13" t="str">
        <f t="shared" si="943"/>
        <v/>
      </c>
      <c r="AE2059" s="13" t="str">
        <f t="shared" si="944"/>
        <v/>
      </c>
      <c r="AF2059" s="17">
        <f t="shared" si="946"/>
        <v>5.44</v>
      </c>
      <c r="AG2059" s="17" t="str">
        <f t="shared" si="945"/>
        <v xml:space="preserve"> </v>
      </c>
      <c r="AH2059" s="13"/>
      <c r="AI2059" s="31">
        <f t="shared" si="959"/>
        <v>1.1034233811807619</v>
      </c>
      <c r="AJ2059">
        <f t="shared" si="964"/>
        <v>0.10342338118076189</v>
      </c>
      <c r="AK2059">
        <f t="shared" si="966"/>
        <v>1</v>
      </c>
      <c r="AL2059">
        <f t="shared" si="967"/>
        <v>1.3568273202399548</v>
      </c>
      <c r="AM2059">
        <f t="shared" si="965"/>
        <v>0.35682732023995478</v>
      </c>
      <c r="AN2059" s="39">
        <v>42158</v>
      </c>
      <c r="AO2059" s="31">
        <v>0.10342338118076189</v>
      </c>
      <c r="AP2059" s="40">
        <v>0.35682732023995478</v>
      </c>
    </row>
    <row r="2060" spans="1:42">
      <c r="A2060" s="16">
        <v>42159</v>
      </c>
      <c r="B2060" s="11">
        <v>5.2</v>
      </c>
      <c r="C2060" s="11">
        <v>5.38</v>
      </c>
      <c r="D2060" s="11">
        <v>5.13</v>
      </c>
      <c r="E2060" s="11">
        <v>5.34</v>
      </c>
      <c r="F2060" s="11">
        <v>876889800</v>
      </c>
      <c r="G2060" s="11">
        <v>4.8449999999999998</v>
      </c>
      <c r="H2060" s="12">
        <f t="shared" si="938"/>
        <v>5.2558333333333342</v>
      </c>
      <c r="I2060" s="13">
        <f t="shared" si="947"/>
        <v>5.2230769230769232</v>
      </c>
      <c r="J2060" s="13">
        <f t="shared" si="948"/>
        <v>3.2756410256411073E-2</v>
      </c>
      <c r="K2060" s="14">
        <f t="shared" si="952"/>
        <v>-4.7556980056980121E-2</v>
      </c>
      <c r="L2060" s="13">
        <f t="shared" si="961"/>
        <v>0.25</v>
      </c>
      <c r="M2060" s="13">
        <f t="shared" si="939"/>
        <v>0.14857142857142852</v>
      </c>
      <c r="N2060" s="13">
        <f t="shared" si="962"/>
        <v>0.13999999999999968</v>
      </c>
      <c r="O2060" s="13">
        <f t="shared" si="963"/>
        <v>0</v>
      </c>
      <c r="P2060" s="13">
        <f t="shared" si="960"/>
        <v>0.64999999999999947</v>
      </c>
      <c r="Q2060" s="13">
        <f t="shared" si="960"/>
        <v>0.45999999999999996</v>
      </c>
      <c r="R2060" s="13">
        <f t="shared" si="940"/>
        <v>437.49999999999983</v>
      </c>
      <c r="S2060" s="13">
        <f t="shared" si="941"/>
        <v>309.6153846153847</v>
      </c>
      <c r="T2060" s="13">
        <f t="shared" si="942"/>
        <v>17.117117117117083</v>
      </c>
      <c r="U2060" s="13">
        <f t="shared" si="949"/>
        <v>22.387432319115391</v>
      </c>
      <c r="V2060" s="13">
        <f t="shared" si="953"/>
        <v>8.0313390313391186E-2</v>
      </c>
      <c r="W2060" s="13">
        <f t="shared" si="954"/>
        <v>0</v>
      </c>
      <c r="X2060" s="13">
        <f t="shared" si="955"/>
        <v>1</v>
      </c>
      <c r="Y2060" s="13">
        <f t="shared" si="950"/>
        <v>0</v>
      </c>
      <c r="Z2060" s="13">
        <f t="shared" si="956"/>
        <v>1</v>
      </c>
      <c r="AA2060" s="13">
        <f t="shared" si="957"/>
        <v>0</v>
      </c>
      <c r="AB2060" s="13">
        <f t="shared" si="958"/>
        <v>0</v>
      </c>
      <c r="AC2060" s="17">
        <f t="shared" si="951"/>
        <v>1</v>
      </c>
      <c r="AD2060" s="13" t="str">
        <f t="shared" si="943"/>
        <v/>
      </c>
      <c r="AE2060" s="13" t="str">
        <f t="shared" si="944"/>
        <v/>
      </c>
      <c r="AF2060" s="17">
        <f t="shared" si="946"/>
        <v>5.44</v>
      </c>
      <c r="AG2060" s="17" t="str">
        <f t="shared" si="945"/>
        <v xml:space="preserve"> </v>
      </c>
      <c r="AH2060" s="13"/>
      <c r="AI2060" s="31">
        <f t="shared" si="959"/>
        <v>1.1034233811807619</v>
      </c>
      <c r="AJ2060">
        <f t="shared" si="964"/>
        <v>0.10342338118076189</v>
      </c>
      <c r="AK2060">
        <f t="shared" si="966"/>
        <v>1.0269230769230768</v>
      </c>
      <c r="AL2060">
        <f t="shared" si="967"/>
        <v>1.3933572865541073</v>
      </c>
      <c r="AM2060">
        <f t="shared" si="965"/>
        <v>0.39335728655410729</v>
      </c>
      <c r="AN2060" s="39">
        <v>42159</v>
      </c>
      <c r="AO2060" s="31">
        <v>0.10342338118076189</v>
      </c>
      <c r="AP2060" s="40">
        <v>0.39335728655410729</v>
      </c>
    </row>
    <row r="2061" spans="1:42">
      <c r="A2061" s="16">
        <v>42160</v>
      </c>
      <c r="B2061" s="11">
        <v>5.41</v>
      </c>
      <c r="C2061" s="11">
        <v>5.45</v>
      </c>
      <c r="D2061" s="11">
        <v>5.23</v>
      </c>
      <c r="E2061" s="11">
        <v>5.32</v>
      </c>
      <c r="F2061" s="11">
        <v>874789000</v>
      </c>
      <c r="G2061" s="11">
        <v>4.8268599999999999</v>
      </c>
      <c r="H2061" s="12">
        <f t="shared" si="938"/>
        <v>5.2700000000000014</v>
      </c>
      <c r="I2061" s="13">
        <f t="shared" si="947"/>
        <v>5.214999999999999</v>
      </c>
      <c r="J2061" s="13">
        <f t="shared" si="948"/>
        <v>5.500000000000238E-2</v>
      </c>
      <c r="K2061" s="14">
        <f t="shared" si="952"/>
        <v>-2.8119658119657959E-2</v>
      </c>
      <c r="L2061" s="13">
        <f t="shared" si="961"/>
        <v>0.21999999999999975</v>
      </c>
      <c r="M2061" s="13">
        <f t="shared" si="939"/>
        <v>0.1585714285714285</v>
      </c>
      <c r="N2061" s="13">
        <f t="shared" si="962"/>
        <v>7.0000000000000284E-2</v>
      </c>
      <c r="O2061" s="13">
        <f t="shared" si="963"/>
        <v>0</v>
      </c>
      <c r="P2061" s="13">
        <f t="shared" si="960"/>
        <v>0.71999999999999975</v>
      </c>
      <c r="Q2061" s="13">
        <f t="shared" si="960"/>
        <v>0.41999999999999993</v>
      </c>
      <c r="R2061" s="13">
        <f t="shared" si="940"/>
        <v>454.05405405405412</v>
      </c>
      <c r="S2061" s="13">
        <f t="shared" si="941"/>
        <v>264.86486486486496</v>
      </c>
      <c r="T2061" s="13">
        <f t="shared" si="942"/>
        <v>26.315789473684205</v>
      </c>
      <c r="U2061" s="13">
        <f t="shared" si="949"/>
        <v>23.18488048498461</v>
      </c>
      <c r="V2061" s="13">
        <f t="shared" si="953"/>
        <v>8.3119658119660336E-2</v>
      </c>
      <c r="W2061" s="13">
        <f t="shared" si="954"/>
        <v>0</v>
      </c>
      <c r="X2061" s="13">
        <f t="shared" si="955"/>
        <v>0</v>
      </c>
      <c r="Y2061" s="13">
        <f t="shared" si="950"/>
        <v>0</v>
      </c>
      <c r="Z2061" s="13">
        <f t="shared" si="956"/>
        <v>1</v>
      </c>
      <c r="AA2061" s="13">
        <f t="shared" si="957"/>
        <v>0</v>
      </c>
      <c r="AB2061" s="13">
        <f t="shared" si="958"/>
        <v>0</v>
      </c>
      <c r="AC2061" s="17">
        <f t="shared" si="951"/>
        <v>1</v>
      </c>
      <c r="AD2061" s="13" t="str">
        <f t="shared" si="943"/>
        <v/>
      </c>
      <c r="AE2061" s="13" t="str">
        <f t="shared" si="944"/>
        <v/>
      </c>
      <c r="AF2061" s="17">
        <f t="shared" si="946"/>
        <v>5.44</v>
      </c>
      <c r="AG2061" s="17" t="str">
        <f t="shared" si="945"/>
        <v xml:space="preserve"> </v>
      </c>
      <c r="AH2061" s="13"/>
      <c r="AI2061" s="31">
        <f t="shared" si="959"/>
        <v>1.1034233811807619</v>
      </c>
      <c r="AJ2061">
        <f t="shared" si="964"/>
        <v>0.10342338118076189</v>
      </c>
      <c r="AK2061">
        <f t="shared" si="966"/>
        <v>0.99625468164794018</v>
      </c>
      <c r="AL2061">
        <f t="shared" si="967"/>
        <v>1.3881387199377999</v>
      </c>
      <c r="AM2061">
        <f t="shared" si="965"/>
        <v>0.38813871993779991</v>
      </c>
      <c r="AN2061" s="39">
        <v>42160</v>
      </c>
      <c r="AO2061" s="31">
        <v>0.10342338118076189</v>
      </c>
      <c r="AP2061" s="40">
        <v>0.38813871993779991</v>
      </c>
    </row>
    <row r="2062" spans="1:42">
      <c r="A2062" s="16">
        <v>42163</v>
      </c>
      <c r="B2062" s="11">
        <v>5.32</v>
      </c>
      <c r="C2062" s="11">
        <v>5.64</v>
      </c>
      <c r="D2062" s="11">
        <v>5.3</v>
      </c>
      <c r="E2062" s="11">
        <v>5.63</v>
      </c>
      <c r="F2062" s="11">
        <v>1726158000</v>
      </c>
      <c r="G2062" s="11">
        <v>5.1081200000000004</v>
      </c>
      <c r="H2062" s="12">
        <f t="shared" ref="H2062:H2125" si="968">AVERAGE(E2051:E2062)</f>
        <v>5.305833333333335</v>
      </c>
      <c r="I2062" s="13">
        <f t="shared" si="947"/>
        <v>5.2234615384615388</v>
      </c>
      <c r="J2062" s="13">
        <f t="shared" si="948"/>
        <v>8.2371794871796133E-2</v>
      </c>
      <c r="K2062" s="14">
        <f t="shared" si="952"/>
        <v>-9.1809116809112492E-3</v>
      </c>
      <c r="L2062" s="13">
        <f t="shared" si="961"/>
        <v>0.33999999999999986</v>
      </c>
      <c r="M2062" s="13">
        <f t="shared" si="939"/>
        <v>0.17071428571428562</v>
      </c>
      <c r="N2062" s="13">
        <f t="shared" si="962"/>
        <v>0.1899999999999995</v>
      </c>
      <c r="O2062" s="13">
        <f t="shared" si="963"/>
        <v>0</v>
      </c>
      <c r="P2062" s="13">
        <f t="shared" si="960"/>
        <v>0.82999999999999918</v>
      </c>
      <c r="Q2062" s="13">
        <f t="shared" si="960"/>
        <v>0.41999999999999993</v>
      </c>
      <c r="R2062" s="13">
        <f t="shared" si="940"/>
        <v>486.19246861924665</v>
      </c>
      <c r="S2062" s="13">
        <f t="shared" si="941"/>
        <v>246.02510460251054</v>
      </c>
      <c r="T2062" s="13">
        <f t="shared" si="942"/>
        <v>32.799999999999969</v>
      </c>
      <c r="U2062" s="13">
        <f t="shared" si="949"/>
        <v>21.361070961175098</v>
      </c>
      <c r="V2062" s="13">
        <f t="shared" si="953"/>
        <v>9.1552706552707377E-2</v>
      </c>
      <c r="W2062" s="13">
        <f t="shared" si="954"/>
        <v>0</v>
      </c>
      <c r="X2062" s="13">
        <f t="shared" si="955"/>
        <v>0</v>
      </c>
      <c r="Y2062" s="13">
        <f t="shared" si="950"/>
        <v>0</v>
      </c>
      <c r="Z2062" s="13">
        <f t="shared" si="956"/>
        <v>1</v>
      </c>
      <c r="AA2062" s="13">
        <f t="shared" si="957"/>
        <v>0</v>
      </c>
      <c r="AB2062" s="13">
        <f t="shared" si="958"/>
        <v>0</v>
      </c>
      <c r="AC2062" s="17">
        <f t="shared" si="951"/>
        <v>1</v>
      </c>
      <c r="AD2062" s="13" t="str">
        <f t="shared" si="943"/>
        <v/>
      </c>
      <c r="AE2062" s="13" t="str">
        <f t="shared" si="944"/>
        <v/>
      </c>
      <c r="AF2062" s="17">
        <f t="shared" si="946"/>
        <v>5.44</v>
      </c>
      <c r="AG2062" s="17" t="str">
        <f t="shared" si="945"/>
        <v xml:space="preserve"> </v>
      </c>
      <c r="AH2062" s="13"/>
      <c r="AI2062" s="31">
        <f t="shared" si="959"/>
        <v>1.1034233811807619</v>
      </c>
      <c r="AJ2062">
        <f t="shared" si="964"/>
        <v>0.10342338118076189</v>
      </c>
      <c r="AK2062">
        <f t="shared" si="966"/>
        <v>1.0582706766917291</v>
      </c>
      <c r="AL2062">
        <f t="shared" si="967"/>
        <v>1.4690265024905662</v>
      </c>
      <c r="AM2062">
        <f t="shared" si="965"/>
        <v>0.46902650249056621</v>
      </c>
      <c r="AN2062" s="39">
        <v>42163</v>
      </c>
      <c r="AO2062" s="31">
        <v>0.10342338118076189</v>
      </c>
      <c r="AP2062" s="40">
        <v>0.46902650249056621</v>
      </c>
    </row>
    <row r="2063" spans="1:42">
      <c r="A2063" s="16">
        <v>42164</v>
      </c>
      <c r="B2063" s="11">
        <v>5.65</v>
      </c>
      <c r="C2063" s="11">
        <v>5.69</v>
      </c>
      <c r="D2063" s="11">
        <v>5.45</v>
      </c>
      <c r="E2063" s="11">
        <v>5.52</v>
      </c>
      <c r="F2063" s="11">
        <v>1312909700</v>
      </c>
      <c r="G2063" s="11">
        <v>5.0083200000000003</v>
      </c>
      <c r="H2063" s="12">
        <f t="shared" si="968"/>
        <v>5.3216666666666663</v>
      </c>
      <c r="I2063" s="13">
        <f t="shared" si="947"/>
        <v>5.2284615384615396</v>
      </c>
      <c r="J2063" s="13">
        <f t="shared" si="948"/>
        <v>9.3205128205126719E-2</v>
      </c>
      <c r="K2063" s="14">
        <f t="shared" si="952"/>
        <v>9.1737891737895746E-3</v>
      </c>
      <c r="L2063" s="13">
        <f t="shared" si="961"/>
        <v>0.24000000000000021</v>
      </c>
      <c r="M2063" s="13">
        <f t="shared" si="939"/>
        <v>0.17928571428571421</v>
      </c>
      <c r="N2063" s="13">
        <f t="shared" si="962"/>
        <v>5.0000000000000711E-2</v>
      </c>
      <c r="O2063" s="13">
        <f t="shared" si="963"/>
        <v>0</v>
      </c>
      <c r="P2063" s="13">
        <f t="shared" si="960"/>
        <v>0.79999999999999982</v>
      </c>
      <c r="Q2063" s="13">
        <f t="shared" si="960"/>
        <v>0.41999999999999993</v>
      </c>
      <c r="R2063" s="13">
        <f t="shared" si="940"/>
        <v>446.21513944223113</v>
      </c>
      <c r="S2063" s="13">
        <f t="shared" si="941"/>
        <v>234.26294820717138</v>
      </c>
      <c r="T2063" s="13">
        <f t="shared" si="942"/>
        <v>31.147540983606554</v>
      </c>
      <c r="U2063" s="13">
        <f t="shared" si="949"/>
        <v>20.82399055524224</v>
      </c>
      <c r="V2063" s="13">
        <f t="shared" si="953"/>
        <v>8.4031339031337138E-2</v>
      </c>
      <c r="W2063" s="13">
        <f t="shared" si="954"/>
        <v>0</v>
      </c>
      <c r="X2063" s="13">
        <f t="shared" si="955"/>
        <v>0</v>
      </c>
      <c r="Y2063" s="13">
        <f t="shared" si="950"/>
        <v>0</v>
      </c>
      <c r="Z2063" s="13">
        <f t="shared" si="956"/>
        <v>1</v>
      </c>
      <c r="AA2063" s="13">
        <f t="shared" si="957"/>
        <v>0</v>
      </c>
      <c r="AB2063" s="13">
        <f t="shared" si="958"/>
        <v>0</v>
      </c>
      <c r="AC2063" s="17">
        <f t="shared" si="951"/>
        <v>1</v>
      </c>
      <c r="AD2063" s="13" t="str">
        <f t="shared" si="943"/>
        <v/>
      </c>
      <c r="AE2063" s="13" t="str">
        <f t="shared" si="944"/>
        <v/>
      </c>
      <c r="AF2063" s="17">
        <f t="shared" si="946"/>
        <v>5.44</v>
      </c>
      <c r="AG2063" s="17" t="str">
        <f t="shared" si="945"/>
        <v xml:space="preserve"> </v>
      </c>
      <c r="AH2063" s="13"/>
      <c r="AI2063" s="31">
        <f t="shared" si="959"/>
        <v>1.1034233811807619</v>
      </c>
      <c r="AJ2063">
        <f t="shared" si="964"/>
        <v>0.10342338118076189</v>
      </c>
      <c r="AK2063">
        <f t="shared" si="966"/>
        <v>0.98046181172291291</v>
      </c>
      <c r="AL2063">
        <f t="shared" si="967"/>
        <v>1.4403243861008748</v>
      </c>
      <c r="AM2063">
        <f t="shared" si="965"/>
        <v>0.44032438610087477</v>
      </c>
      <c r="AN2063" s="39">
        <v>42164</v>
      </c>
      <c r="AO2063" s="31">
        <v>0.10342338118076189</v>
      </c>
      <c r="AP2063" s="40">
        <v>0.44032438610087477</v>
      </c>
    </row>
    <row r="2064" spans="1:42">
      <c r="A2064" s="16">
        <v>42165</v>
      </c>
      <c r="B2064" s="11">
        <v>5.44</v>
      </c>
      <c r="C2064" s="11">
        <v>5.48</v>
      </c>
      <c r="D2064" s="11">
        <v>5.41</v>
      </c>
      <c r="E2064" s="11">
        <v>5.43</v>
      </c>
      <c r="F2064" s="11">
        <v>745505700</v>
      </c>
      <c r="G2064" s="11">
        <v>4.92666</v>
      </c>
      <c r="H2064" s="12">
        <f t="shared" si="968"/>
        <v>5.3208333333333337</v>
      </c>
      <c r="I2064" s="13">
        <f t="shared" si="947"/>
        <v>5.2396153846153863</v>
      </c>
      <c r="J2064" s="13">
        <f t="shared" si="948"/>
        <v>8.1217948717947408E-2</v>
      </c>
      <c r="K2064" s="14">
        <f t="shared" si="952"/>
        <v>2.5576923076923386E-2</v>
      </c>
      <c r="L2064" s="13">
        <f t="shared" si="961"/>
        <v>7.0000000000000284E-2</v>
      </c>
      <c r="M2064" s="13">
        <f t="shared" si="939"/>
        <v>0.17714285714285705</v>
      </c>
      <c r="N2064" s="13">
        <f t="shared" si="962"/>
        <v>0</v>
      </c>
      <c r="O2064" s="13">
        <f t="shared" si="963"/>
        <v>4.0000000000000036E-2</v>
      </c>
      <c r="P2064" s="13">
        <f t="shared" si="960"/>
        <v>0.79</v>
      </c>
      <c r="Q2064" s="13">
        <f t="shared" si="960"/>
        <v>0.45999999999999996</v>
      </c>
      <c r="R2064" s="13">
        <f t="shared" si="940"/>
        <v>445.96774193548418</v>
      </c>
      <c r="S2064" s="13">
        <f t="shared" si="941"/>
        <v>259.67741935483883</v>
      </c>
      <c r="T2064" s="13">
        <f t="shared" si="942"/>
        <v>26.400000000000013</v>
      </c>
      <c r="U2064" s="13">
        <f t="shared" si="949"/>
        <v>20.328752460004154</v>
      </c>
      <c r="V2064" s="13">
        <f t="shared" si="953"/>
        <v>5.5641025641024022E-2</v>
      </c>
      <c r="W2064" s="13">
        <f t="shared" si="954"/>
        <v>0</v>
      </c>
      <c r="X2064" s="13">
        <f t="shared" si="955"/>
        <v>0</v>
      </c>
      <c r="Y2064" s="13">
        <f t="shared" si="950"/>
        <v>0</v>
      </c>
      <c r="Z2064" s="13">
        <f t="shared" si="956"/>
        <v>1</v>
      </c>
      <c r="AA2064" s="13">
        <f t="shared" si="957"/>
        <v>0</v>
      </c>
      <c r="AB2064" s="13">
        <f t="shared" si="958"/>
        <v>0</v>
      </c>
      <c r="AC2064" s="17">
        <f t="shared" si="951"/>
        <v>1</v>
      </c>
      <c r="AD2064" s="13" t="str">
        <f t="shared" si="943"/>
        <v/>
      </c>
      <c r="AE2064" s="13" t="str">
        <f t="shared" si="944"/>
        <v/>
      </c>
      <c r="AF2064" s="17">
        <f t="shared" si="946"/>
        <v>5.44</v>
      </c>
      <c r="AG2064" s="17" t="str">
        <f t="shared" si="945"/>
        <v xml:space="preserve"> </v>
      </c>
      <c r="AH2064" s="13"/>
      <c r="AI2064" s="31">
        <f t="shared" si="959"/>
        <v>1.1034233811807619</v>
      </c>
      <c r="AJ2064">
        <f t="shared" si="964"/>
        <v>0.10342338118076189</v>
      </c>
      <c r="AK2064">
        <f t="shared" si="966"/>
        <v>0.98369565217391308</v>
      </c>
      <c r="AL2064">
        <f t="shared" si="967"/>
        <v>1.4168408363274909</v>
      </c>
      <c r="AM2064">
        <f t="shared" si="965"/>
        <v>0.41684083632749092</v>
      </c>
      <c r="AN2064" s="39">
        <v>42165</v>
      </c>
      <c r="AO2064" s="31">
        <v>0.10342338118076189</v>
      </c>
      <c r="AP2064" s="40">
        <v>0.41684083632749092</v>
      </c>
    </row>
    <row r="2065" spans="1:42">
      <c r="A2065" s="16">
        <v>42166</v>
      </c>
      <c r="B2065" s="11">
        <v>5.42</v>
      </c>
      <c r="C2065" s="11">
        <v>5.46</v>
      </c>
      <c r="D2065" s="11">
        <v>5.35</v>
      </c>
      <c r="E2065" s="11">
        <v>5.42</v>
      </c>
      <c r="F2065" s="11">
        <v>497674700</v>
      </c>
      <c r="G2065" s="11">
        <v>4.9175899999999997</v>
      </c>
      <c r="H2065" s="12">
        <f t="shared" si="968"/>
        <v>5.3191666666666668</v>
      </c>
      <c r="I2065" s="13">
        <f t="shared" si="947"/>
        <v>5.2507692307692304</v>
      </c>
      <c r="J2065" s="13">
        <f t="shared" si="948"/>
        <v>6.8397435897436409E-2</v>
      </c>
      <c r="K2065" s="14">
        <f t="shared" si="952"/>
        <v>3.9465811965812371E-2</v>
      </c>
      <c r="L2065" s="13">
        <f t="shared" si="961"/>
        <v>0.11000000000000032</v>
      </c>
      <c r="M2065" s="13">
        <f t="shared" ref="M2065:M2128" si="969">AVERAGE(L2052:L2065)</f>
        <v>0.17428571428571424</v>
      </c>
      <c r="N2065" s="13">
        <f t="shared" si="962"/>
        <v>0</v>
      </c>
      <c r="O2065" s="13">
        <f t="shared" si="963"/>
        <v>6.0000000000000497E-2</v>
      </c>
      <c r="P2065" s="13">
        <f t="shared" si="960"/>
        <v>0.6800000000000006</v>
      </c>
      <c r="Q2065" s="13">
        <f t="shared" si="960"/>
        <v>0.52000000000000046</v>
      </c>
      <c r="R2065" s="13">
        <f t="shared" si="940"/>
        <v>390.16393442622996</v>
      </c>
      <c r="S2065" s="13">
        <f t="shared" si="941"/>
        <v>298.36065573770526</v>
      </c>
      <c r="T2065" s="13">
        <f t="shared" si="942"/>
        <v>13.333333333333334</v>
      </c>
      <c r="U2065" s="13">
        <f t="shared" si="949"/>
        <v>20.467390193578588</v>
      </c>
      <c r="V2065" s="13">
        <f t="shared" si="953"/>
        <v>2.8931623931624038E-2</v>
      </c>
      <c r="W2065" s="13">
        <f t="shared" si="954"/>
        <v>0</v>
      </c>
      <c r="X2065" s="13">
        <f t="shared" si="955"/>
        <v>0</v>
      </c>
      <c r="Y2065" s="13">
        <f t="shared" si="950"/>
        <v>0</v>
      </c>
      <c r="Z2065" s="13">
        <f t="shared" si="956"/>
        <v>1</v>
      </c>
      <c r="AA2065" s="13">
        <f t="shared" si="957"/>
        <v>0</v>
      </c>
      <c r="AB2065" s="13">
        <f t="shared" si="958"/>
        <v>0</v>
      </c>
      <c r="AC2065" s="17">
        <f t="shared" si="951"/>
        <v>1</v>
      </c>
      <c r="AD2065" s="13" t="str">
        <f t="shared" si="943"/>
        <v/>
      </c>
      <c r="AE2065" s="13" t="str">
        <f t="shared" si="944"/>
        <v/>
      </c>
      <c r="AF2065" s="17">
        <f t="shared" si="946"/>
        <v>5.44</v>
      </c>
      <c r="AG2065" s="17" t="str">
        <f t="shared" si="945"/>
        <v xml:space="preserve"> </v>
      </c>
      <c r="AH2065" s="13"/>
      <c r="AI2065" s="31">
        <f t="shared" si="959"/>
        <v>1.1034233811807619</v>
      </c>
      <c r="AJ2065">
        <f t="shared" si="964"/>
        <v>0.10342338118076189</v>
      </c>
      <c r="AK2065">
        <f t="shared" si="966"/>
        <v>0.99815837937384899</v>
      </c>
      <c r="AL2065">
        <f t="shared" si="967"/>
        <v>1.4142315530193372</v>
      </c>
      <c r="AM2065">
        <f t="shared" si="965"/>
        <v>0.41423155301933723</v>
      </c>
      <c r="AN2065" s="39">
        <v>42166</v>
      </c>
      <c r="AO2065" s="31">
        <v>0.10342338118076189</v>
      </c>
      <c r="AP2065" s="40">
        <v>0.41423155301933723</v>
      </c>
    </row>
    <row r="2066" spans="1:42">
      <c r="A2066" s="16">
        <v>42167</v>
      </c>
      <c r="B2066" s="11">
        <v>5.43</v>
      </c>
      <c r="C2066" s="11">
        <v>5.44</v>
      </c>
      <c r="D2066" s="11">
        <v>5.37</v>
      </c>
      <c r="E2066" s="11">
        <v>5.44</v>
      </c>
      <c r="F2066" s="11">
        <v>485218900</v>
      </c>
      <c r="G2066" s="11">
        <v>4.9357300000000004</v>
      </c>
      <c r="H2066" s="12">
        <f t="shared" si="968"/>
        <v>5.3250000000000002</v>
      </c>
      <c r="I2066" s="13">
        <f t="shared" si="947"/>
        <v>5.264615384615384</v>
      </c>
      <c r="J2066" s="13">
        <f t="shared" si="948"/>
        <v>6.0384615384616147E-2</v>
      </c>
      <c r="K2066" s="14">
        <f t="shared" si="952"/>
        <v>5.0470085470085913E-2</v>
      </c>
      <c r="L2066" s="13">
        <f t="shared" si="961"/>
        <v>7.0000000000000284E-2</v>
      </c>
      <c r="M2066" s="13">
        <f t="shared" si="969"/>
        <v>0.1714285714285714</v>
      </c>
      <c r="N2066" s="13">
        <f t="shared" si="962"/>
        <v>0</v>
      </c>
      <c r="O2066" s="13">
        <f t="shared" si="963"/>
        <v>0</v>
      </c>
      <c r="P2066" s="13">
        <f t="shared" si="960"/>
        <v>0.58999999999999986</v>
      </c>
      <c r="Q2066" s="13">
        <f t="shared" si="960"/>
        <v>0.52000000000000046</v>
      </c>
      <c r="R2066" s="13">
        <f t="shared" ref="R2066:R2129" si="970">P2066/M2066*100</f>
        <v>344.16666666666663</v>
      </c>
      <c r="S2066" s="13">
        <f t="shared" ref="S2066:S2129" si="971">Q2066/M2066*100</f>
        <v>303.33333333333366</v>
      </c>
      <c r="T2066" s="13">
        <f t="shared" ref="T2066:T2129" si="972">ABS((R2066-S2066)/(R2066+S2066))*100</f>
        <v>6.306306306306249</v>
      </c>
      <c r="U2066" s="13">
        <f t="shared" si="949"/>
        <v>18.083373523847623</v>
      </c>
      <c r="V2066" s="13">
        <f t="shared" si="953"/>
        <v>9.9145299145302346E-3</v>
      </c>
      <c r="W2066" s="13">
        <f t="shared" si="954"/>
        <v>0</v>
      </c>
      <c r="X2066" s="13">
        <f t="shared" si="955"/>
        <v>0</v>
      </c>
      <c r="Y2066" s="13">
        <f t="shared" si="950"/>
        <v>0</v>
      </c>
      <c r="Z2066" s="13">
        <f t="shared" si="956"/>
        <v>1</v>
      </c>
      <c r="AA2066" s="13">
        <f t="shared" si="957"/>
        <v>0</v>
      </c>
      <c r="AB2066" s="13">
        <f t="shared" si="958"/>
        <v>0</v>
      </c>
      <c r="AC2066" s="17">
        <f t="shared" si="951"/>
        <v>1</v>
      </c>
      <c r="AD2066" s="13" t="str">
        <f t="shared" si="943"/>
        <v/>
      </c>
      <c r="AE2066" s="13" t="str">
        <f t="shared" si="944"/>
        <v/>
      </c>
      <c r="AF2066" s="17">
        <f t="shared" si="946"/>
        <v>5.44</v>
      </c>
      <c r="AG2066" s="17" t="str">
        <f t="shared" si="945"/>
        <v xml:space="preserve"> </v>
      </c>
      <c r="AH2066" s="13"/>
      <c r="AI2066" s="31">
        <f t="shared" si="959"/>
        <v>1.1034233811807619</v>
      </c>
      <c r="AJ2066">
        <f t="shared" si="964"/>
        <v>0.10342338118076189</v>
      </c>
      <c r="AK2066">
        <f t="shared" si="966"/>
        <v>1.0036900369003692</v>
      </c>
      <c r="AL2066">
        <f t="shared" si="967"/>
        <v>1.419450119635645</v>
      </c>
      <c r="AM2066">
        <f t="shared" si="965"/>
        <v>0.41945011963564505</v>
      </c>
      <c r="AN2066" s="39">
        <v>42167</v>
      </c>
      <c r="AO2066" s="31">
        <v>0.10342338118076189</v>
      </c>
      <c r="AP2066" s="40">
        <v>0.41945011963564505</v>
      </c>
    </row>
    <row r="2067" spans="1:42">
      <c r="A2067" s="16">
        <v>42170</v>
      </c>
      <c r="B2067" s="11">
        <v>5.45</v>
      </c>
      <c r="C2067" s="11">
        <v>5.51</v>
      </c>
      <c r="D2067" s="11">
        <v>5.31</v>
      </c>
      <c r="E2067" s="11">
        <v>5.32</v>
      </c>
      <c r="F2067" s="11">
        <v>700285500</v>
      </c>
      <c r="G2067" s="11">
        <v>4.8268599999999999</v>
      </c>
      <c r="H2067" s="12">
        <f t="shared" si="968"/>
        <v>5.3433333333333337</v>
      </c>
      <c r="I2067" s="13">
        <f t="shared" si="947"/>
        <v>5.2711538461538465</v>
      </c>
      <c r="J2067" s="13">
        <f t="shared" si="948"/>
        <v>7.217948717948719E-2</v>
      </c>
      <c r="K2067" s="14">
        <f t="shared" si="952"/>
        <v>6.1118233618233951E-2</v>
      </c>
      <c r="L2067" s="13">
        <f t="shared" si="961"/>
        <v>0.20000000000000018</v>
      </c>
      <c r="M2067" s="13">
        <f t="shared" si="969"/>
        <v>0.18071428571428574</v>
      </c>
      <c r="N2067" s="13">
        <f t="shared" si="962"/>
        <v>6.9999999999999396E-2</v>
      </c>
      <c r="O2067" s="13">
        <f t="shared" si="963"/>
        <v>0</v>
      </c>
      <c r="P2067" s="13">
        <f t="shared" si="960"/>
        <v>0.62999999999999989</v>
      </c>
      <c r="Q2067" s="13">
        <f t="shared" si="960"/>
        <v>0.52000000000000046</v>
      </c>
      <c r="R2067" s="13">
        <f t="shared" si="970"/>
        <v>348.61660079051376</v>
      </c>
      <c r="S2067" s="13">
        <f t="shared" si="971"/>
        <v>287.74703557312273</v>
      </c>
      <c r="T2067" s="13">
        <f t="shared" si="972"/>
        <v>9.5652173913043015</v>
      </c>
      <c r="U2067" s="13">
        <f t="shared" si="949"/>
        <v>15.579790150699012</v>
      </c>
      <c r="V2067" s="13">
        <f t="shared" si="953"/>
        <v>1.1061253561253238E-2</v>
      </c>
      <c r="W2067" s="13">
        <f t="shared" si="954"/>
        <v>0</v>
      </c>
      <c r="X2067" s="13">
        <f t="shared" si="955"/>
        <v>0</v>
      </c>
      <c r="Y2067" s="13">
        <f t="shared" si="950"/>
        <v>0</v>
      </c>
      <c r="Z2067" s="13">
        <f t="shared" si="956"/>
        <v>1</v>
      </c>
      <c r="AA2067" s="13">
        <f t="shared" si="957"/>
        <v>0</v>
      </c>
      <c r="AB2067" s="13">
        <f t="shared" si="958"/>
        <v>0</v>
      </c>
      <c r="AC2067" s="17">
        <f t="shared" si="951"/>
        <v>1</v>
      </c>
      <c r="AD2067" s="13" t="str">
        <f t="shared" si="943"/>
        <v/>
      </c>
      <c r="AE2067" s="13" t="str">
        <f t="shared" si="944"/>
        <v/>
      </c>
      <c r="AF2067" s="17">
        <f t="shared" si="946"/>
        <v>5.44</v>
      </c>
      <c r="AG2067" s="17" t="str">
        <f t="shared" si="945"/>
        <v xml:space="preserve"> </v>
      </c>
      <c r="AH2067" s="13"/>
      <c r="AI2067" s="31">
        <f t="shared" si="959"/>
        <v>1.1034233811807619</v>
      </c>
      <c r="AJ2067">
        <f t="shared" si="964"/>
        <v>0.10342338118076189</v>
      </c>
      <c r="AK2067">
        <f t="shared" si="966"/>
        <v>0.9779411764705882</v>
      </c>
      <c r="AL2067">
        <f t="shared" si="967"/>
        <v>1.3881387199377999</v>
      </c>
      <c r="AM2067">
        <f t="shared" si="965"/>
        <v>0.38813871993779991</v>
      </c>
      <c r="AN2067" s="39">
        <v>42170</v>
      </c>
      <c r="AO2067" s="31">
        <v>0.10342338118076189</v>
      </c>
      <c r="AP2067" s="40">
        <v>0.38813871993779991</v>
      </c>
    </row>
    <row r="2068" spans="1:42">
      <c r="A2068" s="16">
        <v>42171</v>
      </c>
      <c r="B2068" s="11">
        <v>5.29</v>
      </c>
      <c r="C2068" s="11">
        <v>5.37</v>
      </c>
      <c r="D2068" s="11">
        <v>5.2</v>
      </c>
      <c r="E2068" s="11">
        <v>5.23</v>
      </c>
      <c r="F2068" s="11">
        <v>533868400</v>
      </c>
      <c r="G2068" s="11">
        <v>4.7451999999999996</v>
      </c>
      <c r="H2068" s="12">
        <f t="shared" si="968"/>
        <v>5.3566666666666665</v>
      </c>
      <c r="I2068" s="13">
        <f t="shared" si="947"/>
        <v>5.2723076923076917</v>
      </c>
      <c r="J2068" s="13">
        <f t="shared" si="948"/>
        <v>8.435897435897477E-2</v>
      </c>
      <c r="K2068" s="14">
        <f t="shared" si="952"/>
        <v>6.9985754985755363E-2</v>
      </c>
      <c r="L2068" s="13">
        <f t="shared" si="961"/>
        <v>0.16999999999999993</v>
      </c>
      <c r="M2068" s="13">
        <f t="shared" si="969"/>
        <v>0.18285714285714288</v>
      </c>
      <c r="N2068" s="13">
        <f t="shared" si="962"/>
        <v>0</v>
      </c>
      <c r="O2068" s="13">
        <f t="shared" si="963"/>
        <v>0.10999999999999943</v>
      </c>
      <c r="P2068" s="13">
        <f t="shared" si="960"/>
        <v>0.62999999999999989</v>
      </c>
      <c r="Q2068" s="13">
        <f t="shared" si="960"/>
        <v>0.54999999999999982</v>
      </c>
      <c r="R2068" s="13">
        <f t="shared" si="970"/>
        <v>344.53124999999989</v>
      </c>
      <c r="S2068" s="13">
        <f t="shared" si="971"/>
        <v>300.78124999999989</v>
      </c>
      <c r="T2068" s="13">
        <f t="shared" si="972"/>
        <v>6.7796610169491549</v>
      </c>
      <c r="U2068" s="13">
        <f t="shared" si="949"/>
        <v>13.615072060072928</v>
      </c>
      <c r="V2068" s="13">
        <f t="shared" si="953"/>
        <v>1.4373219373219406E-2</v>
      </c>
      <c r="W2068" s="13">
        <f t="shared" si="954"/>
        <v>0</v>
      </c>
      <c r="X2068" s="13">
        <f t="shared" si="955"/>
        <v>0</v>
      </c>
      <c r="Y2068" s="13">
        <f t="shared" si="950"/>
        <v>0</v>
      </c>
      <c r="Z2068" s="13">
        <f t="shared" si="956"/>
        <v>1</v>
      </c>
      <c r="AA2068" s="13">
        <f t="shared" si="957"/>
        <v>0</v>
      </c>
      <c r="AB2068" s="13">
        <f t="shared" si="958"/>
        <v>0</v>
      </c>
      <c r="AC2068" s="17">
        <f t="shared" si="951"/>
        <v>1</v>
      </c>
      <c r="AD2068" s="13" t="str">
        <f t="shared" si="943"/>
        <v/>
      </c>
      <c r="AE2068" s="13" t="str">
        <f t="shared" si="944"/>
        <v/>
      </c>
      <c r="AF2068" s="17">
        <f t="shared" si="946"/>
        <v>5.44</v>
      </c>
      <c r="AG2068" s="17" t="str">
        <f t="shared" si="945"/>
        <v xml:space="preserve"> </v>
      </c>
      <c r="AH2068" s="13"/>
      <c r="AI2068" s="31">
        <f t="shared" si="959"/>
        <v>1.1034233811807619</v>
      </c>
      <c r="AJ2068">
        <f t="shared" si="964"/>
        <v>0.10342338118076189</v>
      </c>
      <c r="AK2068">
        <f t="shared" si="966"/>
        <v>0.98308270676691734</v>
      </c>
      <c r="AL2068">
        <f t="shared" si="967"/>
        <v>1.3646551701644161</v>
      </c>
      <c r="AM2068">
        <f t="shared" si="965"/>
        <v>0.36465517016441606</v>
      </c>
      <c r="AN2068" s="39">
        <v>42171</v>
      </c>
      <c r="AO2068" s="31">
        <v>0.10342338118076189</v>
      </c>
      <c r="AP2068" s="40">
        <v>0.36465517016441606</v>
      </c>
    </row>
    <row r="2069" spans="1:42">
      <c r="A2069" s="16">
        <v>42172</v>
      </c>
      <c r="B2069" s="11">
        <v>5.29</v>
      </c>
      <c r="C2069" s="11">
        <v>5.32</v>
      </c>
      <c r="D2069" s="11">
        <v>5.21</v>
      </c>
      <c r="E2069" s="11">
        <v>5.29</v>
      </c>
      <c r="F2069" s="11">
        <v>484857100</v>
      </c>
      <c r="G2069" s="11">
        <v>4.7996400000000001</v>
      </c>
      <c r="H2069" s="12">
        <f t="shared" si="968"/>
        <v>5.3616666666666672</v>
      </c>
      <c r="I2069" s="13">
        <f t="shared" si="947"/>
        <v>5.2761538461538455</v>
      </c>
      <c r="J2069" s="13">
        <f t="shared" si="948"/>
        <v>8.5512820512821719E-2</v>
      </c>
      <c r="K2069" s="14">
        <f t="shared" si="952"/>
        <v>7.584757834757877E-2</v>
      </c>
      <c r="L2069" s="13">
        <f t="shared" si="961"/>
        <v>0.11000000000000032</v>
      </c>
      <c r="M2069" s="13">
        <f t="shared" si="969"/>
        <v>0.16928571428571434</v>
      </c>
      <c r="N2069" s="13">
        <f t="shared" si="962"/>
        <v>0</v>
      </c>
      <c r="O2069" s="13">
        <f t="shared" si="963"/>
        <v>0</v>
      </c>
      <c r="P2069" s="13">
        <f t="shared" si="960"/>
        <v>0.62999999999999989</v>
      </c>
      <c r="Q2069" s="13">
        <f t="shared" si="960"/>
        <v>0.29999999999999982</v>
      </c>
      <c r="R2069" s="13">
        <f t="shared" si="970"/>
        <v>372.151898734177</v>
      </c>
      <c r="S2069" s="13">
        <f t="shared" si="971"/>
        <v>177.21518987341756</v>
      </c>
      <c r="T2069" s="13">
        <f t="shared" si="972"/>
        <v>35.483870967741957</v>
      </c>
      <c r="U2069" s="13">
        <f t="shared" si="949"/>
        <v>16.074446302129683</v>
      </c>
      <c r="V2069" s="13">
        <f t="shared" si="953"/>
        <v>9.6652421652429488E-3</v>
      </c>
      <c r="W2069" s="13">
        <f t="shared" si="954"/>
        <v>0</v>
      </c>
      <c r="X2069" s="13">
        <f t="shared" si="955"/>
        <v>0</v>
      </c>
      <c r="Y2069" s="13">
        <f t="shared" si="950"/>
        <v>0</v>
      </c>
      <c r="Z2069" s="13">
        <f t="shared" si="956"/>
        <v>1</v>
      </c>
      <c r="AA2069" s="13">
        <f t="shared" si="957"/>
        <v>0</v>
      </c>
      <c r="AB2069" s="13">
        <f t="shared" si="958"/>
        <v>0</v>
      </c>
      <c r="AC2069" s="17">
        <f t="shared" si="951"/>
        <v>1</v>
      </c>
      <c r="AD2069" s="13" t="str">
        <f t="shared" si="943"/>
        <v/>
      </c>
      <c r="AE2069" s="13" t="str">
        <f t="shared" si="944"/>
        <v/>
      </c>
      <c r="AF2069" s="17">
        <f t="shared" si="946"/>
        <v>5.44</v>
      </c>
      <c r="AG2069" s="17" t="str">
        <f t="shared" si="945"/>
        <v xml:space="preserve"> </v>
      </c>
      <c r="AH2069" s="13"/>
      <c r="AI2069" s="31">
        <f t="shared" si="959"/>
        <v>1.1034233811807619</v>
      </c>
      <c r="AJ2069">
        <f t="shared" si="964"/>
        <v>0.10342338118076189</v>
      </c>
      <c r="AK2069">
        <f t="shared" si="966"/>
        <v>1.0114722753346079</v>
      </c>
      <c r="AL2069">
        <f t="shared" si="967"/>
        <v>1.3803108700133384</v>
      </c>
      <c r="AM2069">
        <f t="shared" si="965"/>
        <v>0.38031087001333841</v>
      </c>
      <c r="AN2069" s="39">
        <v>42172</v>
      </c>
      <c r="AO2069" s="31">
        <v>0.10342338118076189</v>
      </c>
      <c r="AP2069" s="40">
        <v>0.38031087001333841</v>
      </c>
    </row>
    <row r="2070" spans="1:42">
      <c r="A2070" s="16">
        <v>42173</v>
      </c>
      <c r="B2070" s="11">
        <v>5.26</v>
      </c>
      <c r="C2070" s="11">
        <v>5.26</v>
      </c>
      <c r="D2070" s="11">
        <v>5.07</v>
      </c>
      <c r="E2070" s="11">
        <v>5.1100000000000003</v>
      </c>
      <c r="F2070" s="11">
        <v>505935400</v>
      </c>
      <c r="G2070" s="11">
        <v>4.6363200000000004</v>
      </c>
      <c r="H2070" s="12">
        <f t="shared" si="968"/>
        <v>5.354166666666667</v>
      </c>
      <c r="I2070" s="13">
        <f t="shared" si="947"/>
        <v>5.2742307692307699</v>
      </c>
      <c r="J2070" s="13">
        <f t="shared" si="948"/>
        <v>7.9935897435897019E-2</v>
      </c>
      <c r="K2070" s="14">
        <f t="shared" si="952"/>
        <v>7.8618233618233724E-2</v>
      </c>
      <c r="L2070" s="13">
        <f t="shared" si="961"/>
        <v>0.1899999999999995</v>
      </c>
      <c r="M2070" s="13">
        <f t="shared" si="969"/>
        <v>0.1728571428571429</v>
      </c>
      <c r="N2070" s="13">
        <f t="shared" si="962"/>
        <v>0</v>
      </c>
      <c r="O2070" s="13">
        <f t="shared" si="963"/>
        <v>0.13999999999999968</v>
      </c>
      <c r="P2070" s="13">
        <f t="shared" si="960"/>
        <v>0.62999999999999989</v>
      </c>
      <c r="Q2070" s="13">
        <f t="shared" si="960"/>
        <v>0.36999999999999922</v>
      </c>
      <c r="R2070" s="13">
        <f t="shared" si="970"/>
        <v>364.46280991735523</v>
      </c>
      <c r="S2070" s="13">
        <f t="shared" si="971"/>
        <v>214.049586776859</v>
      </c>
      <c r="T2070" s="13">
        <f t="shared" si="972"/>
        <v>26.000000000000096</v>
      </c>
      <c r="U2070" s="13">
        <f t="shared" si="949"/>
        <v>17.056953590759427</v>
      </c>
      <c r="V2070" s="13">
        <f t="shared" si="953"/>
        <v>1.3176638176632949E-3</v>
      </c>
      <c r="W2070" s="13">
        <f t="shared" si="954"/>
        <v>0</v>
      </c>
      <c r="X2070" s="13">
        <f t="shared" si="955"/>
        <v>0</v>
      </c>
      <c r="Y2070" s="13">
        <f t="shared" si="950"/>
        <v>0</v>
      </c>
      <c r="Z2070" s="13">
        <f t="shared" si="956"/>
        <v>1</v>
      </c>
      <c r="AA2070" s="13">
        <f t="shared" si="957"/>
        <v>0</v>
      </c>
      <c r="AB2070" s="13">
        <f t="shared" si="958"/>
        <v>0</v>
      </c>
      <c r="AC2070" s="17">
        <f t="shared" si="951"/>
        <v>1</v>
      </c>
      <c r="AD2070" s="13" t="str">
        <f t="shared" ref="AD2070:AD2133" si="973">IF(AA2070=1,E2070,"")</f>
        <v/>
      </c>
      <c r="AE2070" s="13" t="str">
        <f t="shared" ref="AE2070:AE2133" si="974">IF(AB2070=-1,E2070,"")</f>
        <v/>
      </c>
      <c r="AF2070" s="17">
        <f t="shared" si="946"/>
        <v>5.44</v>
      </c>
      <c r="AG2070" s="17" t="str">
        <f t="shared" ref="AG2070:AG2133" si="975">IF(AB2070=-1,(AE2070/AF2069)," ")</f>
        <v xml:space="preserve"> </v>
      </c>
      <c r="AH2070" s="13"/>
      <c r="AI2070" s="31">
        <f t="shared" si="959"/>
        <v>1.1034233811807619</v>
      </c>
      <c r="AJ2070">
        <f t="shared" si="964"/>
        <v>0.10342338118076189</v>
      </c>
      <c r="AK2070">
        <f t="shared" si="966"/>
        <v>0.96597353497164462</v>
      </c>
      <c r="AL2070">
        <f t="shared" si="967"/>
        <v>1.3333437704665707</v>
      </c>
      <c r="AM2070">
        <f t="shared" si="965"/>
        <v>0.33334377046657071</v>
      </c>
      <c r="AN2070" s="39">
        <v>42173</v>
      </c>
      <c r="AO2070" s="31">
        <v>0.10342338118076189</v>
      </c>
      <c r="AP2070" s="40">
        <v>0.33334377046657071</v>
      </c>
    </row>
    <row r="2071" spans="1:42">
      <c r="A2071" s="16">
        <v>42174</v>
      </c>
      <c r="B2071" s="11">
        <v>5.08</v>
      </c>
      <c r="C2071" s="11">
        <v>5.14</v>
      </c>
      <c r="D2071" s="11">
        <v>4.95</v>
      </c>
      <c r="E2071" s="11">
        <v>4.97</v>
      </c>
      <c r="F2071" s="11">
        <v>569782100</v>
      </c>
      <c r="G2071" s="11">
        <v>4.5092999999999996</v>
      </c>
      <c r="H2071" s="12">
        <f t="shared" si="968"/>
        <v>5.335</v>
      </c>
      <c r="I2071" s="13">
        <f t="shared" si="947"/>
        <v>5.268076923076924</v>
      </c>
      <c r="J2071" s="13">
        <f t="shared" si="948"/>
        <v>6.6923076923075975E-2</v>
      </c>
      <c r="K2071" s="14">
        <f t="shared" si="952"/>
        <v>7.6901709401709262E-2</v>
      </c>
      <c r="L2071" s="13">
        <f t="shared" si="961"/>
        <v>0.1899999999999995</v>
      </c>
      <c r="M2071" s="13">
        <f t="shared" si="969"/>
        <v>0.17071428571428576</v>
      </c>
      <c r="N2071" s="13">
        <f t="shared" si="962"/>
        <v>0</v>
      </c>
      <c r="O2071" s="13">
        <f t="shared" si="963"/>
        <v>0.12000000000000011</v>
      </c>
      <c r="P2071" s="13">
        <f t="shared" si="960"/>
        <v>0.51999999999999957</v>
      </c>
      <c r="Q2071" s="13">
        <f t="shared" si="960"/>
        <v>0.48999999999999932</v>
      </c>
      <c r="R2071" s="13">
        <f t="shared" si="970"/>
        <v>304.60251046025076</v>
      </c>
      <c r="S2071" s="13">
        <f t="shared" si="971"/>
        <v>287.0292887029284</v>
      </c>
      <c r="T2071" s="13">
        <f t="shared" si="972"/>
        <v>2.9702970297030049</v>
      </c>
      <c r="U2071" s="13">
        <f t="shared" si="949"/>
        <v>17.13684253203451</v>
      </c>
      <c r="V2071" s="13">
        <f t="shared" si="953"/>
        <v>-9.978632478633287E-3</v>
      </c>
      <c r="W2071" s="13">
        <f t="shared" si="954"/>
        <v>-1</v>
      </c>
      <c r="X2071" s="13">
        <f t="shared" si="955"/>
        <v>0</v>
      </c>
      <c r="Y2071" s="13">
        <f t="shared" si="950"/>
        <v>0</v>
      </c>
      <c r="Z2071" s="13">
        <f t="shared" si="956"/>
        <v>0</v>
      </c>
      <c r="AA2071" s="13">
        <f t="shared" si="957"/>
        <v>0</v>
      </c>
      <c r="AB2071" s="13">
        <f t="shared" si="958"/>
        <v>-1</v>
      </c>
      <c r="AC2071" s="17">
        <f t="shared" si="951"/>
        <v>0</v>
      </c>
      <c r="AD2071" s="13" t="str">
        <f t="shared" si="973"/>
        <v/>
      </c>
      <c r="AE2071" s="13">
        <f t="shared" si="974"/>
        <v>4.97</v>
      </c>
      <c r="AF2071" s="17">
        <f t="shared" ref="AF2071:AF2134" si="976">IF(AA2071=1,AD2071,IF(AB2071=-1,0,AF2070))</f>
        <v>0</v>
      </c>
      <c r="AG2071" s="17">
        <f t="shared" si="975"/>
        <v>0.91360294117647045</v>
      </c>
      <c r="AH2071" s="13"/>
      <c r="AI2071" s="31">
        <f t="shared" si="959"/>
        <v>1.0080908464096296</v>
      </c>
      <c r="AJ2071">
        <f t="shared" si="964"/>
        <v>8.0908464096296484E-3</v>
      </c>
      <c r="AK2071">
        <f t="shared" si="966"/>
        <v>0.97260273972602729</v>
      </c>
      <c r="AL2071">
        <f t="shared" si="967"/>
        <v>1.296813804152418</v>
      </c>
      <c r="AM2071">
        <f t="shared" si="965"/>
        <v>0.29681380415241798</v>
      </c>
      <c r="AN2071" s="39">
        <v>42174</v>
      </c>
      <c r="AO2071" s="31">
        <v>8.0908464096296484E-3</v>
      </c>
      <c r="AP2071" s="40">
        <v>0.29681380415241798</v>
      </c>
    </row>
    <row r="2072" spans="1:42">
      <c r="A2072" s="16">
        <v>42178</v>
      </c>
      <c r="B2072" s="11">
        <v>5</v>
      </c>
      <c r="C2072" s="11">
        <v>5.2</v>
      </c>
      <c r="D2072" s="11">
        <v>4.9800000000000004</v>
      </c>
      <c r="E2072" s="11">
        <v>5.18</v>
      </c>
      <c r="F2072" s="11">
        <v>687707900</v>
      </c>
      <c r="G2072" s="11">
        <v>4.6998300000000004</v>
      </c>
      <c r="H2072" s="12">
        <f t="shared" si="968"/>
        <v>5.3216666666666663</v>
      </c>
      <c r="I2072" s="13">
        <f t="shared" si="947"/>
        <v>5.2719230769230778</v>
      </c>
      <c r="J2072" s="13">
        <f t="shared" si="948"/>
        <v>4.9743589743588501E-2</v>
      </c>
      <c r="K2072" s="14">
        <f t="shared" si="952"/>
        <v>7.2072649572649458E-2</v>
      </c>
      <c r="L2072" s="13">
        <f t="shared" si="961"/>
        <v>0.23000000000000043</v>
      </c>
      <c r="M2072" s="13">
        <f t="shared" si="969"/>
        <v>0.17928571428571433</v>
      </c>
      <c r="N2072" s="13">
        <f t="shared" si="962"/>
        <v>6.0000000000000497E-2</v>
      </c>
      <c r="O2072" s="13">
        <f t="shared" si="963"/>
        <v>0</v>
      </c>
      <c r="P2072" s="13">
        <f t="shared" si="960"/>
        <v>0.58000000000000007</v>
      </c>
      <c r="Q2072" s="13">
        <f t="shared" si="960"/>
        <v>0.48999999999999932</v>
      </c>
      <c r="R2072" s="13">
        <f t="shared" si="970"/>
        <v>323.50597609561748</v>
      </c>
      <c r="S2072" s="13">
        <f t="shared" si="971"/>
        <v>273.3067729083661</v>
      </c>
      <c r="T2072" s="13">
        <f t="shared" si="972"/>
        <v>8.4112149532711005</v>
      </c>
      <c r="U2072" s="13">
        <f t="shared" si="949"/>
        <v>17.468101821149563</v>
      </c>
      <c r="V2072" s="13">
        <f t="shared" si="953"/>
        <v>-2.2329059829060957E-2</v>
      </c>
      <c r="W2072" s="13">
        <f t="shared" si="954"/>
        <v>0</v>
      </c>
      <c r="X2072" s="13">
        <f t="shared" si="955"/>
        <v>0</v>
      </c>
      <c r="Y2072" s="13">
        <f t="shared" si="950"/>
        <v>0</v>
      </c>
      <c r="Z2072" s="13">
        <f t="shared" si="956"/>
        <v>0</v>
      </c>
      <c r="AA2072" s="13">
        <f t="shared" si="957"/>
        <v>0</v>
      </c>
      <c r="AB2072" s="13">
        <f t="shared" si="958"/>
        <v>0</v>
      </c>
      <c r="AC2072" s="17">
        <f t="shared" si="951"/>
        <v>0</v>
      </c>
      <c r="AD2072" s="13" t="str">
        <f t="shared" si="973"/>
        <v/>
      </c>
      <c r="AE2072" s="13" t="str">
        <f t="shared" si="974"/>
        <v/>
      </c>
      <c r="AF2072" s="17">
        <f t="shared" si="976"/>
        <v>0</v>
      </c>
      <c r="AG2072" s="17" t="str">
        <f t="shared" si="975"/>
        <v xml:space="preserve"> </v>
      </c>
      <c r="AH2072" s="13"/>
      <c r="AI2072" s="31">
        <f t="shared" si="959"/>
        <v>1.0080908464096296</v>
      </c>
      <c r="AJ2072">
        <f t="shared" si="964"/>
        <v>8.0908464096296484E-3</v>
      </c>
      <c r="AK2072">
        <f t="shared" si="966"/>
        <v>1.0422535211267605</v>
      </c>
      <c r="AL2072">
        <f t="shared" si="967"/>
        <v>1.3516087536236467</v>
      </c>
      <c r="AM2072">
        <f t="shared" si="965"/>
        <v>0.35160875362364674</v>
      </c>
      <c r="AN2072" s="39">
        <v>42178</v>
      </c>
      <c r="AO2072" s="31">
        <v>8.0908464096296484E-3</v>
      </c>
      <c r="AP2072" s="40">
        <v>0.35160875362364674</v>
      </c>
    </row>
    <row r="2073" spans="1:42">
      <c r="A2073" s="16">
        <v>42179</v>
      </c>
      <c r="B2073" s="11">
        <v>5.18</v>
      </c>
      <c r="C2073" s="11">
        <v>5.24</v>
      </c>
      <c r="D2073" s="11">
        <v>5.13</v>
      </c>
      <c r="E2073" s="11">
        <v>5.22</v>
      </c>
      <c r="F2073" s="11">
        <v>485095300</v>
      </c>
      <c r="G2073" s="11">
        <v>4.7361199999999997</v>
      </c>
      <c r="H2073" s="12">
        <f t="shared" si="968"/>
        <v>5.3133333333333335</v>
      </c>
      <c r="I2073" s="13">
        <f t="shared" si="947"/>
        <v>5.280384615384615</v>
      </c>
      <c r="J2073" s="13">
        <f t="shared" si="948"/>
        <v>3.2948717948718453E-2</v>
      </c>
      <c r="K2073" s="14">
        <f t="shared" si="952"/>
        <v>6.6709401709401803E-2</v>
      </c>
      <c r="L2073" s="13">
        <f t="shared" si="961"/>
        <v>0.11000000000000032</v>
      </c>
      <c r="M2073" s="13">
        <f t="shared" si="969"/>
        <v>0.17857142857142863</v>
      </c>
      <c r="N2073" s="13">
        <f t="shared" si="962"/>
        <v>4.0000000000000036E-2</v>
      </c>
      <c r="O2073" s="13">
        <f t="shared" si="963"/>
        <v>0</v>
      </c>
      <c r="P2073" s="13">
        <f t="shared" si="960"/>
        <v>0.62000000000000011</v>
      </c>
      <c r="Q2073" s="13">
        <f t="shared" si="960"/>
        <v>0.46999999999999975</v>
      </c>
      <c r="R2073" s="13">
        <f t="shared" si="970"/>
        <v>347.19999999999993</v>
      </c>
      <c r="S2073" s="13">
        <f t="shared" si="971"/>
        <v>263.19999999999982</v>
      </c>
      <c r="T2073" s="13">
        <f t="shared" si="972"/>
        <v>13.76146788990828</v>
      </c>
      <c r="U2073" s="13">
        <f t="shared" si="949"/>
        <v>18.313701175923232</v>
      </c>
      <c r="V2073" s="13">
        <f t="shared" si="953"/>
        <v>-3.3760683760683349E-2</v>
      </c>
      <c r="W2073" s="13">
        <f t="shared" si="954"/>
        <v>0</v>
      </c>
      <c r="X2073" s="13">
        <f t="shared" si="955"/>
        <v>0</v>
      </c>
      <c r="Y2073" s="13">
        <f t="shared" si="950"/>
        <v>0</v>
      </c>
      <c r="Z2073" s="13">
        <f t="shared" si="956"/>
        <v>0</v>
      </c>
      <c r="AA2073" s="13">
        <f t="shared" si="957"/>
        <v>0</v>
      </c>
      <c r="AB2073" s="13">
        <f t="shared" si="958"/>
        <v>0</v>
      </c>
      <c r="AC2073" s="17">
        <f t="shared" si="951"/>
        <v>0</v>
      </c>
      <c r="AD2073" s="13" t="str">
        <f t="shared" si="973"/>
        <v/>
      </c>
      <c r="AE2073" s="13" t="str">
        <f t="shared" si="974"/>
        <v/>
      </c>
      <c r="AF2073" s="17">
        <f t="shared" si="976"/>
        <v>0</v>
      </c>
      <c r="AG2073" s="17" t="str">
        <f t="shared" si="975"/>
        <v xml:space="preserve"> </v>
      </c>
      <c r="AH2073" s="13"/>
      <c r="AI2073" s="31">
        <f t="shared" si="959"/>
        <v>1.0080908464096296</v>
      </c>
      <c r="AJ2073">
        <f t="shared" si="964"/>
        <v>8.0908464096296484E-3</v>
      </c>
      <c r="AK2073">
        <f t="shared" si="966"/>
        <v>1.0077220077220077</v>
      </c>
      <c r="AL2073">
        <f t="shared" si="967"/>
        <v>1.3620458868562617</v>
      </c>
      <c r="AM2073">
        <f t="shared" si="965"/>
        <v>0.36204588685626171</v>
      </c>
      <c r="AN2073" s="39">
        <v>42179</v>
      </c>
      <c r="AO2073" s="31">
        <v>8.0908464096296484E-3</v>
      </c>
      <c r="AP2073" s="40">
        <v>0.36204588685626171</v>
      </c>
    </row>
    <row r="2074" spans="1:42">
      <c r="A2074" s="16">
        <v>42180</v>
      </c>
      <c r="B2074" s="11">
        <v>5.31</v>
      </c>
      <c r="C2074" s="11">
        <v>5.34</v>
      </c>
      <c r="D2074" s="11">
        <v>5.12</v>
      </c>
      <c r="E2074" s="11">
        <v>5.15</v>
      </c>
      <c r="F2074" s="11">
        <v>537049200</v>
      </c>
      <c r="G2074" s="11">
        <v>4.6726099999999997</v>
      </c>
      <c r="H2074" s="12">
        <f t="shared" si="968"/>
        <v>5.2733333333333325</v>
      </c>
      <c r="I2074" s="13">
        <f t="shared" si="947"/>
        <v>5.2807692307692315</v>
      </c>
      <c r="J2074" s="13">
        <f t="shared" si="948"/>
        <v>-7.4358974358990082E-3</v>
      </c>
      <c r="K2074" s="14">
        <f t="shared" si="952"/>
        <v>5.828347578347564E-2</v>
      </c>
      <c r="L2074" s="13">
        <f t="shared" si="961"/>
        <v>0.21999999999999975</v>
      </c>
      <c r="M2074" s="13">
        <f t="shared" si="969"/>
        <v>0.17642857142857146</v>
      </c>
      <c r="N2074" s="13">
        <f t="shared" si="962"/>
        <v>9.9999999999999645E-2</v>
      </c>
      <c r="O2074" s="13">
        <f t="shared" si="963"/>
        <v>0</v>
      </c>
      <c r="P2074" s="13">
        <f t="shared" si="960"/>
        <v>0.58000000000000007</v>
      </c>
      <c r="Q2074" s="13">
        <f t="shared" si="960"/>
        <v>0.46999999999999975</v>
      </c>
      <c r="R2074" s="13">
        <f t="shared" si="970"/>
        <v>328.74493927125508</v>
      </c>
      <c r="S2074" s="13">
        <f t="shared" si="971"/>
        <v>266.39676113360309</v>
      </c>
      <c r="T2074" s="13">
        <f t="shared" si="972"/>
        <v>10.476190476190506</v>
      </c>
      <c r="U2074" s="13">
        <f t="shared" si="949"/>
        <v>17.839349272999907</v>
      </c>
      <c r="V2074" s="13">
        <f t="shared" si="953"/>
        <v>-6.5719373219374655E-2</v>
      </c>
      <c r="W2074" s="13">
        <f t="shared" si="954"/>
        <v>0</v>
      </c>
      <c r="X2074" s="13">
        <f t="shared" si="955"/>
        <v>0</v>
      </c>
      <c r="Y2074" s="13">
        <f t="shared" si="950"/>
        <v>0</v>
      </c>
      <c r="Z2074" s="13">
        <f t="shared" si="956"/>
        <v>0</v>
      </c>
      <c r="AA2074" s="13">
        <f t="shared" si="957"/>
        <v>0</v>
      </c>
      <c r="AB2074" s="13">
        <f t="shared" si="958"/>
        <v>0</v>
      </c>
      <c r="AC2074" s="17">
        <f t="shared" si="951"/>
        <v>0</v>
      </c>
      <c r="AD2074" s="13" t="str">
        <f t="shared" si="973"/>
        <v/>
      </c>
      <c r="AE2074" s="13" t="str">
        <f t="shared" si="974"/>
        <v/>
      </c>
      <c r="AF2074" s="17">
        <f t="shared" si="976"/>
        <v>0</v>
      </c>
      <c r="AG2074" s="17" t="str">
        <f t="shared" si="975"/>
        <v xml:space="preserve"> </v>
      </c>
      <c r="AH2074" s="13"/>
      <c r="AI2074" s="31">
        <f t="shared" si="959"/>
        <v>1.0080908464096296</v>
      </c>
      <c r="AJ2074">
        <f t="shared" si="964"/>
        <v>8.0908464096296484E-3</v>
      </c>
      <c r="AK2074">
        <f t="shared" si="966"/>
        <v>0.98659003831417635</v>
      </c>
      <c r="AL2074">
        <f t="shared" si="967"/>
        <v>1.3437809036991855</v>
      </c>
      <c r="AM2074">
        <f t="shared" si="965"/>
        <v>0.34378090369918546</v>
      </c>
      <c r="AN2074" s="39">
        <v>42180</v>
      </c>
      <c r="AO2074" s="31">
        <v>8.0908464096296484E-3</v>
      </c>
      <c r="AP2074" s="40">
        <v>0.34378090369918546</v>
      </c>
    </row>
    <row r="2075" spans="1:42">
      <c r="A2075" s="16">
        <v>42181</v>
      </c>
      <c r="B2075" s="11">
        <v>5.1100000000000003</v>
      </c>
      <c r="C2075" s="11">
        <v>5.17</v>
      </c>
      <c r="D2075" s="11">
        <v>4.8499999999999996</v>
      </c>
      <c r="E2075" s="11">
        <v>4.9800000000000004</v>
      </c>
      <c r="F2075" s="11">
        <v>775787100</v>
      </c>
      <c r="G2075" s="11">
        <v>4.51837</v>
      </c>
      <c r="H2075" s="12">
        <f t="shared" si="968"/>
        <v>5.2283333333333326</v>
      </c>
      <c r="I2075" s="13">
        <f t="shared" si="947"/>
        <v>5.2742307692307699</v>
      </c>
      <c r="J2075" s="13">
        <f t="shared" si="948"/>
        <v>-4.5897435897437333E-2</v>
      </c>
      <c r="K2075" s="14">
        <f t="shared" si="952"/>
        <v>4.6474358974358587E-2</v>
      </c>
      <c r="L2075" s="13">
        <f t="shared" si="961"/>
        <v>0.32000000000000028</v>
      </c>
      <c r="M2075" s="13">
        <f t="shared" si="969"/>
        <v>0.18357142857142866</v>
      </c>
      <c r="N2075" s="13">
        <f t="shared" si="962"/>
        <v>0</v>
      </c>
      <c r="O2075" s="13">
        <f t="shared" si="963"/>
        <v>0.27000000000000046</v>
      </c>
      <c r="P2075" s="13">
        <f t="shared" si="960"/>
        <v>0.50999999999999979</v>
      </c>
      <c r="Q2075" s="13">
        <f t="shared" si="960"/>
        <v>0.74000000000000021</v>
      </c>
      <c r="R2075" s="13">
        <f t="shared" si="970"/>
        <v>277.82101167315147</v>
      </c>
      <c r="S2075" s="13">
        <f t="shared" si="971"/>
        <v>403.11284046692595</v>
      </c>
      <c r="T2075" s="13">
        <f t="shared" si="972"/>
        <v>18.400000000000034</v>
      </c>
      <c r="U2075" s="13">
        <f t="shared" si="949"/>
        <v>17.273935739165324</v>
      </c>
      <c r="V2075" s="13">
        <f t="shared" si="953"/>
        <v>-9.237179487179592E-2</v>
      </c>
      <c r="W2075" s="13">
        <f t="shared" si="954"/>
        <v>0</v>
      </c>
      <c r="X2075" s="13">
        <f t="shared" si="955"/>
        <v>-1</v>
      </c>
      <c r="Y2075" s="13">
        <f t="shared" si="950"/>
        <v>0</v>
      </c>
      <c r="Z2075" s="13">
        <f t="shared" si="956"/>
        <v>0</v>
      </c>
      <c r="AA2075" s="13">
        <f t="shared" si="957"/>
        <v>0</v>
      </c>
      <c r="AB2075" s="13">
        <f t="shared" si="958"/>
        <v>0</v>
      </c>
      <c r="AC2075" s="17">
        <f t="shared" si="951"/>
        <v>0</v>
      </c>
      <c r="AD2075" s="13" t="str">
        <f t="shared" si="973"/>
        <v/>
      </c>
      <c r="AE2075" s="13" t="str">
        <f t="shared" si="974"/>
        <v/>
      </c>
      <c r="AF2075" s="17">
        <f t="shared" si="976"/>
        <v>0</v>
      </c>
      <c r="AG2075" s="17" t="str">
        <f t="shared" si="975"/>
        <v xml:space="preserve"> </v>
      </c>
      <c r="AH2075" s="13"/>
      <c r="AI2075" s="31">
        <f t="shared" si="959"/>
        <v>1.0080908464096296</v>
      </c>
      <c r="AJ2075">
        <f t="shared" si="964"/>
        <v>8.0908464096296484E-3</v>
      </c>
      <c r="AK2075">
        <f t="shared" si="966"/>
        <v>0.96699029126213598</v>
      </c>
      <c r="AL2075">
        <f t="shared" si="967"/>
        <v>1.2994230874605717</v>
      </c>
      <c r="AM2075">
        <f t="shared" si="965"/>
        <v>0.29942308746057167</v>
      </c>
      <c r="AN2075" s="39">
        <v>42181</v>
      </c>
      <c r="AO2075" s="31">
        <v>8.0908464096296484E-3</v>
      </c>
      <c r="AP2075" s="40">
        <v>0.29942308746057167</v>
      </c>
    </row>
    <row r="2076" spans="1:42">
      <c r="A2076" s="16">
        <v>42184</v>
      </c>
      <c r="B2076" s="11">
        <v>5.04</v>
      </c>
      <c r="C2076" s="11">
        <v>5.0999999999999996</v>
      </c>
      <c r="D2076" s="11">
        <v>4.7</v>
      </c>
      <c r="E2076" s="11">
        <v>5.07</v>
      </c>
      <c r="F2076" s="11">
        <v>918854200</v>
      </c>
      <c r="G2076" s="11">
        <v>4.6000300000000003</v>
      </c>
      <c r="H2076" s="12">
        <f t="shared" si="968"/>
        <v>5.1983333333333333</v>
      </c>
      <c r="I2076" s="13">
        <f t="shared" ref="I2076:I2139" si="977">AVERAGE(E2051:E2076)</f>
        <v>5.2692307692307692</v>
      </c>
      <c r="J2076" s="13">
        <f t="shared" si="948"/>
        <v>-7.0897435897435912E-2</v>
      </c>
      <c r="K2076" s="14">
        <f t="shared" si="952"/>
        <v>3.0576923076922686E-2</v>
      </c>
      <c r="L2076" s="13">
        <f t="shared" si="961"/>
        <v>0.39999999999999947</v>
      </c>
      <c r="M2076" s="13">
        <f t="shared" si="969"/>
        <v>0.18785714285714292</v>
      </c>
      <c r="N2076" s="13">
        <f t="shared" si="962"/>
        <v>0</v>
      </c>
      <c r="O2076" s="13">
        <f t="shared" si="963"/>
        <v>0.14999999999999947</v>
      </c>
      <c r="P2076" s="13">
        <f t="shared" si="960"/>
        <v>0.32000000000000028</v>
      </c>
      <c r="Q2076" s="13">
        <f t="shared" si="960"/>
        <v>0.88999999999999968</v>
      </c>
      <c r="R2076" s="13">
        <f t="shared" si="970"/>
        <v>170.34220532319401</v>
      </c>
      <c r="S2076" s="13">
        <f t="shared" si="971"/>
        <v>473.76425855513276</v>
      </c>
      <c r="T2076" s="13">
        <f t="shared" si="972"/>
        <v>47.107438016528889</v>
      </c>
      <c r="U2076" s="13">
        <f t="shared" si="949"/>
        <v>18.295895597488819</v>
      </c>
      <c r="V2076" s="13">
        <f t="shared" si="953"/>
        <v>-0.10147435897435859</v>
      </c>
      <c r="W2076" s="13">
        <f t="shared" si="954"/>
        <v>0</v>
      </c>
      <c r="X2076" s="13">
        <f t="shared" si="955"/>
        <v>0</v>
      </c>
      <c r="Y2076" s="13">
        <f t="shared" si="950"/>
        <v>0</v>
      </c>
      <c r="Z2076" s="13">
        <f t="shared" si="956"/>
        <v>0</v>
      </c>
      <c r="AA2076" s="13">
        <f t="shared" si="957"/>
        <v>0</v>
      </c>
      <c r="AB2076" s="13">
        <f t="shared" si="958"/>
        <v>0</v>
      </c>
      <c r="AC2076" s="17">
        <f t="shared" si="951"/>
        <v>0</v>
      </c>
      <c r="AD2076" s="13" t="str">
        <f t="shared" si="973"/>
        <v/>
      </c>
      <c r="AE2076" s="13" t="str">
        <f t="shared" si="974"/>
        <v/>
      </c>
      <c r="AF2076" s="17">
        <f t="shared" si="976"/>
        <v>0</v>
      </c>
      <c r="AG2076" s="17" t="str">
        <f t="shared" si="975"/>
        <v xml:space="preserve"> </v>
      </c>
      <c r="AH2076" s="13"/>
      <c r="AI2076" s="31">
        <f t="shared" si="959"/>
        <v>1.0080908464096296</v>
      </c>
      <c r="AJ2076">
        <f t="shared" si="964"/>
        <v>8.0908464096296484E-3</v>
      </c>
      <c r="AK2076">
        <f t="shared" si="966"/>
        <v>1.0180722891566265</v>
      </c>
      <c r="AL2076">
        <f t="shared" si="967"/>
        <v>1.3229066372339555</v>
      </c>
      <c r="AM2076">
        <f t="shared" si="965"/>
        <v>0.32290663723395552</v>
      </c>
      <c r="AN2076" s="39">
        <v>42184</v>
      </c>
      <c r="AO2076" s="31">
        <v>8.0908464096296484E-3</v>
      </c>
      <c r="AP2076" s="40">
        <v>0.32290663723395552</v>
      </c>
    </row>
    <row r="2077" spans="1:42">
      <c r="A2077" s="16">
        <v>42185</v>
      </c>
      <c r="B2077" s="11">
        <v>5.0599999999999996</v>
      </c>
      <c r="C2077" s="11">
        <v>5.29</v>
      </c>
      <c r="D2077" s="11">
        <v>5</v>
      </c>
      <c r="E2077" s="11">
        <v>5.28</v>
      </c>
      <c r="F2077" s="11">
        <v>965041300</v>
      </c>
      <c r="G2077" s="11">
        <v>4.7905600000000002</v>
      </c>
      <c r="H2077" s="12">
        <f t="shared" si="968"/>
        <v>5.1866666666666665</v>
      </c>
      <c r="I2077" s="13">
        <f t="shared" si="977"/>
        <v>5.2673076923076927</v>
      </c>
      <c r="J2077" s="13">
        <f t="shared" ref="J2077:J2140" si="978">H2077-I2077</f>
        <v>-8.0641025641026154E-2</v>
      </c>
      <c r="K2077" s="14">
        <f t="shared" si="952"/>
        <v>1.2243589743589252E-2</v>
      </c>
      <c r="L2077" s="13">
        <f t="shared" si="961"/>
        <v>0.29000000000000004</v>
      </c>
      <c r="M2077" s="13">
        <f t="shared" si="969"/>
        <v>0.19142857142857148</v>
      </c>
      <c r="N2077" s="13">
        <f t="shared" si="962"/>
        <v>0.19000000000000039</v>
      </c>
      <c r="O2077" s="13">
        <f t="shared" si="963"/>
        <v>0</v>
      </c>
      <c r="P2077" s="13">
        <f t="shared" si="960"/>
        <v>0.45999999999999996</v>
      </c>
      <c r="Q2077" s="13">
        <f t="shared" si="960"/>
        <v>0.88999999999999968</v>
      </c>
      <c r="R2077" s="13">
        <f t="shared" si="970"/>
        <v>240.29850746268647</v>
      </c>
      <c r="S2077" s="13">
        <f t="shared" si="971"/>
        <v>464.92537313432808</v>
      </c>
      <c r="T2077" s="13">
        <f t="shared" si="972"/>
        <v>31.851851851851841</v>
      </c>
      <c r="U2077" s="13">
        <f t="shared" si="949"/>
        <v>18.346203516649201</v>
      </c>
      <c r="V2077" s="13">
        <f t="shared" si="953"/>
        <v>-9.2884615384615399E-2</v>
      </c>
      <c r="W2077" s="13">
        <f t="shared" si="954"/>
        <v>0</v>
      </c>
      <c r="X2077" s="13">
        <f t="shared" si="955"/>
        <v>0</v>
      </c>
      <c r="Y2077" s="13">
        <f t="shared" si="950"/>
        <v>0</v>
      </c>
      <c r="Z2077" s="13">
        <f t="shared" si="956"/>
        <v>0</v>
      </c>
      <c r="AA2077" s="13">
        <f t="shared" si="957"/>
        <v>0</v>
      </c>
      <c r="AB2077" s="13">
        <f t="shared" si="958"/>
        <v>0</v>
      </c>
      <c r="AC2077" s="17">
        <f t="shared" si="951"/>
        <v>0</v>
      </c>
      <c r="AD2077" s="13" t="str">
        <f t="shared" si="973"/>
        <v/>
      </c>
      <c r="AE2077" s="13" t="str">
        <f t="shared" si="974"/>
        <v/>
      </c>
      <c r="AF2077" s="17">
        <f t="shared" si="976"/>
        <v>0</v>
      </c>
      <c r="AG2077" s="17" t="str">
        <f t="shared" si="975"/>
        <v xml:space="preserve"> </v>
      </c>
      <c r="AH2077" s="13"/>
      <c r="AI2077" s="31">
        <f t="shared" si="959"/>
        <v>1.0080908464096296</v>
      </c>
      <c r="AJ2077">
        <f t="shared" si="964"/>
        <v>8.0908464096296484E-3</v>
      </c>
      <c r="AK2077">
        <f t="shared" si="966"/>
        <v>1.0414201183431953</v>
      </c>
      <c r="AL2077">
        <f t="shared" si="967"/>
        <v>1.3777015867051845</v>
      </c>
      <c r="AM2077">
        <f t="shared" si="965"/>
        <v>0.3777015867051845</v>
      </c>
      <c r="AN2077" s="39">
        <v>42185</v>
      </c>
      <c r="AO2077" s="31">
        <v>8.0908464096296484E-3</v>
      </c>
      <c r="AP2077" s="40">
        <v>0.3777015867051845</v>
      </c>
    </row>
    <row r="2078" spans="1:42">
      <c r="A2078" s="16">
        <v>42186</v>
      </c>
      <c r="B2078" s="11">
        <v>5.2</v>
      </c>
      <c r="C2078" s="11">
        <v>5.24</v>
      </c>
      <c r="D2078" s="11">
        <v>5.1100000000000003</v>
      </c>
      <c r="E2078" s="11">
        <v>5.14</v>
      </c>
      <c r="F2078" s="11">
        <v>606218100</v>
      </c>
      <c r="G2078" s="11">
        <v>4.6635400000000002</v>
      </c>
      <c r="H2078" s="12">
        <f t="shared" si="968"/>
        <v>5.1616666666666671</v>
      </c>
      <c r="I2078" s="13">
        <f t="shared" si="977"/>
        <v>5.2557692307692312</v>
      </c>
      <c r="J2078" s="13">
        <f t="shared" si="978"/>
        <v>-9.4102564102564124E-2</v>
      </c>
      <c r="K2078" s="14">
        <f t="shared" si="952"/>
        <v>-7.7136752136758423E-3</v>
      </c>
      <c r="L2078" s="13">
        <f t="shared" si="961"/>
        <v>0.12999999999999989</v>
      </c>
      <c r="M2078" s="13">
        <f t="shared" si="969"/>
        <v>0.19571428571428573</v>
      </c>
      <c r="N2078" s="13">
        <f t="shared" si="962"/>
        <v>0</v>
      </c>
      <c r="O2078" s="13">
        <f t="shared" si="963"/>
        <v>0</v>
      </c>
      <c r="P2078" s="13">
        <f t="shared" si="960"/>
        <v>0.45999999999999996</v>
      </c>
      <c r="Q2078" s="13">
        <f t="shared" si="960"/>
        <v>0.84999999999999964</v>
      </c>
      <c r="R2078" s="13">
        <f t="shared" si="970"/>
        <v>235.03649635036493</v>
      </c>
      <c r="S2078" s="13">
        <f t="shared" si="971"/>
        <v>434.30656934306546</v>
      </c>
      <c r="T2078" s="13">
        <f t="shared" si="972"/>
        <v>29.770992366412198</v>
      </c>
      <c r="U2078" s="13">
        <f t="shared" si="949"/>
        <v>18.586988685678641</v>
      </c>
      <c r="V2078" s="13">
        <f t="shared" si="953"/>
        <v>-8.6388888888888279E-2</v>
      </c>
      <c r="W2078" s="13">
        <f t="shared" si="954"/>
        <v>0</v>
      </c>
      <c r="X2078" s="13">
        <f t="shared" si="955"/>
        <v>0</v>
      </c>
      <c r="Y2078" s="13">
        <f t="shared" si="950"/>
        <v>0</v>
      </c>
      <c r="Z2078" s="13">
        <f t="shared" si="956"/>
        <v>0</v>
      </c>
      <c r="AA2078" s="13">
        <f t="shared" si="957"/>
        <v>0</v>
      </c>
      <c r="AB2078" s="13">
        <f t="shared" si="958"/>
        <v>0</v>
      </c>
      <c r="AC2078" s="17">
        <f t="shared" si="951"/>
        <v>0</v>
      </c>
      <c r="AD2078" s="13" t="str">
        <f t="shared" si="973"/>
        <v/>
      </c>
      <c r="AE2078" s="13" t="str">
        <f t="shared" si="974"/>
        <v/>
      </c>
      <c r="AF2078" s="17">
        <f t="shared" si="976"/>
        <v>0</v>
      </c>
      <c r="AG2078" s="17" t="str">
        <f t="shared" si="975"/>
        <v xml:space="preserve"> </v>
      </c>
      <c r="AH2078" s="13"/>
      <c r="AI2078" s="31">
        <f t="shared" si="959"/>
        <v>1.0080908464096296</v>
      </c>
      <c r="AJ2078">
        <f t="shared" si="964"/>
        <v>8.0908464096296484E-3</v>
      </c>
      <c r="AK2078">
        <f t="shared" si="966"/>
        <v>0.9734848484848484</v>
      </c>
      <c r="AL2078">
        <f t="shared" si="967"/>
        <v>1.3411716203910318</v>
      </c>
      <c r="AM2078">
        <f t="shared" si="965"/>
        <v>0.34117162039103177</v>
      </c>
      <c r="AN2078" s="39">
        <v>42186</v>
      </c>
      <c r="AO2078" s="31">
        <v>8.0908464096296484E-3</v>
      </c>
      <c r="AP2078" s="40">
        <v>0.34117162039103177</v>
      </c>
    </row>
    <row r="2079" spans="1:42">
      <c r="A2079" s="16">
        <v>42187</v>
      </c>
      <c r="B2079" s="11">
        <v>5.15</v>
      </c>
      <c r="C2079" s="11">
        <v>5.48</v>
      </c>
      <c r="D2079" s="11">
        <v>5.03</v>
      </c>
      <c r="E2079" s="11">
        <v>5.44</v>
      </c>
      <c r="F2079" s="11">
        <v>1432633800</v>
      </c>
      <c r="G2079" s="11">
        <v>4.9357300000000004</v>
      </c>
      <c r="H2079" s="12">
        <f t="shared" si="968"/>
        <v>5.171666666666666</v>
      </c>
      <c r="I2079" s="13">
        <f t="shared" si="977"/>
        <v>5.2557692307692312</v>
      </c>
      <c r="J2079" s="13">
        <f t="shared" si="978"/>
        <v>-8.4102564102565225E-2</v>
      </c>
      <c r="K2079" s="14">
        <f t="shared" si="952"/>
        <v>-2.5940170940171647E-2</v>
      </c>
      <c r="L2079" s="13">
        <f t="shared" si="961"/>
        <v>0.45000000000000018</v>
      </c>
      <c r="M2079" s="13">
        <f t="shared" si="969"/>
        <v>0.22</v>
      </c>
      <c r="N2079" s="13">
        <f t="shared" si="962"/>
        <v>0.24000000000000021</v>
      </c>
      <c r="O2079" s="13">
        <f t="shared" si="963"/>
        <v>0</v>
      </c>
      <c r="P2079" s="13">
        <f t="shared" si="960"/>
        <v>0.70000000000000018</v>
      </c>
      <c r="Q2079" s="13">
        <f t="shared" si="960"/>
        <v>0.78999999999999915</v>
      </c>
      <c r="R2079" s="13">
        <f t="shared" si="970"/>
        <v>318.18181818181824</v>
      </c>
      <c r="S2079" s="13">
        <f t="shared" si="971"/>
        <v>359.09090909090867</v>
      </c>
      <c r="T2079" s="13">
        <f t="shared" si="972"/>
        <v>6.0402684563757703</v>
      </c>
      <c r="U2079" s="13">
        <f t="shared" ref="U2079:U2142" si="979">AVERAGE(T2066:T2079)</f>
        <v>18.066055480181667</v>
      </c>
      <c r="V2079" s="13">
        <f t="shared" si="953"/>
        <v>-5.8162393162393577E-2</v>
      </c>
      <c r="W2079" s="13">
        <f t="shared" si="954"/>
        <v>0</v>
      </c>
      <c r="X2079" s="13">
        <f t="shared" si="955"/>
        <v>0</v>
      </c>
      <c r="Y2079" s="13">
        <f t="shared" si="950"/>
        <v>0</v>
      </c>
      <c r="Z2079" s="13">
        <f t="shared" si="956"/>
        <v>0</v>
      </c>
      <c r="AA2079" s="13">
        <f t="shared" si="957"/>
        <v>0</v>
      </c>
      <c r="AB2079" s="13">
        <f t="shared" si="958"/>
        <v>0</v>
      </c>
      <c r="AC2079" s="17">
        <f t="shared" si="951"/>
        <v>0</v>
      </c>
      <c r="AD2079" s="13" t="str">
        <f t="shared" si="973"/>
        <v/>
      </c>
      <c r="AE2079" s="13" t="str">
        <f t="shared" si="974"/>
        <v/>
      </c>
      <c r="AF2079" s="17">
        <f t="shared" si="976"/>
        <v>0</v>
      </c>
      <c r="AG2079" s="17" t="str">
        <f t="shared" si="975"/>
        <v xml:space="preserve"> </v>
      </c>
      <c r="AH2079" s="13"/>
      <c r="AI2079" s="31">
        <f t="shared" si="959"/>
        <v>1.0080908464096296</v>
      </c>
      <c r="AJ2079">
        <f t="shared" si="964"/>
        <v>8.0908464096296484E-3</v>
      </c>
      <c r="AK2079">
        <f t="shared" si="966"/>
        <v>1.058365758754864</v>
      </c>
      <c r="AL2079">
        <f t="shared" si="967"/>
        <v>1.4194501196356448</v>
      </c>
      <c r="AM2079">
        <f t="shared" si="965"/>
        <v>0.41945011963564482</v>
      </c>
      <c r="AN2079" s="39">
        <v>42187</v>
      </c>
      <c r="AO2079" s="31">
        <v>8.0908464096296484E-3</v>
      </c>
      <c r="AP2079" s="40">
        <v>0.41945011963564482</v>
      </c>
    </row>
    <row r="2080" spans="1:42">
      <c r="A2080" s="16">
        <v>42188</v>
      </c>
      <c r="B2080" s="11">
        <v>5.3</v>
      </c>
      <c r="C2080" s="11">
        <v>5.44</v>
      </c>
      <c r="D2080" s="11">
        <v>5.16</v>
      </c>
      <c r="E2080" s="11">
        <v>5.31</v>
      </c>
      <c r="F2080" s="11">
        <v>1177261300</v>
      </c>
      <c r="G2080" s="11">
        <v>4.81778</v>
      </c>
      <c r="H2080" s="12">
        <f t="shared" si="968"/>
        <v>5.1783333333333337</v>
      </c>
      <c r="I2080" s="13">
        <f t="shared" si="977"/>
        <v>5.25346153846154</v>
      </c>
      <c r="J2080" s="13">
        <f t="shared" si="978"/>
        <v>-7.5128205128206282E-2</v>
      </c>
      <c r="K2080" s="14">
        <f t="shared" si="952"/>
        <v>-4.1723646723647451E-2</v>
      </c>
      <c r="L2080" s="13">
        <f t="shared" si="961"/>
        <v>0.28000000000000025</v>
      </c>
      <c r="M2080" s="13">
        <f t="shared" si="969"/>
        <v>0.23500000000000001</v>
      </c>
      <c r="N2080" s="13">
        <f t="shared" si="962"/>
        <v>0</v>
      </c>
      <c r="O2080" s="13">
        <f t="shared" si="963"/>
        <v>0</v>
      </c>
      <c r="P2080" s="13">
        <f t="shared" si="960"/>
        <v>0.70000000000000018</v>
      </c>
      <c r="Q2080" s="13">
        <f t="shared" si="960"/>
        <v>0.78999999999999915</v>
      </c>
      <c r="R2080" s="13">
        <f t="shared" si="970"/>
        <v>297.872340425532</v>
      </c>
      <c r="S2080" s="13">
        <f t="shared" si="971"/>
        <v>336.17021276595705</v>
      </c>
      <c r="T2080" s="13">
        <f t="shared" si="972"/>
        <v>6.040268456375764</v>
      </c>
      <c r="U2080" s="13">
        <f t="shared" si="979"/>
        <v>18.047052776615207</v>
      </c>
      <c r="V2080" s="13">
        <f t="shared" si="953"/>
        <v>-3.3404558404558832E-2</v>
      </c>
      <c r="W2080" s="13">
        <f t="shared" si="954"/>
        <v>0</v>
      </c>
      <c r="X2080" s="13">
        <f t="shared" si="955"/>
        <v>0</v>
      </c>
      <c r="Y2080" s="13">
        <f t="shared" si="950"/>
        <v>0</v>
      </c>
      <c r="Z2080" s="13">
        <f t="shared" si="956"/>
        <v>0</v>
      </c>
      <c r="AA2080" s="13">
        <f t="shared" si="957"/>
        <v>0</v>
      </c>
      <c r="AB2080" s="13">
        <f t="shared" si="958"/>
        <v>0</v>
      </c>
      <c r="AC2080" s="17">
        <f t="shared" si="951"/>
        <v>0</v>
      </c>
      <c r="AD2080" s="13" t="str">
        <f t="shared" si="973"/>
        <v/>
      </c>
      <c r="AE2080" s="13" t="str">
        <f t="shared" si="974"/>
        <v/>
      </c>
      <c r="AF2080" s="17">
        <f t="shared" si="976"/>
        <v>0</v>
      </c>
      <c r="AG2080" s="17" t="str">
        <f t="shared" si="975"/>
        <v xml:space="preserve"> </v>
      </c>
      <c r="AH2080" s="13"/>
      <c r="AI2080" s="31">
        <f t="shared" si="959"/>
        <v>1.0080908464096296</v>
      </c>
      <c r="AJ2080">
        <f t="shared" si="964"/>
        <v>8.0908464096296484E-3</v>
      </c>
      <c r="AK2080">
        <f t="shared" si="966"/>
        <v>0.97610294117647045</v>
      </c>
      <c r="AL2080">
        <f t="shared" si="967"/>
        <v>1.3855294366296458</v>
      </c>
      <c r="AM2080">
        <f t="shared" si="965"/>
        <v>0.38552943662964578</v>
      </c>
      <c r="AN2080" s="39">
        <v>42188</v>
      </c>
      <c r="AO2080" s="31">
        <v>8.0908464096296484E-3</v>
      </c>
      <c r="AP2080" s="40">
        <v>0.38552943662964578</v>
      </c>
    </row>
    <row r="2081" spans="1:42">
      <c r="A2081" s="16">
        <v>42191</v>
      </c>
      <c r="B2081" s="11">
        <v>5.73</v>
      </c>
      <c r="C2081" s="11">
        <v>5.8</v>
      </c>
      <c r="D2081" s="11">
        <v>5.43</v>
      </c>
      <c r="E2081" s="11">
        <v>5.79</v>
      </c>
      <c r="F2081" s="11">
        <v>2949582400</v>
      </c>
      <c r="G2081" s="11">
        <v>5.2532899999999998</v>
      </c>
      <c r="H2081" s="12">
        <f t="shared" si="968"/>
        <v>5.2200000000000006</v>
      </c>
      <c r="I2081" s="13">
        <f t="shared" si="977"/>
        <v>5.28</v>
      </c>
      <c r="J2081" s="13">
        <f t="shared" si="978"/>
        <v>-5.9999999999999609E-2</v>
      </c>
      <c r="K2081" s="14">
        <f t="shared" si="952"/>
        <v>-5.3917378917379466E-2</v>
      </c>
      <c r="L2081" s="13">
        <f t="shared" si="961"/>
        <v>0.49000000000000021</v>
      </c>
      <c r="M2081" s="13">
        <f t="shared" si="969"/>
        <v>0.25571428571428573</v>
      </c>
      <c r="N2081" s="13">
        <f t="shared" si="962"/>
        <v>0.35999999999999943</v>
      </c>
      <c r="O2081" s="13">
        <f t="shared" si="963"/>
        <v>0</v>
      </c>
      <c r="P2081" s="13">
        <f t="shared" si="960"/>
        <v>0.99000000000000021</v>
      </c>
      <c r="Q2081" s="13">
        <f t="shared" si="960"/>
        <v>0.78999999999999915</v>
      </c>
      <c r="R2081" s="13">
        <f t="shared" si="970"/>
        <v>387.15083798882688</v>
      </c>
      <c r="S2081" s="13">
        <f t="shared" si="971"/>
        <v>308.93854748603314</v>
      </c>
      <c r="T2081" s="13">
        <f t="shared" si="972"/>
        <v>11.235955056179844</v>
      </c>
      <c r="U2081" s="13">
        <f t="shared" si="979"/>
        <v>18.166391181249175</v>
      </c>
      <c r="V2081" s="13">
        <f t="shared" si="953"/>
        <v>-6.0826210826201432E-3</v>
      </c>
      <c r="W2081" s="13">
        <f t="shared" si="954"/>
        <v>0</v>
      </c>
      <c r="X2081" s="13">
        <f t="shared" si="955"/>
        <v>1</v>
      </c>
      <c r="Y2081" s="13">
        <f t="shared" si="950"/>
        <v>0</v>
      </c>
      <c r="Z2081" s="13">
        <f t="shared" si="956"/>
        <v>0</v>
      </c>
      <c r="AA2081" s="13">
        <f t="shared" si="957"/>
        <v>0</v>
      </c>
      <c r="AB2081" s="13">
        <f t="shared" si="958"/>
        <v>0</v>
      </c>
      <c r="AC2081" s="17">
        <f t="shared" si="951"/>
        <v>0</v>
      </c>
      <c r="AD2081" s="13" t="str">
        <f t="shared" si="973"/>
        <v/>
      </c>
      <c r="AE2081" s="13" t="str">
        <f t="shared" si="974"/>
        <v/>
      </c>
      <c r="AF2081" s="17">
        <f t="shared" si="976"/>
        <v>0</v>
      </c>
      <c r="AG2081" s="17" t="str">
        <f t="shared" si="975"/>
        <v xml:space="preserve"> </v>
      </c>
      <c r="AH2081" s="13"/>
      <c r="AI2081" s="31">
        <f t="shared" si="959"/>
        <v>1.0080908464096296</v>
      </c>
      <c r="AJ2081">
        <f t="shared" si="964"/>
        <v>8.0908464096296484E-3</v>
      </c>
      <c r="AK2081">
        <f t="shared" si="966"/>
        <v>1.0903954802259888</v>
      </c>
      <c r="AL2081">
        <f t="shared" si="967"/>
        <v>1.5107750354210263</v>
      </c>
      <c r="AM2081">
        <f t="shared" si="965"/>
        <v>0.51077503542102631</v>
      </c>
      <c r="AN2081" s="39">
        <v>42191</v>
      </c>
      <c r="AO2081" s="31">
        <v>8.0908464096296484E-3</v>
      </c>
      <c r="AP2081" s="40">
        <v>0.51077503542102631</v>
      </c>
    </row>
    <row r="2082" spans="1:42">
      <c r="A2082" s="16">
        <v>42192</v>
      </c>
      <c r="B2082" s="11">
        <v>5.48</v>
      </c>
      <c r="C2082" s="11">
        <v>5.94</v>
      </c>
      <c r="D2082" s="11">
        <v>5.36</v>
      </c>
      <c r="E2082" s="11">
        <v>5.74</v>
      </c>
      <c r="F2082" s="11">
        <v>2248404400</v>
      </c>
      <c r="G2082" s="11">
        <v>5.4482499999999998</v>
      </c>
      <c r="H2082" s="12">
        <f t="shared" si="968"/>
        <v>5.2725</v>
      </c>
      <c r="I2082" s="13">
        <f t="shared" si="977"/>
        <v>5.3057692307692328</v>
      </c>
      <c r="J2082" s="13">
        <f t="shared" si="978"/>
        <v>-3.3269230769232827E-2</v>
      </c>
      <c r="K2082" s="14">
        <f t="shared" si="952"/>
        <v>-6.1274928774929606E-2</v>
      </c>
      <c r="L2082" s="13">
        <f t="shared" si="961"/>
        <v>0.58000000000000007</v>
      </c>
      <c r="M2082" s="13">
        <f t="shared" si="969"/>
        <v>0.28500000000000003</v>
      </c>
      <c r="N2082" s="13">
        <f t="shared" si="962"/>
        <v>0.14000000000000057</v>
      </c>
      <c r="O2082" s="13">
        <f t="shared" si="963"/>
        <v>0</v>
      </c>
      <c r="P2082" s="13">
        <f t="shared" si="960"/>
        <v>1.1300000000000008</v>
      </c>
      <c r="Q2082" s="13">
        <f t="shared" si="960"/>
        <v>0.67999999999999972</v>
      </c>
      <c r="R2082" s="13">
        <f t="shared" si="970"/>
        <v>396.49122807017562</v>
      </c>
      <c r="S2082" s="13">
        <f t="shared" si="971"/>
        <v>238.59649122807002</v>
      </c>
      <c r="T2082" s="13">
        <f t="shared" si="972"/>
        <v>24.861878453038724</v>
      </c>
      <c r="U2082" s="13">
        <f t="shared" si="979"/>
        <v>19.457978140969857</v>
      </c>
      <c r="V2082" s="13">
        <f t="shared" si="953"/>
        <v>2.8005698005696779E-2</v>
      </c>
      <c r="W2082" s="13">
        <f t="shared" si="954"/>
        <v>1</v>
      </c>
      <c r="X2082" s="13">
        <f t="shared" si="955"/>
        <v>0</v>
      </c>
      <c r="Y2082" s="13">
        <f t="shared" si="950"/>
        <v>0</v>
      </c>
      <c r="Z2082" s="13">
        <f t="shared" si="956"/>
        <v>1</v>
      </c>
      <c r="AA2082" s="13">
        <f t="shared" si="957"/>
        <v>0</v>
      </c>
      <c r="AB2082" s="13">
        <f t="shared" si="958"/>
        <v>0</v>
      </c>
      <c r="AC2082" s="17">
        <f t="shared" si="951"/>
        <v>0</v>
      </c>
      <c r="AD2082" s="13" t="str">
        <f t="shared" si="973"/>
        <v/>
      </c>
      <c r="AE2082" s="13" t="str">
        <f t="shared" si="974"/>
        <v/>
      </c>
      <c r="AF2082" s="17">
        <f t="shared" si="976"/>
        <v>0</v>
      </c>
      <c r="AG2082" s="17" t="str">
        <f t="shared" si="975"/>
        <v xml:space="preserve"> </v>
      </c>
      <c r="AH2082" s="13"/>
      <c r="AI2082" s="31">
        <f t="shared" si="959"/>
        <v>1.0080908464096296</v>
      </c>
      <c r="AJ2082">
        <f t="shared" si="964"/>
        <v>8.0908464096296484E-3</v>
      </c>
      <c r="AK2082">
        <f t="shared" si="966"/>
        <v>0.99136442141623493</v>
      </c>
      <c r="AL2082">
        <f t="shared" si="967"/>
        <v>1.4977286188802577</v>
      </c>
      <c r="AM2082">
        <f t="shared" si="965"/>
        <v>0.49772861888025766</v>
      </c>
      <c r="AN2082" s="39">
        <v>42192</v>
      </c>
      <c r="AO2082" s="31">
        <v>8.0908464096296484E-3</v>
      </c>
      <c r="AP2082" s="40">
        <v>0.49772861888025766</v>
      </c>
    </row>
    <row r="2083" spans="1:42">
      <c r="A2083" s="16">
        <v>42193</v>
      </c>
      <c r="B2083" s="11">
        <v>5.42</v>
      </c>
      <c r="C2083" s="11">
        <v>5.82</v>
      </c>
      <c r="D2083" s="11">
        <v>5.17</v>
      </c>
      <c r="E2083" s="11">
        <v>5.47</v>
      </c>
      <c r="F2083" s="11">
        <v>2970797000</v>
      </c>
      <c r="G2083" s="11">
        <v>5.1919700000000004</v>
      </c>
      <c r="H2083" s="12">
        <f t="shared" si="968"/>
        <v>5.3141666666666669</v>
      </c>
      <c r="I2083" s="13">
        <f t="shared" si="977"/>
        <v>5.3150000000000013</v>
      </c>
      <c r="J2083" s="13">
        <f t="shared" si="978"/>
        <v>-8.3333333333435178E-4</v>
      </c>
      <c r="K2083" s="14">
        <f t="shared" si="952"/>
        <v>-6.0541310541311316E-2</v>
      </c>
      <c r="L2083" s="13">
        <f t="shared" si="961"/>
        <v>0.65000000000000036</v>
      </c>
      <c r="M2083" s="13">
        <f t="shared" si="969"/>
        <v>0.32357142857142857</v>
      </c>
      <c r="N2083" s="13">
        <f t="shared" si="962"/>
        <v>0</v>
      </c>
      <c r="O2083" s="13">
        <f t="shared" si="963"/>
        <v>0.19000000000000039</v>
      </c>
      <c r="P2083" s="13">
        <f t="shared" si="960"/>
        <v>1.1300000000000008</v>
      </c>
      <c r="Q2083" s="13">
        <f t="shared" si="960"/>
        <v>0.87000000000000011</v>
      </c>
      <c r="R2083" s="13">
        <f t="shared" si="970"/>
        <v>349.22737306843288</v>
      </c>
      <c r="S2083" s="13">
        <f t="shared" si="971"/>
        <v>268.8741721854305</v>
      </c>
      <c r="T2083" s="13">
        <f t="shared" si="972"/>
        <v>13.000000000000023</v>
      </c>
      <c r="U2083" s="13">
        <f t="shared" si="979"/>
        <v>17.851987357559718</v>
      </c>
      <c r="V2083" s="13">
        <f t="shared" si="953"/>
        <v>5.9707977207976964E-2</v>
      </c>
      <c r="W2083" s="13">
        <f t="shared" si="954"/>
        <v>0</v>
      </c>
      <c r="X2083" s="13">
        <f t="shared" si="955"/>
        <v>0</v>
      </c>
      <c r="Y2083" s="13">
        <f t="shared" si="950"/>
        <v>0</v>
      </c>
      <c r="Z2083" s="13">
        <f t="shared" si="956"/>
        <v>1</v>
      </c>
      <c r="AA2083" s="13">
        <f t="shared" si="957"/>
        <v>0</v>
      </c>
      <c r="AB2083" s="13">
        <f t="shared" si="958"/>
        <v>0</v>
      </c>
      <c r="AC2083" s="17">
        <f t="shared" si="951"/>
        <v>0</v>
      </c>
      <c r="AD2083" s="13" t="str">
        <f t="shared" si="973"/>
        <v/>
      </c>
      <c r="AE2083" s="13" t="str">
        <f t="shared" si="974"/>
        <v/>
      </c>
      <c r="AF2083" s="17">
        <f t="shared" si="976"/>
        <v>0</v>
      </c>
      <c r="AG2083" s="17" t="str">
        <f t="shared" si="975"/>
        <v xml:space="preserve"> </v>
      </c>
      <c r="AH2083" s="13"/>
      <c r="AI2083" s="31">
        <f t="shared" si="959"/>
        <v>1.0080908464096296</v>
      </c>
      <c r="AJ2083">
        <f t="shared" si="964"/>
        <v>8.0908464096296484E-3</v>
      </c>
      <c r="AK2083">
        <f t="shared" si="966"/>
        <v>0.95296167247386754</v>
      </c>
      <c r="AL2083">
        <f t="shared" si="967"/>
        <v>1.4272779695601061</v>
      </c>
      <c r="AM2083">
        <f t="shared" si="965"/>
        <v>0.42727796956010611</v>
      </c>
      <c r="AN2083" s="39">
        <v>42193</v>
      </c>
      <c r="AO2083" s="31">
        <v>8.0908464096296484E-3</v>
      </c>
      <c r="AP2083" s="40">
        <v>0.42727796956010611</v>
      </c>
    </row>
    <row r="2084" spans="1:42">
      <c r="A2084" s="16">
        <v>42194</v>
      </c>
      <c r="B2084" s="11">
        <v>5.47</v>
      </c>
      <c r="C2084" s="11">
        <v>5.88</v>
      </c>
      <c r="D2084" s="11">
        <v>5.0999999999999996</v>
      </c>
      <c r="E2084" s="11">
        <v>5.58</v>
      </c>
      <c r="F2084" s="11">
        <v>2008218200</v>
      </c>
      <c r="G2084" s="11">
        <v>5.2963800000000001</v>
      </c>
      <c r="H2084" s="12">
        <f t="shared" si="968"/>
        <v>5.3475000000000001</v>
      </c>
      <c r="I2084" s="13">
        <f t="shared" si="977"/>
        <v>5.3296153846153862</v>
      </c>
      <c r="J2084" s="13">
        <f t="shared" si="978"/>
        <v>1.7884615384613944E-2</v>
      </c>
      <c r="K2084" s="14">
        <f t="shared" si="952"/>
        <v>-5.3454415954416724E-2</v>
      </c>
      <c r="L2084" s="13">
        <f t="shared" si="961"/>
        <v>0.78000000000000025</v>
      </c>
      <c r="M2084" s="13">
        <f t="shared" si="969"/>
        <v>0.36571428571428577</v>
      </c>
      <c r="N2084" s="13">
        <f t="shared" si="962"/>
        <v>0</v>
      </c>
      <c r="O2084" s="13">
        <f t="shared" si="963"/>
        <v>7.0000000000000284E-2</v>
      </c>
      <c r="P2084" s="13">
        <f t="shared" si="960"/>
        <v>1.1300000000000008</v>
      </c>
      <c r="Q2084" s="13">
        <f t="shared" si="960"/>
        <v>0.80000000000000071</v>
      </c>
      <c r="R2084" s="13">
        <f t="shared" si="970"/>
        <v>308.98437500000017</v>
      </c>
      <c r="S2084" s="13">
        <f t="shared" si="971"/>
        <v>218.75000000000017</v>
      </c>
      <c r="T2084" s="13">
        <f t="shared" si="972"/>
        <v>17.098445595854912</v>
      </c>
      <c r="U2084" s="13">
        <f t="shared" si="979"/>
        <v>17.216162042977921</v>
      </c>
      <c r="V2084" s="13">
        <f t="shared" si="953"/>
        <v>7.1339031339030662E-2</v>
      </c>
      <c r="W2084" s="13">
        <f t="shared" si="954"/>
        <v>0</v>
      </c>
      <c r="X2084" s="13">
        <f t="shared" si="955"/>
        <v>0</v>
      </c>
      <c r="Y2084" s="13">
        <f t="shared" ref="Y2084:Y2147" si="980">IF(AND(U2083&gt;40,U2084&lt;40),-1,IF(AND(U2083&lt;20,U2084&gt;20),1,0))</f>
        <v>0</v>
      </c>
      <c r="Z2084" s="13">
        <f t="shared" si="956"/>
        <v>1</v>
      </c>
      <c r="AA2084" s="13">
        <f t="shared" si="957"/>
        <v>0</v>
      </c>
      <c r="AB2084" s="13">
        <f t="shared" si="958"/>
        <v>0</v>
      </c>
      <c r="AC2084" s="17">
        <f t="shared" ref="AC2084:AC2147" si="981">(AA2084+AB2084+AC2083)</f>
        <v>0</v>
      </c>
      <c r="AD2084" s="13" t="str">
        <f t="shared" si="973"/>
        <v/>
      </c>
      <c r="AE2084" s="13" t="str">
        <f t="shared" si="974"/>
        <v/>
      </c>
      <c r="AF2084" s="17">
        <f t="shared" si="976"/>
        <v>0</v>
      </c>
      <c r="AG2084" s="17" t="str">
        <f t="shared" si="975"/>
        <v xml:space="preserve"> </v>
      </c>
      <c r="AH2084" s="13"/>
      <c r="AI2084" s="31">
        <f t="shared" si="959"/>
        <v>1.0080908464096296</v>
      </c>
      <c r="AJ2084">
        <f t="shared" si="964"/>
        <v>8.0908464096296484E-3</v>
      </c>
      <c r="AK2084">
        <f t="shared" si="966"/>
        <v>1.0201096892138941</v>
      </c>
      <c r="AL2084">
        <f t="shared" si="967"/>
        <v>1.4559800859497976</v>
      </c>
      <c r="AM2084">
        <f t="shared" si="965"/>
        <v>0.45598008594979755</v>
      </c>
      <c r="AN2084" s="39">
        <v>42194</v>
      </c>
      <c r="AO2084" s="31">
        <v>8.0908464096296484E-3</v>
      </c>
      <c r="AP2084" s="40">
        <v>0.45598008594979755</v>
      </c>
    </row>
    <row r="2085" spans="1:42">
      <c r="A2085" s="16">
        <v>42195</v>
      </c>
      <c r="B2085" s="11">
        <v>5.4</v>
      </c>
      <c r="C2085" s="11">
        <v>5.9</v>
      </c>
      <c r="D2085" s="11">
        <v>5.31</v>
      </c>
      <c r="E2085" s="11">
        <v>5.54</v>
      </c>
      <c r="F2085" s="11">
        <v>2116259000</v>
      </c>
      <c r="G2085" s="11">
        <v>5.2584099999999996</v>
      </c>
      <c r="H2085" s="12">
        <f t="shared" si="968"/>
        <v>5.3741666666666674</v>
      </c>
      <c r="I2085" s="13">
        <f t="shared" si="977"/>
        <v>5.3426923076923076</v>
      </c>
      <c r="J2085" s="13">
        <f t="shared" si="978"/>
        <v>3.1474358974359795E-2</v>
      </c>
      <c r="K2085" s="14">
        <f t="shared" ref="K2085:K2148" si="982">AVERAGE(J2077:J2085)</f>
        <v>-4.2079772079772759E-2</v>
      </c>
      <c r="L2085" s="13">
        <f t="shared" si="961"/>
        <v>0.59000000000000075</v>
      </c>
      <c r="M2085" s="13">
        <f t="shared" si="969"/>
        <v>0.39428571428571446</v>
      </c>
      <c r="N2085" s="13">
        <f t="shared" si="962"/>
        <v>2.0000000000000462E-2</v>
      </c>
      <c r="O2085" s="13">
        <f t="shared" si="963"/>
        <v>0</v>
      </c>
      <c r="P2085" s="13">
        <f t="shared" si="960"/>
        <v>1.1500000000000012</v>
      </c>
      <c r="Q2085" s="13">
        <f t="shared" si="960"/>
        <v>0.6800000000000006</v>
      </c>
      <c r="R2085" s="13">
        <f t="shared" si="970"/>
        <v>291.66666666666686</v>
      </c>
      <c r="S2085" s="13">
        <f t="shared" si="971"/>
        <v>172.46376811594212</v>
      </c>
      <c r="T2085" s="13">
        <f t="shared" si="972"/>
        <v>25.683060109289624</v>
      </c>
      <c r="U2085" s="13">
        <f t="shared" si="979"/>
        <v>18.838502262948396</v>
      </c>
      <c r="V2085" s="13">
        <f t="shared" ref="V2085:V2148" si="983">J2085-K2085</f>
        <v>7.3554131054132554E-2</v>
      </c>
      <c r="W2085" s="13">
        <f t="shared" ref="W2085:W2148" si="984">IF(AND(V2084&lt;0,V2085&gt;0),1,IF(AND(V2084&gt;0,V2085&lt;0),-1,0))</f>
        <v>0</v>
      </c>
      <c r="X2085" s="13">
        <f t="shared" ref="X2085:X2148" si="985">IF(AND(R2084-S2084&lt;0,R2085-S2085&gt;0),1,IF(AND(R2084-S2084&gt;0,R2085-S2085&lt;0),-1,0))</f>
        <v>0</v>
      </c>
      <c r="Y2085" s="13">
        <f t="shared" si="980"/>
        <v>0</v>
      </c>
      <c r="Z2085" s="13">
        <f t="shared" ref="Z2085:Z2148" si="986">IF(W2085=1,1,IF(W2085=-1,0,Z2084))</f>
        <v>1</v>
      </c>
      <c r="AA2085" s="13">
        <f t="shared" ref="AA2085:AA2148" si="987">IF(AND(Z2085=1,AC2084=0,Y2085=1),1,0)</f>
        <v>0</v>
      </c>
      <c r="AB2085" s="13">
        <f t="shared" ref="AB2085:AB2148" si="988">IF(AND(W2085=-1,AC2084=1),-1,0)</f>
        <v>0</v>
      </c>
      <c r="AC2085" s="17">
        <f t="shared" si="981"/>
        <v>0</v>
      </c>
      <c r="AD2085" s="13" t="str">
        <f t="shared" si="973"/>
        <v/>
      </c>
      <c r="AE2085" s="13" t="str">
        <f t="shared" si="974"/>
        <v/>
      </c>
      <c r="AF2085" s="17">
        <f t="shared" si="976"/>
        <v>0</v>
      </c>
      <c r="AG2085" s="17" t="str">
        <f t="shared" si="975"/>
        <v xml:space="preserve"> </v>
      </c>
      <c r="AH2085" s="13"/>
      <c r="AI2085" s="31">
        <f t="shared" ref="AI2085:AI2148" si="989">IF(AG2085=" ",AI2084,AG2085*AI2084)</f>
        <v>1.0080908464096296</v>
      </c>
      <c r="AJ2085">
        <f t="shared" si="964"/>
        <v>8.0908464096296484E-3</v>
      </c>
      <c r="AK2085">
        <f t="shared" si="966"/>
        <v>0.99283154121863804</v>
      </c>
      <c r="AL2085">
        <f t="shared" si="967"/>
        <v>1.4455429527171826</v>
      </c>
      <c r="AM2085">
        <f t="shared" si="965"/>
        <v>0.44554295271718258</v>
      </c>
      <c r="AN2085" s="39">
        <v>42195</v>
      </c>
      <c r="AO2085" s="31">
        <v>8.0908464096296484E-3</v>
      </c>
      <c r="AP2085" s="40">
        <v>0.44554295271718258</v>
      </c>
    </row>
    <row r="2086" spans="1:42">
      <c r="A2086" s="16">
        <v>42198</v>
      </c>
      <c r="B2086" s="11">
        <v>5.39</v>
      </c>
      <c r="C2086" s="11">
        <v>5.41</v>
      </c>
      <c r="D2086" s="11">
        <v>5.22</v>
      </c>
      <c r="E2086" s="11">
        <v>5.27</v>
      </c>
      <c r="F2086" s="11">
        <v>1403223300</v>
      </c>
      <c r="G2086" s="11">
        <v>5.0021399999999998</v>
      </c>
      <c r="H2086" s="12">
        <f t="shared" si="968"/>
        <v>5.3841666666666663</v>
      </c>
      <c r="I2086" s="13">
        <f t="shared" si="977"/>
        <v>5.34</v>
      </c>
      <c r="J2086" s="13">
        <f t="shared" si="978"/>
        <v>4.4166666666666465E-2</v>
      </c>
      <c r="K2086" s="14">
        <f t="shared" si="982"/>
        <v>-2.8212250712251356E-2</v>
      </c>
      <c r="L2086" s="13">
        <f t="shared" si="961"/>
        <v>0.19000000000000039</v>
      </c>
      <c r="M2086" s="13">
        <f t="shared" si="969"/>
        <v>0.39142857142857157</v>
      </c>
      <c r="N2086" s="13">
        <f t="shared" si="962"/>
        <v>0</v>
      </c>
      <c r="O2086" s="13">
        <f t="shared" si="963"/>
        <v>8.9999999999999858E-2</v>
      </c>
      <c r="P2086" s="13">
        <f t="shared" si="960"/>
        <v>1.0900000000000007</v>
      </c>
      <c r="Q2086" s="13">
        <f t="shared" si="960"/>
        <v>0.77000000000000046</v>
      </c>
      <c r="R2086" s="13">
        <f t="shared" si="970"/>
        <v>278.46715328467167</v>
      </c>
      <c r="S2086" s="13">
        <f t="shared" si="971"/>
        <v>196.71532846715334</v>
      </c>
      <c r="T2086" s="13">
        <f t="shared" si="972"/>
        <v>17.204301075268827</v>
      </c>
      <c r="U2086" s="13">
        <f t="shared" si="979"/>
        <v>19.46657984309109</v>
      </c>
      <c r="V2086" s="13">
        <f t="shared" si="983"/>
        <v>7.2378917378917829E-2</v>
      </c>
      <c r="W2086" s="13">
        <f t="shared" si="984"/>
        <v>0</v>
      </c>
      <c r="X2086" s="13">
        <f t="shared" si="985"/>
        <v>0</v>
      </c>
      <c r="Y2086" s="13">
        <f t="shared" si="980"/>
        <v>0</v>
      </c>
      <c r="Z2086" s="13">
        <f t="shared" si="986"/>
        <v>1</v>
      </c>
      <c r="AA2086" s="13">
        <f t="shared" si="987"/>
        <v>0</v>
      </c>
      <c r="AB2086" s="13">
        <f t="shared" si="988"/>
        <v>0</v>
      </c>
      <c r="AC2086" s="17">
        <f t="shared" si="981"/>
        <v>0</v>
      </c>
      <c r="AD2086" s="13" t="str">
        <f t="shared" si="973"/>
        <v/>
      </c>
      <c r="AE2086" s="13" t="str">
        <f t="shared" si="974"/>
        <v/>
      </c>
      <c r="AF2086" s="17">
        <f t="shared" si="976"/>
        <v>0</v>
      </c>
      <c r="AG2086" s="17" t="str">
        <f t="shared" si="975"/>
        <v xml:space="preserve"> </v>
      </c>
      <c r="AH2086" s="13"/>
      <c r="AI2086" s="31">
        <f t="shared" si="989"/>
        <v>1.0080908464096296</v>
      </c>
      <c r="AJ2086">
        <f t="shared" si="964"/>
        <v>8.0908464096296484E-3</v>
      </c>
      <c r="AK2086">
        <f t="shared" si="966"/>
        <v>0.95126353790613705</v>
      </c>
      <c r="AL2086">
        <f t="shared" si="967"/>
        <v>1.3750923033970308</v>
      </c>
      <c r="AM2086">
        <f t="shared" si="965"/>
        <v>0.37509230339703081</v>
      </c>
      <c r="AN2086" s="39">
        <v>42198</v>
      </c>
      <c r="AO2086" s="31">
        <v>8.0908464096296484E-3</v>
      </c>
      <c r="AP2086" s="40">
        <v>0.37509230339703081</v>
      </c>
    </row>
    <row r="2087" spans="1:42">
      <c r="A2087" s="16">
        <v>42199</v>
      </c>
      <c r="B2087" s="11">
        <v>5.2</v>
      </c>
      <c r="C2087" s="11">
        <v>5.26</v>
      </c>
      <c r="D2087" s="11">
        <v>5.04</v>
      </c>
      <c r="E2087" s="11">
        <v>5.15</v>
      </c>
      <c r="F2087" s="11">
        <v>1096512600</v>
      </c>
      <c r="G2087" s="11">
        <v>4.8882399999999997</v>
      </c>
      <c r="H2087" s="12">
        <f t="shared" si="968"/>
        <v>5.3983333333333334</v>
      </c>
      <c r="I2087" s="13">
        <f t="shared" si="977"/>
        <v>5.3334615384615391</v>
      </c>
      <c r="J2087" s="13">
        <f t="shared" si="978"/>
        <v>6.4871794871794286E-2</v>
      </c>
      <c r="K2087" s="14">
        <f t="shared" si="982"/>
        <v>-1.0548433048433756E-2</v>
      </c>
      <c r="L2087" s="13">
        <f t="shared" si="961"/>
        <v>0.21999999999999975</v>
      </c>
      <c r="M2087" s="13">
        <f t="shared" si="969"/>
        <v>0.39928571428571441</v>
      </c>
      <c r="N2087" s="13">
        <f t="shared" si="962"/>
        <v>0</v>
      </c>
      <c r="O2087" s="13">
        <f t="shared" si="963"/>
        <v>0.17999999999999972</v>
      </c>
      <c r="P2087" s="13">
        <f t="shared" si="960"/>
        <v>1.0500000000000007</v>
      </c>
      <c r="Q2087" s="13">
        <f t="shared" si="960"/>
        <v>0.95000000000000018</v>
      </c>
      <c r="R2087" s="13">
        <f t="shared" si="970"/>
        <v>262.96958855098399</v>
      </c>
      <c r="S2087" s="13">
        <f t="shared" si="971"/>
        <v>237.92486583184257</v>
      </c>
      <c r="T2087" s="13">
        <f t="shared" si="972"/>
        <v>5.0000000000000187</v>
      </c>
      <c r="U2087" s="13">
        <f t="shared" si="979"/>
        <v>18.840760708097637</v>
      </c>
      <c r="V2087" s="13">
        <f t="shared" si="983"/>
        <v>7.5420227920228039E-2</v>
      </c>
      <c r="W2087" s="13">
        <f t="shared" si="984"/>
        <v>0</v>
      </c>
      <c r="X2087" s="13">
        <f t="shared" si="985"/>
        <v>0</v>
      </c>
      <c r="Y2087" s="13">
        <f t="shared" si="980"/>
        <v>0</v>
      </c>
      <c r="Z2087" s="13">
        <f t="shared" si="986"/>
        <v>1</v>
      </c>
      <c r="AA2087" s="13">
        <f t="shared" si="987"/>
        <v>0</v>
      </c>
      <c r="AB2087" s="13">
        <f t="shared" si="988"/>
        <v>0</v>
      </c>
      <c r="AC2087" s="17">
        <f t="shared" si="981"/>
        <v>0</v>
      </c>
      <c r="AD2087" s="13" t="str">
        <f t="shared" si="973"/>
        <v/>
      </c>
      <c r="AE2087" s="13" t="str">
        <f t="shared" si="974"/>
        <v/>
      </c>
      <c r="AF2087" s="17">
        <f t="shared" si="976"/>
        <v>0</v>
      </c>
      <c r="AG2087" s="17" t="str">
        <f t="shared" si="975"/>
        <v xml:space="preserve"> </v>
      </c>
      <c r="AH2087" s="13"/>
      <c r="AI2087" s="31">
        <f t="shared" si="989"/>
        <v>1.0080908464096296</v>
      </c>
      <c r="AJ2087">
        <f t="shared" si="964"/>
        <v>8.0908464096296484E-3</v>
      </c>
      <c r="AK2087">
        <f t="shared" si="966"/>
        <v>0.97722960151802674</v>
      </c>
      <c r="AL2087">
        <f t="shared" si="967"/>
        <v>1.3437809036991859</v>
      </c>
      <c r="AM2087">
        <f t="shared" si="965"/>
        <v>0.3437809036991859</v>
      </c>
      <c r="AN2087" s="39">
        <v>42199</v>
      </c>
      <c r="AO2087" s="31">
        <v>8.0908464096296484E-3</v>
      </c>
      <c r="AP2087" s="40">
        <v>0.3437809036991859</v>
      </c>
    </row>
    <row r="2088" spans="1:42">
      <c r="A2088" s="16">
        <v>42200</v>
      </c>
      <c r="B2088" s="11">
        <v>5.1100000000000003</v>
      </c>
      <c r="C2088" s="11">
        <v>5.3</v>
      </c>
      <c r="D2088" s="11">
        <v>5.0999999999999996</v>
      </c>
      <c r="E2088" s="11">
        <v>5.27</v>
      </c>
      <c r="F2088" s="11">
        <v>1060249000</v>
      </c>
      <c r="G2088" s="11">
        <v>5.0021399999999998</v>
      </c>
      <c r="H2088" s="12">
        <f t="shared" si="968"/>
        <v>5.4149999999999991</v>
      </c>
      <c r="I2088" s="13">
        <f t="shared" si="977"/>
        <v>5.3196153846153846</v>
      </c>
      <c r="J2088" s="13">
        <f t="shared" si="978"/>
        <v>9.5384615384614513E-2</v>
      </c>
      <c r="K2088" s="14">
        <f t="shared" si="982"/>
        <v>9.394586894586214E-3</v>
      </c>
      <c r="L2088" s="13">
        <f t="shared" si="961"/>
        <v>0.20000000000000018</v>
      </c>
      <c r="M2088" s="13">
        <f t="shared" si="969"/>
        <v>0.39785714285714302</v>
      </c>
      <c r="N2088" s="13">
        <f t="shared" si="962"/>
        <v>4.0000000000000036E-2</v>
      </c>
      <c r="O2088" s="13">
        <f t="shared" si="963"/>
        <v>0</v>
      </c>
      <c r="P2088" s="13">
        <f t="shared" si="960"/>
        <v>0.9900000000000011</v>
      </c>
      <c r="Q2088" s="13">
        <f t="shared" si="960"/>
        <v>0.95000000000000018</v>
      </c>
      <c r="R2088" s="13">
        <f t="shared" si="970"/>
        <v>248.83303411131075</v>
      </c>
      <c r="S2088" s="13">
        <f t="shared" si="971"/>
        <v>238.77917414721716</v>
      </c>
      <c r="T2088" s="13">
        <f t="shared" si="972"/>
        <v>2.0618556701031401</v>
      </c>
      <c r="U2088" s="13">
        <f t="shared" si="979"/>
        <v>18.239736793377116</v>
      </c>
      <c r="V2088" s="13">
        <f t="shared" si="983"/>
        <v>8.5990028490028292E-2</v>
      </c>
      <c r="W2088" s="13">
        <f t="shared" si="984"/>
        <v>0</v>
      </c>
      <c r="X2088" s="13">
        <f t="shared" si="985"/>
        <v>0</v>
      </c>
      <c r="Y2088" s="13">
        <f t="shared" si="980"/>
        <v>0</v>
      </c>
      <c r="Z2088" s="13">
        <f t="shared" si="986"/>
        <v>1</v>
      </c>
      <c r="AA2088" s="13">
        <f t="shared" si="987"/>
        <v>0</v>
      </c>
      <c r="AB2088" s="13">
        <f t="shared" si="988"/>
        <v>0</v>
      </c>
      <c r="AC2088" s="17">
        <f t="shared" si="981"/>
        <v>0</v>
      </c>
      <c r="AD2088" s="13" t="str">
        <f t="shared" si="973"/>
        <v/>
      </c>
      <c r="AE2088" s="13" t="str">
        <f t="shared" si="974"/>
        <v/>
      </c>
      <c r="AF2088" s="17">
        <f t="shared" si="976"/>
        <v>0</v>
      </c>
      <c r="AG2088" s="17" t="str">
        <f t="shared" si="975"/>
        <v xml:space="preserve"> </v>
      </c>
      <c r="AH2088" s="13"/>
      <c r="AI2088" s="31">
        <f t="shared" si="989"/>
        <v>1.0080908464096296</v>
      </c>
      <c r="AJ2088">
        <f t="shared" si="964"/>
        <v>8.0908464096296484E-3</v>
      </c>
      <c r="AK2088">
        <f t="shared" si="966"/>
        <v>1.0233009708737864</v>
      </c>
      <c r="AL2088">
        <f t="shared" si="967"/>
        <v>1.375092303397031</v>
      </c>
      <c r="AM2088">
        <f t="shared" si="965"/>
        <v>0.37509230339703103</v>
      </c>
      <c r="AN2088" s="39">
        <v>42200</v>
      </c>
      <c r="AO2088" s="31">
        <v>8.0908464096296484E-3</v>
      </c>
      <c r="AP2088" s="40">
        <v>0.37509230339703103</v>
      </c>
    </row>
    <row r="2089" spans="1:42">
      <c r="A2089" s="16">
        <v>42201</v>
      </c>
      <c r="B2089" s="11">
        <v>5.27</v>
      </c>
      <c r="C2089" s="11">
        <v>5.37</v>
      </c>
      <c r="D2089" s="11">
        <v>5.15</v>
      </c>
      <c r="E2089" s="11">
        <v>5.22</v>
      </c>
      <c r="F2089" s="11">
        <v>741363400</v>
      </c>
      <c r="G2089" s="11">
        <v>4.9546799999999998</v>
      </c>
      <c r="H2089" s="12">
        <f t="shared" si="968"/>
        <v>5.41</v>
      </c>
      <c r="I2089" s="13">
        <f t="shared" si="977"/>
        <v>5.308076923076924</v>
      </c>
      <c r="J2089" s="13">
        <f t="shared" si="978"/>
        <v>0.10192307692307612</v>
      </c>
      <c r="K2089" s="14">
        <f t="shared" si="982"/>
        <v>2.9066951566950924E-2</v>
      </c>
      <c r="L2089" s="13">
        <f t="shared" si="961"/>
        <v>0.21999999999999975</v>
      </c>
      <c r="M2089" s="13">
        <f t="shared" si="969"/>
        <v>0.39071428571428585</v>
      </c>
      <c r="N2089" s="13">
        <f t="shared" si="962"/>
        <v>7.0000000000000284E-2</v>
      </c>
      <c r="O2089" s="13">
        <f t="shared" si="963"/>
        <v>0</v>
      </c>
      <c r="P2089" s="13">
        <f t="shared" si="960"/>
        <v>1.0600000000000014</v>
      </c>
      <c r="Q2089" s="13">
        <f t="shared" si="960"/>
        <v>0.67999999999999972</v>
      </c>
      <c r="R2089" s="13">
        <f t="shared" si="970"/>
        <v>271.29798903107888</v>
      </c>
      <c r="S2089" s="13">
        <f t="shared" si="971"/>
        <v>174.04021937842765</v>
      </c>
      <c r="T2089" s="13">
        <f t="shared" si="972"/>
        <v>21.839080459770198</v>
      </c>
      <c r="U2089" s="13">
        <f t="shared" si="979"/>
        <v>18.485385397646411</v>
      </c>
      <c r="V2089" s="13">
        <f t="shared" si="983"/>
        <v>7.2856125356125193E-2</v>
      </c>
      <c r="W2089" s="13">
        <f t="shared" si="984"/>
        <v>0</v>
      </c>
      <c r="X2089" s="13">
        <f t="shared" si="985"/>
        <v>0</v>
      </c>
      <c r="Y2089" s="13">
        <f t="shared" si="980"/>
        <v>0</v>
      </c>
      <c r="Z2089" s="13">
        <f t="shared" si="986"/>
        <v>1</v>
      </c>
      <c r="AA2089" s="13">
        <f t="shared" si="987"/>
        <v>0</v>
      </c>
      <c r="AB2089" s="13">
        <f t="shared" si="988"/>
        <v>0</v>
      </c>
      <c r="AC2089" s="17">
        <f t="shared" si="981"/>
        <v>0</v>
      </c>
      <c r="AD2089" s="13" t="str">
        <f t="shared" si="973"/>
        <v/>
      </c>
      <c r="AE2089" s="13" t="str">
        <f t="shared" si="974"/>
        <v/>
      </c>
      <c r="AF2089" s="17">
        <f t="shared" si="976"/>
        <v>0</v>
      </c>
      <c r="AG2089" s="17" t="str">
        <f t="shared" si="975"/>
        <v xml:space="preserve"> </v>
      </c>
      <c r="AH2089" s="13"/>
      <c r="AI2089" s="31">
        <f t="shared" si="989"/>
        <v>1.0080908464096296</v>
      </c>
      <c r="AJ2089">
        <f t="shared" si="964"/>
        <v>8.0908464096296484E-3</v>
      </c>
      <c r="AK2089">
        <f t="shared" si="966"/>
        <v>0.99051233396584448</v>
      </c>
      <c r="AL2089">
        <f t="shared" si="967"/>
        <v>1.3620458868562624</v>
      </c>
      <c r="AM2089">
        <f t="shared" si="965"/>
        <v>0.36204588685626238</v>
      </c>
      <c r="AN2089" s="39">
        <v>42201</v>
      </c>
      <c r="AO2089" s="31">
        <v>8.0908464096296484E-3</v>
      </c>
      <c r="AP2089" s="40">
        <v>0.36204588685626238</v>
      </c>
    </row>
    <row r="2090" spans="1:42">
      <c r="A2090" s="16">
        <v>42202</v>
      </c>
      <c r="B2090" s="11">
        <v>5.22</v>
      </c>
      <c r="C2090" s="11">
        <v>5.24</v>
      </c>
      <c r="D2090" s="11">
        <v>5.15</v>
      </c>
      <c r="E2090" s="11">
        <v>5.21</v>
      </c>
      <c r="F2090" s="11">
        <v>551775400</v>
      </c>
      <c r="G2090" s="11">
        <v>4.9451900000000002</v>
      </c>
      <c r="H2090" s="12">
        <f t="shared" si="968"/>
        <v>5.4158333333333326</v>
      </c>
      <c r="I2090" s="13">
        <f t="shared" si="977"/>
        <v>5.2996153846153851</v>
      </c>
      <c r="J2090" s="13">
        <f t="shared" si="978"/>
        <v>0.11621794871794755</v>
      </c>
      <c r="K2090" s="14">
        <f t="shared" si="982"/>
        <v>4.8646723646722831E-2</v>
      </c>
      <c r="L2090" s="13">
        <f t="shared" si="961"/>
        <v>8.9999999999999858E-2</v>
      </c>
      <c r="M2090" s="13">
        <f t="shared" si="969"/>
        <v>0.36857142857142872</v>
      </c>
      <c r="N2090" s="13">
        <f t="shared" si="962"/>
        <v>0</v>
      </c>
      <c r="O2090" s="13">
        <f t="shared" si="963"/>
        <v>0</v>
      </c>
      <c r="P2090" s="13">
        <f t="shared" si="960"/>
        <v>1.0600000000000014</v>
      </c>
      <c r="Q2090" s="13">
        <f t="shared" si="960"/>
        <v>0.53000000000000025</v>
      </c>
      <c r="R2090" s="13">
        <f t="shared" si="970"/>
        <v>287.59689922480646</v>
      </c>
      <c r="S2090" s="13">
        <f t="shared" si="971"/>
        <v>143.79844961240312</v>
      </c>
      <c r="T2090" s="13">
        <f t="shared" si="972"/>
        <v>33.333333333333371</v>
      </c>
      <c r="U2090" s="13">
        <f t="shared" si="979"/>
        <v>17.501520777418161</v>
      </c>
      <c r="V2090" s="13">
        <f t="shared" si="983"/>
        <v>6.7571225071224719E-2</v>
      </c>
      <c r="W2090" s="13">
        <f t="shared" si="984"/>
        <v>0</v>
      </c>
      <c r="X2090" s="13">
        <f t="shared" si="985"/>
        <v>0</v>
      </c>
      <c r="Y2090" s="13">
        <f t="shared" si="980"/>
        <v>0</v>
      </c>
      <c r="Z2090" s="13">
        <f t="shared" si="986"/>
        <v>1</v>
      </c>
      <c r="AA2090" s="13">
        <f t="shared" si="987"/>
        <v>0</v>
      </c>
      <c r="AB2090" s="13">
        <f t="shared" si="988"/>
        <v>0</v>
      </c>
      <c r="AC2090" s="17">
        <f t="shared" si="981"/>
        <v>0</v>
      </c>
      <c r="AD2090" s="13" t="str">
        <f t="shared" si="973"/>
        <v/>
      </c>
      <c r="AE2090" s="13" t="str">
        <f t="shared" si="974"/>
        <v/>
      </c>
      <c r="AF2090" s="17">
        <f t="shared" si="976"/>
        <v>0</v>
      </c>
      <c r="AG2090" s="17" t="str">
        <f t="shared" si="975"/>
        <v xml:space="preserve"> </v>
      </c>
      <c r="AH2090" s="13"/>
      <c r="AI2090" s="31">
        <f t="shared" si="989"/>
        <v>1.0080908464096296</v>
      </c>
      <c r="AJ2090">
        <f t="shared" si="964"/>
        <v>8.0908464096296484E-3</v>
      </c>
      <c r="AK2090">
        <f t="shared" si="966"/>
        <v>0.99808429118773956</v>
      </c>
      <c r="AL2090">
        <f t="shared" si="967"/>
        <v>1.3594366035481087</v>
      </c>
      <c r="AM2090">
        <f t="shared" si="965"/>
        <v>0.35943660354810869</v>
      </c>
      <c r="AN2090" s="39">
        <v>42202</v>
      </c>
      <c r="AO2090" s="31">
        <v>8.0908464096296484E-3</v>
      </c>
      <c r="AP2090" s="40">
        <v>0.35943660354810869</v>
      </c>
    </row>
    <row r="2091" spans="1:42">
      <c r="A2091" s="16">
        <v>42205</v>
      </c>
      <c r="B2091" s="11">
        <v>5.18</v>
      </c>
      <c r="C2091" s="11">
        <v>5.21</v>
      </c>
      <c r="D2091" s="11">
        <v>5.14</v>
      </c>
      <c r="E2091" s="11">
        <v>5.17</v>
      </c>
      <c r="F2091" s="11">
        <v>495904800</v>
      </c>
      <c r="G2091" s="11">
        <v>4.9072199999999997</v>
      </c>
      <c r="H2091" s="12">
        <f t="shared" si="968"/>
        <v>5.3933333333333335</v>
      </c>
      <c r="I2091" s="13">
        <f t="shared" si="977"/>
        <v>5.29</v>
      </c>
      <c r="J2091" s="13">
        <f t="shared" si="978"/>
        <v>0.1033333333333335</v>
      </c>
      <c r="K2091" s="14">
        <f t="shared" si="982"/>
        <v>6.3824786324785762E-2</v>
      </c>
      <c r="L2091" s="13">
        <f t="shared" si="961"/>
        <v>7.0000000000000284E-2</v>
      </c>
      <c r="M2091" s="13">
        <f t="shared" si="969"/>
        <v>0.35285714285714304</v>
      </c>
      <c r="N2091" s="13">
        <f t="shared" si="962"/>
        <v>0</v>
      </c>
      <c r="O2091" s="13">
        <f t="shared" si="963"/>
        <v>1.0000000000000675E-2</v>
      </c>
      <c r="P2091" s="13">
        <f t="shared" si="960"/>
        <v>0.87000000000000099</v>
      </c>
      <c r="Q2091" s="13">
        <f t="shared" si="960"/>
        <v>0.54000000000000092</v>
      </c>
      <c r="R2091" s="13">
        <f t="shared" si="970"/>
        <v>246.55870445344146</v>
      </c>
      <c r="S2091" s="13">
        <f t="shared" si="971"/>
        <v>153.03643724696374</v>
      </c>
      <c r="T2091" s="13">
        <f t="shared" si="972"/>
        <v>23.404255319148916</v>
      </c>
      <c r="U2091" s="13">
        <f t="shared" si="979"/>
        <v>16.89812102508224</v>
      </c>
      <c r="V2091" s="13">
        <f t="shared" si="983"/>
        <v>3.9508547008547737E-2</v>
      </c>
      <c r="W2091" s="13">
        <f t="shared" si="984"/>
        <v>0</v>
      </c>
      <c r="X2091" s="13">
        <f t="shared" si="985"/>
        <v>0</v>
      </c>
      <c r="Y2091" s="13">
        <f t="shared" si="980"/>
        <v>0</v>
      </c>
      <c r="Z2091" s="13">
        <f t="shared" si="986"/>
        <v>1</v>
      </c>
      <c r="AA2091" s="13">
        <f t="shared" si="987"/>
        <v>0</v>
      </c>
      <c r="AB2091" s="13">
        <f t="shared" si="988"/>
        <v>0</v>
      </c>
      <c r="AC2091" s="17">
        <f t="shared" si="981"/>
        <v>0</v>
      </c>
      <c r="AD2091" s="13" t="str">
        <f t="shared" si="973"/>
        <v/>
      </c>
      <c r="AE2091" s="13" t="str">
        <f t="shared" si="974"/>
        <v/>
      </c>
      <c r="AF2091" s="17">
        <f t="shared" si="976"/>
        <v>0</v>
      </c>
      <c r="AG2091" s="17" t="str">
        <f t="shared" si="975"/>
        <v xml:space="preserve"> </v>
      </c>
      <c r="AH2091" s="13"/>
      <c r="AI2091" s="31">
        <f t="shared" si="989"/>
        <v>1.0080908464096296</v>
      </c>
      <c r="AJ2091">
        <f t="shared" si="964"/>
        <v>8.0908464096296484E-3</v>
      </c>
      <c r="AK2091">
        <f t="shared" si="966"/>
        <v>0.99232245681381959</v>
      </c>
      <c r="AL2091">
        <f t="shared" si="967"/>
        <v>1.3489994703154937</v>
      </c>
      <c r="AM2091">
        <f t="shared" si="965"/>
        <v>0.34899947031549372</v>
      </c>
      <c r="AN2091" s="39">
        <v>42205</v>
      </c>
      <c r="AO2091" s="31">
        <v>8.0908464096296484E-3</v>
      </c>
      <c r="AP2091" s="40">
        <v>0.34899947031549372</v>
      </c>
    </row>
    <row r="2092" spans="1:42">
      <c r="A2092" s="16">
        <v>42206</v>
      </c>
      <c r="B2092" s="11">
        <v>5.15</v>
      </c>
      <c r="C2092" s="11">
        <v>5.19</v>
      </c>
      <c r="D2092" s="11">
        <v>5.1100000000000003</v>
      </c>
      <c r="E2092" s="11">
        <v>5.15</v>
      </c>
      <c r="F2092" s="11">
        <v>410062300</v>
      </c>
      <c r="G2092" s="11">
        <v>4.8882399999999997</v>
      </c>
      <c r="H2092" s="12">
        <f t="shared" si="968"/>
        <v>5.38</v>
      </c>
      <c r="I2092" s="13">
        <f t="shared" si="977"/>
        <v>5.2788461538461542</v>
      </c>
      <c r="J2092" s="13">
        <f t="shared" si="978"/>
        <v>0.10115384615384571</v>
      </c>
      <c r="K2092" s="14">
        <f t="shared" si="982"/>
        <v>7.5156695156694653E-2</v>
      </c>
      <c r="L2092" s="13">
        <f t="shared" si="961"/>
        <v>8.0000000000000071E-2</v>
      </c>
      <c r="M2092" s="13">
        <f t="shared" si="969"/>
        <v>0.34928571428571448</v>
      </c>
      <c r="N2092" s="13">
        <f t="shared" si="962"/>
        <v>0</v>
      </c>
      <c r="O2092" s="13">
        <f t="shared" si="963"/>
        <v>2.9999999999999361E-2</v>
      </c>
      <c r="P2092" s="13">
        <f t="shared" ref="P2092:Q2155" si="990">SUM(N2079:N2092)</f>
        <v>0.87000000000000099</v>
      </c>
      <c r="Q2092" s="13">
        <f t="shared" si="990"/>
        <v>0.57000000000000028</v>
      </c>
      <c r="R2092" s="13">
        <f t="shared" si="970"/>
        <v>249.07975460122717</v>
      </c>
      <c r="S2092" s="13">
        <f t="shared" si="971"/>
        <v>163.19018404907973</v>
      </c>
      <c r="T2092" s="13">
        <f t="shared" si="972"/>
        <v>20.833333333333371</v>
      </c>
      <c r="U2092" s="13">
        <f t="shared" si="979"/>
        <v>16.259716808433751</v>
      </c>
      <c r="V2092" s="13">
        <f t="shared" si="983"/>
        <v>2.5997150997151053E-2</v>
      </c>
      <c r="W2092" s="13">
        <f t="shared" si="984"/>
        <v>0</v>
      </c>
      <c r="X2092" s="13">
        <f t="shared" si="985"/>
        <v>0</v>
      </c>
      <c r="Y2092" s="13">
        <f t="shared" si="980"/>
        <v>0</v>
      </c>
      <c r="Z2092" s="13">
        <f t="shared" si="986"/>
        <v>1</v>
      </c>
      <c r="AA2092" s="13">
        <f t="shared" si="987"/>
        <v>0</v>
      </c>
      <c r="AB2092" s="13">
        <f t="shared" si="988"/>
        <v>0</v>
      </c>
      <c r="AC2092" s="17">
        <f t="shared" si="981"/>
        <v>0</v>
      </c>
      <c r="AD2092" s="13" t="str">
        <f t="shared" si="973"/>
        <v/>
      </c>
      <c r="AE2092" s="13" t="str">
        <f t="shared" si="974"/>
        <v/>
      </c>
      <c r="AF2092" s="17">
        <f t="shared" si="976"/>
        <v>0</v>
      </c>
      <c r="AG2092" s="17" t="str">
        <f t="shared" si="975"/>
        <v xml:space="preserve"> </v>
      </c>
      <c r="AH2092" s="13"/>
      <c r="AI2092" s="31">
        <f t="shared" si="989"/>
        <v>1.0080908464096296</v>
      </c>
      <c r="AJ2092">
        <f t="shared" si="964"/>
        <v>8.0908464096296484E-3</v>
      </c>
      <c r="AK2092">
        <f t="shared" si="966"/>
        <v>0.9961315280464218</v>
      </c>
      <c r="AL2092">
        <f t="shared" si="967"/>
        <v>1.3437809036991863</v>
      </c>
      <c r="AM2092">
        <f t="shared" si="965"/>
        <v>0.34378090369918635</v>
      </c>
      <c r="AN2092" s="39">
        <v>42206</v>
      </c>
      <c r="AO2092" s="31">
        <v>8.0908464096296484E-3</v>
      </c>
      <c r="AP2092" s="40">
        <v>0.34378090369918635</v>
      </c>
    </row>
    <row r="2093" spans="1:42">
      <c r="A2093" s="16">
        <v>42207</v>
      </c>
      <c r="B2093" s="11">
        <v>5.13</v>
      </c>
      <c r="C2093" s="11">
        <v>5.17</v>
      </c>
      <c r="D2093" s="11">
        <v>5.1100000000000003</v>
      </c>
      <c r="E2093" s="11">
        <v>5.12</v>
      </c>
      <c r="F2093" s="11">
        <v>331839800</v>
      </c>
      <c r="G2093" s="11">
        <v>4.8597599999999996</v>
      </c>
      <c r="H2093" s="12">
        <f t="shared" si="968"/>
        <v>5.3241666666666658</v>
      </c>
      <c r="I2093" s="13">
        <f t="shared" si="977"/>
        <v>5.2711538461538456</v>
      </c>
      <c r="J2093" s="13">
        <f t="shared" si="978"/>
        <v>5.3012820512820191E-2</v>
      </c>
      <c r="K2093" s="14">
        <f t="shared" si="982"/>
        <v>7.9059829059828682E-2</v>
      </c>
      <c r="L2093" s="13">
        <f t="shared" si="961"/>
        <v>5.9999999999999609E-2</v>
      </c>
      <c r="M2093" s="13">
        <f t="shared" si="969"/>
        <v>0.32142857142857156</v>
      </c>
      <c r="N2093" s="13">
        <f t="shared" si="962"/>
        <v>0</v>
      </c>
      <c r="O2093" s="13">
        <f t="shared" si="963"/>
        <v>0</v>
      </c>
      <c r="P2093" s="13">
        <f t="shared" si="990"/>
        <v>0.63000000000000078</v>
      </c>
      <c r="Q2093" s="13">
        <f t="shared" si="990"/>
        <v>0.57000000000000028</v>
      </c>
      <c r="R2093" s="13">
        <f t="shared" si="970"/>
        <v>196.00000000000014</v>
      </c>
      <c r="S2093" s="13">
        <f t="shared" si="971"/>
        <v>177.33333333333334</v>
      </c>
      <c r="T2093" s="13">
        <f t="shared" si="972"/>
        <v>5.0000000000000338</v>
      </c>
      <c r="U2093" s="13">
        <f t="shared" si="979"/>
        <v>16.185411918692626</v>
      </c>
      <c r="V2093" s="13">
        <f t="shared" si="983"/>
        <v>-2.6047008547008491E-2</v>
      </c>
      <c r="W2093" s="13">
        <f t="shared" si="984"/>
        <v>-1</v>
      </c>
      <c r="X2093" s="13">
        <f t="shared" si="985"/>
        <v>0</v>
      </c>
      <c r="Y2093" s="13">
        <f t="shared" si="980"/>
        <v>0</v>
      </c>
      <c r="Z2093" s="13">
        <f t="shared" si="986"/>
        <v>0</v>
      </c>
      <c r="AA2093" s="13">
        <f t="shared" si="987"/>
        <v>0</v>
      </c>
      <c r="AB2093" s="13">
        <f t="shared" si="988"/>
        <v>0</v>
      </c>
      <c r="AC2093" s="17">
        <f t="shared" si="981"/>
        <v>0</v>
      </c>
      <c r="AD2093" s="13" t="str">
        <f t="shared" si="973"/>
        <v/>
      </c>
      <c r="AE2093" s="13" t="str">
        <f t="shared" si="974"/>
        <v/>
      </c>
      <c r="AF2093" s="17">
        <f t="shared" si="976"/>
        <v>0</v>
      </c>
      <c r="AG2093" s="17" t="str">
        <f t="shared" si="975"/>
        <v xml:space="preserve"> </v>
      </c>
      <c r="AH2093" s="13"/>
      <c r="AI2093" s="31">
        <f t="shared" si="989"/>
        <v>1.0080908464096296</v>
      </c>
      <c r="AJ2093">
        <f t="shared" si="964"/>
        <v>8.0908464096296484E-3</v>
      </c>
      <c r="AK2093">
        <f t="shared" si="966"/>
        <v>0.99417475728155336</v>
      </c>
      <c r="AL2093">
        <f t="shared" si="967"/>
        <v>1.3359530537747251</v>
      </c>
      <c r="AM2093">
        <f t="shared" si="965"/>
        <v>0.33595305377472506</v>
      </c>
      <c r="AN2093" s="39">
        <v>42207</v>
      </c>
      <c r="AO2093" s="31">
        <v>8.0908464096296484E-3</v>
      </c>
      <c r="AP2093" s="40">
        <v>0.33595305377472506</v>
      </c>
    </row>
    <row r="2094" spans="1:42">
      <c r="A2094" s="16">
        <v>42208</v>
      </c>
      <c r="B2094" s="11">
        <v>5.1100000000000003</v>
      </c>
      <c r="C2094" s="11">
        <v>5.16</v>
      </c>
      <c r="D2094" s="11">
        <v>5.0999999999999996</v>
      </c>
      <c r="E2094" s="11">
        <v>5.15</v>
      </c>
      <c r="F2094" s="11">
        <v>378126800</v>
      </c>
      <c r="G2094" s="11">
        <v>4.8882399999999997</v>
      </c>
      <c r="H2094" s="12">
        <f t="shared" si="968"/>
        <v>5.2749999999999995</v>
      </c>
      <c r="I2094" s="13">
        <f t="shared" si="977"/>
        <v>5.2680769230769231</v>
      </c>
      <c r="J2094" s="13">
        <f t="shared" si="978"/>
        <v>6.9230769230763656E-3</v>
      </c>
      <c r="K2094" s="14">
        <f t="shared" si="982"/>
        <v>7.6331908831908296E-2</v>
      </c>
      <c r="L2094" s="13">
        <f t="shared" si="961"/>
        <v>6.0000000000000497E-2</v>
      </c>
      <c r="M2094" s="13">
        <f t="shared" si="969"/>
        <v>0.30571428571428588</v>
      </c>
      <c r="N2094" s="13">
        <f t="shared" si="962"/>
        <v>0</v>
      </c>
      <c r="O2094" s="13">
        <f t="shared" si="963"/>
        <v>1.0000000000000675E-2</v>
      </c>
      <c r="P2094" s="13">
        <f t="shared" si="990"/>
        <v>0.63000000000000078</v>
      </c>
      <c r="Q2094" s="13">
        <f t="shared" si="990"/>
        <v>0.58000000000000096</v>
      </c>
      <c r="R2094" s="13">
        <f t="shared" si="970"/>
        <v>206.07476635514033</v>
      </c>
      <c r="S2094" s="13">
        <f t="shared" si="971"/>
        <v>189.71962616822452</v>
      </c>
      <c r="T2094" s="13">
        <f t="shared" si="972"/>
        <v>4.1322314049586524</v>
      </c>
      <c r="U2094" s="13">
        <f t="shared" si="979"/>
        <v>16.049123557877117</v>
      </c>
      <c r="V2094" s="13">
        <f t="shared" si="983"/>
        <v>-6.9408831908831931E-2</v>
      </c>
      <c r="W2094" s="13">
        <f t="shared" si="984"/>
        <v>0</v>
      </c>
      <c r="X2094" s="13">
        <f t="shared" si="985"/>
        <v>0</v>
      </c>
      <c r="Y2094" s="13">
        <f t="shared" si="980"/>
        <v>0</v>
      </c>
      <c r="Z2094" s="13">
        <f t="shared" si="986"/>
        <v>0</v>
      </c>
      <c r="AA2094" s="13">
        <f t="shared" si="987"/>
        <v>0</v>
      </c>
      <c r="AB2094" s="13">
        <f t="shared" si="988"/>
        <v>0</v>
      </c>
      <c r="AC2094" s="17">
        <f t="shared" si="981"/>
        <v>0</v>
      </c>
      <c r="AD2094" s="13" t="str">
        <f t="shared" si="973"/>
        <v/>
      </c>
      <c r="AE2094" s="13" t="str">
        <f t="shared" si="974"/>
        <v/>
      </c>
      <c r="AF2094" s="17">
        <f t="shared" si="976"/>
        <v>0</v>
      </c>
      <c r="AG2094" s="17" t="str">
        <f t="shared" si="975"/>
        <v xml:space="preserve"> </v>
      </c>
      <c r="AH2094" s="13"/>
      <c r="AI2094" s="31">
        <f t="shared" si="989"/>
        <v>1.0080908464096296</v>
      </c>
      <c r="AJ2094">
        <f t="shared" si="964"/>
        <v>8.0908464096296484E-3</v>
      </c>
      <c r="AK2094">
        <f t="shared" si="966"/>
        <v>1.005859375</v>
      </c>
      <c r="AL2094">
        <f t="shared" si="967"/>
        <v>1.3437809036991863</v>
      </c>
      <c r="AM2094">
        <f t="shared" si="965"/>
        <v>0.34378090369918635</v>
      </c>
      <c r="AN2094" s="39">
        <v>42208</v>
      </c>
      <c r="AO2094" s="31">
        <v>8.0908464096296484E-3</v>
      </c>
      <c r="AP2094" s="40">
        <v>0.34378090369918635</v>
      </c>
    </row>
    <row r="2095" spans="1:42">
      <c r="A2095" s="16">
        <v>42209</v>
      </c>
      <c r="B2095" s="11">
        <v>5.15</v>
      </c>
      <c r="C2095" s="11">
        <v>5.16</v>
      </c>
      <c r="D2095" s="11">
        <v>5.09</v>
      </c>
      <c r="E2095" s="11">
        <v>5.0999999999999996</v>
      </c>
      <c r="F2095" s="11">
        <v>437818800</v>
      </c>
      <c r="G2095" s="11">
        <v>4.8407799999999996</v>
      </c>
      <c r="H2095" s="12">
        <f t="shared" si="968"/>
        <v>5.2441666666666666</v>
      </c>
      <c r="I2095" s="13">
        <f t="shared" si="977"/>
        <v>5.2607692307692311</v>
      </c>
      <c r="J2095" s="13">
        <f t="shared" si="978"/>
        <v>-1.6602564102564443E-2</v>
      </c>
      <c r="K2095" s="14">
        <f t="shared" si="982"/>
        <v>6.9579772079771535E-2</v>
      </c>
      <c r="L2095" s="13">
        <f t="shared" si="961"/>
        <v>7.0000000000000284E-2</v>
      </c>
      <c r="M2095" s="13">
        <f t="shared" si="969"/>
        <v>0.27571428571428586</v>
      </c>
      <c r="N2095" s="13">
        <f t="shared" si="962"/>
        <v>0</v>
      </c>
      <c r="O2095" s="13">
        <f t="shared" si="963"/>
        <v>9.9999999999997868E-3</v>
      </c>
      <c r="P2095" s="13">
        <f t="shared" si="990"/>
        <v>0.27000000000000135</v>
      </c>
      <c r="Q2095" s="13">
        <f t="shared" si="990"/>
        <v>0.59000000000000075</v>
      </c>
      <c r="R2095" s="13">
        <f t="shared" si="970"/>
        <v>97.927461139896806</v>
      </c>
      <c r="S2095" s="13">
        <f t="shared" si="971"/>
        <v>213.98963730569963</v>
      </c>
      <c r="T2095" s="13">
        <f t="shared" si="972"/>
        <v>37.209302325581234</v>
      </c>
      <c r="U2095" s="13">
        <f t="shared" si="979"/>
        <v>17.904362648548645</v>
      </c>
      <c r="V2095" s="13">
        <f t="shared" si="983"/>
        <v>-8.6182336182335978E-2</v>
      </c>
      <c r="W2095" s="13">
        <f t="shared" si="984"/>
        <v>0</v>
      </c>
      <c r="X2095" s="13">
        <f t="shared" si="985"/>
        <v>-1</v>
      </c>
      <c r="Y2095" s="13">
        <f t="shared" si="980"/>
        <v>0</v>
      </c>
      <c r="Z2095" s="13">
        <f t="shared" si="986"/>
        <v>0</v>
      </c>
      <c r="AA2095" s="13">
        <f t="shared" si="987"/>
        <v>0</v>
      </c>
      <c r="AB2095" s="13">
        <f t="shared" si="988"/>
        <v>0</v>
      </c>
      <c r="AC2095" s="17">
        <f t="shared" si="981"/>
        <v>0</v>
      </c>
      <c r="AD2095" s="13" t="str">
        <f t="shared" si="973"/>
        <v/>
      </c>
      <c r="AE2095" s="13" t="str">
        <f t="shared" si="974"/>
        <v/>
      </c>
      <c r="AF2095" s="17">
        <f t="shared" si="976"/>
        <v>0</v>
      </c>
      <c r="AG2095" s="17" t="str">
        <f t="shared" si="975"/>
        <v xml:space="preserve"> </v>
      </c>
      <c r="AH2095" s="13"/>
      <c r="AI2095" s="31">
        <f t="shared" si="989"/>
        <v>1.0080908464096296</v>
      </c>
      <c r="AJ2095">
        <f t="shared" si="964"/>
        <v>8.0908464096296484E-3</v>
      </c>
      <c r="AK2095">
        <f t="shared" si="966"/>
        <v>0.99029126213592222</v>
      </c>
      <c r="AL2095">
        <f t="shared" si="967"/>
        <v>1.3307344871584175</v>
      </c>
      <c r="AM2095">
        <f t="shared" si="965"/>
        <v>0.33073448715841747</v>
      </c>
      <c r="AN2095" s="39">
        <v>42209</v>
      </c>
      <c r="AO2095" s="31">
        <v>8.0908464096296484E-3</v>
      </c>
      <c r="AP2095" s="40">
        <v>0.33073448715841747</v>
      </c>
    </row>
    <row r="2096" spans="1:42">
      <c r="A2096" s="16">
        <v>42212</v>
      </c>
      <c r="B2096" s="11">
        <v>5.0599999999999996</v>
      </c>
      <c r="C2096" s="11">
        <v>5.0999999999999996</v>
      </c>
      <c r="D2096" s="11">
        <v>4.76</v>
      </c>
      <c r="E2096" s="11">
        <v>4.83</v>
      </c>
      <c r="F2096" s="11">
        <v>631610800</v>
      </c>
      <c r="G2096" s="11">
        <v>4.5845000000000002</v>
      </c>
      <c r="H2096" s="12">
        <f t="shared" si="968"/>
        <v>5.1816666666666658</v>
      </c>
      <c r="I2096" s="13">
        <f t="shared" si="977"/>
        <v>5.2500000000000009</v>
      </c>
      <c r="J2096" s="13">
        <f t="shared" si="978"/>
        <v>-6.8333333333335133E-2</v>
      </c>
      <c r="K2096" s="14">
        <f t="shared" si="982"/>
        <v>5.4779202279201598E-2</v>
      </c>
      <c r="L2096" s="13">
        <f t="shared" si="961"/>
        <v>0.33999999999999986</v>
      </c>
      <c r="M2096" s="13">
        <f t="shared" si="969"/>
        <v>0.25857142857142873</v>
      </c>
      <c r="N2096" s="13">
        <f t="shared" si="962"/>
        <v>0</v>
      </c>
      <c r="O2096" s="13">
        <f t="shared" si="963"/>
        <v>0.33000000000000007</v>
      </c>
      <c r="P2096" s="13">
        <f t="shared" si="990"/>
        <v>0.13000000000000078</v>
      </c>
      <c r="Q2096" s="13">
        <f t="shared" si="990"/>
        <v>0.92000000000000082</v>
      </c>
      <c r="R2096" s="13">
        <f t="shared" si="970"/>
        <v>50.276243093922922</v>
      </c>
      <c r="S2096" s="13">
        <f t="shared" si="971"/>
        <v>355.80110497237581</v>
      </c>
      <c r="T2096" s="13">
        <f t="shared" si="972"/>
        <v>75.238095238095141</v>
      </c>
      <c r="U2096" s="13">
        <f t="shared" si="979"/>
        <v>21.502663847481244</v>
      </c>
      <c r="V2096" s="13">
        <f t="shared" si="983"/>
        <v>-0.12311253561253674</v>
      </c>
      <c r="W2096" s="13">
        <f t="shared" si="984"/>
        <v>0</v>
      </c>
      <c r="X2096" s="13">
        <f t="shared" si="985"/>
        <v>0</v>
      </c>
      <c r="Y2096" s="13">
        <f t="shared" si="980"/>
        <v>1</v>
      </c>
      <c r="Z2096" s="13">
        <f t="shared" si="986"/>
        <v>0</v>
      </c>
      <c r="AA2096" s="13">
        <f t="shared" si="987"/>
        <v>0</v>
      </c>
      <c r="AB2096" s="13">
        <f t="shared" si="988"/>
        <v>0</v>
      </c>
      <c r="AC2096" s="17">
        <f t="shared" si="981"/>
        <v>0</v>
      </c>
      <c r="AD2096" s="13" t="str">
        <f t="shared" si="973"/>
        <v/>
      </c>
      <c r="AE2096" s="13" t="str">
        <f t="shared" si="974"/>
        <v/>
      </c>
      <c r="AF2096" s="17">
        <f t="shared" si="976"/>
        <v>0</v>
      </c>
      <c r="AG2096" s="17" t="str">
        <f t="shared" si="975"/>
        <v xml:space="preserve"> </v>
      </c>
      <c r="AH2096" s="13"/>
      <c r="AI2096" s="31">
        <f t="shared" si="989"/>
        <v>1.0080908464096296</v>
      </c>
      <c r="AJ2096">
        <f t="shared" si="964"/>
        <v>8.0908464096296484E-3</v>
      </c>
      <c r="AK2096">
        <f t="shared" si="966"/>
        <v>0.94705882352941184</v>
      </c>
      <c r="AL2096">
        <f t="shared" si="967"/>
        <v>1.2602838378382661</v>
      </c>
      <c r="AM2096">
        <f t="shared" si="965"/>
        <v>0.26028383783826614</v>
      </c>
      <c r="AN2096" s="39">
        <v>42212</v>
      </c>
      <c r="AO2096" s="31">
        <v>8.0908464096296484E-3</v>
      </c>
      <c r="AP2096" s="40">
        <v>0.26028383783826614</v>
      </c>
    </row>
    <row r="2097" spans="1:42">
      <c r="A2097" s="16">
        <v>42213</v>
      </c>
      <c r="B2097" s="11">
        <v>4.76</v>
      </c>
      <c r="C2097" s="11">
        <v>4.9800000000000004</v>
      </c>
      <c r="D2097" s="11">
        <v>4.72</v>
      </c>
      <c r="E2097" s="11">
        <v>4.82</v>
      </c>
      <c r="F2097" s="11">
        <v>598084300</v>
      </c>
      <c r="G2097" s="11">
        <v>4.5750099999999998</v>
      </c>
      <c r="H2097" s="12">
        <f t="shared" si="968"/>
        <v>5.1216666666666661</v>
      </c>
      <c r="I2097" s="13">
        <f t="shared" si="977"/>
        <v>5.2442307692307697</v>
      </c>
      <c r="J2097" s="13">
        <f t="shared" si="978"/>
        <v>-0.12256410256410355</v>
      </c>
      <c r="K2097" s="14">
        <f t="shared" si="982"/>
        <v>3.0562678062677366E-2</v>
      </c>
      <c r="L2097" s="13">
        <f t="shared" si="961"/>
        <v>0.26000000000000068</v>
      </c>
      <c r="M2097" s="13">
        <f t="shared" si="969"/>
        <v>0.23071428571428587</v>
      </c>
      <c r="N2097" s="13">
        <f t="shared" si="962"/>
        <v>0</v>
      </c>
      <c r="O2097" s="13">
        <f t="shared" si="963"/>
        <v>4.0000000000000036E-2</v>
      </c>
      <c r="P2097" s="13">
        <f t="shared" si="990"/>
        <v>0.13000000000000078</v>
      </c>
      <c r="Q2097" s="13">
        <f t="shared" si="990"/>
        <v>0.77000000000000046</v>
      </c>
      <c r="R2097" s="13">
        <f t="shared" si="970"/>
        <v>56.346749226006487</v>
      </c>
      <c r="S2097" s="13">
        <f t="shared" si="971"/>
        <v>333.74613003095976</v>
      </c>
      <c r="T2097" s="13">
        <f t="shared" si="972"/>
        <v>71.111111111110986</v>
      </c>
      <c r="U2097" s="13">
        <f t="shared" si="979"/>
        <v>25.653457498274886</v>
      </c>
      <c r="V2097" s="13">
        <f t="shared" si="983"/>
        <v>-0.15312678062678092</v>
      </c>
      <c r="W2097" s="13">
        <f t="shared" si="984"/>
        <v>0</v>
      </c>
      <c r="X2097" s="13">
        <f t="shared" si="985"/>
        <v>0</v>
      </c>
      <c r="Y2097" s="13">
        <f t="shared" si="980"/>
        <v>0</v>
      </c>
      <c r="Z2097" s="13">
        <f t="shared" si="986"/>
        <v>0</v>
      </c>
      <c r="AA2097" s="13">
        <f t="shared" si="987"/>
        <v>0</v>
      </c>
      <c r="AB2097" s="13">
        <f t="shared" si="988"/>
        <v>0</v>
      </c>
      <c r="AC2097" s="17">
        <f t="shared" si="981"/>
        <v>0</v>
      </c>
      <c r="AD2097" s="13" t="str">
        <f t="shared" si="973"/>
        <v/>
      </c>
      <c r="AE2097" s="13" t="str">
        <f t="shared" si="974"/>
        <v/>
      </c>
      <c r="AF2097" s="17">
        <f t="shared" si="976"/>
        <v>0</v>
      </c>
      <c r="AG2097" s="17" t="str">
        <f t="shared" si="975"/>
        <v xml:space="preserve"> </v>
      </c>
      <c r="AH2097" s="13"/>
      <c r="AI2097" s="31">
        <f t="shared" si="989"/>
        <v>1.0080908464096296</v>
      </c>
      <c r="AJ2097">
        <f t="shared" si="964"/>
        <v>8.0908464096296484E-3</v>
      </c>
      <c r="AK2097">
        <f t="shared" si="966"/>
        <v>0.99792960662525887</v>
      </c>
      <c r="AL2097">
        <f t="shared" si="967"/>
        <v>1.2576745545301125</v>
      </c>
      <c r="AM2097">
        <f t="shared" si="965"/>
        <v>0.25767455453011245</v>
      </c>
      <c r="AN2097" s="39">
        <v>42213</v>
      </c>
      <c r="AO2097" s="31">
        <v>8.0908464096296484E-3</v>
      </c>
      <c r="AP2097" s="40">
        <v>0.25767455453011245</v>
      </c>
    </row>
    <row r="2098" spans="1:42">
      <c r="A2098" s="16">
        <v>42214</v>
      </c>
      <c r="B2098" s="11">
        <v>4.8</v>
      </c>
      <c r="C2098" s="11">
        <v>4.8899999999999997</v>
      </c>
      <c r="D2098" s="11">
        <v>4.8</v>
      </c>
      <c r="E2098" s="11">
        <v>4.8600000000000003</v>
      </c>
      <c r="F2098" s="11">
        <v>377276300</v>
      </c>
      <c r="G2098" s="11">
        <v>4.6129800000000003</v>
      </c>
      <c r="H2098" s="12">
        <f t="shared" si="968"/>
        <v>5.0874999999999995</v>
      </c>
      <c r="I2098" s="13">
        <f t="shared" si="977"/>
        <v>5.2319230769230778</v>
      </c>
      <c r="J2098" s="13">
        <f t="shared" si="978"/>
        <v>-0.14442307692307832</v>
      </c>
      <c r="K2098" s="14">
        <f t="shared" si="982"/>
        <v>3.1908831908824295E-3</v>
      </c>
      <c r="L2098" s="13">
        <f t="shared" si="961"/>
        <v>8.9999999999999858E-2</v>
      </c>
      <c r="M2098" s="13">
        <f t="shared" si="969"/>
        <v>0.18142857142857155</v>
      </c>
      <c r="N2098" s="13">
        <f t="shared" si="962"/>
        <v>0</v>
      </c>
      <c r="O2098" s="13">
        <f t="shared" si="963"/>
        <v>0</v>
      </c>
      <c r="P2098" s="13">
        <f t="shared" si="990"/>
        <v>0.13000000000000078</v>
      </c>
      <c r="Q2098" s="13">
        <f t="shared" si="990"/>
        <v>0.70000000000000018</v>
      </c>
      <c r="R2098" s="13">
        <f t="shared" si="970"/>
        <v>71.653543307086991</v>
      </c>
      <c r="S2098" s="13">
        <f t="shared" si="971"/>
        <v>385.82677165354318</v>
      </c>
      <c r="T2098" s="13">
        <f t="shared" si="972"/>
        <v>68.674698795180575</v>
      </c>
      <c r="U2098" s="13">
        <f t="shared" si="979"/>
        <v>29.337475583941004</v>
      </c>
      <c r="V2098" s="13">
        <f t="shared" si="983"/>
        <v>-0.14761396011396075</v>
      </c>
      <c r="W2098" s="13">
        <f t="shared" si="984"/>
        <v>0</v>
      </c>
      <c r="X2098" s="13">
        <f t="shared" si="985"/>
        <v>0</v>
      </c>
      <c r="Y2098" s="13">
        <f t="shared" si="980"/>
        <v>0</v>
      </c>
      <c r="Z2098" s="13">
        <f t="shared" si="986"/>
        <v>0</v>
      </c>
      <c r="AA2098" s="13">
        <f t="shared" si="987"/>
        <v>0</v>
      </c>
      <c r="AB2098" s="13">
        <f t="shared" si="988"/>
        <v>0</v>
      </c>
      <c r="AC2098" s="17">
        <f t="shared" si="981"/>
        <v>0</v>
      </c>
      <c r="AD2098" s="13" t="str">
        <f t="shared" si="973"/>
        <v/>
      </c>
      <c r="AE2098" s="13" t="str">
        <f t="shared" si="974"/>
        <v/>
      </c>
      <c r="AF2098" s="17">
        <f t="shared" si="976"/>
        <v>0</v>
      </c>
      <c r="AG2098" s="17" t="str">
        <f t="shared" si="975"/>
        <v xml:space="preserve"> </v>
      </c>
      <c r="AH2098" s="13"/>
      <c r="AI2098" s="31">
        <f t="shared" si="989"/>
        <v>1.0080908464096296</v>
      </c>
      <c r="AJ2098">
        <f t="shared" si="964"/>
        <v>8.0908464096296484E-3</v>
      </c>
      <c r="AK2098">
        <f t="shared" si="966"/>
        <v>1.008298755186722</v>
      </c>
      <c r="AL2098">
        <f t="shared" si="967"/>
        <v>1.2681116877627274</v>
      </c>
      <c r="AM2098">
        <f t="shared" si="965"/>
        <v>0.26811168776272742</v>
      </c>
      <c r="AN2098" s="39">
        <v>42214</v>
      </c>
      <c r="AO2098" s="31">
        <v>8.0908464096296484E-3</v>
      </c>
      <c r="AP2098" s="40">
        <v>0.26811168776272742</v>
      </c>
    </row>
    <row r="2099" spans="1:42">
      <c r="A2099" s="16">
        <v>42215</v>
      </c>
      <c r="B2099" s="11">
        <v>4.8499999999999996</v>
      </c>
      <c r="C2099" s="11">
        <v>4.8600000000000003</v>
      </c>
      <c r="D2099" s="11">
        <v>4.79</v>
      </c>
      <c r="E2099" s="11">
        <v>4.79</v>
      </c>
      <c r="F2099" s="11">
        <v>312166400</v>
      </c>
      <c r="G2099" s="11">
        <v>4.5465299999999997</v>
      </c>
      <c r="H2099" s="12">
        <f t="shared" si="968"/>
        <v>5.0575000000000001</v>
      </c>
      <c r="I2099" s="13">
        <f t="shared" si="977"/>
        <v>5.2153846153846164</v>
      </c>
      <c r="J2099" s="13">
        <f t="shared" si="978"/>
        <v>-0.15788461538461629</v>
      </c>
      <c r="K2099" s="14">
        <f t="shared" si="982"/>
        <v>-2.7264957264957996E-2</v>
      </c>
      <c r="L2099" s="13">
        <f t="shared" si="961"/>
        <v>7.0000000000000284E-2</v>
      </c>
      <c r="M2099" s="13">
        <f t="shared" si="969"/>
        <v>0.14428571428571438</v>
      </c>
      <c r="N2099" s="13">
        <f t="shared" si="962"/>
        <v>0</v>
      </c>
      <c r="O2099" s="13">
        <f t="shared" si="963"/>
        <v>9.9999999999997868E-3</v>
      </c>
      <c r="P2099" s="13">
        <f t="shared" si="990"/>
        <v>0.11000000000000032</v>
      </c>
      <c r="Q2099" s="13">
        <f t="shared" si="990"/>
        <v>0.71</v>
      </c>
      <c r="R2099" s="13">
        <f t="shared" si="970"/>
        <v>76.237623762376401</v>
      </c>
      <c r="S2099" s="13">
        <f t="shared" si="971"/>
        <v>492.0792079207917</v>
      </c>
      <c r="T2099" s="13">
        <f t="shared" si="972"/>
        <v>73.170731707317003</v>
      </c>
      <c r="U2099" s="13">
        <f t="shared" si="979"/>
        <v>32.729452126657243</v>
      </c>
      <c r="V2099" s="13">
        <f t="shared" si="983"/>
        <v>-0.13061965811965828</v>
      </c>
      <c r="W2099" s="13">
        <f t="shared" si="984"/>
        <v>0</v>
      </c>
      <c r="X2099" s="13">
        <f t="shared" si="985"/>
        <v>0</v>
      </c>
      <c r="Y2099" s="13">
        <f t="shared" si="980"/>
        <v>0</v>
      </c>
      <c r="Z2099" s="13">
        <f t="shared" si="986"/>
        <v>0</v>
      </c>
      <c r="AA2099" s="13">
        <f t="shared" si="987"/>
        <v>0</v>
      </c>
      <c r="AB2099" s="13">
        <f t="shared" si="988"/>
        <v>0</v>
      </c>
      <c r="AC2099" s="17">
        <f t="shared" si="981"/>
        <v>0</v>
      </c>
      <c r="AD2099" s="13" t="str">
        <f t="shared" si="973"/>
        <v/>
      </c>
      <c r="AE2099" s="13" t="str">
        <f t="shared" si="974"/>
        <v/>
      </c>
      <c r="AF2099" s="17">
        <f t="shared" si="976"/>
        <v>0</v>
      </c>
      <c r="AG2099" s="17" t="str">
        <f t="shared" si="975"/>
        <v xml:space="preserve"> </v>
      </c>
      <c r="AH2099" s="13"/>
      <c r="AI2099" s="31">
        <f t="shared" si="989"/>
        <v>1.0080908464096296</v>
      </c>
      <c r="AJ2099">
        <f t="shared" si="964"/>
        <v>8.0908464096296484E-3</v>
      </c>
      <c r="AK2099">
        <f t="shared" si="966"/>
        <v>0.98559670781892994</v>
      </c>
      <c r="AL2099">
        <f t="shared" si="967"/>
        <v>1.2498467046056509</v>
      </c>
      <c r="AM2099">
        <f t="shared" si="965"/>
        <v>0.24984670460565095</v>
      </c>
      <c r="AN2099" s="39">
        <v>42215</v>
      </c>
      <c r="AO2099" s="31">
        <v>8.0908464096296484E-3</v>
      </c>
      <c r="AP2099" s="40">
        <v>0.24984670460565095</v>
      </c>
    </row>
    <row r="2100" spans="1:42">
      <c r="A2100" s="16">
        <v>42216</v>
      </c>
      <c r="B2100" s="11">
        <v>4.7699999999999996</v>
      </c>
      <c r="C2100" s="11">
        <v>4.8600000000000003</v>
      </c>
      <c r="D2100" s="11">
        <v>4.74</v>
      </c>
      <c r="E2100" s="11">
        <v>4.83</v>
      </c>
      <c r="F2100" s="11">
        <v>306775100</v>
      </c>
      <c r="G2100" s="11">
        <v>4.5845000000000002</v>
      </c>
      <c r="H2100" s="12">
        <f t="shared" si="968"/>
        <v>5.020833333333333</v>
      </c>
      <c r="I2100" s="13">
        <f t="shared" si="977"/>
        <v>5.2030769230769245</v>
      </c>
      <c r="J2100" s="13">
        <f t="shared" si="978"/>
        <v>-0.18224358974359145</v>
      </c>
      <c r="K2100" s="14">
        <f t="shared" si="982"/>
        <v>-5.8995726495727437E-2</v>
      </c>
      <c r="L2100" s="13">
        <f t="shared" si="961"/>
        <v>0.12000000000000011</v>
      </c>
      <c r="M2100" s="13">
        <f t="shared" si="969"/>
        <v>0.13928571428571437</v>
      </c>
      <c r="N2100" s="13">
        <f t="shared" si="962"/>
        <v>0</v>
      </c>
      <c r="O2100" s="13">
        <f t="shared" si="963"/>
        <v>4.9999999999999822E-2</v>
      </c>
      <c r="P2100" s="13">
        <f t="shared" si="990"/>
        <v>0.11000000000000032</v>
      </c>
      <c r="Q2100" s="13">
        <f t="shared" si="990"/>
        <v>0.66999999999999993</v>
      </c>
      <c r="R2100" s="13">
        <f t="shared" si="970"/>
        <v>78.974358974359149</v>
      </c>
      <c r="S2100" s="13">
        <f t="shared" si="971"/>
        <v>481.02564102564065</v>
      </c>
      <c r="T2100" s="13">
        <f t="shared" si="972"/>
        <v>71.794871794871725</v>
      </c>
      <c r="U2100" s="13">
        <f t="shared" si="979"/>
        <v>36.628778606628885</v>
      </c>
      <c r="V2100" s="13">
        <f t="shared" si="983"/>
        <v>-0.12324786324786402</v>
      </c>
      <c r="W2100" s="13">
        <f t="shared" si="984"/>
        <v>0</v>
      </c>
      <c r="X2100" s="13">
        <f t="shared" si="985"/>
        <v>0</v>
      </c>
      <c r="Y2100" s="13">
        <f t="shared" si="980"/>
        <v>0</v>
      </c>
      <c r="Z2100" s="13">
        <f t="shared" si="986"/>
        <v>0</v>
      </c>
      <c r="AA2100" s="13">
        <f t="shared" si="987"/>
        <v>0</v>
      </c>
      <c r="AB2100" s="13">
        <f t="shared" si="988"/>
        <v>0</v>
      </c>
      <c r="AC2100" s="17">
        <f t="shared" si="981"/>
        <v>0</v>
      </c>
      <c r="AD2100" s="13" t="str">
        <f t="shared" si="973"/>
        <v/>
      </c>
      <c r="AE2100" s="13" t="str">
        <f t="shared" si="974"/>
        <v/>
      </c>
      <c r="AF2100" s="17">
        <f t="shared" si="976"/>
        <v>0</v>
      </c>
      <c r="AG2100" s="17" t="str">
        <f t="shared" si="975"/>
        <v xml:space="preserve"> </v>
      </c>
      <c r="AH2100" s="13"/>
      <c r="AI2100" s="31">
        <f t="shared" si="989"/>
        <v>1.0080908464096296</v>
      </c>
      <c r="AJ2100">
        <f t="shared" si="964"/>
        <v>8.0908464096296484E-3</v>
      </c>
      <c r="AK2100">
        <f t="shared" si="966"/>
        <v>1.0083507306889352</v>
      </c>
      <c r="AL2100">
        <f t="shared" si="967"/>
        <v>1.2602838378382659</v>
      </c>
      <c r="AM2100">
        <f t="shared" si="965"/>
        <v>0.26028383783826592</v>
      </c>
      <c r="AN2100" s="39">
        <v>42216</v>
      </c>
      <c r="AO2100" s="31">
        <v>8.0908464096296484E-3</v>
      </c>
      <c r="AP2100" s="40">
        <v>0.26028383783826592</v>
      </c>
    </row>
    <row r="2101" spans="1:42">
      <c r="A2101" s="16">
        <v>42219</v>
      </c>
      <c r="B2101" s="11">
        <v>4.79</v>
      </c>
      <c r="C2101" s="11">
        <v>4.8899999999999997</v>
      </c>
      <c r="D2101" s="11">
        <v>4.75</v>
      </c>
      <c r="E2101" s="11">
        <v>4.8600000000000003</v>
      </c>
      <c r="F2101" s="11">
        <v>480986500</v>
      </c>
      <c r="G2101" s="11">
        <v>4.6129800000000003</v>
      </c>
      <c r="H2101" s="12">
        <f t="shared" si="968"/>
        <v>4.9908333333333328</v>
      </c>
      <c r="I2101" s="13">
        <f t="shared" si="977"/>
        <v>5.1984615384615394</v>
      </c>
      <c r="J2101" s="13">
        <f t="shared" si="978"/>
        <v>-0.20762820512820657</v>
      </c>
      <c r="K2101" s="14">
        <f t="shared" si="982"/>
        <v>-9.3304843304844357E-2</v>
      </c>
      <c r="L2101" s="13">
        <f t="shared" si="961"/>
        <v>0.13999999999999968</v>
      </c>
      <c r="M2101" s="13">
        <f t="shared" si="969"/>
        <v>0.13357142857142865</v>
      </c>
      <c r="N2101" s="13">
        <f t="shared" si="962"/>
        <v>2.9999999999999361E-2</v>
      </c>
      <c r="O2101" s="13">
        <f t="shared" si="963"/>
        <v>0</v>
      </c>
      <c r="P2101" s="13">
        <f t="shared" si="990"/>
        <v>0.13999999999999968</v>
      </c>
      <c r="Q2101" s="13">
        <f t="shared" si="990"/>
        <v>0.49000000000000021</v>
      </c>
      <c r="R2101" s="13">
        <f t="shared" si="970"/>
        <v>104.81283422459865</v>
      </c>
      <c r="S2101" s="13">
        <f t="shared" si="971"/>
        <v>366.84491978609623</v>
      </c>
      <c r="T2101" s="13">
        <f t="shared" si="972"/>
        <v>55.55555555555565</v>
      </c>
      <c r="U2101" s="13">
        <f t="shared" si="979"/>
        <v>40.239889717739992</v>
      </c>
      <c r="V2101" s="13">
        <f t="shared" si="983"/>
        <v>-0.11432336182336221</v>
      </c>
      <c r="W2101" s="13">
        <f t="shared" si="984"/>
        <v>0</v>
      </c>
      <c r="X2101" s="13">
        <f t="shared" si="985"/>
        <v>0</v>
      </c>
      <c r="Y2101" s="13">
        <f t="shared" si="980"/>
        <v>0</v>
      </c>
      <c r="Z2101" s="13">
        <f t="shared" si="986"/>
        <v>0</v>
      </c>
      <c r="AA2101" s="13">
        <f t="shared" si="987"/>
        <v>0</v>
      </c>
      <c r="AB2101" s="13">
        <f t="shared" si="988"/>
        <v>0</v>
      </c>
      <c r="AC2101" s="17">
        <f t="shared" si="981"/>
        <v>0</v>
      </c>
      <c r="AD2101" s="13" t="str">
        <f t="shared" si="973"/>
        <v/>
      </c>
      <c r="AE2101" s="13" t="str">
        <f t="shared" si="974"/>
        <v/>
      </c>
      <c r="AF2101" s="17">
        <f t="shared" si="976"/>
        <v>0</v>
      </c>
      <c r="AG2101" s="17" t="str">
        <f t="shared" si="975"/>
        <v xml:space="preserve"> </v>
      </c>
      <c r="AH2101" s="13"/>
      <c r="AI2101" s="31">
        <f t="shared" si="989"/>
        <v>1.0080908464096296</v>
      </c>
      <c r="AJ2101">
        <f t="shared" si="964"/>
        <v>8.0908464096296484E-3</v>
      </c>
      <c r="AK2101">
        <f t="shared" si="966"/>
        <v>1.0062111801242237</v>
      </c>
      <c r="AL2101">
        <f t="shared" si="967"/>
        <v>1.2681116877627274</v>
      </c>
      <c r="AM2101">
        <f t="shared" si="965"/>
        <v>0.26811168776272742</v>
      </c>
      <c r="AN2101" s="39">
        <v>42219</v>
      </c>
      <c r="AO2101" s="31">
        <v>8.0908464096296484E-3</v>
      </c>
      <c r="AP2101" s="40">
        <v>0.26811168776272742</v>
      </c>
    </row>
    <row r="2102" spans="1:42">
      <c r="A2102" s="16">
        <v>42220</v>
      </c>
      <c r="B2102" s="11">
        <v>4.83</v>
      </c>
      <c r="C2102" s="11">
        <v>4.88</v>
      </c>
      <c r="D2102" s="11">
        <v>4.82</v>
      </c>
      <c r="E2102" s="11">
        <v>4.87</v>
      </c>
      <c r="F2102" s="11">
        <v>255171600</v>
      </c>
      <c r="G2102" s="11">
        <v>4.6224699999999999</v>
      </c>
      <c r="H2102" s="12">
        <f t="shared" si="968"/>
        <v>4.9624999999999995</v>
      </c>
      <c r="I2102" s="13">
        <f t="shared" si="977"/>
        <v>5.1907692307692308</v>
      </c>
      <c r="J2102" s="13">
        <f t="shared" si="978"/>
        <v>-0.22826923076923133</v>
      </c>
      <c r="K2102" s="14">
        <f t="shared" si="982"/>
        <v>-0.12455840455840564</v>
      </c>
      <c r="L2102" s="13">
        <f t="shared" si="961"/>
        <v>5.9999999999999609E-2</v>
      </c>
      <c r="M2102" s="13">
        <f t="shared" si="969"/>
        <v>0.1235714285714286</v>
      </c>
      <c r="N2102" s="13">
        <f t="shared" si="962"/>
        <v>0</v>
      </c>
      <c r="O2102" s="13">
        <f t="shared" si="963"/>
        <v>0</v>
      </c>
      <c r="P2102" s="13">
        <f t="shared" si="990"/>
        <v>9.9999999999999645E-2</v>
      </c>
      <c r="Q2102" s="13">
        <f t="shared" si="990"/>
        <v>0.49000000000000021</v>
      </c>
      <c r="R2102" s="13">
        <f t="shared" si="970"/>
        <v>80.924855491329168</v>
      </c>
      <c r="S2102" s="13">
        <f t="shared" si="971"/>
        <v>396.53179190751456</v>
      </c>
      <c r="T2102" s="13">
        <f t="shared" si="972"/>
        <v>66.101694915254342</v>
      </c>
      <c r="U2102" s="13">
        <f t="shared" si="979"/>
        <v>44.814163949536514</v>
      </c>
      <c r="V2102" s="13">
        <f t="shared" si="983"/>
        <v>-0.1037108262108257</v>
      </c>
      <c r="W2102" s="13">
        <f t="shared" si="984"/>
        <v>0</v>
      </c>
      <c r="X2102" s="13">
        <f t="shared" si="985"/>
        <v>0</v>
      </c>
      <c r="Y2102" s="13">
        <f t="shared" si="980"/>
        <v>0</v>
      </c>
      <c r="Z2102" s="13">
        <f t="shared" si="986"/>
        <v>0</v>
      </c>
      <c r="AA2102" s="13">
        <f t="shared" si="987"/>
        <v>0</v>
      </c>
      <c r="AB2102" s="13">
        <f t="shared" si="988"/>
        <v>0</v>
      </c>
      <c r="AC2102" s="17">
        <f t="shared" si="981"/>
        <v>0</v>
      </c>
      <c r="AD2102" s="13" t="str">
        <f t="shared" si="973"/>
        <v/>
      </c>
      <c r="AE2102" s="13" t="str">
        <f t="shared" si="974"/>
        <v/>
      </c>
      <c r="AF2102" s="17">
        <f t="shared" si="976"/>
        <v>0</v>
      </c>
      <c r="AG2102" s="17" t="str">
        <f t="shared" si="975"/>
        <v xml:space="preserve"> </v>
      </c>
      <c r="AH2102" s="13"/>
      <c r="AI2102" s="31">
        <f t="shared" si="989"/>
        <v>1.0080908464096296</v>
      </c>
      <c r="AJ2102">
        <f t="shared" si="964"/>
        <v>8.0908464096296484E-3</v>
      </c>
      <c r="AK2102">
        <f t="shared" si="966"/>
        <v>1.0020576131687242</v>
      </c>
      <c r="AL2102">
        <f t="shared" si="967"/>
        <v>1.2707209710708811</v>
      </c>
      <c r="AM2102">
        <f t="shared" si="965"/>
        <v>0.27072097107088111</v>
      </c>
      <c r="AN2102" s="39">
        <v>42220</v>
      </c>
      <c r="AO2102" s="31">
        <v>8.0908464096296484E-3</v>
      </c>
      <c r="AP2102" s="40">
        <v>0.27072097107088111</v>
      </c>
    </row>
    <row r="2103" spans="1:42">
      <c r="A2103" s="16">
        <v>42221</v>
      </c>
      <c r="B2103" s="11">
        <v>4.8499999999999996</v>
      </c>
      <c r="C2103" s="11">
        <v>4.87</v>
      </c>
      <c r="D2103" s="11">
        <v>4.82</v>
      </c>
      <c r="E2103" s="11">
        <v>4.82</v>
      </c>
      <c r="F2103" s="11">
        <v>225129300</v>
      </c>
      <c r="G2103" s="11">
        <v>4.5750099999999998</v>
      </c>
      <c r="H2103" s="12">
        <f t="shared" si="968"/>
        <v>4.9333333333333327</v>
      </c>
      <c r="I2103" s="13">
        <f t="shared" si="977"/>
        <v>5.1730769230769234</v>
      </c>
      <c r="J2103" s="13">
        <f t="shared" si="978"/>
        <v>-0.23974358974359067</v>
      </c>
      <c r="K2103" s="14">
        <f t="shared" si="982"/>
        <v>-0.15196581196581307</v>
      </c>
      <c r="L2103" s="13">
        <f t="shared" si="961"/>
        <v>4.9999999999999822E-2</v>
      </c>
      <c r="M2103" s="13">
        <f t="shared" si="969"/>
        <v>0.11142857142857146</v>
      </c>
      <c r="N2103" s="13">
        <f t="shared" si="962"/>
        <v>0</v>
      </c>
      <c r="O2103" s="13">
        <f t="shared" si="963"/>
        <v>0</v>
      </c>
      <c r="P2103" s="13">
        <f t="shared" si="990"/>
        <v>2.9999999999999361E-2</v>
      </c>
      <c r="Q2103" s="13">
        <f t="shared" si="990"/>
        <v>0.49000000000000021</v>
      </c>
      <c r="R2103" s="13">
        <f t="shared" si="970"/>
        <v>26.923076923076337</v>
      </c>
      <c r="S2103" s="13">
        <f t="shared" si="971"/>
        <v>439.74358974358978</v>
      </c>
      <c r="T2103" s="13">
        <f t="shared" si="972"/>
        <v>88.461538461538709</v>
      </c>
      <c r="U2103" s="13">
        <f t="shared" si="979"/>
        <v>49.572910949662834</v>
      </c>
      <c r="V2103" s="13">
        <f t="shared" si="983"/>
        <v>-8.7777777777777594E-2</v>
      </c>
      <c r="W2103" s="13">
        <f t="shared" si="984"/>
        <v>0</v>
      </c>
      <c r="X2103" s="13">
        <f t="shared" si="985"/>
        <v>0</v>
      </c>
      <c r="Y2103" s="13">
        <f t="shared" si="980"/>
        <v>0</v>
      </c>
      <c r="Z2103" s="13">
        <f t="shared" si="986"/>
        <v>0</v>
      </c>
      <c r="AA2103" s="13">
        <f t="shared" si="987"/>
        <v>0</v>
      </c>
      <c r="AB2103" s="13">
        <f t="shared" si="988"/>
        <v>0</v>
      </c>
      <c r="AC2103" s="17">
        <f t="shared" si="981"/>
        <v>0</v>
      </c>
      <c r="AD2103" s="13" t="str">
        <f t="shared" si="973"/>
        <v/>
      </c>
      <c r="AE2103" s="13" t="str">
        <f t="shared" si="974"/>
        <v/>
      </c>
      <c r="AF2103" s="17">
        <f t="shared" si="976"/>
        <v>0</v>
      </c>
      <c r="AG2103" s="17" t="str">
        <f t="shared" si="975"/>
        <v xml:space="preserve"> </v>
      </c>
      <c r="AH2103" s="13"/>
      <c r="AI2103" s="31">
        <f t="shared" si="989"/>
        <v>1.0080908464096296</v>
      </c>
      <c r="AJ2103">
        <f t="shared" si="964"/>
        <v>8.0908464096296484E-3</v>
      </c>
      <c r="AK2103">
        <f t="shared" si="966"/>
        <v>0.98973305954825463</v>
      </c>
      <c r="AL2103">
        <f t="shared" si="967"/>
        <v>1.2576745545301122</v>
      </c>
      <c r="AM2103">
        <f t="shared" si="965"/>
        <v>0.25767455453011223</v>
      </c>
      <c r="AN2103" s="39">
        <v>42221</v>
      </c>
      <c r="AO2103" s="31">
        <v>8.0908464096296484E-3</v>
      </c>
      <c r="AP2103" s="40">
        <v>0.25767455453011223</v>
      </c>
    </row>
    <row r="2104" spans="1:42">
      <c r="A2104" s="16">
        <v>42222</v>
      </c>
      <c r="B2104" s="11">
        <v>4.79</v>
      </c>
      <c r="C2104" s="11">
        <v>4.8499999999999996</v>
      </c>
      <c r="D2104" s="11">
        <v>4.78</v>
      </c>
      <c r="E2104" s="11">
        <v>4.8099999999999996</v>
      </c>
      <c r="F2104" s="11">
        <v>164819700</v>
      </c>
      <c r="G2104" s="11">
        <v>4.5655200000000002</v>
      </c>
      <c r="H2104" s="12">
        <f t="shared" si="968"/>
        <v>4.9050000000000002</v>
      </c>
      <c r="I2104" s="13">
        <f t="shared" si="977"/>
        <v>5.1603846153846158</v>
      </c>
      <c r="J2104" s="13">
        <f t="shared" si="978"/>
        <v>-0.25538461538461554</v>
      </c>
      <c r="K2104" s="14">
        <f t="shared" si="982"/>
        <v>-0.1784971509971521</v>
      </c>
      <c r="L2104" s="13">
        <f t="shared" si="961"/>
        <v>6.9999999999999396E-2</v>
      </c>
      <c r="M2104" s="13">
        <f t="shared" si="969"/>
        <v>0.11</v>
      </c>
      <c r="N2104" s="13">
        <f t="shared" si="962"/>
        <v>0</v>
      </c>
      <c r="O2104" s="13">
        <f t="shared" si="963"/>
        <v>4.0000000000000036E-2</v>
      </c>
      <c r="P2104" s="13">
        <f t="shared" si="990"/>
        <v>2.9999999999999361E-2</v>
      </c>
      <c r="Q2104" s="13">
        <f t="shared" si="990"/>
        <v>0.53000000000000025</v>
      </c>
      <c r="R2104" s="13">
        <f t="shared" si="970"/>
        <v>27.272727272726694</v>
      </c>
      <c r="S2104" s="13">
        <f t="shared" si="971"/>
        <v>481.81818181818198</v>
      </c>
      <c r="T2104" s="13">
        <f t="shared" si="972"/>
        <v>89.285714285714519</v>
      </c>
      <c r="U2104" s="13">
        <f t="shared" si="979"/>
        <v>53.569509589118638</v>
      </c>
      <c r="V2104" s="13">
        <f t="shared" si="983"/>
        <v>-7.6887464387463439E-2</v>
      </c>
      <c r="W2104" s="13">
        <f t="shared" si="984"/>
        <v>0</v>
      </c>
      <c r="X2104" s="13">
        <f t="shared" si="985"/>
        <v>0</v>
      </c>
      <c r="Y2104" s="13">
        <f t="shared" si="980"/>
        <v>0</v>
      </c>
      <c r="Z2104" s="13">
        <f t="shared" si="986"/>
        <v>0</v>
      </c>
      <c r="AA2104" s="13">
        <f t="shared" si="987"/>
        <v>0</v>
      </c>
      <c r="AB2104" s="13">
        <f t="shared" si="988"/>
        <v>0</v>
      </c>
      <c r="AC2104" s="17">
        <f t="shared" si="981"/>
        <v>0</v>
      </c>
      <c r="AD2104" s="13" t="str">
        <f t="shared" si="973"/>
        <v/>
      </c>
      <c r="AE2104" s="13" t="str">
        <f t="shared" si="974"/>
        <v/>
      </c>
      <c r="AF2104" s="17">
        <f t="shared" si="976"/>
        <v>0</v>
      </c>
      <c r="AG2104" s="17" t="str">
        <f t="shared" si="975"/>
        <v xml:space="preserve"> </v>
      </c>
      <c r="AH2104" s="13"/>
      <c r="AI2104" s="31">
        <f t="shared" si="989"/>
        <v>1.0080908464096296</v>
      </c>
      <c r="AJ2104">
        <f t="shared" si="964"/>
        <v>8.0908464096296484E-3</v>
      </c>
      <c r="AK2104">
        <f t="shared" si="966"/>
        <v>0.9979253112033194</v>
      </c>
      <c r="AL2104">
        <f t="shared" si="967"/>
        <v>1.2550652712219583</v>
      </c>
      <c r="AM2104">
        <f t="shared" si="965"/>
        <v>0.25506527122195832</v>
      </c>
      <c r="AN2104" s="39">
        <v>42222</v>
      </c>
      <c r="AO2104" s="31">
        <v>8.0908464096296484E-3</v>
      </c>
      <c r="AP2104" s="40">
        <v>0.25506527122195832</v>
      </c>
    </row>
    <row r="2105" spans="1:42">
      <c r="A2105" s="16">
        <v>42223</v>
      </c>
      <c r="B2105" s="11">
        <v>4.83</v>
      </c>
      <c r="C2105" s="11">
        <v>4.8499999999999996</v>
      </c>
      <c r="D2105" s="11">
        <v>4.8</v>
      </c>
      <c r="E2105" s="11">
        <v>4.84</v>
      </c>
      <c r="F2105" s="11">
        <v>184998400</v>
      </c>
      <c r="G2105" s="11">
        <v>4.5939899999999998</v>
      </c>
      <c r="H2105" s="12">
        <f t="shared" si="968"/>
        <v>4.8816666666666668</v>
      </c>
      <c r="I2105" s="13">
        <f t="shared" si="977"/>
        <v>5.1373076923076928</v>
      </c>
      <c r="J2105" s="13">
        <f t="shared" si="978"/>
        <v>-0.25564102564102598</v>
      </c>
      <c r="K2105" s="14">
        <f t="shared" si="982"/>
        <v>-0.19930911680911775</v>
      </c>
      <c r="L2105" s="13">
        <f t="shared" si="961"/>
        <v>4.9999999999999822E-2</v>
      </c>
      <c r="M2105" s="13">
        <f t="shared" si="969"/>
        <v>0.10857142857142854</v>
      </c>
      <c r="N2105" s="13">
        <f t="shared" si="962"/>
        <v>0</v>
      </c>
      <c r="O2105" s="13">
        <f t="shared" si="963"/>
        <v>0</v>
      </c>
      <c r="P2105" s="13">
        <f t="shared" si="990"/>
        <v>2.9999999999999361E-2</v>
      </c>
      <c r="Q2105" s="13">
        <f t="shared" si="990"/>
        <v>0.51999999999999957</v>
      </c>
      <c r="R2105" s="13">
        <f t="shared" si="970"/>
        <v>27.631578947367842</v>
      </c>
      <c r="S2105" s="13">
        <f t="shared" si="971"/>
        <v>478.94736842105237</v>
      </c>
      <c r="T2105" s="13">
        <f t="shared" si="972"/>
        <v>89.090909090909292</v>
      </c>
      <c r="U2105" s="13">
        <f t="shared" si="979"/>
        <v>58.261413429958665</v>
      </c>
      <c r="V2105" s="13">
        <f t="shared" si="983"/>
        <v>-5.6331908831908223E-2</v>
      </c>
      <c r="W2105" s="13">
        <f t="shared" si="984"/>
        <v>0</v>
      </c>
      <c r="X2105" s="13">
        <f t="shared" si="985"/>
        <v>0</v>
      </c>
      <c r="Y2105" s="13">
        <f t="shared" si="980"/>
        <v>0</v>
      </c>
      <c r="Z2105" s="13">
        <f t="shared" si="986"/>
        <v>0</v>
      </c>
      <c r="AA2105" s="13">
        <f t="shared" si="987"/>
        <v>0</v>
      </c>
      <c r="AB2105" s="13">
        <f t="shared" si="988"/>
        <v>0</v>
      </c>
      <c r="AC2105" s="17">
        <f t="shared" si="981"/>
        <v>0</v>
      </c>
      <c r="AD2105" s="13" t="str">
        <f t="shared" si="973"/>
        <v/>
      </c>
      <c r="AE2105" s="13" t="str">
        <f t="shared" si="974"/>
        <v/>
      </c>
      <c r="AF2105" s="17">
        <f t="shared" si="976"/>
        <v>0</v>
      </c>
      <c r="AG2105" s="17" t="str">
        <f t="shared" si="975"/>
        <v xml:space="preserve"> </v>
      </c>
      <c r="AH2105" s="13"/>
      <c r="AI2105" s="31">
        <f t="shared" si="989"/>
        <v>1.0080908464096296</v>
      </c>
      <c r="AJ2105">
        <f t="shared" si="964"/>
        <v>8.0908464096296484E-3</v>
      </c>
      <c r="AK2105">
        <f t="shared" si="966"/>
        <v>1.0062370062370063</v>
      </c>
      <c r="AL2105">
        <f t="shared" si="967"/>
        <v>1.2628931211464196</v>
      </c>
      <c r="AM2105">
        <f t="shared" si="965"/>
        <v>0.26289312114641961</v>
      </c>
      <c r="AN2105" s="39">
        <v>42223</v>
      </c>
      <c r="AO2105" s="31">
        <v>8.0908464096296484E-3</v>
      </c>
      <c r="AP2105" s="40">
        <v>0.26289312114641961</v>
      </c>
    </row>
    <row r="2106" spans="1:42">
      <c r="A2106" s="16">
        <v>42226</v>
      </c>
      <c r="B2106" s="11">
        <v>4.83</v>
      </c>
      <c r="C2106" s="11">
        <v>4.92</v>
      </c>
      <c r="D2106" s="11">
        <v>4.8</v>
      </c>
      <c r="E2106" s="11">
        <v>4.92</v>
      </c>
      <c r="F2106" s="11">
        <v>434953300</v>
      </c>
      <c r="G2106" s="11">
        <v>4.6699299999999999</v>
      </c>
      <c r="H2106" s="12">
        <f t="shared" si="968"/>
        <v>4.8624999999999998</v>
      </c>
      <c r="I2106" s="13">
        <f t="shared" si="977"/>
        <v>5.1223076923076922</v>
      </c>
      <c r="J2106" s="13">
        <f t="shared" si="978"/>
        <v>-0.25980769230769241</v>
      </c>
      <c r="K2106" s="14">
        <f t="shared" si="982"/>
        <v>-0.21455840455840539</v>
      </c>
      <c r="L2106" s="13">
        <f t="shared" si="961"/>
        <v>0.12000000000000011</v>
      </c>
      <c r="M2106" s="13">
        <f t="shared" si="969"/>
        <v>0.1114285714285714</v>
      </c>
      <c r="N2106" s="13">
        <f t="shared" si="962"/>
        <v>7.0000000000000284E-2</v>
      </c>
      <c r="O2106" s="13">
        <f t="shared" si="963"/>
        <v>0</v>
      </c>
      <c r="P2106" s="13">
        <f t="shared" si="990"/>
        <v>9.9999999999999645E-2</v>
      </c>
      <c r="Q2106" s="13">
        <f t="shared" si="990"/>
        <v>0.49000000000000021</v>
      </c>
      <c r="R2106" s="13">
        <f t="shared" si="970"/>
        <v>89.743589743589453</v>
      </c>
      <c r="S2106" s="13">
        <f t="shared" si="971"/>
        <v>439.74358974359006</v>
      </c>
      <c r="T2106" s="13">
        <f t="shared" si="972"/>
        <v>66.101694915254356</v>
      </c>
      <c r="U2106" s="13">
        <f t="shared" si="979"/>
        <v>61.494867828667296</v>
      </c>
      <c r="V2106" s="13">
        <f t="shared" si="983"/>
        <v>-4.524928774928702E-2</v>
      </c>
      <c r="W2106" s="13">
        <f t="shared" si="984"/>
        <v>0</v>
      </c>
      <c r="X2106" s="13">
        <f t="shared" si="985"/>
        <v>0</v>
      </c>
      <c r="Y2106" s="13">
        <f t="shared" si="980"/>
        <v>0</v>
      </c>
      <c r="Z2106" s="13">
        <f t="shared" si="986"/>
        <v>0</v>
      </c>
      <c r="AA2106" s="13">
        <f t="shared" si="987"/>
        <v>0</v>
      </c>
      <c r="AB2106" s="13">
        <f t="shared" si="988"/>
        <v>0</v>
      </c>
      <c r="AC2106" s="17">
        <f t="shared" si="981"/>
        <v>0</v>
      </c>
      <c r="AD2106" s="13" t="str">
        <f t="shared" si="973"/>
        <v/>
      </c>
      <c r="AE2106" s="13" t="str">
        <f t="shared" si="974"/>
        <v/>
      </c>
      <c r="AF2106" s="17">
        <f t="shared" si="976"/>
        <v>0</v>
      </c>
      <c r="AG2106" s="17" t="str">
        <f t="shared" si="975"/>
        <v xml:space="preserve"> </v>
      </c>
      <c r="AH2106" s="13"/>
      <c r="AI2106" s="31">
        <f t="shared" si="989"/>
        <v>1.0080908464096296</v>
      </c>
      <c r="AJ2106">
        <f t="shared" si="964"/>
        <v>8.0908464096296484E-3</v>
      </c>
      <c r="AK2106">
        <f t="shared" si="966"/>
        <v>1.0165289256198347</v>
      </c>
      <c r="AL2106">
        <f t="shared" si="967"/>
        <v>1.2837673876116495</v>
      </c>
      <c r="AM2106">
        <f t="shared" si="965"/>
        <v>0.28376738761164955</v>
      </c>
      <c r="AN2106" s="39">
        <v>42226</v>
      </c>
      <c r="AO2106" s="31">
        <v>8.0908464096296484E-3</v>
      </c>
      <c r="AP2106" s="40">
        <v>0.28376738761164955</v>
      </c>
    </row>
    <row r="2107" spans="1:42">
      <c r="A2107" s="16">
        <v>42227</v>
      </c>
      <c r="B2107" s="11">
        <v>4.8899999999999997</v>
      </c>
      <c r="C2107" s="11">
        <v>4.9000000000000004</v>
      </c>
      <c r="D2107" s="11">
        <v>4.84</v>
      </c>
      <c r="E2107" s="11">
        <v>4.87</v>
      </c>
      <c r="F2107" s="11">
        <v>312398700</v>
      </c>
      <c r="G2107" s="11">
        <v>4.6224699999999999</v>
      </c>
      <c r="H2107" s="12">
        <f t="shared" si="968"/>
        <v>4.8433333333333328</v>
      </c>
      <c r="I2107" s="13">
        <f t="shared" si="977"/>
        <v>5.0869230769230764</v>
      </c>
      <c r="J2107" s="13">
        <f t="shared" si="978"/>
        <v>-0.24358974358974361</v>
      </c>
      <c r="K2107" s="14">
        <f t="shared" si="982"/>
        <v>-0.22557692307692376</v>
      </c>
      <c r="L2107" s="13">
        <f t="shared" si="961"/>
        <v>6.0000000000000497E-2</v>
      </c>
      <c r="M2107" s="13">
        <f t="shared" si="969"/>
        <v>0.11142857142857146</v>
      </c>
      <c r="N2107" s="13">
        <f t="shared" si="962"/>
        <v>0</v>
      </c>
      <c r="O2107" s="13">
        <f t="shared" si="963"/>
        <v>0</v>
      </c>
      <c r="P2107" s="13">
        <f t="shared" si="990"/>
        <v>9.9999999999999645E-2</v>
      </c>
      <c r="Q2107" s="13">
        <f t="shared" si="990"/>
        <v>0.49000000000000021</v>
      </c>
      <c r="R2107" s="13">
        <f t="shared" si="970"/>
        <v>89.743589743589396</v>
      </c>
      <c r="S2107" s="13">
        <f t="shared" si="971"/>
        <v>439.74358974358978</v>
      </c>
      <c r="T2107" s="13">
        <f t="shared" si="972"/>
        <v>66.101694915254356</v>
      </c>
      <c r="U2107" s="13">
        <f t="shared" si="979"/>
        <v>65.85927460832832</v>
      </c>
      <c r="V2107" s="13">
        <f t="shared" si="983"/>
        <v>-1.8012820512819855E-2</v>
      </c>
      <c r="W2107" s="13">
        <f t="shared" si="984"/>
        <v>0</v>
      </c>
      <c r="X2107" s="13">
        <f t="shared" si="985"/>
        <v>0</v>
      </c>
      <c r="Y2107" s="13">
        <f t="shared" si="980"/>
        <v>0</v>
      </c>
      <c r="Z2107" s="13">
        <f t="shared" si="986"/>
        <v>0</v>
      </c>
      <c r="AA2107" s="13">
        <f t="shared" si="987"/>
        <v>0</v>
      </c>
      <c r="AB2107" s="13">
        <f t="shared" si="988"/>
        <v>0</v>
      </c>
      <c r="AC2107" s="17">
        <f t="shared" si="981"/>
        <v>0</v>
      </c>
      <c r="AD2107" s="13" t="str">
        <f t="shared" si="973"/>
        <v/>
      </c>
      <c r="AE2107" s="13" t="str">
        <f t="shared" si="974"/>
        <v/>
      </c>
      <c r="AF2107" s="17">
        <f t="shared" si="976"/>
        <v>0</v>
      </c>
      <c r="AG2107" s="17" t="str">
        <f t="shared" si="975"/>
        <v xml:space="preserve"> </v>
      </c>
      <c r="AH2107" s="13"/>
      <c r="AI2107" s="31">
        <f t="shared" si="989"/>
        <v>1.0080908464096296</v>
      </c>
      <c r="AJ2107">
        <f t="shared" si="964"/>
        <v>8.0908464096296484E-3</v>
      </c>
      <c r="AK2107">
        <f t="shared" si="966"/>
        <v>0.98983739837398377</v>
      </c>
      <c r="AL2107">
        <f t="shared" si="967"/>
        <v>1.2707209710708809</v>
      </c>
      <c r="AM2107">
        <f t="shared" si="965"/>
        <v>0.27072097107088089</v>
      </c>
      <c r="AN2107" s="39">
        <v>42227</v>
      </c>
      <c r="AO2107" s="31">
        <v>8.0908464096296484E-3</v>
      </c>
      <c r="AP2107" s="40">
        <v>0.27072097107088089</v>
      </c>
    </row>
    <row r="2108" spans="1:42">
      <c r="A2108" s="16">
        <v>42228</v>
      </c>
      <c r="B2108" s="11">
        <v>4.83</v>
      </c>
      <c r="C2108" s="11">
        <v>4.84</v>
      </c>
      <c r="D2108" s="11">
        <v>4.79</v>
      </c>
      <c r="E2108" s="11">
        <v>4.8</v>
      </c>
      <c r="F2108" s="11">
        <v>196837900</v>
      </c>
      <c r="G2108" s="11">
        <v>4.5560299999999998</v>
      </c>
      <c r="H2108" s="12">
        <f t="shared" si="968"/>
        <v>4.8408333333333333</v>
      </c>
      <c r="I2108" s="13">
        <f t="shared" si="977"/>
        <v>5.0507692307692302</v>
      </c>
      <c r="J2108" s="13">
        <f t="shared" si="978"/>
        <v>-0.20993589743589691</v>
      </c>
      <c r="K2108" s="14">
        <f t="shared" si="982"/>
        <v>-0.23136039886039939</v>
      </c>
      <c r="L2108" s="13">
        <f t="shared" si="961"/>
        <v>4.9999999999999822E-2</v>
      </c>
      <c r="M2108" s="13">
        <f t="shared" si="969"/>
        <v>0.1107142857142857</v>
      </c>
      <c r="N2108" s="13">
        <f t="shared" si="962"/>
        <v>0</v>
      </c>
      <c r="O2108" s="13">
        <f t="shared" si="963"/>
        <v>4.9999999999999822E-2</v>
      </c>
      <c r="P2108" s="13">
        <f t="shared" si="990"/>
        <v>9.9999999999999645E-2</v>
      </c>
      <c r="Q2108" s="13">
        <f t="shared" si="990"/>
        <v>0.52999999999999936</v>
      </c>
      <c r="R2108" s="13">
        <f t="shared" si="970"/>
        <v>90.322580645160983</v>
      </c>
      <c r="S2108" s="13">
        <f t="shared" si="971"/>
        <v>478.70967741935431</v>
      </c>
      <c r="T2108" s="13">
        <f t="shared" si="972"/>
        <v>68.25396825396831</v>
      </c>
      <c r="U2108" s="13">
        <f t="shared" si="979"/>
        <v>70.439398668971862</v>
      </c>
      <c r="V2108" s="13">
        <f t="shared" si="983"/>
        <v>2.1424501424502473E-2</v>
      </c>
      <c r="W2108" s="13">
        <f t="shared" si="984"/>
        <v>1</v>
      </c>
      <c r="X2108" s="13">
        <f t="shared" si="985"/>
        <v>0</v>
      </c>
      <c r="Y2108" s="13">
        <f t="shared" si="980"/>
        <v>0</v>
      </c>
      <c r="Z2108" s="13">
        <f t="shared" si="986"/>
        <v>1</v>
      </c>
      <c r="AA2108" s="13">
        <f t="shared" si="987"/>
        <v>0</v>
      </c>
      <c r="AB2108" s="13">
        <f t="shared" si="988"/>
        <v>0</v>
      </c>
      <c r="AC2108" s="17">
        <f t="shared" si="981"/>
        <v>0</v>
      </c>
      <c r="AD2108" s="13" t="str">
        <f t="shared" si="973"/>
        <v/>
      </c>
      <c r="AE2108" s="13" t="str">
        <f t="shared" si="974"/>
        <v/>
      </c>
      <c r="AF2108" s="17">
        <f t="shared" si="976"/>
        <v>0</v>
      </c>
      <c r="AG2108" s="17" t="str">
        <f t="shared" si="975"/>
        <v xml:space="preserve"> </v>
      </c>
      <c r="AH2108" s="13"/>
      <c r="AI2108" s="31">
        <f t="shared" si="989"/>
        <v>1.0080908464096296</v>
      </c>
      <c r="AJ2108">
        <f t="shared" si="964"/>
        <v>8.0908464096296484E-3</v>
      </c>
      <c r="AK2108">
        <f t="shared" si="966"/>
        <v>0.98562628336755642</v>
      </c>
      <c r="AL2108">
        <f t="shared" si="967"/>
        <v>1.2524559879138044</v>
      </c>
      <c r="AM2108">
        <f t="shared" si="965"/>
        <v>0.25245598791380441</v>
      </c>
      <c r="AN2108" s="39">
        <v>42228</v>
      </c>
      <c r="AO2108" s="31">
        <v>8.0908464096296484E-3</v>
      </c>
      <c r="AP2108" s="40">
        <v>0.25245598791380441</v>
      </c>
    </row>
    <row r="2109" spans="1:42">
      <c r="A2109" s="16">
        <v>42229</v>
      </c>
      <c r="B2109" s="11">
        <v>4.79</v>
      </c>
      <c r="C2109" s="11">
        <v>4.83</v>
      </c>
      <c r="D2109" s="11">
        <v>4.74</v>
      </c>
      <c r="E2109" s="11">
        <v>4.79</v>
      </c>
      <c r="F2109" s="11">
        <v>203310300</v>
      </c>
      <c r="G2109" s="11">
        <v>4.5465299999999997</v>
      </c>
      <c r="H2109" s="12">
        <f t="shared" si="968"/>
        <v>4.8383333333333338</v>
      </c>
      <c r="I2109" s="13">
        <f t="shared" si="977"/>
        <v>5.0246153846153856</v>
      </c>
      <c r="J2109" s="13">
        <f t="shared" si="978"/>
        <v>-0.18628205128205177</v>
      </c>
      <c r="K2109" s="14">
        <f t="shared" si="982"/>
        <v>-0.2318091168091172</v>
      </c>
      <c r="L2109" s="13">
        <f t="shared" si="961"/>
        <v>8.9999999999999858E-2</v>
      </c>
      <c r="M2109" s="13">
        <f t="shared" si="969"/>
        <v>0.1121428571428571</v>
      </c>
      <c r="N2109" s="13">
        <f t="shared" si="962"/>
        <v>0</v>
      </c>
      <c r="O2109" s="13">
        <f t="shared" si="963"/>
        <v>4.9999999999999822E-2</v>
      </c>
      <c r="P2109" s="13">
        <f t="shared" si="990"/>
        <v>9.9999999999999645E-2</v>
      </c>
      <c r="Q2109" s="13">
        <f t="shared" si="990"/>
        <v>0.5699999999999994</v>
      </c>
      <c r="R2109" s="13">
        <f t="shared" si="970"/>
        <v>89.171974522292714</v>
      </c>
      <c r="S2109" s="13">
        <f t="shared" si="971"/>
        <v>508.28025477706973</v>
      </c>
      <c r="T2109" s="13">
        <f t="shared" si="972"/>
        <v>70.149253731343336</v>
      </c>
      <c r="U2109" s="13">
        <f t="shared" si="979"/>
        <v>72.792252340812027</v>
      </c>
      <c r="V2109" s="13">
        <f t="shared" si="983"/>
        <v>4.5527065527065425E-2</v>
      </c>
      <c r="W2109" s="13">
        <f t="shared" si="984"/>
        <v>0</v>
      </c>
      <c r="X2109" s="13">
        <f t="shared" si="985"/>
        <v>0</v>
      </c>
      <c r="Y2109" s="13">
        <f t="shared" si="980"/>
        <v>0</v>
      </c>
      <c r="Z2109" s="13">
        <f t="shared" si="986"/>
        <v>1</v>
      </c>
      <c r="AA2109" s="13">
        <f t="shared" si="987"/>
        <v>0</v>
      </c>
      <c r="AB2109" s="13">
        <f t="shared" si="988"/>
        <v>0</v>
      </c>
      <c r="AC2109" s="17">
        <f t="shared" si="981"/>
        <v>0</v>
      </c>
      <c r="AD2109" s="13" t="str">
        <f t="shared" si="973"/>
        <v/>
      </c>
      <c r="AE2109" s="13" t="str">
        <f t="shared" si="974"/>
        <v/>
      </c>
      <c r="AF2109" s="17">
        <f t="shared" si="976"/>
        <v>0</v>
      </c>
      <c r="AG2109" s="17" t="str">
        <f t="shared" si="975"/>
        <v xml:space="preserve"> </v>
      </c>
      <c r="AH2109" s="13"/>
      <c r="AI2109" s="31">
        <f t="shared" si="989"/>
        <v>1.0080908464096296</v>
      </c>
      <c r="AJ2109">
        <f t="shared" si="964"/>
        <v>8.0908464096296484E-3</v>
      </c>
      <c r="AK2109">
        <f t="shared" si="966"/>
        <v>0.99791666666666667</v>
      </c>
      <c r="AL2109">
        <f t="shared" si="967"/>
        <v>1.2498467046056507</v>
      </c>
      <c r="AM2109">
        <f t="shared" si="965"/>
        <v>0.24984670460565073</v>
      </c>
      <c r="AN2109" s="39">
        <v>42229</v>
      </c>
      <c r="AO2109" s="31">
        <v>8.0908464096296484E-3</v>
      </c>
      <c r="AP2109" s="40">
        <v>0.24984670460565073</v>
      </c>
    </row>
    <row r="2110" spans="1:42">
      <c r="A2110" s="16">
        <v>42230</v>
      </c>
      <c r="B2110" s="11">
        <v>4.79</v>
      </c>
      <c r="C2110" s="11">
        <v>4.8</v>
      </c>
      <c r="D2110" s="11">
        <v>4.76</v>
      </c>
      <c r="E2110" s="11">
        <v>4.7699999999999996</v>
      </c>
      <c r="F2110" s="11">
        <v>167583800</v>
      </c>
      <c r="G2110" s="11">
        <v>4.5275499999999997</v>
      </c>
      <c r="H2110" s="12">
        <f t="shared" si="968"/>
        <v>4.8308333333333335</v>
      </c>
      <c r="I2110" s="13">
        <f t="shared" si="977"/>
        <v>4.9934615384615393</v>
      </c>
      <c r="J2110" s="13">
        <f t="shared" si="978"/>
        <v>-0.16262820512820575</v>
      </c>
      <c r="K2110" s="14">
        <f t="shared" si="982"/>
        <v>-0.22680911680911711</v>
      </c>
      <c r="L2110" s="13">
        <f t="shared" si="961"/>
        <v>4.0000000000000036E-2</v>
      </c>
      <c r="M2110" s="13">
        <f t="shared" si="969"/>
        <v>9.0714285714285678E-2</v>
      </c>
      <c r="N2110" s="13">
        <f t="shared" si="962"/>
        <v>0</v>
      </c>
      <c r="O2110" s="13">
        <f t="shared" si="963"/>
        <v>0</v>
      </c>
      <c r="P2110" s="13">
        <f t="shared" si="990"/>
        <v>9.9999999999999645E-2</v>
      </c>
      <c r="Q2110" s="13">
        <f t="shared" si="990"/>
        <v>0.23999999999999932</v>
      </c>
      <c r="R2110" s="13">
        <f t="shared" si="970"/>
        <v>110.23622047244059</v>
      </c>
      <c r="S2110" s="13">
        <f t="shared" si="971"/>
        <v>264.56692913385763</v>
      </c>
      <c r="T2110" s="13">
        <f t="shared" si="972"/>
        <v>41.176470588235318</v>
      </c>
      <c r="U2110" s="13">
        <f t="shared" si="979"/>
        <v>70.359279151536327</v>
      </c>
      <c r="V2110" s="13">
        <f t="shared" si="983"/>
        <v>6.4180911680911362E-2</v>
      </c>
      <c r="W2110" s="13">
        <f t="shared" si="984"/>
        <v>0</v>
      </c>
      <c r="X2110" s="13">
        <f t="shared" si="985"/>
        <v>0</v>
      </c>
      <c r="Y2110" s="13">
        <f t="shared" si="980"/>
        <v>0</v>
      </c>
      <c r="Z2110" s="13">
        <f t="shared" si="986"/>
        <v>1</v>
      </c>
      <c r="AA2110" s="13">
        <f t="shared" si="987"/>
        <v>0</v>
      </c>
      <c r="AB2110" s="13">
        <f t="shared" si="988"/>
        <v>0</v>
      </c>
      <c r="AC2110" s="17">
        <f t="shared" si="981"/>
        <v>0</v>
      </c>
      <c r="AD2110" s="13" t="str">
        <f t="shared" si="973"/>
        <v/>
      </c>
      <c r="AE2110" s="13" t="str">
        <f t="shared" si="974"/>
        <v/>
      </c>
      <c r="AF2110" s="17">
        <f t="shared" si="976"/>
        <v>0</v>
      </c>
      <c r="AG2110" s="17" t="str">
        <f t="shared" si="975"/>
        <v xml:space="preserve"> </v>
      </c>
      <c r="AH2110" s="13"/>
      <c r="AI2110" s="31">
        <f t="shared" si="989"/>
        <v>1.0080908464096296</v>
      </c>
      <c r="AJ2110">
        <f t="shared" si="964"/>
        <v>8.0908464096296484E-3</v>
      </c>
      <c r="AK2110">
        <f t="shared" si="966"/>
        <v>0.99582463465553228</v>
      </c>
      <c r="AL2110">
        <f t="shared" si="967"/>
        <v>1.2446281379893431</v>
      </c>
      <c r="AM2110">
        <f t="shared" si="965"/>
        <v>0.24462813798934313</v>
      </c>
      <c r="AN2110" s="39">
        <v>42230</v>
      </c>
      <c r="AO2110" s="31">
        <v>8.0908464096296484E-3</v>
      </c>
      <c r="AP2110" s="40">
        <v>0.24462813798934313</v>
      </c>
    </row>
    <row r="2111" spans="1:42">
      <c r="A2111" s="16">
        <v>42233</v>
      </c>
      <c r="B2111" s="11">
        <v>4.75</v>
      </c>
      <c r="C2111" s="11">
        <v>4.76</v>
      </c>
      <c r="D2111" s="11">
        <v>4.6900000000000004</v>
      </c>
      <c r="E2111" s="11">
        <v>4.71</v>
      </c>
      <c r="F2111" s="11">
        <v>222751500</v>
      </c>
      <c r="G2111" s="11">
        <v>4.4706000000000001</v>
      </c>
      <c r="H2111" s="12">
        <f t="shared" si="968"/>
        <v>4.8241666666666658</v>
      </c>
      <c r="I2111" s="13">
        <f t="shared" si="977"/>
        <v>4.9615384615384626</v>
      </c>
      <c r="J2111" s="13">
        <f t="shared" si="978"/>
        <v>-0.13737179487179674</v>
      </c>
      <c r="K2111" s="14">
        <f t="shared" si="982"/>
        <v>-0.21670940170940214</v>
      </c>
      <c r="L2111" s="13">
        <f t="shared" si="961"/>
        <v>6.9999999999999396E-2</v>
      </c>
      <c r="M2111" s="13">
        <f t="shared" si="969"/>
        <v>7.7142857142857027E-2</v>
      </c>
      <c r="N2111" s="13">
        <f t="shared" si="962"/>
        <v>0</v>
      </c>
      <c r="O2111" s="13">
        <f t="shared" si="963"/>
        <v>6.9999999999999396E-2</v>
      </c>
      <c r="P2111" s="13">
        <f t="shared" si="990"/>
        <v>9.9999999999999645E-2</v>
      </c>
      <c r="Q2111" s="13">
        <f t="shared" si="990"/>
        <v>0.26999999999999869</v>
      </c>
      <c r="R2111" s="13">
        <f t="shared" si="970"/>
        <v>129.62962962962936</v>
      </c>
      <c r="S2111" s="13">
        <f t="shared" si="971"/>
        <v>349.99999999999881</v>
      </c>
      <c r="T2111" s="13">
        <f t="shared" si="972"/>
        <v>45.945945945945887</v>
      </c>
      <c r="U2111" s="13">
        <f t="shared" si="979"/>
        <v>68.561767354024553</v>
      </c>
      <c r="V2111" s="13">
        <f t="shared" si="983"/>
        <v>7.9337606837605407E-2</v>
      </c>
      <c r="W2111" s="13">
        <f t="shared" si="984"/>
        <v>0</v>
      </c>
      <c r="X2111" s="13">
        <f t="shared" si="985"/>
        <v>0</v>
      </c>
      <c r="Y2111" s="13">
        <f t="shared" si="980"/>
        <v>0</v>
      </c>
      <c r="Z2111" s="13">
        <f t="shared" si="986"/>
        <v>1</v>
      </c>
      <c r="AA2111" s="13">
        <f t="shared" si="987"/>
        <v>0</v>
      </c>
      <c r="AB2111" s="13">
        <f t="shared" si="988"/>
        <v>0</v>
      </c>
      <c r="AC2111" s="17">
        <f t="shared" si="981"/>
        <v>0</v>
      </c>
      <c r="AD2111" s="13" t="str">
        <f t="shared" si="973"/>
        <v/>
      </c>
      <c r="AE2111" s="13" t="str">
        <f t="shared" si="974"/>
        <v/>
      </c>
      <c r="AF2111" s="17">
        <f t="shared" si="976"/>
        <v>0</v>
      </c>
      <c r="AG2111" s="17" t="str">
        <f t="shared" si="975"/>
        <v xml:space="preserve"> </v>
      </c>
      <c r="AH2111" s="13"/>
      <c r="AI2111" s="31">
        <f t="shared" si="989"/>
        <v>1.0080908464096296</v>
      </c>
      <c r="AJ2111">
        <f t="shared" si="964"/>
        <v>8.0908464096296484E-3</v>
      </c>
      <c r="AK2111">
        <f t="shared" si="966"/>
        <v>0.98742138364779886</v>
      </c>
      <c r="AL2111">
        <f t="shared" si="967"/>
        <v>1.2289724381404208</v>
      </c>
      <c r="AM2111">
        <f t="shared" si="965"/>
        <v>0.22897243814042079</v>
      </c>
      <c r="AN2111" s="39">
        <v>42233</v>
      </c>
      <c r="AO2111" s="31">
        <v>8.0908464096296484E-3</v>
      </c>
      <c r="AP2111" s="40">
        <v>0.22897243814042079</v>
      </c>
    </row>
    <row r="2112" spans="1:42">
      <c r="A2112" s="16">
        <v>42234</v>
      </c>
      <c r="B2112" s="11">
        <v>4.71</v>
      </c>
      <c r="C2112" s="11">
        <v>4.74</v>
      </c>
      <c r="D2112" s="11">
        <v>4.63</v>
      </c>
      <c r="E2112" s="11">
        <v>4.63</v>
      </c>
      <c r="F2112" s="11">
        <v>323620200</v>
      </c>
      <c r="G2112" s="11">
        <v>4.3946699999999996</v>
      </c>
      <c r="H2112" s="12">
        <f t="shared" si="968"/>
        <v>4.8075000000000001</v>
      </c>
      <c r="I2112" s="13">
        <f t="shared" si="977"/>
        <v>4.9369230769230779</v>
      </c>
      <c r="J2112" s="13">
        <f t="shared" si="978"/>
        <v>-0.12942307692307775</v>
      </c>
      <c r="K2112" s="14">
        <f t="shared" si="982"/>
        <v>-0.20445156695156738</v>
      </c>
      <c r="L2112" s="13">
        <f t="shared" si="961"/>
        <v>0.11000000000000032</v>
      </c>
      <c r="M2112" s="13">
        <f t="shared" si="969"/>
        <v>7.8571428571428487E-2</v>
      </c>
      <c r="N2112" s="13">
        <f t="shared" si="962"/>
        <v>0</v>
      </c>
      <c r="O2112" s="13">
        <f t="shared" si="963"/>
        <v>6.0000000000000497E-2</v>
      </c>
      <c r="P2112" s="13">
        <f t="shared" si="990"/>
        <v>9.9999999999999645E-2</v>
      </c>
      <c r="Q2112" s="13">
        <f t="shared" si="990"/>
        <v>0.32999999999999918</v>
      </c>
      <c r="R2112" s="13">
        <f t="shared" si="970"/>
        <v>127.27272727272695</v>
      </c>
      <c r="S2112" s="13">
        <f t="shared" si="971"/>
        <v>419.99999999999937</v>
      </c>
      <c r="T2112" s="13">
        <f t="shared" si="972"/>
        <v>53.488372093023287</v>
      </c>
      <c r="U2112" s="13">
        <f t="shared" si="979"/>
        <v>67.477029732441878</v>
      </c>
      <c r="V2112" s="13">
        <f t="shared" si="983"/>
        <v>7.5028490028489631E-2</v>
      </c>
      <c r="W2112" s="13">
        <f t="shared" si="984"/>
        <v>0</v>
      </c>
      <c r="X2112" s="13">
        <f t="shared" si="985"/>
        <v>0</v>
      </c>
      <c r="Y2112" s="13">
        <f t="shared" si="980"/>
        <v>0</v>
      </c>
      <c r="Z2112" s="13">
        <f t="shared" si="986"/>
        <v>1</v>
      </c>
      <c r="AA2112" s="13">
        <f t="shared" si="987"/>
        <v>0</v>
      </c>
      <c r="AB2112" s="13">
        <f t="shared" si="988"/>
        <v>0</v>
      </c>
      <c r="AC2112" s="17">
        <f t="shared" si="981"/>
        <v>0</v>
      </c>
      <c r="AD2112" s="13" t="str">
        <f t="shared" si="973"/>
        <v/>
      </c>
      <c r="AE2112" s="13" t="str">
        <f t="shared" si="974"/>
        <v/>
      </c>
      <c r="AF2112" s="17">
        <f t="shared" si="976"/>
        <v>0</v>
      </c>
      <c r="AG2112" s="17" t="str">
        <f t="shared" si="975"/>
        <v xml:space="preserve"> </v>
      </c>
      <c r="AH2112" s="13"/>
      <c r="AI2112" s="31">
        <f t="shared" si="989"/>
        <v>1.0080908464096296</v>
      </c>
      <c r="AJ2112">
        <f t="shared" si="964"/>
        <v>8.0908464096296484E-3</v>
      </c>
      <c r="AK2112">
        <f t="shared" si="966"/>
        <v>0.98301486199575372</v>
      </c>
      <c r="AL2112">
        <f t="shared" si="967"/>
        <v>1.2080981716751906</v>
      </c>
      <c r="AM2112">
        <f t="shared" si="965"/>
        <v>0.20809817167519062</v>
      </c>
      <c r="AN2112" s="39">
        <v>42234</v>
      </c>
      <c r="AO2112" s="31">
        <v>8.0908464096296484E-3</v>
      </c>
      <c r="AP2112" s="40">
        <v>0.20809817167519062</v>
      </c>
    </row>
    <row r="2113" spans="1:42">
      <c r="A2113" s="16">
        <v>42235</v>
      </c>
      <c r="B2113" s="11">
        <v>4.6100000000000003</v>
      </c>
      <c r="C2113" s="11">
        <v>4.6500000000000004</v>
      </c>
      <c r="D2113" s="11">
        <v>4.5199999999999996</v>
      </c>
      <c r="E2113" s="11">
        <v>4.57</v>
      </c>
      <c r="F2113" s="11">
        <v>340343400</v>
      </c>
      <c r="G2113" s="11">
        <v>4.33772</v>
      </c>
      <c r="H2113" s="12">
        <f t="shared" si="968"/>
        <v>4.7833333333333332</v>
      </c>
      <c r="I2113" s="13">
        <f t="shared" si="977"/>
        <v>4.9146153846153844</v>
      </c>
      <c r="J2113" s="13">
        <f t="shared" si="978"/>
        <v>-0.13128205128205117</v>
      </c>
      <c r="K2113" s="14">
        <f t="shared" si="982"/>
        <v>-0.19066239316239356</v>
      </c>
      <c r="L2113" s="13">
        <f t="shared" si="961"/>
        <v>0.13000000000000078</v>
      </c>
      <c r="M2113" s="13">
        <f t="shared" si="969"/>
        <v>8.285714285714281E-2</v>
      </c>
      <c r="N2113" s="13">
        <f t="shared" si="962"/>
        <v>0</v>
      </c>
      <c r="O2113" s="13">
        <f t="shared" si="963"/>
        <v>0.11000000000000032</v>
      </c>
      <c r="P2113" s="13">
        <f t="shared" si="990"/>
        <v>9.9999999999999645E-2</v>
      </c>
      <c r="Q2113" s="13">
        <f t="shared" si="990"/>
        <v>0.42999999999999972</v>
      </c>
      <c r="R2113" s="13">
        <f t="shared" si="970"/>
        <v>120.68965517241344</v>
      </c>
      <c r="S2113" s="13">
        <f t="shared" si="971"/>
        <v>518.9655172413793</v>
      </c>
      <c r="T2113" s="13">
        <f t="shared" si="972"/>
        <v>62.264150943396309</v>
      </c>
      <c r="U2113" s="13">
        <f t="shared" si="979"/>
        <v>66.697988249304686</v>
      </c>
      <c r="V2113" s="13">
        <f t="shared" si="983"/>
        <v>5.9380341880342385E-2</v>
      </c>
      <c r="W2113" s="13">
        <f t="shared" si="984"/>
        <v>0</v>
      </c>
      <c r="X2113" s="13">
        <f t="shared" si="985"/>
        <v>0</v>
      </c>
      <c r="Y2113" s="13">
        <f t="shared" si="980"/>
        <v>0</v>
      </c>
      <c r="Z2113" s="13">
        <f t="shared" si="986"/>
        <v>1</v>
      </c>
      <c r="AA2113" s="13">
        <f t="shared" si="987"/>
        <v>0</v>
      </c>
      <c r="AB2113" s="13">
        <f t="shared" si="988"/>
        <v>0</v>
      </c>
      <c r="AC2113" s="17">
        <f t="shared" si="981"/>
        <v>0</v>
      </c>
      <c r="AD2113" s="13" t="str">
        <f t="shared" si="973"/>
        <v/>
      </c>
      <c r="AE2113" s="13" t="str">
        <f t="shared" si="974"/>
        <v/>
      </c>
      <c r="AF2113" s="17">
        <f t="shared" si="976"/>
        <v>0</v>
      </c>
      <c r="AG2113" s="17" t="str">
        <f t="shared" si="975"/>
        <v xml:space="preserve"> </v>
      </c>
      <c r="AH2113" s="13"/>
      <c r="AI2113" s="31">
        <f t="shared" si="989"/>
        <v>1.0080908464096296</v>
      </c>
      <c r="AJ2113">
        <f t="shared" si="964"/>
        <v>8.0908464096296484E-3</v>
      </c>
      <c r="AK2113">
        <f t="shared" si="966"/>
        <v>0.98704103671706267</v>
      </c>
      <c r="AL2113">
        <f t="shared" si="967"/>
        <v>1.1924424718262681</v>
      </c>
      <c r="AM2113">
        <f t="shared" si="965"/>
        <v>0.19244247182626806</v>
      </c>
      <c r="AN2113" s="39">
        <v>42235</v>
      </c>
      <c r="AO2113" s="31">
        <v>8.0908464096296484E-3</v>
      </c>
      <c r="AP2113" s="40">
        <v>0.19244247182626806</v>
      </c>
    </row>
    <row r="2114" spans="1:42">
      <c r="A2114" s="16">
        <v>42236</v>
      </c>
      <c r="B2114" s="11">
        <v>4.59</v>
      </c>
      <c r="C2114" s="11">
        <v>4.6100000000000003</v>
      </c>
      <c r="D2114" s="11">
        <v>4.54</v>
      </c>
      <c r="E2114" s="11">
        <v>4.55</v>
      </c>
      <c r="F2114" s="11">
        <v>226557400</v>
      </c>
      <c r="G2114" s="11">
        <v>4.3187300000000004</v>
      </c>
      <c r="H2114" s="12">
        <f t="shared" si="968"/>
        <v>4.7566666666666668</v>
      </c>
      <c r="I2114" s="13">
        <f t="shared" si="977"/>
        <v>4.8869230769230771</v>
      </c>
      <c r="J2114" s="13">
        <f t="shared" si="978"/>
        <v>-0.13025641025641033</v>
      </c>
      <c r="K2114" s="14">
        <f t="shared" si="982"/>
        <v>-0.17673076923076961</v>
      </c>
      <c r="L2114" s="13">
        <f t="shared" si="961"/>
        <v>7.0000000000000284E-2</v>
      </c>
      <c r="M2114" s="13">
        <f t="shared" si="969"/>
        <v>7.9285714285714251E-2</v>
      </c>
      <c r="N2114" s="13">
        <f t="shared" si="962"/>
        <v>0</v>
      </c>
      <c r="O2114" s="13">
        <f t="shared" si="963"/>
        <v>0</v>
      </c>
      <c r="P2114" s="13">
        <f t="shared" si="990"/>
        <v>9.9999999999999645E-2</v>
      </c>
      <c r="Q2114" s="13">
        <f t="shared" si="990"/>
        <v>0.37999999999999989</v>
      </c>
      <c r="R2114" s="13">
        <f t="shared" si="970"/>
        <v>126.12612612612573</v>
      </c>
      <c r="S2114" s="13">
        <f t="shared" si="971"/>
        <v>479.27927927927936</v>
      </c>
      <c r="T2114" s="13">
        <f t="shared" si="972"/>
        <v>58.333333333333449</v>
      </c>
      <c r="U2114" s="13">
        <f t="shared" si="979"/>
        <v>65.736449787766233</v>
      </c>
      <c r="V2114" s="13">
        <f t="shared" si="983"/>
        <v>4.6474358974359281E-2</v>
      </c>
      <c r="W2114" s="13">
        <f t="shared" si="984"/>
        <v>0</v>
      </c>
      <c r="X2114" s="13">
        <f t="shared" si="985"/>
        <v>0</v>
      </c>
      <c r="Y2114" s="13">
        <f t="shared" si="980"/>
        <v>0</v>
      </c>
      <c r="Z2114" s="13">
        <f t="shared" si="986"/>
        <v>1</v>
      </c>
      <c r="AA2114" s="13">
        <f t="shared" si="987"/>
        <v>0</v>
      </c>
      <c r="AB2114" s="13">
        <f t="shared" si="988"/>
        <v>0</v>
      </c>
      <c r="AC2114" s="17">
        <f t="shared" si="981"/>
        <v>0</v>
      </c>
      <c r="AD2114" s="13" t="str">
        <f t="shared" si="973"/>
        <v/>
      </c>
      <c r="AE2114" s="13" t="str">
        <f t="shared" si="974"/>
        <v/>
      </c>
      <c r="AF2114" s="17">
        <f t="shared" si="976"/>
        <v>0</v>
      </c>
      <c r="AG2114" s="17" t="str">
        <f t="shared" si="975"/>
        <v xml:space="preserve"> </v>
      </c>
      <c r="AH2114" s="13"/>
      <c r="AI2114" s="31">
        <f t="shared" si="989"/>
        <v>1.0080908464096296</v>
      </c>
      <c r="AJ2114">
        <f t="shared" si="964"/>
        <v>8.0908464096296484E-3</v>
      </c>
      <c r="AK2114">
        <f t="shared" si="966"/>
        <v>0.99562363238512019</v>
      </c>
      <c r="AL2114">
        <f t="shared" si="967"/>
        <v>1.1872239052099605</v>
      </c>
      <c r="AM2114">
        <f t="shared" si="965"/>
        <v>0.18722390520996046</v>
      </c>
      <c r="AN2114" s="39">
        <v>42236</v>
      </c>
      <c r="AO2114" s="31">
        <v>8.0908464096296484E-3</v>
      </c>
      <c r="AP2114" s="40">
        <v>0.18722390520996046</v>
      </c>
    </row>
    <row r="2115" spans="1:42">
      <c r="A2115" s="16">
        <v>42237</v>
      </c>
      <c r="B2115" s="11">
        <v>4.5199999999999996</v>
      </c>
      <c r="C2115" s="11">
        <v>4.62</v>
      </c>
      <c r="D2115" s="11">
        <v>4.5199999999999996</v>
      </c>
      <c r="E2115" s="11">
        <v>4.54</v>
      </c>
      <c r="F2115" s="11">
        <v>391604600</v>
      </c>
      <c r="G2115" s="11">
        <v>4.30924</v>
      </c>
      <c r="H2115" s="12">
        <f t="shared" si="968"/>
        <v>4.7333333333333334</v>
      </c>
      <c r="I2115" s="13">
        <f t="shared" si="977"/>
        <v>4.8607692307692307</v>
      </c>
      <c r="J2115" s="13">
        <f t="shared" si="978"/>
        <v>-0.12743589743589734</v>
      </c>
      <c r="K2115" s="14">
        <f t="shared" si="982"/>
        <v>-0.16202279202279238</v>
      </c>
      <c r="L2115" s="13">
        <f t="shared" si="961"/>
        <v>0.10000000000000053</v>
      </c>
      <c r="M2115" s="13">
        <f t="shared" si="969"/>
        <v>7.6428571428571443E-2</v>
      </c>
      <c r="N2115" s="13">
        <f t="shared" si="962"/>
        <v>0</v>
      </c>
      <c r="O2115" s="13">
        <f t="shared" si="963"/>
        <v>2.0000000000000462E-2</v>
      </c>
      <c r="P2115" s="13">
        <f t="shared" si="990"/>
        <v>7.0000000000000284E-2</v>
      </c>
      <c r="Q2115" s="13">
        <f t="shared" si="990"/>
        <v>0.40000000000000036</v>
      </c>
      <c r="R2115" s="13">
        <f t="shared" si="970"/>
        <v>91.588785046729328</v>
      </c>
      <c r="S2115" s="13">
        <f t="shared" si="971"/>
        <v>523.36448598130869</v>
      </c>
      <c r="T2115" s="13">
        <f t="shared" si="972"/>
        <v>70.212765957446734</v>
      </c>
      <c r="U2115" s="13">
        <f t="shared" si="979"/>
        <v>66.783393387901313</v>
      </c>
      <c r="V2115" s="13">
        <f t="shared" si="983"/>
        <v>3.4586894586895039E-2</v>
      </c>
      <c r="W2115" s="13">
        <f t="shared" si="984"/>
        <v>0</v>
      </c>
      <c r="X2115" s="13">
        <f t="shared" si="985"/>
        <v>0</v>
      </c>
      <c r="Y2115" s="13">
        <f t="shared" si="980"/>
        <v>0</v>
      </c>
      <c r="Z2115" s="13">
        <f t="shared" si="986"/>
        <v>1</v>
      </c>
      <c r="AA2115" s="13">
        <f t="shared" si="987"/>
        <v>0</v>
      </c>
      <c r="AB2115" s="13">
        <f t="shared" si="988"/>
        <v>0</v>
      </c>
      <c r="AC2115" s="17">
        <f t="shared" si="981"/>
        <v>0</v>
      </c>
      <c r="AD2115" s="13" t="str">
        <f t="shared" si="973"/>
        <v/>
      </c>
      <c r="AE2115" s="13" t="str">
        <f t="shared" si="974"/>
        <v/>
      </c>
      <c r="AF2115" s="17">
        <f t="shared" si="976"/>
        <v>0</v>
      </c>
      <c r="AG2115" s="17" t="str">
        <f t="shared" si="975"/>
        <v xml:space="preserve"> </v>
      </c>
      <c r="AH2115" s="13"/>
      <c r="AI2115" s="31">
        <f t="shared" si="989"/>
        <v>1.0080908464096296</v>
      </c>
      <c r="AJ2115">
        <f t="shared" si="964"/>
        <v>8.0908464096296484E-3</v>
      </c>
      <c r="AK2115">
        <f t="shared" si="966"/>
        <v>0.99780219780219781</v>
      </c>
      <c r="AL2115">
        <f t="shared" si="967"/>
        <v>1.1846146219018068</v>
      </c>
      <c r="AM2115">
        <f t="shared" si="965"/>
        <v>0.18461462190180677</v>
      </c>
      <c r="AN2115" s="39">
        <v>42237</v>
      </c>
      <c r="AO2115" s="31">
        <v>8.0908464096296484E-3</v>
      </c>
      <c r="AP2115" s="40">
        <v>0.18461462190180677</v>
      </c>
    </row>
    <row r="2116" spans="1:42">
      <c r="A2116" s="16">
        <v>42240</v>
      </c>
      <c r="B2116" s="11">
        <v>4.4800000000000004</v>
      </c>
      <c r="C2116" s="11">
        <v>4.4800000000000004</v>
      </c>
      <c r="D2116" s="11">
        <v>4.09</v>
      </c>
      <c r="E2116" s="11">
        <v>4.0999999999999996</v>
      </c>
      <c r="F2116" s="11">
        <v>527506400</v>
      </c>
      <c r="G2116" s="11">
        <v>3.89161</v>
      </c>
      <c r="H2116" s="12">
        <f t="shared" si="968"/>
        <v>4.6741666666666664</v>
      </c>
      <c r="I2116" s="13">
        <f t="shared" si="977"/>
        <v>4.8180769230769238</v>
      </c>
      <c r="J2116" s="13">
        <f t="shared" si="978"/>
        <v>-0.14391025641025745</v>
      </c>
      <c r="K2116" s="14">
        <f t="shared" si="982"/>
        <v>-0.15094729344729391</v>
      </c>
      <c r="L2116" s="13">
        <f t="shared" ref="L2116:L2179" si="991">MAX(C2116-D2116,C2116-E2115,D2116-E2115)</f>
        <v>0.39000000000000057</v>
      </c>
      <c r="M2116" s="13">
        <f t="shared" si="969"/>
        <v>0.10000000000000009</v>
      </c>
      <c r="N2116" s="13">
        <f t="shared" ref="N2116:N2179" si="992">IF(OR(AND(C2116-C2115&gt;0,D2116-D2115&gt;0),AND(C2116-C2115&gt;0,ABS(C2116-C2115)&gt;ABS(D2116-D2115))),C2116-C2115,0)</f>
        <v>0</v>
      </c>
      <c r="O2116" s="13">
        <f t="shared" ref="O2116:O2179" si="993">IF(OR(AND(C2116-C2115&lt;0,D2116-D2115&lt;0),AND(D2116-D2115&lt;0,ABS(D2116-D2115)&gt;ABS(C2116-C2115))),D2115-D2116,0)</f>
        <v>0.42999999999999972</v>
      </c>
      <c r="P2116" s="13">
        <f t="shared" si="990"/>
        <v>7.0000000000000284E-2</v>
      </c>
      <c r="Q2116" s="13">
        <f t="shared" si="990"/>
        <v>0.83000000000000007</v>
      </c>
      <c r="R2116" s="13">
        <f t="shared" si="970"/>
        <v>70.000000000000213</v>
      </c>
      <c r="S2116" s="13">
        <f t="shared" si="971"/>
        <v>829.99999999999932</v>
      </c>
      <c r="T2116" s="13">
        <f t="shared" si="972"/>
        <v>84.444444444444386</v>
      </c>
      <c r="U2116" s="13">
        <f t="shared" si="979"/>
        <v>68.093589782843452</v>
      </c>
      <c r="V2116" s="13">
        <f t="shared" si="983"/>
        <v>7.0370370370364532E-3</v>
      </c>
      <c r="W2116" s="13">
        <f t="shared" si="984"/>
        <v>0</v>
      </c>
      <c r="X2116" s="13">
        <f t="shared" si="985"/>
        <v>0</v>
      </c>
      <c r="Y2116" s="13">
        <f t="shared" si="980"/>
        <v>0</v>
      </c>
      <c r="Z2116" s="13">
        <f t="shared" si="986"/>
        <v>1</v>
      </c>
      <c r="AA2116" s="13">
        <f t="shared" si="987"/>
        <v>0</v>
      </c>
      <c r="AB2116" s="13">
        <f t="shared" si="988"/>
        <v>0</v>
      </c>
      <c r="AC2116" s="17">
        <f t="shared" si="981"/>
        <v>0</v>
      </c>
      <c r="AD2116" s="13" t="str">
        <f t="shared" si="973"/>
        <v/>
      </c>
      <c r="AE2116" s="13" t="str">
        <f t="shared" si="974"/>
        <v/>
      </c>
      <c r="AF2116" s="17">
        <f t="shared" si="976"/>
        <v>0</v>
      </c>
      <c r="AG2116" s="17" t="str">
        <f t="shared" si="975"/>
        <v xml:space="preserve"> </v>
      </c>
      <c r="AH2116" s="13"/>
      <c r="AI2116" s="31">
        <f t="shared" si="989"/>
        <v>1.0080908464096296</v>
      </c>
      <c r="AJ2116">
        <f t="shared" ref="AJ2116:AJ2179" si="994">AI2116-1</f>
        <v>8.0908464096296484E-3</v>
      </c>
      <c r="AK2116">
        <f t="shared" si="966"/>
        <v>0.90308370044052855</v>
      </c>
      <c r="AL2116">
        <f t="shared" si="967"/>
        <v>1.0698061563430412</v>
      </c>
      <c r="AM2116">
        <f t="shared" ref="AM2116:AM2179" si="995">AL2116-1</f>
        <v>6.9806156343041215E-2</v>
      </c>
      <c r="AN2116" s="39">
        <v>42240</v>
      </c>
      <c r="AO2116" s="31">
        <v>8.0908464096296484E-3</v>
      </c>
      <c r="AP2116" s="40">
        <v>6.9806156343041215E-2</v>
      </c>
    </row>
    <row r="2117" spans="1:42">
      <c r="A2117" s="16">
        <v>42241</v>
      </c>
      <c r="B2117" s="11">
        <v>3.98</v>
      </c>
      <c r="C2117" s="11">
        <v>4.21</v>
      </c>
      <c r="D2117" s="11">
        <v>3.81</v>
      </c>
      <c r="E2117" s="11">
        <v>3.89</v>
      </c>
      <c r="F2117" s="11">
        <v>533607800</v>
      </c>
      <c r="G2117" s="11">
        <v>3.6922799999999998</v>
      </c>
      <c r="H2117" s="12">
        <f t="shared" si="968"/>
        <v>4.5949999999999998</v>
      </c>
      <c r="I2117" s="13">
        <f t="shared" si="977"/>
        <v>4.7688461538461535</v>
      </c>
      <c r="J2117" s="13">
        <f t="shared" si="978"/>
        <v>-0.17384615384615376</v>
      </c>
      <c r="K2117" s="14">
        <f t="shared" si="982"/>
        <v>-0.14693732193732245</v>
      </c>
      <c r="L2117" s="13">
        <f t="shared" si="991"/>
        <v>0.39999999999999991</v>
      </c>
      <c r="M2117" s="13">
        <f t="shared" si="969"/>
        <v>0.12500000000000008</v>
      </c>
      <c r="N2117" s="13">
        <f t="shared" si="992"/>
        <v>0</v>
      </c>
      <c r="O2117" s="13">
        <f t="shared" si="993"/>
        <v>0.2799999999999998</v>
      </c>
      <c r="P2117" s="13">
        <f t="shared" si="990"/>
        <v>7.0000000000000284E-2</v>
      </c>
      <c r="Q2117" s="13">
        <f t="shared" si="990"/>
        <v>1.1099999999999999</v>
      </c>
      <c r="R2117" s="13">
        <f t="shared" si="970"/>
        <v>56.000000000000192</v>
      </c>
      <c r="S2117" s="13">
        <f t="shared" si="971"/>
        <v>887.99999999999932</v>
      </c>
      <c r="T2117" s="13">
        <f t="shared" si="972"/>
        <v>88.135593220338933</v>
      </c>
      <c r="U2117" s="13">
        <f t="shared" si="979"/>
        <v>68.070307979900605</v>
      </c>
      <c r="V2117" s="13">
        <f t="shared" si="983"/>
        <v>-2.690883190883131E-2</v>
      </c>
      <c r="W2117" s="13">
        <f t="shared" si="984"/>
        <v>-1</v>
      </c>
      <c r="X2117" s="13">
        <f t="shared" si="985"/>
        <v>0</v>
      </c>
      <c r="Y2117" s="13">
        <f t="shared" si="980"/>
        <v>0</v>
      </c>
      <c r="Z2117" s="13">
        <f t="shared" si="986"/>
        <v>0</v>
      </c>
      <c r="AA2117" s="13">
        <f t="shared" si="987"/>
        <v>0</v>
      </c>
      <c r="AB2117" s="13">
        <f t="shared" si="988"/>
        <v>0</v>
      </c>
      <c r="AC2117" s="17">
        <f t="shared" si="981"/>
        <v>0</v>
      </c>
      <c r="AD2117" s="13" t="str">
        <f t="shared" si="973"/>
        <v/>
      </c>
      <c r="AE2117" s="13" t="str">
        <f t="shared" si="974"/>
        <v/>
      </c>
      <c r="AF2117" s="17">
        <f t="shared" si="976"/>
        <v>0</v>
      </c>
      <c r="AG2117" s="17" t="str">
        <f t="shared" si="975"/>
        <v xml:space="preserve"> </v>
      </c>
      <c r="AH2117" s="13"/>
      <c r="AI2117" s="31">
        <f t="shared" si="989"/>
        <v>1.0080908464096296</v>
      </c>
      <c r="AJ2117">
        <f t="shared" si="994"/>
        <v>8.0908464096296484E-3</v>
      </c>
      <c r="AK2117">
        <f t="shared" ref="AK2117:AK2180" si="996">E2117/E2116</f>
        <v>0.94878048780487811</v>
      </c>
      <c r="AL2117">
        <f t="shared" ref="AL2117:AL2180" si="997">AK2117*AL2116</f>
        <v>1.0150112068718125</v>
      </c>
      <c r="AM2117">
        <f t="shared" si="995"/>
        <v>1.5011206871812455E-2</v>
      </c>
      <c r="AN2117" s="39">
        <v>42241</v>
      </c>
      <c r="AO2117" s="31">
        <v>8.0908464096296484E-3</v>
      </c>
      <c r="AP2117" s="40">
        <v>1.5011206871812455E-2</v>
      </c>
    </row>
    <row r="2118" spans="1:42">
      <c r="A2118" s="16">
        <v>42242</v>
      </c>
      <c r="B2118" s="11">
        <v>3.97</v>
      </c>
      <c r="C2118" s="11">
        <v>4.1100000000000003</v>
      </c>
      <c r="D2118" s="11">
        <v>3.81</v>
      </c>
      <c r="E2118" s="11">
        <v>4.05</v>
      </c>
      <c r="F2118" s="11">
        <v>596108300</v>
      </c>
      <c r="G2118" s="11">
        <v>3.84415</v>
      </c>
      <c r="H2118" s="12">
        <f t="shared" si="968"/>
        <v>4.5225</v>
      </c>
      <c r="I2118" s="13">
        <f t="shared" si="977"/>
        <v>4.7265384615384614</v>
      </c>
      <c r="J2118" s="13">
        <f t="shared" si="978"/>
        <v>-0.20403846153846139</v>
      </c>
      <c r="K2118" s="14">
        <f t="shared" si="982"/>
        <v>-0.14891025641025685</v>
      </c>
      <c r="L2118" s="13">
        <f t="shared" si="991"/>
        <v>0.30000000000000027</v>
      </c>
      <c r="M2118" s="13">
        <f t="shared" si="969"/>
        <v>0.1414285714285716</v>
      </c>
      <c r="N2118" s="13">
        <f t="shared" si="992"/>
        <v>0</v>
      </c>
      <c r="O2118" s="13">
        <f t="shared" si="993"/>
        <v>0</v>
      </c>
      <c r="P2118" s="13">
        <f t="shared" si="990"/>
        <v>7.0000000000000284E-2</v>
      </c>
      <c r="Q2118" s="13">
        <f t="shared" si="990"/>
        <v>1.0699999999999998</v>
      </c>
      <c r="R2118" s="13">
        <f t="shared" si="970"/>
        <v>49.494949494949637</v>
      </c>
      <c r="S2118" s="13">
        <f t="shared" si="971"/>
        <v>756.56565656565556</v>
      </c>
      <c r="T2118" s="13">
        <f t="shared" si="972"/>
        <v>87.719298245613984</v>
      </c>
      <c r="U2118" s="13">
        <f t="shared" si="979"/>
        <v>67.95842111989343</v>
      </c>
      <c r="V2118" s="13">
        <f t="shared" si="983"/>
        <v>-5.5128205128204544E-2</v>
      </c>
      <c r="W2118" s="13">
        <f t="shared" si="984"/>
        <v>0</v>
      </c>
      <c r="X2118" s="13">
        <f t="shared" si="985"/>
        <v>0</v>
      </c>
      <c r="Y2118" s="13">
        <f t="shared" si="980"/>
        <v>0</v>
      </c>
      <c r="Z2118" s="13">
        <f t="shared" si="986"/>
        <v>0</v>
      </c>
      <c r="AA2118" s="13">
        <f t="shared" si="987"/>
        <v>0</v>
      </c>
      <c r="AB2118" s="13">
        <f t="shared" si="988"/>
        <v>0</v>
      </c>
      <c r="AC2118" s="17">
        <f t="shared" si="981"/>
        <v>0</v>
      </c>
      <c r="AD2118" s="13" t="str">
        <f t="shared" si="973"/>
        <v/>
      </c>
      <c r="AE2118" s="13" t="str">
        <f t="shared" si="974"/>
        <v/>
      </c>
      <c r="AF2118" s="17">
        <f t="shared" si="976"/>
        <v>0</v>
      </c>
      <c r="AG2118" s="17" t="str">
        <f t="shared" si="975"/>
        <v xml:space="preserve"> </v>
      </c>
      <c r="AH2118" s="13"/>
      <c r="AI2118" s="31">
        <f t="shared" si="989"/>
        <v>1.0080908464096296</v>
      </c>
      <c r="AJ2118">
        <f t="shared" si="994"/>
        <v>8.0908464096296484E-3</v>
      </c>
      <c r="AK2118">
        <f t="shared" si="996"/>
        <v>1.0411311053984575</v>
      </c>
      <c r="AL2118">
        <f t="shared" si="997"/>
        <v>1.0567597398022726</v>
      </c>
      <c r="AM2118">
        <f t="shared" si="995"/>
        <v>5.6759739802272557E-2</v>
      </c>
      <c r="AN2118" s="39">
        <v>42242</v>
      </c>
      <c r="AO2118" s="31">
        <v>8.0908464096296484E-3</v>
      </c>
      <c r="AP2118" s="40">
        <v>5.6759739802272557E-2</v>
      </c>
    </row>
    <row r="2119" spans="1:42">
      <c r="A2119" s="16">
        <v>42243</v>
      </c>
      <c r="B2119" s="11">
        <v>4.0599999999999996</v>
      </c>
      <c r="C2119" s="11">
        <v>4.25</v>
      </c>
      <c r="D2119" s="11">
        <v>3.95</v>
      </c>
      <c r="E2119" s="11">
        <v>4.24</v>
      </c>
      <c r="F2119" s="11">
        <v>563720500</v>
      </c>
      <c r="G2119" s="11">
        <v>4.0244900000000001</v>
      </c>
      <c r="H2119" s="12">
        <f t="shared" si="968"/>
        <v>4.47</v>
      </c>
      <c r="I2119" s="13">
        <f t="shared" si="977"/>
        <v>4.6926923076923064</v>
      </c>
      <c r="J2119" s="13">
        <f t="shared" si="978"/>
        <v>-0.22269230769230663</v>
      </c>
      <c r="K2119" s="14">
        <f t="shared" si="982"/>
        <v>-0.15558404558404584</v>
      </c>
      <c r="L2119" s="13">
        <f t="shared" si="991"/>
        <v>0.29999999999999982</v>
      </c>
      <c r="M2119" s="13">
        <f t="shared" si="969"/>
        <v>0.15928571428571445</v>
      </c>
      <c r="N2119" s="13">
        <f t="shared" si="992"/>
        <v>0.13999999999999968</v>
      </c>
      <c r="O2119" s="13">
        <f t="shared" si="993"/>
        <v>0</v>
      </c>
      <c r="P2119" s="13">
        <f t="shared" si="990"/>
        <v>0.20999999999999996</v>
      </c>
      <c r="Q2119" s="13">
        <f t="shared" si="990"/>
        <v>1.0699999999999998</v>
      </c>
      <c r="R2119" s="13">
        <f t="shared" si="970"/>
        <v>131.83856502242136</v>
      </c>
      <c r="S2119" s="13">
        <f t="shared" si="971"/>
        <v>671.74887892376603</v>
      </c>
      <c r="T2119" s="13">
        <f t="shared" si="972"/>
        <v>67.187500000000014</v>
      </c>
      <c r="U2119" s="13">
        <f t="shared" si="979"/>
        <v>66.393891899114195</v>
      </c>
      <c r="V2119" s="13">
        <f t="shared" si="983"/>
        <v>-6.7108262108260791E-2</v>
      </c>
      <c r="W2119" s="13">
        <f t="shared" si="984"/>
        <v>0</v>
      </c>
      <c r="X2119" s="13">
        <f t="shared" si="985"/>
        <v>0</v>
      </c>
      <c r="Y2119" s="13">
        <f t="shared" si="980"/>
        <v>0</v>
      </c>
      <c r="Z2119" s="13">
        <f t="shared" si="986"/>
        <v>0</v>
      </c>
      <c r="AA2119" s="13">
        <f t="shared" si="987"/>
        <v>0</v>
      </c>
      <c r="AB2119" s="13">
        <f t="shared" si="988"/>
        <v>0</v>
      </c>
      <c r="AC2119" s="17">
        <f t="shared" si="981"/>
        <v>0</v>
      </c>
      <c r="AD2119" s="13" t="str">
        <f t="shared" si="973"/>
        <v/>
      </c>
      <c r="AE2119" s="13" t="str">
        <f t="shared" si="974"/>
        <v/>
      </c>
      <c r="AF2119" s="17">
        <f t="shared" si="976"/>
        <v>0</v>
      </c>
      <c r="AG2119" s="17" t="str">
        <f t="shared" si="975"/>
        <v xml:space="preserve"> </v>
      </c>
      <c r="AH2119" s="13"/>
      <c r="AI2119" s="31">
        <f t="shared" si="989"/>
        <v>1.0080908464096296</v>
      </c>
      <c r="AJ2119">
        <f t="shared" si="994"/>
        <v>8.0908464096296484E-3</v>
      </c>
      <c r="AK2119">
        <f t="shared" si="996"/>
        <v>1.0469135802469136</v>
      </c>
      <c r="AL2119">
        <f t="shared" si="997"/>
        <v>1.1063361226571939</v>
      </c>
      <c r="AM2119">
        <f t="shared" si="995"/>
        <v>0.10633612265719394</v>
      </c>
      <c r="AN2119" s="39">
        <v>42243</v>
      </c>
      <c r="AO2119" s="31">
        <v>8.0908464096296484E-3</v>
      </c>
      <c r="AP2119" s="40">
        <v>0.10633612265719394</v>
      </c>
    </row>
    <row r="2120" spans="1:42">
      <c r="A2120" s="16">
        <v>42244</v>
      </c>
      <c r="B2120" s="11">
        <v>4.22</v>
      </c>
      <c r="C2120" s="11">
        <v>4.2699999999999996</v>
      </c>
      <c r="D2120" s="11">
        <v>4.16</v>
      </c>
      <c r="E2120" s="11">
        <v>4.2300000000000004</v>
      </c>
      <c r="F2120" s="11">
        <v>368256300</v>
      </c>
      <c r="G2120" s="11">
        <v>4.0149999999999997</v>
      </c>
      <c r="H2120" s="12">
        <f t="shared" si="968"/>
        <v>4.4225000000000003</v>
      </c>
      <c r="I2120" s="13">
        <f t="shared" si="977"/>
        <v>4.6573076923076915</v>
      </c>
      <c r="J2120" s="13">
        <f t="shared" si="978"/>
        <v>-0.23480769230769116</v>
      </c>
      <c r="K2120" s="14">
        <f t="shared" si="982"/>
        <v>-0.16641025641025634</v>
      </c>
      <c r="L2120" s="13">
        <f t="shared" si="991"/>
        <v>0.10999999999999943</v>
      </c>
      <c r="M2120" s="13">
        <f t="shared" si="969"/>
        <v>0.15857142857142867</v>
      </c>
      <c r="N2120" s="13">
        <f t="shared" si="992"/>
        <v>1.9999999999999574E-2</v>
      </c>
      <c r="O2120" s="13">
        <f t="shared" si="993"/>
        <v>0</v>
      </c>
      <c r="P2120" s="13">
        <f t="shared" si="990"/>
        <v>0.15999999999999925</v>
      </c>
      <c r="Q2120" s="13">
        <f t="shared" si="990"/>
        <v>1.0699999999999998</v>
      </c>
      <c r="R2120" s="13">
        <f t="shared" si="970"/>
        <v>100.90090090090035</v>
      </c>
      <c r="S2120" s="13">
        <f t="shared" si="971"/>
        <v>674.77477477477419</v>
      </c>
      <c r="T2120" s="13">
        <f t="shared" si="972"/>
        <v>73.983739837398488</v>
      </c>
      <c r="U2120" s="13">
        <f t="shared" si="979"/>
        <v>66.956895107838776</v>
      </c>
      <c r="V2120" s="13">
        <f t="shared" si="983"/>
        <v>-6.8397435897434827E-2</v>
      </c>
      <c r="W2120" s="13">
        <f t="shared" si="984"/>
        <v>0</v>
      </c>
      <c r="X2120" s="13">
        <f t="shared" si="985"/>
        <v>0</v>
      </c>
      <c r="Y2120" s="13">
        <f t="shared" si="980"/>
        <v>0</v>
      </c>
      <c r="Z2120" s="13">
        <f t="shared" si="986"/>
        <v>0</v>
      </c>
      <c r="AA2120" s="13">
        <f t="shared" si="987"/>
        <v>0</v>
      </c>
      <c r="AB2120" s="13">
        <f t="shared" si="988"/>
        <v>0</v>
      </c>
      <c r="AC2120" s="17">
        <f t="shared" si="981"/>
        <v>0</v>
      </c>
      <c r="AD2120" s="13" t="str">
        <f t="shared" si="973"/>
        <v/>
      </c>
      <c r="AE2120" s="13" t="str">
        <f t="shared" si="974"/>
        <v/>
      </c>
      <c r="AF2120" s="17">
        <f t="shared" si="976"/>
        <v>0</v>
      </c>
      <c r="AG2120" s="17" t="str">
        <f t="shared" si="975"/>
        <v xml:space="preserve"> </v>
      </c>
      <c r="AH2120" s="13"/>
      <c r="AI2120" s="31">
        <f t="shared" si="989"/>
        <v>1.0080908464096296</v>
      </c>
      <c r="AJ2120">
        <f t="shared" si="994"/>
        <v>8.0908464096296484E-3</v>
      </c>
      <c r="AK2120">
        <f t="shared" si="996"/>
        <v>0.99764150943396235</v>
      </c>
      <c r="AL2120">
        <f t="shared" si="997"/>
        <v>1.1037268393490403</v>
      </c>
      <c r="AM2120">
        <f t="shared" si="995"/>
        <v>0.10372683934904026</v>
      </c>
      <c r="AN2120" s="39">
        <v>42244</v>
      </c>
      <c r="AO2120" s="31">
        <v>8.0908464096296484E-3</v>
      </c>
      <c r="AP2120" s="40">
        <v>0.10372683934904026</v>
      </c>
    </row>
    <row r="2121" spans="1:42">
      <c r="A2121" s="16">
        <v>42247</v>
      </c>
      <c r="B2121" s="11">
        <v>4.18</v>
      </c>
      <c r="C2121" s="11">
        <v>4.21</v>
      </c>
      <c r="D2121" s="11">
        <v>4.1100000000000003</v>
      </c>
      <c r="E2121" s="11">
        <v>4.1900000000000004</v>
      </c>
      <c r="F2121" s="11">
        <v>300230600</v>
      </c>
      <c r="G2121" s="11">
        <v>3.9770300000000001</v>
      </c>
      <c r="H2121" s="12">
        <f t="shared" si="968"/>
        <v>4.3724999999999996</v>
      </c>
      <c r="I2121" s="13">
        <f t="shared" si="977"/>
        <v>4.6223076923076913</v>
      </c>
      <c r="J2121" s="13">
        <f t="shared" si="978"/>
        <v>-0.24980769230769173</v>
      </c>
      <c r="K2121" s="14">
        <f t="shared" si="982"/>
        <v>-0.17978632478632456</v>
      </c>
      <c r="L2121" s="13">
        <f t="shared" si="991"/>
        <v>9.9999999999999645E-2</v>
      </c>
      <c r="M2121" s="13">
        <f t="shared" si="969"/>
        <v>0.16142857142857148</v>
      </c>
      <c r="N2121" s="13">
        <f t="shared" si="992"/>
        <v>0</v>
      </c>
      <c r="O2121" s="13">
        <f t="shared" si="993"/>
        <v>4.9999999999999822E-2</v>
      </c>
      <c r="P2121" s="13">
        <f t="shared" si="990"/>
        <v>0.15999999999999925</v>
      </c>
      <c r="Q2121" s="13">
        <f t="shared" si="990"/>
        <v>1.1199999999999997</v>
      </c>
      <c r="R2121" s="13">
        <f t="shared" si="970"/>
        <v>99.115044247787125</v>
      </c>
      <c r="S2121" s="13">
        <f t="shared" si="971"/>
        <v>693.80530973451289</v>
      </c>
      <c r="T2121" s="13">
        <f t="shared" si="972"/>
        <v>75.000000000000114</v>
      </c>
      <c r="U2121" s="13">
        <f t="shared" si="979"/>
        <v>67.592488328177751</v>
      </c>
      <c r="V2121" s="13">
        <f t="shared" si="983"/>
        <v>-7.0021367521367173E-2</v>
      </c>
      <c r="W2121" s="13">
        <f t="shared" si="984"/>
        <v>0</v>
      </c>
      <c r="X2121" s="13">
        <f t="shared" si="985"/>
        <v>0</v>
      </c>
      <c r="Y2121" s="13">
        <f t="shared" si="980"/>
        <v>0</v>
      </c>
      <c r="Z2121" s="13">
        <f t="shared" si="986"/>
        <v>0</v>
      </c>
      <c r="AA2121" s="13">
        <f t="shared" si="987"/>
        <v>0</v>
      </c>
      <c r="AB2121" s="13">
        <f t="shared" si="988"/>
        <v>0</v>
      </c>
      <c r="AC2121" s="17">
        <f t="shared" si="981"/>
        <v>0</v>
      </c>
      <c r="AD2121" s="13" t="str">
        <f t="shared" si="973"/>
        <v/>
      </c>
      <c r="AE2121" s="13" t="str">
        <f t="shared" si="974"/>
        <v/>
      </c>
      <c r="AF2121" s="17">
        <f t="shared" si="976"/>
        <v>0</v>
      </c>
      <c r="AG2121" s="17" t="str">
        <f t="shared" si="975"/>
        <v xml:space="preserve"> </v>
      </c>
      <c r="AH2121" s="13"/>
      <c r="AI2121" s="31">
        <f t="shared" si="989"/>
        <v>1.0080908464096296</v>
      </c>
      <c r="AJ2121">
        <f t="shared" si="994"/>
        <v>8.0908464096296484E-3</v>
      </c>
      <c r="AK2121">
        <f t="shared" si="996"/>
        <v>0.99054373522458627</v>
      </c>
      <c r="AL2121">
        <f t="shared" si="997"/>
        <v>1.0932897061164253</v>
      </c>
      <c r="AM2121">
        <f t="shared" si="995"/>
        <v>9.3289706116425286E-2</v>
      </c>
      <c r="AN2121" s="39">
        <v>42247</v>
      </c>
      <c r="AO2121" s="31">
        <v>8.0908464096296484E-3</v>
      </c>
      <c r="AP2121" s="40">
        <v>9.3289706116425286E-2</v>
      </c>
    </row>
    <row r="2122" spans="1:42">
      <c r="A2122" s="16">
        <v>42248</v>
      </c>
      <c r="B2122" s="11">
        <v>4.1900000000000004</v>
      </c>
      <c r="C2122" s="11">
        <v>4.53</v>
      </c>
      <c r="D2122" s="11">
        <v>4.17</v>
      </c>
      <c r="E2122" s="11">
        <v>4.5</v>
      </c>
      <c r="F2122" s="11">
        <v>1018541200</v>
      </c>
      <c r="G2122" s="11">
        <v>4.2712700000000003</v>
      </c>
      <c r="H2122" s="12">
        <f t="shared" si="968"/>
        <v>4.3500000000000005</v>
      </c>
      <c r="I2122" s="13">
        <f t="shared" si="977"/>
        <v>4.6096153846153829</v>
      </c>
      <c r="J2122" s="13">
        <f t="shared" si="978"/>
        <v>-0.25961538461538236</v>
      </c>
      <c r="K2122" s="14">
        <f t="shared" si="982"/>
        <v>-0.19404558404558359</v>
      </c>
      <c r="L2122" s="13">
        <f t="shared" si="991"/>
        <v>0.36000000000000032</v>
      </c>
      <c r="M2122" s="13">
        <f t="shared" si="969"/>
        <v>0.18357142857142866</v>
      </c>
      <c r="N2122" s="13">
        <f t="shared" si="992"/>
        <v>0.32000000000000028</v>
      </c>
      <c r="O2122" s="13">
        <f t="shared" si="993"/>
        <v>0</v>
      </c>
      <c r="P2122" s="13">
        <f t="shared" si="990"/>
        <v>0.47999999999999954</v>
      </c>
      <c r="Q2122" s="13">
        <f t="shared" si="990"/>
        <v>1.0699999999999998</v>
      </c>
      <c r="R2122" s="13">
        <f t="shared" si="970"/>
        <v>261.47859922178947</v>
      </c>
      <c r="S2122" s="13">
        <f t="shared" si="971"/>
        <v>582.87937743190628</v>
      </c>
      <c r="T2122" s="13">
        <f t="shared" si="972"/>
        <v>38.064516129032306</v>
      </c>
      <c r="U2122" s="13">
        <f t="shared" si="979"/>
        <v>65.436098890682331</v>
      </c>
      <c r="V2122" s="13">
        <f t="shared" si="983"/>
        <v>-6.5569800569798775E-2</v>
      </c>
      <c r="W2122" s="13">
        <f t="shared" si="984"/>
        <v>0</v>
      </c>
      <c r="X2122" s="13">
        <f t="shared" si="985"/>
        <v>0</v>
      </c>
      <c r="Y2122" s="13">
        <f t="shared" si="980"/>
        <v>0</v>
      </c>
      <c r="Z2122" s="13">
        <f t="shared" si="986"/>
        <v>0</v>
      </c>
      <c r="AA2122" s="13">
        <f t="shared" si="987"/>
        <v>0</v>
      </c>
      <c r="AB2122" s="13">
        <f t="shared" si="988"/>
        <v>0</v>
      </c>
      <c r="AC2122" s="17">
        <f t="shared" si="981"/>
        <v>0</v>
      </c>
      <c r="AD2122" s="13" t="str">
        <f t="shared" si="973"/>
        <v/>
      </c>
      <c r="AE2122" s="13" t="str">
        <f t="shared" si="974"/>
        <v/>
      </c>
      <c r="AF2122" s="17">
        <f t="shared" si="976"/>
        <v>0</v>
      </c>
      <c r="AG2122" s="17" t="str">
        <f t="shared" si="975"/>
        <v xml:space="preserve"> </v>
      </c>
      <c r="AH2122" s="13"/>
      <c r="AI2122" s="31">
        <f t="shared" si="989"/>
        <v>1.0080908464096296</v>
      </c>
      <c r="AJ2122">
        <f t="shared" si="994"/>
        <v>8.0908464096296484E-3</v>
      </c>
      <c r="AK2122">
        <f t="shared" si="996"/>
        <v>1.0739856801909307</v>
      </c>
      <c r="AL2122">
        <f t="shared" si="997"/>
        <v>1.1741774886691916</v>
      </c>
      <c r="AM2122">
        <f t="shared" si="995"/>
        <v>0.17417748866919158</v>
      </c>
      <c r="AN2122" s="39">
        <v>42248</v>
      </c>
      <c r="AO2122" s="31">
        <v>8.0908464096296484E-3</v>
      </c>
      <c r="AP2122" s="40">
        <v>0.17417748866919158</v>
      </c>
    </row>
    <row r="2123" spans="1:42">
      <c r="A2123" s="16">
        <v>42249</v>
      </c>
      <c r="B2123" s="11">
        <v>4.37</v>
      </c>
      <c r="C2123" s="11">
        <v>4.95</v>
      </c>
      <c r="D2123" s="11">
        <v>4.34</v>
      </c>
      <c r="E2123" s="11">
        <v>4.95</v>
      </c>
      <c r="F2123" s="11">
        <v>1394605700</v>
      </c>
      <c r="G2123" s="11">
        <v>4.6984000000000004</v>
      </c>
      <c r="H2123" s="12">
        <f t="shared" si="968"/>
        <v>4.37</v>
      </c>
      <c r="I2123" s="13">
        <f t="shared" si="977"/>
        <v>4.6146153846153837</v>
      </c>
      <c r="J2123" s="13">
        <f t="shared" si="978"/>
        <v>-0.24461538461538357</v>
      </c>
      <c r="K2123" s="14">
        <f t="shared" si="982"/>
        <v>-0.20675213675213616</v>
      </c>
      <c r="L2123" s="13">
        <f t="shared" si="991"/>
        <v>0.61000000000000032</v>
      </c>
      <c r="M2123" s="13">
        <f t="shared" si="969"/>
        <v>0.22071428571428583</v>
      </c>
      <c r="N2123" s="13">
        <f t="shared" si="992"/>
        <v>0.41999999999999993</v>
      </c>
      <c r="O2123" s="13">
        <f t="shared" si="993"/>
        <v>0</v>
      </c>
      <c r="P2123" s="13">
        <f t="shared" si="990"/>
        <v>0.89999999999999947</v>
      </c>
      <c r="Q2123" s="13">
        <f t="shared" si="990"/>
        <v>1.02</v>
      </c>
      <c r="R2123" s="13">
        <f t="shared" si="970"/>
        <v>407.76699029126166</v>
      </c>
      <c r="S2123" s="13">
        <f t="shared" si="971"/>
        <v>462.13592233009689</v>
      </c>
      <c r="T2123" s="13">
        <f t="shared" si="972"/>
        <v>6.2500000000000364</v>
      </c>
      <c r="U2123" s="13">
        <f t="shared" si="979"/>
        <v>60.871866481300664</v>
      </c>
      <c r="V2123" s="13">
        <f t="shared" si="983"/>
        <v>-3.7863247863247407E-2</v>
      </c>
      <c r="W2123" s="13">
        <f t="shared" si="984"/>
        <v>0</v>
      </c>
      <c r="X2123" s="13">
        <f t="shared" si="985"/>
        <v>0</v>
      </c>
      <c r="Y2123" s="13">
        <f t="shared" si="980"/>
        <v>0</v>
      </c>
      <c r="Z2123" s="13">
        <f t="shared" si="986"/>
        <v>0</v>
      </c>
      <c r="AA2123" s="13">
        <f t="shared" si="987"/>
        <v>0</v>
      </c>
      <c r="AB2123" s="13">
        <f t="shared" si="988"/>
        <v>0</v>
      </c>
      <c r="AC2123" s="17">
        <f t="shared" si="981"/>
        <v>0</v>
      </c>
      <c r="AD2123" s="13" t="str">
        <f t="shared" si="973"/>
        <v/>
      </c>
      <c r="AE2123" s="13" t="str">
        <f t="shared" si="974"/>
        <v/>
      </c>
      <c r="AF2123" s="17">
        <f t="shared" si="976"/>
        <v>0</v>
      </c>
      <c r="AG2123" s="17" t="str">
        <f t="shared" si="975"/>
        <v xml:space="preserve"> </v>
      </c>
      <c r="AH2123" s="13"/>
      <c r="AI2123" s="31">
        <f t="shared" si="989"/>
        <v>1.0080908464096296</v>
      </c>
      <c r="AJ2123">
        <f t="shared" si="994"/>
        <v>8.0908464096296484E-3</v>
      </c>
      <c r="AK2123">
        <f t="shared" si="996"/>
        <v>1.1000000000000001</v>
      </c>
      <c r="AL2123">
        <f t="shared" si="997"/>
        <v>1.2915952375361108</v>
      </c>
      <c r="AM2123">
        <f t="shared" si="995"/>
        <v>0.29159523753611083</v>
      </c>
      <c r="AN2123" s="39">
        <v>42249</v>
      </c>
      <c r="AO2123" s="31">
        <v>8.0908464096296484E-3</v>
      </c>
      <c r="AP2123" s="40">
        <v>0.29159523753611083</v>
      </c>
    </row>
    <row r="2124" spans="1:42">
      <c r="A2124" s="16">
        <v>42254</v>
      </c>
      <c r="B2124" s="11">
        <v>4.7300000000000004</v>
      </c>
      <c r="C2124" s="11">
        <v>4.75</v>
      </c>
      <c r="D2124" s="11">
        <v>4.49</v>
      </c>
      <c r="E2124" s="11">
        <v>4.5199999999999996</v>
      </c>
      <c r="F2124" s="11">
        <v>648542700</v>
      </c>
      <c r="G2124" s="11">
        <v>4.29026</v>
      </c>
      <c r="H2124" s="12">
        <f t="shared" si="968"/>
        <v>4.3608333333333329</v>
      </c>
      <c r="I2124" s="13">
        <f t="shared" si="977"/>
        <v>4.6015384615384614</v>
      </c>
      <c r="J2124" s="13">
        <f t="shared" si="978"/>
        <v>-0.24070512820512846</v>
      </c>
      <c r="K2124" s="14">
        <f t="shared" si="982"/>
        <v>-0.21933760683760628</v>
      </c>
      <c r="L2124" s="13">
        <f t="shared" si="991"/>
        <v>0.25999999999999979</v>
      </c>
      <c r="M2124" s="13">
        <f t="shared" si="969"/>
        <v>0.23642857142857152</v>
      </c>
      <c r="N2124" s="13">
        <f t="shared" si="992"/>
        <v>0</v>
      </c>
      <c r="O2124" s="13">
        <f t="shared" si="993"/>
        <v>0</v>
      </c>
      <c r="P2124" s="13">
        <f t="shared" si="990"/>
        <v>0.89999999999999947</v>
      </c>
      <c r="Q2124" s="13">
        <f t="shared" si="990"/>
        <v>1.02</v>
      </c>
      <c r="R2124" s="13">
        <f t="shared" si="970"/>
        <v>380.66465256797545</v>
      </c>
      <c r="S2124" s="13">
        <f t="shared" si="971"/>
        <v>431.41993957703909</v>
      </c>
      <c r="T2124" s="13">
        <f t="shared" si="972"/>
        <v>6.2500000000000275</v>
      </c>
      <c r="U2124" s="13">
        <f t="shared" si="979"/>
        <v>58.377118582140994</v>
      </c>
      <c r="V2124" s="13">
        <f t="shared" si="983"/>
        <v>-2.136752136752218E-2</v>
      </c>
      <c r="W2124" s="13">
        <f t="shared" si="984"/>
        <v>0</v>
      </c>
      <c r="X2124" s="13">
        <f t="shared" si="985"/>
        <v>0</v>
      </c>
      <c r="Y2124" s="13">
        <f t="shared" si="980"/>
        <v>0</v>
      </c>
      <c r="Z2124" s="13">
        <f t="shared" si="986"/>
        <v>0</v>
      </c>
      <c r="AA2124" s="13">
        <f t="shared" si="987"/>
        <v>0</v>
      </c>
      <c r="AB2124" s="13">
        <f t="shared" si="988"/>
        <v>0</v>
      </c>
      <c r="AC2124" s="17">
        <f t="shared" si="981"/>
        <v>0</v>
      </c>
      <c r="AD2124" s="13" t="str">
        <f t="shared" si="973"/>
        <v/>
      </c>
      <c r="AE2124" s="13" t="str">
        <f t="shared" si="974"/>
        <v/>
      </c>
      <c r="AF2124" s="17">
        <f t="shared" si="976"/>
        <v>0</v>
      </c>
      <c r="AG2124" s="17" t="str">
        <f t="shared" si="975"/>
        <v xml:space="preserve"> </v>
      </c>
      <c r="AH2124" s="13"/>
      <c r="AI2124" s="31">
        <f t="shared" si="989"/>
        <v>1.0080908464096296</v>
      </c>
      <c r="AJ2124">
        <f t="shared" si="994"/>
        <v>8.0908464096296484E-3</v>
      </c>
      <c r="AK2124">
        <f t="shared" si="996"/>
        <v>0.91313131313131302</v>
      </c>
      <c r="AL2124">
        <f t="shared" si="997"/>
        <v>1.179396055285499</v>
      </c>
      <c r="AM2124">
        <f t="shared" si="995"/>
        <v>0.17939605528549896</v>
      </c>
      <c r="AN2124" s="39">
        <v>42254</v>
      </c>
      <c r="AO2124" s="31">
        <v>8.0908464096296484E-3</v>
      </c>
      <c r="AP2124" s="40">
        <v>0.17939605528549896</v>
      </c>
    </row>
    <row r="2125" spans="1:42">
      <c r="A2125" s="16">
        <v>42255</v>
      </c>
      <c r="B2125" s="11">
        <v>4.4400000000000004</v>
      </c>
      <c r="C2125" s="11">
        <v>4.54</v>
      </c>
      <c r="D2125" s="11">
        <v>4.3499999999999996</v>
      </c>
      <c r="E2125" s="11">
        <v>4.5</v>
      </c>
      <c r="F2125" s="11">
        <v>404199400</v>
      </c>
      <c r="G2125" s="11">
        <v>4.2712700000000003</v>
      </c>
      <c r="H2125" s="12">
        <f t="shared" si="968"/>
        <v>4.3550000000000004</v>
      </c>
      <c r="I2125" s="13">
        <f t="shared" si="977"/>
        <v>4.5903846153846155</v>
      </c>
      <c r="J2125" s="13">
        <f t="shared" si="978"/>
        <v>-0.23538461538461508</v>
      </c>
      <c r="K2125" s="14">
        <f t="shared" si="982"/>
        <v>-0.2295014245014238</v>
      </c>
      <c r="L2125" s="13">
        <f t="shared" si="991"/>
        <v>0.19000000000000039</v>
      </c>
      <c r="M2125" s="13">
        <f t="shared" si="969"/>
        <v>0.24500000000000016</v>
      </c>
      <c r="N2125" s="13">
        <f t="shared" si="992"/>
        <v>0</v>
      </c>
      <c r="O2125" s="13">
        <f t="shared" si="993"/>
        <v>0.14000000000000057</v>
      </c>
      <c r="P2125" s="13">
        <f t="shared" si="990"/>
        <v>0.89999999999999947</v>
      </c>
      <c r="Q2125" s="13">
        <f t="shared" si="990"/>
        <v>1.0900000000000012</v>
      </c>
      <c r="R2125" s="13">
        <f t="shared" si="970"/>
        <v>367.34693877550973</v>
      </c>
      <c r="S2125" s="13">
        <f t="shared" si="971"/>
        <v>444.89795918367366</v>
      </c>
      <c r="T2125" s="13">
        <f t="shared" si="972"/>
        <v>9.5477386934674229</v>
      </c>
      <c r="U2125" s="13">
        <f t="shared" si="979"/>
        <v>55.777246635535391</v>
      </c>
      <c r="V2125" s="13">
        <f t="shared" si="983"/>
        <v>-5.8831908831912805E-3</v>
      </c>
      <c r="W2125" s="13">
        <f t="shared" si="984"/>
        <v>0</v>
      </c>
      <c r="X2125" s="13">
        <f t="shared" si="985"/>
        <v>0</v>
      </c>
      <c r="Y2125" s="13">
        <f t="shared" si="980"/>
        <v>0</v>
      </c>
      <c r="Z2125" s="13">
        <f t="shared" si="986"/>
        <v>0</v>
      </c>
      <c r="AA2125" s="13">
        <f t="shared" si="987"/>
        <v>0</v>
      </c>
      <c r="AB2125" s="13">
        <f t="shared" si="988"/>
        <v>0</v>
      </c>
      <c r="AC2125" s="17">
        <f t="shared" si="981"/>
        <v>0</v>
      </c>
      <c r="AD2125" s="13" t="str">
        <f t="shared" si="973"/>
        <v/>
      </c>
      <c r="AE2125" s="13" t="str">
        <f t="shared" si="974"/>
        <v/>
      </c>
      <c r="AF2125" s="17">
        <f t="shared" si="976"/>
        <v>0</v>
      </c>
      <c r="AG2125" s="17" t="str">
        <f t="shared" si="975"/>
        <v xml:space="preserve"> </v>
      </c>
      <c r="AH2125" s="13"/>
      <c r="AI2125" s="31">
        <f t="shared" si="989"/>
        <v>1.0080908464096296</v>
      </c>
      <c r="AJ2125">
        <f t="shared" si="994"/>
        <v>8.0908464096296484E-3</v>
      </c>
      <c r="AK2125">
        <f t="shared" si="996"/>
        <v>0.99557522123893816</v>
      </c>
      <c r="AL2125">
        <f t="shared" si="997"/>
        <v>1.1741774886691916</v>
      </c>
      <c r="AM2125">
        <f t="shared" si="995"/>
        <v>0.17417748866919158</v>
      </c>
      <c r="AN2125" s="39">
        <v>42255</v>
      </c>
      <c r="AO2125" s="31">
        <v>8.0908464096296484E-3</v>
      </c>
      <c r="AP2125" s="40">
        <v>0.17417748866919158</v>
      </c>
    </row>
    <row r="2126" spans="1:42">
      <c r="A2126" s="16">
        <v>42256</v>
      </c>
      <c r="B2126" s="11">
        <v>4.45</v>
      </c>
      <c r="C2126" s="11">
        <v>4.53</v>
      </c>
      <c r="D2126" s="11">
        <v>4.42</v>
      </c>
      <c r="E2126" s="11">
        <v>4.5</v>
      </c>
      <c r="F2126" s="11">
        <v>366216700</v>
      </c>
      <c r="G2126" s="11">
        <v>4.2712700000000003</v>
      </c>
      <c r="H2126" s="12">
        <f t="shared" ref="H2126:H2189" si="998">AVERAGE(E2115:E2126)</f>
        <v>4.350833333333334</v>
      </c>
      <c r="I2126" s="13">
        <f t="shared" si="977"/>
        <v>4.5776923076923079</v>
      </c>
      <c r="J2126" s="13">
        <f t="shared" si="978"/>
        <v>-0.22685897435897395</v>
      </c>
      <c r="K2126" s="14">
        <f t="shared" si="982"/>
        <v>-0.23539173789173715</v>
      </c>
      <c r="L2126" s="13">
        <f t="shared" si="991"/>
        <v>0.11000000000000032</v>
      </c>
      <c r="M2126" s="13">
        <f t="shared" si="969"/>
        <v>0.24500000000000016</v>
      </c>
      <c r="N2126" s="13">
        <f t="shared" si="992"/>
        <v>0</v>
      </c>
      <c r="O2126" s="13">
        <f t="shared" si="993"/>
        <v>0</v>
      </c>
      <c r="P2126" s="13">
        <f t="shared" si="990"/>
        <v>0.89999999999999947</v>
      </c>
      <c r="Q2126" s="13">
        <f t="shared" si="990"/>
        <v>1.0300000000000007</v>
      </c>
      <c r="R2126" s="13">
        <f t="shared" si="970"/>
        <v>367.34693877550973</v>
      </c>
      <c r="S2126" s="13">
        <f t="shared" si="971"/>
        <v>420.40816326530609</v>
      </c>
      <c r="T2126" s="13">
        <f t="shared" si="972"/>
        <v>6.7357512953368479</v>
      </c>
      <c r="U2126" s="13">
        <f t="shared" si="979"/>
        <v>52.437773721414928</v>
      </c>
      <c r="V2126" s="13">
        <f t="shared" si="983"/>
        <v>8.5327635327631934E-3</v>
      </c>
      <c r="W2126" s="13">
        <f t="shared" si="984"/>
        <v>1</v>
      </c>
      <c r="X2126" s="13">
        <f t="shared" si="985"/>
        <v>0</v>
      </c>
      <c r="Y2126" s="13">
        <f t="shared" si="980"/>
        <v>0</v>
      </c>
      <c r="Z2126" s="13">
        <f t="shared" si="986"/>
        <v>1</v>
      </c>
      <c r="AA2126" s="13">
        <f t="shared" si="987"/>
        <v>0</v>
      </c>
      <c r="AB2126" s="13">
        <f t="shared" si="988"/>
        <v>0</v>
      </c>
      <c r="AC2126" s="17">
        <f t="shared" si="981"/>
        <v>0</v>
      </c>
      <c r="AD2126" s="13" t="str">
        <f t="shared" si="973"/>
        <v/>
      </c>
      <c r="AE2126" s="13" t="str">
        <f t="shared" si="974"/>
        <v/>
      </c>
      <c r="AF2126" s="17">
        <f t="shared" si="976"/>
        <v>0</v>
      </c>
      <c r="AG2126" s="17" t="str">
        <f t="shared" si="975"/>
        <v xml:space="preserve"> </v>
      </c>
      <c r="AH2126" s="13"/>
      <c r="AI2126" s="31">
        <f t="shared" si="989"/>
        <v>1.0080908464096296</v>
      </c>
      <c r="AJ2126">
        <f t="shared" si="994"/>
        <v>8.0908464096296484E-3</v>
      </c>
      <c r="AK2126">
        <f t="shared" si="996"/>
        <v>1</v>
      </c>
      <c r="AL2126">
        <f t="shared" si="997"/>
        <v>1.1741774886691916</v>
      </c>
      <c r="AM2126">
        <f t="shared" si="995"/>
        <v>0.17417748866919158</v>
      </c>
      <c r="AN2126" s="39">
        <v>42256</v>
      </c>
      <c r="AO2126" s="31">
        <v>8.0908464096296484E-3</v>
      </c>
      <c r="AP2126" s="40">
        <v>0.17417748866919158</v>
      </c>
    </row>
    <row r="2127" spans="1:42">
      <c r="A2127" s="16">
        <v>42257</v>
      </c>
      <c r="B2127" s="11">
        <v>4.46</v>
      </c>
      <c r="C2127" s="11">
        <v>4.49</v>
      </c>
      <c r="D2127" s="11">
        <v>4.43</v>
      </c>
      <c r="E2127" s="11">
        <v>4.47</v>
      </c>
      <c r="F2127" s="11">
        <v>184433600</v>
      </c>
      <c r="G2127" s="11">
        <v>4.2427999999999999</v>
      </c>
      <c r="H2127" s="12">
        <f t="shared" si="998"/>
        <v>4.3449999999999998</v>
      </c>
      <c r="I2127" s="13">
        <f t="shared" si="977"/>
        <v>4.5626923076923074</v>
      </c>
      <c r="J2127" s="13">
        <f t="shared" si="978"/>
        <v>-0.21769230769230763</v>
      </c>
      <c r="K2127" s="14">
        <f t="shared" si="982"/>
        <v>-0.23690883190883116</v>
      </c>
      <c r="L2127" s="13">
        <f t="shared" si="991"/>
        <v>6.0000000000000497E-2</v>
      </c>
      <c r="M2127" s="13">
        <f t="shared" si="969"/>
        <v>0.24000000000000016</v>
      </c>
      <c r="N2127" s="13">
        <f t="shared" si="992"/>
        <v>0</v>
      </c>
      <c r="O2127" s="13">
        <f t="shared" si="993"/>
        <v>0</v>
      </c>
      <c r="P2127" s="13">
        <f t="shared" si="990"/>
        <v>0.89999999999999947</v>
      </c>
      <c r="Q2127" s="13">
        <f t="shared" si="990"/>
        <v>0.92000000000000037</v>
      </c>
      <c r="R2127" s="13">
        <f t="shared" si="970"/>
        <v>374.99999999999949</v>
      </c>
      <c r="S2127" s="13">
        <f t="shared" si="971"/>
        <v>383.3333333333332</v>
      </c>
      <c r="T2127" s="13">
        <f t="shared" si="972"/>
        <v>1.0989010989011498</v>
      </c>
      <c r="U2127" s="13">
        <f t="shared" si="979"/>
        <v>48.068827303950982</v>
      </c>
      <c r="V2127" s="13">
        <f t="shared" si="983"/>
        <v>1.9216524216523534E-2</v>
      </c>
      <c r="W2127" s="13">
        <f t="shared" si="984"/>
        <v>0</v>
      </c>
      <c r="X2127" s="13">
        <f t="shared" si="985"/>
        <v>0</v>
      </c>
      <c r="Y2127" s="13">
        <f t="shared" si="980"/>
        <v>0</v>
      </c>
      <c r="Z2127" s="13">
        <f t="shared" si="986"/>
        <v>1</v>
      </c>
      <c r="AA2127" s="13">
        <f t="shared" si="987"/>
        <v>0</v>
      </c>
      <c r="AB2127" s="13">
        <f t="shared" si="988"/>
        <v>0</v>
      </c>
      <c r="AC2127" s="17">
        <f t="shared" si="981"/>
        <v>0</v>
      </c>
      <c r="AD2127" s="13" t="str">
        <f t="shared" si="973"/>
        <v/>
      </c>
      <c r="AE2127" s="13" t="str">
        <f t="shared" si="974"/>
        <v/>
      </c>
      <c r="AF2127" s="17">
        <f t="shared" si="976"/>
        <v>0</v>
      </c>
      <c r="AG2127" s="17" t="str">
        <f t="shared" si="975"/>
        <v xml:space="preserve"> </v>
      </c>
      <c r="AH2127" s="13"/>
      <c r="AI2127" s="31">
        <f t="shared" si="989"/>
        <v>1.0080908464096296</v>
      </c>
      <c r="AJ2127">
        <f t="shared" si="994"/>
        <v>8.0908464096296484E-3</v>
      </c>
      <c r="AK2127">
        <f t="shared" si="996"/>
        <v>0.99333333333333329</v>
      </c>
      <c r="AL2127">
        <f t="shared" si="997"/>
        <v>1.1663496387447303</v>
      </c>
      <c r="AM2127">
        <f t="shared" si="995"/>
        <v>0.1663496387447303</v>
      </c>
      <c r="AN2127" s="39">
        <v>42257</v>
      </c>
      <c r="AO2127" s="31">
        <v>8.0908464096296484E-3</v>
      </c>
      <c r="AP2127" s="40">
        <v>0.1663496387447303</v>
      </c>
    </row>
    <row r="2128" spans="1:42">
      <c r="A2128" s="16">
        <v>42258</v>
      </c>
      <c r="B2128" s="11">
        <v>4.45</v>
      </c>
      <c r="C2128" s="11">
        <v>4.47</v>
      </c>
      <c r="D2128" s="11">
        <v>4.42</v>
      </c>
      <c r="E2128" s="11">
        <v>4.43</v>
      </c>
      <c r="F2128" s="11">
        <v>128608400</v>
      </c>
      <c r="G2128" s="11">
        <v>4.2048300000000003</v>
      </c>
      <c r="H2128" s="12">
        <f t="shared" si="998"/>
        <v>4.3724999999999996</v>
      </c>
      <c r="I2128" s="13">
        <f t="shared" si="977"/>
        <v>4.5457692307692303</v>
      </c>
      <c r="J2128" s="13">
        <f t="shared" si="978"/>
        <v>-0.17326923076923073</v>
      </c>
      <c r="K2128" s="14">
        <f t="shared" si="982"/>
        <v>-0.23141737891737829</v>
      </c>
      <c r="L2128" s="13">
        <f t="shared" si="991"/>
        <v>4.9999999999999822E-2</v>
      </c>
      <c r="M2128" s="13">
        <f t="shared" si="969"/>
        <v>0.23857142857142868</v>
      </c>
      <c r="N2128" s="13">
        <f t="shared" si="992"/>
        <v>0</v>
      </c>
      <c r="O2128" s="13">
        <f t="shared" si="993"/>
        <v>9.9999999999997868E-3</v>
      </c>
      <c r="P2128" s="13">
        <f t="shared" si="990"/>
        <v>0.89999999999999947</v>
      </c>
      <c r="Q2128" s="13">
        <f t="shared" si="990"/>
        <v>0.93000000000000016</v>
      </c>
      <c r="R2128" s="13">
        <f t="shared" si="970"/>
        <v>377.24550898203552</v>
      </c>
      <c r="S2128" s="13">
        <f t="shared" si="971"/>
        <v>389.82035928143699</v>
      </c>
      <c r="T2128" s="13">
        <f t="shared" si="972"/>
        <v>1.6393442622951191</v>
      </c>
      <c r="U2128" s="13">
        <f t="shared" si="979"/>
        <v>44.019256656019671</v>
      </c>
      <c r="V2128" s="13">
        <f t="shared" si="983"/>
        <v>5.814814814814756E-2</v>
      </c>
      <c r="W2128" s="13">
        <f t="shared" si="984"/>
        <v>0</v>
      </c>
      <c r="X2128" s="13">
        <f t="shared" si="985"/>
        <v>0</v>
      </c>
      <c r="Y2128" s="13">
        <f t="shared" si="980"/>
        <v>0</v>
      </c>
      <c r="Z2128" s="13">
        <f t="shared" si="986"/>
        <v>1</v>
      </c>
      <c r="AA2128" s="13">
        <f t="shared" si="987"/>
        <v>0</v>
      </c>
      <c r="AB2128" s="13">
        <f t="shared" si="988"/>
        <v>0</v>
      </c>
      <c r="AC2128" s="17">
        <f t="shared" si="981"/>
        <v>0</v>
      </c>
      <c r="AD2128" s="13" t="str">
        <f t="shared" si="973"/>
        <v/>
      </c>
      <c r="AE2128" s="13" t="str">
        <f t="shared" si="974"/>
        <v/>
      </c>
      <c r="AF2128" s="17">
        <f t="shared" si="976"/>
        <v>0</v>
      </c>
      <c r="AG2128" s="17" t="str">
        <f t="shared" si="975"/>
        <v xml:space="preserve"> </v>
      </c>
      <c r="AH2128" s="13"/>
      <c r="AI2128" s="31">
        <f t="shared" si="989"/>
        <v>1.0080908464096296</v>
      </c>
      <c r="AJ2128">
        <f t="shared" si="994"/>
        <v>8.0908464096296484E-3</v>
      </c>
      <c r="AK2128">
        <f t="shared" si="996"/>
        <v>0.99105145413870244</v>
      </c>
      <c r="AL2128">
        <f t="shared" si="997"/>
        <v>1.1559125055121153</v>
      </c>
      <c r="AM2128">
        <f t="shared" si="995"/>
        <v>0.15591250551211533</v>
      </c>
      <c r="AN2128" s="39">
        <v>42258</v>
      </c>
      <c r="AO2128" s="31">
        <v>8.0908464096296484E-3</v>
      </c>
      <c r="AP2128" s="40">
        <v>0.15591250551211533</v>
      </c>
    </row>
    <row r="2129" spans="1:42">
      <c r="A2129" s="16">
        <v>42261</v>
      </c>
      <c r="B2129" s="11">
        <v>4.42</v>
      </c>
      <c r="C2129" s="11">
        <v>4.5999999999999996</v>
      </c>
      <c r="D2129" s="11">
        <v>4.37</v>
      </c>
      <c r="E2129" s="11">
        <v>4.5199999999999996</v>
      </c>
      <c r="F2129" s="11">
        <v>426149900</v>
      </c>
      <c r="G2129" s="11">
        <v>4.29026</v>
      </c>
      <c r="H2129" s="12">
        <f t="shared" si="998"/>
        <v>4.4249999999999998</v>
      </c>
      <c r="I2129" s="13">
        <f t="shared" si="977"/>
        <v>4.534230769230768</v>
      </c>
      <c r="J2129" s="13">
        <f t="shared" si="978"/>
        <v>-0.10923076923076813</v>
      </c>
      <c r="K2129" s="14">
        <f t="shared" si="982"/>
        <v>-0.21746438746438684</v>
      </c>
      <c r="L2129" s="13">
        <f t="shared" si="991"/>
        <v>0.22999999999999954</v>
      </c>
      <c r="M2129" s="13">
        <f t="shared" ref="M2129:M2192" si="999">AVERAGE(L2116:L2129)</f>
        <v>0.24785714285714291</v>
      </c>
      <c r="N2129" s="13">
        <f t="shared" si="992"/>
        <v>0.12999999999999989</v>
      </c>
      <c r="O2129" s="13">
        <f t="shared" si="993"/>
        <v>0</v>
      </c>
      <c r="P2129" s="13">
        <f t="shared" si="990"/>
        <v>1.0299999999999994</v>
      </c>
      <c r="Q2129" s="13">
        <f t="shared" si="990"/>
        <v>0.9099999999999997</v>
      </c>
      <c r="R2129" s="13">
        <f t="shared" si="970"/>
        <v>415.56195965417828</v>
      </c>
      <c r="S2129" s="13">
        <f t="shared" si="971"/>
        <v>367.14697406340036</v>
      </c>
      <c r="T2129" s="13">
        <f t="shared" si="972"/>
        <v>6.1855670103092599</v>
      </c>
      <c r="U2129" s="13">
        <f t="shared" si="979"/>
        <v>39.445885302652712</v>
      </c>
      <c r="V2129" s="13">
        <f t="shared" si="983"/>
        <v>0.10823361823361871</v>
      </c>
      <c r="W2129" s="13">
        <f t="shared" si="984"/>
        <v>0</v>
      </c>
      <c r="X2129" s="13">
        <f t="shared" si="985"/>
        <v>1</v>
      </c>
      <c r="Y2129" s="13">
        <f t="shared" si="980"/>
        <v>-1</v>
      </c>
      <c r="Z2129" s="13">
        <f t="shared" si="986"/>
        <v>1</v>
      </c>
      <c r="AA2129" s="13">
        <f t="shared" si="987"/>
        <v>0</v>
      </c>
      <c r="AB2129" s="13">
        <f t="shared" si="988"/>
        <v>0</v>
      </c>
      <c r="AC2129" s="17">
        <f t="shared" si="981"/>
        <v>0</v>
      </c>
      <c r="AD2129" s="13" t="str">
        <f t="shared" si="973"/>
        <v/>
      </c>
      <c r="AE2129" s="13" t="str">
        <f t="shared" si="974"/>
        <v/>
      </c>
      <c r="AF2129" s="17">
        <f t="shared" si="976"/>
        <v>0</v>
      </c>
      <c r="AG2129" s="17" t="str">
        <f t="shared" si="975"/>
        <v xml:space="preserve"> </v>
      </c>
      <c r="AH2129" s="13"/>
      <c r="AI2129" s="31">
        <f t="shared" si="989"/>
        <v>1.0080908464096296</v>
      </c>
      <c r="AJ2129">
        <f t="shared" si="994"/>
        <v>8.0908464096296484E-3</v>
      </c>
      <c r="AK2129">
        <f t="shared" si="996"/>
        <v>1.020316027088036</v>
      </c>
      <c r="AL2129">
        <f t="shared" si="997"/>
        <v>1.1793960552854992</v>
      </c>
      <c r="AM2129">
        <f t="shared" si="995"/>
        <v>0.17939605528549918</v>
      </c>
      <c r="AN2129" s="39">
        <v>42261</v>
      </c>
      <c r="AO2129" s="31">
        <v>8.0908464096296484E-3</v>
      </c>
      <c r="AP2129" s="40">
        <v>0.17939605528549918</v>
      </c>
    </row>
    <row r="2130" spans="1:42">
      <c r="A2130" s="16">
        <v>42262</v>
      </c>
      <c r="B2130" s="11">
        <v>4.47</v>
      </c>
      <c r="C2130" s="11">
        <v>4.58</v>
      </c>
      <c r="D2130" s="11">
        <v>4.4400000000000004</v>
      </c>
      <c r="E2130" s="11">
        <v>4.54</v>
      </c>
      <c r="F2130" s="11">
        <v>382841400</v>
      </c>
      <c r="G2130" s="11">
        <v>4.30924</v>
      </c>
      <c r="H2130" s="12">
        <f t="shared" si="998"/>
        <v>4.4658333333333333</v>
      </c>
      <c r="I2130" s="13">
        <f t="shared" si="977"/>
        <v>4.5238461538461543</v>
      </c>
      <c r="J2130" s="13">
        <f t="shared" si="978"/>
        <v>-5.8012820512820973E-2</v>
      </c>
      <c r="K2130" s="14">
        <f t="shared" si="982"/>
        <v>-0.19615384615384565</v>
      </c>
      <c r="L2130" s="13">
        <f t="shared" si="991"/>
        <v>0.13999999999999968</v>
      </c>
      <c r="M2130" s="13">
        <f t="shared" si="999"/>
        <v>0.22999999999999998</v>
      </c>
      <c r="N2130" s="13">
        <f t="shared" si="992"/>
        <v>0</v>
      </c>
      <c r="O2130" s="13">
        <f t="shared" si="993"/>
        <v>0</v>
      </c>
      <c r="P2130" s="13">
        <f t="shared" si="990"/>
        <v>1.0299999999999994</v>
      </c>
      <c r="Q2130" s="13">
        <f t="shared" si="990"/>
        <v>0.48</v>
      </c>
      <c r="R2130" s="13">
        <f t="shared" ref="R2130:R2193" si="1000">P2130/M2130*100</f>
        <v>447.82608695652152</v>
      </c>
      <c r="S2130" s="13">
        <f t="shared" ref="S2130:S2193" si="1001">Q2130/M2130*100</f>
        <v>208.69565217391303</v>
      </c>
      <c r="T2130" s="13">
        <f t="shared" ref="T2130:T2193" si="1002">ABS((R2130-S2130)/(R2130+S2130))*100</f>
        <v>36.42384105960263</v>
      </c>
      <c r="U2130" s="13">
        <f t="shared" si="979"/>
        <v>36.015842203735453</v>
      </c>
      <c r="V2130" s="13">
        <f t="shared" si="983"/>
        <v>0.13814102564102468</v>
      </c>
      <c r="W2130" s="13">
        <f t="shared" si="984"/>
        <v>0</v>
      </c>
      <c r="X2130" s="13">
        <f t="shared" si="985"/>
        <v>0</v>
      </c>
      <c r="Y2130" s="13">
        <f t="shared" si="980"/>
        <v>0</v>
      </c>
      <c r="Z2130" s="13">
        <f t="shared" si="986"/>
        <v>1</v>
      </c>
      <c r="AA2130" s="13">
        <f t="shared" si="987"/>
        <v>0</v>
      </c>
      <c r="AB2130" s="13">
        <f t="shared" si="988"/>
        <v>0</v>
      </c>
      <c r="AC2130" s="17">
        <f t="shared" si="981"/>
        <v>0</v>
      </c>
      <c r="AD2130" s="13" t="str">
        <f t="shared" si="973"/>
        <v/>
      </c>
      <c r="AE2130" s="13" t="str">
        <f t="shared" si="974"/>
        <v/>
      </c>
      <c r="AF2130" s="17">
        <f t="shared" si="976"/>
        <v>0</v>
      </c>
      <c r="AG2130" s="17" t="str">
        <f t="shared" si="975"/>
        <v xml:space="preserve"> </v>
      </c>
      <c r="AH2130" s="13"/>
      <c r="AI2130" s="31">
        <f t="shared" si="989"/>
        <v>1.0080908464096296</v>
      </c>
      <c r="AJ2130">
        <f t="shared" si="994"/>
        <v>8.0908464096296484E-3</v>
      </c>
      <c r="AK2130">
        <f t="shared" si="996"/>
        <v>1.0044247787610621</v>
      </c>
      <c r="AL2130">
        <f t="shared" si="997"/>
        <v>1.1846146219018068</v>
      </c>
      <c r="AM2130">
        <f t="shared" si="995"/>
        <v>0.18461462190180677</v>
      </c>
      <c r="AN2130" s="39">
        <v>42262</v>
      </c>
      <c r="AO2130" s="31">
        <v>8.0908464096296484E-3</v>
      </c>
      <c r="AP2130" s="40">
        <v>0.18461462190180677</v>
      </c>
    </row>
    <row r="2131" spans="1:42">
      <c r="A2131" s="16">
        <v>42263</v>
      </c>
      <c r="B2131" s="11">
        <v>4.4800000000000004</v>
      </c>
      <c r="C2131" s="11">
        <v>4.59</v>
      </c>
      <c r="D2131" s="11">
        <v>4.4400000000000004</v>
      </c>
      <c r="E2131" s="11">
        <v>4.53</v>
      </c>
      <c r="F2131" s="11">
        <v>238809900</v>
      </c>
      <c r="G2131" s="11">
        <v>4.2997500000000004</v>
      </c>
      <c r="H2131" s="12">
        <f t="shared" si="998"/>
        <v>4.49</v>
      </c>
      <c r="I2131" s="13">
        <f t="shared" si="977"/>
        <v>4.5119230769230771</v>
      </c>
      <c r="J2131" s="13">
        <f t="shared" si="978"/>
        <v>-2.1923076923076934E-2</v>
      </c>
      <c r="K2131" s="14">
        <f t="shared" si="982"/>
        <v>-0.1697435897435895</v>
      </c>
      <c r="L2131" s="13">
        <f t="shared" si="991"/>
        <v>0.14999999999999947</v>
      </c>
      <c r="M2131" s="13">
        <f t="shared" si="999"/>
        <v>0.21214285714285711</v>
      </c>
      <c r="N2131" s="13">
        <f t="shared" si="992"/>
        <v>9.9999999999997868E-3</v>
      </c>
      <c r="O2131" s="13">
        <f t="shared" si="993"/>
        <v>0</v>
      </c>
      <c r="P2131" s="13">
        <f t="shared" si="990"/>
        <v>1.0399999999999991</v>
      </c>
      <c r="Q2131" s="13">
        <f t="shared" si="990"/>
        <v>0.20000000000000018</v>
      </c>
      <c r="R2131" s="13">
        <f t="shared" si="1000"/>
        <v>490.23569023568996</v>
      </c>
      <c r="S2131" s="13">
        <f t="shared" si="1001"/>
        <v>94.276094276094383</v>
      </c>
      <c r="T2131" s="13">
        <f t="shared" si="1002"/>
        <v>67.741935483870918</v>
      </c>
      <c r="U2131" s="13">
        <f t="shared" si="979"/>
        <v>34.55915236541631</v>
      </c>
      <c r="V2131" s="13">
        <f t="shared" si="983"/>
        <v>0.14782051282051256</v>
      </c>
      <c r="W2131" s="13">
        <f t="shared" si="984"/>
        <v>0</v>
      </c>
      <c r="X2131" s="13">
        <f t="shared" si="985"/>
        <v>0</v>
      </c>
      <c r="Y2131" s="13">
        <f t="shared" si="980"/>
        <v>0</v>
      </c>
      <c r="Z2131" s="13">
        <f t="shared" si="986"/>
        <v>1</v>
      </c>
      <c r="AA2131" s="13">
        <f t="shared" si="987"/>
        <v>0</v>
      </c>
      <c r="AB2131" s="13">
        <f t="shared" si="988"/>
        <v>0</v>
      </c>
      <c r="AC2131" s="17">
        <f t="shared" si="981"/>
        <v>0</v>
      </c>
      <c r="AD2131" s="13" t="str">
        <f t="shared" si="973"/>
        <v/>
      </c>
      <c r="AE2131" s="13" t="str">
        <f t="shared" si="974"/>
        <v/>
      </c>
      <c r="AF2131" s="17">
        <f t="shared" si="976"/>
        <v>0</v>
      </c>
      <c r="AG2131" s="17" t="str">
        <f t="shared" si="975"/>
        <v xml:space="preserve"> </v>
      </c>
      <c r="AH2131" s="13"/>
      <c r="AI2131" s="31">
        <f t="shared" si="989"/>
        <v>1.0080908464096296</v>
      </c>
      <c r="AJ2131">
        <f t="shared" si="994"/>
        <v>8.0908464096296484E-3</v>
      </c>
      <c r="AK2131">
        <f t="shared" si="996"/>
        <v>0.99779735682819393</v>
      </c>
      <c r="AL2131">
        <f t="shared" si="997"/>
        <v>1.1820053385936531</v>
      </c>
      <c r="AM2131">
        <f t="shared" si="995"/>
        <v>0.18200533859365309</v>
      </c>
      <c r="AN2131" s="39">
        <v>42263</v>
      </c>
      <c r="AO2131" s="31">
        <v>8.0908464096296484E-3</v>
      </c>
      <c r="AP2131" s="40">
        <v>0.18200533859365309</v>
      </c>
    </row>
    <row r="2132" spans="1:42">
      <c r="A2132" s="16">
        <v>42264</v>
      </c>
      <c r="B2132" s="11">
        <v>4.51</v>
      </c>
      <c r="C2132" s="11">
        <v>4.58</v>
      </c>
      <c r="D2132" s="11">
        <v>4.5</v>
      </c>
      <c r="E2132" s="11">
        <v>4.5199999999999996</v>
      </c>
      <c r="F2132" s="11">
        <v>214363100</v>
      </c>
      <c r="G2132" s="11">
        <v>4.29026</v>
      </c>
      <c r="H2132" s="12">
        <f t="shared" si="998"/>
        <v>4.5141666666666671</v>
      </c>
      <c r="I2132" s="13">
        <f t="shared" si="977"/>
        <v>4.4965384615384609</v>
      </c>
      <c r="J2132" s="13">
        <f t="shared" si="978"/>
        <v>1.7628205128206176E-2</v>
      </c>
      <c r="K2132" s="14">
        <f t="shared" si="982"/>
        <v>-0.14060541310541286</v>
      </c>
      <c r="L2132" s="13">
        <f t="shared" si="991"/>
        <v>8.0000000000000071E-2</v>
      </c>
      <c r="M2132" s="13">
        <f t="shared" si="999"/>
        <v>0.19642857142857137</v>
      </c>
      <c r="N2132" s="13">
        <f t="shared" si="992"/>
        <v>0</v>
      </c>
      <c r="O2132" s="13">
        <f t="shared" si="993"/>
        <v>0</v>
      </c>
      <c r="P2132" s="13">
        <f t="shared" si="990"/>
        <v>1.0399999999999991</v>
      </c>
      <c r="Q2132" s="13">
        <f t="shared" si="990"/>
        <v>0.20000000000000018</v>
      </c>
      <c r="R2132" s="13">
        <f t="shared" si="1000"/>
        <v>529.45454545454527</v>
      </c>
      <c r="S2132" s="13">
        <f t="shared" si="1001"/>
        <v>101.81818181818194</v>
      </c>
      <c r="T2132" s="13">
        <f t="shared" si="1002"/>
        <v>67.741935483870918</v>
      </c>
      <c r="U2132" s="13">
        <f t="shared" si="979"/>
        <v>33.13219788243466</v>
      </c>
      <c r="V2132" s="13">
        <f t="shared" si="983"/>
        <v>0.15823361823361903</v>
      </c>
      <c r="W2132" s="13">
        <f t="shared" si="984"/>
        <v>0</v>
      </c>
      <c r="X2132" s="13">
        <f t="shared" si="985"/>
        <v>0</v>
      </c>
      <c r="Y2132" s="13">
        <f t="shared" si="980"/>
        <v>0</v>
      </c>
      <c r="Z2132" s="13">
        <f t="shared" si="986"/>
        <v>1</v>
      </c>
      <c r="AA2132" s="13">
        <f t="shared" si="987"/>
        <v>0</v>
      </c>
      <c r="AB2132" s="13">
        <f t="shared" si="988"/>
        <v>0</v>
      </c>
      <c r="AC2132" s="17">
        <f t="shared" si="981"/>
        <v>0</v>
      </c>
      <c r="AD2132" s="13" t="str">
        <f t="shared" si="973"/>
        <v/>
      </c>
      <c r="AE2132" s="13" t="str">
        <f t="shared" si="974"/>
        <v/>
      </c>
      <c r="AF2132" s="17">
        <f t="shared" si="976"/>
        <v>0</v>
      </c>
      <c r="AG2132" s="17" t="str">
        <f t="shared" si="975"/>
        <v xml:space="preserve"> </v>
      </c>
      <c r="AH2132" s="13"/>
      <c r="AI2132" s="31">
        <f t="shared" si="989"/>
        <v>1.0080908464096296</v>
      </c>
      <c r="AJ2132">
        <f t="shared" si="994"/>
        <v>8.0908464096296484E-3</v>
      </c>
      <c r="AK2132">
        <f t="shared" si="996"/>
        <v>0.99779249448123608</v>
      </c>
      <c r="AL2132">
        <f t="shared" si="997"/>
        <v>1.1793960552854992</v>
      </c>
      <c r="AM2132">
        <f t="shared" si="995"/>
        <v>0.17939605528549918</v>
      </c>
      <c r="AN2132" s="39">
        <v>42264</v>
      </c>
      <c r="AO2132" s="31">
        <v>8.0908464096296484E-3</v>
      </c>
      <c r="AP2132" s="40">
        <v>0.17939605528549918</v>
      </c>
    </row>
    <row r="2133" spans="1:42">
      <c r="A2133" s="16">
        <v>42265</v>
      </c>
      <c r="B2133" s="11">
        <v>4.51</v>
      </c>
      <c r="C2133" s="11">
        <v>4.53</v>
      </c>
      <c r="D2133" s="11">
        <v>4.42</v>
      </c>
      <c r="E2133" s="11">
        <v>4.45</v>
      </c>
      <c r="F2133" s="11">
        <v>162282900</v>
      </c>
      <c r="G2133" s="11">
        <v>4.2238199999999999</v>
      </c>
      <c r="H2133" s="12">
        <f t="shared" si="998"/>
        <v>4.5358333333333336</v>
      </c>
      <c r="I2133" s="13">
        <f t="shared" si="977"/>
        <v>4.4803846153846161</v>
      </c>
      <c r="J2133" s="13">
        <f t="shared" si="978"/>
        <v>5.544871794871753E-2</v>
      </c>
      <c r="K2133" s="14">
        <f t="shared" si="982"/>
        <v>-0.10769943019942997</v>
      </c>
      <c r="L2133" s="13">
        <f t="shared" si="991"/>
        <v>0.11000000000000032</v>
      </c>
      <c r="M2133" s="13">
        <f t="shared" si="999"/>
        <v>0.18285714285714283</v>
      </c>
      <c r="N2133" s="13">
        <f t="shared" si="992"/>
        <v>0</v>
      </c>
      <c r="O2133" s="13">
        <f t="shared" si="993"/>
        <v>8.0000000000000071E-2</v>
      </c>
      <c r="P2133" s="13">
        <f t="shared" si="990"/>
        <v>0.89999999999999947</v>
      </c>
      <c r="Q2133" s="13">
        <f t="shared" si="990"/>
        <v>0.28000000000000025</v>
      </c>
      <c r="R2133" s="13">
        <f t="shared" si="1000"/>
        <v>492.18749999999983</v>
      </c>
      <c r="S2133" s="13">
        <f t="shared" si="1001"/>
        <v>153.12500000000014</v>
      </c>
      <c r="T2133" s="13">
        <f t="shared" si="1002"/>
        <v>52.542372881355881</v>
      </c>
      <c r="U2133" s="13">
        <f t="shared" si="979"/>
        <v>32.086117373960079</v>
      </c>
      <c r="V2133" s="13">
        <f t="shared" si="983"/>
        <v>0.16314814814814749</v>
      </c>
      <c r="W2133" s="13">
        <f t="shared" si="984"/>
        <v>0</v>
      </c>
      <c r="X2133" s="13">
        <f t="shared" si="985"/>
        <v>0</v>
      </c>
      <c r="Y2133" s="13">
        <f t="shared" si="980"/>
        <v>0</v>
      </c>
      <c r="Z2133" s="13">
        <f t="shared" si="986"/>
        <v>1</v>
      </c>
      <c r="AA2133" s="13">
        <f t="shared" si="987"/>
        <v>0</v>
      </c>
      <c r="AB2133" s="13">
        <f t="shared" si="988"/>
        <v>0</v>
      </c>
      <c r="AC2133" s="17">
        <f t="shared" si="981"/>
        <v>0</v>
      </c>
      <c r="AD2133" s="13" t="str">
        <f t="shared" si="973"/>
        <v/>
      </c>
      <c r="AE2133" s="13" t="str">
        <f t="shared" si="974"/>
        <v/>
      </c>
      <c r="AF2133" s="17">
        <f t="shared" si="976"/>
        <v>0</v>
      </c>
      <c r="AG2133" s="17" t="str">
        <f t="shared" si="975"/>
        <v xml:space="preserve"> </v>
      </c>
      <c r="AH2133" s="13"/>
      <c r="AI2133" s="31">
        <f t="shared" si="989"/>
        <v>1.0080908464096296</v>
      </c>
      <c r="AJ2133">
        <f t="shared" si="994"/>
        <v>8.0908464096296484E-3</v>
      </c>
      <c r="AK2133">
        <f t="shared" si="996"/>
        <v>0.98451327433628333</v>
      </c>
      <c r="AL2133">
        <f t="shared" si="997"/>
        <v>1.1611310721284229</v>
      </c>
      <c r="AM2133">
        <f t="shared" si="995"/>
        <v>0.16113107212842293</v>
      </c>
      <c r="AN2133" s="39">
        <v>42265</v>
      </c>
      <c r="AO2133" s="31">
        <v>8.0908464096296484E-3</v>
      </c>
      <c r="AP2133" s="40">
        <v>0.16113107212842293</v>
      </c>
    </row>
    <row r="2134" spans="1:42">
      <c r="A2134" s="16">
        <v>42268</v>
      </c>
      <c r="B2134" s="11">
        <v>4.42</v>
      </c>
      <c r="C2134" s="11">
        <v>4.4400000000000004</v>
      </c>
      <c r="D2134" s="11">
        <v>4.3600000000000003</v>
      </c>
      <c r="E2134" s="11">
        <v>4.42</v>
      </c>
      <c r="F2134" s="11">
        <v>164594600</v>
      </c>
      <c r="G2134" s="11">
        <v>4.1953399999999998</v>
      </c>
      <c r="H2134" s="12">
        <f t="shared" si="998"/>
        <v>4.5291666666666677</v>
      </c>
      <c r="I2134" s="13">
        <f t="shared" si="977"/>
        <v>4.4657692307692312</v>
      </c>
      <c r="J2134" s="13">
        <f t="shared" si="978"/>
        <v>6.3397435897436516E-2</v>
      </c>
      <c r="K2134" s="14">
        <f t="shared" si="982"/>
        <v>-7.4501424501424232E-2</v>
      </c>
      <c r="L2134" s="13">
        <f t="shared" si="991"/>
        <v>8.0000000000000071E-2</v>
      </c>
      <c r="M2134" s="13">
        <f t="shared" si="999"/>
        <v>0.18071428571428574</v>
      </c>
      <c r="N2134" s="13">
        <f t="shared" si="992"/>
        <v>0</v>
      </c>
      <c r="O2134" s="13">
        <f t="shared" si="993"/>
        <v>5.9999999999999609E-2</v>
      </c>
      <c r="P2134" s="13">
        <f t="shared" si="990"/>
        <v>0.87999999999999989</v>
      </c>
      <c r="Q2134" s="13">
        <f t="shared" si="990"/>
        <v>0.33999999999999986</v>
      </c>
      <c r="R2134" s="13">
        <f t="shared" si="1000"/>
        <v>486.95652173913027</v>
      </c>
      <c r="S2134" s="13">
        <f t="shared" si="1001"/>
        <v>188.14229249011848</v>
      </c>
      <c r="T2134" s="13">
        <f t="shared" si="1002"/>
        <v>44.26229508196721</v>
      </c>
      <c r="U2134" s="13">
        <f t="shared" si="979"/>
        <v>29.963157034286422</v>
      </c>
      <c r="V2134" s="13">
        <f t="shared" si="983"/>
        <v>0.13789886039886073</v>
      </c>
      <c r="W2134" s="13">
        <f t="shared" si="984"/>
        <v>0</v>
      </c>
      <c r="X2134" s="13">
        <f t="shared" si="985"/>
        <v>0</v>
      </c>
      <c r="Y2134" s="13">
        <f t="shared" si="980"/>
        <v>0</v>
      </c>
      <c r="Z2134" s="13">
        <f t="shared" si="986"/>
        <v>1</v>
      </c>
      <c r="AA2134" s="13">
        <f t="shared" si="987"/>
        <v>0</v>
      </c>
      <c r="AB2134" s="13">
        <f t="shared" si="988"/>
        <v>0</v>
      </c>
      <c r="AC2134" s="17">
        <f t="shared" si="981"/>
        <v>0</v>
      </c>
      <c r="AD2134" s="13" t="str">
        <f t="shared" ref="AD2134:AD2197" si="1003">IF(AA2134=1,E2134,"")</f>
        <v/>
      </c>
      <c r="AE2134" s="13" t="str">
        <f t="shared" ref="AE2134:AE2197" si="1004">IF(AB2134=-1,E2134,"")</f>
        <v/>
      </c>
      <c r="AF2134" s="17">
        <f t="shared" si="976"/>
        <v>0</v>
      </c>
      <c r="AG2134" s="17" t="str">
        <f t="shared" ref="AG2134:AG2197" si="1005">IF(AB2134=-1,(AE2134/AF2133)," ")</f>
        <v xml:space="preserve"> </v>
      </c>
      <c r="AH2134" s="13"/>
      <c r="AI2134" s="31">
        <f t="shared" si="989"/>
        <v>1.0080908464096296</v>
      </c>
      <c r="AJ2134">
        <f t="shared" si="994"/>
        <v>8.0908464096296484E-3</v>
      </c>
      <c r="AK2134">
        <f t="shared" si="996"/>
        <v>0.99325842696629207</v>
      </c>
      <c r="AL2134">
        <f t="shared" si="997"/>
        <v>1.1533032222039616</v>
      </c>
      <c r="AM2134">
        <f t="shared" si="995"/>
        <v>0.15330322220396164</v>
      </c>
      <c r="AN2134" s="39">
        <v>42268</v>
      </c>
      <c r="AO2134" s="31">
        <v>8.0908464096296484E-3</v>
      </c>
      <c r="AP2134" s="40">
        <v>0.15330322220396164</v>
      </c>
    </row>
    <row r="2135" spans="1:42">
      <c r="A2135" s="16">
        <v>42269</v>
      </c>
      <c r="B2135" s="11">
        <v>4.42</v>
      </c>
      <c r="C2135" s="11">
        <v>4.46</v>
      </c>
      <c r="D2135" s="11">
        <v>4.4000000000000004</v>
      </c>
      <c r="E2135" s="11">
        <v>4.4400000000000004</v>
      </c>
      <c r="F2135" s="11">
        <v>135949600</v>
      </c>
      <c r="G2135" s="11">
        <v>4.2143199999999998</v>
      </c>
      <c r="H2135" s="12">
        <f t="shared" si="998"/>
        <v>4.4866666666666672</v>
      </c>
      <c r="I2135" s="13">
        <f t="shared" si="977"/>
        <v>4.4523076923076923</v>
      </c>
      <c r="J2135" s="13">
        <f t="shared" si="978"/>
        <v>3.4358974358974947E-2</v>
      </c>
      <c r="K2135" s="14">
        <f t="shared" si="982"/>
        <v>-4.5477207977207695E-2</v>
      </c>
      <c r="L2135" s="13">
        <f t="shared" si="991"/>
        <v>5.9999999999999609E-2</v>
      </c>
      <c r="M2135" s="13">
        <f t="shared" si="999"/>
        <v>0.17785714285714288</v>
      </c>
      <c r="N2135" s="13">
        <f t="shared" si="992"/>
        <v>1.9999999999999574E-2</v>
      </c>
      <c r="O2135" s="13">
        <f t="shared" si="993"/>
        <v>0</v>
      </c>
      <c r="P2135" s="13">
        <f t="shared" si="990"/>
        <v>0.89999999999999947</v>
      </c>
      <c r="Q2135" s="13">
        <f t="shared" si="990"/>
        <v>0.29000000000000004</v>
      </c>
      <c r="R2135" s="13">
        <f t="shared" si="1000"/>
        <v>506.02409638554178</v>
      </c>
      <c r="S2135" s="13">
        <f t="shared" si="1001"/>
        <v>163.05220883534136</v>
      </c>
      <c r="T2135" s="13">
        <f t="shared" si="1002"/>
        <v>51.260504201680654</v>
      </c>
      <c r="U2135" s="13">
        <f t="shared" si="979"/>
        <v>28.267478762977881</v>
      </c>
      <c r="V2135" s="13">
        <f t="shared" si="983"/>
        <v>7.9836182336182643E-2</v>
      </c>
      <c r="W2135" s="13">
        <f t="shared" si="984"/>
        <v>0</v>
      </c>
      <c r="X2135" s="13">
        <f t="shared" si="985"/>
        <v>0</v>
      </c>
      <c r="Y2135" s="13">
        <f t="shared" si="980"/>
        <v>0</v>
      </c>
      <c r="Z2135" s="13">
        <f t="shared" si="986"/>
        <v>1</v>
      </c>
      <c r="AA2135" s="13">
        <f t="shared" si="987"/>
        <v>0</v>
      </c>
      <c r="AB2135" s="13">
        <f t="shared" si="988"/>
        <v>0</v>
      </c>
      <c r="AC2135" s="17">
        <f t="shared" si="981"/>
        <v>0</v>
      </c>
      <c r="AD2135" s="13" t="str">
        <f t="shared" si="1003"/>
        <v/>
      </c>
      <c r="AE2135" s="13" t="str">
        <f t="shared" si="1004"/>
        <v/>
      </c>
      <c r="AF2135" s="17">
        <f t="shared" ref="AF2135:AF2198" si="1006">IF(AA2135=1,AD2135,IF(AB2135=-1,0,AF2134))</f>
        <v>0</v>
      </c>
      <c r="AG2135" s="17" t="str">
        <f t="shared" si="1005"/>
        <v xml:space="preserve"> </v>
      </c>
      <c r="AH2135" s="13"/>
      <c r="AI2135" s="31">
        <f t="shared" si="989"/>
        <v>1.0080908464096296</v>
      </c>
      <c r="AJ2135">
        <f t="shared" si="994"/>
        <v>8.0908464096296484E-3</v>
      </c>
      <c r="AK2135">
        <f t="shared" si="996"/>
        <v>1.0045248868778283</v>
      </c>
      <c r="AL2135">
        <f t="shared" si="997"/>
        <v>1.1585217888202695</v>
      </c>
      <c r="AM2135">
        <f t="shared" si="995"/>
        <v>0.15852178882026946</v>
      </c>
      <c r="AN2135" s="39">
        <v>42269</v>
      </c>
      <c r="AO2135" s="31">
        <v>8.0908464096296484E-3</v>
      </c>
      <c r="AP2135" s="40">
        <v>0.15852178882026946</v>
      </c>
    </row>
    <row r="2136" spans="1:42">
      <c r="A2136" s="16">
        <v>42270</v>
      </c>
      <c r="B2136" s="11">
        <v>4.41</v>
      </c>
      <c r="C2136" s="11">
        <v>4.43</v>
      </c>
      <c r="D2136" s="11">
        <v>4.3600000000000003</v>
      </c>
      <c r="E2136" s="11">
        <v>4.37</v>
      </c>
      <c r="F2136" s="11">
        <v>110786300</v>
      </c>
      <c r="G2136" s="11">
        <v>4.1478799999999998</v>
      </c>
      <c r="H2136" s="12">
        <f t="shared" si="998"/>
        <v>4.4741666666666662</v>
      </c>
      <c r="I2136" s="13">
        <f t="shared" si="977"/>
        <v>4.436923076923077</v>
      </c>
      <c r="J2136" s="13">
        <f t="shared" si="978"/>
        <v>3.7243589743589212E-2</v>
      </c>
      <c r="K2136" s="14">
        <f t="shared" si="982"/>
        <v>-1.7150997150996931E-2</v>
      </c>
      <c r="L2136" s="13">
        <f t="shared" si="991"/>
        <v>6.9999999999999396E-2</v>
      </c>
      <c r="M2136" s="13">
        <f t="shared" si="999"/>
        <v>0.15714285714285708</v>
      </c>
      <c r="N2136" s="13">
        <f t="shared" si="992"/>
        <v>0</v>
      </c>
      <c r="O2136" s="13">
        <f t="shared" si="993"/>
        <v>4.0000000000000036E-2</v>
      </c>
      <c r="P2136" s="13">
        <f t="shared" si="990"/>
        <v>0.57999999999999918</v>
      </c>
      <c r="Q2136" s="13">
        <f t="shared" si="990"/>
        <v>0.33000000000000007</v>
      </c>
      <c r="R2136" s="13">
        <f t="shared" si="1000"/>
        <v>369.09090909090867</v>
      </c>
      <c r="S2136" s="13">
        <f t="shared" si="1001"/>
        <v>210.00000000000014</v>
      </c>
      <c r="T2136" s="13">
        <f t="shared" si="1002"/>
        <v>27.472527472527393</v>
      </c>
      <c r="U2136" s="13">
        <f t="shared" si="979"/>
        <v>27.510908144656103</v>
      </c>
      <c r="V2136" s="13">
        <f t="shared" si="983"/>
        <v>5.4394586894586143E-2</v>
      </c>
      <c r="W2136" s="13">
        <f t="shared" si="984"/>
        <v>0</v>
      </c>
      <c r="X2136" s="13">
        <f t="shared" si="985"/>
        <v>0</v>
      </c>
      <c r="Y2136" s="13">
        <f t="shared" si="980"/>
        <v>0</v>
      </c>
      <c r="Z2136" s="13">
        <f t="shared" si="986"/>
        <v>1</v>
      </c>
      <c r="AA2136" s="13">
        <f t="shared" si="987"/>
        <v>0</v>
      </c>
      <c r="AB2136" s="13">
        <f t="shared" si="988"/>
        <v>0</v>
      </c>
      <c r="AC2136" s="17">
        <f t="shared" si="981"/>
        <v>0</v>
      </c>
      <c r="AD2136" s="13" t="str">
        <f t="shared" si="1003"/>
        <v/>
      </c>
      <c r="AE2136" s="13" t="str">
        <f t="shared" si="1004"/>
        <v/>
      </c>
      <c r="AF2136" s="17">
        <f t="shared" si="1006"/>
        <v>0</v>
      </c>
      <c r="AG2136" s="17" t="str">
        <f t="shared" si="1005"/>
        <v xml:space="preserve"> </v>
      </c>
      <c r="AH2136" s="13"/>
      <c r="AI2136" s="31">
        <f t="shared" si="989"/>
        <v>1.0080908464096296</v>
      </c>
      <c r="AJ2136">
        <f t="shared" si="994"/>
        <v>8.0908464096296484E-3</v>
      </c>
      <c r="AK2136">
        <f t="shared" si="996"/>
        <v>0.98423423423423417</v>
      </c>
      <c r="AL2136">
        <f t="shared" si="997"/>
        <v>1.140256805663193</v>
      </c>
      <c r="AM2136">
        <f t="shared" si="995"/>
        <v>0.14025680566319298</v>
      </c>
      <c r="AN2136" s="39">
        <v>42270</v>
      </c>
      <c r="AO2136" s="31">
        <v>8.0908464096296484E-3</v>
      </c>
      <c r="AP2136" s="40">
        <v>0.14025680566319298</v>
      </c>
    </row>
    <row r="2137" spans="1:42">
      <c r="A2137" s="16">
        <v>42271</v>
      </c>
      <c r="B2137" s="11">
        <v>4.38</v>
      </c>
      <c r="C2137" s="11">
        <v>4.4000000000000004</v>
      </c>
      <c r="D2137" s="11">
        <v>4.3499999999999996</v>
      </c>
      <c r="E2137" s="11">
        <v>4.37</v>
      </c>
      <c r="F2137" s="11">
        <v>77556000</v>
      </c>
      <c r="G2137" s="11">
        <v>4.1478799999999998</v>
      </c>
      <c r="H2137" s="12">
        <f t="shared" si="998"/>
        <v>4.4633333333333329</v>
      </c>
      <c r="I2137" s="13">
        <f t="shared" si="977"/>
        <v>4.4238461538461538</v>
      </c>
      <c r="J2137" s="13">
        <f t="shared" si="978"/>
        <v>3.9487179487179169E-2</v>
      </c>
      <c r="K2137" s="14">
        <f t="shared" si="982"/>
        <v>6.4886039886041681E-3</v>
      </c>
      <c r="L2137" s="13">
        <f t="shared" si="991"/>
        <v>5.0000000000000711E-2</v>
      </c>
      <c r="M2137" s="13">
        <f t="shared" si="999"/>
        <v>0.11714285714285712</v>
      </c>
      <c r="N2137" s="13">
        <f t="shared" si="992"/>
        <v>0</v>
      </c>
      <c r="O2137" s="13">
        <f t="shared" si="993"/>
        <v>1.0000000000000675E-2</v>
      </c>
      <c r="P2137" s="13">
        <f t="shared" si="990"/>
        <v>0.15999999999999925</v>
      </c>
      <c r="Q2137" s="13">
        <f t="shared" si="990"/>
        <v>0.34000000000000075</v>
      </c>
      <c r="R2137" s="13">
        <f t="shared" si="1000"/>
        <v>136.58536585365792</v>
      </c>
      <c r="S2137" s="13">
        <f t="shared" si="1001"/>
        <v>290.24390243902508</v>
      </c>
      <c r="T2137" s="13">
        <f t="shared" si="1002"/>
        <v>36.000000000000306</v>
      </c>
      <c r="U2137" s="13">
        <f t="shared" si="979"/>
        <v>29.635908144656124</v>
      </c>
      <c r="V2137" s="13">
        <f t="shared" si="983"/>
        <v>3.2998575498575003E-2</v>
      </c>
      <c r="W2137" s="13">
        <f t="shared" si="984"/>
        <v>0</v>
      </c>
      <c r="X2137" s="13">
        <f t="shared" si="985"/>
        <v>-1</v>
      </c>
      <c r="Y2137" s="13">
        <f t="shared" si="980"/>
        <v>0</v>
      </c>
      <c r="Z2137" s="13">
        <f t="shared" si="986"/>
        <v>1</v>
      </c>
      <c r="AA2137" s="13">
        <f t="shared" si="987"/>
        <v>0</v>
      </c>
      <c r="AB2137" s="13">
        <f t="shared" si="988"/>
        <v>0</v>
      </c>
      <c r="AC2137" s="17">
        <f t="shared" si="981"/>
        <v>0</v>
      </c>
      <c r="AD2137" s="13" t="str">
        <f t="shared" si="1003"/>
        <v/>
      </c>
      <c r="AE2137" s="13" t="str">
        <f t="shared" si="1004"/>
        <v/>
      </c>
      <c r="AF2137" s="17">
        <f t="shared" si="1006"/>
        <v>0</v>
      </c>
      <c r="AG2137" s="17" t="str">
        <f t="shared" si="1005"/>
        <v xml:space="preserve"> </v>
      </c>
      <c r="AH2137" s="13"/>
      <c r="AI2137" s="31">
        <f t="shared" si="989"/>
        <v>1.0080908464096296</v>
      </c>
      <c r="AJ2137">
        <f t="shared" si="994"/>
        <v>8.0908464096296484E-3</v>
      </c>
      <c r="AK2137">
        <f t="shared" si="996"/>
        <v>1</v>
      </c>
      <c r="AL2137">
        <f t="shared" si="997"/>
        <v>1.140256805663193</v>
      </c>
      <c r="AM2137">
        <f t="shared" si="995"/>
        <v>0.14025680566319298</v>
      </c>
      <c r="AN2137" s="39">
        <v>42271</v>
      </c>
      <c r="AO2137" s="31">
        <v>8.0908464096296484E-3</v>
      </c>
      <c r="AP2137" s="40">
        <v>0.14025680566319298</v>
      </c>
    </row>
    <row r="2138" spans="1:42">
      <c r="A2138" s="16">
        <v>42272</v>
      </c>
      <c r="B2138" s="11">
        <v>4.3600000000000003</v>
      </c>
      <c r="C2138" s="11">
        <v>4.47</v>
      </c>
      <c r="D2138" s="11">
        <v>4.3499999999999996</v>
      </c>
      <c r="E2138" s="11">
        <v>4.45</v>
      </c>
      <c r="F2138" s="11">
        <v>179878900</v>
      </c>
      <c r="G2138" s="11">
        <v>4.2238199999999999</v>
      </c>
      <c r="H2138" s="12">
        <f t="shared" si="998"/>
        <v>4.4591666666666656</v>
      </c>
      <c r="I2138" s="13">
        <f t="shared" si="977"/>
        <v>4.4169230769230774</v>
      </c>
      <c r="J2138" s="13">
        <f t="shared" si="978"/>
        <v>4.2243589743588217E-2</v>
      </c>
      <c r="K2138" s="14">
        <f t="shared" si="982"/>
        <v>2.3319088319088205E-2</v>
      </c>
      <c r="L2138" s="13">
        <f t="shared" si="991"/>
        <v>0.12000000000000011</v>
      </c>
      <c r="M2138" s="13">
        <f t="shared" si="999"/>
        <v>0.10714285714285714</v>
      </c>
      <c r="N2138" s="13">
        <f t="shared" si="992"/>
        <v>6.9999999999999396E-2</v>
      </c>
      <c r="O2138" s="13">
        <f t="shared" si="993"/>
        <v>0</v>
      </c>
      <c r="P2138" s="13">
        <f t="shared" si="990"/>
        <v>0.22999999999999865</v>
      </c>
      <c r="Q2138" s="13">
        <f t="shared" si="990"/>
        <v>0.34000000000000075</v>
      </c>
      <c r="R2138" s="13">
        <f t="shared" si="1000"/>
        <v>214.66666666666541</v>
      </c>
      <c r="S2138" s="13">
        <f t="shared" si="1001"/>
        <v>317.33333333333405</v>
      </c>
      <c r="T2138" s="13">
        <f t="shared" si="1002"/>
        <v>19.29824561403548</v>
      </c>
      <c r="U2138" s="13">
        <f t="shared" si="979"/>
        <v>30.5679256885158</v>
      </c>
      <c r="V2138" s="13">
        <f t="shared" si="983"/>
        <v>1.8924501424500011E-2</v>
      </c>
      <c r="W2138" s="13">
        <f t="shared" si="984"/>
        <v>0</v>
      </c>
      <c r="X2138" s="13">
        <f t="shared" si="985"/>
        <v>0</v>
      </c>
      <c r="Y2138" s="13">
        <f t="shared" si="980"/>
        <v>0</v>
      </c>
      <c r="Z2138" s="13">
        <f t="shared" si="986"/>
        <v>1</v>
      </c>
      <c r="AA2138" s="13">
        <f t="shared" si="987"/>
        <v>0</v>
      </c>
      <c r="AB2138" s="13">
        <f t="shared" si="988"/>
        <v>0</v>
      </c>
      <c r="AC2138" s="17">
        <f t="shared" si="981"/>
        <v>0</v>
      </c>
      <c r="AD2138" s="13" t="str">
        <f t="shared" si="1003"/>
        <v/>
      </c>
      <c r="AE2138" s="13" t="str">
        <f t="shared" si="1004"/>
        <v/>
      </c>
      <c r="AF2138" s="17">
        <f t="shared" si="1006"/>
        <v>0</v>
      </c>
      <c r="AG2138" s="17" t="str">
        <f t="shared" si="1005"/>
        <v xml:space="preserve"> </v>
      </c>
      <c r="AH2138" s="13"/>
      <c r="AI2138" s="31">
        <f t="shared" si="989"/>
        <v>1.0080908464096296</v>
      </c>
      <c r="AJ2138">
        <f t="shared" si="994"/>
        <v>8.0908464096296484E-3</v>
      </c>
      <c r="AK2138">
        <f t="shared" si="996"/>
        <v>1.0183066361556063</v>
      </c>
      <c r="AL2138">
        <f t="shared" si="997"/>
        <v>1.1611310721284229</v>
      </c>
      <c r="AM2138">
        <f t="shared" si="995"/>
        <v>0.16113107212842293</v>
      </c>
      <c r="AN2138" s="39">
        <v>42272</v>
      </c>
      <c r="AO2138" s="31">
        <v>8.0908464096296484E-3</v>
      </c>
      <c r="AP2138" s="40">
        <v>0.16113107212842293</v>
      </c>
    </row>
    <row r="2139" spans="1:42">
      <c r="A2139" s="16">
        <v>42275</v>
      </c>
      <c r="B2139" s="11">
        <v>4.41</v>
      </c>
      <c r="C2139" s="11">
        <v>4.4400000000000004</v>
      </c>
      <c r="D2139" s="11">
        <v>4.3600000000000003</v>
      </c>
      <c r="E2139" s="11">
        <v>4.38</v>
      </c>
      <c r="F2139" s="11">
        <v>93773100</v>
      </c>
      <c r="G2139" s="11">
        <v>4.1573700000000002</v>
      </c>
      <c r="H2139" s="12">
        <f t="shared" si="998"/>
        <v>4.4516666666666662</v>
      </c>
      <c r="I2139" s="13">
        <f t="shared" si="977"/>
        <v>4.4096153846153845</v>
      </c>
      <c r="J2139" s="13">
        <f t="shared" si="978"/>
        <v>4.2051282051281724E-2</v>
      </c>
      <c r="K2139" s="14">
        <f t="shared" si="982"/>
        <v>3.4437321937321838E-2</v>
      </c>
      <c r="L2139" s="13">
        <f t="shared" si="991"/>
        <v>8.0000000000000071E-2</v>
      </c>
      <c r="M2139" s="13">
        <f t="shared" si="999"/>
        <v>9.9285714285714269E-2</v>
      </c>
      <c r="N2139" s="13">
        <f t="shared" si="992"/>
        <v>0</v>
      </c>
      <c r="O2139" s="13">
        <f t="shared" si="993"/>
        <v>0</v>
      </c>
      <c r="P2139" s="13">
        <f t="shared" si="990"/>
        <v>0.22999999999999865</v>
      </c>
      <c r="Q2139" s="13">
        <f t="shared" si="990"/>
        <v>0.20000000000000018</v>
      </c>
      <c r="R2139" s="13">
        <f t="shared" si="1000"/>
        <v>231.65467625899149</v>
      </c>
      <c r="S2139" s="13">
        <f t="shared" si="1001"/>
        <v>201.43884892086353</v>
      </c>
      <c r="T2139" s="13">
        <f t="shared" si="1002"/>
        <v>6.9767441860461732</v>
      </c>
      <c r="U2139" s="13">
        <f t="shared" si="979"/>
        <v>30.384283223699992</v>
      </c>
      <c r="V2139" s="13">
        <f t="shared" si="983"/>
        <v>7.6139601139598861E-3</v>
      </c>
      <c r="W2139" s="13">
        <f t="shared" si="984"/>
        <v>0</v>
      </c>
      <c r="X2139" s="13">
        <f t="shared" si="985"/>
        <v>1</v>
      </c>
      <c r="Y2139" s="13">
        <f t="shared" si="980"/>
        <v>0</v>
      </c>
      <c r="Z2139" s="13">
        <f t="shared" si="986"/>
        <v>1</v>
      </c>
      <c r="AA2139" s="13">
        <f t="shared" si="987"/>
        <v>0</v>
      </c>
      <c r="AB2139" s="13">
        <f t="shared" si="988"/>
        <v>0</v>
      </c>
      <c r="AC2139" s="17">
        <f t="shared" si="981"/>
        <v>0</v>
      </c>
      <c r="AD2139" s="13" t="str">
        <f t="shared" si="1003"/>
        <v/>
      </c>
      <c r="AE2139" s="13" t="str">
        <f t="shared" si="1004"/>
        <v/>
      </c>
      <c r="AF2139" s="17">
        <f t="shared" si="1006"/>
        <v>0</v>
      </c>
      <c r="AG2139" s="17" t="str">
        <f t="shared" si="1005"/>
        <v xml:space="preserve"> </v>
      </c>
      <c r="AH2139" s="13"/>
      <c r="AI2139" s="31">
        <f t="shared" si="989"/>
        <v>1.0080908464096296</v>
      </c>
      <c r="AJ2139">
        <f t="shared" si="994"/>
        <v>8.0908464096296484E-3</v>
      </c>
      <c r="AK2139">
        <f t="shared" si="996"/>
        <v>0.98426966292134821</v>
      </c>
      <c r="AL2139">
        <f t="shared" si="997"/>
        <v>1.1428660889713464</v>
      </c>
      <c r="AM2139">
        <f t="shared" si="995"/>
        <v>0.14286608897134645</v>
      </c>
      <c r="AN2139" s="39">
        <v>42275</v>
      </c>
      <c r="AO2139" s="31">
        <v>8.0908464096296484E-3</v>
      </c>
      <c r="AP2139" s="40">
        <v>0.14286608897134645</v>
      </c>
    </row>
    <row r="2140" spans="1:42">
      <c r="A2140" s="16">
        <v>42276</v>
      </c>
      <c r="B2140" s="11">
        <v>4.3600000000000003</v>
      </c>
      <c r="C2140" s="11">
        <v>4.3600000000000003</v>
      </c>
      <c r="D2140" s="11">
        <v>4.3099999999999996</v>
      </c>
      <c r="E2140" s="11">
        <v>4.32</v>
      </c>
      <c r="F2140" s="11">
        <v>93585800</v>
      </c>
      <c r="G2140" s="11">
        <v>4.1004199999999997</v>
      </c>
      <c r="H2140" s="12">
        <f t="shared" si="998"/>
        <v>4.4424999999999999</v>
      </c>
      <c r="I2140" s="13">
        <f t="shared" ref="I2140:I2203" si="1007">AVERAGE(E2115:E2140)</f>
        <v>4.4007692307692317</v>
      </c>
      <c r="J2140" s="13">
        <f t="shared" si="978"/>
        <v>4.1730769230768239E-2</v>
      </c>
      <c r="K2140" s="14">
        <f t="shared" si="982"/>
        <v>4.1509971509971301E-2</v>
      </c>
      <c r="L2140" s="13">
        <f t="shared" si="991"/>
        <v>5.0000000000000711E-2</v>
      </c>
      <c r="M2140" s="13">
        <f t="shared" si="999"/>
        <v>9.5000000000000001E-2</v>
      </c>
      <c r="N2140" s="13">
        <f t="shared" si="992"/>
        <v>0</v>
      </c>
      <c r="O2140" s="13">
        <f t="shared" si="993"/>
        <v>5.0000000000000711E-2</v>
      </c>
      <c r="P2140" s="13">
        <f t="shared" si="990"/>
        <v>0.22999999999999865</v>
      </c>
      <c r="Q2140" s="13">
        <f t="shared" si="990"/>
        <v>0.25000000000000089</v>
      </c>
      <c r="R2140" s="13">
        <f t="shared" si="1000"/>
        <v>242.10526315789332</v>
      </c>
      <c r="S2140" s="13">
        <f t="shared" si="1001"/>
        <v>263.15789473684305</v>
      </c>
      <c r="T2140" s="13">
        <f t="shared" si="1002"/>
        <v>4.1666666666671377</v>
      </c>
      <c r="U2140" s="13">
        <f t="shared" si="979"/>
        <v>30.200777178795015</v>
      </c>
      <c r="V2140" s="13">
        <f t="shared" si="983"/>
        <v>2.2079772079693777E-4</v>
      </c>
      <c r="W2140" s="13">
        <f t="shared" si="984"/>
        <v>0</v>
      </c>
      <c r="X2140" s="13">
        <f t="shared" si="985"/>
        <v>-1</v>
      </c>
      <c r="Y2140" s="13">
        <f t="shared" si="980"/>
        <v>0</v>
      </c>
      <c r="Z2140" s="13">
        <f t="shared" si="986"/>
        <v>1</v>
      </c>
      <c r="AA2140" s="13">
        <f t="shared" si="987"/>
        <v>0</v>
      </c>
      <c r="AB2140" s="13">
        <f t="shared" si="988"/>
        <v>0</v>
      </c>
      <c r="AC2140" s="17">
        <f t="shared" si="981"/>
        <v>0</v>
      </c>
      <c r="AD2140" s="13" t="str">
        <f t="shared" si="1003"/>
        <v/>
      </c>
      <c r="AE2140" s="13" t="str">
        <f t="shared" si="1004"/>
        <v/>
      </c>
      <c r="AF2140" s="17">
        <f t="shared" si="1006"/>
        <v>0</v>
      </c>
      <c r="AG2140" s="17" t="str">
        <f t="shared" si="1005"/>
        <v xml:space="preserve"> </v>
      </c>
      <c r="AH2140" s="13"/>
      <c r="AI2140" s="31">
        <f t="shared" si="989"/>
        <v>1.0080908464096296</v>
      </c>
      <c r="AJ2140">
        <f t="shared" si="994"/>
        <v>8.0908464096296484E-3</v>
      </c>
      <c r="AK2140">
        <f t="shared" si="996"/>
        <v>0.98630136986301375</v>
      </c>
      <c r="AL2140">
        <f t="shared" si="997"/>
        <v>1.1272103891224239</v>
      </c>
      <c r="AM2140">
        <f t="shared" si="995"/>
        <v>0.12721038912242388</v>
      </c>
      <c r="AN2140" s="39">
        <v>42276</v>
      </c>
      <c r="AO2140" s="31">
        <v>8.0908464096296484E-3</v>
      </c>
      <c r="AP2140" s="40">
        <v>0.12721038912242388</v>
      </c>
    </row>
    <row r="2141" spans="1:42">
      <c r="A2141" s="16">
        <v>42277</v>
      </c>
      <c r="B2141" s="11">
        <v>4.33</v>
      </c>
      <c r="C2141" s="11">
        <v>4.37</v>
      </c>
      <c r="D2141" s="11">
        <v>4.32</v>
      </c>
      <c r="E2141" s="11">
        <v>4.32</v>
      </c>
      <c r="F2141" s="11">
        <v>71715900</v>
      </c>
      <c r="G2141" s="11">
        <v>4.1004199999999997</v>
      </c>
      <c r="H2141" s="12">
        <f t="shared" si="998"/>
        <v>4.4258333333333342</v>
      </c>
      <c r="I2141" s="13">
        <f t="shared" si="1007"/>
        <v>4.3923076923076927</v>
      </c>
      <c r="J2141" s="13">
        <f t="shared" ref="J2141:J2204" si="1008">H2141-I2141</f>
        <v>3.3525641025641484E-2</v>
      </c>
      <c r="K2141" s="14">
        <f t="shared" si="982"/>
        <v>4.3276353276353006E-2</v>
      </c>
      <c r="L2141" s="13">
        <f t="shared" si="991"/>
        <v>4.9999999999999822E-2</v>
      </c>
      <c r="M2141" s="13">
        <f t="shared" si="999"/>
        <v>9.4285714285714237E-2</v>
      </c>
      <c r="N2141" s="13">
        <f t="shared" si="992"/>
        <v>9.9999999999997868E-3</v>
      </c>
      <c r="O2141" s="13">
        <f t="shared" si="993"/>
        <v>0</v>
      </c>
      <c r="P2141" s="13">
        <f t="shared" si="990"/>
        <v>0.23999999999999844</v>
      </c>
      <c r="Q2141" s="13">
        <f t="shared" si="990"/>
        <v>0.25000000000000089</v>
      </c>
      <c r="R2141" s="13">
        <f t="shared" si="1000"/>
        <v>254.54545454545303</v>
      </c>
      <c r="S2141" s="13">
        <f t="shared" si="1001"/>
        <v>265.15151515151626</v>
      </c>
      <c r="T2141" s="13">
        <f t="shared" si="1002"/>
        <v>2.0408163265311203</v>
      </c>
      <c r="U2141" s="13">
        <f t="shared" si="979"/>
        <v>30.268056837911441</v>
      </c>
      <c r="V2141" s="13">
        <f t="shared" si="983"/>
        <v>-9.7507122507115226E-3</v>
      </c>
      <c r="W2141" s="13">
        <f t="shared" si="984"/>
        <v>-1</v>
      </c>
      <c r="X2141" s="13">
        <f t="shared" si="985"/>
        <v>0</v>
      </c>
      <c r="Y2141" s="13">
        <f t="shared" si="980"/>
        <v>0</v>
      </c>
      <c r="Z2141" s="13">
        <f t="shared" si="986"/>
        <v>0</v>
      </c>
      <c r="AA2141" s="13">
        <f t="shared" si="987"/>
        <v>0</v>
      </c>
      <c r="AB2141" s="13">
        <f t="shared" si="988"/>
        <v>0</v>
      </c>
      <c r="AC2141" s="17">
        <f t="shared" si="981"/>
        <v>0</v>
      </c>
      <c r="AD2141" s="13" t="str">
        <f t="shared" si="1003"/>
        <v/>
      </c>
      <c r="AE2141" s="13" t="str">
        <f t="shared" si="1004"/>
        <v/>
      </c>
      <c r="AF2141" s="17">
        <f t="shared" si="1006"/>
        <v>0</v>
      </c>
      <c r="AG2141" s="17" t="str">
        <f t="shared" si="1005"/>
        <v xml:space="preserve"> </v>
      </c>
      <c r="AH2141" s="13"/>
      <c r="AI2141" s="31">
        <f t="shared" si="989"/>
        <v>1.0080908464096296</v>
      </c>
      <c r="AJ2141">
        <f t="shared" si="994"/>
        <v>8.0908464096296484E-3</v>
      </c>
      <c r="AK2141">
        <f t="shared" si="996"/>
        <v>1</v>
      </c>
      <c r="AL2141">
        <f t="shared" si="997"/>
        <v>1.1272103891224239</v>
      </c>
      <c r="AM2141">
        <f t="shared" si="995"/>
        <v>0.12721038912242388</v>
      </c>
      <c r="AN2141" s="39">
        <v>42277</v>
      </c>
      <c r="AO2141" s="31">
        <v>8.0908464096296484E-3</v>
      </c>
      <c r="AP2141" s="40">
        <v>0.12721038912242388</v>
      </c>
    </row>
    <row r="2142" spans="1:42">
      <c r="A2142" s="16">
        <v>42285</v>
      </c>
      <c r="B2142" s="11">
        <v>4.4000000000000004</v>
      </c>
      <c r="C2142" s="11">
        <v>4.42</v>
      </c>
      <c r="D2142" s="11">
        <v>4.37</v>
      </c>
      <c r="E2142" s="11">
        <v>4.38</v>
      </c>
      <c r="F2142" s="11">
        <v>120700700</v>
      </c>
      <c r="G2142" s="11">
        <v>4.1573700000000002</v>
      </c>
      <c r="H2142" s="12">
        <f t="shared" si="998"/>
        <v>4.4125000000000005</v>
      </c>
      <c r="I2142" s="13">
        <f t="shared" si="1007"/>
        <v>4.4030769230769229</v>
      </c>
      <c r="J2142" s="13">
        <f t="shared" si="1008"/>
        <v>9.4230769230776446E-3</v>
      </c>
      <c r="K2142" s="14">
        <f t="shared" si="982"/>
        <v>3.8162393162393018E-2</v>
      </c>
      <c r="L2142" s="13">
        <f t="shared" si="991"/>
        <v>9.9999999999999645E-2</v>
      </c>
      <c r="M2142" s="13">
        <f t="shared" si="999"/>
        <v>9.7857142857142795E-2</v>
      </c>
      <c r="N2142" s="13">
        <f t="shared" si="992"/>
        <v>4.9999999999999822E-2</v>
      </c>
      <c r="O2142" s="13">
        <f t="shared" si="993"/>
        <v>0</v>
      </c>
      <c r="P2142" s="13">
        <f t="shared" si="990"/>
        <v>0.28999999999999826</v>
      </c>
      <c r="Q2142" s="13">
        <f t="shared" si="990"/>
        <v>0.2400000000000011</v>
      </c>
      <c r="R2142" s="13">
        <f t="shared" si="1000"/>
        <v>296.35036496350205</v>
      </c>
      <c r="S2142" s="13">
        <f t="shared" si="1001"/>
        <v>245.25547445255603</v>
      </c>
      <c r="T2142" s="13">
        <f t="shared" si="1002"/>
        <v>9.4339622641504146</v>
      </c>
      <c r="U2142" s="13">
        <f t="shared" si="979"/>
        <v>30.824815266615392</v>
      </c>
      <c r="V2142" s="13">
        <f t="shared" si="983"/>
        <v>-2.8739316239315374E-2</v>
      </c>
      <c r="W2142" s="13">
        <f t="shared" si="984"/>
        <v>0</v>
      </c>
      <c r="X2142" s="13">
        <f t="shared" si="985"/>
        <v>1</v>
      </c>
      <c r="Y2142" s="13">
        <f t="shared" si="980"/>
        <v>0</v>
      </c>
      <c r="Z2142" s="13">
        <f t="shared" si="986"/>
        <v>0</v>
      </c>
      <c r="AA2142" s="13">
        <f t="shared" si="987"/>
        <v>0</v>
      </c>
      <c r="AB2142" s="13">
        <f t="shared" si="988"/>
        <v>0</v>
      </c>
      <c r="AC2142" s="17">
        <f t="shared" si="981"/>
        <v>0</v>
      </c>
      <c r="AD2142" s="13" t="str">
        <f t="shared" si="1003"/>
        <v/>
      </c>
      <c r="AE2142" s="13" t="str">
        <f t="shared" si="1004"/>
        <v/>
      </c>
      <c r="AF2142" s="17">
        <f t="shared" si="1006"/>
        <v>0</v>
      </c>
      <c r="AG2142" s="17" t="str">
        <f t="shared" si="1005"/>
        <v xml:space="preserve"> </v>
      </c>
      <c r="AH2142" s="13"/>
      <c r="AI2142" s="31">
        <f t="shared" si="989"/>
        <v>1.0080908464096296</v>
      </c>
      <c r="AJ2142">
        <f t="shared" si="994"/>
        <v>8.0908464096296484E-3</v>
      </c>
      <c r="AK2142">
        <f t="shared" si="996"/>
        <v>1.0138888888888888</v>
      </c>
      <c r="AL2142">
        <f t="shared" si="997"/>
        <v>1.1428660889713464</v>
      </c>
      <c r="AM2142">
        <f t="shared" si="995"/>
        <v>0.14286608897134645</v>
      </c>
      <c r="AN2142" s="39">
        <v>42285</v>
      </c>
      <c r="AO2142" s="31">
        <v>8.0908464096296484E-3</v>
      </c>
      <c r="AP2142" s="40">
        <v>0.14286608897134645</v>
      </c>
    </row>
    <row r="2143" spans="1:42">
      <c r="A2143" s="16">
        <v>42286</v>
      </c>
      <c r="B2143" s="11">
        <v>4.4000000000000004</v>
      </c>
      <c r="C2143" s="11">
        <v>4.45</v>
      </c>
      <c r="D2143" s="11">
        <v>4.3899999999999997</v>
      </c>
      <c r="E2143" s="11">
        <v>4.4400000000000004</v>
      </c>
      <c r="F2143" s="11">
        <v>118418900</v>
      </c>
      <c r="G2143" s="11">
        <v>4.2143199999999998</v>
      </c>
      <c r="H2143" s="12">
        <f t="shared" si="998"/>
        <v>4.4050000000000002</v>
      </c>
      <c r="I2143" s="13">
        <f t="shared" si="1007"/>
        <v>4.4242307692307694</v>
      </c>
      <c r="J2143" s="13">
        <f t="shared" si="1008"/>
        <v>-1.9230769230769162E-2</v>
      </c>
      <c r="K2143" s="14">
        <f t="shared" si="982"/>
        <v>2.8981481481481275E-2</v>
      </c>
      <c r="L2143" s="13">
        <f t="shared" si="991"/>
        <v>7.0000000000000284E-2</v>
      </c>
      <c r="M2143" s="13">
        <f t="shared" si="999"/>
        <v>8.6428571428571424E-2</v>
      </c>
      <c r="N2143" s="13">
        <f t="shared" si="992"/>
        <v>3.0000000000000249E-2</v>
      </c>
      <c r="O2143" s="13">
        <f t="shared" si="993"/>
        <v>0</v>
      </c>
      <c r="P2143" s="13">
        <f t="shared" si="990"/>
        <v>0.18999999999999861</v>
      </c>
      <c r="Q2143" s="13">
        <f t="shared" si="990"/>
        <v>0.2400000000000011</v>
      </c>
      <c r="R2143" s="13">
        <f t="shared" si="1000"/>
        <v>219.83471074380009</v>
      </c>
      <c r="S2143" s="13">
        <f t="shared" si="1001"/>
        <v>277.68595041322442</v>
      </c>
      <c r="T2143" s="13">
        <f t="shared" si="1002"/>
        <v>11.627906976744764</v>
      </c>
      <c r="U2143" s="13">
        <f t="shared" ref="U2143:U2206" si="1009">AVERAGE(T2130:T2143)</f>
        <v>31.213553835646501</v>
      </c>
      <c r="V2143" s="13">
        <f t="shared" si="983"/>
        <v>-4.8212250712250437E-2</v>
      </c>
      <c r="W2143" s="13">
        <f t="shared" si="984"/>
        <v>0</v>
      </c>
      <c r="X2143" s="13">
        <f t="shared" si="985"/>
        <v>-1</v>
      </c>
      <c r="Y2143" s="13">
        <f t="shared" si="980"/>
        <v>0</v>
      </c>
      <c r="Z2143" s="13">
        <f t="shared" si="986"/>
        <v>0</v>
      </c>
      <c r="AA2143" s="13">
        <f t="shared" si="987"/>
        <v>0</v>
      </c>
      <c r="AB2143" s="13">
        <f t="shared" si="988"/>
        <v>0</v>
      </c>
      <c r="AC2143" s="17">
        <f t="shared" si="981"/>
        <v>0</v>
      </c>
      <c r="AD2143" s="13" t="str">
        <f t="shared" si="1003"/>
        <v/>
      </c>
      <c r="AE2143" s="13" t="str">
        <f t="shared" si="1004"/>
        <v/>
      </c>
      <c r="AF2143" s="17">
        <f t="shared" si="1006"/>
        <v>0</v>
      </c>
      <c r="AG2143" s="17" t="str">
        <f t="shared" si="1005"/>
        <v xml:space="preserve"> </v>
      </c>
      <c r="AH2143" s="13"/>
      <c r="AI2143" s="31">
        <f t="shared" si="989"/>
        <v>1.0080908464096296</v>
      </c>
      <c r="AJ2143">
        <f t="shared" si="994"/>
        <v>8.0908464096296484E-3</v>
      </c>
      <c r="AK2143">
        <f t="shared" si="996"/>
        <v>1.0136986301369864</v>
      </c>
      <c r="AL2143">
        <f t="shared" si="997"/>
        <v>1.158521788820269</v>
      </c>
      <c r="AM2143">
        <f t="shared" si="995"/>
        <v>0.15852178882026902</v>
      </c>
      <c r="AN2143" s="39">
        <v>42286</v>
      </c>
      <c r="AO2143" s="31">
        <v>8.0908464096296484E-3</v>
      </c>
      <c r="AP2143" s="40">
        <v>0.15852178882026902</v>
      </c>
    </row>
    <row r="2144" spans="1:42">
      <c r="A2144" s="16">
        <v>42289</v>
      </c>
      <c r="B2144" s="11">
        <v>4.45</v>
      </c>
      <c r="C2144" s="11">
        <v>4.54</v>
      </c>
      <c r="D2144" s="11">
        <v>4.43</v>
      </c>
      <c r="E2144" s="11">
        <v>4.51</v>
      </c>
      <c r="F2144" s="11">
        <v>186416500</v>
      </c>
      <c r="G2144" s="11">
        <v>4.2807700000000004</v>
      </c>
      <c r="H2144" s="12">
        <f t="shared" si="998"/>
        <v>4.4041666666666668</v>
      </c>
      <c r="I2144" s="13">
        <f t="shared" si="1007"/>
        <v>4.4419230769230769</v>
      </c>
      <c r="J2144" s="13">
        <f t="shared" si="1008"/>
        <v>-3.7756410256410078E-2</v>
      </c>
      <c r="K2144" s="14">
        <f t="shared" si="982"/>
        <v>2.0968660968660718E-2</v>
      </c>
      <c r="L2144" s="13">
        <f t="shared" si="991"/>
        <v>0.11000000000000032</v>
      </c>
      <c r="M2144" s="13">
        <f t="shared" si="999"/>
        <v>8.4285714285714325E-2</v>
      </c>
      <c r="N2144" s="13">
        <f t="shared" si="992"/>
        <v>8.9999999999999858E-2</v>
      </c>
      <c r="O2144" s="13">
        <f t="shared" si="993"/>
        <v>0</v>
      </c>
      <c r="P2144" s="13">
        <f t="shared" si="990"/>
        <v>0.27999999999999847</v>
      </c>
      <c r="Q2144" s="13">
        <f t="shared" si="990"/>
        <v>0.2400000000000011</v>
      </c>
      <c r="R2144" s="13">
        <f t="shared" si="1000"/>
        <v>332.20338983050652</v>
      </c>
      <c r="S2144" s="13">
        <f t="shared" si="1001"/>
        <v>284.74576271186561</v>
      </c>
      <c r="T2144" s="13">
        <f t="shared" si="1002"/>
        <v>7.6923076923071916</v>
      </c>
      <c r="U2144" s="13">
        <f t="shared" si="1009"/>
        <v>29.161301452268251</v>
      </c>
      <c r="V2144" s="13">
        <f t="shared" si="983"/>
        <v>-5.8725071225070799E-2</v>
      </c>
      <c r="W2144" s="13">
        <f t="shared" si="984"/>
        <v>0</v>
      </c>
      <c r="X2144" s="13">
        <f t="shared" si="985"/>
        <v>1</v>
      </c>
      <c r="Y2144" s="13">
        <f t="shared" si="980"/>
        <v>0</v>
      </c>
      <c r="Z2144" s="13">
        <f t="shared" si="986"/>
        <v>0</v>
      </c>
      <c r="AA2144" s="13">
        <f t="shared" si="987"/>
        <v>0</v>
      </c>
      <c r="AB2144" s="13">
        <f t="shared" si="988"/>
        <v>0</v>
      </c>
      <c r="AC2144" s="17">
        <f t="shared" si="981"/>
        <v>0</v>
      </c>
      <c r="AD2144" s="13" t="str">
        <f t="shared" si="1003"/>
        <v/>
      </c>
      <c r="AE2144" s="13" t="str">
        <f t="shared" si="1004"/>
        <v/>
      </c>
      <c r="AF2144" s="17">
        <f t="shared" si="1006"/>
        <v>0</v>
      </c>
      <c r="AG2144" s="17" t="str">
        <f t="shared" si="1005"/>
        <v xml:space="preserve"> </v>
      </c>
      <c r="AH2144" s="13"/>
      <c r="AI2144" s="31">
        <f t="shared" si="989"/>
        <v>1.0080908464096296</v>
      </c>
      <c r="AJ2144">
        <f t="shared" si="994"/>
        <v>8.0908464096296484E-3</v>
      </c>
      <c r="AK2144">
        <f t="shared" si="996"/>
        <v>1.0157657657657657</v>
      </c>
      <c r="AL2144">
        <f t="shared" si="997"/>
        <v>1.1767867719773453</v>
      </c>
      <c r="AM2144">
        <f t="shared" si="995"/>
        <v>0.17678677197734527</v>
      </c>
      <c r="AN2144" s="39">
        <v>42289</v>
      </c>
      <c r="AO2144" s="31">
        <v>8.0908464096296484E-3</v>
      </c>
      <c r="AP2144" s="40">
        <v>0.17678677197734527</v>
      </c>
    </row>
    <row r="2145" spans="1:42">
      <c r="A2145" s="16">
        <v>42290</v>
      </c>
      <c r="B2145" s="11">
        <v>4.49</v>
      </c>
      <c r="C2145" s="11">
        <v>4.5</v>
      </c>
      <c r="D2145" s="11">
        <v>4.43</v>
      </c>
      <c r="E2145" s="11">
        <v>4.45</v>
      </c>
      <c r="F2145" s="11">
        <v>123003300</v>
      </c>
      <c r="G2145" s="11">
        <v>4.2238199999999999</v>
      </c>
      <c r="H2145" s="12">
        <f t="shared" si="998"/>
        <v>4.4041666666666668</v>
      </c>
      <c r="I2145" s="13">
        <f t="shared" si="1007"/>
        <v>4.4500000000000011</v>
      </c>
      <c r="J2145" s="13">
        <f t="shared" si="1008"/>
        <v>-4.5833333333334281E-2</v>
      </c>
      <c r="K2145" s="14">
        <f t="shared" si="982"/>
        <v>1.1737891737891439E-2</v>
      </c>
      <c r="L2145" s="13">
        <f t="shared" si="991"/>
        <v>7.0000000000000284E-2</v>
      </c>
      <c r="M2145" s="13">
        <f t="shared" si="999"/>
        <v>7.8571428571428667E-2</v>
      </c>
      <c r="N2145" s="13">
        <f t="shared" si="992"/>
        <v>0</v>
      </c>
      <c r="O2145" s="13">
        <f t="shared" si="993"/>
        <v>0</v>
      </c>
      <c r="P2145" s="13">
        <f t="shared" si="990"/>
        <v>0.26999999999999869</v>
      </c>
      <c r="Q2145" s="13">
        <f t="shared" si="990"/>
        <v>0.2400000000000011</v>
      </c>
      <c r="R2145" s="13">
        <f t="shared" si="1000"/>
        <v>343.63636363636158</v>
      </c>
      <c r="S2145" s="13">
        <f t="shared" si="1001"/>
        <v>305.45454545454646</v>
      </c>
      <c r="T2145" s="13">
        <f t="shared" si="1002"/>
        <v>5.8823529411760074</v>
      </c>
      <c r="U2145" s="13">
        <f t="shared" si="1009"/>
        <v>24.74275984207576</v>
      </c>
      <c r="V2145" s="13">
        <f t="shared" si="983"/>
        <v>-5.7571225071225723E-2</v>
      </c>
      <c r="W2145" s="13">
        <f t="shared" si="984"/>
        <v>0</v>
      </c>
      <c r="X2145" s="13">
        <f t="shared" si="985"/>
        <v>0</v>
      </c>
      <c r="Y2145" s="13">
        <f t="shared" si="980"/>
        <v>0</v>
      </c>
      <c r="Z2145" s="13">
        <f t="shared" si="986"/>
        <v>0</v>
      </c>
      <c r="AA2145" s="13">
        <f t="shared" si="987"/>
        <v>0</v>
      </c>
      <c r="AB2145" s="13">
        <f t="shared" si="988"/>
        <v>0</v>
      </c>
      <c r="AC2145" s="17">
        <f t="shared" si="981"/>
        <v>0</v>
      </c>
      <c r="AD2145" s="13" t="str">
        <f t="shared" si="1003"/>
        <v/>
      </c>
      <c r="AE2145" s="13" t="str">
        <f t="shared" si="1004"/>
        <v/>
      </c>
      <c r="AF2145" s="17">
        <f t="shared" si="1006"/>
        <v>0</v>
      </c>
      <c r="AG2145" s="17" t="str">
        <f t="shared" si="1005"/>
        <v xml:space="preserve"> </v>
      </c>
      <c r="AH2145" s="13"/>
      <c r="AI2145" s="31">
        <f t="shared" si="989"/>
        <v>1.0080908464096296</v>
      </c>
      <c r="AJ2145">
        <f t="shared" si="994"/>
        <v>8.0908464096296484E-3</v>
      </c>
      <c r="AK2145">
        <f t="shared" si="996"/>
        <v>0.98669623059866973</v>
      </c>
      <c r="AL2145">
        <f t="shared" si="997"/>
        <v>1.1611310721284229</v>
      </c>
      <c r="AM2145">
        <f t="shared" si="995"/>
        <v>0.16113107212842293</v>
      </c>
      <c r="AN2145" s="39">
        <v>42290</v>
      </c>
      <c r="AO2145" s="31">
        <v>8.0908464096296484E-3</v>
      </c>
      <c r="AP2145" s="40">
        <v>0.16113107212842293</v>
      </c>
    </row>
    <row r="2146" spans="1:42">
      <c r="A2146" s="16">
        <v>42291</v>
      </c>
      <c r="B2146" s="11">
        <v>4.43</v>
      </c>
      <c r="C2146" s="11">
        <v>4.45</v>
      </c>
      <c r="D2146" s="11">
        <v>4.41</v>
      </c>
      <c r="E2146" s="11">
        <v>4.43</v>
      </c>
      <c r="F2146" s="11">
        <v>88456600</v>
      </c>
      <c r="G2146" s="11">
        <v>4.2048300000000003</v>
      </c>
      <c r="H2146" s="12">
        <f t="shared" si="998"/>
        <v>4.4050000000000002</v>
      </c>
      <c r="I2146" s="13">
        <f t="shared" si="1007"/>
        <v>4.4576923076923078</v>
      </c>
      <c r="J2146" s="13">
        <f t="shared" si="1008"/>
        <v>-5.2692307692307594E-2</v>
      </c>
      <c r="K2146" s="14">
        <f t="shared" si="982"/>
        <v>1.4957264957262436E-3</v>
      </c>
      <c r="L2146" s="13">
        <f t="shared" si="991"/>
        <v>4.0000000000000036E-2</v>
      </c>
      <c r="M2146" s="13">
        <f t="shared" si="999"/>
        <v>7.5714285714285817E-2</v>
      </c>
      <c r="N2146" s="13">
        <f t="shared" si="992"/>
        <v>0</v>
      </c>
      <c r="O2146" s="13">
        <f t="shared" si="993"/>
        <v>1.9999999999999574E-2</v>
      </c>
      <c r="P2146" s="13">
        <f t="shared" si="990"/>
        <v>0.26999999999999869</v>
      </c>
      <c r="Q2146" s="13">
        <f t="shared" si="990"/>
        <v>0.26000000000000068</v>
      </c>
      <c r="R2146" s="13">
        <f t="shared" si="1000"/>
        <v>356.60377358490342</v>
      </c>
      <c r="S2146" s="13">
        <f t="shared" si="1001"/>
        <v>343.39622641509476</v>
      </c>
      <c r="T2146" s="13">
        <f t="shared" si="1002"/>
        <v>1.8867924528298139</v>
      </c>
      <c r="U2146" s="13">
        <f t="shared" si="1009"/>
        <v>20.03882105414425</v>
      </c>
      <c r="V2146" s="13">
        <f t="shared" si="983"/>
        <v>-5.4188034188033835E-2</v>
      </c>
      <c r="W2146" s="13">
        <f t="shared" si="984"/>
        <v>0</v>
      </c>
      <c r="X2146" s="13">
        <f t="shared" si="985"/>
        <v>0</v>
      </c>
      <c r="Y2146" s="13">
        <f t="shared" si="980"/>
        <v>0</v>
      </c>
      <c r="Z2146" s="13">
        <f t="shared" si="986"/>
        <v>0</v>
      </c>
      <c r="AA2146" s="13">
        <f t="shared" si="987"/>
        <v>0</v>
      </c>
      <c r="AB2146" s="13">
        <f t="shared" si="988"/>
        <v>0</v>
      </c>
      <c r="AC2146" s="17">
        <f t="shared" si="981"/>
        <v>0</v>
      </c>
      <c r="AD2146" s="13" t="str">
        <f t="shared" si="1003"/>
        <v/>
      </c>
      <c r="AE2146" s="13" t="str">
        <f t="shared" si="1004"/>
        <v/>
      </c>
      <c r="AF2146" s="17">
        <f t="shared" si="1006"/>
        <v>0</v>
      </c>
      <c r="AG2146" s="17" t="str">
        <f t="shared" si="1005"/>
        <v xml:space="preserve"> </v>
      </c>
      <c r="AH2146" s="13"/>
      <c r="AI2146" s="31">
        <f t="shared" si="989"/>
        <v>1.0080908464096296</v>
      </c>
      <c r="AJ2146">
        <f t="shared" si="994"/>
        <v>8.0908464096296484E-3</v>
      </c>
      <c r="AK2146">
        <f t="shared" si="996"/>
        <v>0.99550561797752801</v>
      </c>
      <c r="AL2146">
        <f t="shared" si="997"/>
        <v>1.1559125055121153</v>
      </c>
      <c r="AM2146">
        <f t="shared" si="995"/>
        <v>0.15591250551211533</v>
      </c>
      <c r="AN2146" s="39">
        <v>42291</v>
      </c>
      <c r="AO2146" s="31">
        <v>8.0908464096296484E-3</v>
      </c>
      <c r="AP2146" s="40">
        <v>0.15591250551211533</v>
      </c>
    </row>
    <row r="2147" spans="1:42">
      <c r="A2147" s="16">
        <v>42292</v>
      </c>
      <c r="B2147" s="11">
        <v>4.43</v>
      </c>
      <c r="C2147" s="11">
        <v>4.49</v>
      </c>
      <c r="D2147" s="11">
        <v>4.41</v>
      </c>
      <c r="E2147" s="11">
        <v>4.49</v>
      </c>
      <c r="F2147" s="11">
        <v>113761000</v>
      </c>
      <c r="G2147" s="11">
        <v>4.2617799999999999</v>
      </c>
      <c r="H2147" s="12">
        <f t="shared" si="998"/>
        <v>4.4091666666666667</v>
      </c>
      <c r="I2147" s="13">
        <f t="shared" si="1007"/>
        <v>4.4692307692307693</v>
      </c>
      <c r="J2147" s="13">
        <f t="shared" si="1008"/>
        <v>-6.0064102564102662E-2</v>
      </c>
      <c r="K2147" s="14">
        <f t="shared" si="982"/>
        <v>-9.8717948717949658E-3</v>
      </c>
      <c r="L2147" s="13">
        <f t="shared" si="991"/>
        <v>8.0000000000000071E-2</v>
      </c>
      <c r="M2147" s="13">
        <f t="shared" si="999"/>
        <v>7.3571428571428649E-2</v>
      </c>
      <c r="N2147" s="13">
        <f t="shared" si="992"/>
        <v>4.0000000000000036E-2</v>
      </c>
      <c r="O2147" s="13">
        <f t="shared" si="993"/>
        <v>0</v>
      </c>
      <c r="P2147" s="13">
        <f t="shared" si="990"/>
        <v>0.30999999999999872</v>
      </c>
      <c r="Q2147" s="13">
        <f t="shared" si="990"/>
        <v>0.1800000000000006</v>
      </c>
      <c r="R2147" s="13">
        <f t="shared" si="1000"/>
        <v>421.35922330096872</v>
      </c>
      <c r="S2147" s="13">
        <f t="shared" si="1001"/>
        <v>244.66019417475783</v>
      </c>
      <c r="T2147" s="13">
        <f t="shared" si="1002"/>
        <v>26.530612244897618</v>
      </c>
      <c r="U2147" s="13">
        <f t="shared" si="1009"/>
        <v>18.18083815154009</v>
      </c>
      <c r="V2147" s="13">
        <f t="shared" si="983"/>
        <v>-5.0192307692307696E-2</v>
      </c>
      <c r="W2147" s="13">
        <f t="shared" si="984"/>
        <v>0</v>
      </c>
      <c r="X2147" s="13">
        <f t="shared" si="985"/>
        <v>0</v>
      </c>
      <c r="Y2147" s="13">
        <f t="shared" si="980"/>
        <v>0</v>
      </c>
      <c r="Z2147" s="13">
        <f t="shared" si="986"/>
        <v>0</v>
      </c>
      <c r="AA2147" s="13">
        <f t="shared" si="987"/>
        <v>0</v>
      </c>
      <c r="AB2147" s="13">
        <f t="shared" si="988"/>
        <v>0</v>
      </c>
      <c r="AC2147" s="17">
        <f t="shared" si="981"/>
        <v>0</v>
      </c>
      <c r="AD2147" s="13" t="str">
        <f t="shared" si="1003"/>
        <v/>
      </c>
      <c r="AE2147" s="13" t="str">
        <f t="shared" si="1004"/>
        <v/>
      </c>
      <c r="AF2147" s="17">
        <f t="shared" si="1006"/>
        <v>0</v>
      </c>
      <c r="AG2147" s="17" t="str">
        <f t="shared" si="1005"/>
        <v xml:space="preserve"> </v>
      </c>
      <c r="AH2147" s="13"/>
      <c r="AI2147" s="31">
        <f t="shared" si="989"/>
        <v>1.0080908464096296</v>
      </c>
      <c r="AJ2147">
        <f t="shared" si="994"/>
        <v>8.0908464096296484E-3</v>
      </c>
      <c r="AK2147">
        <f t="shared" si="996"/>
        <v>1.0135440180586908</v>
      </c>
      <c r="AL2147">
        <f t="shared" si="997"/>
        <v>1.1715682053610379</v>
      </c>
      <c r="AM2147">
        <f t="shared" si="995"/>
        <v>0.1715682053610379</v>
      </c>
      <c r="AN2147" s="39">
        <v>42292</v>
      </c>
      <c r="AO2147" s="31">
        <v>8.0908464096296484E-3</v>
      </c>
      <c r="AP2147" s="40">
        <v>0.1715682053610379</v>
      </c>
    </row>
    <row r="2148" spans="1:42">
      <c r="A2148" s="16">
        <v>42293</v>
      </c>
      <c r="B2148" s="11">
        <v>4.5</v>
      </c>
      <c r="C2148" s="11">
        <v>4.51</v>
      </c>
      <c r="D2148" s="11">
        <v>4.4800000000000004</v>
      </c>
      <c r="E2148" s="11">
        <v>4.5</v>
      </c>
      <c r="F2148" s="11">
        <v>137963100</v>
      </c>
      <c r="G2148" s="11">
        <v>4.2712700000000003</v>
      </c>
      <c r="H2148" s="12">
        <f t="shared" si="998"/>
        <v>4.4200000000000008</v>
      </c>
      <c r="I2148" s="13">
        <f t="shared" si="1007"/>
        <v>4.4692307692307693</v>
      </c>
      <c r="J2148" s="13">
        <f t="shared" si="1008"/>
        <v>-4.9230769230768523E-2</v>
      </c>
      <c r="K2148" s="14">
        <f t="shared" si="982"/>
        <v>-2.0014245014244994E-2</v>
      </c>
      <c r="L2148" s="13">
        <f t="shared" si="991"/>
        <v>2.9999999999999361E-2</v>
      </c>
      <c r="M2148" s="13">
        <f t="shared" si="999"/>
        <v>7.0000000000000034E-2</v>
      </c>
      <c r="N2148" s="13">
        <f t="shared" si="992"/>
        <v>1.9999999999999574E-2</v>
      </c>
      <c r="O2148" s="13">
        <f t="shared" si="993"/>
        <v>0</v>
      </c>
      <c r="P2148" s="13">
        <f t="shared" si="990"/>
        <v>0.32999999999999829</v>
      </c>
      <c r="Q2148" s="13">
        <f t="shared" si="990"/>
        <v>0.12000000000000099</v>
      </c>
      <c r="R2148" s="13">
        <f t="shared" si="1000"/>
        <v>471.42857142856877</v>
      </c>
      <c r="S2148" s="13">
        <f t="shared" si="1001"/>
        <v>171.42857142857278</v>
      </c>
      <c r="T2148" s="13">
        <f t="shared" si="1002"/>
        <v>46.666666666666146</v>
      </c>
      <c r="U2148" s="13">
        <f t="shared" si="1009"/>
        <v>18.352578979018581</v>
      </c>
      <c r="V2148" s="13">
        <f t="shared" si="983"/>
        <v>-2.9216524216523529E-2</v>
      </c>
      <c r="W2148" s="13">
        <f t="shared" si="984"/>
        <v>0</v>
      </c>
      <c r="X2148" s="13">
        <f t="shared" si="985"/>
        <v>0</v>
      </c>
      <c r="Y2148" s="13">
        <f t="shared" ref="Y2148:Y2211" si="1010">IF(AND(U2147&gt;40,U2148&lt;40),-1,IF(AND(U2147&lt;20,U2148&gt;20),1,0))</f>
        <v>0</v>
      </c>
      <c r="Z2148" s="13">
        <f t="shared" si="986"/>
        <v>0</v>
      </c>
      <c r="AA2148" s="13">
        <f t="shared" si="987"/>
        <v>0</v>
      </c>
      <c r="AB2148" s="13">
        <f t="shared" si="988"/>
        <v>0</v>
      </c>
      <c r="AC2148" s="17">
        <f t="shared" ref="AC2148:AC2211" si="1011">(AA2148+AB2148+AC2147)</f>
        <v>0</v>
      </c>
      <c r="AD2148" s="13" t="str">
        <f t="shared" si="1003"/>
        <v/>
      </c>
      <c r="AE2148" s="13" t="str">
        <f t="shared" si="1004"/>
        <v/>
      </c>
      <c r="AF2148" s="17">
        <f t="shared" si="1006"/>
        <v>0</v>
      </c>
      <c r="AG2148" s="17" t="str">
        <f t="shared" si="1005"/>
        <v xml:space="preserve"> </v>
      </c>
      <c r="AH2148" s="13"/>
      <c r="AI2148" s="31">
        <f t="shared" si="989"/>
        <v>1.0080908464096296</v>
      </c>
      <c r="AJ2148">
        <f t="shared" si="994"/>
        <v>8.0908464096296484E-3</v>
      </c>
      <c r="AK2148">
        <f t="shared" si="996"/>
        <v>1.0022271714922049</v>
      </c>
      <c r="AL2148">
        <f t="shared" si="997"/>
        <v>1.1741774886691916</v>
      </c>
      <c r="AM2148">
        <f t="shared" si="995"/>
        <v>0.17417748866919158</v>
      </c>
      <c r="AN2148" s="39">
        <v>42293</v>
      </c>
      <c r="AO2148" s="31">
        <v>8.0908464096296484E-3</v>
      </c>
      <c r="AP2148" s="40">
        <v>0.17417748866919158</v>
      </c>
    </row>
    <row r="2149" spans="1:42">
      <c r="A2149" s="16">
        <v>42296</v>
      </c>
      <c r="B2149" s="11">
        <v>4.5</v>
      </c>
      <c r="C2149" s="11">
        <v>4.53</v>
      </c>
      <c r="D2149" s="11">
        <v>4.4800000000000004</v>
      </c>
      <c r="E2149" s="11">
        <v>4.49</v>
      </c>
      <c r="F2149" s="11">
        <v>126978300</v>
      </c>
      <c r="G2149" s="11">
        <v>4.2617799999999999</v>
      </c>
      <c r="H2149" s="12">
        <f t="shared" si="998"/>
        <v>4.4300000000000006</v>
      </c>
      <c r="I2149" s="13">
        <f t="shared" si="1007"/>
        <v>4.451538461538461</v>
      </c>
      <c r="J2149" s="13">
        <f t="shared" si="1008"/>
        <v>-2.1538461538460396E-2</v>
      </c>
      <c r="K2149" s="14">
        <f t="shared" ref="K2149:K2212" si="1012">AVERAGE(J2141:J2149)</f>
        <v>-2.7044159544159285E-2</v>
      </c>
      <c r="L2149" s="13">
        <f t="shared" si="991"/>
        <v>4.9999999999999822E-2</v>
      </c>
      <c r="M2149" s="13">
        <f t="shared" si="999"/>
        <v>6.9285714285714325E-2</v>
      </c>
      <c r="N2149" s="13">
        <f t="shared" si="992"/>
        <v>2.0000000000000462E-2</v>
      </c>
      <c r="O2149" s="13">
        <f t="shared" si="993"/>
        <v>0</v>
      </c>
      <c r="P2149" s="13">
        <f t="shared" si="990"/>
        <v>0.32999999999999918</v>
      </c>
      <c r="Q2149" s="13">
        <f t="shared" si="990"/>
        <v>0.12000000000000099</v>
      </c>
      <c r="R2149" s="13">
        <f t="shared" si="1000"/>
        <v>476.288659793813</v>
      </c>
      <c r="S2149" s="13">
        <f t="shared" si="1001"/>
        <v>173.19587628866114</v>
      </c>
      <c r="T2149" s="13">
        <f t="shared" si="1002"/>
        <v>46.666666666666238</v>
      </c>
      <c r="U2149" s="13">
        <f t="shared" si="1009"/>
        <v>18.024447726517558</v>
      </c>
      <c r="V2149" s="13">
        <f t="shared" ref="V2149:V2212" si="1013">J2149-K2149</f>
        <v>5.5056980056988891E-3</v>
      </c>
      <c r="W2149" s="13">
        <f t="shared" ref="W2149:W2212" si="1014">IF(AND(V2148&lt;0,V2149&gt;0),1,IF(AND(V2148&gt;0,V2149&lt;0),-1,0))</f>
        <v>1</v>
      </c>
      <c r="X2149" s="13">
        <f t="shared" ref="X2149:X2212" si="1015">IF(AND(R2148-S2148&lt;0,R2149-S2149&gt;0),1,IF(AND(R2148-S2148&gt;0,R2149-S2149&lt;0),-1,0))</f>
        <v>0</v>
      </c>
      <c r="Y2149" s="13">
        <f t="shared" si="1010"/>
        <v>0</v>
      </c>
      <c r="Z2149" s="13">
        <f t="shared" ref="Z2149:Z2212" si="1016">IF(W2149=1,1,IF(W2149=-1,0,Z2148))</f>
        <v>1</v>
      </c>
      <c r="AA2149" s="13">
        <f t="shared" ref="AA2149:AA2212" si="1017">IF(AND(Z2149=1,AC2148=0,Y2149=1),1,0)</f>
        <v>0</v>
      </c>
      <c r="AB2149" s="13">
        <f t="shared" ref="AB2149:AB2212" si="1018">IF(AND(W2149=-1,AC2148=1),-1,0)</f>
        <v>0</v>
      </c>
      <c r="AC2149" s="17">
        <f t="shared" si="1011"/>
        <v>0</v>
      </c>
      <c r="AD2149" s="13" t="str">
        <f t="shared" si="1003"/>
        <v/>
      </c>
      <c r="AE2149" s="13" t="str">
        <f t="shared" si="1004"/>
        <v/>
      </c>
      <c r="AF2149" s="17">
        <f t="shared" si="1006"/>
        <v>0</v>
      </c>
      <c r="AG2149" s="17" t="str">
        <f t="shared" si="1005"/>
        <v xml:space="preserve"> </v>
      </c>
      <c r="AH2149" s="13"/>
      <c r="AI2149" s="31">
        <f t="shared" ref="AI2149:AI2212" si="1019">IF(AG2149=" ",AI2148,AG2149*AI2148)</f>
        <v>1.0080908464096296</v>
      </c>
      <c r="AJ2149">
        <f t="shared" si="994"/>
        <v>8.0908464096296484E-3</v>
      </c>
      <c r="AK2149">
        <f t="shared" si="996"/>
        <v>0.99777777777777787</v>
      </c>
      <c r="AL2149">
        <f t="shared" si="997"/>
        <v>1.1715682053610379</v>
      </c>
      <c r="AM2149">
        <f t="shared" si="995"/>
        <v>0.1715682053610379</v>
      </c>
      <c r="AN2149" s="39">
        <v>42296</v>
      </c>
      <c r="AO2149" s="31">
        <v>8.0908464096296484E-3</v>
      </c>
      <c r="AP2149" s="40">
        <v>0.1715682053610379</v>
      </c>
    </row>
    <row r="2150" spans="1:42">
      <c r="A2150" s="16">
        <v>42297</v>
      </c>
      <c r="B2150" s="11">
        <v>4.4800000000000004</v>
      </c>
      <c r="C2150" s="11">
        <v>4.51</v>
      </c>
      <c r="D2150" s="11">
        <v>4.47</v>
      </c>
      <c r="E2150" s="11">
        <v>4.5</v>
      </c>
      <c r="F2150" s="11">
        <v>88230100</v>
      </c>
      <c r="G2150" s="11">
        <v>4.2712700000000003</v>
      </c>
      <c r="H2150" s="12">
        <f t="shared" si="998"/>
        <v>4.434166666666667</v>
      </c>
      <c r="I2150" s="13">
        <f t="shared" si="1007"/>
        <v>4.4507692307692306</v>
      </c>
      <c r="J2150" s="13">
        <f t="shared" si="1008"/>
        <v>-1.6602564102563555E-2</v>
      </c>
      <c r="K2150" s="14">
        <f t="shared" si="1012"/>
        <v>-3.2613960113959846E-2</v>
      </c>
      <c r="L2150" s="13">
        <f t="shared" si="991"/>
        <v>4.0000000000000036E-2</v>
      </c>
      <c r="M2150" s="13">
        <f t="shared" si="999"/>
        <v>6.714285714285724E-2</v>
      </c>
      <c r="N2150" s="13">
        <f t="shared" si="992"/>
        <v>0</v>
      </c>
      <c r="O2150" s="13">
        <f t="shared" si="993"/>
        <v>1.0000000000000675E-2</v>
      </c>
      <c r="P2150" s="13">
        <f t="shared" si="990"/>
        <v>0.32999999999999918</v>
      </c>
      <c r="Q2150" s="13">
        <f t="shared" si="990"/>
        <v>9.0000000000001634E-2</v>
      </c>
      <c r="R2150" s="13">
        <f t="shared" si="1000"/>
        <v>491.48936170212573</v>
      </c>
      <c r="S2150" s="13">
        <f t="shared" si="1001"/>
        <v>134.04255319149161</v>
      </c>
      <c r="T2150" s="13">
        <f t="shared" si="1002"/>
        <v>57.14285714285645</v>
      </c>
      <c r="U2150" s="13">
        <f t="shared" si="1009"/>
        <v>20.143756988683919</v>
      </c>
      <c r="V2150" s="13">
        <f t="shared" si="1013"/>
        <v>1.6011396011396291E-2</v>
      </c>
      <c r="W2150" s="13">
        <f t="shared" si="1014"/>
        <v>0</v>
      </c>
      <c r="X2150" s="13">
        <f t="shared" si="1015"/>
        <v>0</v>
      </c>
      <c r="Y2150" s="13">
        <f t="shared" si="1010"/>
        <v>1</v>
      </c>
      <c r="Z2150" s="13">
        <f t="shared" si="1016"/>
        <v>1</v>
      </c>
      <c r="AA2150" s="13">
        <f t="shared" si="1017"/>
        <v>1</v>
      </c>
      <c r="AB2150" s="13">
        <f t="shared" si="1018"/>
        <v>0</v>
      </c>
      <c r="AC2150" s="17">
        <f t="shared" si="1011"/>
        <v>1</v>
      </c>
      <c r="AD2150" s="13">
        <f t="shared" si="1003"/>
        <v>4.5</v>
      </c>
      <c r="AE2150" s="13" t="str">
        <f t="shared" si="1004"/>
        <v/>
      </c>
      <c r="AF2150" s="17">
        <f t="shared" si="1006"/>
        <v>4.5</v>
      </c>
      <c r="AG2150" s="17" t="str">
        <f t="shared" si="1005"/>
        <v xml:space="preserve"> </v>
      </c>
      <c r="AH2150" s="13"/>
      <c r="AI2150" s="31">
        <f t="shared" si="1019"/>
        <v>1.0080908464096296</v>
      </c>
      <c r="AJ2150">
        <f t="shared" si="994"/>
        <v>8.0908464096296484E-3</v>
      </c>
      <c r="AK2150">
        <f t="shared" si="996"/>
        <v>1.0022271714922049</v>
      </c>
      <c r="AL2150">
        <f t="shared" si="997"/>
        <v>1.1741774886691916</v>
      </c>
      <c r="AM2150">
        <f t="shared" si="995"/>
        <v>0.17417748866919158</v>
      </c>
      <c r="AN2150" s="39">
        <v>42297</v>
      </c>
      <c r="AO2150" s="31">
        <v>8.0908464096296484E-3</v>
      </c>
      <c r="AP2150" s="40">
        <v>0.17417748866919158</v>
      </c>
    </row>
    <row r="2151" spans="1:42">
      <c r="A2151" s="16">
        <v>42298</v>
      </c>
      <c r="B2151" s="11">
        <v>4.5</v>
      </c>
      <c r="C2151" s="11">
        <v>4.95</v>
      </c>
      <c r="D2151" s="11">
        <v>4.4800000000000004</v>
      </c>
      <c r="E2151" s="11">
        <v>4.7699999999999996</v>
      </c>
      <c r="F2151" s="11">
        <v>395609200</v>
      </c>
      <c r="G2151" s="11">
        <v>4.5275499999999997</v>
      </c>
      <c r="H2151" s="12">
        <f t="shared" si="998"/>
        <v>4.4666666666666659</v>
      </c>
      <c r="I2151" s="13">
        <f t="shared" si="1007"/>
        <v>4.461153846153846</v>
      </c>
      <c r="J2151" s="13">
        <f t="shared" si="1008"/>
        <v>5.5128205128198715E-3</v>
      </c>
      <c r="K2151" s="14">
        <f t="shared" si="1012"/>
        <v>-3.3048433048432933E-2</v>
      </c>
      <c r="L2151" s="13">
        <f t="shared" si="991"/>
        <v>0.46999999999999975</v>
      </c>
      <c r="M2151" s="13">
        <f t="shared" si="999"/>
        <v>9.714285714285717E-2</v>
      </c>
      <c r="N2151" s="13">
        <f t="shared" si="992"/>
        <v>0.44000000000000039</v>
      </c>
      <c r="O2151" s="13">
        <f t="shared" si="993"/>
        <v>0</v>
      </c>
      <c r="P2151" s="13">
        <f t="shared" si="990"/>
        <v>0.76999999999999957</v>
      </c>
      <c r="Q2151" s="13">
        <f t="shared" si="990"/>
        <v>8.0000000000000959E-2</v>
      </c>
      <c r="R2151" s="13">
        <f t="shared" si="1000"/>
        <v>792.64705882352871</v>
      </c>
      <c r="S2151" s="13">
        <f t="shared" si="1001"/>
        <v>82.352941176471546</v>
      </c>
      <c r="T2151" s="13">
        <f t="shared" si="1002"/>
        <v>81.176470588235077</v>
      </c>
      <c r="U2151" s="13">
        <f t="shared" si="1009"/>
        <v>23.3706477449864</v>
      </c>
      <c r="V2151" s="13">
        <f t="shared" si="1013"/>
        <v>3.8561253561252805E-2</v>
      </c>
      <c r="W2151" s="13">
        <f t="shared" si="1014"/>
        <v>0</v>
      </c>
      <c r="X2151" s="13">
        <f t="shared" si="1015"/>
        <v>0</v>
      </c>
      <c r="Y2151" s="13">
        <f t="shared" si="1010"/>
        <v>0</v>
      </c>
      <c r="Z2151" s="13">
        <f t="shared" si="1016"/>
        <v>1</v>
      </c>
      <c r="AA2151" s="13">
        <f t="shared" si="1017"/>
        <v>0</v>
      </c>
      <c r="AB2151" s="13">
        <f t="shared" si="1018"/>
        <v>0</v>
      </c>
      <c r="AC2151" s="17">
        <f t="shared" si="1011"/>
        <v>1</v>
      </c>
      <c r="AD2151" s="13" t="str">
        <f t="shared" si="1003"/>
        <v/>
      </c>
      <c r="AE2151" s="13" t="str">
        <f t="shared" si="1004"/>
        <v/>
      </c>
      <c r="AF2151" s="17">
        <f t="shared" si="1006"/>
        <v>4.5</v>
      </c>
      <c r="AG2151" s="17" t="str">
        <f t="shared" si="1005"/>
        <v xml:space="preserve"> </v>
      </c>
      <c r="AH2151" s="13"/>
      <c r="AI2151" s="31">
        <f t="shared" si="1019"/>
        <v>1.0080908464096296</v>
      </c>
      <c r="AJ2151">
        <f t="shared" si="994"/>
        <v>8.0908464096296484E-3</v>
      </c>
      <c r="AK2151">
        <f t="shared" si="996"/>
        <v>1.0599999999999998</v>
      </c>
      <c r="AL2151">
        <f t="shared" si="997"/>
        <v>1.2446281379893429</v>
      </c>
      <c r="AM2151">
        <f t="shared" si="995"/>
        <v>0.24462813798934291</v>
      </c>
      <c r="AN2151" s="39">
        <v>42298</v>
      </c>
      <c r="AO2151" s="31">
        <v>8.0908464096296484E-3</v>
      </c>
      <c r="AP2151" s="40">
        <v>0.24462813798934291</v>
      </c>
    </row>
    <row r="2152" spans="1:42">
      <c r="A2152" s="16">
        <v>42299</v>
      </c>
      <c r="B2152" s="11">
        <v>4.59</v>
      </c>
      <c r="C2152" s="11">
        <v>4.72</v>
      </c>
      <c r="D2152" s="11">
        <v>4.5599999999999996</v>
      </c>
      <c r="E2152" s="11">
        <v>4.6500000000000004</v>
      </c>
      <c r="F2152" s="11">
        <v>260277000</v>
      </c>
      <c r="G2152" s="11">
        <v>4.4136499999999996</v>
      </c>
      <c r="H2152" s="12">
        <f t="shared" si="998"/>
        <v>4.4941666666666666</v>
      </c>
      <c r="I2152" s="13">
        <f t="shared" si="1007"/>
        <v>4.4669230769230772</v>
      </c>
      <c r="J2152" s="13">
        <f t="shared" si="1008"/>
        <v>2.7243589743589425E-2</v>
      </c>
      <c r="K2152" s="14">
        <f t="shared" si="1012"/>
        <v>-2.788461538461531E-2</v>
      </c>
      <c r="L2152" s="13">
        <f t="shared" si="991"/>
        <v>0.16000000000000014</v>
      </c>
      <c r="M2152" s="13">
        <f t="shared" si="999"/>
        <v>0.10000000000000002</v>
      </c>
      <c r="N2152" s="13">
        <f t="shared" si="992"/>
        <v>0</v>
      </c>
      <c r="O2152" s="13">
        <f t="shared" si="993"/>
        <v>0</v>
      </c>
      <c r="P2152" s="13">
        <f t="shared" si="990"/>
        <v>0.70000000000000018</v>
      </c>
      <c r="Q2152" s="13">
        <f t="shared" si="990"/>
        <v>8.0000000000000959E-2</v>
      </c>
      <c r="R2152" s="13">
        <f t="shared" si="1000"/>
        <v>700</v>
      </c>
      <c r="S2152" s="13">
        <f t="shared" si="1001"/>
        <v>80.000000000000952</v>
      </c>
      <c r="T2152" s="13">
        <f t="shared" si="1002"/>
        <v>79.487179487179276</v>
      </c>
      <c r="U2152" s="13">
        <f t="shared" si="1009"/>
        <v>27.669857307353819</v>
      </c>
      <c r="V2152" s="13">
        <f t="shared" si="1013"/>
        <v>5.5128205128204738E-2</v>
      </c>
      <c r="W2152" s="13">
        <f t="shared" si="1014"/>
        <v>0</v>
      </c>
      <c r="X2152" s="13">
        <f t="shared" si="1015"/>
        <v>0</v>
      </c>
      <c r="Y2152" s="13">
        <f t="shared" si="1010"/>
        <v>0</v>
      </c>
      <c r="Z2152" s="13">
        <f t="shared" si="1016"/>
        <v>1</v>
      </c>
      <c r="AA2152" s="13">
        <f t="shared" si="1017"/>
        <v>0</v>
      </c>
      <c r="AB2152" s="13">
        <f t="shared" si="1018"/>
        <v>0</v>
      </c>
      <c r="AC2152" s="17">
        <f t="shared" si="1011"/>
        <v>1</v>
      </c>
      <c r="AD2152" s="13" t="str">
        <f t="shared" si="1003"/>
        <v/>
      </c>
      <c r="AE2152" s="13" t="str">
        <f t="shared" si="1004"/>
        <v/>
      </c>
      <c r="AF2152" s="17">
        <f t="shared" si="1006"/>
        <v>4.5</v>
      </c>
      <c r="AG2152" s="17" t="str">
        <f t="shared" si="1005"/>
        <v xml:space="preserve"> </v>
      </c>
      <c r="AH2152" s="13"/>
      <c r="AI2152" s="31">
        <f t="shared" si="1019"/>
        <v>1.0080908464096296</v>
      </c>
      <c r="AJ2152">
        <f t="shared" si="994"/>
        <v>8.0908464096296484E-3</v>
      </c>
      <c r="AK2152">
        <f t="shared" si="996"/>
        <v>0.9748427672955976</v>
      </c>
      <c r="AL2152">
        <f t="shared" si="997"/>
        <v>1.213316738291498</v>
      </c>
      <c r="AM2152">
        <f t="shared" si="995"/>
        <v>0.213316738291498</v>
      </c>
      <c r="AN2152" s="39">
        <v>42299</v>
      </c>
      <c r="AO2152" s="31">
        <v>8.0908464096296484E-3</v>
      </c>
      <c r="AP2152" s="40">
        <v>0.213316738291498</v>
      </c>
    </row>
    <row r="2153" spans="1:42">
      <c r="A2153" s="16">
        <v>42300</v>
      </c>
      <c r="B2153" s="11">
        <v>4.6100000000000003</v>
      </c>
      <c r="C2153" s="11">
        <v>4.6500000000000004</v>
      </c>
      <c r="D2153" s="11">
        <v>4.57</v>
      </c>
      <c r="E2153" s="11">
        <v>4.6100000000000003</v>
      </c>
      <c r="F2153" s="11">
        <v>205449500</v>
      </c>
      <c r="G2153" s="11">
        <v>4.37568</v>
      </c>
      <c r="H2153" s="12">
        <f t="shared" si="998"/>
        <v>4.5183333333333335</v>
      </c>
      <c r="I2153" s="13">
        <f t="shared" si="1007"/>
        <v>4.4723076923076928</v>
      </c>
      <c r="J2153" s="13">
        <f t="shared" si="1008"/>
        <v>4.6025641025640773E-2</v>
      </c>
      <c r="K2153" s="14">
        <f t="shared" si="1012"/>
        <v>-1.8575498575498547E-2</v>
      </c>
      <c r="L2153" s="13">
        <f t="shared" si="991"/>
        <v>8.0000000000000071E-2</v>
      </c>
      <c r="M2153" s="13">
        <f t="shared" si="999"/>
        <v>0.10000000000000002</v>
      </c>
      <c r="N2153" s="13">
        <f t="shared" si="992"/>
        <v>0</v>
      </c>
      <c r="O2153" s="13">
        <f t="shared" si="993"/>
        <v>0</v>
      </c>
      <c r="P2153" s="13">
        <f t="shared" si="990"/>
        <v>0.70000000000000018</v>
      </c>
      <c r="Q2153" s="13">
        <f t="shared" si="990"/>
        <v>8.0000000000000959E-2</v>
      </c>
      <c r="R2153" s="13">
        <f t="shared" si="1000"/>
        <v>700</v>
      </c>
      <c r="S2153" s="13">
        <f t="shared" si="1001"/>
        <v>80.000000000000952</v>
      </c>
      <c r="T2153" s="13">
        <f t="shared" si="1002"/>
        <v>79.487179487179276</v>
      </c>
      <c r="U2153" s="13">
        <f t="shared" si="1009"/>
        <v>32.849174114577615</v>
      </c>
      <c r="V2153" s="13">
        <f t="shared" si="1013"/>
        <v>6.4601139601139321E-2</v>
      </c>
      <c r="W2153" s="13">
        <f t="shared" si="1014"/>
        <v>0</v>
      </c>
      <c r="X2153" s="13">
        <f t="shared" si="1015"/>
        <v>0</v>
      </c>
      <c r="Y2153" s="13">
        <f t="shared" si="1010"/>
        <v>0</v>
      </c>
      <c r="Z2153" s="13">
        <f t="shared" si="1016"/>
        <v>1</v>
      </c>
      <c r="AA2153" s="13">
        <f t="shared" si="1017"/>
        <v>0</v>
      </c>
      <c r="AB2153" s="13">
        <f t="shared" si="1018"/>
        <v>0</v>
      </c>
      <c r="AC2153" s="17">
        <f t="shared" si="1011"/>
        <v>1</v>
      </c>
      <c r="AD2153" s="13" t="str">
        <f t="shared" si="1003"/>
        <v/>
      </c>
      <c r="AE2153" s="13" t="str">
        <f t="shared" si="1004"/>
        <v/>
      </c>
      <c r="AF2153" s="17">
        <f t="shared" si="1006"/>
        <v>4.5</v>
      </c>
      <c r="AG2153" s="17" t="str">
        <f t="shared" si="1005"/>
        <v xml:space="preserve"> </v>
      </c>
      <c r="AH2153" s="13"/>
      <c r="AI2153" s="31">
        <f t="shared" si="1019"/>
        <v>1.0080908464096296</v>
      </c>
      <c r="AJ2153">
        <f t="shared" si="994"/>
        <v>8.0908464096296484E-3</v>
      </c>
      <c r="AK2153">
        <f t="shared" si="996"/>
        <v>0.99139784946236553</v>
      </c>
      <c r="AL2153">
        <f t="shared" si="997"/>
        <v>1.2028796050588828</v>
      </c>
      <c r="AM2153">
        <f t="shared" si="995"/>
        <v>0.20287960505888281</v>
      </c>
      <c r="AN2153" s="39">
        <v>42300</v>
      </c>
      <c r="AO2153" s="31">
        <v>8.0908464096296484E-3</v>
      </c>
      <c r="AP2153" s="40">
        <v>0.20287960505888281</v>
      </c>
    </row>
    <row r="2154" spans="1:42">
      <c r="A2154" s="16">
        <v>42303</v>
      </c>
      <c r="B2154" s="11">
        <v>4.63</v>
      </c>
      <c r="C2154" s="11">
        <v>4.6399999999999997</v>
      </c>
      <c r="D2154" s="11">
        <v>4.59</v>
      </c>
      <c r="E2154" s="11">
        <v>4.62</v>
      </c>
      <c r="F2154" s="11">
        <v>140614400</v>
      </c>
      <c r="G2154" s="11">
        <v>4.3851800000000001</v>
      </c>
      <c r="H2154" s="12">
        <f t="shared" si="998"/>
        <v>4.5383333333333331</v>
      </c>
      <c r="I2154" s="13">
        <f t="shared" si="1007"/>
        <v>4.4796153846153848</v>
      </c>
      <c r="J2154" s="13">
        <f t="shared" si="1008"/>
        <v>5.8717948717948332E-2</v>
      </c>
      <c r="K2154" s="14">
        <f t="shared" si="1012"/>
        <v>-6.95868945868937E-3</v>
      </c>
      <c r="L2154" s="13">
        <f t="shared" si="991"/>
        <v>4.9999999999999822E-2</v>
      </c>
      <c r="M2154" s="13">
        <f t="shared" si="999"/>
        <v>9.9999999999999964E-2</v>
      </c>
      <c r="N2154" s="13">
        <f t="shared" si="992"/>
        <v>0</v>
      </c>
      <c r="O2154" s="13">
        <f t="shared" si="993"/>
        <v>0</v>
      </c>
      <c r="P2154" s="13">
        <f t="shared" si="990"/>
        <v>0.70000000000000018</v>
      </c>
      <c r="Q2154" s="13">
        <f t="shared" si="990"/>
        <v>3.0000000000000249E-2</v>
      </c>
      <c r="R2154" s="13">
        <f t="shared" si="1000"/>
        <v>700.00000000000045</v>
      </c>
      <c r="S2154" s="13">
        <f t="shared" si="1001"/>
        <v>30.000000000000259</v>
      </c>
      <c r="T2154" s="13">
        <f t="shared" si="1002"/>
        <v>91.780821917808169</v>
      </c>
      <c r="U2154" s="13">
        <f t="shared" si="1009"/>
        <v>39.107328061087678</v>
      </c>
      <c r="V2154" s="13">
        <f t="shared" si="1013"/>
        <v>6.56766381766377E-2</v>
      </c>
      <c r="W2154" s="13">
        <f t="shared" si="1014"/>
        <v>0</v>
      </c>
      <c r="X2154" s="13">
        <f t="shared" si="1015"/>
        <v>0</v>
      </c>
      <c r="Y2154" s="13">
        <f t="shared" si="1010"/>
        <v>0</v>
      </c>
      <c r="Z2154" s="13">
        <f t="shared" si="1016"/>
        <v>1</v>
      </c>
      <c r="AA2154" s="13">
        <f t="shared" si="1017"/>
        <v>0</v>
      </c>
      <c r="AB2154" s="13">
        <f t="shared" si="1018"/>
        <v>0</v>
      </c>
      <c r="AC2154" s="17">
        <f t="shared" si="1011"/>
        <v>1</v>
      </c>
      <c r="AD2154" s="13" t="str">
        <f t="shared" si="1003"/>
        <v/>
      </c>
      <c r="AE2154" s="13" t="str">
        <f t="shared" si="1004"/>
        <v/>
      </c>
      <c r="AF2154" s="17">
        <f t="shared" si="1006"/>
        <v>4.5</v>
      </c>
      <c r="AG2154" s="17" t="str">
        <f t="shared" si="1005"/>
        <v xml:space="preserve"> </v>
      </c>
      <c r="AH2154" s="13"/>
      <c r="AI2154" s="31">
        <f t="shared" si="1019"/>
        <v>1.0080908464096296</v>
      </c>
      <c r="AJ2154">
        <f t="shared" si="994"/>
        <v>8.0908464096296484E-3</v>
      </c>
      <c r="AK2154">
        <f t="shared" si="996"/>
        <v>1.0021691973969631</v>
      </c>
      <c r="AL2154">
        <f t="shared" si="997"/>
        <v>1.2054888883670365</v>
      </c>
      <c r="AM2154">
        <f t="shared" si="995"/>
        <v>0.20548888836703649</v>
      </c>
      <c r="AN2154" s="39">
        <v>42303</v>
      </c>
      <c r="AO2154" s="31">
        <v>8.0908464096296484E-3</v>
      </c>
      <c r="AP2154" s="40">
        <v>0.20548888836703649</v>
      </c>
    </row>
    <row r="2155" spans="1:42">
      <c r="A2155" s="16">
        <v>42304</v>
      </c>
      <c r="B2155" s="11">
        <v>4.6100000000000003</v>
      </c>
      <c r="C2155" s="11">
        <v>4.68</v>
      </c>
      <c r="D2155" s="11">
        <v>4.58</v>
      </c>
      <c r="E2155" s="11">
        <v>4.63</v>
      </c>
      <c r="F2155" s="11">
        <v>171854800</v>
      </c>
      <c r="G2155" s="11">
        <v>4.3946699999999996</v>
      </c>
      <c r="H2155" s="12">
        <f t="shared" si="998"/>
        <v>4.5541666666666663</v>
      </c>
      <c r="I2155" s="13">
        <f t="shared" si="1007"/>
        <v>4.4838461538461543</v>
      </c>
      <c r="J2155" s="13">
        <f t="shared" si="1008"/>
        <v>7.0320512820511993E-2</v>
      </c>
      <c r="K2155" s="14">
        <f t="shared" si="1012"/>
        <v>6.7094017094016956E-3</v>
      </c>
      <c r="L2155" s="13">
        <f t="shared" si="991"/>
        <v>9.9999999999999645E-2</v>
      </c>
      <c r="M2155" s="13">
        <f t="shared" si="999"/>
        <v>0.10357142857142852</v>
      </c>
      <c r="N2155" s="13">
        <f t="shared" si="992"/>
        <v>4.0000000000000036E-2</v>
      </c>
      <c r="O2155" s="13">
        <f t="shared" si="993"/>
        <v>0</v>
      </c>
      <c r="P2155" s="13">
        <f t="shared" si="990"/>
        <v>0.73000000000000043</v>
      </c>
      <c r="Q2155" s="13">
        <f t="shared" si="990"/>
        <v>3.0000000000000249E-2</v>
      </c>
      <c r="R2155" s="13">
        <f t="shared" si="1000"/>
        <v>704.82758620689731</v>
      </c>
      <c r="S2155" s="13">
        <f t="shared" si="1001"/>
        <v>28.965517241379562</v>
      </c>
      <c r="T2155" s="13">
        <f t="shared" si="1002"/>
        <v>92.105263157894683</v>
      </c>
      <c r="U2155" s="13">
        <f t="shared" si="1009"/>
        <v>45.540502834756509</v>
      </c>
      <c r="V2155" s="13">
        <f t="shared" si="1013"/>
        <v>6.3611111111110299E-2</v>
      </c>
      <c r="W2155" s="13">
        <f t="shared" si="1014"/>
        <v>0</v>
      </c>
      <c r="X2155" s="13">
        <f t="shared" si="1015"/>
        <v>0</v>
      </c>
      <c r="Y2155" s="13">
        <f t="shared" si="1010"/>
        <v>0</v>
      </c>
      <c r="Z2155" s="13">
        <f t="shared" si="1016"/>
        <v>1</v>
      </c>
      <c r="AA2155" s="13">
        <f t="shared" si="1017"/>
        <v>0</v>
      </c>
      <c r="AB2155" s="13">
        <f t="shared" si="1018"/>
        <v>0</v>
      </c>
      <c r="AC2155" s="17">
        <f t="shared" si="1011"/>
        <v>1</v>
      </c>
      <c r="AD2155" s="13" t="str">
        <f t="shared" si="1003"/>
        <v/>
      </c>
      <c r="AE2155" s="13" t="str">
        <f t="shared" si="1004"/>
        <v/>
      </c>
      <c r="AF2155" s="17">
        <f t="shared" si="1006"/>
        <v>4.5</v>
      </c>
      <c r="AG2155" s="17" t="str">
        <f t="shared" si="1005"/>
        <v xml:space="preserve"> </v>
      </c>
      <c r="AH2155" s="13"/>
      <c r="AI2155" s="31">
        <f t="shared" si="1019"/>
        <v>1.0080908464096296</v>
      </c>
      <c r="AJ2155">
        <f t="shared" si="994"/>
        <v>8.0908464096296484E-3</v>
      </c>
      <c r="AK2155">
        <f t="shared" si="996"/>
        <v>1.002164502164502</v>
      </c>
      <c r="AL2155">
        <f t="shared" si="997"/>
        <v>1.2080981716751902</v>
      </c>
      <c r="AM2155">
        <f t="shared" si="995"/>
        <v>0.20809817167519018</v>
      </c>
      <c r="AN2155" s="39">
        <v>42304</v>
      </c>
      <c r="AO2155" s="31">
        <v>8.0908464096296484E-3</v>
      </c>
      <c r="AP2155" s="40">
        <v>0.20809817167519018</v>
      </c>
    </row>
    <row r="2156" spans="1:42">
      <c r="A2156" s="16">
        <v>42305</v>
      </c>
      <c r="B2156" s="11">
        <v>4.5999999999999996</v>
      </c>
      <c r="C2156" s="11">
        <v>4.67</v>
      </c>
      <c r="D2156" s="11">
        <v>4.58</v>
      </c>
      <c r="E2156" s="11">
        <v>4.6100000000000003</v>
      </c>
      <c r="F2156" s="11">
        <v>177382800</v>
      </c>
      <c r="G2156" s="11">
        <v>4.37568</v>
      </c>
      <c r="H2156" s="12">
        <f t="shared" si="998"/>
        <v>4.5625</v>
      </c>
      <c r="I2156" s="13">
        <f t="shared" si="1007"/>
        <v>4.4865384615384611</v>
      </c>
      <c r="J2156" s="13">
        <f t="shared" si="1008"/>
        <v>7.5961538461538858E-2</v>
      </c>
      <c r="K2156" s="14">
        <f t="shared" si="1012"/>
        <v>2.1823361823361864E-2</v>
      </c>
      <c r="L2156" s="13">
        <f t="shared" si="991"/>
        <v>8.9999999999999858E-2</v>
      </c>
      <c r="M2156" s="13">
        <f t="shared" si="999"/>
        <v>0.10285714285714283</v>
      </c>
      <c r="N2156" s="13">
        <f t="shared" si="992"/>
        <v>0</v>
      </c>
      <c r="O2156" s="13">
        <f t="shared" si="993"/>
        <v>0</v>
      </c>
      <c r="P2156" s="13">
        <f t="shared" ref="P2156:Q2219" si="1020">SUM(N2143:N2156)</f>
        <v>0.6800000000000006</v>
      </c>
      <c r="Q2156" s="13">
        <f t="shared" si="1020"/>
        <v>3.0000000000000249E-2</v>
      </c>
      <c r="R2156" s="13">
        <f t="shared" si="1000"/>
        <v>661.11111111111188</v>
      </c>
      <c r="S2156" s="13">
        <f t="shared" si="1001"/>
        <v>29.16666666666692</v>
      </c>
      <c r="T2156" s="13">
        <f t="shared" si="1002"/>
        <v>91.549295774647817</v>
      </c>
      <c r="U2156" s="13">
        <f t="shared" si="1009"/>
        <v>51.405883799792043</v>
      </c>
      <c r="V2156" s="13">
        <f t="shared" si="1013"/>
        <v>5.4138176638176994E-2</v>
      </c>
      <c r="W2156" s="13">
        <f t="shared" si="1014"/>
        <v>0</v>
      </c>
      <c r="X2156" s="13">
        <f t="shared" si="1015"/>
        <v>0</v>
      </c>
      <c r="Y2156" s="13">
        <f t="shared" si="1010"/>
        <v>0</v>
      </c>
      <c r="Z2156" s="13">
        <f t="shared" si="1016"/>
        <v>1</v>
      </c>
      <c r="AA2156" s="13">
        <f t="shared" si="1017"/>
        <v>0</v>
      </c>
      <c r="AB2156" s="13">
        <f t="shared" si="1018"/>
        <v>0</v>
      </c>
      <c r="AC2156" s="17">
        <f t="shared" si="1011"/>
        <v>1</v>
      </c>
      <c r="AD2156" s="13" t="str">
        <f t="shared" si="1003"/>
        <v/>
      </c>
      <c r="AE2156" s="13" t="str">
        <f t="shared" si="1004"/>
        <v/>
      </c>
      <c r="AF2156" s="17">
        <f t="shared" si="1006"/>
        <v>4.5</v>
      </c>
      <c r="AG2156" s="17" t="str">
        <f t="shared" si="1005"/>
        <v xml:space="preserve"> </v>
      </c>
      <c r="AH2156" s="13"/>
      <c r="AI2156" s="31">
        <f t="shared" si="1019"/>
        <v>1.0080908464096296</v>
      </c>
      <c r="AJ2156">
        <f t="shared" si="994"/>
        <v>8.0908464096296484E-3</v>
      </c>
      <c r="AK2156">
        <f t="shared" si="996"/>
        <v>0.9956803455723543</v>
      </c>
      <c r="AL2156">
        <f t="shared" si="997"/>
        <v>1.2028796050588828</v>
      </c>
      <c r="AM2156">
        <f t="shared" si="995"/>
        <v>0.20287960505888281</v>
      </c>
      <c r="AN2156" s="39">
        <v>42305</v>
      </c>
      <c r="AO2156" s="31">
        <v>8.0908464096296484E-3</v>
      </c>
      <c r="AP2156" s="40">
        <v>0.20287960505888281</v>
      </c>
    </row>
    <row r="2157" spans="1:42">
      <c r="A2157" s="16">
        <v>42306</v>
      </c>
      <c r="B2157" s="11">
        <v>4.5999999999999996</v>
      </c>
      <c r="C2157" s="11">
        <v>4.62</v>
      </c>
      <c r="D2157" s="11">
        <v>4.57</v>
      </c>
      <c r="E2157" s="11">
        <v>4.58</v>
      </c>
      <c r="F2157" s="11">
        <v>132176800</v>
      </c>
      <c r="G2157" s="11">
        <v>4.3472099999999996</v>
      </c>
      <c r="H2157" s="12">
        <f t="shared" si="998"/>
        <v>4.5733333333333333</v>
      </c>
      <c r="I2157" s="13">
        <f t="shared" si="1007"/>
        <v>4.4884615384615376</v>
      </c>
      <c r="J2157" s="13">
        <f t="shared" si="1008"/>
        <v>8.4871794871795636E-2</v>
      </c>
      <c r="K2157" s="14">
        <f t="shared" si="1012"/>
        <v>3.6723646723646773E-2</v>
      </c>
      <c r="L2157" s="13">
        <f t="shared" si="991"/>
        <v>4.9999999999999822E-2</v>
      </c>
      <c r="M2157" s="13">
        <f t="shared" si="999"/>
        <v>0.10142857142857135</v>
      </c>
      <c r="N2157" s="13">
        <f t="shared" si="992"/>
        <v>0</v>
      </c>
      <c r="O2157" s="13">
        <f t="shared" si="993"/>
        <v>9.9999999999997868E-3</v>
      </c>
      <c r="P2157" s="13">
        <f t="shared" si="1020"/>
        <v>0.65000000000000036</v>
      </c>
      <c r="Q2157" s="13">
        <f t="shared" si="1020"/>
        <v>4.0000000000000036E-2</v>
      </c>
      <c r="R2157" s="13">
        <f t="shared" si="1000"/>
        <v>640.84507042253597</v>
      </c>
      <c r="S2157" s="13">
        <f t="shared" si="1001"/>
        <v>39.43661971830992</v>
      </c>
      <c r="T2157" s="13">
        <f t="shared" si="1002"/>
        <v>88.405797101449281</v>
      </c>
      <c r="U2157" s="13">
        <f t="shared" si="1009"/>
        <v>56.890018808699494</v>
      </c>
      <c r="V2157" s="13">
        <f t="shared" si="1013"/>
        <v>4.8148148148148863E-2</v>
      </c>
      <c r="W2157" s="13">
        <f t="shared" si="1014"/>
        <v>0</v>
      </c>
      <c r="X2157" s="13">
        <f t="shared" si="1015"/>
        <v>0</v>
      </c>
      <c r="Y2157" s="13">
        <f t="shared" si="1010"/>
        <v>0</v>
      </c>
      <c r="Z2157" s="13">
        <f t="shared" si="1016"/>
        <v>1</v>
      </c>
      <c r="AA2157" s="13">
        <f t="shared" si="1017"/>
        <v>0</v>
      </c>
      <c r="AB2157" s="13">
        <f t="shared" si="1018"/>
        <v>0</v>
      </c>
      <c r="AC2157" s="17">
        <f t="shared" si="1011"/>
        <v>1</v>
      </c>
      <c r="AD2157" s="13" t="str">
        <f t="shared" si="1003"/>
        <v/>
      </c>
      <c r="AE2157" s="13" t="str">
        <f t="shared" si="1004"/>
        <v/>
      </c>
      <c r="AF2157" s="17">
        <f t="shared" si="1006"/>
        <v>4.5</v>
      </c>
      <c r="AG2157" s="17" t="str">
        <f t="shared" si="1005"/>
        <v xml:space="preserve"> </v>
      </c>
      <c r="AH2157" s="13"/>
      <c r="AI2157" s="31">
        <f t="shared" si="1019"/>
        <v>1.0080908464096296</v>
      </c>
      <c r="AJ2157">
        <f t="shared" si="994"/>
        <v>8.0908464096296484E-3</v>
      </c>
      <c r="AK2157">
        <f t="shared" si="996"/>
        <v>0.99349240780911052</v>
      </c>
      <c r="AL2157">
        <f t="shared" si="997"/>
        <v>1.1950517551344213</v>
      </c>
      <c r="AM2157">
        <f t="shared" si="995"/>
        <v>0.1950517551344213</v>
      </c>
      <c r="AN2157" s="39">
        <v>42306</v>
      </c>
      <c r="AO2157" s="31">
        <v>8.0908464096296484E-3</v>
      </c>
      <c r="AP2157" s="40">
        <v>0.1950517551344213</v>
      </c>
    </row>
    <row r="2158" spans="1:42">
      <c r="A2158" s="16">
        <v>42307</v>
      </c>
      <c r="B2158" s="11">
        <v>4.58</v>
      </c>
      <c r="C2158" s="11">
        <v>4.5999999999999996</v>
      </c>
      <c r="D2158" s="11">
        <v>4.5599999999999996</v>
      </c>
      <c r="E2158" s="11">
        <v>4.57</v>
      </c>
      <c r="F2158" s="11">
        <v>115987500</v>
      </c>
      <c r="G2158" s="11">
        <v>4.33772</v>
      </c>
      <c r="H2158" s="12">
        <f t="shared" si="998"/>
        <v>4.585</v>
      </c>
      <c r="I2158" s="13">
        <f t="shared" si="1007"/>
        <v>4.490384615384615</v>
      </c>
      <c r="J2158" s="13">
        <f t="shared" si="1008"/>
        <v>9.461538461538499E-2</v>
      </c>
      <c r="K2158" s="14">
        <f t="shared" si="1012"/>
        <v>4.9629629629629593E-2</v>
      </c>
      <c r="L2158" s="13">
        <f t="shared" si="991"/>
        <v>4.0000000000000036E-2</v>
      </c>
      <c r="M2158" s="13">
        <f t="shared" si="999"/>
        <v>9.6428571428571336E-2</v>
      </c>
      <c r="N2158" s="13">
        <f t="shared" si="992"/>
        <v>0</v>
      </c>
      <c r="O2158" s="13">
        <f t="shared" si="993"/>
        <v>1.0000000000000675E-2</v>
      </c>
      <c r="P2158" s="13">
        <f t="shared" si="1020"/>
        <v>0.5600000000000005</v>
      </c>
      <c r="Q2158" s="13">
        <f t="shared" si="1020"/>
        <v>5.0000000000000711E-2</v>
      </c>
      <c r="R2158" s="13">
        <f t="shared" si="1000"/>
        <v>580.7407407407419</v>
      </c>
      <c r="S2158" s="13">
        <f t="shared" si="1001"/>
        <v>51.851851851852636</v>
      </c>
      <c r="T2158" s="13">
        <f t="shared" si="1002"/>
        <v>83.606557377048986</v>
      </c>
      <c r="U2158" s="13">
        <f t="shared" si="1009"/>
        <v>62.312465214752478</v>
      </c>
      <c r="V2158" s="13">
        <f t="shared" si="1013"/>
        <v>4.4985754985755397E-2</v>
      </c>
      <c r="W2158" s="13">
        <f t="shared" si="1014"/>
        <v>0</v>
      </c>
      <c r="X2158" s="13">
        <f t="shared" si="1015"/>
        <v>0</v>
      </c>
      <c r="Y2158" s="13">
        <f t="shared" si="1010"/>
        <v>0</v>
      </c>
      <c r="Z2158" s="13">
        <f t="shared" si="1016"/>
        <v>1</v>
      </c>
      <c r="AA2158" s="13">
        <f t="shared" si="1017"/>
        <v>0</v>
      </c>
      <c r="AB2158" s="13">
        <f t="shared" si="1018"/>
        <v>0</v>
      </c>
      <c r="AC2158" s="17">
        <f t="shared" si="1011"/>
        <v>1</v>
      </c>
      <c r="AD2158" s="13" t="str">
        <f t="shared" si="1003"/>
        <v/>
      </c>
      <c r="AE2158" s="13" t="str">
        <f t="shared" si="1004"/>
        <v/>
      </c>
      <c r="AF2158" s="17">
        <f t="shared" si="1006"/>
        <v>4.5</v>
      </c>
      <c r="AG2158" s="17" t="str">
        <f t="shared" si="1005"/>
        <v xml:space="preserve"> </v>
      </c>
      <c r="AH2158" s="13"/>
      <c r="AI2158" s="31">
        <f t="shared" si="1019"/>
        <v>1.0080908464096296</v>
      </c>
      <c r="AJ2158">
        <f t="shared" si="994"/>
        <v>8.0908464096296484E-3</v>
      </c>
      <c r="AK2158">
        <f t="shared" si="996"/>
        <v>0.99781659388646293</v>
      </c>
      <c r="AL2158">
        <f t="shared" si="997"/>
        <v>1.1924424718262676</v>
      </c>
      <c r="AM2158">
        <f t="shared" si="995"/>
        <v>0.19244247182626761</v>
      </c>
      <c r="AN2158" s="39">
        <v>42307</v>
      </c>
      <c r="AO2158" s="31">
        <v>8.0908464096296484E-3</v>
      </c>
      <c r="AP2158" s="40">
        <v>0.19244247182626761</v>
      </c>
    </row>
    <row r="2159" spans="1:42">
      <c r="A2159" s="16">
        <v>42310</v>
      </c>
      <c r="B2159" s="11">
        <v>4.55</v>
      </c>
      <c r="C2159" s="11">
        <v>4.5999999999999996</v>
      </c>
      <c r="D2159" s="11">
        <v>4.5199999999999996</v>
      </c>
      <c r="E2159" s="11">
        <v>4.5199999999999996</v>
      </c>
      <c r="F2159" s="11">
        <v>115745600</v>
      </c>
      <c r="G2159" s="11">
        <v>4.29026</v>
      </c>
      <c r="H2159" s="12">
        <f t="shared" si="998"/>
        <v>4.5874999999999995</v>
      </c>
      <c r="I2159" s="13">
        <f t="shared" si="1007"/>
        <v>4.4930769230769236</v>
      </c>
      <c r="J2159" s="13">
        <f t="shared" si="1008"/>
        <v>9.4423076923075833E-2</v>
      </c>
      <c r="K2159" s="14">
        <f t="shared" si="1012"/>
        <v>6.1965811965811746E-2</v>
      </c>
      <c r="L2159" s="13">
        <f t="shared" si="991"/>
        <v>8.0000000000000071E-2</v>
      </c>
      <c r="M2159" s="13">
        <f t="shared" si="999"/>
        <v>9.7142857142857045E-2</v>
      </c>
      <c r="N2159" s="13">
        <f t="shared" si="992"/>
        <v>0</v>
      </c>
      <c r="O2159" s="13">
        <f t="shared" si="993"/>
        <v>4.0000000000000036E-2</v>
      </c>
      <c r="P2159" s="13">
        <f t="shared" si="1020"/>
        <v>0.5600000000000005</v>
      </c>
      <c r="Q2159" s="13">
        <f t="shared" si="1020"/>
        <v>9.0000000000000746E-2</v>
      </c>
      <c r="R2159" s="13">
        <f t="shared" si="1000"/>
        <v>576.47058823529517</v>
      </c>
      <c r="S2159" s="13">
        <f t="shared" si="1001"/>
        <v>92.647058823530273</v>
      </c>
      <c r="T2159" s="13">
        <f t="shared" si="1002"/>
        <v>72.307692307692122</v>
      </c>
      <c r="U2159" s="13">
        <f t="shared" si="1009"/>
        <v>67.057132312360778</v>
      </c>
      <c r="V2159" s="13">
        <f t="shared" si="1013"/>
        <v>3.2457264957264087E-2</v>
      </c>
      <c r="W2159" s="13">
        <f t="shared" si="1014"/>
        <v>0</v>
      </c>
      <c r="X2159" s="13">
        <f t="shared" si="1015"/>
        <v>0</v>
      </c>
      <c r="Y2159" s="13">
        <f t="shared" si="1010"/>
        <v>0</v>
      </c>
      <c r="Z2159" s="13">
        <f t="shared" si="1016"/>
        <v>1</v>
      </c>
      <c r="AA2159" s="13">
        <f t="shared" si="1017"/>
        <v>0</v>
      </c>
      <c r="AB2159" s="13">
        <f t="shared" si="1018"/>
        <v>0</v>
      </c>
      <c r="AC2159" s="17">
        <f t="shared" si="1011"/>
        <v>1</v>
      </c>
      <c r="AD2159" s="13" t="str">
        <f t="shared" si="1003"/>
        <v/>
      </c>
      <c r="AE2159" s="13" t="str">
        <f t="shared" si="1004"/>
        <v/>
      </c>
      <c r="AF2159" s="17">
        <f t="shared" si="1006"/>
        <v>4.5</v>
      </c>
      <c r="AG2159" s="17" t="str">
        <f t="shared" si="1005"/>
        <v xml:space="preserve"> </v>
      </c>
      <c r="AH2159" s="13"/>
      <c r="AI2159" s="31">
        <f t="shared" si="1019"/>
        <v>1.0080908464096296</v>
      </c>
      <c r="AJ2159">
        <f t="shared" si="994"/>
        <v>8.0908464096296484E-3</v>
      </c>
      <c r="AK2159">
        <f t="shared" si="996"/>
        <v>0.98905908096280071</v>
      </c>
      <c r="AL2159">
        <f t="shared" si="997"/>
        <v>1.1793960552854985</v>
      </c>
      <c r="AM2159">
        <f t="shared" si="995"/>
        <v>0.17939605528549851</v>
      </c>
      <c r="AN2159" s="39">
        <v>42310</v>
      </c>
      <c r="AO2159" s="31">
        <v>8.0908464096296484E-3</v>
      </c>
      <c r="AP2159" s="40">
        <v>0.17939605528549851</v>
      </c>
    </row>
    <row r="2160" spans="1:42">
      <c r="A2160" s="16">
        <v>42311</v>
      </c>
      <c r="B2160" s="11">
        <v>4.5199999999999996</v>
      </c>
      <c r="C2160" s="11">
        <v>4.53</v>
      </c>
      <c r="D2160" s="11">
        <v>4.4400000000000004</v>
      </c>
      <c r="E2160" s="11">
        <v>4.45</v>
      </c>
      <c r="F2160" s="11">
        <v>137880100</v>
      </c>
      <c r="G2160" s="11">
        <v>4.2238199999999999</v>
      </c>
      <c r="H2160" s="12">
        <f t="shared" si="998"/>
        <v>4.583333333333333</v>
      </c>
      <c r="I2160" s="13">
        <f t="shared" si="1007"/>
        <v>4.4942307692307688</v>
      </c>
      <c r="J2160" s="13">
        <f t="shared" si="1008"/>
        <v>8.910256410256423E-2</v>
      </c>
      <c r="K2160" s="14">
        <f t="shared" si="1012"/>
        <v>7.1253561253561123E-2</v>
      </c>
      <c r="L2160" s="13">
        <f t="shared" si="991"/>
        <v>8.9999999999999858E-2</v>
      </c>
      <c r="M2160" s="13">
        <f t="shared" si="999"/>
        <v>0.1007142857142856</v>
      </c>
      <c r="N2160" s="13">
        <f t="shared" si="992"/>
        <v>0</v>
      </c>
      <c r="O2160" s="13">
        <f t="shared" si="993"/>
        <v>7.9999999999999183E-2</v>
      </c>
      <c r="P2160" s="13">
        <f t="shared" si="1020"/>
        <v>0.5600000000000005</v>
      </c>
      <c r="Q2160" s="13">
        <f t="shared" si="1020"/>
        <v>0.15000000000000036</v>
      </c>
      <c r="R2160" s="13">
        <f t="shared" si="1000"/>
        <v>556.02836879432732</v>
      </c>
      <c r="S2160" s="13">
        <f t="shared" si="1001"/>
        <v>148.93617021276648</v>
      </c>
      <c r="T2160" s="13">
        <f t="shared" si="1002"/>
        <v>57.74647887323939</v>
      </c>
      <c r="U2160" s="13">
        <f t="shared" si="1009"/>
        <v>71.047109913818616</v>
      </c>
      <c r="V2160" s="13">
        <f t="shared" si="1013"/>
        <v>1.7849002849003107E-2</v>
      </c>
      <c r="W2160" s="13">
        <f t="shared" si="1014"/>
        <v>0</v>
      </c>
      <c r="X2160" s="13">
        <f t="shared" si="1015"/>
        <v>0</v>
      </c>
      <c r="Y2160" s="13">
        <f t="shared" si="1010"/>
        <v>0</v>
      </c>
      <c r="Z2160" s="13">
        <f t="shared" si="1016"/>
        <v>1</v>
      </c>
      <c r="AA2160" s="13">
        <f t="shared" si="1017"/>
        <v>0</v>
      </c>
      <c r="AB2160" s="13">
        <f t="shared" si="1018"/>
        <v>0</v>
      </c>
      <c r="AC2160" s="17">
        <f t="shared" si="1011"/>
        <v>1</v>
      </c>
      <c r="AD2160" s="13" t="str">
        <f t="shared" si="1003"/>
        <v/>
      </c>
      <c r="AE2160" s="13" t="str">
        <f t="shared" si="1004"/>
        <v/>
      </c>
      <c r="AF2160" s="17">
        <f t="shared" si="1006"/>
        <v>4.5</v>
      </c>
      <c r="AG2160" s="17" t="str">
        <f t="shared" si="1005"/>
        <v xml:space="preserve"> </v>
      </c>
      <c r="AH2160" s="13"/>
      <c r="AI2160" s="31">
        <f t="shared" si="1019"/>
        <v>1.0080908464096296</v>
      </c>
      <c r="AJ2160">
        <f t="shared" si="994"/>
        <v>8.0908464096296484E-3</v>
      </c>
      <c r="AK2160">
        <f t="shared" si="996"/>
        <v>0.98451327433628333</v>
      </c>
      <c r="AL2160">
        <f t="shared" si="997"/>
        <v>1.1611310721284225</v>
      </c>
      <c r="AM2160">
        <f t="shared" si="995"/>
        <v>0.16113107212842248</v>
      </c>
      <c r="AN2160" s="39">
        <v>42311</v>
      </c>
      <c r="AO2160" s="31">
        <v>8.0908464096296484E-3</v>
      </c>
      <c r="AP2160" s="40">
        <v>0.16113107212842248</v>
      </c>
    </row>
    <row r="2161" spans="1:42">
      <c r="A2161" s="16">
        <v>42312</v>
      </c>
      <c r="B2161" s="11">
        <v>4.4400000000000004</v>
      </c>
      <c r="C2161" s="11">
        <v>4.57</v>
      </c>
      <c r="D2161" s="11">
        <v>4.43</v>
      </c>
      <c r="E2161" s="11">
        <v>4.5599999999999996</v>
      </c>
      <c r="F2161" s="11">
        <v>215693200</v>
      </c>
      <c r="G2161" s="11">
        <v>4.32822</v>
      </c>
      <c r="H2161" s="12">
        <f t="shared" si="998"/>
        <v>4.5891666666666673</v>
      </c>
      <c r="I2161" s="13">
        <f t="shared" si="1007"/>
        <v>4.4988461538461539</v>
      </c>
      <c r="J2161" s="13">
        <f t="shared" si="1008"/>
        <v>9.0320512820513343E-2</v>
      </c>
      <c r="K2161" s="14">
        <f t="shared" si="1012"/>
        <v>7.8262108262108221E-2</v>
      </c>
      <c r="L2161" s="13">
        <f t="shared" si="991"/>
        <v>0.14000000000000057</v>
      </c>
      <c r="M2161" s="13">
        <f t="shared" si="999"/>
        <v>0.10499999999999991</v>
      </c>
      <c r="N2161" s="13">
        <f t="shared" si="992"/>
        <v>4.0000000000000036E-2</v>
      </c>
      <c r="O2161" s="13">
        <f t="shared" si="993"/>
        <v>0</v>
      </c>
      <c r="P2161" s="13">
        <f t="shared" si="1020"/>
        <v>0.5600000000000005</v>
      </c>
      <c r="Q2161" s="13">
        <f t="shared" si="1020"/>
        <v>0.15000000000000036</v>
      </c>
      <c r="R2161" s="13">
        <f t="shared" si="1000"/>
        <v>533.33333333333428</v>
      </c>
      <c r="S2161" s="13">
        <f t="shared" si="1001"/>
        <v>142.85714285714332</v>
      </c>
      <c r="T2161" s="13">
        <f t="shared" si="1002"/>
        <v>57.746478873239383</v>
      </c>
      <c r="U2161" s="13">
        <f t="shared" si="1009"/>
        <v>73.276814672985878</v>
      </c>
      <c r="V2161" s="13">
        <f t="shared" si="1013"/>
        <v>1.2058404558405122E-2</v>
      </c>
      <c r="W2161" s="13">
        <f t="shared" si="1014"/>
        <v>0</v>
      </c>
      <c r="X2161" s="13">
        <f t="shared" si="1015"/>
        <v>0</v>
      </c>
      <c r="Y2161" s="13">
        <f t="shared" si="1010"/>
        <v>0</v>
      </c>
      <c r="Z2161" s="13">
        <f t="shared" si="1016"/>
        <v>1</v>
      </c>
      <c r="AA2161" s="13">
        <f t="shared" si="1017"/>
        <v>0</v>
      </c>
      <c r="AB2161" s="13">
        <f t="shared" si="1018"/>
        <v>0</v>
      </c>
      <c r="AC2161" s="17">
        <f t="shared" si="1011"/>
        <v>1</v>
      </c>
      <c r="AD2161" s="13" t="str">
        <f t="shared" si="1003"/>
        <v/>
      </c>
      <c r="AE2161" s="13" t="str">
        <f t="shared" si="1004"/>
        <v/>
      </c>
      <c r="AF2161" s="17">
        <f t="shared" si="1006"/>
        <v>4.5</v>
      </c>
      <c r="AG2161" s="17" t="str">
        <f t="shared" si="1005"/>
        <v xml:space="preserve"> </v>
      </c>
      <c r="AH2161" s="13"/>
      <c r="AI2161" s="31">
        <f t="shared" si="1019"/>
        <v>1.0080908464096296</v>
      </c>
      <c r="AJ2161">
        <f t="shared" si="994"/>
        <v>8.0908464096296484E-3</v>
      </c>
      <c r="AK2161">
        <f t="shared" si="996"/>
        <v>1.0247191011235954</v>
      </c>
      <c r="AL2161">
        <f t="shared" si="997"/>
        <v>1.1898331885181137</v>
      </c>
      <c r="AM2161">
        <f t="shared" si="995"/>
        <v>0.1898331885181137</v>
      </c>
      <c r="AN2161" s="39">
        <v>42312</v>
      </c>
      <c r="AO2161" s="31">
        <v>8.0908464096296484E-3</v>
      </c>
      <c r="AP2161" s="40">
        <v>0.1898331885181137</v>
      </c>
    </row>
    <row r="2162" spans="1:42">
      <c r="A2162" s="16">
        <v>42313</v>
      </c>
      <c r="B2162" s="11">
        <v>4.53</v>
      </c>
      <c r="C2162" s="11">
        <v>4.72</v>
      </c>
      <c r="D2162" s="11">
        <v>4.5199999999999996</v>
      </c>
      <c r="E2162" s="11">
        <v>4.6399999999999997</v>
      </c>
      <c r="F2162" s="11">
        <v>450953500</v>
      </c>
      <c r="G2162" s="11">
        <v>4.4041600000000001</v>
      </c>
      <c r="H2162" s="12">
        <f t="shared" si="998"/>
        <v>4.600833333333334</v>
      </c>
      <c r="I2162" s="13">
        <f t="shared" si="1007"/>
        <v>4.5092307692307703</v>
      </c>
      <c r="J2162" s="13">
        <f t="shared" si="1008"/>
        <v>9.1602564102563733E-2</v>
      </c>
      <c r="K2162" s="14">
        <f t="shared" si="1012"/>
        <v>8.3326210826210778E-2</v>
      </c>
      <c r="L2162" s="13">
        <f t="shared" si="991"/>
        <v>0.20000000000000018</v>
      </c>
      <c r="M2162" s="13">
        <f t="shared" si="999"/>
        <v>0.11714285714285712</v>
      </c>
      <c r="N2162" s="13">
        <f t="shared" si="992"/>
        <v>0.14999999999999947</v>
      </c>
      <c r="O2162" s="13">
        <f t="shared" si="993"/>
        <v>0</v>
      </c>
      <c r="P2162" s="13">
        <f t="shared" si="1020"/>
        <v>0.69000000000000039</v>
      </c>
      <c r="Q2162" s="13">
        <f t="shared" si="1020"/>
        <v>0.15000000000000036</v>
      </c>
      <c r="R2162" s="13">
        <f t="shared" si="1000"/>
        <v>589.02439024390287</v>
      </c>
      <c r="S2162" s="13">
        <f t="shared" si="1001"/>
        <v>128.0487804878052</v>
      </c>
      <c r="T2162" s="13">
        <f t="shared" si="1002"/>
        <v>64.285714285714235</v>
      </c>
      <c r="U2162" s="13">
        <f t="shared" si="1009"/>
        <v>74.535318074346463</v>
      </c>
      <c r="V2162" s="13">
        <f t="shared" si="1013"/>
        <v>8.2763532763529546E-3</v>
      </c>
      <c r="W2162" s="13">
        <f t="shared" si="1014"/>
        <v>0</v>
      </c>
      <c r="X2162" s="13">
        <f t="shared" si="1015"/>
        <v>0</v>
      </c>
      <c r="Y2162" s="13">
        <f t="shared" si="1010"/>
        <v>0</v>
      </c>
      <c r="Z2162" s="13">
        <f t="shared" si="1016"/>
        <v>1</v>
      </c>
      <c r="AA2162" s="13">
        <f t="shared" si="1017"/>
        <v>0</v>
      </c>
      <c r="AB2162" s="13">
        <f t="shared" si="1018"/>
        <v>0</v>
      </c>
      <c r="AC2162" s="17">
        <f t="shared" si="1011"/>
        <v>1</v>
      </c>
      <c r="AD2162" s="13" t="str">
        <f t="shared" si="1003"/>
        <v/>
      </c>
      <c r="AE2162" s="13" t="str">
        <f t="shared" si="1004"/>
        <v/>
      </c>
      <c r="AF2162" s="17">
        <f t="shared" si="1006"/>
        <v>4.5</v>
      </c>
      <c r="AG2162" s="17" t="str">
        <f t="shared" si="1005"/>
        <v xml:space="preserve"> </v>
      </c>
      <c r="AH2162" s="13"/>
      <c r="AI2162" s="31">
        <f t="shared" si="1019"/>
        <v>1.0080908464096296</v>
      </c>
      <c r="AJ2162">
        <f t="shared" si="994"/>
        <v>8.0908464096296484E-3</v>
      </c>
      <c r="AK2162">
        <f t="shared" si="996"/>
        <v>1.0175438596491229</v>
      </c>
      <c r="AL2162">
        <f t="shared" si="997"/>
        <v>1.2107074549833439</v>
      </c>
      <c r="AM2162">
        <f t="shared" si="995"/>
        <v>0.21070745498334387</v>
      </c>
      <c r="AN2162" s="39">
        <v>42313</v>
      </c>
      <c r="AO2162" s="31">
        <v>8.0908464096296484E-3</v>
      </c>
      <c r="AP2162" s="40">
        <v>0.21070745498334387</v>
      </c>
    </row>
    <row r="2163" spans="1:42">
      <c r="A2163" s="16">
        <v>42314</v>
      </c>
      <c r="B2163" s="11">
        <v>4.62</v>
      </c>
      <c r="C2163" s="11">
        <v>4.6500000000000004</v>
      </c>
      <c r="D2163" s="11">
        <v>4.58</v>
      </c>
      <c r="E2163" s="11">
        <v>4.6500000000000004</v>
      </c>
      <c r="F2163" s="11">
        <v>243645200</v>
      </c>
      <c r="G2163" s="11">
        <v>4.4136499999999996</v>
      </c>
      <c r="H2163" s="12">
        <f t="shared" si="998"/>
        <v>4.5908333333333342</v>
      </c>
      <c r="I2163" s="13">
        <f t="shared" si="1007"/>
        <v>4.5200000000000014</v>
      </c>
      <c r="J2163" s="13">
        <f t="shared" si="1008"/>
        <v>7.083333333333286E-2</v>
      </c>
      <c r="K2163" s="14">
        <f t="shared" si="1012"/>
        <v>8.4672364672364608E-2</v>
      </c>
      <c r="L2163" s="13">
        <f t="shared" si="991"/>
        <v>7.0000000000000284E-2</v>
      </c>
      <c r="M2163" s="13">
        <f t="shared" si="999"/>
        <v>0.11857142857142858</v>
      </c>
      <c r="N2163" s="13">
        <f t="shared" si="992"/>
        <v>0</v>
      </c>
      <c r="O2163" s="13">
        <f t="shared" si="993"/>
        <v>0</v>
      </c>
      <c r="P2163" s="13">
        <f t="shared" si="1020"/>
        <v>0.66999999999999993</v>
      </c>
      <c r="Q2163" s="13">
        <f t="shared" si="1020"/>
        <v>0.15000000000000036</v>
      </c>
      <c r="R2163" s="13">
        <f t="shared" si="1000"/>
        <v>565.06024096385534</v>
      </c>
      <c r="S2163" s="13">
        <f t="shared" si="1001"/>
        <v>126.50602409638583</v>
      </c>
      <c r="T2163" s="13">
        <f t="shared" si="1002"/>
        <v>63.414634146341385</v>
      </c>
      <c r="U2163" s="13">
        <f t="shared" si="1009"/>
        <v>75.731601465751837</v>
      </c>
      <c r="V2163" s="13">
        <f t="shared" si="1013"/>
        <v>-1.3839031339031749E-2</v>
      </c>
      <c r="W2163" s="13">
        <f t="shared" si="1014"/>
        <v>-1</v>
      </c>
      <c r="X2163" s="13">
        <f t="shared" si="1015"/>
        <v>0</v>
      </c>
      <c r="Y2163" s="13">
        <f t="shared" si="1010"/>
        <v>0</v>
      </c>
      <c r="Z2163" s="13">
        <f t="shared" si="1016"/>
        <v>0</v>
      </c>
      <c r="AA2163" s="13">
        <f t="shared" si="1017"/>
        <v>0</v>
      </c>
      <c r="AB2163" s="13">
        <f t="shared" si="1018"/>
        <v>-1</v>
      </c>
      <c r="AC2163" s="17">
        <f t="shared" si="1011"/>
        <v>0</v>
      </c>
      <c r="AD2163" s="13" t="str">
        <f t="shared" si="1003"/>
        <v/>
      </c>
      <c r="AE2163" s="13">
        <f t="shared" si="1004"/>
        <v>4.6500000000000004</v>
      </c>
      <c r="AF2163" s="17">
        <f t="shared" si="1006"/>
        <v>0</v>
      </c>
      <c r="AG2163" s="17">
        <f t="shared" si="1005"/>
        <v>1.0333333333333334</v>
      </c>
      <c r="AH2163" s="13"/>
      <c r="AI2163" s="31">
        <f t="shared" si="1019"/>
        <v>1.041693874623284</v>
      </c>
      <c r="AJ2163">
        <f t="shared" si="994"/>
        <v>4.1693874623284E-2</v>
      </c>
      <c r="AK2163">
        <f t="shared" si="996"/>
        <v>1.0021551724137931</v>
      </c>
      <c r="AL2163">
        <f t="shared" si="997"/>
        <v>1.2133167382914978</v>
      </c>
      <c r="AM2163">
        <f t="shared" si="995"/>
        <v>0.21331673829149778</v>
      </c>
      <c r="AN2163" s="39">
        <v>42314</v>
      </c>
      <c r="AO2163" s="31">
        <v>4.1693874623284E-2</v>
      </c>
      <c r="AP2163" s="40">
        <v>0.21331673829149778</v>
      </c>
    </row>
    <row r="2164" spans="1:42">
      <c r="A2164" s="16">
        <v>42317</v>
      </c>
      <c r="B2164" s="11">
        <v>4.6900000000000004</v>
      </c>
      <c r="C2164" s="11">
        <v>4.92</v>
      </c>
      <c r="D2164" s="11">
        <v>4.66</v>
      </c>
      <c r="E2164" s="11">
        <v>4.8</v>
      </c>
      <c r="F2164" s="11">
        <v>524861500</v>
      </c>
      <c r="G2164" s="11">
        <v>4.5560299999999998</v>
      </c>
      <c r="H2164" s="12">
        <f t="shared" si="998"/>
        <v>4.6033333333333335</v>
      </c>
      <c r="I2164" s="13">
        <f t="shared" si="1007"/>
        <v>4.5334615384615384</v>
      </c>
      <c r="J2164" s="13">
        <f t="shared" si="1008"/>
        <v>6.9871794871795068E-2</v>
      </c>
      <c r="K2164" s="14">
        <f t="shared" si="1012"/>
        <v>8.4622507122507171E-2</v>
      </c>
      <c r="L2164" s="13">
        <f t="shared" si="991"/>
        <v>0.26999999999999957</v>
      </c>
      <c r="M2164" s="13">
        <f t="shared" si="999"/>
        <v>0.13499999999999998</v>
      </c>
      <c r="N2164" s="13">
        <f t="shared" si="992"/>
        <v>0.26999999999999957</v>
      </c>
      <c r="O2164" s="13">
        <f t="shared" si="993"/>
        <v>0</v>
      </c>
      <c r="P2164" s="13">
        <f t="shared" si="1020"/>
        <v>0.9399999999999995</v>
      </c>
      <c r="Q2164" s="13">
        <f t="shared" si="1020"/>
        <v>0.13999999999999968</v>
      </c>
      <c r="R2164" s="13">
        <f t="shared" si="1000"/>
        <v>696.29629629629596</v>
      </c>
      <c r="S2164" s="13">
        <f t="shared" si="1001"/>
        <v>103.70370370370348</v>
      </c>
      <c r="T2164" s="13">
        <f t="shared" si="1002"/>
        <v>74.074074074074119</v>
      </c>
      <c r="U2164" s="13">
        <f t="shared" si="1009"/>
        <v>76.940974103695936</v>
      </c>
      <c r="V2164" s="13">
        <f t="shared" si="1013"/>
        <v>-1.4750712250712103E-2</v>
      </c>
      <c r="W2164" s="13">
        <f t="shared" si="1014"/>
        <v>0</v>
      </c>
      <c r="X2164" s="13">
        <f t="shared" si="1015"/>
        <v>0</v>
      </c>
      <c r="Y2164" s="13">
        <f t="shared" si="1010"/>
        <v>0</v>
      </c>
      <c r="Z2164" s="13">
        <f t="shared" si="1016"/>
        <v>0</v>
      </c>
      <c r="AA2164" s="13">
        <f t="shared" si="1017"/>
        <v>0</v>
      </c>
      <c r="AB2164" s="13">
        <f t="shared" si="1018"/>
        <v>0</v>
      </c>
      <c r="AC2164" s="17">
        <f t="shared" si="1011"/>
        <v>0</v>
      </c>
      <c r="AD2164" s="13" t="str">
        <f t="shared" si="1003"/>
        <v/>
      </c>
      <c r="AE2164" s="13" t="str">
        <f t="shared" si="1004"/>
        <v/>
      </c>
      <c r="AF2164" s="17">
        <f t="shared" si="1006"/>
        <v>0</v>
      </c>
      <c r="AG2164" s="17" t="str">
        <f t="shared" si="1005"/>
        <v xml:space="preserve"> </v>
      </c>
      <c r="AH2164" s="13"/>
      <c r="AI2164" s="31">
        <f t="shared" si="1019"/>
        <v>1.041693874623284</v>
      </c>
      <c r="AJ2164">
        <f t="shared" si="994"/>
        <v>4.1693874623284E-2</v>
      </c>
      <c r="AK2164">
        <f t="shared" si="996"/>
        <v>1.032258064516129</v>
      </c>
      <c r="AL2164">
        <f t="shared" si="997"/>
        <v>1.2524559879138042</v>
      </c>
      <c r="AM2164">
        <f t="shared" si="995"/>
        <v>0.25245598791380419</v>
      </c>
      <c r="AN2164" s="39">
        <v>42317</v>
      </c>
      <c r="AO2164" s="31">
        <v>4.1693874623284E-2</v>
      </c>
      <c r="AP2164" s="40">
        <v>0.25245598791380419</v>
      </c>
    </row>
    <row r="2165" spans="1:42">
      <c r="A2165" s="16">
        <v>42318</v>
      </c>
      <c r="B2165" s="11">
        <v>4.76</v>
      </c>
      <c r="C2165" s="11">
        <v>4.79</v>
      </c>
      <c r="D2165" s="11">
        <v>4.7</v>
      </c>
      <c r="E2165" s="11">
        <v>4.7300000000000004</v>
      </c>
      <c r="F2165" s="11">
        <v>261928000</v>
      </c>
      <c r="G2165" s="11">
        <v>4.4895800000000001</v>
      </c>
      <c r="H2165" s="12">
        <f t="shared" si="998"/>
        <v>4.6133333333333333</v>
      </c>
      <c r="I2165" s="13">
        <f t="shared" si="1007"/>
        <v>4.5469230769230764</v>
      </c>
      <c r="J2165" s="13">
        <f t="shared" si="1008"/>
        <v>6.6410256410256885E-2</v>
      </c>
      <c r="K2165" s="14">
        <f t="shared" si="1012"/>
        <v>8.3561253561253615E-2</v>
      </c>
      <c r="L2165" s="13">
        <f t="shared" si="991"/>
        <v>8.9999999999999858E-2</v>
      </c>
      <c r="M2165" s="13">
        <f t="shared" si="999"/>
        <v>0.10785714285714285</v>
      </c>
      <c r="N2165" s="13">
        <f t="shared" si="992"/>
        <v>0</v>
      </c>
      <c r="O2165" s="13">
        <f t="shared" si="993"/>
        <v>0</v>
      </c>
      <c r="P2165" s="13">
        <f t="shared" si="1020"/>
        <v>0.49999999999999911</v>
      </c>
      <c r="Q2165" s="13">
        <f t="shared" si="1020"/>
        <v>0.13999999999999968</v>
      </c>
      <c r="R2165" s="13">
        <f t="shared" si="1000"/>
        <v>463.57615894039662</v>
      </c>
      <c r="S2165" s="13">
        <f t="shared" si="1001"/>
        <v>129.80132450331098</v>
      </c>
      <c r="T2165" s="13">
        <f t="shared" si="1002"/>
        <v>56.250000000000014</v>
      </c>
      <c r="U2165" s="13">
        <f t="shared" si="1009"/>
        <v>75.160511918822024</v>
      </c>
      <c r="V2165" s="13">
        <f t="shared" si="1013"/>
        <v>-1.715099715099673E-2</v>
      </c>
      <c r="W2165" s="13">
        <f t="shared" si="1014"/>
        <v>0</v>
      </c>
      <c r="X2165" s="13">
        <f t="shared" si="1015"/>
        <v>0</v>
      </c>
      <c r="Y2165" s="13">
        <f t="shared" si="1010"/>
        <v>0</v>
      </c>
      <c r="Z2165" s="13">
        <f t="shared" si="1016"/>
        <v>0</v>
      </c>
      <c r="AA2165" s="13">
        <f t="shared" si="1017"/>
        <v>0</v>
      </c>
      <c r="AB2165" s="13">
        <f t="shared" si="1018"/>
        <v>0</v>
      </c>
      <c r="AC2165" s="17">
        <f t="shared" si="1011"/>
        <v>0</v>
      </c>
      <c r="AD2165" s="13" t="str">
        <f t="shared" si="1003"/>
        <v/>
      </c>
      <c r="AE2165" s="13" t="str">
        <f t="shared" si="1004"/>
        <v/>
      </c>
      <c r="AF2165" s="17">
        <f t="shared" si="1006"/>
        <v>0</v>
      </c>
      <c r="AG2165" s="17" t="str">
        <f t="shared" si="1005"/>
        <v xml:space="preserve"> </v>
      </c>
      <c r="AH2165" s="13"/>
      <c r="AI2165" s="31">
        <f t="shared" si="1019"/>
        <v>1.041693874623284</v>
      </c>
      <c r="AJ2165">
        <f t="shared" si="994"/>
        <v>4.1693874623284E-2</v>
      </c>
      <c r="AK2165">
        <f t="shared" si="996"/>
        <v>0.98541666666666683</v>
      </c>
      <c r="AL2165">
        <f t="shared" si="997"/>
        <v>1.2341910047567282</v>
      </c>
      <c r="AM2165">
        <f t="shared" si="995"/>
        <v>0.23419100475672816</v>
      </c>
      <c r="AN2165" s="39">
        <v>42318</v>
      </c>
      <c r="AO2165" s="31">
        <v>4.1693874623284E-2</v>
      </c>
      <c r="AP2165" s="40">
        <v>0.23419100475672816</v>
      </c>
    </row>
    <row r="2166" spans="1:42">
      <c r="A2166" s="16">
        <v>42319</v>
      </c>
      <c r="B2166" s="11">
        <v>4.71</v>
      </c>
      <c r="C2166" s="11">
        <v>4.72</v>
      </c>
      <c r="D2166" s="11">
        <v>4.66</v>
      </c>
      <c r="E2166" s="11">
        <v>4.7</v>
      </c>
      <c r="F2166" s="11">
        <v>194574300</v>
      </c>
      <c r="G2166" s="11">
        <v>4.4611099999999997</v>
      </c>
      <c r="H2166" s="12">
        <f t="shared" si="998"/>
        <v>4.62</v>
      </c>
      <c r="I2166" s="13">
        <f t="shared" si="1007"/>
        <v>4.5615384615384613</v>
      </c>
      <c r="J2166" s="13">
        <f t="shared" si="1008"/>
        <v>5.8461538461538787E-2</v>
      </c>
      <c r="K2166" s="14">
        <f t="shared" si="1012"/>
        <v>8.0626780626780636E-2</v>
      </c>
      <c r="L2166" s="13">
        <f t="shared" si="991"/>
        <v>5.9999999999999609E-2</v>
      </c>
      <c r="M2166" s="13">
        <f t="shared" si="999"/>
        <v>0.10071428571428566</v>
      </c>
      <c r="N2166" s="13">
        <f t="shared" si="992"/>
        <v>0</v>
      </c>
      <c r="O2166" s="13">
        <f t="shared" si="993"/>
        <v>4.0000000000000036E-2</v>
      </c>
      <c r="P2166" s="13">
        <f t="shared" si="1020"/>
        <v>0.49999999999999911</v>
      </c>
      <c r="Q2166" s="13">
        <f t="shared" si="1020"/>
        <v>0.17999999999999972</v>
      </c>
      <c r="R2166" s="13">
        <f t="shared" si="1000"/>
        <v>496.45390070921928</v>
      </c>
      <c r="S2166" s="13">
        <f t="shared" si="1001"/>
        <v>178.72340425531897</v>
      </c>
      <c r="T2166" s="13">
        <f t="shared" si="1002"/>
        <v>47.058823529411754</v>
      </c>
      <c r="U2166" s="13">
        <f t="shared" si="1009"/>
        <v>72.844200778981474</v>
      </c>
      <c r="V2166" s="13">
        <f t="shared" si="1013"/>
        <v>-2.216524216524185E-2</v>
      </c>
      <c r="W2166" s="13">
        <f t="shared" si="1014"/>
        <v>0</v>
      </c>
      <c r="X2166" s="13">
        <f t="shared" si="1015"/>
        <v>0</v>
      </c>
      <c r="Y2166" s="13">
        <f t="shared" si="1010"/>
        <v>0</v>
      </c>
      <c r="Z2166" s="13">
        <f t="shared" si="1016"/>
        <v>0</v>
      </c>
      <c r="AA2166" s="13">
        <f t="shared" si="1017"/>
        <v>0</v>
      </c>
      <c r="AB2166" s="13">
        <f t="shared" si="1018"/>
        <v>0</v>
      </c>
      <c r="AC2166" s="17">
        <f t="shared" si="1011"/>
        <v>0</v>
      </c>
      <c r="AD2166" s="13" t="str">
        <f t="shared" si="1003"/>
        <v/>
      </c>
      <c r="AE2166" s="13" t="str">
        <f t="shared" si="1004"/>
        <v/>
      </c>
      <c r="AF2166" s="17">
        <f t="shared" si="1006"/>
        <v>0</v>
      </c>
      <c r="AG2166" s="17" t="str">
        <f t="shared" si="1005"/>
        <v xml:space="preserve"> </v>
      </c>
      <c r="AH2166" s="13"/>
      <c r="AI2166" s="31">
        <f t="shared" si="1019"/>
        <v>1.041693874623284</v>
      </c>
      <c r="AJ2166">
        <f t="shared" si="994"/>
        <v>4.1693874623284E-2</v>
      </c>
      <c r="AK2166">
        <f t="shared" si="996"/>
        <v>0.99365750528541219</v>
      </c>
      <c r="AL2166">
        <f t="shared" si="997"/>
        <v>1.2263631548322669</v>
      </c>
      <c r="AM2166">
        <f t="shared" si="995"/>
        <v>0.22636315483226688</v>
      </c>
      <c r="AN2166" s="39">
        <v>42319</v>
      </c>
      <c r="AO2166" s="31">
        <v>4.1693874623284E-2</v>
      </c>
      <c r="AP2166" s="40">
        <v>0.22636315483226688</v>
      </c>
    </row>
    <row r="2167" spans="1:42">
      <c r="A2167" s="16">
        <v>42320</v>
      </c>
      <c r="B2167" s="11">
        <v>4.68</v>
      </c>
      <c r="C2167" s="11">
        <v>4.7</v>
      </c>
      <c r="D2167" s="11">
        <v>4.62</v>
      </c>
      <c r="E2167" s="11">
        <v>4.6500000000000004</v>
      </c>
      <c r="F2167" s="11">
        <v>151435100</v>
      </c>
      <c r="G2167" s="11">
        <v>4.4136499999999996</v>
      </c>
      <c r="H2167" s="12">
        <f t="shared" si="998"/>
        <v>4.621666666666667</v>
      </c>
      <c r="I2167" s="13">
        <f t="shared" si="1007"/>
        <v>4.5742307692307707</v>
      </c>
      <c r="J2167" s="13">
        <f t="shared" si="1008"/>
        <v>4.7435897435896379E-2</v>
      </c>
      <c r="K2167" s="14">
        <f t="shared" si="1012"/>
        <v>7.5384615384615231E-2</v>
      </c>
      <c r="L2167" s="13">
        <f t="shared" si="991"/>
        <v>8.0000000000000071E-2</v>
      </c>
      <c r="M2167" s="13">
        <f t="shared" si="999"/>
        <v>0.10071428571428566</v>
      </c>
      <c r="N2167" s="13">
        <f t="shared" si="992"/>
        <v>0</v>
      </c>
      <c r="O2167" s="13">
        <f t="shared" si="993"/>
        <v>4.0000000000000036E-2</v>
      </c>
      <c r="P2167" s="13">
        <f t="shared" si="1020"/>
        <v>0.49999999999999911</v>
      </c>
      <c r="Q2167" s="13">
        <f t="shared" si="1020"/>
        <v>0.21999999999999975</v>
      </c>
      <c r="R2167" s="13">
        <f t="shared" si="1000"/>
        <v>496.45390070921928</v>
      </c>
      <c r="S2167" s="13">
        <f t="shared" si="1001"/>
        <v>218.43971631205662</v>
      </c>
      <c r="T2167" s="13">
        <f t="shared" si="1002"/>
        <v>38.888888888888864</v>
      </c>
      <c r="U2167" s="13">
        <f t="shared" si="1009"/>
        <v>69.944322879103595</v>
      </c>
      <c r="V2167" s="13">
        <f t="shared" si="1013"/>
        <v>-2.7948717948718851E-2</v>
      </c>
      <c r="W2167" s="13">
        <f t="shared" si="1014"/>
        <v>0</v>
      </c>
      <c r="X2167" s="13">
        <f t="shared" si="1015"/>
        <v>0</v>
      </c>
      <c r="Y2167" s="13">
        <f t="shared" si="1010"/>
        <v>0</v>
      </c>
      <c r="Z2167" s="13">
        <f t="shared" si="1016"/>
        <v>0</v>
      </c>
      <c r="AA2167" s="13">
        <f t="shared" si="1017"/>
        <v>0</v>
      </c>
      <c r="AB2167" s="13">
        <f t="shared" si="1018"/>
        <v>0</v>
      </c>
      <c r="AC2167" s="17">
        <f t="shared" si="1011"/>
        <v>0</v>
      </c>
      <c r="AD2167" s="13" t="str">
        <f t="shared" si="1003"/>
        <v/>
      </c>
      <c r="AE2167" s="13" t="str">
        <f t="shared" si="1004"/>
        <v/>
      </c>
      <c r="AF2167" s="17">
        <f t="shared" si="1006"/>
        <v>0</v>
      </c>
      <c r="AG2167" s="17" t="str">
        <f t="shared" si="1005"/>
        <v xml:space="preserve"> </v>
      </c>
      <c r="AH2167" s="13"/>
      <c r="AI2167" s="31">
        <f t="shared" si="1019"/>
        <v>1.041693874623284</v>
      </c>
      <c r="AJ2167">
        <f t="shared" si="994"/>
        <v>4.1693874623284E-2</v>
      </c>
      <c r="AK2167">
        <f t="shared" si="996"/>
        <v>0.98936170212765961</v>
      </c>
      <c r="AL2167">
        <f t="shared" si="997"/>
        <v>1.2133167382914982</v>
      </c>
      <c r="AM2167">
        <f t="shared" si="995"/>
        <v>0.21331673829149822</v>
      </c>
      <c r="AN2167" s="39">
        <v>42320</v>
      </c>
      <c r="AO2167" s="31">
        <v>4.1693874623284E-2</v>
      </c>
      <c r="AP2167" s="40">
        <v>0.21331673829149822</v>
      </c>
    </row>
    <row r="2168" spans="1:42">
      <c r="A2168" s="16">
        <v>42321</v>
      </c>
      <c r="B2168" s="11">
        <v>4.63</v>
      </c>
      <c r="C2168" s="11">
        <v>4.6500000000000004</v>
      </c>
      <c r="D2168" s="11">
        <v>4.5999999999999996</v>
      </c>
      <c r="E2168" s="11">
        <v>4.5999999999999996</v>
      </c>
      <c r="F2168" s="11">
        <v>132284000</v>
      </c>
      <c r="G2168" s="11">
        <v>4.3661899999999996</v>
      </c>
      <c r="H2168" s="12">
        <f t="shared" si="998"/>
        <v>4.6208333333333336</v>
      </c>
      <c r="I2168" s="13">
        <f t="shared" si="1007"/>
        <v>4.5826923076923078</v>
      </c>
      <c r="J2168" s="13">
        <f t="shared" si="1008"/>
        <v>3.8141025641025728E-2</v>
      </c>
      <c r="K2168" s="14">
        <f t="shared" si="1012"/>
        <v>6.9131054131054109E-2</v>
      </c>
      <c r="L2168" s="13">
        <f t="shared" si="991"/>
        <v>5.0000000000000711E-2</v>
      </c>
      <c r="M2168" s="13">
        <f t="shared" si="999"/>
        <v>0.10071428571428573</v>
      </c>
      <c r="N2168" s="13">
        <f t="shared" si="992"/>
        <v>0</v>
      </c>
      <c r="O2168" s="13">
        <f t="shared" si="993"/>
        <v>2.0000000000000462E-2</v>
      </c>
      <c r="P2168" s="13">
        <f t="shared" si="1020"/>
        <v>0.49999999999999911</v>
      </c>
      <c r="Q2168" s="13">
        <f t="shared" si="1020"/>
        <v>0.24000000000000021</v>
      </c>
      <c r="R2168" s="13">
        <f t="shared" si="1000"/>
        <v>496.45390070921894</v>
      </c>
      <c r="S2168" s="13">
        <f t="shared" si="1001"/>
        <v>238.2978723404257</v>
      </c>
      <c r="T2168" s="13">
        <f t="shared" si="1002"/>
        <v>35.13513513513503</v>
      </c>
      <c r="U2168" s="13">
        <f t="shared" si="1009"/>
        <v>65.898202394626921</v>
      </c>
      <c r="V2168" s="13">
        <f t="shared" si="1013"/>
        <v>-3.0990028490028382E-2</v>
      </c>
      <c r="W2168" s="13">
        <f t="shared" si="1014"/>
        <v>0</v>
      </c>
      <c r="X2168" s="13">
        <f t="shared" si="1015"/>
        <v>0</v>
      </c>
      <c r="Y2168" s="13">
        <f t="shared" si="1010"/>
        <v>0</v>
      </c>
      <c r="Z2168" s="13">
        <f t="shared" si="1016"/>
        <v>0</v>
      </c>
      <c r="AA2168" s="13">
        <f t="shared" si="1017"/>
        <v>0</v>
      </c>
      <c r="AB2168" s="13">
        <f t="shared" si="1018"/>
        <v>0</v>
      </c>
      <c r="AC2168" s="17">
        <f t="shared" si="1011"/>
        <v>0</v>
      </c>
      <c r="AD2168" s="13" t="str">
        <f t="shared" si="1003"/>
        <v/>
      </c>
      <c r="AE2168" s="13" t="str">
        <f t="shared" si="1004"/>
        <v/>
      </c>
      <c r="AF2168" s="17">
        <f t="shared" si="1006"/>
        <v>0</v>
      </c>
      <c r="AG2168" s="17" t="str">
        <f t="shared" si="1005"/>
        <v xml:space="preserve"> </v>
      </c>
      <c r="AH2168" s="13"/>
      <c r="AI2168" s="31">
        <f t="shared" si="1019"/>
        <v>1.041693874623284</v>
      </c>
      <c r="AJ2168">
        <f t="shared" si="994"/>
        <v>4.1693874623284E-2</v>
      </c>
      <c r="AK2168">
        <f t="shared" si="996"/>
        <v>0.98924731182795689</v>
      </c>
      <c r="AL2168">
        <f t="shared" si="997"/>
        <v>1.2002703217507293</v>
      </c>
      <c r="AM2168">
        <f t="shared" si="995"/>
        <v>0.20027032175072934</v>
      </c>
      <c r="AN2168" s="39">
        <v>42321</v>
      </c>
      <c r="AO2168" s="31">
        <v>4.1693874623284E-2</v>
      </c>
      <c r="AP2168" s="40">
        <v>0.20027032175072934</v>
      </c>
    </row>
    <row r="2169" spans="1:42">
      <c r="A2169" s="16">
        <v>42324</v>
      </c>
      <c r="B2169" s="11">
        <v>4.57</v>
      </c>
      <c r="C2169" s="11">
        <v>4.6500000000000004</v>
      </c>
      <c r="D2169" s="11">
        <v>4.5599999999999996</v>
      </c>
      <c r="E2169" s="11">
        <v>4.6500000000000004</v>
      </c>
      <c r="F2169" s="11">
        <v>160922200</v>
      </c>
      <c r="G2169" s="11">
        <v>4.4136499999999996</v>
      </c>
      <c r="H2169" s="12">
        <f t="shared" si="998"/>
        <v>4.6266666666666669</v>
      </c>
      <c r="I2169" s="13">
        <f t="shared" si="1007"/>
        <v>4.5907692307692312</v>
      </c>
      <c r="J2169" s="13">
        <f t="shared" si="1008"/>
        <v>3.589743589743577E-2</v>
      </c>
      <c r="K2169" s="14">
        <f t="shared" si="1012"/>
        <v>6.3219373219373168E-2</v>
      </c>
      <c r="L2169" s="13">
        <f t="shared" si="991"/>
        <v>9.0000000000000746E-2</v>
      </c>
      <c r="M2169" s="13">
        <f t="shared" si="999"/>
        <v>0.10000000000000009</v>
      </c>
      <c r="N2169" s="13">
        <f t="shared" si="992"/>
        <v>0</v>
      </c>
      <c r="O2169" s="13">
        <f t="shared" si="993"/>
        <v>4.0000000000000036E-2</v>
      </c>
      <c r="P2169" s="13">
        <f t="shared" si="1020"/>
        <v>0.45999999999999908</v>
      </c>
      <c r="Q2169" s="13">
        <f t="shared" si="1020"/>
        <v>0.28000000000000025</v>
      </c>
      <c r="R2169" s="13">
        <f t="shared" si="1000"/>
        <v>459.99999999999864</v>
      </c>
      <c r="S2169" s="13">
        <f t="shared" si="1001"/>
        <v>280</v>
      </c>
      <c r="T2169" s="13">
        <f t="shared" si="1002"/>
        <v>24.324324324324184</v>
      </c>
      <c r="U2169" s="13">
        <f t="shared" si="1009"/>
        <v>61.056706763657601</v>
      </c>
      <c r="V2169" s="13">
        <f t="shared" si="1013"/>
        <v>-2.7321937321937398E-2</v>
      </c>
      <c r="W2169" s="13">
        <f t="shared" si="1014"/>
        <v>0</v>
      </c>
      <c r="X2169" s="13">
        <f t="shared" si="1015"/>
        <v>0</v>
      </c>
      <c r="Y2169" s="13">
        <f t="shared" si="1010"/>
        <v>0</v>
      </c>
      <c r="Z2169" s="13">
        <f t="shared" si="1016"/>
        <v>0</v>
      </c>
      <c r="AA2169" s="13">
        <f t="shared" si="1017"/>
        <v>0</v>
      </c>
      <c r="AB2169" s="13">
        <f t="shared" si="1018"/>
        <v>0</v>
      </c>
      <c r="AC2169" s="17">
        <f t="shared" si="1011"/>
        <v>0</v>
      </c>
      <c r="AD2169" s="13" t="str">
        <f t="shared" si="1003"/>
        <v/>
      </c>
      <c r="AE2169" s="13" t="str">
        <f t="shared" si="1004"/>
        <v/>
      </c>
      <c r="AF2169" s="17">
        <f t="shared" si="1006"/>
        <v>0</v>
      </c>
      <c r="AG2169" s="17" t="str">
        <f t="shared" si="1005"/>
        <v xml:space="preserve"> </v>
      </c>
      <c r="AH2169" s="13"/>
      <c r="AI2169" s="31">
        <f t="shared" si="1019"/>
        <v>1.041693874623284</v>
      </c>
      <c r="AJ2169">
        <f t="shared" si="994"/>
        <v>4.1693874623284E-2</v>
      </c>
      <c r="AK2169">
        <f t="shared" si="996"/>
        <v>1.0108695652173914</v>
      </c>
      <c r="AL2169">
        <f t="shared" si="997"/>
        <v>1.2133167382914982</v>
      </c>
      <c r="AM2169">
        <f t="shared" si="995"/>
        <v>0.21331673829149822</v>
      </c>
      <c r="AN2169" s="39">
        <v>42324</v>
      </c>
      <c r="AO2169" s="31">
        <v>4.1693874623284E-2</v>
      </c>
      <c r="AP2169" s="40">
        <v>0.21331673829149822</v>
      </c>
    </row>
    <row r="2170" spans="1:42">
      <c r="A2170" s="16">
        <v>42325</v>
      </c>
      <c r="B2170" s="11">
        <v>4.6500000000000004</v>
      </c>
      <c r="C2170" s="11">
        <v>4.71</v>
      </c>
      <c r="D2170" s="11">
        <v>4.63</v>
      </c>
      <c r="E2170" s="11">
        <v>4.67</v>
      </c>
      <c r="F2170" s="11">
        <v>182921000</v>
      </c>
      <c r="G2170" s="11">
        <v>4.4326299999999996</v>
      </c>
      <c r="H2170" s="12">
        <f t="shared" si="998"/>
        <v>4.6350000000000007</v>
      </c>
      <c r="I2170" s="13">
        <f t="shared" si="1007"/>
        <v>4.596923076923078</v>
      </c>
      <c r="J2170" s="13">
        <f t="shared" si="1008"/>
        <v>3.8076923076922675E-2</v>
      </c>
      <c r="K2170" s="14">
        <f t="shared" si="1012"/>
        <v>5.7414529914529763E-2</v>
      </c>
      <c r="L2170" s="13">
        <f t="shared" si="991"/>
        <v>8.0000000000000071E-2</v>
      </c>
      <c r="M2170" s="13">
        <f t="shared" si="999"/>
        <v>9.9285714285714394E-2</v>
      </c>
      <c r="N2170" s="13">
        <f t="shared" si="992"/>
        <v>5.9999999999999609E-2</v>
      </c>
      <c r="O2170" s="13">
        <f t="shared" si="993"/>
        <v>0</v>
      </c>
      <c r="P2170" s="13">
        <f t="shared" si="1020"/>
        <v>0.51999999999999869</v>
      </c>
      <c r="Q2170" s="13">
        <f t="shared" si="1020"/>
        <v>0.28000000000000025</v>
      </c>
      <c r="R2170" s="13">
        <f t="shared" si="1000"/>
        <v>523.74100719424268</v>
      </c>
      <c r="S2170" s="13">
        <f t="shared" si="1001"/>
        <v>282.01438848920856</v>
      </c>
      <c r="T2170" s="13">
        <f t="shared" si="1002"/>
        <v>29.999999999999844</v>
      </c>
      <c r="U2170" s="13">
        <f t="shared" si="1009"/>
        <v>56.660328494039895</v>
      </c>
      <c r="V2170" s="13">
        <f t="shared" si="1013"/>
        <v>-1.9337606837607088E-2</v>
      </c>
      <c r="W2170" s="13">
        <f t="shared" si="1014"/>
        <v>0</v>
      </c>
      <c r="X2170" s="13">
        <f t="shared" si="1015"/>
        <v>0</v>
      </c>
      <c r="Y2170" s="13">
        <f t="shared" si="1010"/>
        <v>0</v>
      </c>
      <c r="Z2170" s="13">
        <f t="shared" si="1016"/>
        <v>0</v>
      </c>
      <c r="AA2170" s="13">
        <f t="shared" si="1017"/>
        <v>0</v>
      </c>
      <c r="AB2170" s="13">
        <f t="shared" si="1018"/>
        <v>0</v>
      </c>
      <c r="AC2170" s="17">
        <f t="shared" si="1011"/>
        <v>0</v>
      </c>
      <c r="AD2170" s="13" t="str">
        <f t="shared" si="1003"/>
        <v/>
      </c>
      <c r="AE2170" s="13" t="str">
        <f t="shared" si="1004"/>
        <v/>
      </c>
      <c r="AF2170" s="17">
        <f t="shared" si="1006"/>
        <v>0</v>
      </c>
      <c r="AG2170" s="17" t="str">
        <f t="shared" si="1005"/>
        <v xml:space="preserve"> </v>
      </c>
      <c r="AH2170" s="13"/>
      <c r="AI2170" s="31">
        <f t="shared" si="1019"/>
        <v>1.041693874623284</v>
      </c>
      <c r="AJ2170">
        <f t="shared" si="994"/>
        <v>4.1693874623284E-2</v>
      </c>
      <c r="AK2170">
        <f t="shared" si="996"/>
        <v>1.0043010752688171</v>
      </c>
      <c r="AL2170">
        <f t="shared" si="997"/>
        <v>1.2185353049078056</v>
      </c>
      <c r="AM2170">
        <f t="shared" si="995"/>
        <v>0.21853530490780559</v>
      </c>
      <c r="AN2170" s="39">
        <v>42325</v>
      </c>
      <c r="AO2170" s="31">
        <v>4.1693874623284E-2</v>
      </c>
      <c r="AP2170" s="40">
        <v>0.21853530490780559</v>
      </c>
    </row>
    <row r="2171" spans="1:42">
      <c r="A2171" s="16">
        <v>42326</v>
      </c>
      <c r="B2171" s="11">
        <v>4.66</v>
      </c>
      <c r="C2171" s="11">
        <v>4.71</v>
      </c>
      <c r="D2171" s="11">
        <v>4.63</v>
      </c>
      <c r="E2171" s="11">
        <v>4.68</v>
      </c>
      <c r="F2171" s="11">
        <v>167032900</v>
      </c>
      <c r="G2171" s="11">
        <v>4.4421299999999997</v>
      </c>
      <c r="H2171" s="12">
        <f t="shared" si="998"/>
        <v>4.6483333333333334</v>
      </c>
      <c r="I2171" s="13">
        <f t="shared" si="1007"/>
        <v>4.6057692307692317</v>
      </c>
      <c r="J2171" s="13">
        <f t="shared" si="1008"/>
        <v>4.2564102564101702E-2</v>
      </c>
      <c r="K2171" s="14">
        <f t="shared" si="1012"/>
        <v>5.1965811965811765E-2</v>
      </c>
      <c r="L2171" s="13">
        <f t="shared" si="991"/>
        <v>8.0000000000000071E-2</v>
      </c>
      <c r="M2171" s="13">
        <f t="shared" si="999"/>
        <v>0.10142857142857155</v>
      </c>
      <c r="N2171" s="13">
        <f t="shared" si="992"/>
        <v>0</v>
      </c>
      <c r="O2171" s="13">
        <f t="shared" si="993"/>
        <v>0</v>
      </c>
      <c r="P2171" s="13">
        <f t="shared" si="1020"/>
        <v>0.51999999999999869</v>
      </c>
      <c r="Q2171" s="13">
        <f t="shared" si="1020"/>
        <v>0.27000000000000046</v>
      </c>
      <c r="R2171" s="13">
        <f t="shared" si="1000"/>
        <v>512.67605633802623</v>
      </c>
      <c r="S2171" s="13">
        <f t="shared" si="1001"/>
        <v>266.19718309859167</v>
      </c>
      <c r="T2171" s="13">
        <f t="shared" si="1002"/>
        <v>31.645569620252971</v>
      </c>
      <c r="U2171" s="13">
        <f t="shared" si="1009"/>
        <v>52.606026531097307</v>
      </c>
      <c r="V2171" s="13">
        <f t="shared" si="1013"/>
        <v>-9.4017094017100622E-3</v>
      </c>
      <c r="W2171" s="13">
        <f t="shared" si="1014"/>
        <v>0</v>
      </c>
      <c r="X2171" s="13">
        <f t="shared" si="1015"/>
        <v>0</v>
      </c>
      <c r="Y2171" s="13">
        <f t="shared" si="1010"/>
        <v>0</v>
      </c>
      <c r="Z2171" s="13">
        <f t="shared" si="1016"/>
        <v>0</v>
      </c>
      <c r="AA2171" s="13">
        <f t="shared" si="1017"/>
        <v>0</v>
      </c>
      <c r="AB2171" s="13">
        <f t="shared" si="1018"/>
        <v>0</v>
      </c>
      <c r="AC2171" s="17">
        <f t="shared" si="1011"/>
        <v>0</v>
      </c>
      <c r="AD2171" s="13" t="str">
        <f t="shared" si="1003"/>
        <v/>
      </c>
      <c r="AE2171" s="13" t="str">
        <f t="shared" si="1004"/>
        <v/>
      </c>
      <c r="AF2171" s="17">
        <f t="shared" si="1006"/>
        <v>0</v>
      </c>
      <c r="AG2171" s="17" t="str">
        <f t="shared" si="1005"/>
        <v xml:space="preserve"> </v>
      </c>
      <c r="AH2171" s="13"/>
      <c r="AI2171" s="31">
        <f t="shared" si="1019"/>
        <v>1.041693874623284</v>
      </c>
      <c r="AJ2171">
        <f t="shared" si="994"/>
        <v>4.1693874623284E-2</v>
      </c>
      <c r="AK2171">
        <f t="shared" si="996"/>
        <v>1.0021413276231264</v>
      </c>
      <c r="AL2171">
        <f t="shared" si="997"/>
        <v>1.2211445882159593</v>
      </c>
      <c r="AM2171">
        <f t="shared" si="995"/>
        <v>0.22114458821595928</v>
      </c>
      <c r="AN2171" s="39">
        <v>42326</v>
      </c>
      <c r="AO2171" s="31">
        <v>4.1693874623284E-2</v>
      </c>
      <c r="AP2171" s="40">
        <v>0.22114458821595928</v>
      </c>
    </row>
    <row r="2172" spans="1:42">
      <c r="A2172" s="16">
        <v>42327</v>
      </c>
      <c r="B2172" s="11">
        <v>4.66</v>
      </c>
      <c r="C2172" s="11">
        <v>4.6900000000000004</v>
      </c>
      <c r="D2172" s="11">
        <v>4.6500000000000004</v>
      </c>
      <c r="E2172" s="11">
        <v>4.68</v>
      </c>
      <c r="F2172" s="11">
        <v>116716600</v>
      </c>
      <c r="G2172" s="11">
        <v>4.4421299999999997</v>
      </c>
      <c r="H2172" s="12">
        <f t="shared" si="998"/>
        <v>4.6674999999999995</v>
      </c>
      <c r="I2172" s="13">
        <f t="shared" si="1007"/>
        <v>4.6153846153846168</v>
      </c>
      <c r="J2172" s="13">
        <f t="shared" si="1008"/>
        <v>5.2115384615382787E-2</v>
      </c>
      <c r="K2172" s="14">
        <f t="shared" si="1012"/>
        <v>4.9886039886039533E-2</v>
      </c>
      <c r="L2172" s="13">
        <f t="shared" si="991"/>
        <v>4.0000000000000036E-2</v>
      </c>
      <c r="M2172" s="13">
        <f t="shared" si="999"/>
        <v>0.10142857142857155</v>
      </c>
      <c r="N2172" s="13">
        <f t="shared" si="992"/>
        <v>0</v>
      </c>
      <c r="O2172" s="13">
        <f t="shared" si="993"/>
        <v>0</v>
      </c>
      <c r="P2172" s="13">
        <f t="shared" si="1020"/>
        <v>0.51999999999999869</v>
      </c>
      <c r="Q2172" s="13">
        <f t="shared" si="1020"/>
        <v>0.25999999999999979</v>
      </c>
      <c r="R2172" s="13">
        <f t="shared" si="1000"/>
        <v>512.67605633802623</v>
      </c>
      <c r="S2172" s="13">
        <f t="shared" si="1001"/>
        <v>256.33802816901357</v>
      </c>
      <c r="T2172" s="13">
        <f t="shared" si="1002"/>
        <v>33.33333333333325</v>
      </c>
      <c r="U2172" s="13">
        <f t="shared" si="1009"/>
        <v>49.015081956546183</v>
      </c>
      <c r="V2172" s="13">
        <f t="shared" si="1013"/>
        <v>2.2293447293432536E-3</v>
      </c>
      <c r="W2172" s="13">
        <f t="shared" si="1014"/>
        <v>1</v>
      </c>
      <c r="X2172" s="13">
        <f t="shared" si="1015"/>
        <v>0</v>
      </c>
      <c r="Y2172" s="13">
        <f t="shared" si="1010"/>
        <v>0</v>
      </c>
      <c r="Z2172" s="13">
        <f t="shared" si="1016"/>
        <v>1</v>
      </c>
      <c r="AA2172" s="13">
        <f t="shared" si="1017"/>
        <v>0</v>
      </c>
      <c r="AB2172" s="13">
        <f t="shared" si="1018"/>
        <v>0</v>
      </c>
      <c r="AC2172" s="17">
        <f t="shared" si="1011"/>
        <v>0</v>
      </c>
      <c r="AD2172" s="13" t="str">
        <f t="shared" si="1003"/>
        <v/>
      </c>
      <c r="AE2172" s="13" t="str">
        <f t="shared" si="1004"/>
        <v/>
      </c>
      <c r="AF2172" s="17">
        <f t="shared" si="1006"/>
        <v>0</v>
      </c>
      <c r="AG2172" s="17" t="str">
        <f t="shared" si="1005"/>
        <v xml:space="preserve"> </v>
      </c>
      <c r="AH2172" s="13"/>
      <c r="AI2172" s="31">
        <f t="shared" si="1019"/>
        <v>1.041693874623284</v>
      </c>
      <c r="AJ2172">
        <f t="shared" si="994"/>
        <v>4.1693874623284E-2</v>
      </c>
      <c r="AK2172">
        <f t="shared" si="996"/>
        <v>1</v>
      </c>
      <c r="AL2172">
        <f t="shared" si="997"/>
        <v>1.2211445882159593</v>
      </c>
      <c r="AM2172">
        <f t="shared" si="995"/>
        <v>0.22114458821595928</v>
      </c>
      <c r="AN2172" s="39">
        <v>42327</v>
      </c>
      <c r="AO2172" s="31">
        <v>4.1693874623284E-2</v>
      </c>
      <c r="AP2172" s="40">
        <v>0.22114458821595928</v>
      </c>
    </row>
    <row r="2173" spans="1:42">
      <c r="A2173" s="16">
        <v>42328</v>
      </c>
      <c r="B2173" s="11">
        <v>4.67</v>
      </c>
      <c r="C2173" s="11">
        <v>4.68</v>
      </c>
      <c r="D2173" s="11">
        <v>4.6399999999999997</v>
      </c>
      <c r="E2173" s="11">
        <v>4.66</v>
      </c>
      <c r="F2173" s="11">
        <v>140072800</v>
      </c>
      <c r="G2173" s="11">
        <v>4.4231400000000001</v>
      </c>
      <c r="H2173" s="12">
        <f t="shared" si="998"/>
        <v>4.6758333333333333</v>
      </c>
      <c r="I2173" s="13">
        <f t="shared" si="1007"/>
        <v>4.6219230769230775</v>
      </c>
      <c r="J2173" s="13">
        <f t="shared" si="1008"/>
        <v>5.3910256410255819E-2</v>
      </c>
      <c r="K2173" s="14">
        <f t="shared" si="1012"/>
        <v>4.8112535612535173E-2</v>
      </c>
      <c r="L2173" s="13">
        <f t="shared" si="991"/>
        <v>4.0000000000000036E-2</v>
      </c>
      <c r="M2173" s="13">
        <f t="shared" si="999"/>
        <v>9.8571428571428685E-2</v>
      </c>
      <c r="N2173" s="13">
        <f t="shared" si="992"/>
        <v>0</v>
      </c>
      <c r="O2173" s="13">
        <f t="shared" si="993"/>
        <v>1.0000000000000675E-2</v>
      </c>
      <c r="P2173" s="13">
        <f t="shared" si="1020"/>
        <v>0.51999999999999869</v>
      </c>
      <c r="Q2173" s="13">
        <f t="shared" si="1020"/>
        <v>0.23000000000000043</v>
      </c>
      <c r="R2173" s="13">
        <f t="shared" si="1000"/>
        <v>527.53623188405606</v>
      </c>
      <c r="S2173" s="13">
        <f t="shared" si="1001"/>
        <v>233.33333333333348</v>
      </c>
      <c r="T2173" s="13">
        <f t="shared" si="1002"/>
        <v>38.66666666666648</v>
      </c>
      <c r="U2173" s="13">
        <f t="shared" si="1009"/>
        <v>46.612151553615789</v>
      </c>
      <c r="V2173" s="13">
        <f t="shared" si="1013"/>
        <v>5.7977207977206457E-3</v>
      </c>
      <c r="W2173" s="13">
        <f t="shared" si="1014"/>
        <v>0</v>
      </c>
      <c r="X2173" s="13">
        <f t="shared" si="1015"/>
        <v>0</v>
      </c>
      <c r="Y2173" s="13">
        <f t="shared" si="1010"/>
        <v>0</v>
      </c>
      <c r="Z2173" s="13">
        <f t="shared" si="1016"/>
        <v>1</v>
      </c>
      <c r="AA2173" s="13">
        <f t="shared" si="1017"/>
        <v>0</v>
      </c>
      <c r="AB2173" s="13">
        <f t="shared" si="1018"/>
        <v>0</v>
      </c>
      <c r="AC2173" s="17">
        <f t="shared" si="1011"/>
        <v>0</v>
      </c>
      <c r="AD2173" s="13" t="str">
        <f t="shared" si="1003"/>
        <v/>
      </c>
      <c r="AE2173" s="13" t="str">
        <f t="shared" si="1004"/>
        <v/>
      </c>
      <c r="AF2173" s="17">
        <f t="shared" si="1006"/>
        <v>0</v>
      </c>
      <c r="AG2173" s="17" t="str">
        <f t="shared" si="1005"/>
        <v xml:space="preserve"> </v>
      </c>
      <c r="AH2173" s="13"/>
      <c r="AI2173" s="31">
        <f t="shared" si="1019"/>
        <v>1.041693874623284</v>
      </c>
      <c r="AJ2173">
        <f t="shared" si="994"/>
        <v>4.1693874623284E-2</v>
      </c>
      <c r="AK2173">
        <f t="shared" si="996"/>
        <v>0.99572649572649585</v>
      </c>
      <c r="AL2173">
        <f t="shared" si="997"/>
        <v>1.2159260215996519</v>
      </c>
      <c r="AM2173">
        <f t="shared" si="995"/>
        <v>0.21592602159965191</v>
      </c>
      <c r="AN2173" s="39">
        <v>42328</v>
      </c>
      <c r="AO2173" s="31">
        <v>4.1693874623284E-2</v>
      </c>
      <c r="AP2173" s="40">
        <v>0.21592602159965191</v>
      </c>
    </row>
    <row r="2174" spans="1:42">
      <c r="A2174" s="16">
        <v>42331</v>
      </c>
      <c r="B2174" s="11">
        <v>4.66</v>
      </c>
      <c r="C2174" s="11">
        <v>4.66</v>
      </c>
      <c r="D2174" s="11">
        <v>4.6100000000000003</v>
      </c>
      <c r="E2174" s="11">
        <v>4.6500000000000004</v>
      </c>
      <c r="F2174" s="11">
        <v>169488300</v>
      </c>
      <c r="G2174" s="11">
        <v>4.4136499999999996</v>
      </c>
      <c r="H2174" s="12">
        <f t="shared" si="998"/>
        <v>4.6766666666666667</v>
      </c>
      <c r="I2174" s="13">
        <f t="shared" si="1007"/>
        <v>4.6276923076923087</v>
      </c>
      <c r="J2174" s="13">
        <f t="shared" si="1008"/>
        <v>4.897435897435809E-2</v>
      </c>
      <c r="K2174" s="14">
        <f t="shared" si="1012"/>
        <v>4.617521367521308E-2</v>
      </c>
      <c r="L2174" s="13">
        <f t="shared" si="991"/>
        <v>4.9999999999999822E-2</v>
      </c>
      <c r="M2174" s="13">
        <f t="shared" si="999"/>
        <v>9.5714285714285835E-2</v>
      </c>
      <c r="N2174" s="13">
        <f t="shared" si="992"/>
        <v>0</v>
      </c>
      <c r="O2174" s="13">
        <f t="shared" si="993"/>
        <v>2.9999999999999361E-2</v>
      </c>
      <c r="P2174" s="13">
        <f t="shared" si="1020"/>
        <v>0.51999999999999869</v>
      </c>
      <c r="Q2174" s="13">
        <f t="shared" si="1020"/>
        <v>0.1800000000000006</v>
      </c>
      <c r="R2174" s="13">
        <f t="shared" si="1000"/>
        <v>543.28358208955012</v>
      </c>
      <c r="S2174" s="13">
        <f t="shared" si="1001"/>
        <v>188.0597014925377</v>
      </c>
      <c r="T2174" s="13">
        <f t="shared" si="1002"/>
        <v>48.571428571428349</v>
      </c>
      <c r="U2174" s="13">
        <f t="shared" si="1009"/>
        <v>45.956790817772138</v>
      </c>
      <c r="V2174" s="13">
        <f t="shared" si="1013"/>
        <v>2.7991452991450103E-3</v>
      </c>
      <c r="W2174" s="13">
        <f t="shared" si="1014"/>
        <v>0</v>
      </c>
      <c r="X2174" s="13">
        <f t="shared" si="1015"/>
        <v>0</v>
      </c>
      <c r="Y2174" s="13">
        <f t="shared" si="1010"/>
        <v>0</v>
      </c>
      <c r="Z2174" s="13">
        <f t="shared" si="1016"/>
        <v>1</v>
      </c>
      <c r="AA2174" s="13">
        <f t="shared" si="1017"/>
        <v>0</v>
      </c>
      <c r="AB2174" s="13">
        <f t="shared" si="1018"/>
        <v>0</v>
      </c>
      <c r="AC2174" s="17">
        <f t="shared" si="1011"/>
        <v>0</v>
      </c>
      <c r="AD2174" s="13" t="str">
        <f t="shared" si="1003"/>
        <v/>
      </c>
      <c r="AE2174" s="13" t="str">
        <f t="shared" si="1004"/>
        <v/>
      </c>
      <c r="AF2174" s="17">
        <f t="shared" si="1006"/>
        <v>0</v>
      </c>
      <c r="AG2174" s="17" t="str">
        <f t="shared" si="1005"/>
        <v xml:space="preserve"> </v>
      </c>
      <c r="AH2174" s="13"/>
      <c r="AI2174" s="31">
        <f t="shared" si="1019"/>
        <v>1.041693874623284</v>
      </c>
      <c r="AJ2174">
        <f t="shared" si="994"/>
        <v>4.1693874623284E-2</v>
      </c>
      <c r="AK2174">
        <f t="shared" si="996"/>
        <v>0.99785407725321895</v>
      </c>
      <c r="AL2174">
        <f t="shared" si="997"/>
        <v>1.2133167382914982</v>
      </c>
      <c r="AM2174">
        <f t="shared" si="995"/>
        <v>0.21331673829149822</v>
      </c>
      <c r="AN2174" s="39">
        <v>42331</v>
      </c>
      <c r="AO2174" s="31">
        <v>4.1693874623284E-2</v>
      </c>
      <c r="AP2174" s="40">
        <v>0.21331673829149822</v>
      </c>
    </row>
    <row r="2175" spans="1:42">
      <c r="A2175" s="16">
        <v>42332</v>
      </c>
      <c r="B2175" s="11">
        <v>4.6399999999999997</v>
      </c>
      <c r="C2175" s="11">
        <v>4.6500000000000004</v>
      </c>
      <c r="D2175" s="11">
        <v>4.59</v>
      </c>
      <c r="E2175" s="11">
        <v>4.6399999999999997</v>
      </c>
      <c r="F2175" s="11">
        <v>190858600</v>
      </c>
      <c r="G2175" s="11">
        <v>4.4041600000000001</v>
      </c>
      <c r="H2175" s="12">
        <f t="shared" si="998"/>
        <v>4.6758333333333342</v>
      </c>
      <c r="I2175" s="13">
        <f t="shared" si="1007"/>
        <v>4.6334615384615399</v>
      </c>
      <c r="J2175" s="13">
        <f t="shared" si="1008"/>
        <v>4.2371794871794322E-2</v>
      </c>
      <c r="K2175" s="14">
        <f t="shared" si="1012"/>
        <v>4.4387464387463695E-2</v>
      </c>
      <c r="L2175" s="13">
        <f t="shared" si="991"/>
        <v>6.0000000000000497E-2</v>
      </c>
      <c r="M2175" s="13">
        <f t="shared" si="999"/>
        <v>9.0000000000000108E-2</v>
      </c>
      <c r="N2175" s="13">
        <f t="shared" si="992"/>
        <v>0</v>
      </c>
      <c r="O2175" s="13">
        <f t="shared" si="993"/>
        <v>2.0000000000000462E-2</v>
      </c>
      <c r="P2175" s="13">
        <f t="shared" si="1020"/>
        <v>0.47999999999999865</v>
      </c>
      <c r="Q2175" s="13">
        <f t="shared" si="1020"/>
        <v>0.20000000000000107</v>
      </c>
      <c r="R2175" s="13">
        <f t="shared" si="1000"/>
        <v>533.33333333333121</v>
      </c>
      <c r="S2175" s="13">
        <f t="shared" si="1001"/>
        <v>222.22222222222311</v>
      </c>
      <c r="T2175" s="13">
        <f t="shared" si="1002"/>
        <v>41.17647058823497</v>
      </c>
      <c r="U2175" s="13">
        <f t="shared" si="1009"/>
        <v>44.773218797414678</v>
      </c>
      <c r="V2175" s="13">
        <f t="shared" si="1013"/>
        <v>-2.015669515669373E-3</v>
      </c>
      <c r="W2175" s="13">
        <f t="shared" si="1014"/>
        <v>-1</v>
      </c>
      <c r="X2175" s="13">
        <f t="shared" si="1015"/>
        <v>0</v>
      </c>
      <c r="Y2175" s="13">
        <f t="shared" si="1010"/>
        <v>0</v>
      </c>
      <c r="Z2175" s="13">
        <f t="shared" si="1016"/>
        <v>0</v>
      </c>
      <c r="AA2175" s="13">
        <f t="shared" si="1017"/>
        <v>0</v>
      </c>
      <c r="AB2175" s="13">
        <f t="shared" si="1018"/>
        <v>0</v>
      </c>
      <c r="AC2175" s="17">
        <f t="shared" si="1011"/>
        <v>0</v>
      </c>
      <c r="AD2175" s="13" t="str">
        <f t="shared" si="1003"/>
        <v/>
      </c>
      <c r="AE2175" s="13" t="str">
        <f t="shared" si="1004"/>
        <v/>
      </c>
      <c r="AF2175" s="17">
        <f t="shared" si="1006"/>
        <v>0</v>
      </c>
      <c r="AG2175" s="17" t="str">
        <f t="shared" si="1005"/>
        <v xml:space="preserve"> </v>
      </c>
      <c r="AH2175" s="13"/>
      <c r="AI2175" s="31">
        <f t="shared" si="1019"/>
        <v>1.041693874623284</v>
      </c>
      <c r="AJ2175">
        <f t="shared" si="994"/>
        <v>4.1693874623284E-2</v>
      </c>
      <c r="AK2175">
        <f t="shared" si="996"/>
        <v>0.99784946236559124</v>
      </c>
      <c r="AL2175">
        <f t="shared" si="997"/>
        <v>1.2107074549833443</v>
      </c>
      <c r="AM2175">
        <f t="shared" si="995"/>
        <v>0.21070745498334431</v>
      </c>
      <c r="AN2175" s="39">
        <v>42332</v>
      </c>
      <c r="AO2175" s="31">
        <v>4.1693874623284E-2</v>
      </c>
      <c r="AP2175" s="40">
        <v>0.21070745498334431</v>
      </c>
    </row>
    <row r="2176" spans="1:42">
      <c r="A2176" s="16">
        <v>42333</v>
      </c>
      <c r="B2176" s="11">
        <v>4.62</v>
      </c>
      <c r="C2176" s="11">
        <v>4.67</v>
      </c>
      <c r="D2176" s="11">
        <v>4.6100000000000003</v>
      </c>
      <c r="E2176" s="11">
        <v>4.66</v>
      </c>
      <c r="F2176" s="11">
        <v>193052100</v>
      </c>
      <c r="G2176" s="11">
        <v>4.4231400000000001</v>
      </c>
      <c r="H2176" s="12">
        <f t="shared" si="998"/>
        <v>4.6641666666666666</v>
      </c>
      <c r="I2176" s="13">
        <f t="shared" si="1007"/>
        <v>4.6396153846153858</v>
      </c>
      <c r="J2176" s="13">
        <f t="shared" si="1008"/>
        <v>2.4551282051280765E-2</v>
      </c>
      <c r="K2176" s="14">
        <f t="shared" si="1012"/>
        <v>4.1844729344728632E-2</v>
      </c>
      <c r="L2176" s="13">
        <f t="shared" si="991"/>
        <v>5.9999999999999609E-2</v>
      </c>
      <c r="M2176" s="13">
        <f t="shared" si="999"/>
        <v>8.0000000000000071E-2</v>
      </c>
      <c r="N2176" s="13">
        <f t="shared" si="992"/>
        <v>1.9999999999999574E-2</v>
      </c>
      <c r="O2176" s="13">
        <f t="shared" si="993"/>
        <v>0</v>
      </c>
      <c r="P2176" s="13">
        <f t="shared" si="1020"/>
        <v>0.34999999999999876</v>
      </c>
      <c r="Q2176" s="13">
        <f t="shared" si="1020"/>
        <v>0.20000000000000107</v>
      </c>
      <c r="R2176" s="13">
        <f t="shared" si="1000"/>
        <v>437.49999999999807</v>
      </c>
      <c r="S2176" s="13">
        <f t="shared" si="1001"/>
        <v>250.00000000000111</v>
      </c>
      <c r="T2176" s="13">
        <f t="shared" si="1002"/>
        <v>27.272727272726861</v>
      </c>
      <c r="U2176" s="13">
        <f t="shared" si="1009"/>
        <v>42.129434010772727</v>
      </c>
      <c r="V2176" s="13">
        <f t="shared" si="1013"/>
        <v>-1.7293447293447867E-2</v>
      </c>
      <c r="W2176" s="13">
        <f t="shared" si="1014"/>
        <v>0</v>
      </c>
      <c r="X2176" s="13">
        <f t="shared" si="1015"/>
        <v>0</v>
      </c>
      <c r="Y2176" s="13">
        <f t="shared" si="1010"/>
        <v>0</v>
      </c>
      <c r="Z2176" s="13">
        <f t="shared" si="1016"/>
        <v>0</v>
      </c>
      <c r="AA2176" s="13">
        <f t="shared" si="1017"/>
        <v>0</v>
      </c>
      <c r="AB2176" s="13">
        <f t="shared" si="1018"/>
        <v>0</v>
      </c>
      <c r="AC2176" s="17">
        <f t="shared" si="1011"/>
        <v>0</v>
      </c>
      <c r="AD2176" s="13" t="str">
        <f t="shared" si="1003"/>
        <v/>
      </c>
      <c r="AE2176" s="13" t="str">
        <f t="shared" si="1004"/>
        <v/>
      </c>
      <c r="AF2176" s="17">
        <f t="shared" si="1006"/>
        <v>0</v>
      </c>
      <c r="AG2176" s="17" t="str">
        <f t="shared" si="1005"/>
        <v xml:space="preserve"> </v>
      </c>
      <c r="AH2176" s="13"/>
      <c r="AI2176" s="31">
        <f t="shared" si="1019"/>
        <v>1.041693874623284</v>
      </c>
      <c r="AJ2176">
        <f t="shared" si="994"/>
        <v>4.1693874623284E-2</v>
      </c>
      <c r="AK2176">
        <f t="shared" si="996"/>
        <v>1.0043103448275863</v>
      </c>
      <c r="AL2176">
        <f t="shared" si="997"/>
        <v>1.2159260215996519</v>
      </c>
      <c r="AM2176">
        <f t="shared" si="995"/>
        <v>0.21592602159965191</v>
      </c>
      <c r="AN2176" s="39">
        <v>42333</v>
      </c>
      <c r="AO2176" s="31">
        <v>4.1693874623284E-2</v>
      </c>
      <c r="AP2176" s="40">
        <v>0.21592602159965191</v>
      </c>
    </row>
    <row r="2177" spans="1:42">
      <c r="A2177" s="16">
        <v>42334</v>
      </c>
      <c r="B2177" s="11">
        <v>4.6500000000000004</v>
      </c>
      <c r="C2177" s="11">
        <v>4.6900000000000004</v>
      </c>
      <c r="D2177" s="11">
        <v>4.6500000000000004</v>
      </c>
      <c r="E2177" s="11">
        <v>4.68</v>
      </c>
      <c r="F2177" s="11">
        <v>184004100</v>
      </c>
      <c r="G2177" s="11">
        <v>4.4421299999999997</v>
      </c>
      <c r="H2177" s="12">
        <f t="shared" si="998"/>
        <v>4.660000000000001</v>
      </c>
      <c r="I2177" s="13">
        <f t="shared" si="1007"/>
        <v>4.6361538461538467</v>
      </c>
      <c r="J2177" s="13">
        <f t="shared" si="1008"/>
        <v>2.3846153846154294E-2</v>
      </c>
      <c r="K2177" s="14">
        <f t="shared" si="1012"/>
        <v>4.025641025640958E-2</v>
      </c>
      <c r="L2177" s="13">
        <f t="shared" si="991"/>
        <v>4.0000000000000036E-2</v>
      </c>
      <c r="M2177" s="13">
        <f t="shared" si="999"/>
        <v>7.7857142857142916E-2</v>
      </c>
      <c r="N2177" s="13">
        <f t="shared" si="992"/>
        <v>2.0000000000000462E-2</v>
      </c>
      <c r="O2177" s="13">
        <f t="shared" si="993"/>
        <v>0</v>
      </c>
      <c r="P2177" s="13">
        <f t="shared" si="1020"/>
        <v>0.36999999999999922</v>
      </c>
      <c r="Q2177" s="13">
        <f t="shared" si="1020"/>
        <v>0.20000000000000107</v>
      </c>
      <c r="R2177" s="13">
        <f t="shared" si="1000"/>
        <v>475.22935779816373</v>
      </c>
      <c r="S2177" s="13">
        <f t="shared" si="1001"/>
        <v>256.8807339449553</v>
      </c>
      <c r="T2177" s="13">
        <f t="shared" si="1002"/>
        <v>29.824561403508433</v>
      </c>
      <c r="U2177" s="13">
        <f t="shared" si="1009"/>
        <v>39.730143100570373</v>
      </c>
      <c r="V2177" s="13">
        <f t="shared" si="1013"/>
        <v>-1.6410256410255286E-2</v>
      </c>
      <c r="W2177" s="13">
        <f t="shared" si="1014"/>
        <v>0</v>
      </c>
      <c r="X2177" s="13">
        <f t="shared" si="1015"/>
        <v>0</v>
      </c>
      <c r="Y2177" s="13">
        <f t="shared" si="1010"/>
        <v>-1</v>
      </c>
      <c r="Z2177" s="13">
        <f t="shared" si="1016"/>
        <v>0</v>
      </c>
      <c r="AA2177" s="13">
        <f t="shared" si="1017"/>
        <v>0</v>
      </c>
      <c r="AB2177" s="13">
        <f t="shared" si="1018"/>
        <v>0</v>
      </c>
      <c r="AC2177" s="17">
        <f t="shared" si="1011"/>
        <v>0</v>
      </c>
      <c r="AD2177" s="13" t="str">
        <f t="shared" si="1003"/>
        <v/>
      </c>
      <c r="AE2177" s="13" t="str">
        <f t="shared" si="1004"/>
        <v/>
      </c>
      <c r="AF2177" s="17">
        <f t="shared" si="1006"/>
        <v>0</v>
      </c>
      <c r="AG2177" s="17" t="str">
        <f t="shared" si="1005"/>
        <v xml:space="preserve"> </v>
      </c>
      <c r="AH2177" s="13"/>
      <c r="AI2177" s="31">
        <f t="shared" si="1019"/>
        <v>1.041693874623284</v>
      </c>
      <c r="AJ2177">
        <f t="shared" si="994"/>
        <v>4.1693874623284E-2</v>
      </c>
      <c r="AK2177">
        <f t="shared" si="996"/>
        <v>1.0042918454935621</v>
      </c>
      <c r="AL2177">
        <f t="shared" si="997"/>
        <v>1.2211445882159593</v>
      </c>
      <c r="AM2177">
        <f t="shared" si="995"/>
        <v>0.22114458821595928</v>
      </c>
      <c r="AN2177" s="39">
        <v>42334</v>
      </c>
      <c r="AO2177" s="31">
        <v>4.1693874623284E-2</v>
      </c>
      <c r="AP2177" s="40">
        <v>0.22114458821595928</v>
      </c>
    </row>
    <row r="2178" spans="1:42">
      <c r="A2178" s="16">
        <v>42335</v>
      </c>
      <c r="B2178" s="11">
        <v>4.66</v>
      </c>
      <c r="C2178" s="11">
        <v>4.68</v>
      </c>
      <c r="D2178" s="11">
        <v>4.54</v>
      </c>
      <c r="E2178" s="11">
        <v>4.58</v>
      </c>
      <c r="F2178" s="11">
        <v>156770800</v>
      </c>
      <c r="G2178" s="11">
        <v>4.3472099999999996</v>
      </c>
      <c r="H2178" s="12">
        <f t="shared" si="998"/>
        <v>4.6500000000000004</v>
      </c>
      <c r="I2178" s="13">
        <f t="shared" si="1007"/>
        <v>4.633461538461539</v>
      </c>
      <c r="J2178" s="13">
        <f t="shared" si="1008"/>
        <v>1.6538461538461391E-2</v>
      </c>
      <c r="K2178" s="14">
        <f t="shared" si="1012"/>
        <v>3.8105413105412426E-2</v>
      </c>
      <c r="L2178" s="13">
        <f t="shared" si="991"/>
        <v>0.13999999999999968</v>
      </c>
      <c r="M2178" s="13">
        <f t="shared" si="999"/>
        <v>6.857142857142863E-2</v>
      </c>
      <c r="N2178" s="13">
        <f t="shared" si="992"/>
        <v>0</v>
      </c>
      <c r="O2178" s="13">
        <f t="shared" si="993"/>
        <v>0.11000000000000032</v>
      </c>
      <c r="P2178" s="13">
        <f t="shared" si="1020"/>
        <v>9.9999999999999645E-2</v>
      </c>
      <c r="Q2178" s="13">
        <f t="shared" si="1020"/>
        <v>0.31000000000000139</v>
      </c>
      <c r="R2178" s="13">
        <f t="shared" si="1000"/>
        <v>145.83333333333269</v>
      </c>
      <c r="S2178" s="13">
        <f t="shared" si="1001"/>
        <v>452.08333333333496</v>
      </c>
      <c r="T2178" s="13">
        <f t="shared" si="1002"/>
        <v>51.219512195122249</v>
      </c>
      <c r="U2178" s="13">
        <f t="shared" si="1009"/>
        <v>38.097674394930941</v>
      </c>
      <c r="V2178" s="13">
        <f t="shared" si="1013"/>
        <v>-2.1566951566951036E-2</v>
      </c>
      <c r="W2178" s="13">
        <f t="shared" si="1014"/>
        <v>0</v>
      </c>
      <c r="X2178" s="13">
        <f t="shared" si="1015"/>
        <v>-1</v>
      </c>
      <c r="Y2178" s="13">
        <f t="shared" si="1010"/>
        <v>0</v>
      </c>
      <c r="Z2178" s="13">
        <f t="shared" si="1016"/>
        <v>0</v>
      </c>
      <c r="AA2178" s="13">
        <f t="shared" si="1017"/>
        <v>0</v>
      </c>
      <c r="AB2178" s="13">
        <f t="shared" si="1018"/>
        <v>0</v>
      </c>
      <c r="AC2178" s="17">
        <f t="shared" si="1011"/>
        <v>0</v>
      </c>
      <c r="AD2178" s="13" t="str">
        <f t="shared" si="1003"/>
        <v/>
      </c>
      <c r="AE2178" s="13" t="str">
        <f t="shared" si="1004"/>
        <v/>
      </c>
      <c r="AF2178" s="17">
        <f t="shared" si="1006"/>
        <v>0</v>
      </c>
      <c r="AG2178" s="17" t="str">
        <f t="shared" si="1005"/>
        <v xml:space="preserve"> </v>
      </c>
      <c r="AH2178" s="13"/>
      <c r="AI2178" s="31">
        <f t="shared" si="1019"/>
        <v>1.041693874623284</v>
      </c>
      <c r="AJ2178">
        <f t="shared" si="994"/>
        <v>4.1693874623284E-2</v>
      </c>
      <c r="AK2178">
        <f t="shared" si="996"/>
        <v>0.97863247863247871</v>
      </c>
      <c r="AL2178">
        <f t="shared" si="997"/>
        <v>1.1950517551344217</v>
      </c>
      <c r="AM2178">
        <f t="shared" si="995"/>
        <v>0.19505175513442174</v>
      </c>
      <c r="AN2178" s="39">
        <v>42335</v>
      </c>
      <c r="AO2178" s="31">
        <v>4.1693874623284E-2</v>
      </c>
      <c r="AP2178" s="40">
        <v>0.19505175513442174</v>
      </c>
    </row>
    <row r="2179" spans="1:42">
      <c r="A2179" s="16">
        <v>42338</v>
      </c>
      <c r="B2179" s="11">
        <v>4.57</v>
      </c>
      <c r="C2179" s="11">
        <v>4.63</v>
      </c>
      <c r="D2179" s="11">
        <v>4.5599999999999996</v>
      </c>
      <c r="E2179" s="11">
        <v>4.62</v>
      </c>
      <c r="F2179" s="11">
        <v>208152800</v>
      </c>
      <c r="G2179" s="11">
        <v>4.3851800000000001</v>
      </c>
      <c r="H2179" s="12">
        <f t="shared" si="998"/>
        <v>4.6475</v>
      </c>
      <c r="I2179" s="13">
        <f t="shared" si="1007"/>
        <v>4.6338461538461537</v>
      </c>
      <c r="J2179" s="13">
        <f t="shared" si="1008"/>
        <v>1.3653846153846239E-2</v>
      </c>
      <c r="K2179" s="14">
        <f t="shared" si="1012"/>
        <v>3.5391737891737267E-2</v>
      </c>
      <c r="L2179" s="13">
        <f t="shared" si="991"/>
        <v>7.0000000000000284E-2</v>
      </c>
      <c r="M2179" s="13">
        <f t="shared" si="999"/>
        <v>6.714285714285724E-2</v>
      </c>
      <c r="N2179" s="13">
        <f t="shared" si="992"/>
        <v>0</v>
      </c>
      <c r="O2179" s="13">
        <f t="shared" si="993"/>
        <v>0</v>
      </c>
      <c r="P2179" s="13">
        <f t="shared" si="1020"/>
        <v>9.9999999999999645E-2</v>
      </c>
      <c r="Q2179" s="13">
        <f t="shared" si="1020"/>
        <v>0.31000000000000139</v>
      </c>
      <c r="R2179" s="13">
        <f t="shared" si="1000"/>
        <v>148.93617021276521</v>
      </c>
      <c r="S2179" s="13">
        <f t="shared" si="1001"/>
        <v>461.70212765957592</v>
      </c>
      <c r="T2179" s="13">
        <f t="shared" si="1002"/>
        <v>51.219512195122249</v>
      </c>
      <c r="U2179" s="13">
        <f t="shared" si="1009"/>
        <v>37.738353837439675</v>
      </c>
      <c r="V2179" s="13">
        <f t="shared" si="1013"/>
        <v>-2.1737891737891028E-2</v>
      </c>
      <c r="W2179" s="13">
        <f t="shared" si="1014"/>
        <v>0</v>
      </c>
      <c r="X2179" s="13">
        <f t="shared" si="1015"/>
        <v>0</v>
      </c>
      <c r="Y2179" s="13">
        <f t="shared" si="1010"/>
        <v>0</v>
      </c>
      <c r="Z2179" s="13">
        <f t="shared" si="1016"/>
        <v>0</v>
      </c>
      <c r="AA2179" s="13">
        <f t="shared" si="1017"/>
        <v>0</v>
      </c>
      <c r="AB2179" s="13">
        <f t="shared" si="1018"/>
        <v>0</v>
      </c>
      <c r="AC2179" s="17">
        <f t="shared" si="1011"/>
        <v>0</v>
      </c>
      <c r="AD2179" s="13" t="str">
        <f t="shared" si="1003"/>
        <v/>
      </c>
      <c r="AE2179" s="13" t="str">
        <f t="shared" si="1004"/>
        <v/>
      </c>
      <c r="AF2179" s="17">
        <f t="shared" si="1006"/>
        <v>0</v>
      </c>
      <c r="AG2179" s="17" t="str">
        <f t="shared" si="1005"/>
        <v xml:space="preserve"> </v>
      </c>
      <c r="AH2179" s="13"/>
      <c r="AI2179" s="31">
        <f t="shared" si="1019"/>
        <v>1.041693874623284</v>
      </c>
      <c r="AJ2179">
        <f t="shared" si="994"/>
        <v>4.1693874623284E-2</v>
      </c>
      <c r="AK2179">
        <f t="shared" si="996"/>
        <v>1.0087336244541485</v>
      </c>
      <c r="AL2179">
        <f t="shared" si="997"/>
        <v>1.2054888883670367</v>
      </c>
      <c r="AM2179">
        <f t="shared" si="995"/>
        <v>0.20548888836703672</v>
      </c>
      <c r="AN2179" s="39">
        <v>42338</v>
      </c>
      <c r="AO2179" s="31">
        <v>4.1693874623284E-2</v>
      </c>
      <c r="AP2179" s="40">
        <v>0.20548888836703672</v>
      </c>
    </row>
    <row r="2180" spans="1:42">
      <c r="A2180" s="16">
        <v>42339</v>
      </c>
      <c r="B2180" s="11">
        <v>4.59</v>
      </c>
      <c r="C2180" s="11">
        <v>4.59</v>
      </c>
      <c r="D2180" s="11">
        <v>4.5199999999999996</v>
      </c>
      <c r="E2180" s="11">
        <v>4.55</v>
      </c>
      <c r="F2180" s="11">
        <v>189093500</v>
      </c>
      <c r="G2180" s="11">
        <v>4.3187300000000004</v>
      </c>
      <c r="H2180" s="12">
        <f t="shared" si="998"/>
        <v>4.6433333333333335</v>
      </c>
      <c r="I2180" s="13">
        <f t="shared" si="1007"/>
        <v>4.631153846153846</v>
      </c>
      <c r="J2180" s="13">
        <f t="shared" si="1008"/>
        <v>1.217948717948758E-2</v>
      </c>
      <c r="K2180" s="14">
        <f t="shared" si="1012"/>
        <v>3.2015669515669032E-2</v>
      </c>
      <c r="L2180" s="13">
        <f t="shared" ref="L2180:L2243" si="1021">MAX(C2180-D2180,C2180-E2179,D2180-E2179)</f>
        <v>7.0000000000000284E-2</v>
      </c>
      <c r="M2180" s="13">
        <f t="shared" si="999"/>
        <v>6.7857142857142991E-2</v>
      </c>
      <c r="N2180" s="13">
        <f t="shared" ref="N2180:N2243" si="1022">IF(OR(AND(C2180-C2179&gt;0,D2180-D2179&gt;0),AND(C2180-C2179&gt;0,ABS(C2180-C2179)&gt;ABS(D2180-D2179))),C2180-C2179,0)</f>
        <v>0</v>
      </c>
      <c r="O2180" s="13">
        <f t="shared" ref="O2180:O2243" si="1023">IF(OR(AND(C2180-C2179&lt;0,D2180-D2179&lt;0),AND(D2180-D2179&lt;0,ABS(D2180-D2179)&gt;ABS(C2180-C2179))),D2179-D2180,0)</f>
        <v>4.0000000000000036E-2</v>
      </c>
      <c r="P2180" s="13">
        <f t="shared" si="1020"/>
        <v>9.9999999999999645E-2</v>
      </c>
      <c r="Q2180" s="13">
        <f t="shared" si="1020"/>
        <v>0.31000000000000139</v>
      </c>
      <c r="R2180" s="13">
        <f t="shared" si="1000"/>
        <v>147.36842105263077</v>
      </c>
      <c r="S2180" s="13">
        <f t="shared" si="1001"/>
        <v>456.84210526315906</v>
      </c>
      <c r="T2180" s="13">
        <f t="shared" si="1002"/>
        <v>51.219512195122249</v>
      </c>
      <c r="U2180" s="13">
        <f t="shared" si="1009"/>
        <v>38.035545884990427</v>
      </c>
      <c r="V2180" s="13">
        <f t="shared" si="1013"/>
        <v>-1.9836182336181452E-2</v>
      </c>
      <c r="W2180" s="13">
        <f t="shared" si="1014"/>
        <v>0</v>
      </c>
      <c r="X2180" s="13">
        <f t="shared" si="1015"/>
        <v>0</v>
      </c>
      <c r="Y2180" s="13">
        <f t="shared" si="1010"/>
        <v>0</v>
      </c>
      <c r="Z2180" s="13">
        <f t="shared" si="1016"/>
        <v>0</v>
      </c>
      <c r="AA2180" s="13">
        <f t="shared" si="1017"/>
        <v>0</v>
      </c>
      <c r="AB2180" s="13">
        <f t="shared" si="1018"/>
        <v>0</v>
      </c>
      <c r="AC2180" s="17">
        <f t="shared" si="1011"/>
        <v>0</v>
      </c>
      <c r="AD2180" s="13" t="str">
        <f t="shared" si="1003"/>
        <v/>
      </c>
      <c r="AE2180" s="13" t="str">
        <f t="shared" si="1004"/>
        <v/>
      </c>
      <c r="AF2180" s="17">
        <f t="shared" si="1006"/>
        <v>0</v>
      </c>
      <c r="AG2180" s="17" t="str">
        <f t="shared" si="1005"/>
        <v xml:space="preserve"> </v>
      </c>
      <c r="AH2180" s="13"/>
      <c r="AI2180" s="31">
        <f t="shared" si="1019"/>
        <v>1.041693874623284</v>
      </c>
      <c r="AJ2180">
        <f t="shared" ref="AJ2180:AJ2243" si="1024">AI2180-1</f>
        <v>4.1693874623284E-2</v>
      </c>
      <c r="AK2180">
        <f t="shared" si="996"/>
        <v>0.98484848484848475</v>
      </c>
      <c r="AL2180">
        <f t="shared" si="997"/>
        <v>1.1872239052099602</v>
      </c>
      <c r="AM2180">
        <f t="shared" ref="AM2180:AM2243" si="1025">AL2180-1</f>
        <v>0.18722390520996024</v>
      </c>
      <c r="AN2180" s="39">
        <v>42339</v>
      </c>
      <c r="AO2180" s="31">
        <v>4.1693874623284E-2</v>
      </c>
      <c r="AP2180" s="40">
        <v>0.18722390520996024</v>
      </c>
    </row>
    <row r="2181" spans="1:42">
      <c r="A2181" s="16">
        <v>42340</v>
      </c>
      <c r="B2181" s="11">
        <v>4.54</v>
      </c>
      <c r="C2181" s="11">
        <v>4.7300000000000004</v>
      </c>
      <c r="D2181" s="11">
        <v>4.53</v>
      </c>
      <c r="E2181" s="11">
        <v>4.72</v>
      </c>
      <c r="F2181" s="11">
        <v>401160200</v>
      </c>
      <c r="G2181" s="11">
        <v>4.4800899999999997</v>
      </c>
      <c r="H2181" s="12">
        <f t="shared" si="998"/>
        <v>4.649166666666666</v>
      </c>
      <c r="I2181" s="13">
        <f t="shared" si="1007"/>
        <v>4.634615384615385</v>
      </c>
      <c r="J2181" s="13">
        <f t="shared" si="1008"/>
        <v>1.4551282051280978E-2</v>
      </c>
      <c r="K2181" s="14">
        <f t="shared" si="1012"/>
        <v>2.784188034187994E-2</v>
      </c>
      <c r="L2181" s="13">
        <f t="shared" si="1021"/>
        <v>0.20000000000000018</v>
      </c>
      <c r="M2181" s="13">
        <f t="shared" si="999"/>
        <v>7.6428571428571582E-2</v>
      </c>
      <c r="N2181" s="13">
        <f t="shared" si="1022"/>
        <v>0.14000000000000057</v>
      </c>
      <c r="O2181" s="13">
        <f t="shared" si="1023"/>
        <v>0</v>
      </c>
      <c r="P2181" s="13">
        <f t="shared" si="1020"/>
        <v>0.24000000000000021</v>
      </c>
      <c r="Q2181" s="13">
        <f t="shared" si="1020"/>
        <v>0.27000000000000135</v>
      </c>
      <c r="R2181" s="13">
        <f t="shared" si="1000"/>
        <v>314.01869158878469</v>
      </c>
      <c r="S2181" s="13">
        <f t="shared" si="1001"/>
        <v>353.27102803738421</v>
      </c>
      <c r="T2181" s="13">
        <f t="shared" si="1002"/>
        <v>5.8823529411766735</v>
      </c>
      <c r="U2181" s="13">
        <f t="shared" si="1009"/>
        <v>35.677936174439559</v>
      </c>
      <c r="V2181" s="13">
        <f t="shared" si="1013"/>
        <v>-1.3290598290598962E-2</v>
      </c>
      <c r="W2181" s="13">
        <f t="shared" si="1014"/>
        <v>0</v>
      </c>
      <c r="X2181" s="13">
        <f t="shared" si="1015"/>
        <v>0</v>
      </c>
      <c r="Y2181" s="13">
        <f t="shared" si="1010"/>
        <v>0</v>
      </c>
      <c r="Z2181" s="13">
        <f t="shared" si="1016"/>
        <v>0</v>
      </c>
      <c r="AA2181" s="13">
        <f t="shared" si="1017"/>
        <v>0</v>
      </c>
      <c r="AB2181" s="13">
        <f t="shared" si="1018"/>
        <v>0</v>
      </c>
      <c r="AC2181" s="17">
        <f t="shared" si="1011"/>
        <v>0</v>
      </c>
      <c r="AD2181" s="13" t="str">
        <f t="shared" si="1003"/>
        <v/>
      </c>
      <c r="AE2181" s="13" t="str">
        <f t="shared" si="1004"/>
        <v/>
      </c>
      <c r="AF2181" s="17">
        <f t="shared" si="1006"/>
        <v>0</v>
      </c>
      <c r="AG2181" s="17" t="str">
        <f t="shared" si="1005"/>
        <v xml:space="preserve"> </v>
      </c>
      <c r="AH2181" s="13"/>
      <c r="AI2181" s="31">
        <f t="shared" si="1019"/>
        <v>1.041693874623284</v>
      </c>
      <c r="AJ2181">
        <f t="shared" si="1024"/>
        <v>4.1693874623284E-2</v>
      </c>
      <c r="AK2181">
        <f t="shared" ref="AK2181:AK2244" si="1026">E2181/E2180</f>
        <v>1.0373626373626375</v>
      </c>
      <c r="AL2181">
        <f t="shared" ref="AL2181:AL2244" si="1027">AK2181*AL2180</f>
        <v>1.2315817214485743</v>
      </c>
      <c r="AM2181">
        <f t="shared" si="1025"/>
        <v>0.23158172144857425</v>
      </c>
      <c r="AN2181" s="39">
        <v>42340</v>
      </c>
      <c r="AO2181" s="31">
        <v>4.1693874623284E-2</v>
      </c>
      <c r="AP2181" s="40">
        <v>0.23158172144857425</v>
      </c>
    </row>
    <row r="2182" spans="1:42">
      <c r="A2182" s="16">
        <v>42341</v>
      </c>
      <c r="B2182" s="11">
        <v>4.68</v>
      </c>
      <c r="C2182" s="11">
        <v>4.91</v>
      </c>
      <c r="D2182" s="11">
        <v>4.6500000000000004</v>
      </c>
      <c r="E2182" s="11">
        <v>4.8600000000000003</v>
      </c>
      <c r="F2182" s="11">
        <v>702118900</v>
      </c>
      <c r="G2182" s="11">
        <v>4.6129800000000003</v>
      </c>
      <c r="H2182" s="12">
        <f t="shared" si="998"/>
        <v>4.665</v>
      </c>
      <c r="I2182" s="13">
        <f t="shared" si="1007"/>
        <v>4.6442307692307683</v>
      </c>
      <c r="J2182" s="13">
        <f t="shared" si="1008"/>
        <v>2.0769230769231761E-2</v>
      </c>
      <c r="K2182" s="14">
        <f t="shared" si="1012"/>
        <v>2.4159544159543935E-2</v>
      </c>
      <c r="L2182" s="13">
        <f t="shared" si="1021"/>
        <v>0.25999999999999979</v>
      </c>
      <c r="M2182" s="13">
        <f t="shared" si="999"/>
        <v>9.1428571428571512E-2</v>
      </c>
      <c r="N2182" s="13">
        <f t="shared" si="1022"/>
        <v>0.17999999999999972</v>
      </c>
      <c r="O2182" s="13">
        <f t="shared" si="1023"/>
        <v>0</v>
      </c>
      <c r="P2182" s="13">
        <f t="shared" si="1020"/>
        <v>0.41999999999999993</v>
      </c>
      <c r="Q2182" s="13">
        <f t="shared" si="1020"/>
        <v>0.25000000000000089</v>
      </c>
      <c r="R2182" s="13">
        <f t="shared" si="1000"/>
        <v>459.37499999999949</v>
      </c>
      <c r="S2182" s="13">
        <f t="shared" si="1001"/>
        <v>273.43750000000068</v>
      </c>
      <c r="T2182" s="13">
        <f t="shared" si="1002"/>
        <v>25.373134328358038</v>
      </c>
      <c r="U2182" s="13">
        <f t="shared" si="1009"/>
        <v>34.980650402526919</v>
      </c>
      <c r="V2182" s="13">
        <f t="shared" si="1013"/>
        <v>-3.3903133903121739E-3</v>
      </c>
      <c r="W2182" s="13">
        <f t="shared" si="1014"/>
        <v>0</v>
      </c>
      <c r="X2182" s="13">
        <f t="shared" si="1015"/>
        <v>1</v>
      </c>
      <c r="Y2182" s="13">
        <f t="shared" si="1010"/>
        <v>0</v>
      </c>
      <c r="Z2182" s="13">
        <f t="shared" si="1016"/>
        <v>0</v>
      </c>
      <c r="AA2182" s="13">
        <f t="shared" si="1017"/>
        <v>0</v>
      </c>
      <c r="AB2182" s="13">
        <f t="shared" si="1018"/>
        <v>0</v>
      </c>
      <c r="AC2182" s="17">
        <f t="shared" si="1011"/>
        <v>0</v>
      </c>
      <c r="AD2182" s="13" t="str">
        <f t="shared" si="1003"/>
        <v/>
      </c>
      <c r="AE2182" s="13" t="str">
        <f t="shared" si="1004"/>
        <v/>
      </c>
      <c r="AF2182" s="17">
        <f t="shared" si="1006"/>
        <v>0</v>
      </c>
      <c r="AG2182" s="17" t="str">
        <f t="shared" si="1005"/>
        <v xml:space="preserve"> </v>
      </c>
      <c r="AH2182" s="13"/>
      <c r="AI2182" s="31">
        <f t="shared" si="1019"/>
        <v>1.041693874623284</v>
      </c>
      <c r="AJ2182">
        <f t="shared" si="1024"/>
        <v>4.1693874623284E-2</v>
      </c>
      <c r="AK2182">
        <f t="shared" si="1026"/>
        <v>1.0296610169491527</v>
      </c>
      <c r="AL2182">
        <f t="shared" si="1027"/>
        <v>1.268111687762727</v>
      </c>
      <c r="AM2182">
        <f t="shared" si="1025"/>
        <v>0.26811168776272698</v>
      </c>
      <c r="AN2182" s="39">
        <v>42341</v>
      </c>
      <c r="AO2182" s="31">
        <v>4.1693874623284E-2</v>
      </c>
      <c r="AP2182" s="40">
        <v>0.26811168776272698</v>
      </c>
    </row>
    <row r="2183" spans="1:42">
      <c r="A2183" s="16">
        <v>42342</v>
      </c>
      <c r="B2183" s="11">
        <v>4.8</v>
      </c>
      <c r="C2183" s="11">
        <v>4.8099999999999996</v>
      </c>
      <c r="D2183" s="11">
        <v>4.68</v>
      </c>
      <c r="E2183" s="11">
        <v>4.6900000000000004</v>
      </c>
      <c r="F2183" s="11">
        <v>205777200</v>
      </c>
      <c r="G2183" s="11">
        <v>4.4516200000000001</v>
      </c>
      <c r="H2183" s="12">
        <f t="shared" si="998"/>
        <v>4.6658333333333326</v>
      </c>
      <c r="I2183" s="13">
        <f t="shared" si="1007"/>
        <v>4.6484615384615386</v>
      </c>
      <c r="J2183" s="13">
        <f t="shared" si="1008"/>
        <v>1.7371794871793966E-2</v>
      </c>
      <c r="K2183" s="14">
        <f t="shared" si="1012"/>
        <v>2.0648148148147923E-2</v>
      </c>
      <c r="L2183" s="13">
        <f t="shared" si="1021"/>
        <v>0.12999999999999989</v>
      </c>
      <c r="M2183" s="13">
        <f t="shared" si="999"/>
        <v>9.4285714285714306E-2</v>
      </c>
      <c r="N2183" s="13">
        <f t="shared" si="1022"/>
        <v>0</v>
      </c>
      <c r="O2183" s="13">
        <f t="shared" si="1023"/>
        <v>0</v>
      </c>
      <c r="P2183" s="13">
        <f t="shared" si="1020"/>
        <v>0.41999999999999993</v>
      </c>
      <c r="Q2183" s="13">
        <f t="shared" si="1020"/>
        <v>0.21000000000000085</v>
      </c>
      <c r="R2183" s="13">
        <f t="shared" si="1000"/>
        <v>445.45454545454533</v>
      </c>
      <c r="S2183" s="13">
        <f t="shared" si="1001"/>
        <v>222.7272727272736</v>
      </c>
      <c r="T2183" s="13">
        <f t="shared" si="1002"/>
        <v>33.333333333333151</v>
      </c>
      <c r="U2183" s="13">
        <f t="shared" si="1009"/>
        <v>35.624151046027563</v>
      </c>
      <c r="V2183" s="13">
        <f t="shared" si="1013"/>
        <v>-3.2763532763539563E-3</v>
      </c>
      <c r="W2183" s="13">
        <f t="shared" si="1014"/>
        <v>0</v>
      </c>
      <c r="X2183" s="13">
        <f t="shared" si="1015"/>
        <v>0</v>
      </c>
      <c r="Y2183" s="13">
        <f t="shared" si="1010"/>
        <v>0</v>
      </c>
      <c r="Z2183" s="13">
        <f t="shared" si="1016"/>
        <v>0</v>
      </c>
      <c r="AA2183" s="13">
        <f t="shared" si="1017"/>
        <v>0</v>
      </c>
      <c r="AB2183" s="13">
        <f t="shared" si="1018"/>
        <v>0</v>
      </c>
      <c r="AC2183" s="17">
        <f t="shared" si="1011"/>
        <v>0</v>
      </c>
      <c r="AD2183" s="13" t="str">
        <f t="shared" si="1003"/>
        <v/>
      </c>
      <c r="AE2183" s="13" t="str">
        <f t="shared" si="1004"/>
        <v/>
      </c>
      <c r="AF2183" s="17">
        <f t="shared" si="1006"/>
        <v>0</v>
      </c>
      <c r="AG2183" s="17" t="str">
        <f t="shared" si="1005"/>
        <v xml:space="preserve"> </v>
      </c>
      <c r="AH2183" s="13"/>
      <c r="AI2183" s="31">
        <f t="shared" si="1019"/>
        <v>1.041693874623284</v>
      </c>
      <c r="AJ2183">
        <f t="shared" si="1024"/>
        <v>4.1693874623284E-2</v>
      </c>
      <c r="AK2183">
        <f t="shared" si="1026"/>
        <v>0.96502057613168724</v>
      </c>
      <c r="AL2183">
        <f t="shared" si="1027"/>
        <v>1.223753871524113</v>
      </c>
      <c r="AM2183">
        <f t="shared" si="1025"/>
        <v>0.22375387152411297</v>
      </c>
      <c r="AN2183" s="39">
        <v>42342</v>
      </c>
      <c r="AO2183" s="31">
        <v>4.1693874623284E-2</v>
      </c>
      <c r="AP2183" s="40">
        <v>0.22375387152411297</v>
      </c>
    </row>
    <row r="2184" spans="1:42">
      <c r="A2184" s="16">
        <v>42345</v>
      </c>
      <c r="B2184" s="11">
        <v>4.7</v>
      </c>
      <c r="C2184" s="11">
        <v>4.71</v>
      </c>
      <c r="D2184" s="11">
        <v>4.63</v>
      </c>
      <c r="E2184" s="11">
        <v>4.66</v>
      </c>
      <c r="F2184" s="11">
        <v>125971500</v>
      </c>
      <c r="G2184" s="11">
        <v>4.4231400000000001</v>
      </c>
      <c r="H2184" s="12">
        <f t="shared" si="998"/>
        <v>4.6641666666666657</v>
      </c>
      <c r="I2184" s="13">
        <f t="shared" si="1007"/>
        <v>4.6519230769230768</v>
      </c>
      <c r="J2184" s="13">
        <f t="shared" si="1008"/>
        <v>1.2243589743588856E-2</v>
      </c>
      <c r="K2184" s="14">
        <f t="shared" si="1012"/>
        <v>1.7300569800569536E-2</v>
      </c>
      <c r="L2184" s="13">
        <f t="shared" si="1021"/>
        <v>8.0000000000000071E-2</v>
      </c>
      <c r="M2184" s="13">
        <f t="shared" si="999"/>
        <v>9.4285714285714306E-2</v>
      </c>
      <c r="N2184" s="13">
        <f t="shared" si="1022"/>
        <v>0</v>
      </c>
      <c r="O2184" s="13">
        <f t="shared" si="1023"/>
        <v>4.9999999999999822E-2</v>
      </c>
      <c r="P2184" s="13">
        <f t="shared" si="1020"/>
        <v>0.36000000000000032</v>
      </c>
      <c r="Q2184" s="13">
        <f t="shared" si="1020"/>
        <v>0.26000000000000068</v>
      </c>
      <c r="R2184" s="13">
        <f t="shared" si="1000"/>
        <v>381.81818181818204</v>
      </c>
      <c r="S2184" s="13">
        <f t="shared" si="1001"/>
        <v>275.75757575757638</v>
      </c>
      <c r="T2184" s="13">
        <f t="shared" si="1002"/>
        <v>16.129032258064434</v>
      </c>
      <c r="U2184" s="13">
        <f t="shared" si="1009"/>
        <v>34.633367635889314</v>
      </c>
      <c r="V2184" s="13">
        <f t="shared" si="1013"/>
        <v>-5.0569800569806797E-3</v>
      </c>
      <c r="W2184" s="13">
        <f t="shared" si="1014"/>
        <v>0</v>
      </c>
      <c r="X2184" s="13">
        <f t="shared" si="1015"/>
        <v>0</v>
      </c>
      <c r="Y2184" s="13">
        <f t="shared" si="1010"/>
        <v>0</v>
      </c>
      <c r="Z2184" s="13">
        <f t="shared" si="1016"/>
        <v>0</v>
      </c>
      <c r="AA2184" s="13">
        <f t="shared" si="1017"/>
        <v>0</v>
      </c>
      <c r="AB2184" s="13">
        <f t="shared" si="1018"/>
        <v>0</v>
      </c>
      <c r="AC2184" s="17">
        <f t="shared" si="1011"/>
        <v>0</v>
      </c>
      <c r="AD2184" s="13" t="str">
        <f t="shared" si="1003"/>
        <v/>
      </c>
      <c r="AE2184" s="13" t="str">
        <f t="shared" si="1004"/>
        <v/>
      </c>
      <c r="AF2184" s="17">
        <f t="shared" si="1006"/>
        <v>0</v>
      </c>
      <c r="AG2184" s="17" t="str">
        <f t="shared" si="1005"/>
        <v xml:space="preserve"> </v>
      </c>
      <c r="AH2184" s="13"/>
      <c r="AI2184" s="31">
        <f t="shared" si="1019"/>
        <v>1.041693874623284</v>
      </c>
      <c r="AJ2184">
        <f t="shared" si="1024"/>
        <v>4.1693874623284E-2</v>
      </c>
      <c r="AK2184">
        <f t="shared" si="1026"/>
        <v>0.99360341151385922</v>
      </c>
      <c r="AL2184">
        <f t="shared" si="1027"/>
        <v>1.2159260215996517</v>
      </c>
      <c r="AM2184">
        <f t="shared" si="1025"/>
        <v>0.21592602159965169</v>
      </c>
      <c r="AN2184" s="39">
        <v>42345</v>
      </c>
      <c r="AO2184" s="31">
        <v>4.1693874623284E-2</v>
      </c>
      <c r="AP2184" s="40">
        <v>0.21592602159965169</v>
      </c>
    </row>
    <row r="2185" spans="1:42">
      <c r="A2185" s="16">
        <v>42346</v>
      </c>
      <c r="B2185" s="11">
        <v>4.63</v>
      </c>
      <c r="C2185" s="11">
        <v>4.68</v>
      </c>
      <c r="D2185" s="11">
        <v>4.57</v>
      </c>
      <c r="E2185" s="11">
        <v>4.62</v>
      </c>
      <c r="F2185" s="11">
        <v>172415000</v>
      </c>
      <c r="G2185" s="11">
        <v>4.3851800000000001</v>
      </c>
      <c r="H2185" s="12">
        <f t="shared" si="998"/>
        <v>4.6608333333333336</v>
      </c>
      <c r="I2185" s="13">
        <f t="shared" si="1007"/>
        <v>4.6557692307692307</v>
      </c>
      <c r="J2185" s="13">
        <f t="shared" si="1008"/>
        <v>5.0641025641029458E-3</v>
      </c>
      <c r="K2185" s="14">
        <f t="shared" si="1012"/>
        <v>1.5135327635327557E-2</v>
      </c>
      <c r="L2185" s="13">
        <f t="shared" si="1021"/>
        <v>0.10999999999999943</v>
      </c>
      <c r="M2185" s="13">
        <f t="shared" si="999"/>
        <v>9.6428571428571405E-2</v>
      </c>
      <c r="N2185" s="13">
        <f t="shared" si="1022"/>
        <v>0</v>
      </c>
      <c r="O2185" s="13">
        <f t="shared" si="1023"/>
        <v>5.9999999999999609E-2</v>
      </c>
      <c r="P2185" s="13">
        <f t="shared" si="1020"/>
        <v>0.36000000000000032</v>
      </c>
      <c r="Q2185" s="13">
        <f t="shared" si="1020"/>
        <v>0.32000000000000028</v>
      </c>
      <c r="R2185" s="13">
        <f t="shared" si="1000"/>
        <v>373.33333333333371</v>
      </c>
      <c r="S2185" s="13">
        <f t="shared" si="1001"/>
        <v>331.85185185185225</v>
      </c>
      <c r="T2185" s="13">
        <f t="shared" si="1002"/>
        <v>5.882352941176463</v>
      </c>
      <c r="U2185" s="13">
        <f t="shared" si="1009"/>
        <v>32.793137873098132</v>
      </c>
      <c r="V2185" s="13">
        <f t="shared" si="1013"/>
        <v>-1.0071225071224611E-2</v>
      </c>
      <c r="W2185" s="13">
        <f t="shared" si="1014"/>
        <v>0</v>
      </c>
      <c r="X2185" s="13">
        <f t="shared" si="1015"/>
        <v>0</v>
      </c>
      <c r="Y2185" s="13">
        <f t="shared" si="1010"/>
        <v>0</v>
      </c>
      <c r="Z2185" s="13">
        <f t="shared" si="1016"/>
        <v>0</v>
      </c>
      <c r="AA2185" s="13">
        <f t="shared" si="1017"/>
        <v>0</v>
      </c>
      <c r="AB2185" s="13">
        <f t="shared" si="1018"/>
        <v>0</v>
      </c>
      <c r="AC2185" s="17">
        <f t="shared" si="1011"/>
        <v>0</v>
      </c>
      <c r="AD2185" s="13" t="str">
        <f t="shared" si="1003"/>
        <v/>
      </c>
      <c r="AE2185" s="13" t="str">
        <f t="shared" si="1004"/>
        <v/>
      </c>
      <c r="AF2185" s="17">
        <f t="shared" si="1006"/>
        <v>0</v>
      </c>
      <c r="AG2185" s="17" t="str">
        <f t="shared" si="1005"/>
        <v xml:space="preserve"> </v>
      </c>
      <c r="AH2185" s="13"/>
      <c r="AI2185" s="31">
        <f t="shared" si="1019"/>
        <v>1.041693874623284</v>
      </c>
      <c r="AJ2185">
        <f t="shared" si="1024"/>
        <v>4.1693874623284E-2</v>
      </c>
      <c r="AK2185">
        <f t="shared" si="1026"/>
        <v>0.99141630901287547</v>
      </c>
      <c r="AL2185">
        <f t="shared" si="1027"/>
        <v>1.2054888883670365</v>
      </c>
      <c r="AM2185">
        <f t="shared" si="1025"/>
        <v>0.20548888836703649</v>
      </c>
      <c r="AN2185" s="39">
        <v>42346</v>
      </c>
      <c r="AO2185" s="31">
        <v>4.1693874623284E-2</v>
      </c>
      <c r="AP2185" s="40">
        <v>0.20548888836703649</v>
      </c>
    </row>
    <row r="2186" spans="1:42">
      <c r="A2186" s="16">
        <v>42347</v>
      </c>
      <c r="B2186" s="11">
        <v>4.6100000000000003</v>
      </c>
      <c r="C2186" s="11">
        <v>4.67</v>
      </c>
      <c r="D2186" s="11">
        <v>4.5999999999999996</v>
      </c>
      <c r="E2186" s="11">
        <v>4.66</v>
      </c>
      <c r="F2186" s="11">
        <v>90689900</v>
      </c>
      <c r="G2186" s="11">
        <v>4.4231400000000001</v>
      </c>
      <c r="H2186" s="12">
        <f t="shared" si="998"/>
        <v>4.6616666666666662</v>
      </c>
      <c r="I2186" s="13">
        <f t="shared" si="1007"/>
        <v>4.663846153846154</v>
      </c>
      <c r="J2186" s="13">
        <f t="shared" si="1008"/>
        <v>-2.1794871794877935E-3</v>
      </c>
      <c r="K2186" s="14">
        <f t="shared" si="1012"/>
        <v>1.2243589743589547E-2</v>
      </c>
      <c r="L2186" s="13">
        <f t="shared" si="1021"/>
        <v>7.0000000000000284E-2</v>
      </c>
      <c r="M2186" s="13">
        <f t="shared" si="999"/>
        <v>9.857142857142856E-2</v>
      </c>
      <c r="N2186" s="13">
        <f t="shared" si="1022"/>
        <v>0</v>
      </c>
      <c r="O2186" s="13">
        <f t="shared" si="1023"/>
        <v>0</v>
      </c>
      <c r="P2186" s="13">
        <f t="shared" si="1020"/>
        <v>0.36000000000000032</v>
      </c>
      <c r="Q2186" s="13">
        <f t="shared" si="1020"/>
        <v>0.32000000000000028</v>
      </c>
      <c r="R2186" s="13">
        <f t="shared" si="1000"/>
        <v>365.21739130434821</v>
      </c>
      <c r="S2186" s="13">
        <f t="shared" si="1001"/>
        <v>324.63768115942059</v>
      </c>
      <c r="T2186" s="13">
        <f t="shared" si="1002"/>
        <v>5.8823529411764763</v>
      </c>
      <c r="U2186" s="13">
        <f t="shared" si="1009"/>
        <v>30.832353559372653</v>
      </c>
      <c r="V2186" s="13">
        <f t="shared" si="1013"/>
        <v>-1.442307692307734E-2</v>
      </c>
      <c r="W2186" s="13">
        <f t="shared" si="1014"/>
        <v>0</v>
      </c>
      <c r="X2186" s="13">
        <f t="shared" si="1015"/>
        <v>0</v>
      </c>
      <c r="Y2186" s="13">
        <f t="shared" si="1010"/>
        <v>0</v>
      </c>
      <c r="Z2186" s="13">
        <f t="shared" si="1016"/>
        <v>0</v>
      </c>
      <c r="AA2186" s="13">
        <f t="shared" si="1017"/>
        <v>0</v>
      </c>
      <c r="AB2186" s="13">
        <f t="shared" si="1018"/>
        <v>0</v>
      </c>
      <c r="AC2186" s="17">
        <f t="shared" si="1011"/>
        <v>0</v>
      </c>
      <c r="AD2186" s="13" t="str">
        <f t="shared" si="1003"/>
        <v/>
      </c>
      <c r="AE2186" s="13" t="str">
        <f t="shared" si="1004"/>
        <v/>
      </c>
      <c r="AF2186" s="17">
        <f t="shared" si="1006"/>
        <v>0</v>
      </c>
      <c r="AG2186" s="17" t="str">
        <f t="shared" si="1005"/>
        <v xml:space="preserve"> </v>
      </c>
      <c r="AH2186" s="13"/>
      <c r="AI2186" s="31">
        <f t="shared" si="1019"/>
        <v>1.041693874623284</v>
      </c>
      <c r="AJ2186">
        <f t="shared" si="1024"/>
        <v>4.1693874623284E-2</v>
      </c>
      <c r="AK2186">
        <f t="shared" si="1026"/>
        <v>1.0086580086580086</v>
      </c>
      <c r="AL2186">
        <f t="shared" si="1027"/>
        <v>1.2159260215996515</v>
      </c>
      <c r="AM2186">
        <f t="shared" si="1025"/>
        <v>0.21592602159965146</v>
      </c>
      <c r="AN2186" s="39">
        <v>42347</v>
      </c>
      <c r="AO2186" s="31">
        <v>4.1693874623284E-2</v>
      </c>
      <c r="AP2186" s="40">
        <v>0.21592602159965146</v>
      </c>
    </row>
    <row r="2187" spans="1:42">
      <c r="A2187" s="16">
        <v>42348</v>
      </c>
      <c r="B2187" s="11">
        <v>4.6500000000000004</v>
      </c>
      <c r="C2187" s="11">
        <v>4.7</v>
      </c>
      <c r="D2187" s="11">
        <v>4.5999999999999996</v>
      </c>
      <c r="E2187" s="11">
        <v>4.6100000000000003</v>
      </c>
      <c r="F2187" s="11">
        <v>126544900</v>
      </c>
      <c r="G2187" s="11">
        <v>4.37568</v>
      </c>
      <c r="H2187" s="12">
        <f t="shared" si="998"/>
        <v>4.6591666666666667</v>
      </c>
      <c r="I2187" s="13">
        <f t="shared" si="1007"/>
        <v>4.6657692307692296</v>
      </c>
      <c r="J2187" s="13">
        <f t="shared" si="1008"/>
        <v>-6.6025641025628801E-3</v>
      </c>
      <c r="K2187" s="14">
        <f t="shared" si="1012"/>
        <v>9.6723646723646285E-3</v>
      </c>
      <c r="L2187" s="13">
        <f t="shared" si="1021"/>
        <v>0.10000000000000053</v>
      </c>
      <c r="M2187" s="13">
        <f t="shared" si="999"/>
        <v>0.10285714285714288</v>
      </c>
      <c r="N2187" s="13">
        <f t="shared" si="1022"/>
        <v>3.0000000000000249E-2</v>
      </c>
      <c r="O2187" s="13">
        <f t="shared" si="1023"/>
        <v>0</v>
      </c>
      <c r="P2187" s="13">
        <f t="shared" si="1020"/>
        <v>0.39000000000000057</v>
      </c>
      <c r="Q2187" s="13">
        <f t="shared" si="1020"/>
        <v>0.30999999999999961</v>
      </c>
      <c r="R2187" s="13">
        <f t="shared" si="1000"/>
        <v>379.16666666666714</v>
      </c>
      <c r="S2187" s="13">
        <f t="shared" si="1001"/>
        <v>301.38888888888846</v>
      </c>
      <c r="T2187" s="13">
        <f t="shared" si="1002"/>
        <v>11.42857142857156</v>
      </c>
      <c r="U2187" s="13">
        <f t="shared" si="1009"/>
        <v>28.886775328080155</v>
      </c>
      <c r="V2187" s="13">
        <f t="shared" si="1013"/>
        <v>-1.6274928774927509E-2</v>
      </c>
      <c r="W2187" s="13">
        <f t="shared" si="1014"/>
        <v>0</v>
      </c>
      <c r="X2187" s="13">
        <f t="shared" si="1015"/>
        <v>0</v>
      </c>
      <c r="Y2187" s="13">
        <f t="shared" si="1010"/>
        <v>0</v>
      </c>
      <c r="Z2187" s="13">
        <f t="shared" si="1016"/>
        <v>0</v>
      </c>
      <c r="AA2187" s="13">
        <f t="shared" si="1017"/>
        <v>0</v>
      </c>
      <c r="AB2187" s="13">
        <f t="shared" si="1018"/>
        <v>0</v>
      </c>
      <c r="AC2187" s="17">
        <f t="shared" si="1011"/>
        <v>0</v>
      </c>
      <c r="AD2187" s="13" t="str">
        <f t="shared" si="1003"/>
        <v/>
      </c>
      <c r="AE2187" s="13" t="str">
        <f t="shared" si="1004"/>
        <v/>
      </c>
      <c r="AF2187" s="17">
        <f t="shared" si="1006"/>
        <v>0</v>
      </c>
      <c r="AG2187" s="17" t="str">
        <f t="shared" si="1005"/>
        <v xml:space="preserve"> </v>
      </c>
      <c r="AH2187" s="13"/>
      <c r="AI2187" s="31">
        <f t="shared" si="1019"/>
        <v>1.041693874623284</v>
      </c>
      <c r="AJ2187">
        <f t="shared" si="1024"/>
        <v>4.1693874623284E-2</v>
      </c>
      <c r="AK2187">
        <f t="shared" si="1026"/>
        <v>0.98927038626609443</v>
      </c>
      <c r="AL2187">
        <f t="shared" si="1027"/>
        <v>1.2028796050588826</v>
      </c>
      <c r="AM2187">
        <f t="shared" si="1025"/>
        <v>0.20287960505888258</v>
      </c>
      <c r="AN2187" s="39">
        <v>42348</v>
      </c>
      <c r="AO2187" s="31">
        <v>4.1693874623284E-2</v>
      </c>
      <c r="AP2187" s="40">
        <v>0.20287960505888258</v>
      </c>
    </row>
    <row r="2188" spans="1:42">
      <c r="A2188" s="16">
        <v>42349</v>
      </c>
      <c r="B2188" s="11">
        <v>4.5999999999999996</v>
      </c>
      <c r="C2188" s="11">
        <v>4.6100000000000003</v>
      </c>
      <c r="D2188" s="11">
        <v>4.5599999999999996</v>
      </c>
      <c r="E2188" s="11">
        <v>4.59</v>
      </c>
      <c r="F2188" s="11">
        <v>111942500</v>
      </c>
      <c r="G2188" s="11">
        <v>4.3567</v>
      </c>
      <c r="H2188" s="12">
        <f t="shared" si="998"/>
        <v>4.6533333333333333</v>
      </c>
      <c r="I2188" s="13">
        <f t="shared" si="1007"/>
        <v>4.6638461538461531</v>
      </c>
      <c r="J2188" s="13">
        <f t="shared" si="1008"/>
        <v>-1.0512820512819765E-2</v>
      </c>
      <c r="K2188" s="14">
        <f t="shared" si="1012"/>
        <v>6.9871794871795168E-3</v>
      </c>
      <c r="L2188" s="13">
        <f t="shared" si="1021"/>
        <v>5.0000000000000711E-2</v>
      </c>
      <c r="M2188" s="13">
        <f t="shared" si="999"/>
        <v>0.10285714285714295</v>
      </c>
      <c r="N2188" s="13">
        <f t="shared" si="1022"/>
        <v>0</v>
      </c>
      <c r="O2188" s="13">
        <f t="shared" si="1023"/>
        <v>4.0000000000000036E-2</v>
      </c>
      <c r="P2188" s="13">
        <f t="shared" si="1020"/>
        <v>0.39000000000000057</v>
      </c>
      <c r="Q2188" s="13">
        <f t="shared" si="1020"/>
        <v>0.32000000000000028</v>
      </c>
      <c r="R2188" s="13">
        <f t="shared" si="1000"/>
        <v>379.16666666666686</v>
      </c>
      <c r="S2188" s="13">
        <f t="shared" si="1001"/>
        <v>311.11111111111114</v>
      </c>
      <c r="T2188" s="13">
        <f t="shared" si="1002"/>
        <v>9.8591549295774836</v>
      </c>
      <c r="U2188" s="13">
        <f t="shared" si="1009"/>
        <v>26.121612925090808</v>
      </c>
      <c r="V2188" s="13">
        <f t="shared" si="1013"/>
        <v>-1.749999999999928E-2</v>
      </c>
      <c r="W2188" s="13">
        <f t="shared" si="1014"/>
        <v>0</v>
      </c>
      <c r="X2188" s="13">
        <f t="shared" si="1015"/>
        <v>0</v>
      </c>
      <c r="Y2188" s="13">
        <f t="shared" si="1010"/>
        <v>0</v>
      </c>
      <c r="Z2188" s="13">
        <f t="shared" si="1016"/>
        <v>0</v>
      </c>
      <c r="AA2188" s="13">
        <f t="shared" si="1017"/>
        <v>0</v>
      </c>
      <c r="AB2188" s="13">
        <f t="shared" si="1018"/>
        <v>0</v>
      </c>
      <c r="AC2188" s="17">
        <f t="shared" si="1011"/>
        <v>0</v>
      </c>
      <c r="AD2188" s="13" t="str">
        <f t="shared" si="1003"/>
        <v/>
      </c>
      <c r="AE2188" s="13" t="str">
        <f t="shared" si="1004"/>
        <v/>
      </c>
      <c r="AF2188" s="17">
        <f t="shared" si="1006"/>
        <v>0</v>
      </c>
      <c r="AG2188" s="17" t="str">
        <f t="shared" si="1005"/>
        <v xml:space="preserve"> </v>
      </c>
      <c r="AH2188" s="13"/>
      <c r="AI2188" s="31">
        <f t="shared" si="1019"/>
        <v>1.041693874623284</v>
      </c>
      <c r="AJ2188">
        <f t="shared" si="1024"/>
        <v>4.1693874623284E-2</v>
      </c>
      <c r="AK2188">
        <f t="shared" si="1026"/>
        <v>0.99566160520607361</v>
      </c>
      <c r="AL2188">
        <f t="shared" si="1027"/>
        <v>1.197661038442575</v>
      </c>
      <c r="AM2188">
        <f t="shared" si="1025"/>
        <v>0.19766103844257499</v>
      </c>
      <c r="AN2188" s="39">
        <v>42349</v>
      </c>
      <c r="AO2188" s="31">
        <v>4.1693874623284E-2</v>
      </c>
      <c r="AP2188" s="40">
        <v>0.19766103844257499</v>
      </c>
    </row>
    <row r="2189" spans="1:42">
      <c r="A2189" s="16">
        <v>42352</v>
      </c>
      <c r="B2189" s="11">
        <v>4.57</v>
      </c>
      <c r="C2189" s="11">
        <v>4.6500000000000004</v>
      </c>
      <c r="D2189" s="11">
        <v>4.5599999999999996</v>
      </c>
      <c r="E2189" s="11">
        <v>4.6500000000000004</v>
      </c>
      <c r="F2189" s="11">
        <v>149183900</v>
      </c>
      <c r="G2189" s="11">
        <v>4.4136499999999996</v>
      </c>
      <c r="H2189" s="12">
        <f t="shared" si="998"/>
        <v>4.6508333333333329</v>
      </c>
      <c r="I2189" s="13">
        <f t="shared" si="1007"/>
        <v>4.6638461538461549</v>
      </c>
      <c r="J2189" s="13">
        <f t="shared" si="1008"/>
        <v>-1.3012820512821932E-2</v>
      </c>
      <c r="K2189" s="14">
        <f t="shared" si="1012"/>
        <v>4.1880341880340156E-3</v>
      </c>
      <c r="L2189" s="13">
        <f t="shared" si="1021"/>
        <v>9.0000000000000746E-2</v>
      </c>
      <c r="M2189" s="13">
        <f t="shared" si="999"/>
        <v>0.10500000000000011</v>
      </c>
      <c r="N2189" s="13">
        <f t="shared" si="1022"/>
        <v>4.0000000000000036E-2</v>
      </c>
      <c r="O2189" s="13">
        <f t="shared" si="1023"/>
        <v>0</v>
      </c>
      <c r="P2189" s="13">
        <f t="shared" si="1020"/>
        <v>0.4300000000000006</v>
      </c>
      <c r="Q2189" s="13">
        <f t="shared" si="1020"/>
        <v>0.29999999999999982</v>
      </c>
      <c r="R2189" s="13">
        <f t="shared" si="1000"/>
        <v>409.52380952380969</v>
      </c>
      <c r="S2189" s="13">
        <f t="shared" si="1001"/>
        <v>285.71428571428521</v>
      </c>
      <c r="T2189" s="13">
        <f t="shared" si="1002"/>
        <v>17.808219178082297</v>
      </c>
      <c r="U2189" s="13">
        <f t="shared" si="1009"/>
        <v>24.452452110079907</v>
      </c>
      <c r="V2189" s="13">
        <f t="shared" si="1013"/>
        <v>-1.7200854700855948E-2</v>
      </c>
      <c r="W2189" s="13">
        <f t="shared" si="1014"/>
        <v>0</v>
      </c>
      <c r="X2189" s="13">
        <f t="shared" si="1015"/>
        <v>0</v>
      </c>
      <c r="Y2189" s="13">
        <f t="shared" si="1010"/>
        <v>0</v>
      </c>
      <c r="Z2189" s="13">
        <f t="shared" si="1016"/>
        <v>0</v>
      </c>
      <c r="AA2189" s="13">
        <f t="shared" si="1017"/>
        <v>0</v>
      </c>
      <c r="AB2189" s="13">
        <f t="shared" si="1018"/>
        <v>0</v>
      </c>
      <c r="AC2189" s="17">
        <f t="shared" si="1011"/>
        <v>0</v>
      </c>
      <c r="AD2189" s="13" t="str">
        <f t="shared" si="1003"/>
        <v/>
      </c>
      <c r="AE2189" s="13" t="str">
        <f t="shared" si="1004"/>
        <v/>
      </c>
      <c r="AF2189" s="17">
        <f t="shared" si="1006"/>
        <v>0</v>
      </c>
      <c r="AG2189" s="17" t="str">
        <f t="shared" si="1005"/>
        <v xml:space="preserve"> </v>
      </c>
      <c r="AH2189" s="13"/>
      <c r="AI2189" s="31">
        <f t="shared" si="1019"/>
        <v>1.041693874623284</v>
      </c>
      <c r="AJ2189">
        <f t="shared" si="1024"/>
        <v>4.1693874623284E-2</v>
      </c>
      <c r="AK2189">
        <f t="shared" si="1026"/>
        <v>1.0130718954248368</v>
      </c>
      <c r="AL2189">
        <f t="shared" si="1027"/>
        <v>1.2133167382914978</v>
      </c>
      <c r="AM2189">
        <f t="shared" si="1025"/>
        <v>0.21331673829149778</v>
      </c>
      <c r="AN2189" s="39">
        <v>42352</v>
      </c>
      <c r="AO2189" s="31">
        <v>4.1693874623284E-2</v>
      </c>
      <c r="AP2189" s="40">
        <v>0.21331673829149778</v>
      </c>
    </row>
    <row r="2190" spans="1:42">
      <c r="A2190" s="16">
        <v>42353</v>
      </c>
      <c r="B2190" s="11">
        <v>4.6399999999999997</v>
      </c>
      <c r="C2190" s="11">
        <v>4.6500000000000004</v>
      </c>
      <c r="D2190" s="11">
        <v>4.59</v>
      </c>
      <c r="E2190" s="11">
        <v>4.5999999999999996</v>
      </c>
      <c r="F2190" s="11">
        <v>90021400</v>
      </c>
      <c r="G2190" s="11">
        <v>4.3661899999999996</v>
      </c>
      <c r="H2190" s="12">
        <f t="shared" ref="H2190:H2253" si="1028">AVERAGE(E2179:E2190)</f>
        <v>4.6524999999999999</v>
      </c>
      <c r="I2190" s="13">
        <f t="shared" si="1007"/>
        <v>4.6561538461538463</v>
      </c>
      <c r="J2190" s="13">
        <f t="shared" si="1008"/>
        <v>-3.6538461538464517E-3</v>
      </c>
      <c r="K2190" s="14">
        <f t="shared" si="1012"/>
        <v>2.1652421652420786E-3</v>
      </c>
      <c r="L2190" s="13">
        <f t="shared" si="1021"/>
        <v>6.0000000000000497E-2</v>
      </c>
      <c r="M2190" s="13">
        <f t="shared" si="999"/>
        <v>0.10500000000000018</v>
      </c>
      <c r="N2190" s="13">
        <f t="shared" si="1022"/>
        <v>0</v>
      </c>
      <c r="O2190" s="13">
        <f t="shared" si="1023"/>
        <v>0</v>
      </c>
      <c r="P2190" s="13">
        <f t="shared" si="1020"/>
        <v>0.41000000000000103</v>
      </c>
      <c r="Q2190" s="13">
        <f t="shared" si="1020"/>
        <v>0.29999999999999982</v>
      </c>
      <c r="R2190" s="13">
        <f t="shared" si="1000"/>
        <v>390.47619047619082</v>
      </c>
      <c r="S2190" s="13">
        <f t="shared" si="1001"/>
        <v>285.71428571428504</v>
      </c>
      <c r="T2190" s="13">
        <f t="shared" si="1002"/>
        <v>15.49295774647903</v>
      </c>
      <c r="U2190" s="13">
        <f t="shared" si="1009"/>
        <v>23.6110400010622</v>
      </c>
      <c r="V2190" s="13">
        <f t="shared" si="1013"/>
        <v>-5.8190883190885299E-3</v>
      </c>
      <c r="W2190" s="13">
        <f t="shared" si="1014"/>
        <v>0</v>
      </c>
      <c r="X2190" s="13">
        <f t="shared" si="1015"/>
        <v>0</v>
      </c>
      <c r="Y2190" s="13">
        <f t="shared" si="1010"/>
        <v>0</v>
      </c>
      <c r="Z2190" s="13">
        <f t="shared" si="1016"/>
        <v>0</v>
      </c>
      <c r="AA2190" s="13">
        <f t="shared" si="1017"/>
        <v>0</v>
      </c>
      <c r="AB2190" s="13">
        <f t="shared" si="1018"/>
        <v>0</v>
      </c>
      <c r="AC2190" s="17">
        <f t="shared" si="1011"/>
        <v>0</v>
      </c>
      <c r="AD2190" s="13" t="str">
        <f t="shared" si="1003"/>
        <v/>
      </c>
      <c r="AE2190" s="13" t="str">
        <f t="shared" si="1004"/>
        <v/>
      </c>
      <c r="AF2190" s="17">
        <f t="shared" si="1006"/>
        <v>0</v>
      </c>
      <c r="AG2190" s="17" t="str">
        <f t="shared" si="1005"/>
        <v xml:space="preserve"> </v>
      </c>
      <c r="AH2190" s="13"/>
      <c r="AI2190" s="31">
        <f t="shared" si="1019"/>
        <v>1.041693874623284</v>
      </c>
      <c r="AJ2190">
        <f t="shared" si="1024"/>
        <v>4.1693874623284E-2</v>
      </c>
      <c r="AK2190">
        <f t="shared" si="1026"/>
        <v>0.98924731182795689</v>
      </c>
      <c r="AL2190">
        <f t="shared" si="1027"/>
        <v>1.2002703217507289</v>
      </c>
      <c r="AM2190">
        <f t="shared" si="1025"/>
        <v>0.2002703217507289</v>
      </c>
      <c r="AN2190" s="39">
        <v>42353</v>
      </c>
      <c r="AO2190" s="31">
        <v>4.1693874623284E-2</v>
      </c>
      <c r="AP2190" s="40">
        <v>0.2002703217507289</v>
      </c>
    </row>
    <row r="2191" spans="1:42">
      <c r="A2191" s="16">
        <v>42354</v>
      </c>
      <c r="B2191" s="11">
        <v>4.6100000000000003</v>
      </c>
      <c r="C2191" s="11">
        <v>4.62</v>
      </c>
      <c r="D2191" s="11">
        <v>4.57</v>
      </c>
      <c r="E2191" s="11">
        <v>4.59</v>
      </c>
      <c r="F2191" s="11">
        <v>83805000</v>
      </c>
      <c r="G2191" s="11">
        <v>4.3567</v>
      </c>
      <c r="H2191" s="12">
        <f t="shared" si="1028"/>
        <v>4.6500000000000012</v>
      </c>
      <c r="I2191" s="13">
        <f t="shared" si="1007"/>
        <v>4.6507692307692308</v>
      </c>
      <c r="J2191" s="13">
        <f t="shared" si="1008"/>
        <v>-7.6923076922952305E-4</v>
      </c>
      <c r="K2191" s="14">
        <f t="shared" si="1012"/>
        <v>-2.2792022792028632E-4</v>
      </c>
      <c r="L2191" s="13">
        <f t="shared" si="1021"/>
        <v>4.9999999999999822E-2</v>
      </c>
      <c r="M2191" s="13">
        <f t="shared" si="999"/>
        <v>0.10571428571428587</v>
      </c>
      <c r="N2191" s="13">
        <f t="shared" si="1022"/>
        <v>0</v>
      </c>
      <c r="O2191" s="13">
        <f t="shared" si="1023"/>
        <v>1.9999999999999574E-2</v>
      </c>
      <c r="P2191" s="13">
        <f t="shared" si="1020"/>
        <v>0.39000000000000057</v>
      </c>
      <c r="Q2191" s="13">
        <f t="shared" si="1020"/>
        <v>0.3199999999999994</v>
      </c>
      <c r="R2191" s="13">
        <f t="shared" si="1000"/>
        <v>368.91891891891891</v>
      </c>
      <c r="S2191" s="13">
        <f t="shared" si="1001"/>
        <v>302.70270270270169</v>
      </c>
      <c r="T2191" s="13">
        <f t="shared" si="1002"/>
        <v>9.8591549295776311</v>
      </c>
      <c r="U2191" s="13">
        <f t="shared" si="1009"/>
        <v>22.184939538638567</v>
      </c>
      <c r="V2191" s="13">
        <f t="shared" si="1013"/>
        <v>-5.4131054130923673E-4</v>
      </c>
      <c r="W2191" s="13">
        <f t="shared" si="1014"/>
        <v>0</v>
      </c>
      <c r="X2191" s="13">
        <f t="shared" si="1015"/>
        <v>0</v>
      </c>
      <c r="Y2191" s="13">
        <f t="shared" si="1010"/>
        <v>0</v>
      </c>
      <c r="Z2191" s="13">
        <f t="shared" si="1016"/>
        <v>0</v>
      </c>
      <c r="AA2191" s="13">
        <f t="shared" si="1017"/>
        <v>0</v>
      </c>
      <c r="AB2191" s="13">
        <f t="shared" si="1018"/>
        <v>0</v>
      </c>
      <c r="AC2191" s="17">
        <f t="shared" si="1011"/>
        <v>0</v>
      </c>
      <c r="AD2191" s="13" t="str">
        <f t="shared" si="1003"/>
        <v/>
      </c>
      <c r="AE2191" s="13" t="str">
        <f t="shared" si="1004"/>
        <v/>
      </c>
      <c r="AF2191" s="17">
        <f t="shared" si="1006"/>
        <v>0</v>
      </c>
      <c r="AG2191" s="17" t="str">
        <f t="shared" si="1005"/>
        <v xml:space="preserve"> </v>
      </c>
      <c r="AH2191" s="13"/>
      <c r="AI2191" s="31">
        <f t="shared" si="1019"/>
        <v>1.041693874623284</v>
      </c>
      <c r="AJ2191">
        <f t="shared" si="1024"/>
        <v>4.1693874623284E-2</v>
      </c>
      <c r="AK2191">
        <f t="shared" si="1026"/>
        <v>0.99782608695652175</v>
      </c>
      <c r="AL2191">
        <f t="shared" si="1027"/>
        <v>1.1976610384425752</v>
      </c>
      <c r="AM2191">
        <f t="shared" si="1025"/>
        <v>0.19766103844257521</v>
      </c>
      <c r="AN2191" s="39">
        <v>42354</v>
      </c>
      <c r="AO2191" s="31">
        <v>4.1693874623284E-2</v>
      </c>
      <c r="AP2191" s="40">
        <v>0.19766103844257521</v>
      </c>
    </row>
    <row r="2192" spans="1:42">
      <c r="A2192" s="16">
        <v>42355</v>
      </c>
      <c r="B2192" s="11">
        <v>4.5999999999999996</v>
      </c>
      <c r="C2192" s="11">
        <v>4.6399999999999997</v>
      </c>
      <c r="D2192" s="11">
        <v>4.59</v>
      </c>
      <c r="E2192" s="11">
        <v>4.62</v>
      </c>
      <c r="F2192" s="11">
        <v>92519900</v>
      </c>
      <c r="G2192" s="11">
        <v>4.3851800000000001</v>
      </c>
      <c r="H2192" s="12">
        <f t="shared" si="1028"/>
        <v>4.6558333333333328</v>
      </c>
      <c r="I2192" s="13">
        <f t="shared" si="1007"/>
        <v>4.6476923076923082</v>
      </c>
      <c r="J2192" s="13">
        <f t="shared" si="1008"/>
        <v>8.1410256410245907E-3</v>
      </c>
      <c r="K2192" s="14">
        <f t="shared" si="1012"/>
        <v>-1.253561253561328E-3</v>
      </c>
      <c r="L2192" s="13">
        <f t="shared" si="1021"/>
        <v>4.9999999999999822E-2</v>
      </c>
      <c r="M2192" s="13">
        <f t="shared" si="999"/>
        <v>9.9285714285714449E-2</v>
      </c>
      <c r="N2192" s="13">
        <f t="shared" si="1022"/>
        <v>1.9999999999999574E-2</v>
      </c>
      <c r="O2192" s="13">
        <f t="shared" si="1023"/>
        <v>0</v>
      </c>
      <c r="P2192" s="13">
        <f t="shared" si="1020"/>
        <v>0.41000000000000014</v>
      </c>
      <c r="Q2192" s="13">
        <f t="shared" si="1020"/>
        <v>0.20999999999999908</v>
      </c>
      <c r="R2192" s="13">
        <f t="shared" si="1000"/>
        <v>412.94964028776928</v>
      </c>
      <c r="S2192" s="13">
        <f t="shared" si="1001"/>
        <v>211.51079136690521</v>
      </c>
      <c r="T2192" s="13">
        <f t="shared" si="1002"/>
        <v>32.258064516129245</v>
      </c>
      <c r="U2192" s="13">
        <f t="shared" si="1009"/>
        <v>20.830550418710494</v>
      </c>
      <c r="V2192" s="13">
        <f t="shared" si="1013"/>
        <v>9.3945868945859191E-3</v>
      </c>
      <c r="W2192" s="13">
        <f t="shared" si="1014"/>
        <v>1</v>
      </c>
      <c r="X2192" s="13">
        <f t="shared" si="1015"/>
        <v>0</v>
      </c>
      <c r="Y2192" s="13">
        <f t="shared" si="1010"/>
        <v>0</v>
      </c>
      <c r="Z2192" s="13">
        <f t="shared" si="1016"/>
        <v>1</v>
      </c>
      <c r="AA2192" s="13">
        <f t="shared" si="1017"/>
        <v>0</v>
      </c>
      <c r="AB2192" s="13">
        <f t="shared" si="1018"/>
        <v>0</v>
      </c>
      <c r="AC2192" s="17">
        <f t="shared" si="1011"/>
        <v>0</v>
      </c>
      <c r="AD2192" s="13" t="str">
        <f t="shared" si="1003"/>
        <v/>
      </c>
      <c r="AE2192" s="13" t="str">
        <f t="shared" si="1004"/>
        <v/>
      </c>
      <c r="AF2192" s="17">
        <f t="shared" si="1006"/>
        <v>0</v>
      </c>
      <c r="AG2192" s="17" t="str">
        <f t="shared" si="1005"/>
        <v xml:space="preserve"> </v>
      </c>
      <c r="AH2192" s="13"/>
      <c r="AI2192" s="31">
        <f t="shared" si="1019"/>
        <v>1.041693874623284</v>
      </c>
      <c r="AJ2192">
        <f t="shared" si="1024"/>
        <v>4.1693874623284E-2</v>
      </c>
      <c r="AK2192">
        <f t="shared" si="1026"/>
        <v>1.0065359477124183</v>
      </c>
      <c r="AL2192">
        <f t="shared" si="1027"/>
        <v>1.2054888883670365</v>
      </c>
      <c r="AM2192">
        <f t="shared" si="1025"/>
        <v>0.20548888836703649</v>
      </c>
      <c r="AN2192" s="39">
        <v>42355</v>
      </c>
      <c r="AO2192" s="31">
        <v>4.1693874623284E-2</v>
      </c>
      <c r="AP2192" s="40">
        <v>0.20548888836703649</v>
      </c>
    </row>
    <row r="2193" spans="1:42">
      <c r="A2193" s="16">
        <v>42356</v>
      </c>
      <c r="B2193" s="11">
        <v>4.6100000000000003</v>
      </c>
      <c r="C2193" s="11">
        <v>4.71</v>
      </c>
      <c r="D2193" s="11">
        <v>4.5999999999999996</v>
      </c>
      <c r="E2193" s="11">
        <v>4.62</v>
      </c>
      <c r="F2193" s="11">
        <v>197836900</v>
      </c>
      <c r="G2193" s="11">
        <v>4.3851800000000001</v>
      </c>
      <c r="H2193" s="12">
        <f t="shared" si="1028"/>
        <v>4.6475</v>
      </c>
      <c r="I2193" s="13">
        <f t="shared" si="1007"/>
        <v>4.6465384615384613</v>
      </c>
      <c r="J2193" s="13">
        <f t="shared" si="1008"/>
        <v>9.6153846153868017E-4</v>
      </c>
      <c r="K2193" s="14">
        <f t="shared" si="1012"/>
        <v>-2.5071225071224587E-3</v>
      </c>
      <c r="L2193" s="13">
        <f t="shared" si="1021"/>
        <v>0.11000000000000032</v>
      </c>
      <c r="M2193" s="13">
        <f t="shared" ref="M2193:M2256" si="1029">AVERAGE(L2180:L2193)</f>
        <v>0.10214285714285731</v>
      </c>
      <c r="N2193" s="13">
        <f t="shared" si="1022"/>
        <v>7.0000000000000284E-2</v>
      </c>
      <c r="O2193" s="13">
        <f t="shared" si="1023"/>
        <v>0</v>
      </c>
      <c r="P2193" s="13">
        <f t="shared" si="1020"/>
        <v>0.48000000000000043</v>
      </c>
      <c r="Q2193" s="13">
        <f t="shared" si="1020"/>
        <v>0.20999999999999908</v>
      </c>
      <c r="R2193" s="13">
        <f t="shared" si="1000"/>
        <v>469.93006993006958</v>
      </c>
      <c r="S2193" s="13">
        <f t="shared" si="1001"/>
        <v>205.59440559440435</v>
      </c>
      <c r="T2193" s="13">
        <f t="shared" si="1002"/>
        <v>39.130434782608923</v>
      </c>
      <c r="U2193" s="13">
        <f t="shared" si="1009"/>
        <v>19.967044889245262</v>
      </c>
      <c r="V2193" s="13">
        <f t="shared" si="1013"/>
        <v>3.4686609686611389E-3</v>
      </c>
      <c r="W2193" s="13">
        <f t="shared" si="1014"/>
        <v>0</v>
      </c>
      <c r="X2193" s="13">
        <f t="shared" si="1015"/>
        <v>0</v>
      </c>
      <c r="Y2193" s="13">
        <f t="shared" si="1010"/>
        <v>0</v>
      </c>
      <c r="Z2193" s="13">
        <f t="shared" si="1016"/>
        <v>1</v>
      </c>
      <c r="AA2193" s="13">
        <f t="shared" si="1017"/>
        <v>0</v>
      </c>
      <c r="AB2193" s="13">
        <f t="shared" si="1018"/>
        <v>0</v>
      </c>
      <c r="AC2193" s="17">
        <f t="shared" si="1011"/>
        <v>0</v>
      </c>
      <c r="AD2193" s="13" t="str">
        <f t="shared" si="1003"/>
        <v/>
      </c>
      <c r="AE2193" s="13" t="str">
        <f t="shared" si="1004"/>
        <v/>
      </c>
      <c r="AF2193" s="17">
        <f t="shared" si="1006"/>
        <v>0</v>
      </c>
      <c r="AG2193" s="17" t="str">
        <f t="shared" si="1005"/>
        <v xml:space="preserve"> </v>
      </c>
      <c r="AH2193" s="13"/>
      <c r="AI2193" s="31">
        <f t="shared" si="1019"/>
        <v>1.041693874623284</v>
      </c>
      <c r="AJ2193">
        <f t="shared" si="1024"/>
        <v>4.1693874623284E-2</v>
      </c>
      <c r="AK2193">
        <f t="shared" si="1026"/>
        <v>1</v>
      </c>
      <c r="AL2193">
        <f t="shared" si="1027"/>
        <v>1.2054888883670365</v>
      </c>
      <c r="AM2193">
        <f t="shared" si="1025"/>
        <v>0.20548888836703649</v>
      </c>
      <c r="AN2193" s="39">
        <v>42356</v>
      </c>
      <c r="AO2193" s="31">
        <v>4.1693874623284E-2</v>
      </c>
      <c r="AP2193" s="40">
        <v>0.20548888836703649</v>
      </c>
    </row>
    <row r="2194" spans="1:42">
      <c r="A2194" s="16">
        <v>42359</v>
      </c>
      <c r="B2194" s="11">
        <v>4.5999999999999996</v>
      </c>
      <c r="C2194" s="11">
        <v>4.71</v>
      </c>
      <c r="D2194" s="11">
        <v>4.59</v>
      </c>
      <c r="E2194" s="11">
        <v>4.6900000000000004</v>
      </c>
      <c r="F2194" s="11">
        <v>250020900</v>
      </c>
      <c r="G2194" s="11">
        <v>4.4516200000000001</v>
      </c>
      <c r="H2194" s="12">
        <f t="shared" si="1028"/>
        <v>4.6333333333333329</v>
      </c>
      <c r="I2194" s="13">
        <f t="shared" si="1007"/>
        <v>4.6500000000000004</v>
      </c>
      <c r="J2194" s="13">
        <f t="shared" si="1008"/>
        <v>-1.6666666666667496E-2</v>
      </c>
      <c r="K2194" s="14">
        <f t="shared" si="1012"/>
        <v>-4.9216524216525075E-3</v>
      </c>
      <c r="L2194" s="13">
        <f t="shared" si="1021"/>
        <v>0.12000000000000011</v>
      </c>
      <c r="M2194" s="13">
        <f t="shared" si="1029"/>
        <v>0.10571428571428587</v>
      </c>
      <c r="N2194" s="13">
        <f t="shared" si="1022"/>
        <v>0</v>
      </c>
      <c r="O2194" s="13">
        <f t="shared" si="1023"/>
        <v>9.9999999999997868E-3</v>
      </c>
      <c r="P2194" s="13">
        <f t="shared" si="1020"/>
        <v>0.48000000000000043</v>
      </c>
      <c r="Q2194" s="13">
        <f t="shared" si="1020"/>
        <v>0.17999999999999883</v>
      </c>
      <c r="R2194" s="13">
        <f t="shared" ref="R2194:R2257" si="1030">P2194/M2194*100</f>
        <v>454.05405405405378</v>
      </c>
      <c r="S2194" s="13">
        <f t="shared" ref="S2194:S2257" si="1031">Q2194/M2194*100</f>
        <v>170.2702702702689</v>
      </c>
      <c r="T2194" s="13">
        <f t="shared" ref="T2194:T2257" si="1032">ABS((R2194-S2194)/(R2194+S2194))*100</f>
        <v>45.454545454545752</v>
      </c>
      <c r="U2194" s="13">
        <f t="shared" si="1009"/>
        <v>19.555261550632654</v>
      </c>
      <c r="V2194" s="13">
        <f t="shared" si="1013"/>
        <v>-1.1745014245014989E-2</v>
      </c>
      <c r="W2194" s="13">
        <f t="shared" si="1014"/>
        <v>-1</v>
      </c>
      <c r="X2194" s="13">
        <f t="shared" si="1015"/>
        <v>0</v>
      </c>
      <c r="Y2194" s="13">
        <f t="shared" si="1010"/>
        <v>0</v>
      </c>
      <c r="Z2194" s="13">
        <f t="shared" si="1016"/>
        <v>0</v>
      </c>
      <c r="AA2194" s="13">
        <f t="shared" si="1017"/>
        <v>0</v>
      </c>
      <c r="AB2194" s="13">
        <f t="shared" si="1018"/>
        <v>0</v>
      </c>
      <c r="AC2194" s="17">
        <f t="shared" si="1011"/>
        <v>0</v>
      </c>
      <c r="AD2194" s="13" t="str">
        <f t="shared" si="1003"/>
        <v/>
      </c>
      <c r="AE2194" s="13" t="str">
        <f t="shared" si="1004"/>
        <v/>
      </c>
      <c r="AF2194" s="17">
        <f t="shared" si="1006"/>
        <v>0</v>
      </c>
      <c r="AG2194" s="17" t="str">
        <f t="shared" si="1005"/>
        <v xml:space="preserve"> </v>
      </c>
      <c r="AH2194" s="13"/>
      <c r="AI2194" s="31">
        <f t="shared" si="1019"/>
        <v>1.041693874623284</v>
      </c>
      <c r="AJ2194">
        <f t="shared" si="1024"/>
        <v>4.1693874623284E-2</v>
      </c>
      <c r="AK2194">
        <f t="shared" si="1026"/>
        <v>1.0151515151515151</v>
      </c>
      <c r="AL2194">
        <f t="shared" si="1027"/>
        <v>1.2237538715241127</v>
      </c>
      <c r="AM2194">
        <f t="shared" si="1025"/>
        <v>0.22375387152411275</v>
      </c>
      <c r="AN2194" s="39">
        <v>42359</v>
      </c>
      <c r="AO2194" s="31">
        <v>4.1693874623284E-2</v>
      </c>
      <c r="AP2194" s="40">
        <v>0.22375387152411275</v>
      </c>
    </row>
    <row r="2195" spans="1:42">
      <c r="A2195" s="16">
        <v>42360</v>
      </c>
      <c r="B2195" s="11">
        <v>4.6900000000000004</v>
      </c>
      <c r="C2195" s="11">
        <v>4.72</v>
      </c>
      <c r="D2195" s="11">
        <v>4.6500000000000004</v>
      </c>
      <c r="E2195" s="11">
        <v>4.67</v>
      </c>
      <c r="F2195" s="11">
        <v>146002800</v>
      </c>
      <c r="G2195" s="11">
        <v>4.4326299999999996</v>
      </c>
      <c r="H2195" s="12">
        <f t="shared" si="1028"/>
        <v>4.6316666666666668</v>
      </c>
      <c r="I2195" s="13">
        <f t="shared" si="1007"/>
        <v>4.6507692307692308</v>
      </c>
      <c r="J2195" s="13">
        <f t="shared" si="1008"/>
        <v>-1.9102564102563946E-2</v>
      </c>
      <c r="K2195" s="14">
        <f t="shared" si="1012"/>
        <v>-6.8019943019943024E-3</v>
      </c>
      <c r="L2195" s="13">
        <f t="shared" si="1021"/>
        <v>6.9999999999999396E-2</v>
      </c>
      <c r="M2195" s="13">
        <f t="shared" si="1029"/>
        <v>9.642857142857153E-2</v>
      </c>
      <c r="N2195" s="13">
        <f t="shared" si="1022"/>
        <v>9.9999999999997868E-3</v>
      </c>
      <c r="O2195" s="13">
        <f t="shared" si="1023"/>
        <v>0</v>
      </c>
      <c r="P2195" s="13">
        <f t="shared" si="1020"/>
        <v>0.34999999999999964</v>
      </c>
      <c r="Q2195" s="13">
        <f t="shared" si="1020"/>
        <v>0.17999999999999883</v>
      </c>
      <c r="R2195" s="13">
        <f t="shared" si="1030"/>
        <v>362.96296296296219</v>
      </c>
      <c r="S2195" s="13">
        <f t="shared" si="1031"/>
        <v>186.66666666666524</v>
      </c>
      <c r="T2195" s="13">
        <f t="shared" si="1032"/>
        <v>32.075471698113454</v>
      </c>
      <c r="U2195" s="13">
        <f t="shared" si="1009"/>
        <v>21.426198604699568</v>
      </c>
      <c r="V2195" s="13">
        <f t="shared" si="1013"/>
        <v>-1.2300569800569643E-2</v>
      </c>
      <c r="W2195" s="13">
        <f t="shared" si="1014"/>
        <v>0</v>
      </c>
      <c r="X2195" s="13">
        <f t="shared" si="1015"/>
        <v>0</v>
      </c>
      <c r="Y2195" s="13">
        <f t="shared" si="1010"/>
        <v>1</v>
      </c>
      <c r="Z2195" s="13">
        <f t="shared" si="1016"/>
        <v>0</v>
      </c>
      <c r="AA2195" s="13">
        <f t="shared" si="1017"/>
        <v>0</v>
      </c>
      <c r="AB2195" s="13">
        <f t="shared" si="1018"/>
        <v>0</v>
      </c>
      <c r="AC2195" s="17">
        <f t="shared" si="1011"/>
        <v>0</v>
      </c>
      <c r="AD2195" s="13" t="str">
        <f t="shared" si="1003"/>
        <v/>
      </c>
      <c r="AE2195" s="13" t="str">
        <f t="shared" si="1004"/>
        <v/>
      </c>
      <c r="AF2195" s="17">
        <f t="shared" si="1006"/>
        <v>0</v>
      </c>
      <c r="AG2195" s="17" t="str">
        <f t="shared" si="1005"/>
        <v xml:space="preserve"> </v>
      </c>
      <c r="AH2195" s="13"/>
      <c r="AI2195" s="31">
        <f t="shared" si="1019"/>
        <v>1.041693874623284</v>
      </c>
      <c r="AJ2195">
        <f t="shared" si="1024"/>
        <v>4.1693874623284E-2</v>
      </c>
      <c r="AK2195">
        <f t="shared" si="1026"/>
        <v>0.99573560767590608</v>
      </c>
      <c r="AL2195">
        <f t="shared" si="1027"/>
        <v>1.2185353049078052</v>
      </c>
      <c r="AM2195">
        <f t="shared" si="1025"/>
        <v>0.21853530490780515</v>
      </c>
      <c r="AN2195" s="39">
        <v>42360</v>
      </c>
      <c r="AO2195" s="31">
        <v>4.1693874623284E-2</v>
      </c>
      <c r="AP2195" s="40">
        <v>0.21853530490780515</v>
      </c>
    </row>
    <row r="2196" spans="1:42">
      <c r="A2196" s="16">
        <v>42361</v>
      </c>
      <c r="B2196" s="11">
        <v>4.66</v>
      </c>
      <c r="C2196" s="11">
        <v>4.71</v>
      </c>
      <c r="D2196" s="11">
        <v>4.6399999999999997</v>
      </c>
      <c r="E2196" s="11">
        <v>4.67</v>
      </c>
      <c r="F2196" s="11">
        <v>236911300</v>
      </c>
      <c r="G2196" s="11">
        <v>4.4326299999999996</v>
      </c>
      <c r="H2196" s="12">
        <f t="shared" si="1028"/>
        <v>4.6325000000000003</v>
      </c>
      <c r="I2196" s="13">
        <f t="shared" si="1007"/>
        <v>4.6507692307692317</v>
      </c>
      <c r="J2196" s="13">
        <f t="shared" si="1008"/>
        <v>-1.826923076923137E-2</v>
      </c>
      <c r="K2196" s="14">
        <f t="shared" si="1012"/>
        <v>-8.0982905982908016E-3</v>
      </c>
      <c r="L2196" s="13">
        <f t="shared" si="1021"/>
        <v>7.0000000000000284E-2</v>
      </c>
      <c r="M2196" s="13">
        <f t="shared" si="1029"/>
        <v>8.285714285714299E-2</v>
      </c>
      <c r="N2196" s="13">
        <f t="shared" si="1022"/>
        <v>0</v>
      </c>
      <c r="O2196" s="13">
        <f t="shared" si="1023"/>
        <v>1.0000000000000675E-2</v>
      </c>
      <c r="P2196" s="13">
        <f t="shared" si="1020"/>
        <v>0.16999999999999993</v>
      </c>
      <c r="Q2196" s="13">
        <f t="shared" si="1020"/>
        <v>0.1899999999999995</v>
      </c>
      <c r="R2196" s="13">
        <f t="shared" si="1030"/>
        <v>205.17241379310303</v>
      </c>
      <c r="S2196" s="13">
        <f t="shared" si="1031"/>
        <v>229.31034482758523</v>
      </c>
      <c r="T2196" s="13">
        <f t="shared" si="1032"/>
        <v>5.5555555555554426</v>
      </c>
      <c r="U2196" s="13">
        <f t="shared" si="1009"/>
        <v>20.010657263785095</v>
      </c>
      <c r="V2196" s="13">
        <f t="shared" si="1013"/>
        <v>-1.0170940170940569E-2</v>
      </c>
      <c r="W2196" s="13">
        <f t="shared" si="1014"/>
        <v>0</v>
      </c>
      <c r="X2196" s="13">
        <f t="shared" si="1015"/>
        <v>-1</v>
      </c>
      <c r="Y2196" s="13">
        <f t="shared" si="1010"/>
        <v>0</v>
      </c>
      <c r="Z2196" s="13">
        <f t="shared" si="1016"/>
        <v>0</v>
      </c>
      <c r="AA2196" s="13">
        <f t="shared" si="1017"/>
        <v>0</v>
      </c>
      <c r="AB2196" s="13">
        <f t="shared" si="1018"/>
        <v>0</v>
      </c>
      <c r="AC2196" s="17">
        <f t="shared" si="1011"/>
        <v>0</v>
      </c>
      <c r="AD2196" s="13" t="str">
        <f t="shared" si="1003"/>
        <v/>
      </c>
      <c r="AE2196" s="13" t="str">
        <f t="shared" si="1004"/>
        <v/>
      </c>
      <c r="AF2196" s="17">
        <f t="shared" si="1006"/>
        <v>0</v>
      </c>
      <c r="AG2196" s="17" t="str">
        <f t="shared" si="1005"/>
        <v xml:space="preserve"> </v>
      </c>
      <c r="AH2196" s="13"/>
      <c r="AI2196" s="31">
        <f t="shared" si="1019"/>
        <v>1.041693874623284</v>
      </c>
      <c r="AJ2196">
        <f t="shared" si="1024"/>
        <v>4.1693874623284E-2</v>
      </c>
      <c r="AK2196">
        <f t="shared" si="1026"/>
        <v>1</v>
      </c>
      <c r="AL2196">
        <f t="shared" si="1027"/>
        <v>1.2185353049078052</v>
      </c>
      <c r="AM2196">
        <f t="shared" si="1025"/>
        <v>0.21853530490780515</v>
      </c>
      <c r="AN2196" s="39">
        <v>42361</v>
      </c>
      <c r="AO2196" s="31">
        <v>4.1693874623284E-2</v>
      </c>
      <c r="AP2196" s="40">
        <v>0.21853530490780515</v>
      </c>
    </row>
    <row r="2197" spans="1:42">
      <c r="A2197" s="16">
        <v>42362</v>
      </c>
      <c r="B2197" s="11">
        <v>4.68</v>
      </c>
      <c r="C2197" s="11">
        <v>4.68</v>
      </c>
      <c r="D2197" s="11">
        <v>4.62</v>
      </c>
      <c r="E2197" s="11">
        <v>4.6500000000000004</v>
      </c>
      <c r="F2197" s="11">
        <v>162346600</v>
      </c>
      <c r="G2197" s="11">
        <v>4.4136499999999996</v>
      </c>
      <c r="H2197" s="12">
        <f t="shared" si="1028"/>
        <v>4.6349999999999998</v>
      </c>
      <c r="I2197" s="13">
        <f t="shared" si="1007"/>
        <v>4.6496153846153856</v>
      </c>
      <c r="J2197" s="13">
        <f t="shared" si="1008"/>
        <v>-1.4615384615385807E-2</v>
      </c>
      <c r="K2197" s="14">
        <f t="shared" si="1012"/>
        <v>-8.5541310541314731E-3</v>
      </c>
      <c r="L2197" s="13">
        <f t="shared" si="1021"/>
        <v>5.9999999999999609E-2</v>
      </c>
      <c r="M2197" s="13">
        <f t="shared" si="1029"/>
        <v>7.7857142857142972E-2</v>
      </c>
      <c r="N2197" s="13">
        <f t="shared" si="1022"/>
        <v>0</v>
      </c>
      <c r="O2197" s="13">
        <f t="shared" si="1023"/>
        <v>1.9999999999999574E-2</v>
      </c>
      <c r="P2197" s="13">
        <f t="shared" si="1020"/>
        <v>0.16999999999999993</v>
      </c>
      <c r="Q2197" s="13">
        <f t="shared" si="1020"/>
        <v>0.20999999999999908</v>
      </c>
      <c r="R2197" s="13">
        <f t="shared" si="1030"/>
        <v>218.3486238532106</v>
      </c>
      <c r="S2197" s="13">
        <f t="shared" si="1031"/>
        <v>269.72477064220027</v>
      </c>
      <c r="T2197" s="13">
        <f t="shared" si="1032"/>
        <v>10.526315789473491</v>
      </c>
      <c r="U2197" s="13">
        <f t="shared" si="1009"/>
        <v>18.381584582080837</v>
      </c>
      <c r="V2197" s="13">
        <f t="shared" si="1013"/>
        <v>-6.0612535612543338E-3</v>
      </c>
      <c r="W2197" s="13">
        <f t="shared" si="1014"/>
        <v>0</v>
      </c>
      <c r="X2197" s="13">
        <f t="shared" si="1015"/>
        <v>0</v>
      </c>
      <c r="Y2197" s="13">
        <f t="shared" si="1010"/>
        <v>0</v>
      </c>
      <c r="Z2197" s="13">
        <f t="shared" si="1016"/>
        <v>0</v>
      </c>
      <c r="AA2197" s="13">
        <f t="shared" si="1017"/>
        <v>0</v>
      </c>
      <c r="AB2197" s="13">
        <f t="shared" si="1018"/>
        <v>0</v>
      </c>
      <c r="AC2197" s="17">
        <f t="shared" si="1011"/>
        <v>0</v>
      </c>
      <c r="AD2197" s="13" t="str">
        <f t="shared" si="1003"/>
        <v/>
      </c>
      <c r="AE2197" s="13" t="str">
        <f t="shared" si="1004"/>
        <v/>
      </c>
      <c r="AF2197" s="17">
        <f t="shared" si="1006"/>
        <v>0</v>
      </c>
      <c r="AG2197" s="17" t="str">
        <f t="shared" si="1005"/>
        <v xml:space="preserve"> </v>
      </c>
      <c r="AH2197" s="13"/>
      <c r="AI2197" s="31">
        <f t="shared" si="1019"/>
        <v>1.041693874623284</v>
      </c>
      <c r="AJ2197">
        <f t="shared" si="1024"/>
        <v>4.1693874623284E-2</v>
      </c>
      <c r="AK2197">
        <f t="shared" si="1026"/>
        <v>0.9957173447537474</v>
      </c>
      <c r="AL2197">
        <f t="shared" si="1027"/>
        <v>1.2133167382914978</v>
      </c>
      <c r="AM2197">
        <f t="shared" si="1025"/>
        <v>0.21331673829149778</v>
      </c>
      <c r="AN2197" s="39">
        <v>42362</v>
      </c>
      <c r="AO2197" s="31">
        <v>4.1693874623284E-2</v>
      </c>
      <c r="AP2197" s="40">
        <v>0.21331673829149778</v>
      </c>
    </row>
    <row r="2198" spans="1:42">
      <c r="A2198" s="16">
        <v>42363</v>
      </c>
      <c r="B2198" s="11">
        <v>4.6500000000000004</v>
      </c>
      <c r="C2198" s="11">
        <v>4.66</v>
      </c>
      <c r="D2198" s="11">
        <v>4.6399999999999997</v>
      </c>
      <c r="E2198" s="11">
        <v>4.6500000000000004</v>
      </c>
      <c r="F2198" s="11">
        <v>86776600</v>
      </c>
      <c r="G2198" s="11">
        <v>4.4136499999999996</v>
      </c>
      <c r="H2198" s="12">
        <f t="shared" si="1028"/>
        <v>4.6341666666666663</v>
      </c>
      <c r="I2198" s="13">
        <f t="shared" si="1007"/>
        <v>4.6484615384615386</v>
      </c>
      <c r="J2198" s="13">
        <f t="shared" si="1008"/>
        <v>-1.4294871794872321E-2</v>
      </c>
      <c r="K2198" s="14">
        <f t="shared" si="1012"/>
        <v>-8.6965811965815168E-3</v>
      </c>
      <c r="L2198" s="13">
        <f t="shared" si="1021"/>
        <v>2.0000000000000462E-2</v>
      </c>
      <c r="M2198" s="13">
        <f t="shared" si="1029"/>
        <v>7.3571428571428718E-2</v>
      </c>
      <c r="N2198" s="13">
        <f t="shared" si="1022"/>
        <v>0</v>
      </c>
      <c r="O2198" s="13">
        <f t="shared" si="1023"/>
        <v>0</v>
      </c>
      <c r="P2198" s="13">
        <f t="shared" si="1020"/>
        <v>0.16999999999999993</v>
      </c>
      <c r="Q2198" s="13">
        <f t="shared" si="1020"/>
        <v>0.15999999999999925</v>
      </c>
      <c r="R2198" s="13">
        <f t="shared" si="1030"/>
        <v>231.06796116504799</v>
      </c>
      <c r="S2198" s="13">
        <f t="shared" si="1031"/>
        <v>217.47572815533837</v>
      </c>
      <c r="T2198" s="13">
        <f t="shared" si="1032"/>
        <v>3.0303030303032394</v>
      </c>
      <c r="U2198" s="13">
        <f t="shared" si="1009"/>
        <v>17.445961065812178</v>
      </c>
      <c r="V2198" s="13">
        <f t="shared" si="1013"/>
        <v>-5.5982905982908046E-3</v>
      </c>
      <c r="W2198" s="13">
        <f t="shared" si="1014"/>
        <v>0</v>
      </c>
      <c r="X2198" s="13">
        <f t="shared" si="1015"/>
        <v>1</v>
      </c>
      <c r="Y2198" s="13">
        <f t="shared" si="1010"/>
        <v>0</v>
      </c>
      <c r="Z2198" s="13">
        <f t="shared" si="1016"/>
        <v>0</v>
      </c>
      <c r="AA2198" s="13">
        <f t="shared" si="1017"/>
        <v>0</v>
      </c>
      <c r="AB2198" s="13">
        <f t="shared" si="1018"/>
        <v>0</v>
      </c>
      <c r="AC2198" s="17">
        <f t="shared" si="1011"/>
        <v>0</v>
      </c>
      <c r="AD2198" s="13" t="str">
        <f t="shared" ref="AD2198:AD2261" si="1033">IF(AA2198=1,E2198,"")</f>
        <v/>
      </c>
      <c r="AE2198" s="13" t="str">
        <f t="shared" ref="AE2198:AE2261" si="1034">IF(AB2198=-1,E2198,"")</f>
        <v/>
      </c>
      <c r="AF2198" s="17">
        <f t="shared" si="1006"/>
        <v>0</v>
      </c>
      <c r="AG2198" s="17" t="str">
        <f t="shared" ref="AG2198:AG2261" si="1035">IF(AB2198=-1,(AE2198/AF2197)," ")</f>
        <v xml:space="preserve"> </v>
      </c>
      <c r="AH2198" s="13"/>
      <c r="AI2198" s="31">
        <f t="shared" si="1019"/>
        <v>1.041693874623284</v>
      </c>
      <c r="AJ2198">
        <f t="shared" si="1024"/>
        <v>4.1693874623284E-2</v>
      </c>
      <c r="AK2198">
        <f t="shared" si="1026"/>
        <v>1</v>
      </c>
      <c r="AL2198">
        <f t="shared" si="1027"/>
        <v>1.2133167382914978</v>
      </c>
      <c r="AM2198">
        <f t="shared" si="1025"/>
        <v>0.21331673829149778</v>
      </c>
      <c r="AN2198" s="39">
        <v>42363</v>
      </c>
      <c r="AO2198" s="31">
        <v>4.1693874623284E-2</v>
      </c>
      <c r="AP2198" s="40">
        <v>0.21331673829149778</v>
      </c>
    </row>
    <row r="2199" spans="1:42">
      <c r="A2199" s="16">
        <v>42366</v>
      </c>
      <c r="B2199" s="11">
        <v>4.6500000000000004</v>
      </c>
      <c r="C2199" s="11">
        <v>4.66</v>
      </c>
      <c r="D2199" s="11">
        <v>4.59</v>
      </c>
      <c r="E2199" s="11">
        <v>4.59</v>
      </c>
      <c r="F2199" s="11">
        <v>146697500</v>
      </c>
      <c r="G2199" s="11">
        <v>4.3567</v>
      </c>
      <c r="H2199" s="12">
        <f t="shared" si="1028"/>
        <v>4.6325000000000003</v>
      </c>
      <c r="I2199" s="13">
        <f t="shared" si="1007"/>
        <v>4.6457692307692318</v>
      </c>
      <c r="J2199" s="13">
        <f t="shared" si="1008"/>
        <v>-1.3269230769231477E-2</v>
      </c>
      <c r="K2199" s="14">
        <f t="shared" si="1012"/>
        <v>-9.7649572649576299E-3</v>
      </c>
      <c r="L2199" s="13">
        <f t="shared" si="1021"/>
        <v>7.0000000000000284E-2</v>
      </c>
      <c r="M2199" s="13">
        <f t="shared" si="1029"/>
        <v>7.0714285714285924E-2</v>
      </c>
      <c r="N2199" s="13">
        <f t="shared" si="1022"/>
        <v>0</v>
      </c>
      <c r="O2199" s="13">
        <f t="shared" si="1023"/>
        <v>4.9999999999999822E-2</v>
      </c>
      <c r="P2199" s="13">
        <f t="shared" si="1020"/>
        <v>0.16999999999999993</v>
      </c>
      <c r="Q2199" s="13">
        <f t="shared" si="1020"/>
        <v>0.14999999999999947</v>
      </c>
      <c r="R2199" s="13">
        <f t="shared" si="1030"/>
        <v>240.40404040403959</v>
      </c>
      <c r="S2199" s="13">
        <f t="shared" si="1031"/>
        <v>212.12121212121073</v>
      </c>
      <c r="T2199" s="13">
        <f t="shared" si="1032"/>
        <v>6.2500000000001581</v>
      </c>
      <c r="U2199" s="13">
        <f t="shared" si="1009"/>
        <v>17.472221570013868</v>
      </c>
      <c r="V2199" s="13">
        <f t="shared" si="1013"/>
        <v>-3.5042735042738471E-3</v>
      </c>
      <c r="W2199" s="13">
        <f t="shared" si="1014"/>
        <v>0</v>
      </c>
      <c r="X2199" s="13">
        <f t="shared" si="1015"/>
        <v>0</v>
      </c>
      <c r="Y2199" s="13">
        <f t="shared" si="1010"/>
        <v>0</v>
      </c>
      <c r="Z2199" s="13">
        <f t="shared" si="1016"/>
        <v>0</v>
      </c>
      <c r="AA2199" s="13">
        <f t="shared" si="1017"/>
        <v>0</v>
      </c>
      <c r="AB2199" s="13">
        <f t="shared" si="1018"/>
        <v>0</v>
      </c>
      <c r="AC2199" s="17">
        <f t="shared" si="1011"/>
        <v>0</v>
      </c>
      <c r="AD2199" s="13" t="str">
        <f t="shared" si="1033"/>
        <v/>
      </c>
      <c r="AE2199" s="13" t="str">
        <f t="shared" si="1034"/>
        <v/>
      </c>
      <c r="AF2199" s="17">
        <f t="shared" ref="AF2199:AF2262" si="1036">IF(AA2199=1,AD2199,IF(AB2199=-1,0,AF2198))</f>
        <v>0</v>
      </c>
      <c r="AG2199" s="17" t="str">
        <f t="shared" si="1035"/>
        <v xml:space="preserve"> </v>
      </c>
      <c r="AH2199" s="13"/>
      <c r="AI2199" s="31">
        <f t="shared" si="1019"/>
        <v>1.041693874623284</v>
      </c>
      <c r="AJ2199">
        <f t="shared" si="1024"/>
        <v>4.1693874623284E-2</v>
      </c>
      <c r="AK2199">
        <f t="shared" si="1026"/>
        <v>0.98709677419354824</v>
      </c>
      <c r="AL2199">
        <f t="shared" si="1027"/>
        <v>1.197661038442575</v>
      </c>
      <c r="AM2199">
        <f t="shared" si="1025"/>
        <v>0.19766103844257499</v>
      </c>
      <c r="AN2199" s="39">
        <v>42366</v>
      </c>
      <c r="AO2199" s="31">
        <v>4.1693874623284E-2</v>
      </c>
      <c r="AP2199" s="40">
        <v>0.19766103844257499</v>
      </c>
    </row>
    <row r="2200" spans="1:42">
      <c r="A2200" s="16">
        <v>42367</v>
      </c>
      <c r="B2200" s="11">
        <v>4.59</v>
      </c>
      <c r="C2200" s="11">
        <v>4.6100000000000003</v>
      </c>
      <c r="D2200" s="11">
        <v>4.58</v>
      </c>
      <c r="E2200" s="11">
        <v>4.6100000000000003</v>
      </c>
      <c r="F2200" s="11">
        <v>124565000</v>
      </c>
      <c r="G2200" s="11">
        <v>4.37568</v>
      </c>
      <c r="H2200" s="12">
        <f t="shared" si="1028"/>
        <v>4.6341666666666663</v>
      </c>
      <c r="I2200" s="13">
        <f t="shared" si="1007"/>
        <v>4.6442307692307701</v>
      </c>
      <c r="J2200" s="13">
        <f t="shared" si="1008"/>
        <v>-1.0064102564103727E-2</v>
      </c>
      <c r="K2200" s="14">
        <f t="shared" si="1012"/>
        <v>-1.0797720797721431E-2</v>
      </c>
      <c r="L2200" s="13">
        <f t="shared" si="1021"/>
        <v>3.0000000000000249E-2</v>
      </c>
      <c r="M2200" s="13">
        <f t="shared" si="1029"/>
        <v>6.785714285714306E-2</v>
      </c>
      <c r="N2200" s="13">
        <f t="shared" si="1022"/>
        <v>0</v>
      </c>
      <c r="O2200" s="13">
        <f t="shared" si="1023"/>
        <v>9.9999999999997868E-3</v>
      </c>
      <c r="P2200" s="13">
        <f t="shared" si="1020"/>
        <v>0.16999999999999993</v>
      </c>
      <c r="Q2200" s="13">
        <f t="shared" si="1020"/>
        <v>0.15999999999999925</v>
      </c>
      <c r="R2200" s="13">
        <f t="shared" si="1030"/>
        <v>250.52631578947282</v>
      </c>
      <c r="S2200" s="13">
        <f t="shared" si="1031"/>
        <v>235.78947368420873</v>
      </c>
      <c r="T2200" s="13">
        <f t="shared" si="1032"/>
        <v>3.0303030303032381</v>
      </c>
      <c r="U2200" s="13">
        <f t="shared" si="1009"/>
        <v>17.268503719237209</v>
      </c>
      <c r="V2200" s="13">
        <f t="shared" si="1013"/>
        <v>7.3361823361770342E-4</v>
      </c>
      <c r="W2200" s="13">
        <f t="shared" si="1014"/>
        <v>1</v>
      </c>
      <c r="X2200" s="13">
        <f t="shared" si="1015"/>
        <v>0</v>
      </c>
      <c r="Y2200" s="13">
        <f t="shared" si="1010"/>
        <v>0</v>
      </c>
      <c r="Z2200" s="13">
        <f t="shared" si="1016"/>
        <v>1</v>
      </c>
      <c r="AA2200" s="13">
        <f t="shared" si="1017"/>
        <v>0</v>
      </c>
      <c r="AB2200" s="13">
        <f t="shared" si="1018"/>
        <v>0</v>
      </c>
      <c r="AC2200" s="17">
        <f t="shared" si="1011"/>
        <v>0</v>
      </c>
      <c r="AD2200" s="13" t="str">
        <f t="shared" si="1033"/>
        <v/>
      </c>
      <c r="AE2200" s="13" t="str">
        <f t="shared" si="1034"/>
        <v/>
      </c>
      <c r="AF2200" s="17">
        <f t="shared" si="1036"/>
        <v>0</v>
      </c>
      <c r="AG2200" s="17" t="str">
        <f t="shared" si="1035"/>
        <v xml:space="preserve"> </v>
      </c>
      <c r="AH2200" s="13"/>
      <c r="AI2200" s="31">
        <f t="shared" si="1019"/>
        <v>1.041693874623284</v>
      </c>
      <c r="AJ2200">
        <f t="shared" si="1024"/>
        <v>4.1693874623284E-2</v>
      </c>
      <c r="AK2200">
        <f t="shared" si="1026"/>
        <v>1.0043572984749456</v>
      </c>
      <c r="AL2200">
        <f t="shared" si="1027"/>
        <v>1.2028796050588826</v>
      </c>
      <c r="AM2200">
        <f t="shared" si="1025"/>
        <v>0.20287960505888258</v>
      </c>
      <c r="AN2200" s="39">
        <v>42367</v>
      </c>
      <c r="AO2200" s="31">
        <v>4.1693874623284E-2</v>
      </c>
      <c r="AP2200" s="40">
        <v>0.20287960505888258</v>
      </c>
    </row>
    <row r="2201" spans="1:42">
      <c r="A2201" s="16">
        <v>42368</v>
      </c>
      <c r="B2201" s="11">
        <v>4.5999999999999996</v>
      </c>
      <c r="C2201" s="11">
        <v>4.62</v>
      </c>
      <c r="D2201" s="11">
        <v>4.58</v>
      </c>
      <c r="E2201" s="11">
        <v>4.6100000000000003</v>
      </c>
      <c r="F2201" s="11">
        <v>82408500</v>
      </c>
      <c r="G2201" s="11">
        <v>4.37568</v>
      </c>
      <c r="H2201" s="12">
        <f t="shared" si="1028"/>
        <v>4.6308333333333325</v>
      </c>
      <c r="I2201" s="13">
        <f t="shared" si="1007"/>
        <v>4.643076923076924</v>
      </c>
      <c r="J2201" s="13">
        <f t="shared" si="1008"/>
        <v>-1.2243589743591521E-2</v>
      </c>
      <c r="K2201" s="14">
        <f t="shared" si="1012"/>
        <v>-1.3062678062678777E-2</v>
      </c>
      <c r="L2201" s="13">
        <f t="shared" si="1021"/>
        <v>4.0000000000000036E-2</v>
      </c>
      <c r="M2201" s="13">
        <f t="shared" si="1029"/>
        <v>6.3571428571428737E-2</v>
      </c>
      <c r="N2201" s="13">
        <f t="shared" si="1022"/>
        <v>9.9999999999997868E-3</v>
      </c>
      <c r="O2201" s="13">
        <f t="shared" si="1023"/>
        <v>0</v>
      </c>
      <c r="P2201" s="13">
        <f t="shared" si="1020"/>
        <v>0.14999999999999947</v>
      </c>
      <c r="Q2201" s="13">
        <f t="shared" si="1020"/>
        <v>0.15999999999999925</v>
      </c>
      <c r="R2201" s="13">
        <f t="shared" si="1030"/>
        <v>235.95505617977381</v>
      </c>
      <c r="S2201" s="13">
        <f t="shared" si="1031"/>
        <v>251.68539325842514</v>
      </c>
      <c r="T2201" s="13">
        <f t="shared" si="1032"/>
        <v>3.2258064516128524</v>
      </c>
      <c r="U2201" s="13">
        <f t="shared" si="1009"/>
        <v>16.68259193516873</v>
      </c>
      <c r="V2201" s="13">
        <f t="shared" si="1013"/>
        <v>8.1908831908725568E-4</v>
      </c>
      <c r="W2201" s="13">
        <f t="shared" si="1014"/>
        <v>0</v>
      </c>
      <c r="X2201" s="13">
        <f t="shared" si="1015"/>
        <v>-1</v>
      </c>
      <c r="Y2201" s="13">
        <f t="shared" si="1010"/>
        <v>0</v>
      </c>
      <c r="Z2201" s="13">
        <f t="shared" si="1016"/>
        <v>1</v>
      </c>
      <c r="AA2201" s="13">
        <f t="shared" si="1017"/>
        <v>0</v>
      </c>
      <c r="AB2201" s="13">
        <f t="shared" si="1018"/>
        <v>0</v>
      </c>
      <c r="AC2201" s="17">
        <f t="shared" si="1011"/>
        <v>0</v>
      </c>
      <c r="AD2201" s="13" t="str">
        <f t="shared" si="1033"/>
        <v/>
      </c>
      <c r="AE2201" s="13" t="str">
        <f t="shared" si="1034"/>
        <v/>
      </c>
      <c r="AF2201" s="17">
        <f t="shared" si="1036"/>
        <v>0</v>
      </c>
      <c r="AG2201" s="17" t="str">
        <f t="shared" si="1035"/>
        <v xml:space="preserve"> </v>
      </c>
      <c r="AH2201" s="13"/>
      <c r="AI2201" s="31">
        <f t="shared" si="1019"/>
        <v>1.041693874623284</v>
      </c>
      <c r="AJ2201">
        <f t="shared" si="1024"/>
        <v>4.1693874623284E-2</v>
      </c>
      <c r="AK2201">
        <f t="shared" si="1026"/>
        <v>1</v>
      </c>
      <c r="AL2201">
        <f t="shared" si="1027"/>
        <v>1.2028796050588826</v>
      </c>
      <c r="AM2201">
        <f t="shared" si="1025"/>
        <v>0.20287960505888258</v>
      </c>
      <c r="AN2201" s="39">
        <v>42368</v>
      </c>
      <c r="AO2201" s="31">
        <v>4.1693874623284E-2</v>
      </c>
      <c r="AP2201" s="40">
        <v>0.20287960505888258</v>
      </c>
    </row>
    <row r="2202" spans="1:42">
      <c r="A2202" s="16">
        <v>42369</v>
      </c>
      <c r="B2202" s="11">
        <v>4.5999999999999996</v>
      </c>
      <c r="C2202" s="11">
        <v>4.6100000000000003</v>
      </c>
      <c r="D2202" s="11">
        <v>4.58</v>
      </c>
      <c r="E2202" s="11">
        <v>4.58</v>
      </c>
      <c r="F2202" s="11">
        <v>97925200</v>
      </c>
      <c r="G2202" s="11">
        <v>4.3472099999999996</v>
      </c>
      <c r="H2202" s="12">
        <f t="shared" si="1028"/>
        <v>4.6291666666666664</v>
      </c>
      <c r="I2202" s="13">
        <f t="shared" si="1007"/>
        <v>4.6400000000000015</v>
      </c>
      <c r="J2202" s="13">
        <f t="shared" si="1008"/>
        <v>-1.0833333333335027E-2</v>
      </c>
      <c r="K2202" s="14">
        <f t="shared" si="1012"/>
        <v>-1.43732193732203E-2</v>
      </c>
      <c r="L2202" s="13">
        <f t="shared" si="1021"/>
        <v>3.0000000000000249E-2</v>
      </c>
      <c r="M2202" s="13">
        <f t="shared" si="1029"/>
        <v>6.2142857142857277E-2</v>
      </c>
      <c r="N2202" s="13">
        <f t="shared" si="1022"/>
        <v>0</v>
      </c>
      <c r="O2202" s="13">
        <f t="shared" si="1023"/>
        <v>0</v>
      </c>
      <c r="P2202" s="13">
        <f t="shared" si="1020"/>
        <v>0.14999999999999947</v>
      </c>
      <c r="Q2202" s="13">
        <f t="shared" si="1020"/>
        <v>0.11999999999999922</v>
      </c>
      <c r="R2202" s="13">
        <f t="shared" si="1030"/>
        <v>241.37931034482619</v>
      </c>
      <c r="S2202" s="13">
        <f t="shared" si="1031"/>
        <v>193.10344827586039</v>
      </c>
      <c r="T2202" s="13">
        <f t="shared" si="1032"/>
        <v>11.111111111111256</v>
      </c>
      <c r="U2202" s="13">
        <f t="shared" si="1009"/>
        <v>16.772017376706856</v>
      </c>
      <c r="V2202" s="13">
        <f t="shared" si="1013"/>
        <v>3.5398860398852729E-3</v>
      </c>
      <c r="W2202" s="13">
        <f t="shared" si="1014"/>
        <v>0</v>
      </c>
      <c r="X2202" s="13">
        <f t="shared" si="1015"/>
        <v>1</v>
      </c>
      <c r="Y2202" s="13">
        <f t="shared" si="1010"/>
        <v>0</v>
      </c>
      <c r="Z2202" s="13">
        <f t="shared" si="1016"/>
        <v>1</v>
      </c>
      <c r="AA2202" s="13">
        <f t="shared" si="1017"/>
        <v>0</v>
      </c>
      <c r="AB2202" s="13">
        <f t="shared" si="1018"/>
        <v>0</v>
      </c>
      <c r="AC2202" s="17">
        <f t="shared" si="1011"/>
        <v>0</v>
      </c>
      <c r="AD2202" s="13" t="str">
        <f t="shared" si="1033"/>
        <v/>
      </c>
      <c r="AE2202" s="13" t="str">
        <f t="shared" si="1034"/>
        <v/>
      </c>
      <c r="AF2202" s="17">
        <f t="shared" si="1036"/>
        <v>0</v>
      </c>
      <c r="AG2202" s="17" t="str">
        <f t="shared" si="1035"/>
        <v xml:space="preserve"> </v>
      </c>
      <c r="AH2202" s="13"/>
      <c r="AI2202" s="31">
        <f t="shared" si="1019"/>
        <v>1.041693874623284</v>
      </c>
      <c r="AJ2202">
        <f t="shared" si="1024"/>
        <v>4.1693874623284E-2</v>
      </c>
      <c r="AK2202">
        <f t="shared" si="1026"/>
        <v>0.99349240780911052</v>
      </c>
      <c r="AL2202">
        <f t="shared" si="1027"/>
        <v>1.1950517551344211</v>
      </c>
      <c r="AM2202">
        <f t="shared" si="1025"/>
        <v>0.19505175513442108</v>
      </c>
      <c r="AN2202" s="39">
        <v>42369</v>
      </c>
      <c r="AO2202" s="31">
        <v>4.1693874623284E-2</v>
      </c>
      <c r="AP2202" s="40">
        <v>0.19505175513442108</v>
      </c>
    </row>
    <row r="2203" spans="1:42">
      <c r="A2203" s="16">
        <v>42373</v>
      </c>
      <c r="B2203" s="11">
        <v>4.58</v>
      </c>
      <c r="C2203" s="11">
        <v>4.59</v>
      </c>
      <c r="D2203" s="11">
        <v>4.4400000000000004</v>
      </c>
      <c r="E2203" s="11">
        <v>4.45</v>
      </c>
      <c r="F2203" s="11">
        <v>147508600</v>
      </c>
      <c r="G2203" s="11">
        <v>4.2238199999999999</v>
      </c>
      <c r="H2203" s="12">
        <f t="shared" si="1028"/>
        <v>4.6174999999999997</v>
      </c>
      <c r="I2203" s="13">
        <f t="shared" si="1007"/>
        <v>4.6311538461538468</v>
      </c>
      <c r="J2203" s="13">
        <f t="shared" si="1008"/>
        <v>-1.3653846153847127E-2</v>
      </c>
      <c r="K2203" s="14">
        <f t="shared" si="1012"/>
        <v>-1.403846153846248E-2</v>
      </c>
      <c r="L2203" s="13">
        <f t="shared" si="1021"/>
        <v>0.14999999999999947</v>
      </c>
      <c r="M2203" s="13">
        <f t="shared" si="1029"/>
        <v>6.6428571428571476E-2</v>
      </c>
      <c r="N2203" s="13">
        <f t="shared" si="1022"/>
        <v>0</v>
      </c>
      <c r="O2203" s="13">
        <f t="shared" si="1023"/>
        <v>0.13999999999999968</v>
      </c>
      <c r="P2203" s="13">
        <f t="shared" si="1020"/>
        <v>0.10999999999999943</v>
      </c>
      <c r="Q2203" s="13">
        <f t="shared" si="1020"/>
        <v>0.2599999999999989</v>
      </c>
      <c r="R2203" s="13">
        <f t="shared" si="1030"/>
        <v>165.5913978494614</v>
      </c>
      <c r="S2203" s="13">
        <f t="shared" si="1031"/>
        <v>391.39784946236364</v>
      </c>
      <c r="T2203" s="13">
        <f t="shared" si="1032"/>
        <v>40.540540540540576</v>
      </c>
      <c r="U2203" s="13">
        <f t="shared" si="1009"/>
        <v>18.395754616882446</v>
      </c>
      <c r="V2203" s="13">
        <f t="shared" si="1013"/>
        <v>3.8461538461535306E-4</v>
      </c>
      <c r="W2203" s="13">
        <f t="shared" si="1014"/>
        <v>0</v>
      </c>
      <c r="X2203" s="13">
        <f t="shared" si="1015"/>
        <v>-1</v>
      </c>
      <c r="Y2203" s="13">
        <f t="shared" si="1010"/>
        <v>0</v>
      </c>
      <c r="Z2203" s="13">
        <f t="shared" si="1016"/>
        <v>1</v>
      </c>
      <c r="AA2203" s="13">
        <f t="shared" si="1017"/>
        <v>0</v>
      </c>
      <c r="AB2203" s="13">
        <f t="shared" si="1018"/>
        <v>0</v>
      </c>
      <c r="AC2203" s="17">
        <f t="shared" si="1011"/>
        <v>0</v>
      </c>
      <c r="AD2203" s="13" t="str">
        <f t="shared" si="1033"/>
        <v/>
      </c>
      <c r="AE2203" s="13" t="str">
        <f t="shared" si="1034"/>
        <v/>
      </c>
      <c r="AF2203" s="17">
        <f t="shared" si="1036"/>
        <v>0</v>
      </c>
      <c r="AG2203" s="17" t="str">
        <f t="shared" si="1035"/>
        <v xml:space="preserve"> </v>
      </c>
      <c r="AH2203" s="13"/>
      <c r="AI2203" s="31">
        <f t="shared" si="1019"/>
        <v>1.041693874623284</v>
      </c>
      <c r="AJ2203">
        <f t="shared" si="1024"/>
        <v>4.1693874623284E-2</v>
      </c>
      <c r="AK2203">
        <f t="shared" si="1026"/>
        <v>0.97161572052401746</v>
      </c>
      <c r="AL2203">
        <f t="shared" si="1027"/>
        <v>1.1611310721284223</v>
      </c>
      <c r="AM2203">
        <f t="shared" si="1025"/>
        <v>0.16113107212842226</v>
      </c>
      <c r="AN2203" s="39">
        <v>42373</v>
      </c>
      <c r="AO2203" s="31">
        <v>4.1693874623284E-2</v>
      </c>
      <c r="AP2203" s="40">
        <v>0.16113107212842226</v>
      </c>
    </row>
    <row r="2204" spans="1:42">
      <c r="A2204" s="16">
        <v>42374</v>
      </c>
      <c r="B2204" s="11">
        <v>4.42</v>
      </c>
      <c r="C2204" s="11">
        <v>4.51</v>
      </c>
      <c r="D2204" s="11">
        <v>4.38</v>
      </c>
      <c r="E2204" s="11">
        <v>4.47</v>
      </c>
      <c r="F2204" s="11">
        <v>160629200</v>
      </c>
      <c r="G2204" s="11">
        <v>4.2427999999999999</v>
      </c>
      <c r="H2204" s="12">
        <f t="shared" si="1028"/>
        <v>4.6049999999999995</v>
      </c>
      <c r="I2204" s="13">
        <f t="shared" ref="I2204:I2267" si="1037">AVERAGE(E2179:E2204)</f>
        <v>4.6269230769230782</v>
      </c>
      <c r="J2204" s="13">
        <f t="shared" si="1008"/>
        <v>-2.192307692307871E-2</v>
      </c>
      <c r="K2204" s="14">
        <f t="shared" si="1012"/>
        <v>-1.4351851851853011E-2</v>
      </c>
      <c r="L2204" s="13">
        <f t="shared" si="1021"/>
        <v>0.12999999999999989</v>
      </c>
      <c r="M2204" s="13">
        <f t="shared" si="1029"/>
        <v>7.1428571428571425E-2</v>
      </c>
      <c r="N2204" s="13">
        <f t="shared" si="1022"/>
        <v>0</v>
      </c>
      <c r="O2204" s="13">
        <f t="shared" si="1023"/>
        <v>6.0000000000000497E-2</v>
      </c>
      <c r="P2204" s="13">
        <f t="shared" si="1020"/>
        <v>0.10999999999999943</v>
      </c>
      <c r="Q2204" s="13">
        <f t="shared" si="1020"/>
        <v>0.3199999999999994</v>
      </c>
      <c r="R2204" s="13">
        <f t="shared" si="1030"/>
        <v>153.9999999999992</v>
      </c>
      <c r="S2204" s="13">
        <f t="shared" si="1031"/>
        <v>447.99999999999915</v>
      </c>
      <c r="T2204" s="13">
        <f t="shared" si="1032"/>
        <v>48.837209302325704</v>
      </c>
      <c r="U2204" s="13">
        <f t="shared" si="1009"/>
        <v>20.777486870871495</v>
      </c>
      <c r="V2204" s="13">
        <f t="shared" si="1013"/>
        <v>-7.5712250712256998E-3</v>
      </c>
      <c r="W2204" s="13">
        <f t="shared" si="1014"/>
        <v>-1</v>
      </c>
      <c r="X2204" s="13">
        <f t="shared" si="1015"/>
        <v>0</v>
      </c>
      <c r="Y2204" s="13">
        <f t="shared" si="1010"/>
        <v>1</v>
      </c>
      <c r="Z2204" s="13">
        <f t="shared" si="1016"/>
        <v>0</v>
      </c>
      <c r="AA2204" s="13">
        <f t="shared" si="1017"/>
        <v>0</v>
      </c>
      <c r="AB2204" s="13">
        <f t="shared" si="1018"/>
        <v>0</v>
      </c>
      <c r="AC2204" s="17">
        <f t="shared" si="1011"/>
        <v>0</v>
      </c>
      <c r="AD2204" s="13" t="str">
        <f t="shared" si="1033"/>
        <v/>
      </c>
      <c r="AE2204" s="13" t="str">
        <f t="shared" si="1034"/>
        <v/>
      </c>
      <c r="AF2204" s="17">
        <f t="shared" si="1036"/>
        <v>0</v>
      </c>
      <c r="AG2204" s="17" t="str">
        <f t="shared" si="1035"/>
        <v xml:space="preserve"> </v>
      </c>
      <c r="AH2204" s="13"/>
      <c r="AI2204" s="31">
        <f t="shared" si="1019"/>
        <v>1.041693874623284</v>
      </c>
      <c r="AJ2204">
        <f t="shared" si="1024"/>
        <v>4.1693874623284E-2</v>
      </c>
      <c r="AK2204">
        <f t="shared" si="1026"/>
        <v>1.0044943820224719</v>
      </c>
      <c r="AL2204">
        <f t="shared" si="1027"/>
        <v>1.1663496387447296</v>
      </c>
      <c r="AM2204">
        <f t="shared" si="1025"/>
        <v>0.16634963874472963</v>
      </c>
      <c r="AN2204" s="39">
        <v>42374</v>
      </c>
      <c r="AO2204" s="31">
        <v>4.1693874623284E-2</v>
      </c>
      <c r="AP2204" s="40">
        <v>0.16634963874472963</v>
      </c>
    </row>
    <row r="2205" spans="1:42">
      <c r="A2205" s="16">
        <v>42375</v>
      </c>
      <c r="B2205" s="11">
        <v>4.45</v>
      </c>
      <c r="C2205" s="11">
        <v>4.5199999999999996</v>
      </c>
      <c r="D2205" s="11">
        <v>4.45</v>
      </c>
      <c r="E2205" s="11">
        <v>4.51</v>
      </c>
      <c r="F2205" s="11">
        <v>113177200</v>
      </c>
      <c r="G2205" s="11">
        <v>4.2807700000000004</v>
      </c>
      <c r="H2205" s="12">
        <f t="shared" si="1028"/>
        <v>4.5958333333333332</v>
      </c>
      <c r="I2205" s="13">
        <f t="shared" si="1037"/>
        <v>4.6226923076923088</v>
      </c>
      <c r="J2205" s="13">
        <f t="shared" ref="J2205:J2268" si="1038">H2205-I2205</f>
        <v>-2.6858974358975551E-2</v>
      </c>
      <c r="K2205" s="14">
        <f t="shared" si="1012"/>
        <v>-1.5306267806269029E-2</v>
      </c>
      <c r="L2205" s="13">
        <f t="shared" si="1021"/>
        <v>6.9999999999999396E-2</v>
      </c>
      <c r="M2205" s="13">
        <f t="shared" si="1029"/>
        <v>7.2857142857142829E-2</v>
      </c>
      <c r="N2205" s="13">
        <f t="shared" si="1022"/>
        <v>9.9999999999997868E-3</v>
      </c>
      <c r="O2205" s="13">
        <f t="shared" si="1023"/>
        <v>0</v>
      </c>
      <c r="P2205" s="13">
        <f t="shared" si="1020"/>
        <v>0.11999999999999922</v>
      </c>
      <c r="Q2205" s="13">
        <f t="shared" si="1020"/>
        <v>0.29999999999999982</v>
      </c>
      <c r="R2205" s="13">
        <f t="shared" si="1030"/>
        <v>164.70588235294016</v>
      </c>
      <c r="S2205" s="13">
        <f t="shared" si="1031"/>
        <v>411.76470588235293</v>
      </c>
      <c r="T2205" s="13">
        <f t="shared" si="1032"/>
        <v>42.857142857143103</v>
      </c>
      <c r="U2205" s="13">
        <f t="shared" si="1009"/>
        <v>23.134486008554745</v>
      </c>
      <c r="V2205" s="13">
        <f t="shared" si="1013"/>
        <v>-1.1552706552706522E-2</v>
      </c>
      <c r="W2205" s="13">
        <f t="shared" si="1014"/>
        <v>0</v>
      </c>
      <c r="X2205" s="13">
        <f t="shared" si="1015"/>
        <v>0</v>
      </c>
      <c r="Y2205" s="13">
        <f t="shared" si="1010"/>
        <v>0</v>
      </c>
      <c r="Z2205" s="13">
        <f t="shared" si="1016"/>
        <v>0</v>
      </c>
      <c r="AA2205" s="13">
        <f t="shared" si="1017"/>
        <v>0</v>
      </c>
      <c r="AB2205" s="13">
        <f t="shared" si="1018"/>
        <v>0</v>
      </c>
      <c r="AC2205" s="17">
        <f t="shared" si="1011"/>
        <v>0</v>
      </c>
      <c r="AD2205" s="13" t="str">
        <f t="shared" si="1033"/>
        <v/>
      </c>
      <c r="AE2205" s="13" t="str">
        <f t="shared" si="1034"/>
        <v/>
      </c>
      <c r="AF2205" s="17">
        <f t="shared" si="1036"/>
        <v>0</v>
      </c>
      <c r="AG2205" s="17" t="str">
        <f t="shared" si="1035"/>
        <v xml:space="preserve"> </v>
      </c>
      <c r="AH2205" s="13"/>
      <c r="AI2205" s="31">
        <f t="shared" si="1019"/>
        <v>1.041693874623284</v>
      </c>
      <c r="AJ2205">
        <f t="shared" si="1024"/>
        <v>4.1693874623284E-2</v>
      </c>
      <c r="AK2205">
        <f t="shared" si="1026"/>
        <v>1.0089485458612975</v>
      </c>
      <c r="AL2205">
        <f t="shared" si="1027"/>
        <v>1.1767867719773446</v>
      </c>
      <c r="AM2205">
        <f t="shared" si="1025"/>
        <v>0.1767867719773446</v>
      </c>
      <c r="AN2205" s="39">
        <v>42375</v>
      </c>
      <c r="AO2205" s="31">
        <v>4.1693874623284E-2</v>
      </c>
      <c r="AP2205" s="40">
        <v>0.1767867719773446</v>
      </c>
    </row>
    <row r="2206" spans="1:42">
      <c r="A2206" s="16">
        <v>42376</v>
      </c>
      <c r="B2206" s="11">
        <v>4.49</v>
      </c>
      <c r="C2206" s="11">
        <v>4.5</v>
      </c>
      <c r="D2206" s="11">
        <v>4.42</v>
      </c>
      <c r="E2206" s="11">
        <v>4.43</v>
      </c>
      <c r="F2206" s="11">
        <v>34491500</v>
      </c>
      <c r="G2206" s="11">
        <v>4.2048300000000003</v>
      </c>
      <c r="H2206" s="12">
        <f t="shared" si="1028"/>
        <v>4.5741666666666667</v>
      </c>
      <c r="I2206" s="13">
        <f t="shared" si="1037"/>
        <v>4.6180769230769236</v>
      </c>
      <c r="J2206" s="13">
        <f t="shared" si="1038"/>
        <v>-4.391025641025692E-2</v>
      </c>
      <c r="K2206" s="14">
        <f t="shared" si="1012"/>
        <v>-1.8561253561254709E-2</v>
      </c>
      <c r="L2206" s="13">
        <f t="shared" si="1021"/>
        <v>8.0000000000000071E-2</v>
      </c>
      <c r="M2206" s="13">
        <f t="shared" si="1029"/>
        <v>7.4999999999999983E-2</v>
      </c>
      <c r="N2206" s="13">
        <f t="shared" si="1022"/>
        <v>0</v>
      </c>
      <c r="O2206" s="13">
        <f t="shared" si="1023"/>
        <v>3.0000000000000249E-2</v>
      </c>
      <c r="P2206" s="13">
        <f t="shared" si="1020"/>
        <v>9.9999999999999645E-2</v>
      </c>
      <c r="Q2206" s="13">
        <f t="shared" si="1020"/>
        <v>0.33000000000000007</v>
      </c>
      <c r="R2206" s="13">
        <f t="shared" si="1030"/>
        <v>133.33333333333289</v>
      </c>
      <c r="S2206" s="13">
        <f t="shared" si="1031"/>
        <v>440.00000000000023</v>
      </c>
      <c r="T2206" s="13">
        <f t="shared" si="1032"/>
        <v>53.488372093023386</v>
      </c>
      <c r="U2206" s="13">
        <f t="shared" si="1009"/>
        <v>24.650936549761468</v>
      </c>
      <c r="V2206" s="13">
        <f t="shared" si="1013"/>
        <v>-2.5349002849002211E-2</v>
      </c>
      <c r="W2206" s="13">
        <f t="shared" si="1014"/>
        <v>0</v>
      </c>
      <c r="X2206" s="13">
        <f t="shared" si="1015"/>
        <v>0</v>
      </c>
      <c r="Y2206" s="13">
        <f t="shared" si="1010"/>
        <v>0</v>
      </c>
      <c r="Z2206" s="13">
        <f t="shared" si="1016"/>
        <v>0</v>
      </c>
      <c r="AA2206" s="13">
        <f t="shared" si="1017"/>
        <v>0</v>
      </c>
      <c r="AB2206" s="13">
        <f t="shared" si="1018"/>
        <v>0</v>
      </c>
      <c r="AC2206" s="17">
        <f t="shared" si="1011"/>
        <v>0</v>
      </c>
      <c r="AD2206" s="13" t="str">
        <f t="shared" si="1033"/>
        <v/>
      </c>
      <c r="AE2206" s="13" t="str">
        <f t="shared" si="1034"/>
        <v/>
      </c>
      <c r="AF2206" s="17">
        <f t="shared" si="1036"/>
        <v>0</v>
      </c>
      <c r="AG2206" s="17" t="str">
        <f t="shared" si="1035"/>
        <v xml:space="preserve"> </v>
      </c>
      <c r="AH2206" s="13"/>
      <c r="AI2206" s="31">
        <f t="shared" si="1019"/>
        <v>1.041693874623284</v>
      </c>
      <c r="AJ2206">
        <f t="shared" si="1024"/>
        <v>4.1693874623284E-2</v>
      </c>
      <c r="AK2206">
        <f t="shared" si="1026"/>
        <v>0.9822616407982262</v>
      </c>
      <c r="AL2206">
        <f t="shared" si="1027"/>
        <v>1.1559125055121147</v>
      </c>
      <c r="AM2206">
        <f t="shared" si="1025"/>
        <v>0.15591250551211466</v>
      </c>
      <c r="AN2206" s="39">
        <v>42376</v>
      </c>
      <c r="AO2206" s="31">
        <v>4.1693874623284E-2</v>
      </c>
      <c r="AP2206" s="40">
        <v>0.15591250551211466</v>
      </c>
    </row>
    <row r="2207" spans="1:42">
      <c r="A2207" s="16">
        <v>42377</v>
      </c>
      <c r="B2207" s="11">
        <v>4.4400000000000004</v>
      </c>
      <c r="C2207" s="11">
        <v>4.49</v>
      </c>
      <c r="D2207" s="11">
        <v>4.4000000000000004</v>
      </c>
      <c r="E2207" s="11">
        <v>4.46</v>
      </c>
      <c r="F2207" s="11">
        <v>186134400</v>
      </c>
      <c r="G2207" s="11">
        <v>4.2333100000000004</v>
      </c>
      <c r="H2207" s="12">
        <f t="shared" si="1028"/>
        <v>4.5566666666666666</v>
      </c>
      <c r="I2207" s="13">
        <f t="shared" si="1037"/>
        <v>4.6080769230769238</v>
      </c>
      <c r="J2207" s="13">
        <f t="shared" si="1038"/>
        <v>-5.1410256410257205E-2</v>
      </c>
      <c r="K2207" s="14">
        <f t="shared" si="1012"/>
        <v>-2.2685185185186363E-2</v>
      </c>
      <c r="L2207" s="13">
        <f t="shared" si="1021"/>
        <v>8.9999999999999858E-2</v>
      </c>
      <c r="M2207" s="13">
        <f t="shared" si="1029"/>
        <v>7.3571428571428524E-2</v>
      </c>
      <c r="N2207" s="13">
        <f t="shared" si="1022"/>
        <v>0</v>
      </c>
      <c r="O2207" s="13">
        <f t="shared" si="1023"/>
        <v>1.9999999999999574E-2</v>
      </c>
      <c r="P2207" s="13">
        <f t="shared" si="1020"/>
        <v>2.9999999999999361E-2</v>
      </c>
      <c r="Q2207" s="13">
        <f t="shared" si="1020"/>
        <v>0.34999999999999964</v>
      </c>
      <c r="R2207" s="13">
        <f t="shared" si="1030"/>
        <v>40.776699029125368</v>
      </c>
      <c r="S2207" s="13">
        <f t="shared" si="1031"/>
        <v>475.7281553398056</v>
      </c>
      <c r="T2207" s="13">
        <f t="shared" si="1032"/>
        <v>84.210526315789764</v>
      </c>
      <c r="U2207" s="13">
        <f t="shared" ref="U2207:U2270" si="1039">AVERAGE(T2194:T2207)</f>
        <v>27.870943087845813</v>
      </c>
      <c r="V2207" s="13">
        <f t="shared" si="1013"/>
        <v>-2.8725071225070842E-2</v>
      </c>
      <c r="W2207" s="13">
        <f t="shared" si="1014"/>
        <v>0</v>
      </c>
      <c r="X2207" s="13">
        <f t="shared" si="1015"/>
        <v>0</v>
      </c>
      <c r="Y2207" s="13">
        <f t="shared" si="1010"/>
        <v>0</v>
      </c>
      <c r="Z2207" s="13">
        <f t="shared" si="1016"/>
        <v>0</v>
      </c>
      <c r="AA2207" s="13">
        <f t="shared" si="1017"/>
        <v>0</v>
      </c>
      <c r="AB2207" s="13">
        <f t="shared" si="1018"/>
        <v>0</v>
      </c>
      <c r="AC2207" s="17">
        <f t="shared" si="1011"/>
        <v>0</v>
      </c>
      <c r="AD2207" s="13" t="str">
        <f t="shared" si="1033"/>
        <v/>
      </c>
      <c r="AE2207" s="13" t="str">
        <f t="shared" si="1034"/>
        <v/>
      </c>
      <c r="AF2207" s="17">
        <f t="shared" si="1036"/>
        <v>0</v>
      </c>
      <c r="AG2207" s="17" t="str">
        <f t="shared" si="1035"/>
        <v xml:space="preserve"> </v>
      </c>
      <c r="AH2207" s="13"/>
      <c r="AI2207" s="31">
        <f t="shared" si="1019"/>
        <v>1.041693874623284</v>
      </c>
      <c r="AJ2207">
        <f t="shared" si="1024"/>
        <v>4.1693874623284E-2</v>
      </c>
      <c r="AK2207">
        <f t="shared" si="1026"/>
        <v>1.0067720090293455</v>
      </c>
      <c r="AL2207">
        <f t="shared" si="1027"/>
        <v>1.1637403554365762</v>
      </c>
      <c r="AM2207">
        <f t="shared" si="1025"/>
        <v>0.16374035543657617</v>
      </c>
      <c r="AN2207" s="39">
        <v>42377</v>
      </c>
      <c r="AO2207" s="31">
        <v>4.1693874623284E-2</v>
      </c>
      <c r="AP2207" s="40">
        <v>0.16374035543657617</v>
      </c>
    </row>
    <row r="2208" spans="1:42">
      <c r="A2208" s="16">
        <v>42380</v>
      </c>
      <c r="B2208" s="11">
        <v>4.43</v>
      </c>
      <c r="C2208" s="11">
        <v>4.43</v>
      </c>
      <c r="D2208" s="11">
        <v>4.3099999999999996</v>
      </c>
      <c r="E2208" s="11">
        <v>4.32</v>
      </c>
      <c r="F2208" s="11">
        <v>164702000</v>
      </c>
      <c r="G2208" s="11">
        <v>4.1004199999999997</v>
      </c>
      <c r="H2208" s="12">
        <f t="shared" si="1028"/>
        <v>4.5274999999999999</v>
      </c>
      <c r="I2208" s="13">
        <f t="shared" si="1037"/>
        <v>4.587307692307693</v>
      </c>
      <c r="J2208" s="13">
        <f t="shared" si="1038"/>
        <v>-5.9807692307693117E-2</v>
      </c>
      <c r="K2208" s="14">
        <f t="shared" si="1012"/>
        <v>-2.7856125356126544E-2</v>
      </c>
      <c r="L2208" s="13">
        <f t="shared" si="1021"/>
        <v>0.12000000000000011</v>
      </c>
      <c r="M2208" s="13">
        <f t="shared" si="1029"/>
        <v>7.3571428571428524E-2</v>
      </c>
      <c r="N2208" s="13">
        <f t="shared" si="1022"/>
        <v>0</v>
      </c>
      <c r="O2208" s="13">
        <f t="shared" si="1023"/>
        <v>9.0000000000000746E-2</v>
      </c>
      <c r="P2208" s="13">
        <f t="shared" si="1020"/>
        <v>2.9999999999999361E-2</v>
      </c>
      <c r="Q2208" s="13">
        <f t="shared" si="1020"/>
        <v>0.4300000000000006</v>
      </c>
      <c r="R2208" s="13">
        <f t="shared" si="1030"/>
        <v>40.776699029125368</v>
      </c>
      <c r="S2208" s="13">
        <f t="shared" si="1031"/>
        <v>584.4660194174769</v>
      </c>
      <c r="T2208" s="13">
        <f t="shared" si="1032"/>
        <v>86.956521739130721</v>
      </c>
      <c r="U2208" s="13">
        <f t="shared" si="1039"/>
        <v>30.835369965316172</v>
      </c>
      <c r="V2208" s="13">
        <f t="shared" si="1013"/>
        <v>-3.1951566951566576E-2</v>
      </c>
      <c r="W2208" s="13">
        <f t="shared" si="1014"/>
        <v>0</v>
      </c>
      <c r="X2208" s="13">
        <f t="shared" si="1015"/>
        <v>0</v>
      </c>
      <c r="Y2208" s="13">
        <f t="shared" si="1010"/>
        <v>0</v>
      </c>
      <c r="Z2208" s="13">
        <f t="shared" si="1016"/>
        <v>0</v>
      </c>
      <c r="AA2208" s="13">
        <f t="shared" si="1017"/>
        <v>0</v>
      </c>
      <c r="AB2208" s="13">
        <f t="shared" si="1018"/>
        <v>0</v>
      </c>
      <c r="AC2208" s="17">
        <f t="shared" si="1011"/>
        <v>0</v>
      </c>
      <c r="AD2208" s="13" t="str">
        <f t="shared" si="1033"/>
        <v/>
      </c>
      <c r="AE2208" s="13" t="str">
        <f t="shared" si="1034"/>
        <v/>
      </c>
      <c r="AF2208" s="17">
        <f t="shared" si="1036"/>
        <v>0</v>
      </c>
      <c r="AG2208" s="17" t="str">
        <f t="shared" si="1035"/>
        <v xml:space="preserve"> </v>
      </c>
      <c r="AH2208" s="13"/>
      <c r="AI2208" s="31">
        <f t="shared" si="1019"/>
        <v>1.041693874623284</v>
      </c>
      <c r="AJ2208">
        <f t="shared" si="1024"/>
        <v>4.1693874623284E-2</v>
      </c>
      <c r="AK2208">
        <f t="shared" si="1026"/>
        <v>0.96860986547085204</v>
      </c>
      <c r="AL2208">
        <f t="shared" si="1027"/>
        <v>1.1272103891224237</v>
      </c>
      <c r="AM2208">
        <f t="shared" si="1025"/>
        <v>0.12721038912242366</v>
      </c>
      <c r="AN2208" s="39">
        <v>42380</v>
      </c>
      <c r="AO2208" s="31">
        <v>4.1693874623284E-2</v>
      </c>
      <c r="AP2208" s="40">
        <v>0.12721038912242366</v>
      </c>
    </row>
    <row r="2209" spans="1:42">
      <c r="A2209" s="16">
        <v>42381</v>
      </c>
      <c r="B2209" s="11">
        <v>4.3600000000000003</v>
      </c>
      <c r="C2209" s="11">
        <v>4.38</v>
      </c>
      <c r="D2209" s="11">
        <v>4.3099999999999996</v>
      </c>
      <c r="E2209" s="11">
        <v>4.32</v>
      </c>
      <c r="F2209" s="11">
        <v>115754300</v>
      </c>
      <c r="G2209" s="11">
        <v>4.1004199999999997</v>
      </c>
      <c r="H2209" s="12">
        <f t="shared" si="1028"/>
        <v>4.5</v>
      </c>
      <c r="I2209" s="13">
        <f t="shared" si="1037"/>
        <v>4.5730769230769237</v>
      </c>
      <c r="J2209" s="13">
        <f t="shared" si="1038"/>
        <v>-7.3076923076923705E-2</v>
      </c>
      <c r="K2209" s="14">
        <f t="shared" si="1012"/>
        <v>-3.485754985755099E-2</v>
      </c>
      <c r="L2209" s="13">
        <f t="shared" si="1021"/>
        <v>7.0000000000000284E-2</v>
      </c>
      <c r="M2209" s="13">
        <f t="shared" si="1029"/>
        <v>7.3571428571428593E-2</v>
      </c>
      <c r="N2209" s="13">
        <f t="shared" si="1022"/>
        <v>0</v>
      </c>
      <c r="O2209" s="13">
        <f t="shared" si="1023"/>
        <v>0</v>
      </c>
      <c r="P2209" s="13">
        <f t="shared" si="1020"/>
        <v>1.9999999999999574E-2</v>
      </c>
      <c r="Q2209" s="13">
        <f t="shared" si="1020"/>
        <v>0.4300000000000006</v>
      </c>
      <c r="R2209" s="13">
        <f t="shared" si="1030"/>
        <v>27.184466019416888</v>
      </c>
      <c r="S2209" s="13">
        <f t="shared" si="1031"/>
        <v>584.46601941747633</v>
      </c>
      <c r="T2209" s="13">
        <f t="shared" si="1032"/>
        <v>91.111111111111313</v>
      </c>
      <c r="U2209" s="13">
        <f t="shared" si="1039"/>
        <v>35.052201351958878</v>
      </c>
      <c r="V2209" s="13">
        <f t="shared" si="1013"/>
        <v>-3.8219373219372715E-2</v>
      </c>
      <c r="W2209" s="13">
        <f t="shared" si="1014"/>
        <v>0</v>
      </c>
      <c r="X2209" s="13">
        <f t="shared" si="1015"/>
        <v>0</v>
      </c>
      <c r="Y2209" s="13">
        <f t="shared" si="1010"/>
        <v>0</v>
      </c>
      <c r="Z2209" s="13">
        <f t="shared" si="1016"/>
        <v>0</v>
      </c>
      <c r="AA2209" s="13">
        <f t="shared" si="1017"/>
        <v>0</v>
      </c>
      <c r="AB2209" s="13">
        <f t="shared" si="1018"/>
        <v>0</v>
      </c>
      <c r="AC2209" s="17">
        <f t="shared" si="1011"/>
        <v>0</v>
      </c>
      <c r="AD2209" s="13" t="str">
        <f t="shared" si="1033"/>
        <v/>
      </c>
      <c r="AE2209" s="13" t="str">
        <f t="shared" si="1034"/>
        <v/>
      </c>
      <c r="AF2209" s="17">
        <f t="shared" si="1036"/>
        <v>0</v>
      </c>
      <c r="AG2209" s="17" t="str">
        <f t="shared" si="1035"/>
        <v xml:space="preserve"> </v>
      </c>
      <c r="AH2209" s="13"/>
      <c r="AI2209" s="31">
        <f t="shared" si="1019"/>
        <v>1.041693874623284</v>
      </c>
      <c r="AJ2209">
        <f t="shared" si="1024"/>
        <v>4.1693874623284E-2</v>
      </c>
      <c r="AK2209">
        <f t="shared" si="1026"/>
        <v>1</v>
      </c>
      <c r="AL2209">
        <f t="shared" si="1027"/>
        <v>1.1272103891224237</v>
      </c>
      <c r="AM2209">
        <f t="shared" si="1025"/>
        <v>0.12721038912242366</v>
      </c>
      <c r="AN2209" s="39">
        <v>42381</v>
      </c>
      <c r="AO2209" s="31">
        <v>4.1693874623284E-2</v>
      </c>
      <c r="AP2209" s="40">
        <v>0.12721038912242366</v>
      </c>
    </row>
    <row r="2210" spans="1:42">
      <c r="A2210" s="16">
        <v>42382</v>
      </c>
      <c r="B2210" s="11">
        <v>4.3499999999999996</v>
      </c>
      <c r="C2210" s="11">
        <v>4.3499999999999996</v>
      </c>
      <c r="D2210" s="11">
        <v>4.29</v>
      </c>
      <c r="E2210" s="11">
        <v>4.3</v>
      </c>
      <c r="F2210" s="11">
        <v>101544300</v>
      </c>
      <c r="G2210" s="11">
        <v>4.0814399999999997</v>
      </c>
      <c r="H2210" s="12">
        <f t="shared" si="1028"/>
        <v>4.4708333333333332</v>
      </c>
      <c r="I2210" s="13">
        <f t="shared" si="1037"/>
        <v>4.5592307692307692</v>
      </c>
      <c r="J2210" s="13">
        <f t="shared" si="1038"/>
        <v>-8.8397435897435983E-2</v>
      </c>
      <c r="K2210" s="14">
        <f t="shared" si="1012"/>
        <v>-4.3319088319089261E-2</v>
      </c>
      <c r="L2210" s="13">
        <f t="shared" si="1021"/>
        <v>5.9999999999999609E-2</v>
      </c>
      <c r="M2210" s="13">
        <f t="shared" si="1029"/>
        <v>7.2857142857142829E-2</v>
      </c>
      <c r="N2210" s="13">
        <f t="shared" si="1022"/>
        <v>0</v>
      </c>
      <c r="O2210" s="13">
        <f t="shared" si="1023"/>
        <v>1.9999999999999574E-2</v>
      </c>
      <c r="P2210" s="13">
        <f t="shared" si="1020"/>
        <v>1.9999999999999574E-2</v>
      </c>
      <c r="Q2210" s="13">
        <f t="shared" si="1020"/>
        <v>0.4399999999999995</v>
      </c>
      <c r="R2210" s="13">
        <f t="shared" si="1030"/>
        <v>27.450980392156289</v>
      </c>
      <c r="S2210" s="13">
        <f t="shared" si="1031"/>
        <v>603.92156862745048</v>
      </c>
      <c r="T2210" s="13">
        <f t="shared" si="1032"/>
        <v>91.30434782608711</v>
      </c>
      <c r="U2210" s="13">
        <f t="shared" si="1039"/>
        <v>41.177115085568275</v>
      </c>
      <c r="V2210" s="13">
        <f t="shared" si="1013"/>
        <v>-4.5078347578346722E-2</v>
      </c>
      <c r="W2210" s="13">
        <f t="shared" si="1014"/>
        <v>0</v>
      </c>
      <c r="X2210" s="13">
        <f t="shared" si="1015"/>
        <v>0</v>
      </c>
      <c r="Y2210" s="13">
        <f t="shared" si="1010"/>
        <v>0</v>
      </c>
      <c r="Z2210" s="13">
        <f t="shared" si="1016"/>
        <v>0</v>
      </c>
      <c r="AA2210" s="13">
        <f t="shared" si="1017"/>
        <v>0</v>
      </c>
      <c r="AB2210" s="13">
        <f t="shared" si="1018"/>
        <v>0</v>
      </c>
      <c r="AC2210" s="17">
        <f t="shared" si="1011"/>
        <v>0</v>
      </c>
      <c r="AD2210" s="13" t="str">
        <f t="shared" si="1033"/>
        <v/>
      </c>
      <c r="AE2210" s="13" t="str">
        <f t="shared" si="1034"/>
        <v/>
      </c>
      <c r="AF2210" s="17">
        <f t="shared" si="1036"/>
        <v>0</v>
      </c>
      <c r="AG2210" s="17" t="str">
        <f t="shared" si="1035"/>
        <v xml:space="preserve"> </v>
      </c>
      <c r="AH2210" s="13"/>
      <c r="AI2210" s="31">
        <f t="shared" si="1019"/>
        <v>1.041693874623284</v>
      </c>
      <c r="AJ2210">
        <f t="shared" si="1024"/>
        <v>4.1693874623284E-2</v>
      </c>
      <c r="AK2210">
        <f t="shared" si="1026"/>
        <v>0.99537037037037024</v>
      </c>
      <c r="AL2210">
        <f t="shared" si="1027"/>
        <v>1.1219918225061161</v>
      </c>
      <c r="AM2210">
        <f t="shared" si="1025"/>
        <v>0.12199182250611607</v>
      </c>
      <c r="AN2210" s="39">
        <v>42382</v>
      </c>
      <c r="AO2210" s="31">
        <v>4.1693874623284E-2</v>
      </c>
      <c r="AP2210" s="40">
        <v>0.12199182250611607</v>
      </c>
    </row>
    <row r="2211" spans="1:42">
      <c r="A2211" s="16">
        <v>42383</v>
      </c>
      <c r="B2211" s="11">
        <v>4.26</v>
      </c>
      <c r="C2211" s="11">
        <v>4.3099999999999996</v>
      </c>
      <c r="D2211" s="11">
        <v>4.21</v>
      </c>
      <c r="E2211" s="11">
        <v>4.3099999999999996</v>
      </c>
      <c r="F2211" s="11">
        <v>131047500</v>
      </c>
      <c r="G2211" s="11">
        <v>4.0909300000000002</v>
      </c>
      <c r="H2211" s="12">
        <f t="shared" si="1028"/>
        <v>4.4474999999999998</v>
      </c>
      <c r="I2211" s="13">
        <f t="shared" si="1037"/>
        <v>4.5473076923076921</v>
      </c>
      <c r="J2211" s="13">
        <f t="shared" si="1038"/>
        <v>-9.9807692307692264E-2</v>
      </c>
      <c r="K2211" s="14">
        <f t="shared" si="1012"/>
        <v>-5.3205128205128953E-2</v>
      </c>
      <c r="L2211" s="13">
        <f t="shared" si="1021"/>
        <v>9.9999999999999645E-2</v>
      </c>
      <c r="M2211" s="13">
        <f t="shared" si="1029"/>
        <v>7.5714285714285692E-2</v>
      </c>
      <c r="N2211" s="13">
        <f t="shared" si="1022"/>
        <v>0</v>
      </c>
      <c r="O2211" s="13">
        <f t="shared" si="1023"/>
        <v>8.0000000000000071E-2</v>
      </c>
      <c r="P2211" s="13">
        <f t="shared" si="1020"/>
        <v>1.9999999999999574E-2</v>
      </c>
      <c r="Q2211" s="13">
        <f t="shared" si="1020"/>
        <v>0.5</v>
      </c>
      <c r="R2211" s="13">
        <f t="shared" si="1030"/>
        <v>26.415094339622087</v>
      </c>
      <c r="S2211" s="13">
        <f t="shared" si="1031"/>
        <v>660.37735849056617</v>
      </c>
      <c r="T2211" s="13">
        <f t="shared" si="1032"/>
        <v>92.307692307692463</v>
      </c>
      <c r="U2211" s="13">
        <f t="shared" si="1039"/>
        <v>47.01864197972678</v>
      </c>
      <c r="V2211" s="13">
        <f t="shared" si="1013"/>
        <v>-4.6602564102563311E-2</v>
      </c>
      <c r="W2211" s="13">
        <f t="shared" si="1014"/>
        <v>0</v>
      </c>
      <c r="X2211" s="13">
        <f t="shared" si="1015"/>
        <v>0</v>
      </c>
      <c r="Y2211" s="13">
        <f t="shared" si="1010"/>
        <v>0</v>
      </c>
      <c r="Z2211" s="13">
        <f t="shared" si="1016"/>
        <v>0</v>
      </c>
      <c r="AA2211" s="13">
        <f t="shared" si="1017"/>
        <v>0</v>
      </c>
      <c r="AB2211" s="13">
        <f t="shared" si="1018"/>
        <v>0</v>
      </c>
      <c r="AC2211" s="17">
        <f t="shared" si="1011"/>
        <v>0</v>
      </c>
      <c r="AD2211" s="13" t="str">
        <f t="shared" si="1033"/>
        <v/>
      </c>
      <c r="AE2211" s="13" t="str">
        <f t="shared" si="1034"/>
        <v/>
      </c>
      <c r="AF2211" s="17">
        <f t="shared" si="1036"/>
        <v>0</v>
      </c>
      <c r="AG2211" s="17" t="str">
        <f t="shared" si="1035"/>
        <v xml:space="preserve"> </v>
      </c>
      <c r="AH2211" s="13"/>
      <c r="AI2211" s="31">
        <f t="shared" si="1019"/>
        <v>1.041693874623284</v>
      </c>
      <c r="AJ2211">
        <f t="shared" si="1024"/>
        <v>4.1693874623284E-2</v>
      </c>
      <c r="AK2211">
        <f t="shared" si="1026"/>
        <v>1.0023255813953489</v>
      </c>
      <c r="AL2211">
        <f t="shared" si="1027"/>
        <v>1.12460110581427</v>
      </c>
      <c r="AM2211">
        <f t="shared" si="1025"/>
        <v>0.12460110581426997</v>
      </c>
      <c r="AN2211" s="39">
        <v>42383</v>
      </c>
      <c r="AO2211" s="31">
        <v>4.1693874623284E-2</v>
      </c>
      <c r="AP2211" s="40">
        <v>0.12460110581426997</v>
      </c>
    </row>
    <row r="2212" spans="1:42">
      <c r="A2212" s="16">
        <v>42384</v>
      </c>
      <c r="B2212" s="11">
        <v>4.29</v>
      </c>
      <c r="C2212" s="11">
        <v>4.3</v>
      </c>
      <c r="D2212" s="11">
        <v>4.21</v>
      </c>
      <c r="E2212" s="11">
        <v>4.2300000000000004</v>
      </c>
      <c r="F2212" s="11">
        <v>101190700</v>
      </c>
      <c r="G2212" s="11">
        <v>4.0149999999999997</v>
      </c>
      <c r="H2212" s="12">
        <f t="shared" si="1028"/>
        <v>4.4158333333333326</v>
      </c>
      <c r="I2212" s="13">
        <f t="shared" si="1037"/>
        <v>4.5307692307692315</v>
      </c>
      <c r="J2212" s="13">
        <f t="shared" si="1038"/>
        <v>-0.11493589743589894</v>
      </c>
      <c r="K2212" s="14">
        <f t="shared" si="1012"/>
        <v>-6.4458689458690266E-2</v>
      </c>
      <c r="L2212" s="13">
        <f t="shared" si="1021"/>
        <v>8.9999999999999858E-2</v>
      </c>
      <c r="M2212" s="13">
        <f t="shared" si="1029"/>
        <v>8.0714285714285641E-2</v>
      </c>
      <c r="N2212" s="13">
        <f t="shared" si="1022"/>
        <v>0</v>
      </c>
      <c r="O2212" s="13">
        <f t="shared" si="1023"/>
        <v>0</v>
      </c>
      <c r="P2212" s="13">
        <f t="shared" si="1020"/>
        <v>1.9999999999999574E-2</v>
      </c>
      <c r="Q2212" s="13">
        <f t="shared" si="1020"/>
        <v>0.5</v>
      </c>
      <c r="R2212" s="13">
        <f t="shared" si="1030"/>
        <v>24.778761061946398</v>
      </c>
      <c r="S2212" s="13">
        <f t="shared" si="1031"/>
        <v>619.46902654867313</v>
      </c>
      <c r="T2212" s="13">
        <f t="shared" si="1032"/>
        <v>92.307692307692463</v>
      </c>
      <c r="U2212" s="13">
        <f t="shared" si="1039"/>
        <v>53.395598356683152</v>
      </c>
      <c r="V2212" s="13">
        <f t="shared" si="1013"/>
        <v>-5.0477207977208671E-2</v>
      </c>
      <c r="W2212" s="13">
        <f t="shared" si="1014"/>
        <v>0</v>
      </c>
      <c r="X2212" s="13">
        <f t="shared" si="1015"/>
        <v>0</v>
      </c>
      <c r="Y2212" s="13">
        <f t="shared" ref="Y2212:Y2275" si="1040">IF(AND(U2211&gt;40,U2212&lt;40),-1,IF(AND(U2211&lt;20,U2212&gt;20),1,0))</f>
        <v>0</v>
      </c>
      <c r="Z2212" s="13">
        <f t="shared" si="1016"/>
        <v>0</v>
      </c>
      <c r="AA2212" s="13">
        <f t="shared" si="1017"/>
        <v>0</v>
      </c>
      <c r="AB2212" s="13">
        <f t="shared" si="1018"/>
        <v>0</v>
      </c>
      <c r="AC2212" s="17">
        <f t="shared" ref="AC2212:AC2275" si="1041">(AA2212+AB2212+AC2211)</f>
        <v>0</v>
      </c>
      <c r="AD2212" s="13" t="str">
        <f t="shared" si="1033"/>
        <v/>
      </c>
      <c r="AE2212" s="13" t="str">
        <f t="shared" si="1034"/>
        <v/>
      </c>
      <c r="AF2212" s="17">
        <f t="shared" si="1036"/>
        <v>0</v>
      </c>
      <c r="AG2212" s="17" t="str">
        <f t="shared" si="1035"/>
        <v xml:space="preserve"> </v>
      </c>
      <c r="AH2212" s="13"/>
      <c r="AI2212" s="31">
        <f t="shared" si="1019"/>
        <v>1.041693874623284</v>
      </c>
      <c r="AJ2212">
        <f t="shared" si="1024"/>
        <v>4.1693874623284E-2</v>
      </c>
      <c r="AK2212">
        <f t="shared" si="1026"/>
        <v>0.98143851508120672</v>
      </c>
      <c r="AL2212">
        <f t="shared" si="1027"/>
        <v>1.1037268393490403</v>
      </c>
      <c r="AM2212">
        <f t="shared" si="1025"/>
        <v>0.10372683934904026</v>
      </c>
      <c r="AN2212" s="39">
        <v>42384</v>
      </c>
      <c r="AO2212" s="31">
        <v>4.1693874623284E-2</v>
      </c>
      <c r="AP2212" s="40">
        <v>0.10372683934904026</v>
      </c>
    </row>
    <row r="2213" spans="1:42">
      <c r="A2213" s="16">
        <v>42387</v>
      </c>
      <c r="B2213" s="11">
        <v>4.1900000000000004</v>
      </c>
      <c r="C2213" s="11">
        <v>4.25</v>
      </c>
      <c r="D2213" s="11">
        <v>4.17</v>
      </c>
      <c r="E2213" s="11">
        <v>4.1900000000000004</v>
      </c>
      <c r="F2213" s="11">
        <v>119484100</v>
      </c>
      <c r="G2213" s="11">
        <v>3.9770300000000001</v>
      </c>
      <c r="H2213" s="12">
        <f t="shared" si="1028"/>
        <v>4.3808333333333325</v>
      </c>
      <c r="I2213" s="13">
        <f t="shared" si="1037"/>
        <v>4.514615384615384</v>
      </c>
      <c r="J2213" s="13">
        <f t="shared" si="1038"/>
        <v>-0.13378205128205156</v>
      </c>
      <c r="K2213" s="14">
        <f t="shared" ref="K2213:K2276" si="1042">AVERAGE(J2205:J2213)</f>
        <v>-7.6887464387465021E-2</v>
      </c>
      <c r="L2213" s="13">
        <f t="shared" si="1021"/>
        <v>8.0000000000000071E-2</v>
      </c>
      <c r="M2213" s="13">
        <f t="shared" si="1029"/>
        <v>8.1428571428571336E-2</v>
      </c>
      <c r="N2213" s="13">
        <f t="shared" si="1022"/>
        <v>0</v>
      </c>
      <c r="O2213" s="13">
        <f t="shared" si="1023"/>
        <v>4.0000000000000036E-2</v>
      </c>
      <c r="P2213" s="13">
        <f t="shared" si="1020"/>
        <v>1.9999999999999574E-2</v>
      </c>
      <c r="Q2213" s="13">
        <f t="shared" si="1020"/>
        <v>0.49000000000000021</v>
      </c>
      <c r="R2213" s="13">
        <f t="shared" si="1030"/>
        <v>24.561403508771434</v>
      </c>
      <c r="S2213" s="13">
        <f t="shared" si="1031"/>
        <v>601.75438596491324</v>
      </c>
      <c r="T2213" s="13">
        <f t="shared" si="1032"/>
        <v>92.156862745098223</v>
      </c>
      <c r="U2213" s="13">
        <f t="shared" si="1039"/>
        <v>59.531802838475876</v>
      </c>
      <c r="V2213" s="13">
        <f t="shared" ref="V2213:V2276" si="1043">J2213-K2213</f>
        <v>-5.6894586894586541E-2</v>
      </c>
      <c r="W2213" s="13">
        <f t="shared" ref="W2213:W2276" si="1044">IF(AND(V2212&lt;0,V2213&gt;0),1,IF(AND(V2212&gt;0,V2213&lt;0),-1,0))</f>
        <v>0</v>
      </c>
      <c r="X2213" s="13">
        <f t="shared" ref="X2213:X2276" si="1045">IF(AND(R2212-S2212&lt;0,R2213-S2213&gt;0),1,IF(AND(R2212-S2212&gt;0,R2213-S2213&lt;0),-1,0))</f>
        <v>0</v>
      </c>
      <c r="Y2213" s="13">
        <f t="shared" si="1040"/>
        <v>0</v>
      </c>
      <c r="Z2213" s="13">
        <f t="shared" ref="Z2213:Z2276" si="1046">IF(W2213=1,1,IF(W2213=-1,0,Z2212))</f>
        <v>0</v>
      </c>
      <c r="AA2213" s="13">
        <f t="shared" ref="AA2213:AA2276" si="1047">IF(AND(Z2213=1,AC2212=0,Y2213=1),1,0)</f>
        <v>0</v>
      </c>
      <c r="AB2213" s="13">
        <f t="shared" ref="AB2213:AB2276" si="1048">IF(AND(W2213=-1,AC2212=1),-1,0)</f>
        <v>0</v>
      </c>
      <c r="AC2213" s="17">
        <f t="shared" si="1041"/>
        <v>0</v>
      </c>
      <c r="AD2213" s="13" t="str">
        <f t="shared" si="1033"/>
        <v/>
      </c>
      <c r="AE2213" s="13" t="str">
        <f t="shared" si="1034"/>
        <v/>
      </c>
      <c r="AF2213" s="17">
        <f t="shared" si="1036"/>
        <v>0</v>
      </c>
      <c r="AG2213" s="17" t="str">
        <f t="shared" si="1035"/>
        <v xml:space="preserve"> </v>
      </c>
      <c r="AH2213" s="13"/>
      <c r="AI2213" s="31">
        <f t="shared" ref="AI2213:AI2276" si="1049">IF(AG2213=" ",AI2212,AG2213*AI2212)</f>
        <v>1.041693874623284</v>
      </c>
      <c r="AJ2213">
        <f t="shared" si="1024"/>
        <v>4.1693874623284E-2</v>
      </c>
      <c r="AK2213">
        <f t="shared" si="1026"/>
        <v>0.99054373522458627</v>
      </c>
      <c r="AL2213">
        <f t="shared" si="1027"/>
        <v>1.0932897061164253</v>
      </c>
      <c r="AM2213">
        <f t="shared" si="1025"/>
        <v>9.3289706116425286E-2</v>
      </c>
      <c r="AN2213" s="39">
        <v>42387</v>
      </c>
      <c r="AO2213" s="31">
        <v>4.1693874623284E-2</v>
      </c>
      <c r="AP2213" s="40">
        <v>9.3289706116425286E-2</v>
      </c>
    </row>
    <row r="2214" spans="1:42">
      <c r="A2214" s="16">
        <v>42388</v>
      </c>
      <c r="B2214" s="11">
        <v>4.1900000000000004</v>
      </c>
      <c r="C2214" s="11">
        <v>4.2699999999999996</v>
      </c>
      <c r="D2214" s="11">
        <v>4.18</v>
      </c>
      <c r="E2214" s="11">
        <v>4.25</v>
      </c>
      <c r="F2214" s="11">
        <v>98135700</v>
      </c>
      <c r="G2214" s="11">
        <v>4.0339799999999997</v>
      </c>
      <c r="H2214" s="12">
        <f t="shared" si="1028"/>
        <v>4.3533333333333326</v>
      </c>
      <c r="I2214" s="13">
        <f t="shared" si="1037"/>
        <v>4.5015384615384608</v>
      </c>
      <c r="J2214" s="13">
        <f t="shared" si="1038"/>
        <v>-0.14820512820512821</v>
      </c>
      <c r="K2214" s="14">
        <f t="shared" si="1042"/>
        <v>-9.0370370370370878E-2</v>
      </c>
      <c r="L2214" s="13">
        <f t="shared" si="1021"/>
        <v>8.9999999999999858E-2</v>
      </c>
      <c r="M2214" s="13">
        <f t="shared" si="1029"/>
        <v>8.5714285714285604E-2</v>
      </c>
      <c r="N2214" s="13">
        <f t="shared" si="1022"/>
        <v>1.9999999999999574E-2</v>
      </c>
      <c r="O2214" s="13">
        <f t="shared" si="1023"/>
        <v>0</v>
      </c>
      <c r="P2214" s="13">
        <f t="shared" si="1020"/>
        <v>3.9999999999999147E-2</v>
      </c>
      <c r="Q2214" s="13">
        <f t="shared" si="1020"/>
        <v>0.48000000000000043</v>
      </c>
      <c r="R2214" s="13">
        <f t="shared" si="1030"/>
        <v>46.666666666665726</v>
      </c>
      <c r="S2214" s="13">
        <f t="shared" si="1031"/>
        <v>560.00000000000125</v>
      </c>
      <c r="T2214" s="13">
        <f t="shared" si="1032"/>
        <v>84.61538461538494</v>
      </c>
      <c r="U2214" s="13">
        <f t="shared" si="1039"/>
        <v>65.359308665981715</v>
      </c>
      <c r="V2214" s="13">
        <f t="shared" si="1043"/>
        <v>-5.7834757834757333E-2</v>
      </c>
      <c r="W2214" s="13">
        <f t="shared" si="1044"/>
        <v>0</v>
      </c>
      <c r="X2214" s="13">
        <f t="shared" si="1045"/>
        <v>0</v>
      </c>
      <c r="Y2214" s="13">
        <f t="shared" si="1040"/>
        <v>0</v>
      </c>
      <c r="Z2214" s="13">
        <f t="shared" si="1046"/>
        <v>0</v>
      </c>
      <c r="AA2214" s="13">
        <f t="shared" si="1047"/>
        <v>0</v>
      </c>
      <c r="AB2214" s="13">
        <f t="shared" si="1048"/>
        <v>0</v>
      </c>
      <c r="AC2214" s="17">
        <f t="shared" si="1041"/>
        <v>0</v>
      </c>
      <c r="AD2214" s="13" t="str">
        <f t="shared" si="1033"/>
        <v/>
      </c>
      <c r="AE2214" s="13" t="str">
        <f t="shared" si="1034"/>
        <v/>
      </c>
      <c r="AF2214" s="17">
        <f t="shared" si="1036"/>
        <v>0</v>
      </c>
      <c r="AG2214" s="17" t="str">
        <f t="shared" si="1035"/>
        <v xml:space="preserve"> </v>
      </c>
      <c r="AH2214" s="13"/>
      <c r="AI2214" s="31">
        <f t="shared" si="1049"/>
        <v>1.041693874623284</v>
      </c>
      <c r="AJ2214">
        <f t="shared" si="1024"/>
        <v>4.1693874623284E-2</v>
      </c>
      <c r="AK2214">
        <f t="shared" si="1026"/>
        <v>1.0143198090692123</v>
      </c>
      <c r="AL2214">
        <f t="shared" si="1027"/>
        <v>1.1089454059653476</v>
      </c>
      <c r="AM2214">
        <f t="shared" si="1025"/>
        <v>0.10894540596534763</v>
      </c>
      <c r="AN2214" s="39">
        <v>42388</v>
      </c>
      <c r="AO2214" s="31">
        <v>4.1693874623284E-2</v>
      </c>
      <c r="AP2214" s="40">
        <v>0.10894540596534763</v>
      </c>
    </row>
    <row r="2215" spans="1:42">
      <c r="A2215" s="16">
        <v>42389</v>
      </c>
      <c r="B2215" s="11">
        <v>4.25</v>
      </c>
      <c r="C2215" s="11">
        <v>4.25</v>
      </c>
      <c r="D2215" s="11">
        <v>4.17</v>
      </c>
      <c r="E2215" s="11">
        <v>4.22</v>
      </c>
      <c r="F2215" s="11">
        <v>106584700</v>
      </c>
      <c r="G2215" s="11">
        <v>4.0055100000000001</v>
      </c>
      <c r="H2215" s="12">
        <f t="shared" si="1028"/>
        <v>4.3341666666666674</v>
      </c>
      <c r="I2215" s="13">
        <f t="shared" si="1037"/>
        <v>4.4849999999999994</v>
      </c>
      <c r="J2215" s="13">
        <f t="shared" si="1038"/>
        <v>-0.15083333333333204</v>
      </c>
      <c r="K2215" s="14">
        <f t="shared" si="1042"/>
        <v>-0.10225071225071256</v>
      </c>
      <c r="L2215" s="13">
        <f t="shared" si="1021"/>
        <v>8.0000000000000071E-2</v>
      </c>
      <c r="M2215" s="13">
        <f t="shared" si="1029"/>
        <v>8.8571428571428454E-2</v>
      </c>
      <c r="N2215" s="13">
        <f t="shared" si="1022"/>
        <v>0</v>
      </c>
      <c r="O2215" s="13">
        <f t="shared" si="1023"/>
        <v>9.9999999999997868E-3</v>
      </c>
      <c r="P2215" s="13">
        <f t="shared" si="1020"/>
        <v>2.9999999999999361E-2</v>
      </c>
      <c r="Q2215" s="13">
        <f t="shared" si="1020"/>
        <v>0.49000000000000021</v>
      </c>
      <c r="R2215" s="13">
        <f t="shared" si="1030"/>
        <v>33.870967741934805</v>
      </c>
      <c r="S2215" s="13">
        <f t="shared" si="1031"/>
        <v>553.22580645161383</v>
      </c>
      <c r="T2215" s="13">
        <f t="shared" si="1032"/>
        <v>88.461538461538709</v>
      </c>
      <c r="U2215" s="13">
        <f t="shared" si="1039"/>
        <v>71.447575238119271</v>
      </c>
      <c r="V2215" s="13">
        <f t="shared" si="1043"/>
        <v>-4.8582621082619487E-2</v>
      </c>
      <c r="W2215" s="13">
        <f t="shared" si="1044"/>
        <v>0</v>
      </c>
      <c r="X2215" s="13">
        <f t="shared" si="1045"/>
        <v>0</v>
      </c>
      <c r="Y2215" s="13">
        <f t="shared" si="1040"/>
        <v>0</v>
      </c>
      <c r="Z2215" s="13">
        <f t="shared" si="1046"/>
        <v>0</v>
      </c>
      <c r="AA2215" s="13">
        <f t="shared" si="1047"/>
        <v>0</v>
      </c>
      <c r="AB2215" s="13">
        <f t="shared" si="1048"/>
        <v>0</v>
      </c>
      <c r="AC2215" s="17">
        <f t="shared" si="1041"/>
        <v>0</v>
      </c>
      <c r="AD2215" s="13" t="str">
        <f t="shared" si="1033"/>
        <v/>
      </c>
      <c r="AE2215" s="13" t="str">
        <f t="shared" si="1034"/>
        <v/>
      </c>
      <c r="AF2215" s="17">
        <f t="shared" si="1036"/>
        <v>0</v>
      </c>
      <c r="AG2215" s="17" t="str">
        <f t="shared" si="1035"/>
        <v xml:space="preserve"> </v>
      </c>
      <c r="AH2215" s="13"/>
      <c r="AI2215" s="31">
        <f t="shared" si="1049"/>
        <v>1.041693874623284</v>
      </c>
      <c r="AJ2215">
        <f t="shared" si="1024"/>
        <v>4.1693874623284E-2</v>
      </c>
      <c r="AK2215">
        <f t="shared" si="1026"/>
        <v>0.99294117647058822</v>
      </c>
      <c r="AL2215">
        <f t="shared" si="1027"/>
        <v>1.1011175560408863</v>
      </c>
      <c r="AM2215">
        <f t="shared" si="1025"/>
        <v>0.10111755604088635</v>
      </c>
      <c r="AN2215" s="39">
        <v>42389</v>
      </c>
      <c r="AO2215" s="31">
        <v>4.1693874623284E-2</v>
      </c>
      <c r="AP2215" s="40">
        <v>0.10111755604088635</v>
      </c>
    </row>
    <row r="2216" spans="1:42">
      <c r="A2216" s="16">
        <v>42390</v>
      </c>
      <c r="B2216" s="11">
        <v>4.2</v>
      </c>
      <c r="C2216" s="11">
        <v>4.26</v>
      </c>
      <c r="D2216" s="11">
        <v>4.18</v>
      </c>
      <c r="E2216" s="11">
        <v>4.18</v>
      </c>
      <c r="F2216" s="11">
        <v>84601500</v>
      </c>
      <c r="G2216" s="11">
        <v>3.9675400000000001</v>
      </c>
      <c r="H2216" s="12">
        <f t="shared" si="1028"/>
        <v>4.3099999999999996</v>
      </c>
      <c r="I2216" s="13">
        <f t="shared" si="1037"/>
        <v>4.4688461538461537</v>
      </c>
      <c r="J2216" s="13">
        <f t="shared" si="1038"/>
        <v>-0.15884615384615408</v>
      </c>
      <c r="K2216" s="14">
        <f t="shared" si="1042"/>
        <v>-0.11418803418803443</v>
      </c>
      <c r="L2216" s="13">
        <f t="shared" si="1021"/>
        <v>8.0000000000000071E-2</v>
      </c>
      <c r="M2216" s="13">
        <f t="shared" si="1029"/>
        <v>9.2142857142857013E-2</v>
      </c>
      <c r="N2216" s="13">
        <f t="shared" si="1022"/>
        <v>9.9999999999997868E-3</v>
      </c>
      <c r="O2216" s="13">
        <f t="shared" si="1023"/>
        <v>0</v>
      </c>
      <c r="P2216" s="13">
        <f t="shared" si="1020"/>
        <v>3.9999999999999147E-2</v>
      </c>
      <c r="Q2216" s="13">
        <f t="shared" si="1020"/>
        <v>0.49000000000000021</v>
      </c>
      <c r="R2216" s="13">
        <f t="shared" si="1030"/>
        <v>43.410852713177427</v>
      </c>
      <c r="S2216" s="13">
        <f t="shared" si="1031"/>
        <v>531.78294573643507</v>
      </c>
      <c r="T2216" s="13">
        <f t="shared" si="1032"/>
        <v>84.905660377358799</v>
      </c>
      <c r="U2216" s="13">
        <f t="shared" si="1039"/>
        <v>76.718614471422669</v>
      </c>
      <c r="V2216" s="13">
        <f t="shared" si="1043"/>
        <v>-4.4658119658119652E-2</v>
      </c>
      <c r="W2216" s="13">
        <f t="shared" si="1044"/>
        <v>0</v>
      </c>
      <c r="X2216" s="13">
        <f t="shared" si="1045"/>
        <v>0</v>
      </c>
      <c r="Y2216" s="13">
        <f t="shared" si="1040"/>
        <v>0</v>
      </c>
      <c r="Z2216" s="13">
        <f t="shared" si="1046"/>
        <v>0</v>
      </c>
      <c r="AA2216" s="13">
        <f t="shared" si="1047"/>
        <v>0</v>
      </c>
      <c r="AB2216" s="13">
        <f t="shared" si="1048"/>
        <v>0</v>
      </c>
      <c r="AC2216" s="17">
        <f t="shared" si="1041"/>
        <v>0</v>
      </c>
      <c r="AD2216" s="13" t="str">
        <f t="shared" si="1033"/>
        <v/>
      </c>
      <c r="AE2216" s="13" t="str">
        <f t="shared" si="1034"/>
        <v/>
      </c>
      <c r="AF2216" s="17">
        <f t="shared" si="1036"/>
        <v>0</v>
      </c>
      <c r="AG2216" s="17" t="str">
        <f t="shared" si="1035"/>
        <v xml:space="preserve"> </v>
      </c>
      <c r="AH2216" s="13"/>
      <c r="AI2216" s="31">
        <f t="shared" si="1049"/>
        <v>1.041693874623284</v>
      </c>
      <c r="AJ2216">
        <f t="shared" si="1024"/>
        <v>4.1693874623284E-2</v>
      </c>
      <c r="AK2216">
        <f t="shared" si="1026"/>
        <v>0.99052132701421802</v>
      </c>
      <c r="AL2216">
        <f t="shared" si="1027"/>
        <v>1.0906804228082714</v>
      </c>
      <c r="AM2216">
        <f t="shared" si="1025"/>
        <v>9.0680422808271377E-2</v>
      </c>
      <c r="AN2216" s="39">
        <v>42390</v>
      </c>
      <c r="AO2216" s="31">
        <v>4.1693874623284E-2</v>
      </c>
      <c r="AP2216" s="40">
        <v>9.0680422808271377E-2</v>
      </c>
    </row>
    <row r="2217" spans="1:42">
      <c r="A2217" s="16">
        <v>42391</v>
      </c>
      <c r="B2217" s="11">
        <v>4.21</v>
      </c>
      <c r="C2217" s="11">
        <v>4.22</v>
      </c>
      <c r="D2217" s="11">
        <v>4.18</v>
      </c>
      <c r="E2217" s="11">
        <v>4.22</v>
      </c>
      <c r="F2217" s="11">
        <v>84696500</v>
      </c>
      <c r="G2217" s="11">
        <v>4.0055100000000001</v>
      </c>
      <c r="H2217" s="12">
        <f t="shared" si="1028"/>
        <v>4.2858333333333336</v>
      </c>
      <c r="I2217" s="13">
        <f t="shared" si="1037"/>
        <v>4.4546153846153844</v>
      </c>
      <c r="J2217" s="13">
        <f t="shared" si="1038"/>
        <v>-0.16878205128205082</v>
      </c>
      <c r="K2217" s="14">
        <f t="shared" si="1042"/>
        <v>-0.12629629629629641</v>
      </c>
      <c r="L2217" s="13">
        <f t="shared" si="1021"/>
        <v>4.0000000000000036E-2</v>
      </c>
      <c r="M2217" s="13">
        <f t="shared" si="1029"/>
        <v>8.42857142857142E-2</v>
      </c>
      <c r="N2217" s="13">
        <f t="shared" si="1022"/>
        <v>0</v>
      </c>
      <c r="O2217" s="13">
        <f t="shared" si="1023"/>
        <v>0</v>
      </c>
      <c r="P2217" s="13">
        <f t="shared" si="1020"/>
        <v>3.9999999999999147E-2</v>
      </c>
      <c r="Q2217" s="13">
        <f t="shared" si="1020"/>
        <v>0.35000000000000053</v>
      </c>
      <c r="R2217" s="13">
        <f t="shared" si="1030"/>
        <v>47.457627118643103</v>
      </c>
      <c r="S2217" s="13">
        <f t="shared" si="1031"/>
        <v>415.25423728813661</v>
      </c>
      <c r="T2217" s="13">
        <f t="shared" si="1032"/>
        <v>79.487179487179915</v>
      </c>
      <c r="U2217" s="13">
        <f t="shared" si="1039"/>
        <v>79.500517253325484</v>
      </c>
      <c r="V2217" s="13">
        <f t="shared" si="1043"/>
        <v>-4.2485754985754409E-2</v>
      </c>
      <c r="W2217" s="13">
        <f t="shared" si="1044"/>
        <v>0</v>
      </c>
      <c r="X2217" s="13">
        <f t="shared" si="1045"/>
        <v>0</v>
      </c>
      <c r="Y2217" s="13">
        <f t="shared" si="1040"/>
        <v>0</v>
      </c>
      <c r="Z2217" s="13">
        <f t="shared" si="1046"/>
        <v>0</v>
      </c>
      <c r="AA2217" s="13">
        <f t="shared" si="1047"/>
        <v>0</v>
      </c>
      <c r="AB2217" s="13">
        <f t="shared" si="1048"/>
        <v>0</v>
      </c>
      <c r="AC2217" s="17">
        <f t="shared" si="1041"/>
        <v>0</v>
      </c>
      <c r="AD2217" s="13" t="str">
        <f t="shared" si="1033"/>
        <v/>
      </c>
      <c r="AE2217" s="13" t="str">
        <f t="shared" si="1034"/>
        <v/>
      </c>
      <c r="AF2217" s="17">
        <f t="shared" si="1036"/>
        <v>0</v>
      </c>
      <c r="AG2217" s="17" t="str">
        <f t="shared" si="1035"/>
        <v xml:space="preserve"> </v>
      </c>
      <c r="AH2217" s="13"/>
      <c r="AI2217" s="31">
        <f t="shared" si="1049"/>
        <v>1.041693874623284</v>
      </c>
      <c r="AJ2217">
        <f t="shared" si="1024"/>
        <v>4.1693874623284E-2</v>
      </c>
      <c r="AK2217">
        <f t="shared" si="1026"/>
        <v>1.0095693779904307</v>
      </c>
      <c r="AL2217">
        <f t="shared" si="1027"/>
        <v>1.1011175560408866</v>
      </c>
      <c r="AM2217">
        <f t="shared" si="1025"/>
        <v>0.10111755604088657</v>
      </c>
      <c r="AN2217" s="39">
        <v>42391</v>
      </c>
      <c r="AO2217" s="31">
        <v>4.1693874623284E-2</v>
      </c>
      <c r="AP2217" s="40">
        <v>0.10111755604088657</v>
      </c>
    </row>
    <row r="2218" spans="1:42">
      <c r="A2218" s="16">
        <v>42394</v>
      </c>
      <c r="B2218" s="11">
        <v>4.22</v>
      </c>
      <c r="C2218" s="11">
        <v>4.25</v>
      </c>
      <c r="D2218" s="11">
        <v>4.2</v>
      </c>
      <c r="E2218" s="11">
        <v>4.2300000000000004</v>
      </c>
      <c r="F2218" s="11">
        <v>62769000</v>
      </c>
      <c r="G2218" s="11">
        <v>4.0149999999999997</v>
      </c>
      <c r="H2218" s="12">
        <f t="shared" si="1028"/>
        <v>4.269166666666667</v>
      </c>
      <c r="I2218" s="13">
        <f t="shared" si="1037"/>
        <v>4.4396153846153847</v>
      </c>
      <c r="J2218" s="13">
        <f t="shared" si="1038"/>
        <v>-0.17044871794871774</v>
      </c>
      <c r="K2218" s="14">
        <f t="shared" si="1042"/>
        <v>-0.13711538461538464</v>
      </c>
      <c r="L2218" s="13">
        <f t="shared" si="1021"/>
        <v>4.9999999999999822E-2</v>
      </c>
      <c r="M2218" s="13">
        <f t="shared" si="1029"/>
        <v>7.8571428571428487E-2</v>
      </c>
      <c r="N2218" s="13">
        <f t="shared" si="1022"/>
        <v>3.0000000000000249E-2</v>
      </c>
      <c r="O2218" s="13">
        <f t="shared" si="1023"/>
        <v>0</v>
      </c>
      <c r="P2218" s="13">
        <f t="shared" si="1020"/>
        <v>6.9999999999999396E-2</v>
      </c>
      <c r="Q2218" s="13">
        <f t="shared" si="1020"/>
        <v>0.29000000000000004</v>
      </c>
      <c r="R2218" s="13">
        <f t="shared" si="1030"/>
        <v>89.090909090908426</v>
      </c>
      <c r="S2218" s="13">
        <f t="shared" si="1031"/>
        <v>369.09090909090952</v>
      </c>
      <c r="T2218" s="13">
        <f t="shared" si="1032"/>
        <v>61.11111111111137</v>
      </c>
      <c r="U2218" s="13">
        <f t="shared" si="1039"/>
        <v>80.377224525381592</v>
      </c>
      <c r="V2218" s="13">
        <f t="shared" si="1043"/>
        <v>-3.3333333333333104E-2</v>
      </c>
      <c r="W2218" s="13">
        <f t="shared" si="1044"/>
        <v>0</v>
      </c>
      <c r="X2218" s="13">
        <f t="shared" si="1045"/>
        <v>0</v>
      </c>
      <c r="Y2218" s="13">
        <f t="shared" si="1040"/>
        <v>0</v>
      </c>
      <c r="Z2218" s="13">
        <f t="shared" si="1046"/>
        <v>0</v>
      </c>
      <c r="AA2218" s="13">
        <f t="shared" si="1047"/>
        <v>0</v>
      </c>
      <c r="AB2218" s="13">
        <f t="shared" si="1048"/>
        <v>0</v>
      </c>
      <c r="AC2218" s="17">
        <f t="shared" si="1041"/>
        <v>0</v>
      </c>
      <c r="AD2218" s="13" t="str">
        <f t="shared" si="1033"/>
        <v/>
      </c>
      <c r="AE2218" s="13" t="str">
        <f t="shared" si="1034"/>
        <v/>
      </c>
      <c r="AF2218" s="17">
        <f t="shared" si="1036"/>
        <v>0</v>
      </c>
      <c r="AG2218" s="17" t="str">
        <f t="shared" si="1035"/>
        <v xml:space="preserve"> </v>
      </c>
      <c r="AH2218" s="13"/>
      <c r="AI2218" s="31">
        <f t="shared" si="1049"/>
        <v>1.041693874623284</v>
      </c>
      <c r="AJ2218">
        <f t="shared" si="1024"/>
        <v>4.1693874623284E-2</v>
      </c>
      <c r="AK2218">
        <f t="shared" si="1026"/>
        <v>1.0023696682464456</v>
      </c>
      <c r="AL2218">
        <f t="shared" si="1027"/>
        <v>1.1037268393490405</v>
      </c>
      <c r="AM2218">
        <f t="shared" si="1025"/>
        <v>0.10372683934904048</v>
      </c>
      <c r="AN2218" s="39">
        <v>42394</v>
      </c>
      <c r="AO2218" s="31">
        <v>4.1693874623284E-2</v>
      </c>
      <c r="AP2218" s="40">
        <v>0.10372683934904048</v>
      </c>
    </row>
    <row r="2219" spans="1:42">
      <c r="A2219" s="16">
        <v>42395</v>
      </c>
      <c r="B2219" s="11">
        <v>4.21</v>
      </c>
      <c r="C2219" s="11">
        <v>4.22</v>
      </c>
      <c r="D2219" s="11">
        <v>4.05</v>
      </c>
      <c r="E2219" s="11">
        <v>4.08</v>
      </c>
      <c r="F2219" s="11">
        <v>112381400</v>
      </c>
      <c r="G2219" s="11">
        <v>3.87262</v>
      </c>
      <c r="H2219" s="12">
        <f t="shared" si="1028"/>
        <v>4.2374999999999998</v>
      </c>
      <c r="I2219" s="13">
        <f t="shared" si="1037"/>
        <v>4.418846153846153</v>
      </c>
      <c r="J2219" s="13">
        <f t="shared" si="1038"/>
        <v>-0.18134615384615316</v>
      </c>
      <c r="K2219" s="14">
        <f t="shared" si="1042"/>
        <v>-0.14744301994301987</v>
      </c>
      <c r="L2219" s="13">
        <f t="shared" si="1021"/>
        <v>0.16999999999999993</v>
      </c>
      <c r="M2219" s="13">
        <f t="shared" si="1029"/>
        <v>8.571428571428566E-2</v>
      </c>
      <c r="N2219" s="13">
        <f t="shared" si="1022"/>
        <v>0</v>
      </c>
      <c r="O2219" s="13">
        <f t="shared" si="1023"/>
        <v>0.15000000000000036</v>
      </c>
      <c r="P2219" s="13">
        <f t="shared" si="1020"/>
        <v>5.9999999999999609E-2</v>
      </c>
      <c r="Q2219" s="13">
        <f t="shared" si="1020"/>
        <v>0.44000000000000039</v>
      </c>
      <c r="R2219" s="13">
        <f t="shared" si="1030"/>
        <v>69.999999999999588</v>
      </c>
      <c r="S2219" s="13">
        <f t="shared" si="1031"/>
        <v>513.33333333333405</v>
      </c>
      <c r="T2219" s="13">
        <f t="shared" si="1032"/>
        <v>76.000000000000156</v>
      </c>
      <c r="U2219" s="13">
        <f t="shared" si="1039"/>
        <v>82.74457146415709</v>
      </c>
      <c r="V2219" s="13">
        <f t="shared" si="1043"/>
        <v>-3.3903133903133292E-2</v>
      </c>
      <c r="W2219" s="13">
        <f t="shared" si="1044"/>
        <v>0</v>
      </c>
      <c r="X2219" s="13">
        <f t="shared" si="1045"/>
        <v>0</v>
      </c>
      <c r="Y2219" s="13">
        <f t="shared" si="1040"/>
        <v>0</v>
      </c>
      <c r="Z2219" s="13">
        <f t="shared" si="1046"/>
        <v>0</v>
      </c>
      <c r="AA2219" s="13">
        <f t="shared" si="1047"/>
        <v>0</v>
      </c>
      <c r="AB2219" s="13">
        <f t="shared" si="1048"/>
        <v>0</v>
      </c>
      <c r="AC2219" s="17">
        <f t="shared" si="1041"/>
        <v>0</v>
      </c>
      <c r="AD2219" s="13" t="str">
        <f t="shared" si="1033"/>
        <v/>
      </c>
      <c r="AE2219" s="13" t="str">
        <f t="shared" si="1034"/>
        <v/>
      </c>
      <c r="AF2219" s="17">
        <f t="shared" si="1036"/>
        <v>0</v>
      </c>
      <c r="AG2219" s="17" t="str">
        <f t="shared" si="1035"/>
        <v xml:space="preserve"> </v>
      </c>
      <c r="AH2219" s="13"/>
      <c r="AI2219" s="31">
        <f t="shared" si="1049"/>
        <v>1.041693874623284</v>
      </c>
      <c r="AJ2219">
        <f t="shared" si="1024"/>
        <v>4.1693874623284E-2</v>
      </c>
      <c r="AK2219">
        <f t="shared" si="1026"/>
        <v>0.96453900709219853</v>
      </c>
      <c r="AL2219">
        <f t="shared" si="1027"/>
        <v>1.0645875897267341</v>
      </c>
      <c r="AM2219">
        <f t="shared" si="1025"/>
        <v>6.4587589726734063E-2</v>
      </c>
      <c r="AN2219" s="39">
        <v>42395</v>
      </c>
      <c r="AO2219" s="31">
        <v>4.1693874623284E-2</v>
      </c>
      <c r="AP2219" s="40">
        <v>6.4587589726734063E-2</v>
      </c>
    </row>
    <row r="2220" spans="1:42">
      <c r="A2220" s="16">
        <v>42396</v>
      </c>
      <c r="B2220" s="11">
        <v>4.09</v>
      </c>
      <c r="C2220" s="11">
        <v>4.1500000000000004</v>
      </c>
      <c r="D2220" s="11">
        <v>4.0599999999999996</v>
      </c>
      <c r="E2220" s="11">
        <v>4.1100000000000003</v>
      </c>
      <c r="F2220" s="11">
        <v>152478600</v>
      </c>
      <c r="G2220" s="11">
        <v>3.9011</v>
      </c>
      <c r="H2220" s="12">
        <f t="shared" si="1028"/>
        <v>4.22</v>
      </c>
      <c r="I2220" s="13">
        <f t="shared" si="1037"/>
        <v>4.3965384615384622</v>
      </c>
      <c r="J2220" s="13">
        <f t="shared" si="1038"/>
        <v>-0.17653846153846242</v>
      </c>
      <c r="K2220" s="14">
        <f t="shared" si="1042"/>
        <v>-0.15596866096866099</v>
      </c>
      <c r="L2220" s="13">
        <f t="shared" si="1021"/>
        <v>9.0000000000000746E-2</v>
      </c>
      <c r="M2220" s="13">
        <f t="shared" si="1029"/>
        <v>8.6428571428571424E-2</v>
      </c>
      <c r="N2220" s="13">
        <f t="shared" si="1022"/>
        <v>0</v>
      </c>
      <c r="O2220" s="13">
        <f t="shared" si="1023"/>
        <v>0</v>
      </c>
      <c r="P2220" s="13">
        <f t="shared" ref="P2220:Q2283" si="1050">SUM(N2207:N2220)</f>
        <v>5.9999999999999609E-2</v>
      </c>
      <c r="Q2220" s="13">
        <f t="shared" si="1050"/>
        <v>0.41000000000000014</v>
      </c>
      <c r="R2220" s="13">
        <f t="shared" si="1030"/>
        <v>69.421487603305337</v>
      </c>
      <c r="S2220" s="13">
        <f t="shared" si="1031"/>
        <v>474.38016528925635</v>
      </c>
      <c r="T2220" s="13">
        <f t="shared" si="1032"/>
        <v>74.468085106383114</v>
      </c>
      <c r="U2220" s="13">
        <f t="shared" si="1039"/>
        <v>84.243122393682796</v>
      </c>
      <c r="V2220" s="13">
        <f t="shared" si="1043"/>
        <v>-2.0569800569801427E-2</v>
      </c>
      <c r="W2220" s="13">
        <f t="shared" si="1044"/>
        <v>0</v>
      </c>
      <c r="X2220" s="13">
        <f t="shared" si="1045"/>
        <v>0</v>
      </c>
      <c r="Y2220" s="13">
        <f t="shared" si="1040"/>
        <v>0</v>
      </c>
      <c r="Z2220" s="13">
        <f t="shared" si="1046"/>
        <v>0</v>
      </c>
      <c r="AA2220" s="13">
        <f t="shared" si="1047"/>
        <v>0</v>
      </c>
      <c r="AB2220" s="13">
        <f t="shared" si="1048"/>
        <v>0</v>
      </c>
      <c r="AC2220" s="17">
        <f t="shared" si="1041"/>
        <v>0</v>
      </c>
      <c r="AD2220" s="13" t="str">
        <f t="shared" si="1033"/>
        <v/>
      </c>
      <c r="AE2220" s="13" t="str">
        <f t="shared" si="1034"/>
        <v/>
      </c>
      <c r="AF2220" s="17">
        <f t="shared" si="1036"/>
        <v>0</v>
      </c>
      <c r="AG2220" s="17" t="str">
        <f t="shared" si="1035"/>
        <v xml:space="preserve"> </v>
      </c>
      <c r="AH2220" s="13"/>
      <c r="AI2220" s="31">
        <f t="shared" si="1049"/>
        <v>1.041693874623284</v>
      </c>
      <c r="AJ2220">
        <f t="shared" si="1024"/>
        <v>4.1693874623284E-2</v>
      </c>
      <c r="AK2220">
        <f t="shared" si="1026"/>
        <v>1.0073529411764706</v>
      </c>
      <c r="AL2220">
        <f t="shared" si="1027"/>
        <v>1.0724154396511953</v>
      </c>
      <c r="AM2220">
        <f t="shared" si="1025"/>
        <v>7.2415439651195346E-2</v>
      </c>
      <c r="AN2220" s="39">
        <v>42396</v>
      </c>
      <c r="AO2220" s="31">
        <v>4.1693874623284E-2</v>
      </c>
      <c r="AP2220" s="40">
        <v>7.2415439651195346E-2</v>
      </c>
    </row>
    <row r="2221" spans="1:42">
      <c r="A2221" s="16">
        <v>42397</v>
      </c>
      <c r="B2221" s="11">
        <v>4.0999999999999996</v>
      </c>
      <c r="C2221" s="11">
        <v>4.0999999999999996</v>
      </c>
      <c r="D2221" s="11">
        <v>4.0199999999999996</v>
      </c>
      <c r="E2221" s="11">
        <v>4.05</v>
      </c>
      <c r="F2221" s="11">
        <v>90199300</v>
      </c>
      <c r="G2221" s="11">
        <v>3.84415</v>
      </c>
      <c r="H2221" s="12">
        <f t="shared" si="1028"/>
        <v>4.1974999999999989</v>
      </c>
      <c r="I2221" s="13">
        <f t="shared" si="1037"/>
        <v>4.3726923076923079</v>
      </c>
      <c r="J2221" s="13">
        <f t="shared" si="1038"/>
        <v>-0.17519230769230898</v>
      </c>
      <c r="K2221" s="14">
        <f t="shared" si="1042"/>
        <v>-0.16266381766381766</v>
      </c>
      <c r="L2221" s="13">
        <f t="shared" si="1021"/>
        <v>8.0000000000000071E-2</v>
      </c>
      <c r="M2221" s="13">
        <f t="shared" si="1029"/>
        <v>8.5714285714285729E-2</v>
      </c>
      <c r="N2221" s="13">
        <f t="shared" si="1022"/>
        <v>0</v>
      </c>
      <c r="O2221" s="13">
        <f t="shared" si="1023"/>
        <v>4.0000000000000036E-2</v>
      </c>
      <c r="P2221" s="13">
        <f t="shared" si="1050"/>
        <v>5.9999999999999609E-2</v>
      </c>
      <c r="Q2221" s="13">
        <f t="shared" si="1050"/>
        <v>0.4300000000000006</v>
      </c>
      <c r="R2221" s="13">
        <f t="shared" si="1030"/>
        <v>69.999999999999531</v>
      </c>
      <c r="S2221" s="13">
        <f t="shared" si="1031"/>
        <v>501.66666666666731</v>
      </c>
      <c r="T2221" s="13">
        <f t="shared" si="1032"/>
        <v>75.510204081632821</v>
      </c>
      <c r="U2221" s="13">
        <f t="shared" si="1039"/>
        <v>83.621670805528737</v>
      </c>
      <c r="V2221" s="13">
        <f t="shared" si="1043"/>
        <v>-1.2528490028491324E-2</v>
      </c>
      <c r="W2221" s="13">
        <f t="shared" si="1044"/>
        <v>0</v>
      </c>
      <c r="X2221" s="13">
        <f t="shared" si="1045"/>
        <v>0</v>
      </c>
      <c r="Y2221" s="13">
        <f t="shared" si="1040"/>
        <v>0</v>
      </c>
      <c r="Z2221" s="13">
        <f t="shared" si="1046"/>
        <v>0</v>
      </c>
      <c r="AA2221" s="13">
        <f t="shared" si="1047"/>
        <v>0</v>
      </c>
      <c r="AB2221" s="13">
        <f t="shared" si="1048"/>
        <v>0</v>
      </c>
      <c r="AC2221" s="17">
        <f t="shared" si="1041"/>
        <v>0</v>
      </c>
      <c r="AD2221" s="13" t="str">
        <f t="shared" si="1033"/>
        <v/>
      </c>
      <c r="AE2221" s="13" t="str">
        <f t="shared" si="1034"/>
        <v/>
      </c>
      <c r="AF2221" s="17">
        <f t="shared" si="1036"/>
        <v>0</v>
      </c>
      <c r="AG2221" s="17" t="str">
        <f t="shared" si="1035"/>
        <v xml:space="preserve"> </v>
      </c>
      <c r="AH2221" s="13"/>
      <c r="AI2221" s="31">
        <f t="shared" si="1049"/>
        <v>1.041693874623284</v>
      </c>
      <c r="AJ2221">
        <f t="shared" si="1024"/>
        <v>4.1693874623284E-2</v>
      </c>
      <c r="AK2221">
        <f t="shared" si="1026"/>
        <v>0.98540145985401451</v>
      </c>
      <c r="AL2221">
        <f t="shared" si="1027"/>
        <v>1.0567597398022728</v>
      </c>
      <c r="AM2221">
        <f t="shared" si="1025"/>
        <v>5.6759739802272779E-2</v>
      </c>
      <c r="AN2221" s="39">
        <v>42397</v>
      </c>
      <c r="AO2221" s="31">
        <v>4.1693874623284E-2</v>
      </c>
      <c r="AP2221" s="40">
        <v>5.6759739802272779E-2</v>
      </c>
    </row>
    <row r="2222" spans="1:42">
      <c r="A2222" s="16">
        <v>42398</v>
      </c>
      <c r="B2222" s="11">
        <v>4.04</v>
      </c>
      <c r="C2222" s="11">
        <v>4.12</v>
      </c>
      <c r="D2222" s="11">
        <v>4.03</v>
      </c>
      <c r="E2222" s="11">
        <v>4.0999999999999996</v>
      </c>
      <c r="F2222" s="11">
        <v>137585600</v>
      </c>
      <c r="G2222" s="11">
        <v>3.89161</v>
      </c>
      <c r="H2222" s="12">
        <f t="shared" si="1028"/>
        <v>4.1808333333333332</v>
      </c>
      <c r="I2222" s="13">
        <f t="shared" si="1037"/>
        <v>4.3507692307692301</v>
      </c>
      <c r="J2222" s="13">
        <f t="shared" si="1038"/>
        <v>-0.16993589743589688</v>
      </c>
      <c r="K2222" s="14">
        <f t="shared" si="1042"/>
        <v>-0.16668091168091159</v>
      </c>
      <c r="L2222" s="13">
        <f t="shared" si="1021"/>
        <v>8.9999999999999858E-2</v>
      </c>
      <c r="M2222" s="13">
        <f t="shared" si="1029"/>
        <v>8.357142857142856E-2</v>
      </c>
      <c r="N2222" s="13">
        <f t="shared" si="1022"/>
        <v>2.0000000000000462E-2</v>
      </c>
      <c r="O2222" s="13">
        <f t="shared" si="1023"/>
        <v>0</v>
      </c>
      <c r="P2222" s="13">
        <f t="shared" si="1050"/>
        <v>8.0000000000000071E-2</v>
      </c>
      <c r="Q2222" s="13">
        <f t="shared" si="1050"/>
        <v>0.33999999999999986</v>
      </c>
      <c r="R2222" s="13">
        <f t="shared" si="1030"/>
        <v>95.726495726495813</v>
      </c>
      <c r="S2222" s="13">
        <f t="shared" si="1031"/>
        <v>406.8376068376067</v>
      </c>
      <c r="T2222" s="13">
        <f t="shared" si="1032"/>
        <v>61.904761904761862</v>
      </c>
      <c r="U2222" s="13">
        <f t="shared" si="1039"/>
        <v>81.832259388788103</v>
      </c>
      <c r="V2222" s="13">
        <f t="shared" si="1043"/>
        <v>-3.2549857549852845E-3</v>
      </c>
      <c r="W2222" s="13">
        <f t="shared" si="1044"/>
        <v>0</v>
      </c>
      <c r="X2222" s="13">
        <f t="shared" si="1045"/>
        <v>0</v>
      </c>
      <c r="Y2222" s="13">
        <f t="shared" si="1040"/>
        <v>0</v>
      </c>
      <c r="Z2222" s="13">
        <f t="shared" si="1046"/>
        <v>0</v>
      </c>
      <c r="AA2222" s="13">
        <f t="shared" si="1047"/>
        <v>0</v>
      </c>
      <c r="AB2222" s="13">
        <f t="shared" si="1048"/>
        <v>0</v>
      </c>
      <c r="AC2222" s="17">
        <f t="shared" si="1041"/>
        <v>0</v>
      </c>
      <c r="AD2222" s="13" t="str">
        <f t="shared" si="1033"/>
        <v/>
      </c>
      <c r="AE2222" s="13" t="str">
        <f t="shared" si="1034"/>
        <v/>
      </c>
      <c r="AF2222" s="17">
        <f t="shared" si="1036"/>
        <v>0</v>
      </c>
      <c r="AG2222" s="17" t="str">
        <f t="shared" si="1035"/>
        <v xml:space="preserve"> </v>
      </c>
      <c r="AH2222" s="13"/>
      <c r="AI2222" s="31">
        <f t="shared" si="1049"/>
        <v>1.041693874623284</v>
      </c>
      <c r="AJ2222">
        <f t="shared" si="1024"/>
        <v>4.1693874623284E-2</v>
      </c>
      <c r="AK2222">
        <f t="shared" si="1026"/>
        <v>1.0123456790123457</v>
      </c>
      <c r="AL2222">
        <f t="shared" si="1027"/>
        <v>1.0698061563430417</v>
      </c>
      <c r="AM2222">
        <f t="shared" si="1025"/>
        <v>6.9806156343041659E-2</v>
      </c>
      <c r="AN2222" s="39">
        <v>42398</v>
      </c>
      <c r="AO2222" s="31">
        <v>4.1693874623284E-2</v>
      </c>
      <c r="AP2222" s="40">
        <v>6.9806156343041659E-2</v>
      </c>
    </row>
    <row r="2223" spans="1:42">
      <c r="A2223" s="16">
        <v>42401</v>
      </c>
      <c r="B2223" s="11">
        <v>4.09</v>
      </c>
      <c r="C2223" s="11">
        <v>4.09</v>
      </c>
      <c r="D2223" s="11">
        <v>4</v>
      </c>
      <c r="E2223" s="11">
        <v>4.03</v>
      </c>
      <c r="F2223" s="11">
        <v>104028300</v>
      </c>
      <c r="G2223" s="11">
        <v>3.8251599999999999</v>
      </c>
      <c r="H2223" s="12">
        <f t="shared" si="1028"/>
        <v>4.1574999999999998</v>
      </c>
      <c r="I2223" s="13">
        <f t="shared" si="1037"/>
        <v>4.3269230769230766</v>
      </c>
      <c r="J2223" s="13">
        <f t="shared" si="1038"/>
        <v>-0.1694230769230769</v>
      </c>
      <c r="K2223" s="14">
        <f t="shared" si="1042"/>
        <v>-0.16903846153846144</v>
      </c>
      <c r="L2223" s="13">
        <f t="shared" si="1021"/>
        <v>8.9999999999999858E-2</v>
      </c>
      <c r="M2223" s="13">
        <f t="shared" si="1029"/>
        <v>8.4999999999999964E-2</v>
      </c>
      <c r="N2223" s="13">
        <f t="shared" si="1022"/>
        <v>0</v>
      </c>
      <c r="O2223" s="13">
        <f t="shared" si="1023"/>
        <v>3.0000000000000249E-2</v>
      </c>
      <c r="P2223" s="13">
        <f t="shared" si="1050"/>
        <v>8.0000000000000071E-2</v>
      </c>
      <c r="Q2223" s="13">
        <f t="shared" si="1050"/>
        <v>0.37000000000000011</v>
      </c>
      <c r="R2223" s="13">
        <f t="shared" si="1030"/>
        <v>94.11764705882365</v>
      </c>
      <c r="S2223" s="13">
        <f t="shared" si="1031"/>
        <v>435.29411764705912</v>
      </c>
      <c r="T2223" s="13">
        <f t="shared" si="1032"/>
        <v>64.444444444444429</v>
      </c>
      <c r="U2223" s="13">
        <f t="shared" si="1039"/>
        <v>79.927497484026162</v>
      </c>
      <c r="V2223" s="13">
        <f t="shared" si="1043"/>
        <v>-3.8461538461545541E-4</v>
      </c>
      <c r="W2223" s="13">
        <f t="shared" si="1044"/>
        <v>0</v>
      </c>
      <c r="X2223" s="13">
        <f t="shared" si="1045"/>
        <v>0</v>
      </c>
      <c r="Y2223" s="13">
        <f t="shared" si="1040"/>
        <v>0</v>
      </c>
      <c r="Z2223" s="13">
        <f t="shared" si="1046"/>
        <v>0</v>
      </c>
      <c r="AA2223" s="13">
        <f t="shared" si="1047"/>
        <v>0</v>
      </c>
      <c r="AB2223" s="13">
        <f t="shared" si="1048"/>
        <v>0</v>
      </c>
      <c r="AC2223" s="17">
        <f t="shared" si="1041"/>
        <v>0</v>
      </c>
      <c r="AD2223" s="13" t="str">
        <f t="shared" si="1033"/>
        <v/>
      </c>
      <c r="AE2223" s="13" t="str">
        <f t="shared" si="1034"/>
        <v/>
      </c>
      <c r="AF2223" s="17">
        <f t="shared" si="1036"/>
        <v>0</v>
      </c>
      <c r="AG2223" s="17" t="str">
        <f t="shared" si="1035"/>
        <v xml:space="preserve"> </v>
      </c>
      <c r="AH2223" s="13"/>
      <c r="AI2223" s="31">
        <f t="shared" si="1049"/>
        <v>1.041693874623284</v>
      </c>
      <c r="AJ2223">
        <f t="shared" si="1024"/>
        <v>4.1693874623284E-2</v>
      </c>
      <c r="AK2223">
        <f t="shared" si="1026"/>
        <v>0.98292682926829278</v>
      </c>
      <c r="AL2223">
        <f t="shared" si="1027"/>
        <v>1.0515411731859654</v>
      </c>
      <c r="AM2223">
        <f t="shared" si="1025"/>
        <v>5.1541173185965405E-2</v>
      </c>
      <c r="AN2223" s="39">
        <v>42401</v>
      </c>
      <c r="AO2223" s="31">
        <v>4.1693874623284E-2</v>
      </c>
      <c r="AP2223" s="40">
        <v>5.1541173185965405E-2</v>
      </c>
    </row>
    <row r="2224" spans="1:42">
      <c r="A2224" s="16">
        <v>42402</v>
      </c>
      <c r="B2224" s="11">
        <v>4.0199999999999996</v>
      </c>
      <c r="C2224" s="11">
        <v>4.07</v>
      </c>
      <c r="D2224" s="11">
        <v>4</v>
      </c>
      <c r="E2224" s="11">
        <v>4.05</v>
      </c>
      <c r="F2224" s="11">
        <v>92645500</v>
      </c>
      <c r="G2224" s="11">
        <v>3.84415</v>
      </c>
      <c r="H2224" s="12">
        <f t="shared" si="1028"/>
        <v>4.1424999999999992</v>
      </c>
      <c r="I2224" s="13">
        <f t="shared" si="1037"/>
        <v>4.3038461538461537</v>
      </c>
      <c r="J2224" s="13">
        <f t="shared" si="1038"/>
        <v>-0.16134615384615447</v>
      </c>
      <c r="K2224" s="14">
        <f t="shared" si="1042"/>
        <v>-0.17020655270655283</v>
      </c>
      <c r="L2224" s="13">
        <f t="shared" si="1021"/>
        <v>7.0000000000000284E-2</v>
      </c>
      <c r="M2224" s="13">
        <f t="shared" si="1029"/>
        <v>8.5714285714285729E-2</v>
      </c>
      <c r="N2224" s="13">
        <f t="shared" si="1022"/>
        <v>0</v>
      </c>
      <c r="O2224" s="13">
        <f t="shared" si="1023"/>
        <v>0</v>
      </c>
      <c r="P2224" s="13">
        <f t="shared" si="1050"/>
        <v>8.0000000000000071E-2</v>
      </c>
      <c r="Q2224" s="13">
        <f t="shared" si="1050"/>
        <v>0.35000000000000053</v>
      </c>
      <c r="R2224" s="13">
        <f t="shared" si="1030"/>
        <v>93.3333333333334</v>
      </c>
      <c r="S2224" s="13">
        <f t="shared" si="1031"/>
        <v>408.33333333333394</v>
      </c>
      <c r="T2224" s="13">
        <f t="shared" si="1032"/>
        <v>62.790697674418638</v>
      </c>
      <c r="U2224" s="13">
        <f t="shared" si="1039"/>
        <v>77.890808187478427</v>
      </c>
      <c r="V2224" s="13">
        <f t="shared" si="1043"/>
        <v>8.8603988603983552E-3</v>
      </c>
      <c r="W2224" s="13">
        <f t="shared" si="1044"/>
        <v>1</v>
      </c>
      <c r="X2224" s="13">
        <f t="shared" si="1045"/>
        <v>0</v>
      </c>
      <c r="Y2224" s="13">
        <f t="shared" si="1040"/>
        <v>0</v>
      </c>
      <c r="Z2224" s="13">
        <f t="shared" si="1046"/>
        <v>1</v>
      </c>
      <c r="AA2224" s="13">
        <f t="shared" si="1047"/>
        <v>0</v>
      </c>
      <c r="AB2224" s="13">
        <f t="shared" si="1048"/>
        <v>0</v>
      </c>
      <c r="AC2224" s="17">
        <f t="shared" si="1041"/>
        <v>0</v>
      </c>
      <c r="AD2224" s="13" t="str">
        <f t="shared" si="1033"/>
        <v/>
      </c>
      <c r="AE2224" s="13" t="str">
        <f t="shared" si="1034"/>
        <v/>
      </c>
      <c r="AF2224" s="17">
        <f t="shared" si="1036"/>
        <v>0</v>
      </c>
      <c r="AG2224" s="17" t="str">
        <f t="shared" si="1035"/>
        <v xml:space="preserve"> </v>
      </c>
      <c r="AH2224" s="13"/>
      <c r="AI2224" s="31">
        <f t="shared" si="1049"/>
        <v>1.041693874623284</v>
      </c>
      <c r="AJ2224">
        <f t="shared" si="1024"/>
        <v>4.1693874623284E-2</v>
      </c>
      <c r="AK2224">
        <f t="shared" si="1026"/>
        <v>1.0049627791563274</v>
      </c>
      <c r="AL2224">
        <f t="shared" si="1027"/>
        <v>1.0567597398022728</v>
      </c>
      <c r="AM2224">
        <f t="shared" si="1025"/>
        <v>5.6759739802272779E-2</v>
      </c>
      <c r="AN2224" s="39">
        <v>42402</v>
      </c>
      <c r="AO2224" s="31">
        <v>4.1693874623284E-2</v>
      </c>
      <c r="AP2224" s="40">
        <v>5.6759739802272779E-2</v>
      </c>
    </row>
    <row r="2225" spans="1:42">
      <c r="A2225" s="16">
        <v>42403</v>
      </c>
      <c r="B2225" s="11">
        <v>4.0199999999999996</v>
      </c>
      <c r="C2225" s="11">
        <v>4.03</v>
      </c>
      <c r="D2225" s="11">
        <v>3.97</v>
      </c>
      <c r="E2225" s="11">
        <v>4.01</v>
      </c>
      <c r="F2225" s="11">
        <v>77935100</v>
      </c>
      <c r="G2225" s="11">
        <v>3.8061799999999999</v>
      </c>
      <c r="H2225" s="12">
        <f t="shared" si="1028"/>
        <v>4.1274999999999995</v>
      </c>
      <c r="I2225" s="13">
        <f t="shared" si="1037"/>
        <v>4.2815384615384611</v>
      </c>
      <c r="J2225" s="13">
        <f t="shared" si="1038"/>
        <v>-0.15403846153846157</v>
      </c>
      <c r="K2225" s="14">
        <f t="shared" si="1042"/>
        <v>-0.16967236467236477</v>
      </c>
      <c r="L2225" s="13">
        <f t="shared" si="1021"/>
        <v>6.0000000000000053E-2</v>
      </c>
      <c r="M2225" s="13">
        <f t="shared" si="1029"/>
        <v>8.2857142857142893E-2</v>
      </c>
      <c r="N2225" s="13">
        <f t="shared" si="1022"/>
        <v>0</v>
      </c>
      <c r="O2225" s="13">
        <f t="shared" si="1023"/>
        <v>2.9999999999999805E-2</v>
      </c>
      <c r="P2225" s="13">
        <f t="shared" si="1050"/>
        <v>8.0000000000000071E-2</v>
      </c>
      <c r="Q2225" s="13">
        <f t="shared" si="1050"/>
        <v>0.30000000000000027</v>
      </c>
      <c r="R2225" s="13">
        <f t="shared" si="1030"/>
        <v>96.551724137931089</v>
      </c>
      <c r="S2225" s="13">
        <f t="shared" si="1031"/>
        <v>362.06896551724157</v>
      </c>
      <c r="T2225" s="13">
        <f t="shared" si="1032"/>
        <v>57.894736842105253</v>
      </c>
      <c r="U2225" s="13">
        <f t="shared" si="1039"/>
        <v>75.432739939936468</v>
      </c>
      <c r="V2225" s="13">
        <f t="shared" si="1043"/>
        <v>1.5633903133903199E-2</v>
      </c>
      <c r="W2225" s="13">
        <f t="shared" si="1044"/>
        <v>0</v>
      </c>
      <c r="X2225" s="13">
        <f t="shared" si="1045"/>
        <v>0</v>
      </c>
      <c r="Y2225" s="13">
        <f t="shared" si="1040"/>
        <v>0</v>
      </c>
      <c r="Z2225" s="13">
        <f t="shared" si="1046"/>
        <v>1</v>
      </c>
      <c r="AA2225" s="13">
        <f t="shared" si="1047"/>
        <v>0</v>
      </c>
      <c r="AB2225" s="13">
        <f t="shared" si="1048"/>
        <v>0</v>
      </c>
      <c r="AC2225" s="17">
        <f t="shared" si="1041"/>
        <v>0</v>
      </c>
      <c r="AD2225" s="13" t="str">
        <f t="shared" si="1033"/>
        <v/>
      </c>
      <c r="AE2225" s="13" t="str">
        <f t="shared" si="1034"/>
        <v/>
      </c>
      <c r="AF2225" s="17">
        <f t="shared" si="1036"/>
        <v>0</v>
      </c>
      <c r="AG2225" s="17" t="str">
        <f t="shared" si="1035"/>
        <v xml:space="preserve"> </v>
      </c>
      <c r="AH2225" s="13"/>
      <c r="AI2225" s="31">
        <f t="shared" si="1049"/>
        <v>1.041693874623284</v>
      </c>
      <c r="AJ2225">
        <f t="shared" si="1024"/>
        <v>4.1693874623284E-2</v>
      </c>
      <c r="AK2225">
        <f t="shared" si="1026"/>
        <v>0.99012345679012348</v>
      </c>
      <c r="AL2225">
        <f t="shared" si="1027"/>
        <v>1.0463226065696578</v>
      </c>
      <c r="AM2225">
        <f t="shared" si="1025"/>
        <v>4.6322606569657809E-2</v>
      </c>
      <c r="AN2225" s="39">
        <v>42403</v>
      </c>
      <c r="AO2225" s="31">
        <v>4.1693874623284E-2</v>
      </c>
      <c r="AP2225" s="40">
        <v>4.6322606569657809E-2</v>
      </c>
    </row>
    <row r="2226" spans="1:42">
      <c r="A2226" s="16">
        <v>42404</v>
      </c>
      <c r="B2226" s="11">
        <v>4.0199999999999996</v>
      </c>
      <c r="C2226" s="11">
        <v>4.04</v>
      </c>
      <c r="D2226" s="11">
        <v>4</v>
      </c>
      <c r="E2226" s="11">
        <v>4.0199999999999996</v>
      </c>
      <c r="F2226" s="11">
        <v>73562900</v>
      </c>
      <c r="G2226" s="11">
        <v>3.8156699999999999</v>
      </c>
      <c r="H2226" s="12">
        <f t="shared" si="1028"/>
        <v>4.1083333333333334</v>
      </c>
      <c r="I2226" s="13">
        <f t="shared" si="1037"/>
        <v>4.2588461538461528</v>
      </c>
      <c r="J2226" s="13">
        <f t="shared" si="1038"/>
        <v>-0.15051282051281945</v>
      </c>
      <c r="K2226" s="14">
        <f t="shared" si="1042"/>
        <v>-0.16764245014245016</v>
      </c>
      <c r="L2226" s="13">
        <f t="shared" si="1021"/>
        <v>4.0000000000000036E-2</v>
      </c>
      <c r="M2226" s="13">
        <f t="shared" si="1029"/>
        <v>7.9285714285714334E-2</v>
      </c>
      <c r="N2226" s="13">
        <f t="shared" si="1022"/>
        <v>9.9999999999997868E-3</v>
      </c>
      <c r="O2226" s="13">
        <f t="shared" si="1023"/>
        <v>0</v>
      </c>
      <c r="P2226" s="13">
        <f t="shared" si="1050"/>
        <v>8.9999999999999858E-2</v>
      </c>
      <c r="Q2226" s="13">
        <f t="shared" si="1050"/>
        <v>0.30000000000000027</v>
      </c>
      <c r="R2226" s="13">
        <f t="shared" si="1030"/>
        <v>113.51351351351326</v>
      </c>
      <c r="S2226" s="13">
        <f t="shared" si="1031"/>
        <v>378.37837837837844</v>
      </c>
      <c r="T2226" s="13">
        <f t="shared" si="1032"/>
        <v>53.846153846153932</v>
      </c>
      <c r="U2226" s="13">
        <f t="shared" si="1039"/>
        <v>72.685487192683723</v>
      </c>
      <c r="V2226" s="13">
        <f t="shared" si="1043"/>
        <v>1.7129629629630716E-2</v>
      </c>
      <c r="W2226" s="13">
        <f t="shared" si="1044"/>
        <v>0</v>
      </c>
      <c r="X2226" s="13">
        <f t="shared" si="1045"/>
        <v>0</v>
      </c>
      <c r="Y2226" s="13">
        <f t="shared" si="1040"/>
        <v>0</v>
      </c>
      <c r="Z2226" s="13">
        <f t="shared" si="1046"/>
        <v>1</v>
      </c>
      <c r="AA2226" s="13">
        <f t="shared" si="1047"/>
        <v>0</v>
      </c>
      <c r="AB2226" s="13">
        <f t="shared" si="1048"/>
        <v>0</v>
      </c>
      <c r="AC2226" s="17">
        <f t="shared" si="1041"/>
        <v>0</v>
      </c>
      <c r="AD2226" s="13" t="str">
        <f t="shared" si="1033"/>
        <v/>
      </c>
      <c r="AE2226" s="13" t="str">
        <f t="shared" si="1034"/>
        <v/>
      </c>
      <c r="AF2226" s="17">
        <f t="shared" si="1036"/>
        <v>0</v>
      </c>
      <c r="AG2226" s="17" t="str">
        <f t="shared" si="1035"/>
        <v xml:space="preserve"> </v>
      </c>
      <c r="AH2226" s="13"/>
      <c r="AI2226" s="31">
        <f t="shared" si="1049"/>
        <v>1.041693874623284</v>
      </c>
      <c r="AJ2226">
        <f t="shared" si="1024"/>
        <v>4.1693874623284E-2</v>
      </c>
      <c r="AK2226">
        <f t="shared" si="1026"/>
        <v>1.0024937655860349</v>
      </c>
      <c r="AL2226">
        <f t="shared" si="1027"/>
        <v>1.0489318898778115</v>
      </c>
      <c r="AM2226">
        <f t="shared" si="1025"/>
        <v>4.8931889877811496E-2</v>
      </c>
      <c r="AN2226" s="39">
        <v>42404</v>
      </c>
      <c r="AO2226" s="31">
        <v>4.1693874623284E-2</v>
      </c>
      <c r="AP2226" s="40">
        <v>4.8931889877811496E-2</v>
      </c>
    </row>
    <row r="2227" spans="1:42">
      <c r="A2227" s="16">
        <v>42405</v>
      </c>
      <c r="B2227" s="11">
        <v>4.0199999999999996</v>
      </c>
      <c r="C2227" s="11">
        <v>4.03</v>
      </c>
      <c r="D2227" s="11">
        <v>4</v>
      </c>
      <c r="E2227" s="11">
        <v>4.01</v>
      </c>
      <c r="F2227" s="11">
        <v>71204400</v>
      </c>
      <c r="G2227" s="11">
        <v>3.8061799999999999</v>
      </c>
      <c r="H2227" s="12">
        <f t="shared" si="1028"/>
        <v>4.0908333333333333</v>
      </c>
      <c r="I2227" s="13">
        <f t="shared" si="1037"/>
        <v>4.2357692307692307</v>
      </c>
      <c r="J2227" s="13">
        <f t="shared" si="1038"/>
        <v>-0.14493589743589741</v>
      </c>
      <c r="K2227" s="14">
        <f t="shared" si="1042"/>
        <v>-0.16480769230769235</v>
      </c>
      <c r="L2227" s="13">
        <f t="shared" si="1021"/>
        <v>3.0000000000000249E-2</v>
      </c>
      <c r="M2227" s="13">
        <f t="shared" si="1029"/>
        <v>7.5714285714285776E-2</v>
      </c>
      <c r="N2227" s="13">
        <f t="shared" si="1022"/>
        <v>0</v>
      </c>
      <c r="O2227" s="13">
        <f t="shared" si="1023"/>
        <v>0</v>
      </c>
      <c r="P2227" s="13">
        <f t="shared" si="1050"/>
        <v>8.9999999999999858E-2</v>
      </c>
      <c r="Q2227" s="13">
        <f t="shared" si="1050"/>
        <v>0.26000000000000023</v>
      </c>
      <c r="R2227" s="13">
        <f t="shared" si="1030"/>
        <v>118.8679245283016</v>
      </c>
      <c r="S2227" s="13">
        <f t="shared" si="1031"/>
        <v>343.39622641509436</v>
      </c>
      <c r="T2227" s="13">
        <f t="shared" si="1032"/>
        <v>48.571428571428662</v>
      </c>
      <c r="U2227" s="13">
        <f t="shared" si="1039"/>
        <v>69.57224189456447</v>
      </c>
      <c r="V2227" s="13">
        <f t="shared" si="1043"/>
        <v>1.987179487179494E-2</v>
      </c>
      <c r="W2227" s="13">
        <f t="shared" si="1044"/>
        <v>0</v>
      </c>
      <c r="X2227" s="13">
        <f t="shared" si="1045"/>
        <v>0</v>
      </c>
      <c r="Y2227" s="13">
        <f t="shared" si="1040"/>
        <v>0</v>
      </c>
      <c r="Z2227" s="13">
        <f t="shared" si="1046"/>
        <v>1</v>
      </c>
      <c r="AA2227" s="13">
        <f t="shared" si="1047"/>
        <v>0</v>
      </c>
      <c r="AB2227" s="13">
        <f t="shared" si="1048"/>
        <v>0</v>
      </c>
      <c r="AC2227" s="17">
        <f t="shared" si="1041"/>
        <v>0</v>
      </c>
      <c r="AD2227" s="13" t="str">
        <f t="shared" si="1033"/>
        <v/>
      </c>
      <c r="AE2227" s="13" t="str">
        <f t="shared" si="1034"/>
        <v/>
      </c>
      <c r="AF2227" s="17">
        <f t="shared" si="1036"/>
        <v>0</v>
      </c>
      <c r="AG2227" s="17" t="str">
        <f t="shared" si="1035"/>
        <v xml:space="preserve"> </v>
      </c>
      <c r="AH2227" s="13"/>
      <c r="AI2227" s="31">
        <f t="shared" si="1049"/>
        <v>1.041693874623284</v>
      </c>
      <c r="AJ2227">
        <f t="shared" si="1024"/>
        <v>4.1693874623284E-2</v>
      </c>
      <c r="AK2227">
        <f t="shared" si="1026"/>
        <v>0.99751243781094534</v>
      </c>
      <c r="AL2227">
        <f t="shared" si="1027"/>
        <v>1.0463226065696578</v>
      </c>
      <c r="AM2227">
        <f t="shared" si="1025"/>
        <v>4.6322606569657809E-2</v>
      </c>
      <c r="AN2227" s="39">
        <v>42405</v>
      </c>
      <c r="AO2227" s="31">
        <v>4.1693874623284E-2</v>
      </c>
      <c r="AP2227" s="40">
        <v>4.6322606569657809E-2</v>
      </c>
    </row>
    <row r="2228" spans="1:42">
      <c r="A2228" s="16">
        <v>42415</v>
      </c>
      <c r="B2228" s="11">
        <v>3.94</v>
      </c>
      <c r="C2228" s="11">
        <v>3.99</v>
      </c>
      <c r="D2228" s="11">
        <v>3.93</v>
      </c>
      <c r="E2228" s="11">
        <v>3.97</v>
      </c>
      <c r="F2228" s="11">
        <v>58226500</v>
      </c>
      <c r="G2228" s="11">
        <v>3.7682099999999998</v>
      </c>
      <c r="H2228" s="12">
        <f t="shared" si="1028"/>
        <v>4.0733333333333324</v>
      </c>
      <c r="I2228" s="13">
        <f t="shared" si="1037"/>
        <v>4.2123076923076921</v>
      </c>
      <c r="J2228" s="13">
        <f t="shared" si="1038"/>
        <v>-0.13897435897435972</v>
      </c>
      <c r="K2228" s="14">
        <f t="shared" si="1042"/>
        <v>-0.16009971509971532</v>
      </c>
      <c r="L2228" s="13">
        <f t="shared" si="1021"/>
        <v>6.0000000000000053E-2</v>
      </c>
      <c r="M2228" s="13">
        <f t="shared" si="1029"/>
        <v>7.3571428571428649E-2</v>
      </c>
      <c r="N2228" s="13">
        <f t="shared" si="1022"/>
        <v>0</v>
      </c>
      <c r="O2228" s="13">
        <f t="shared" si="1023"/>
        <v>6.999999999999984E-2</v>
      </c>
      <c r="P2228" s="13">
        <f t="shared" si="1050"/>
        <v>7.0000000000000284E-2</v>
      </c>
      <c r="Q2228" s="13">
        <f t="shared" si="1050"/>
        <v>0.33000000000000007</v>
      </c>
      <c r="R2228" s="13">
        <f t="shared" si="1030"/>
        <v>95.14563106796146</v>
      </c>
      <c r="S2228" s="13">
        <f t="shared" si="1031"/>
        <v>448.54368932038795</v>
      </c>
      <c r="T2228" s="13">
        <f t="shared" si="1032"/>
        <v>64.999999999999886</v>
      </c>
      <c r="U2228" s="13">
        <f t="shared" si="1039"/>
        <v>68.171142993465537</v>
      </c>
      <c r="V2228" s="13">
        <f t="shared" si="1043"/>
        <v>2.1125356125355599E-2</v>
      </c>
      <c r="W2228" s="13">
        <f t="shared" si="1044"/>
        <v>0</v>
      </c>
      <c r="X2228" s="13">
        <f t="shared" si="1045"/>
        <v>0</v>
      </c>
      <c r="Y2228" s="13">
        <f t="shared" si="1040"/>
        <v>0</v>
      </c>
      <c r="Z2228" s="13">
        <f t="shared" si="1046"/>
        <v>1</v>
      </c>
      <c r="AA2228" s="13">
        <f t="shared" si="1047"/>
        <v>0</v>
      </c>
      <c r="AB2228" s="13">
        <f t="shared" si="1048"/>
        <v>0</v>
      </c>
      <c r="AC2228" s="17">
        <f t="shared" si="1041"/>
        <v>0</v>
      </c>
      <c r="AD2228" s="13" t="str">
        <f t="shared" si="1033"/>
        <v/>
      </c>
      <c r="AE2228" s="13" t="str">
        <f t="shared" si="1034"/>
        <v/>
      </c>
      <c r="AF2228" s="17">
        <f t="shared" si="1036"/>
        <v>0</v>
      </c>
      <c r="AG2228" s="17" t="str">
        <f t="shared" si="1035"/>
        <v xml:space="preserve"> </v>
      </c>
      <c r="AH2228" s="13"/>
      <c r="AI2228" s="31">
        <f t="shared" si="1049"/>
        <v>1.041693874623284</v>
      </c>
      <c r="AJ2228">
        <f t="shared" si="1024"/>
        <v>4.1693874623284E-2</v>
      </c>
      <c r="AK2228">
        <f t="shared" si="1026"/>
        <v>0.99002493765586042</v>
      </c>
      <c r="AL2228">
        <f t="shared" si="1027"/>
        <v>1.0358854733370428</v>
      </c>
      <c r="AM2228">
        <f t="shared" si="1025"/>
        <v>3.5885473337042839E-2</v>
      </c>
      <c r="AN2228" s="39">
        <v>42415</v>
      </c>
      <c r="AO2228" s="31">
        <v>4.1693874623284E-2</v>
      </c>
      <c r="AP2228" s="40">
        <v>3.5885473337042839E-2</v>
      </c>
    </row>
    <row r="2229" spans="1:42">
      <c r="A2229" s="16">
        <v>42416</v>
      </c>
      <c r="B2229" s="11">
        <v>3.98</v>
      </c>
      <c r="C2229" s="11">
        <v>4.0599999999999996</v>
      </c>
      <c r="D2229" s="11">
        <v>3.98</v>
      </c>
      <c r="E2229" s="11">
        <v>4.0599999999999996</v>
      </c>
      <c r="F2229" s="11">
        <v>85327900</v>
      </c>
      <c r="G2229" s="11">
        <v>3.85364</v>
      </c>
      <c r="H2229" s="12">
        <f t="shared" si="1028"/>
        <v>4.0600000000000005</v>
      </c>
      <c r="I2229" s="13">
        <f t="shared" si="1037"/>
        <v>4.1973076923076924</v>
      </c>
      <c r="J2229" s="13">
        <f t="shared" si="1038"/>
        <v>-0.13730769230769191</v>
      </c>
      <c r="K2229" s="14">
        <f t="shared" si="1042"/>
        <v>-0.15574074074074082</v>
      </c>
      <c r="L2229" s="13">
        <f t="shared" si="1021"/>
        <v>8.9999999999999414E-2</v>
      </c>
      <c r="M2229" s="13">
        <f t="shared" si="1029"/>
        <v>7.4285714285714316E-2</v>
      </c>
      <c r="N2229" s="13">
        <f t="shared" si="1022"/>
        <v>6.9999999999999396E-2</v>
      </c>
      <c r="O2229" s="13">
        <f t="shared" si="1023"/>
        <v>0</v>
      </c>
      <c r="P2229" s="13">
        <f t="shared" si="1050"/>
        <v>0.13999999999999968</v>
      </c>
      <c r="Q2229" s="13">
        <f t="shared" si="1050"/>
        <v>0.32000000000000028</v>
      </c>
      <c r="R2229" s="13">
        <f t="shared" si="1030"/>
        <v>188.46153846153794</v>
      </c>
      <c r="S2229" s="13">
        <f t="shared" si="1031"/>
        <v>430.769230769231</v>
      </c>
      <c r="T2229" s="13">
        <f t="shared" si="1032"/>
        <v>39.130434782608837</v>
      </c>
      <c r="U2229" s="13">
        <f t="shared" si="1039"/>
        <v>64.647492730684831</v>
      </c>
      <c r="V2229" s="13">
        <f t="shared" si="1043"/>
        <v>1.843304843304891E-2</v>
      </c>
      <c r="W2229" s="13">
        <f t="shared" si="1044"/>
        <v>0</v>
      </c>
      <c r="X2229" s="13">
        <f t="shared" si="1045"/>
        <v>0</v>
      </c>
      <c r="Y2229" s="13">
        <f t="shared" si="1040"/>
        <v>0</v>
      </c>
      <c r="Z2229" s="13">
        <f t="shared" si="1046"/>
        <v>1</v>
      </c>
      <c r="AA2229" s="13">
        <f t="shared" si="1047"/>
        <v>0</v>
      </c>
      <c r="AB2229" s="13">
        <f t="shared" si="1048"/>
        <v>0</v>
      </c>
      <c r="AC2229" s="17">
        <f t="shared" si="1041"/>
        <v>0</v>
      </c>
      <c r="AD2229" s="13" t="str">
        <f t="shared" si="1033"/>
        <v/>
      </c>
      <c r="AE2229" s="13" t="str">
        <f t="shared" si="1034"/>
        <v/>
      </c>
      <c r="AF2229" s="17">
        <f t="shared" si="1036"/>
        <v>0</v>
      </c>
      <c r="AG2229" s="17" t="str">
        <f t="shared" si="1035"/>
        <v xml:space="preserve"> </v>
      </c>
      <c r="AH2229" s="13"/>
      <c r="AI2229" s="31">
        <f t="shared" si="1049"/>
        <v>1.041693874623284</v>
      </c>
      <c r="AJ2229">
        <f t="shared" si="1024"/>
        <v>4.1693874623284E-2</v>
      </c>
      <c r="AK2229">
        <f t="shared" si="1026"/>
        <v>1.0226700251889167</v>
      </c>
      <c r="AL2229">
        <f t="shared" si="1027"/>
        <v>1.0593690231104265</v>
      </c>
      <c r="AM2229">
        <f t="shared" si="1025"/>
        <v>5.9369023110426467E-2</v>
      </c>
      <c r="AN2229" s="39">
        <v>42416</v>
      </c>
      <c r="AO2229" s="31">
        <v>4.1693874623284E-2</v>
      </c>
      <c r="AP2229" s="40">
        <v>5.9369023110426467E-2</v>
      </c>
    </row>
    <row r="2230" spans="1:42">
      <c r="A2230" s="16">
        <v>42417</v>
      </c>
      <c r="B2230" s="11">
        <v>4.04</v>
      </c>
      <c r="C2230" s="11">
        <v>4.0599999999999996</v>
      </c>
      <c r="D2230" s="11">
        <v>4.0199999999999996</v>
      </c>
      <c r="E2230" s="11">
        <v>4.05</v>
      </c>
      <c r="F2230" s="11">
        <v>84084600</v>
      </c>
      <c r="G2230" s="11">
        <v>3.84415</v>
      </c>
      <c r="H2230" s="12">
        <f t="shared" si="1028"/>
        <v>4.0449999999999999</v>
      </c>
      <c r="I2230" s="13">
        <f t="shared" si="1037"/>
        <v>4.1811538461538458</v>
      </c>
      <c r="J2230" s="13">
        <f t="shared" si="1038"/>
        <v>-0.13615384615384585</v>
      </c>
      <c r="K2230" s="14">
        <f t="shared" si="1042"/>
        <v>-0.15140313390313379</v>
      </c>
      <c r="L2230" s="13">
        <f t="shared" si="1021"/>
        <v>4.0000000000000036E-2</v>
      </c>
      <c r="M2230" s="13">
        <f t="shared" si="1029"/>
        <v>7.1428571428571466E-2</v>
      </c>
      <c r="N2230" s="13">
        <f t="shared" si="1022"/>
        <v>0</v>
      </c>
      <c r="O2230" s="13">
        <f t="shared" si="1023"/>
        <v>0</v>
      </c>
      <c r="P2230" s="13">
        <f t="shared" si="1050"/>
        <v>0.12999999999999989</v>
      </c>
      <c r="Q2230" s="13">
        <f t="shared" si="1050"/>
        <v>0.32000000000000028</v>
      </c>
      <c r="R2230" s="13">
        <f t="shared" si="1030"/>
        <v>181.99999999999977</v>
      </c>
      <c r="S2230" s="13">
        <f t="shared" si="1031"/>
        <v>448.00000000000011</v>
      </c>
      <c r="T2230" s="13">
        <f t="shared" si="1032"/>
        <v>42.222222222222285</v>
      </c>
      <c r="U2230" s="13">
        <f t="shared" si="1039"/>
        <v>61.598675719603655</v>
      </c>
      <c r="V2230" s="13">
        <f t="shared" si="1043"/>
        <v>1.5249287749287938E-2</v>
      </c>
      <c r="W2230" s="13">
        <f t="shared" si="1044"/>
        <v>0</v>
      </c>
      <c r="X2230" s="13">
        <f t="shared" si="1045"/>
        <v>0</v>
      </c>
      <c r="Y2230" s="13">
        <f t="shared" si="1040"/>
        <v>0</v>
      </c>
      <c r="Z2230" s="13">
        <f t="shared" si="1046"/>
        <v>1</v>
      </c>
      <c r="AA2230" s="13">
        <f t="shared" si="1047"/>
        <v>0</v>
      </c>
      <c r="AB2230" s="13">
        <f t="shared" si="1048"/>
        <v>0</v>
      </c>
      <c r="AC2230" s="17">
        <f t="shared" si="1041"/>
        <v>0</v>
      </c>
      <c r="AD2230" s="13" t="str">
        <f t="shared" si="1033"/>
        <v/>
      </c>
      <c r="AE2230" s="13" t="str">
        <f t="shared" si="1034"/>
        <v/>
      </c>
      <c r="AF2230" s="17">
        <f t="shared" si="1036"/>
        <v>0</v>
      </c>
      <c r="AG2230" s="17" t="str">
        <f t="shared" si="1035"/>
        <v xml:space="preserve"> </v>
      </c>
      <c r="AH2230" s="13"/>
      <c r="AI2230" s="31">
        <f t="shared" si="1049"/>
        <v>1.041693874623284</v>
      </c>
      <c r="AJ2230">
        <f t="shared" si="1024"/>
        <v>4.1693874623284E-2</v>
      </c>
      <c r="AK2230">
        <f t="shared" si="1026"/>
        <v>0.99753694581280794</v>
      </c>
      <c r="AL2230">
        <f t="shared" si="1027"/>
        <v>1.0567597398022728</v>
      </c>
      <c r="AM2230">
        <f t="shared" si="1025"/>
        <v>5.6759739802272779E-2</v>
      </c>
      <c r="AN2230" s="39">
        <v>42417</v>
      </c>
      <c r="AO2230" s="31">
        <v>4.1693874623284E-2</v>
      </c>
      <c r="AP2230" s="40">
        <v>5.6759739802272779E-2</v>
      </c>
    </row>
    <row r="2231" spans="1:42">
      <c r="A2231" s="16">
        <v>42418</v>
      </c>
      <c r="B2231" s="11">
        <v>4.05</v>
      </c>
      <c r="C2231" s="11">
        <v>4.07</v>
      </c>
      <c r="D2231" s="11">
        <v>4.04</v>
      </c>
      <c r="E2231" s="11">
        <v>4.0599999999999996</v>
      </c>
      <c r="F2231" s="11">
        <v>88436500</v>
      </c>
      <c r="G2231" s="11">
        <v>3.85364</v>
      </c>
      <c r="H2231" s="12">
        <f t="shared" si="1028"/>
        <v>4.0433333333333339</v>
      </c>
      <c r="I2231" s="13">
        <f t="shared" si="1037"/>
        <v>4.1638461538461531</v>
      </c>
      <c r="J2231" s="13">
        <f t="shared" si="1038"/>
        <v>-0.1205128205128192</v>
      </c>
      <c r="K2231" s="14">
        <f t="shared" si="1042"/>
        <v>-0.14591168091168072</v>
      </c>
      <c r="L2231" s="13">
        <f t="shared" si="1021"/>
        <v>3.0000000000000249E-2</v>
      </c>
      <c r="M2231" s="13">
        <f t="shared" si="1029"/>
        <v>7.0714285714285757E-2</v>
      </c>
      <c r="N2231" s="13">
        <f t="shared" si="1022"/>
        <v>1.0000000000000675E-2</v>
      </c>
      <c r="O2231" s="13">
        <f t="shared" si="1023"/>
        <v>0</v>
      </c>
      <c r="P2231" s="13">
        <f t="shared" si="1050"/>
        <v>0.14000000000000057</v>
      </c>
      <c r="Q2231" s="13">
        <f t="shared" si="1050"/>
        <v>0.32000000000000028</v>
      </c>
      <c r="R2231" s="13">
        <f t="shared" si="1030"/>
        <v>197.97979797979866</v>
      </c>
      <c r="S2231" s="13">
        <f t="shared" si="1031"/>
        <v>452.52525252525271</v>
      </c>
      <c r="T2231" s="13">
        <f t="shared" si="1032"/>
        <v>39.130434782608567</v>
      </c>
      <c r="U2231" s="13">
        <f t="shared" si="1039"/>
        <v>58.716051097848556</v>
      </c>
      <c r="V2231" s="13">
        <f t="shared" si="1043"/>
        <v>2.5398860398861522E-2</v>
      </c>
      <c r="W2231" s="13">
        <f t="shared" si="1044"/>
        <v>0</v>
      </c>
      <c r="X2231" s="13">
        <f t="shared" si="1045"/>
        <v>0</v>
      </c>
      <c r="Y2231" s="13">
        <f t="shared" si="1040"/>
        <v>0</v>
      </c>
      <c r="Z2231" s="13">
        <f t="shared" si="1046"/>
        <v>1</v>
      </c>
      <c r="AA2231" s="13">
        <f t="shared" si="1047"/>
        <v>0</v>
      </c>
      <c r="AB2231" s="13">
        <f t="shared" si="1048"/>
        <v>0</v>
      </c>
      <c r="AC2231" s="17">
        <f t="shared" si="1041"/>
        <v>0</v>
      </c>
      <c r="AD2231" s="13" t="str">
        <f t="shared" si="1033"/>
        <v/>
      </c>
      <c r="AE2231" s="13" t="str">
        <f t="shared" si="1034"/>
        <v/>
      </c>
      <c r="AF2231" s="17">
        <f t="shared" si="1036"/>
        <v>0</v>
      </c>
      <c r="AG2231" s="17" t="str">
        <f t="shared" si="1035"/>
        <v xml:space="preserve"> </v>
      </c>
      <c r="AH2231" s="13"/>
      <c r="AI2231" s="31">
        <f t="shared" si="1049"/>
        <v>1.041693874623284</v>
      </c>
      <c r="AJ2231">
        <f t="shared" si="1024"/>
        <v>4.1693874623284E-2</v>
      </c>
      <c r="AK2231">
        <f t="shared" si="1026"/>
        <v>1.0024691358024691</v>
      </c>
      <c r="AL2231">
        <f t="shared" si="1027"/>
        <v>1.0593690231104265</v>
      </c>
      <c r="AM2231">
        <f t="shared" si="1025"/>
        <v>5.9369023110426467E-2</v>
      </c>
      <c r="AN2231" s="39">
        <v>42418</v>
      </c>
      <c r="AO2231" s="31">
        <v>4.1693874623284E-2</v>
      </c>
      <c r="AP2231" s="40">
        <v>5.9369023110426467E-2</v>
      </c>
    </row>
    <row r="2232" spans="1:42">
      <c r="A2232" s="16">
        <v>42419</v>
      </c>
      <c r="B2232" s="11">
        <v>4.04</v>
      </c>
      <c r="C2232" s="11">
        <v>4.05</v>
      </c>
      <c r="D2232" s="11">
        <v>4.01</v>
      </c>
      <c r="E2232" s="11">
        <v>4.0199999999999996</v>
      </c>
      <c r="F2232" s="11">
        <v>94079900</v>
      </c>
      <c r="G2232" s="11">
        <v>3.8156699999999999</v>
      </c>
      <c r="H2232" s="12">
        <f t="shared" si="1028"/>
        <v>4.0358333333333336</v>
      </c>
      <c r="I2232" s="13">
        <f t="shared" si="1037"/>
        <v>4.148076923076923</v>
      </c>
      <c r="J2232" s="13">
        <f t="shared" si="1038"/>
        <v>-0.11224358974358939</v>
      </c>
      <c r="K2232" s="14">
        <f t="shared" si="1042"/>
        <v>-0.13955840455840432</v>
      </c>
      <c r="L2232" s="13">
        <f t="shared" si="1021"/>
        <v>4.0000000000000036E-2</v>
      </c>
      <c r="M2232" s="13">
        <f t="shared" si="1029"/>
        <v>7.0000000000000062E-2</v>
      </c>
      <c r="N2232" s="13">
        <f t="shared" si="1022"/>
        <v>0</v>
      </c>
      <c r="O2232" s="13">
        <f t="shared" si="1023"/>
        <v>3.0000000000000249E-2</v>
      </c>
      <c r="P2232" s="13">
        <f t="shared" si="1050"/>
        <v>0.11000000000000032</v>
      </c>
      <c r="Q2232" s="13">
        <f t="shared" si="1050"/>
        <v>0.35000000000000053</v>
      </c>
      <c r="R2232" s="13">
        <f t="shared" si="1030"/>
        <v>157.14285714285745</v>
      </c>
      <c r="S2232" s="13">
        <f t="shared" si="1031"/>
        <v>500.00000000000034</v>
      </c>
      <c r="T2232" s="13">
        <f t="shared" si="1032"/>
        <v>52.173913043478215</v>
      </c>
      <c r="U2232" s="13">
        <f t="shared" si="1039"/>
        <v>58.07767980730334</v>
      </c>
      <c r="V2232" s="13">
        <f t="shared" si="1043"/>
        <v>2.7314814814814931E-2</v>
      </c>
      <c r="W2232" s="13">
        <f t="shared" si="1044"/>
        <v>0</v>
      </c>
      <c r="X2232" s="13">
        <f t="shared" si="1045"/>
        <v>0</v>
      </c>
      <c r="Y2232" s="13">
        <f t="shared" si="1040"/>
        <v>0</v>
      </c>
      <c r="Z2232" s="13">
        <f t="shared" si="1046"/>
        <v>1</v>
      </c>
      <c r="AA2232" s="13">
        <f t="shared" si="1047"/>
        <v>0</v>
      </c>
      <c r="AB2232" s="13">
        <f t="shared" si="1048"/>
        <v>0</v>
      </c>
      <c r="AC2232" s="17">
        <f t="shared" si="1041"/>
        <v>0</v>
      </c>
      <c r="AD2232" s="13" t="str">
        <f t="shared" si="1033"/>
        <v/>
      </c>
      <c r="AE2232" s="13" t="str">
        <f t="shared" si="1034"/>
        <v/>
      </c>
      <c r="AF2232" s="17">
        <f t="shared" si="1036"/>
        <v>0</v>
      </c>
      <c r="AG2232" s="17" t="str">
        <f t="shared" si="1035"/>
        <v xml:space="preserve"> </v>
      </c>
      <c r="AH2232" s="13"/>
      <c r="AI2232" s="31">
        <f t="shared" si="1049"/>
        <v>1.041693874623284</v>
      </c>
      <c r="AJ2232">
        <f t="shared" si="1024"/>
        <v>4.1693874623284E-2</v>
      </c>
      <c r="AK2232">
        <f t="shared" si="1026"/>
        <v>0.99014778325123154</v>
      </c>
      <c r="AL2232">
        <f t="shared" si="1027"/>
        <v>1.0489318898778115</v>
      </c>
      <c r="AM2232">
        <f t="shared" si="1025"/>
        <v>4.8931889877811496E-2</v>
      </c>
      <c r="AN2232" s="39">
        <v>42419</v>
      </c>
      <c r="AO2232" s="31">
        <v>4.1693874623284E-2</v>
      </c>
      <c r="AP2232" s="40">
        <v>4.8931889877811496E-2</v>
      </c>
    </row>
    <row r="2233" spans="1:42">
      <c r="A2233" s="16">
        <v>42422</v>
      </c>
      <c r="B2233" s="11">
        <v>4.04</v>
      </c>
      <c r="C2233" s="11">
        <v>4.1100000000000003</v>
      </c>
      <c r="D2233" s="11">
        <v>4.0199999999999996</v>
      </c>
      <c r="E2233" s="11">
        <v>4.08</v>
      </c>
      <c r="F2233" s="11">
        <v>131720900</v>
      </c>
      <c r="G2233" s="11">
        <v>3.87262</v>
      </c>
      <c r="H2233" s="12">
        <f t="shared" si="1028"/>
        <v>4.0383333333333331</v>
      </c>
      <c r="I2233" s="13">
        <f t="shared" si="1037"/>
        <v>4.1334615384615381</v>
      </c>
      <c r="J2233" s="13">
        <f t="shared" si="1038"/>
        <v>-9.5128205128204968E-2</v>
      </c>
      <c r="K2233" s="14">
        <f t="shared" si="1042"/>
        <v>-0.13220085470085438</v>
      </c>
      <c r="L2233" s="13">
        <f t="shared" si="1021"/>
        <v>9.0000000000000746E-2</v>
      </c>
      <c r="M2233" s="13">
        <f t="shared" si="1029"/>
        <v>6.4285714285714404E-2</v>
      </c>
      <c r="N2233" s="13">
        <f t="shared" si="1022"/>
        <v>6.0000000000000497E-2</v>
      </c>
      <c r="O2233" s="13">
        <f t="shared" si="1023"/>
        <v>0</v>
      </c>
      <c r="P2233" s="13">
        <f t="shared" si="1050"/>
        <v>0.17000000000000082</v>
      </c>
      <c r="Q2233" s="13">
        <f t="shared" si="1050"/>
        <v>0.20000000000000018</v>
      </c>
      <c r="R2233" s="13">
        <f t="shared" si="1030"/>
        <v>264.44444444444525</v>
      </c>
      <c r="S2233" s="13">
        <f t="shared" si="1031"/>
        <v>311.1111111111108</v>
      </c>
      <c r="T2233" s="13">
        <f t="shared" si="1032"/>
        <v>8.1081081081079063</v>
      </c>
      <c r="U2233" s="13">
        <f t="shared" si="1039"/>
        <v>53.228258957882467</v>
      </c>
      <c r="V2233" s="13">
        <f t="shared" si="1043"/>
        <v>3.7072649572649413E-2</v>
      </c>
      <c r="W2233" s="13">
        <f t="shared" si="1044"/>
        <v>0</v>
      </c>
      <c r="X2233" s="13">
        <f t="shared" si="1045"/>
        <v>0</v>
      </c>
      <c r="Y2233" s="13">
        <f t="shared" si="1040"/>
        <v>0</v>
      </c>
      <c r="Z2233" s="13">
        <f t="shared" si="1046"/>
        <v>1</v>
      </c>
      <c r="AA2233" s="13">
        <f t="shared" si="1047"/>
        <v>0</v>
      </c>
      <c r="AB2233" s="13">
        <f t="shared" si="1048"/>
        <v>0</v>
      </c>
      <c r="AC2233" s="17">
        <f t="shared" si="1041"/>
        <v>0</v>
      </c>
      <c r="AD2233" s="13" t="str">
        <f t="shared" si="1033"/>
        <v/>
      </c>
      <c r="AE2233" s="13" t="str">
        <f t="shared" si="1034"/>
        <v/>
      </c>
      <c r="AF2233" s="17">
        <f t="shared" si="1036"/>
        <v>0</v>
      </c>
      <c r="AG2233" s="17" t="str">
        <f t="shared" si="1035"/>
        <v xml:space="preserve"> </v>
      </c>
      <c r="AH2233" s="13"/>
      <c r="AI2233" s="31">
        <f t="shared" si="1049"/>
        <v>1.041693874623284</v>
      </c>
      <c r="AJ2233">
        <f t="shared" si="1024"/>
        <v>4.1693874623284E-2</v>
      </c>
      <c r="AK2233">
        <f t="shared" si="1026"/>
        <v>1.0149253731343284</v>
      </c>
      <c r="AL2233">
        <f t="shared" si="1027"/>
        <v>1.0645875897267341</v>
      </c>
      <c r="AM2233">
        <f t="shared" si="1025"/>
        <v>6.4587589726734063E-2</v>
      </c>
      <c r="AN2233" s="39">
        <v>42422</v>
      </c>
      <c r="AO2233" s="31">
        <v>4.1693874623284E-2</v>
      </c>
      <c r="AP2233" s="40">
        <v>6.4587589726734063E-2</v>
      </c>
    </row>
    <row r="2234" spans="1:42">
      <c r="A2234" s="16">
        <v>42423</v>
      </c>
      <c r="B2234" s="11">
        <v>4.08</v>
      </c>
      <c r="C2234" s="11">
        <v>4.08</v>
      </c>
      <c r="D2234" s="11">
        <v>4.03</v>
      </c>
      <c r="E2234" s="11">
        <v>4.05</v>
      </c>
      <c r="F2234" s="11">
        <v>69148300</v>
      </c>
      <c r="G2234" s="11">
        <v>3.84415</v>
      </c>
      <c r="H2234" s="12">
        <f t="shared" si="1028"/>
        <v>4.0341666666666667</v>
      </c>
      <c r="I2234" s="13">
        <f t="shared" si="1037"/>
        <v>4.1230769230769235</v>
      </c>
      <c r="J2234" s="13">
        <f t="shared" si="1038"/>
        <v>-8.8910256410256849E-2</v>
      </c>
      <c r="K2234" s="14">
        <f t="shared" si="1042"/>
        <v>-0.12496438746438719</v>
      </c>
      <c r="L2234" s="13">
        <f t="shared" si="1021"/>
        <v>4.9999999999999822E-2</v>
      </c>
      <c r="M2234" s="13">
        <f t="shared" si="1029"/>
        <v>6.1428571428571485E-2</v>
      </c>
      <c r="N2234" s="13">
        <f t="shared" si="1022"/>
        <v>0</v>
      </c>
      <c r="O2234" s="13">
        <f t="shared" si="1023"/>
        <v>0</v>
      </c>
      <c r="P2234" s="13">
        <f t="shared" si="1050"/>
        <v>0.17000000000000082</v>
      </c>
      <c r="Q2234" s="13">
        <f t="shared" si="1050"/>
        <v>0.20000000000000018</v>
      </c>
      <c r="R2234" s="13">
        <f t="shared" si="1030"/>
        <v>276.74418604651271</v>
      </c>
      <c r="S2234" s="13">
        <f t="shared" si="1031"/>
        <v>325.58139534883719</v>
      </c>
      <c r="T2234" s="13">
        <f t="shared" si="1032"/>
        <v>8.1081081081079116</v>
      </c>
      <c r="U2234" s="13">
        <f t="shared" si="1039"/>
        <v>48.488260600862802</v>
      </c>
      <c r="V2234" s="13">
        <f t="shared" si="1043"/>
        <v>3.6054131054130342E-2</v>
      </c>
      <c r="W2234" s="13">
        <f t="shared" si="1044"/>
        <v>0</v>
      </c>
      <c r="X2234" s="13">
        <f t="shared" si="1045"/>
        <v>0</v>
      </c>
      <c r="Y2234" s="13">
        <f t="shared" si="1040"/>
        <v>0</v>
      </c>
      <c r="Z2234" s="13">
        <f t="shared" si="1046"/>
        <v>1</v>
      </c>
      <c r="AA2234" s="13">
        <f t="shared" si="1047"/>
        <v>0</v>
      </c>
      <c r="AB2234" s="13">
        <f t="shared" si="1048"/>
        <v>0</v>
      </c>
      <c r="AC2234" s="17">
        <f t="shared" si="1041"/>
        <v>0</v>
      </c>
      <c r="AD2234" s="13" t="str">
        <f t="shared" si="1033"/>
        <v/>
      </c>
      <c r="AE2234" s="13" t="str">
        <f t="shared" si="1034"/>
        <v/>
      </c>
      <c r="AF2234" s="17">
        <f t="shared" si="1036"/>
        <v>0</v>
      </c>
      <c r="AG2234" s="17" t="str">
        <f t="shared" si="1035"/>
        <v xml:space="preserve"> </v>
      </c>
      <c r="AH2234" s="13"/>
      <c r="AI2234" s="31">
        <f t="shared" si="1049"/>
        <v>1.041693874623284</v>
      </c>
      <c r="AJ2234">
        <f t="shared" si="1024"/>
        <v>4.1693874623284E-2</v>
      </c>
      <c r="AK2234">
        <f t="shared" si="1026"/>
        <v>0.99264705882352933</v>
      </c>
      <c r="AL2234">
        <f t="shared" si="1027"/>
        <v>1.0567597398022728</v>
      </c>
      <c r="AM2234">
        <f t="shared" si="1025"/>
        <v>5.6759739802272779E-2</v>
      </c>
      <c r="AN2234" s="39">
        <v>42423</v>
      </c>
      <c r="AO2234" s="31">
        <v>4.1693874623284E-2</v>
      </c>
      <c r="AP2234" s="40">
        <v>5.6759739802272779E-2</v>
      </c>
    </row>
    <row r="2235" spans="1:42">
      <c r="A2235" s="16">
        <v>42424</v>
      </c>
      <c r="B2235" s="11">
        <v>4.04</v>
      </c>
      <c r="C2235" s="11">
        <v>4.0599999999999996</v>
      </c>
      <c r="D2235" s="11">
        <v>4.0199999999999996</v>
      </c>
      <c r="E2235" s="11">
        <v>4.05</v>
      </c>
      <c r="F2235" s="11">
        <v>74589700</v>
      </c>
      <c r="G2235" s="11">
        <v>3.84415</v>
      </c>
      <c r="H2235" s="12">
        <f t="shared" si="1028"/>
        <v>4.0358333333333327</v>
      </c>
      <c r="I2235" s="13">
        <f t="shared" si="1037"/>
        <v>4.1126923076923072</v>
      </c>
      <c r="J2235" s="13">
        <f t="shared" si="1038"/>
        <v>-7.6858974358974486E-2</v>
      </c>
      <c r="K2235" s="14">
        <f t="shared" si="1042"/>
        <v>-0.11678062678062665</v>
      </c>
      <c r="L2235" s="13">
        <f t="shared" si="1021"/>
        <v>4.0000000000000036E-2</v>
      </c>
      <c r="M2235" s="13">
        <f t="shared" si="1029"/>
        <v>5.8571428571428621E-2</v>
      </c>
      <c r="N2235" s="13">
        <f t="shared" si="1022"/>
        <v>0</v>
      </c>
      <c r="O2235" s="13">
        <f t="shared" si="1023"/>
        <v>1.0000000000000675E-2</v>
      </c>
      <c r="P2235" s="13">
        <f t="shared" si="1050"/>
        <v>0.17000000000000082</v>
      </c>
      <c r="Q2235" s="13">
        <f t="shared" si="1050"/>
        <v>0.17000000000000082</v>
      </c>
      <c r="R2235" s="13">
        <f t="shared" si="1030"/>
        <v>290.24390243902553</v>
      </c>
      <c r="S2235" s="13">
        <f t="shared" si="1031"/>
        <v>290.24390243902553</v>
      </c>
      <c r="T2235" s="13">
        <f t="shared" si="1032"/>
        <v>0</v>
      </c>
      <c r="U2235" s="13">
        <f t="shared" si="1039"/>
        <v>43.09467459503189</v>
      </c>
      <c r="V2235" s="13">
        <f t="shared" si="1043"/>
        <v>3.992165242165216E-2</v>
      </c>
      <c r="W2235" s="13">
        <f t="shared" si="1044"/>
        <v>0</v>
      </c>
      <c r="X2235" s="13">
        <f t="shared" si="1045"/>
        <v>0</v>
      </c>
      <c r="Y2235" s="13">
        <f t="shared" si="1040"/>
        <v>0</v>
      </c>
      <c r="Z2235" s="13">
        <f t="shared" si="1046"/>
        <v>1</v>
      </c>
      <c r="AA2235" s="13">
        <f t="shared" si="1047"/>
        <v>0</v>
      </c>
      <c r="AB2235" s="13">
        <f t="shared" si="1048"/>
        <v>0</v>
      </c>
      <c r="AC2235" s="17">
        <f t="shared" si="1041"/>
        <v>0</v>
      </c>
      <c r="AD2235" s="13" t="str">
        <f t="shared" si="1033"/>
        <v/>
      </c>
      <c r="AE2235" s="13" t="str">
        <f t="shared" si="1034"/>
        <v/>
      </c>
      <c r="AF2235" s="17">
        <f t="shared" si="1036"/>
        <v>0</v>
      </c>
      <c r="AG2235" s="17" t="str">
        <f t="shared" si="1035"/>
        <v xml:space="preserve"> </v>
      </c>
      <c r="AH2235" s="13"/>
      <c r="AI2235" s="31">
        <f t="shared" si="1049"/>
        <v>1.041693874623284</v>
      </c>
      <c r="AJ2235">
        <f t="shared" si="1024"/>
        <v>4.1693874623284E-2</v>
      </c>
      <c r="AK2235">
        <f t="shared" si="1026"/>
        <v>1</v>
      </c>
      <c r="AL2235">
        <f t="shared" si="1027"/>
        <v>1.0567597398022728</v>
      </c>
      <c r="AM2235">
        <f t="shared" si="1025"/>
        <v>5.6759739802272779E-2</v>
      </c>
      <c r="AN2235" s="39">
        <v>42424</v>
      </c>
      <c r="AO2235" s="31">
        <v>4.1693874623284E-2</v>
      </c>
      <c r="AP2235" s="40">
        <v>5.6759739802272779E-2</v>
      </c>
    </row>
    <row r="2236" spans="1:42">
      <c r="A2236" s="16">
        <v>42425</v>
      </c>
      <c r="B2236" s="11">
        <v>4.05</v>
      </c>
      <c r="C2236" s="11">
        <v>4.08</v>
      </c>
      <c r="D2236" s="11">
        <v>4</v>
      </c>
      <c r="E2236" s="11">
        <v>4.01</v>
      </c>
      <c r="F2236" s="11">
        <v>221264400</v>
      </c>
      <c r="G2236" s="11">
        <v>3.8061799999999999</v>
      </c>
      <c r="H2236" s="12">
        <f t="shared" si="1028"/>
        <v>4.0324999999999989</v>
      </c>
      <c r="I2236" s="13">
        <f t="shared" si="1037"/>
        <v>4.1015384615384614</v>
      </c>
      <c r="J2236" s="13">
        <f t="shared" si="1038"/>
        <v>-6.9038461538462492E-2</v>
      </c>
      <c r="K2236" s="14">
        <f t="shared" si="1042"/>
        <v>-0.10834757834757831</v>
      </c>
      <c r="L2236" s="13">
        <f t="shared" si="1021"/>
        <v>8.0000000000000071E-2</v>
      </c>
      <c r="M2236" s="13">
        <f t="shared" si="1029"/>
        <v>5.7857142857142926E-2</v>
      </c>
      <c r="N2236" s="13">
        <f t="shared" si="1022"/>
        <v>2.0000000000000462E-2</v>
      </c>
      <c r="O2236" s="13">
        <f t="shared" si="1023"/>
        <v>0</v>
      </c>
      <c r="P2236" s="13">
        <f t="shared" si="1050"/>
        <v>0.17000000000000082</v>
      </c>
      <c r="Q2236" s="13">
        <f t="shared" si="1050"/>
        <v>0.17000000000000082</v>
      </c>
      <c r="R2236" s="13">
        <f t="shared" si="1030"/>
        <v>293.82716049382822</v>
      </c>
      <c r="S2236" s="13">
        <f t="shared" si="1031"/>
        <v>293.82716049382822</v>
      </c>
      <c r="T2236" s="13">
        <f t="shared" si="1032"/>
        <v>0</v>
      </c>
      <c r="U2236" s="13">
        <f t="shared" si="1039"/>
        <v>38.672905887548893</v>
      </c>
      <c r="V2236" s="13">
        <f t="shared" si="1043"/>
        <v>3.9309116809115821E-2</v>
      </c>
      <c r="W2236" s="13">
        <f t="shared" si="1044"/>
        <v>0</v>
      </c>
      <c r="X2236" s="13">
        <f t="shared" si="1045"/>
        <v>0</v>
      </c>
      <c r="Y2236" s="13">
        <f t="shared" si="1040"/>
        <v>-1</v>
      </c>
      <c r="Z2236" s="13">
        <f t="shared" si="1046"/>
        <v>1</v>
      </c>
      <c r="AA2236" s="13">
        <f t="shared" si="1047"/>
        <v>0</v>
      </c>
      <c r="AB2236" s="13">
        <f t="shared" si="1048"/>
        <v>0</v>
      </c>
      <c r="AC2236" s="17">
        <f t="shared" si="1041"/>
        <v>0</v>
      </c>
      <c r="AD2236" s="13" t="str">
        <f t="shared" si="1033"/>
        <v/>
      </c>
      <c r="AE2236" s="13" t="str">
        <f t="shared" si="1034"/>
        <v/>
      </c>
      <c r="AF2236" s="17">
        <f t="shared" si="1036"/>
        <v>0</v>
      </c>
      <c r="AG2236" s="17" t="str">
        <f t="shared" si="1035"/>
        <v xml:space="preserve"> </v>
      </c>
      <c r="AH2236" s="13"/>
      <c r="AI2236" s="31">
        <f t="shared" si="1049"/>
        <v>1.041693874623284</v>
      </c>
      <c r="AJ2236">
        <f t="shared" si="1024"/>
        <v>4.1693874623284E-2</v>
      </c>
      <c r="AK2236">
        <f t="shared" si="1026"/>
        <v>0.99012345679012348</v>
      </c>
      <c r="AL2236">
        <f t="shared" si="1027"/>
        <v>1.0463226065696578</v>
      </c>
      <c r="AM2236">
        <f t="shared" si="1025"/>
        <v>4.6322606569657809E-2</v>
      </c>
      <c r="AN2236" s="39">
        <v>42425</v>
      </c>
      <c r="AO2236" s="31">
        <v>4.1693874623284E-2</v>
      </c>
      <c r="AP2236" s="40">
        <v>4.6322606569657809E-2</v>
      </c>
    </row>
    <row r="2237" spans="1:42">
      <c r="A2237" s="16">
        <v>42426</v>
      </c>
      <c r="B2237" s="11">
        <v>4.01</v>
      </c>
      <c r="C2237" s="11">
        <v>4.05</v>
      </c>
      <c r="D2237" s="11">
        <v>4</v>
      </c>
      <c r="E2237" s="11">
        <v>4.0199999999999996</v>
      </c>
      <c r="F2237" s="11">
        <v>115826500</v>
      </c>
      <c r="G2237" s="11">
        <v>3.8156699999999999</v>
      </c>
      <c r="H2237" s="12">
        <f t="shared" si="1028"/>
        <v>4.0333333333333323</v>
      </c>
      <c r="I2237" s="13">
        <f t="shared" si="1037"/>
        <v>4.0903846153846155</v>
      </c>
      <c r="J2237" s="13">
        <f t="shared" si="1038"/>
        <v>-5.7051282051283181E-2</v>
      </c>
      <c r="K2237" s="14">
        <f t="shared" si="1042"/>
        <v>-9.9245014245014251E-2</v>
      </c>
      <c r="L2237" s="13">
        <f t="shared" si="1021"/>
        <v>4.9999999999999822E-2</v>
      </c>
      <c r="M2237" s="13">
        <f t="shared" si="1029"/>
        <v>5.5000000000000063E-2</v>
      </c>
      <c r="N2237" s="13">
        <f t="shared" si="1022"/>
        <v>0</v>
      </c>
      <c r="O2237" s="13">
        <f t="shared" si="1023"/>
        <v>0</v>
      </c>
      <c r="P2237" s="13">
        <f t="shared" si="1050"/>
        <v>0.17000000000000082</v>
      </c>
      <c r="Q2237" s="13">
        <f t="shared" si="1050"/>
        <v>0.14000000000000057</v>
      </c>
      <c r="R2237" s="13">
        <f t="shared" si="1030"/>
        <v>309.09090909091026</v>
      </c>
      <c r="S2237" s="13">
        <f t="shared" si="1031"/>
        <v>254.5454545454553</v>
      </c>
      <c r="T2237" s="13">
        <f t="shared" si="1032"/>
        <v>9.677419354838749</v>
      </c>
      <c r="U2237" s="13">
        <f t="shared" si="1039"/>
        <v>34.76097552400563</v>
      </c>
      <c r="V2237" s="13">
        <f t="shared" si="1043"/>
        <v>4.2193732193731071E-2</v>
      </c>
      <c r="W2237" s="13">
        <f t="shared" si="1044"/>
        <v>0</v>
      </c>
      <c r="X2237" s="13">
        <f t="shared" si="1045"/>
        <v>0</v>
      </c>
      <c r="Y2237" s="13">
        <f t="shared" si="1040"/>
        <v>0</v>
      </c>
      <c r="Z2237" s="13">
        <f t="shared" si="1046"/>
        <v>1</v>
      </c>
      <c r="AA2237" s="13">
        <f t="shared" si="1047"/>
        <v>0</v>
      </c>
      <c r="AB2237" s="13">
        <f t="shared" si="1048"/>
        <v>0</v>
      </c>
      <c r="AC2237" s="17">
        <f t="shared" si="1041"/>
        <v>0</v>
      </c>
      <c r="AD2237" s="13" t="str">
        <f t="shared" si="1033"/>
        <v/>
      </c>
      <c r="AE2237" s="13" t="str">
        <f t="shared" si="1034"/>
        <v/>
      </c>
      <c r="AF2237" s="17">
        <f t="shared" si="1036"/>
        <v>0</v>
      </c>
      <c r="AG2237" s="17" t="str">
        <f t="shared" si="1035"/>
        <v xml:space="preserve"> </v>
      </c>
      <c r="AH2237" s="13"/>
      <c r="AI2237" s="31">
        <f t="shared" si="1049"/>
        <v>1.041693874623284</v>
      </c>
      <c r="AJ2237">
        <f t="shared" si="1024"/>
        <v>4.1693874623284E-2</v>
      </c>
      <c r="AK2237">
        <f t="shared" si="1026"/>
        <v>1.0024937655860349</v>
      </c>
      <c r="AL2237">
        <f t="shared" si="1027"/>
        <v>1.0489318898778115</v>
      </c>
      <c r="AM2237">
        <f t="shared" si="1025"/>
        <v>4.8931889877811496E-2</v>
      </c>
      <c r="AN2237" s="39">
        <v>42426</v>
      </c>
      <c r="AO2237" s="31">
        <v>4.1693874623284E-2</v>
      </c>
      <c r="AP2237" s="40">
        <v>4.8931889877811496E-2</v>
      </c>
    </row>
    <row r="2238" spans="1:42">
      <c r="A2238" s="16">
        <v>42429</v>
      </c>
      <c r="B2238" s="11">
        <v>4.01</v>
      </c>
      <c r="C2238" s="11">
        <v>4.04</v>
      </c>
      <c r="D2238" s="11">
        <v>3.89</v>
      </c>
      <c r="E2238" s="11">
        <v>4.03</v>
      </c>
      <c r="F2238" s="11">
        <v>183234100</v>
      </c>
      <c r="G2238" s="11">
        <v>3.8251599999999999</v>
      </c>
      <c r="H2238" s="12">
        <f t="shared" si="1028"/>
        <v>4.0341666666666667</v>
      </c>
      <c r="I2238" s="13">
        <f t="shared" si="1037"/>
        <v>4.082692307692307</v>
      </c>
      <c r="J2238" s="13">
        <f t="shared" si="1038"/>
        <v>-4.8525641025640276E-2</v>
      </c>
      <c r="K2238" s="14">
        <f t="shared" si="1042"/>
        <v>-8.9380341880341857E-2</v>
      </c>
      <c r="L2238" s="13">
        <f t="shared" si="1021"/>
        <v>0.14999999999999991</v>
      </c>
      <c r="M2238" s="13">
        <f t="shared" si="1029"/>
        <v>6.0714285714285755E-2</v>
      </c>
      <c r="N2238" s="13">
        <f t="shared" si="1022"/>
        <v>0</v>
      </c>
      <c r="O2238" s="13">
        <f t="shared" si="1023"/>
        <v>0.10999999999999988</v>
      </c>
      <c r="P2238" s="13">
        <f t="shared" si="1050"/>
        <v>0.17000000000000082</v>
      </c>
      <c r="Q2238" s="13">
        <f t="shared" si="1050"/>
        <v>0.25000000000000044</v>
      </c>
      <c r="R2238" s="13">
        <f t="shared" si="1030"/>
        <v>280.00000000000114</v>
      </c>
      <c r="S2238" s="13">
        <f t="shared" si="1031"/>
        <v>411.76470588235344</v>
      </c>
      <c r="T2238" s="13">
        <f t="shared" si="1032"/>
        <v>19.047619047618909</v>
      </c>
      <c r="U2238" s="13">
        <f t="shared" si="1039"/>
        <v>31.636469907805655</v>
      </c>
      <c r="V2238" s="13">
        <f t="shared" si="1043"/>
        <v>4.0854700854701581E-2</v>
      </c>
      <c r="W2238" s="13">
        <f t="shared" si="1044"/>
        <v>0</v>
      </c>
      <c r="X2238" s="13">
        <f t="shared" si="1045"/>
        <v>-1</v>
      </c>
      <c r="Y2238" s="13">
        <f t="shared" si="1040"/>
        <v>0</v>
      </c>
      <c r="Z2238" s="13">
        <f t="shared" si="1046"/>
        <v>1</v>
      </c>
      <c r="AA2238" s="13">
        <f t="shared" si="1047"/>
        <v>0</v>
      </c>
      <c r="AB2238" s="13">
        <f t="shared" si="1048"/>
        <v>0</v>
      </c>
      <c r="AC2238" s="17">
        <f t="shared" si="1041"/>
        <v>0</v>
      </c>
      <c r="AD2238" s="13" t="str">
        <f t="shared" si="1033"/>
        <v/>
      </c>
      <c r="AE2238" s="13" t="str">
        <f t="shared" si="1034"/>
        <v/>
      </c>
      <c r="AF2238" s="17">
        <f t="shared" si="1036"/>
        <v>0</v>
      </c>
      <c r="AG2238" s="17" t="str">
        <f t="shared" si="1035"/>
        <v xml:space="preserve"> </v>
      </c>
      <c r="AH2238" s="13"/>
      <c r="AI2238" s="31">
        <f t="shared" si="1049"/>
        <v>1.041693874623284</v>
      </c>
      <c r="AJ2238">
        <f t="shared" si="1024"/>
        <v>4.1693874623284E-2</v>
      </c>
      <c r="AK2238">
        <f t="shared" si="1026"/>
        <v>1.002487562189055</v>
      </c>
      <c r="AL2238">
        <f t="shared" si="1027"/>
        <v>1.0515411731859656</v>
      </c>
      <c r="AM2238">
        <f t="shared" si="1025"/>
        <v>5.1541173185965627E-2</v>
      </c>
      <c r="AN2238" s="39">
        <v>42429</v>
      </c>
      <c r="AO2238" s="31">
        <v>4.1693874623284E-2</v>
      </c>
      <c r="AP2238" s="40">
        <v>5.1541173185965627E-2</v>
      </c>
    </row>
    <row r="2239" spans="1:42">
      <c r="A2239" s="16">
        <v>42430</v>
      </c>
      <c r="B2239" s="11">
        <v>4.0199999999999996</v>
      </c>
      <c r="C2239" s="11">
        <v>4.03</v>
      </c>
      <c r="D2239" s="11">
        <v>3.98</v>
      </c>
      <c r="E2239" s="11">
        <v>4.03</v>
      </c>
      <c r="F2239" s="11">
        <v>85462000</v>
      </c>
      <c r="G2239" s="11">
        <v>3.8251599999999999</v>
      </c>
      <c r="H2239" s="12">
        <f t="shared" si="1028"/>
        <v>4.0358333333333327</v>
      </c>
      <c r="I2239" s="13">
        <f t="shared" si="1037"/>
        <v>4.076538461538461</v>
      </c>
      <c r="J2239" s="13">
        <f t="shared" si="1038"/>
        <v>-4.0705128205128283E-2</v>
      </c>
      <c r="K2239" s="14">
        <f t="shared" si="1042"/>
        <v>-7.8774928774928796E-2</v>
      </c>
      <c r="L2239" s="13">
        <f t="shared" si="1021"/>
        <v>5.0000000000000266E-2</v>
      </c>
      <c r="M2239" s="13">
        <f t="shared" si="1029"/>
        <v>6.0000000000000053E-2</v>
      </c>
      <c r="N2239" s="13">
        <f t="shared" si="1022"/>
        <v>0</v>
      </c>
      <c r="O2239" s="13">
        <f t="shared" si="1023"/>
        <v>0</v>
      </c>
      <c r="P2239" s="13">
        <f t="shared" si="1050"/>
        <v>0.17000000000000082</v>
      </c>
      <c r="Q2239" s="13">
        <f t="shared" si="1050"/>
        <v>0.22000000000000064</v>
      </c>
      <c r="R2239" s="13">
        <f t="shared" si="1030"/>
        <v>283.33333333333445</v>
      </c>
      <c r="S2239" s="13">
        <f t="shared" si="1031"/>
        <v>366.66666666666742</v>
      </c>
      <c r="T2239" s="13">
        <f t="shared" si="1032"/>
        <v>12.820512820512731</v>
      </c>
      <c r="U2239" s="13">
        <f t="shared" si="1039"/>
        <v>28.416882477691896</v>
      </c>
      <c r="V2239" s="13">
        <f t="shared" si="1043"/>
        <v>3.8069800569800513E-2</v>
      </c>
      <c r="W2239" s="13">
        <f t="shared" si="1044"/>
        <v>0</v>
      </c>
      <c r="X2239" s="13">
        <f t="shared" si="1045"/>
        <v>0</v>
      </c>
      <c r="Y2239" s="13">
        <f t="shared" si="1040"/>
        <v>0</v>
      </c>
      <c r="Z2239" s="13">
        <f t="shared" si="1046"/>
        <v>1</v>
      </c>
      <c r="AA2239" s="13">
        <f t="shared" si="1047"/>
        <v>0</v>
      </c>
      <c r="AB2239" s="13">
        <f t="shared" si="1048"/>
        <v>0</v>
      </c>
      <c r="AC2239" s="17">
        <f t="shared" si="1041"/>
        <v>0</v>
      </c>
      <c r="AD2239" s="13" t="str">
        <f t="shared" si="1033"/>
        <v/>
      </c>
      <c r="AE2239" s="13" t="str">
        <f t="shared" si="1034"/>
        <v/>
      </c>
      <c r="AF2239" s="17">
        <f t="shared" si="1036"/>
        <v>0</v>
      </c>
      <c r="AG2239" s="17" t="str">
        <f t="shared" si="1035"/>
        <v xml:space="preserve"> </v>
      </c>
      <c r="AH2239" s="13"/>
      <c r="AI2239" s="31">
        <f t="shared" si="1049"/>
        <v>1.041693874623284</v>
      </c>
      <c r="AJ2239">
        <f t="shared" si="1024"/>
        <v>4.1693874623284E-2</v>
      </c>
      <c r="AK2239">
        <f t="shared" si="1026"/>
        <v>1</v>
      </c>
      <c r="AL2239">
        <f t="shared" si="1027"/>
        <v>1.0515411731859656</v>
      </c>
      <c r="AM2239">
        <f t="shared" si="1025"/>
        <v>5.1541173185965627E-2</v>
      </c>
      <c r="AN2239" s="39">
        <v>42430</v>
      </c>
      <c r="AO2239" s="31">
        <v>4.1693874623284E-2</v>
      </c>
      <c r="AP2239" s="40">
        <v>5.1541173185965627E-2</v>
      </c>
    </row>
    <row r="2240" spans="1:42">
      <c r="A2240" s="16">
        <v>42431</v>
      </c>
      <c r="B2240" s="11">
        <v>4.03</v>
      </c>
      <c r="C2240" s="11">
        <v>4.12</v>
      </c>
      <c r="D2240" s="11">
        <v>4.01</v>
      </c>
      <c r="E2240" s="11">
        <v>4.1100000000000003</v>
      </c>
      <c r="F2240" s="11">
        <v>208078800</v>
      </c>
      <c r="G2240" s="11">
        <v>3.9011</v>
      </c>
      <c r="H2240" s="12">
        <f t="shared" si="1028"/>
        <v>4.0474999999999994</v>
      </c>
      <c r="I2240" s="13">
        <f t="shared" si="1037"/>
        <v>4.0711538461538463</v>
      </c>
      <c r="J2240" s="13">
        <f t="shared" si="1038"/>
        <v>-2.3653846153846914E-2</v>
      </c>
      <c r="K2240" s="14">
        <f t="shared" si="1042"/>
        <v>-6.801282051282076E-2</v>
      </c>
      <c r="L2240" s="13">
        <f t="shared" si="1021"/>
        <v>0.11000000000000032</v>
      </c>
      <c r="M2240" s="13">
        <f t="shared" si="1029"/>
        <v>6.5000000000000072E-2</v>
      </c>
      <c r="N2240" s="13">
        <f t="shared" si="1022"/>
        <v>8.9999999999999858E-2</v>
      </c>
      <c r="O2240" s="13">
        <f t="shared" si="1023"/>
        <v>0</v>
      </c>
      <c r="P2240" s="13">
        <f t="shared" si="1050"/>
        <v>0.25000000000000089</v>
      </c>
      <c r="Q2240" s="13">
        <f t="shared" si="1050"/>
        <v>0.22000000000000064</v>
      </c>
      <c r="R2240" s="13">
        <f t="shared" si="1030"/>
        <v>384.61538461538555</v>
      </c>
      <c r="S2240" s="13">
        <f t="shared" si="1031"/>
        <v>338.46153846153908</v>
      </c>
      <c r="T2240" s="13">
        <f t="shared" si="1032"/>
        <v>6.3829787234042854</v>
      </c>
      <c r="U2240" s="13">
        <f t="shared" si="1039"/>
        <v>25.026655683209782</v>
      </c>
      <c r="V2240" s="13">
        <f t="shared" si="1043"/>
        <v>4.4358974358973846E-2</v>
      </c>
      <c r="W2240" s="13">
        <f t="shared" si="1044"/>
        <v>0</v>
      </c>
      <c r="X2240" s="13">
        <f t="shared" si="1045"/>
        <v>1</v>
      </c>
      <c r="Y2240" s="13">
        <f t="shared" si="1040"/>
        <v>0</v>
      </c>
      <c r="Z2240" s="13">
        <f t="shared" si="1046"/>
        <v>1</v>
      </c>
      <c r="AA2240" s="13">
        <f t="shared" si="1047"/>
        <v>0</v>
      </c>
      <c r="AB2240" s="13">
        <f t="shared" si="1048"/>
        <v>0</v>
      </c>
      <c r="AC2240" s="17">
        <f t="shared" si="1041"/>
        <v>0</v>
      </c>
      <c r="AD2240" s="13" t="str">
        <f t="shared" si="1033"/>
        <v/>
      </c>
      <c r="AE2240" s="13" t="str">
        <f t="shared" si="1034"/>
        <v/>
      </c>
      <c r="AF2240" s="17">
        <f t="shared" si="1036"/>
        <v>0</v>
      </c>
      <c r="AG2240" s="17" t="str">
        <f t="shared" si="1035"/>
        <v xml:space="preserve"> </v>
      </c>
      <c r="AH2240" s="13"/>
      <c r="AI2240" s="31">
        <f t="shared" si="1049"/>
        <v>1.041693874623284</v>
      </c>
      <c r="AJ2240">
        <f t="shared" si="1024"/>
        <v>4.1693874623284E-2</v>
      </c>
      <c r="AK2240">
        <f t="shared" si="1026"/>
        <v>1.0198511166253101</v>
      </c>
      <c r="AL2240">
        <f t="shared" si="1027"/>
        <v>1.0724154396511956</v>
      </c>
      <c r="AM2240">
        <f t="shared" si="1025"/>
        <v>7.2415439651195568E-2</v>
      </c>
      <c r="AN2240" s="39">
        <v>42431</v>
      </c>
      <c r="AO2240" s="31">
        <v>4.1693874623284E-2</v>
      </c>
      <c r="AP2240" s="40">
        <v>7.2415439651195568E-2</v>
      </c>
    </row>
    <row r="2241" spans="1:42">
      <c r="A2241" s="16">
        <v>42432</v>
      </c>
      <c r="B2241" s="11">
        <v>4.0999999999999996</v>
      </c>
      <c r="C2241" s="11">
        <v>4.1399999999999997</v>
      </c>
      <c r="D2241" s="11">
        <v>4.08</v>
      </c>
      <c r="E2241" s="11">
        <v>4.13</v>
      </c>
      <c r="F2241" s="11">
        <v>149768900</v>
      </c>
      <c r="G2241" s="11">
        <v>3.92008</v>
      </c>
      <c r="H2241" s="12">
        <f t="shared" si="1028"/>
        <v>4.0533333333333337</v>
      </c>
      <c r="I2241" s="13">
        <f t="shared" si="1037"/>
        <v>4.0676923076923064</v>
      </c>
      <c r="J2241" s="13">
        <f t="shared" si="1038"/>
        <v>-1.4358974358972709E-2</v>
      </c>
      <c r="K2241" s="14">
        <f t="shared" si="1042"/>
        <v>-5.713675213675224E-2</v>
      </c>
      <c r="L2241" s="13">
        <f t="shared" si="1021"/>
        <v>5.9999999999999609E-2</v>
      </c>
      <c r="M2241" s="13">
        <f t="shared" si="1029"/>
        <v>6.7142857142857171E-2</v>
      </c>
      <c r="N2241" s="13">
        <f t="shared" si="1022"/>
        <v>1.9999999999999574E-2</v>
      </c>
      <c r="O2241" s="13">
        <f t="shared" si="1023"/>
        <v>0</v>
      </c>
      <c r="P2241" s="13">
        <f t="shared" si="1050"/>
        <v>0.27000000000000046</v>
      </c>
      <c r="Q2241" s="13">
        <f t="shared" si="1050"/>
        <v>0.22000000000000064</v>
      </c>
      <c r="R2241" s="13">
        <f t="shared" si="1030"/>
        <v>402.12765957446857</v>
      </c>
      <c r="S2241" s="13">
        <f t="shared" si="1031"/>
        <v>327.65957446808591</v>
      </c>
      <c r="T2241" s="13">
        <f t="shared" si="1032"/>
        <v>10.204081632652999</v>
      </c>
      <c r="U2241" s="13">
        <f t="shared" si="1039"/>
        <v>22.286130901868663</v>
      </c>
      <c r="V2241" s="13">
        <f t="shared" si="1043"/>
        <v>4.2777777777779531E-2</v>
      </c>
      <c r="W2241" s="13">
        <f t="shared" si="1044"/>
        <v>0</v>
      </c>
      <c r="X2241" s="13">
        <f t="shared" si="1045"/>
        <v>0</v>
      </c>
      <c r="Y2241" s="13">
        <f t="shared" si="1040"/>
        <v>0</v>
      </c>
      <c r="Z2241" s="13">
        <f t="shared" si="1046"/>
        <v>1</v>
      </c>
      <c r="AA2241" s="13">
        <f t="shared" si="1047"/>
        <v>0</v>
      </c>
      <c r="AB2241" s="13">
        <f t="shared" si="1048"/>
        <v>0</v>
      </c>
      <c r="AC2241" s="17">
        <f t="shared" si="1041"/>
        <v>0</v>
      </c>
      <c r="AD2241" s="13" t="str">
        <f t="shared" si="1033"/>
        <v/>
      </c>
      <c r="AE2241" s="13" t="str">
        <f t="shared" si="1034"/>
        <v/>
      </c>
      <c r="AF2241" s="17">
        <f t="shared" si="1036"/>
        <v>0</v>
      </c>
      <c r="AG2241" s="17" t="str">
        <f t="shared" si="1035"/>
        <v xml:space="preserve"> </v>
      </c>
      <c r="AH2241" s="13"/>
      <c r="AI2241" s="31">
        <f t="shared" si="1049"/>
        <v>1.041693874623284</v>
      </c>
      <c r="AJ2241">
        <f t="shared" si="1024"/>
        <v>4.1693874623284E-2</v>
      </c>
      <c r="AK2241">
        <f t="shared" si="1026"/>
        <v>1.0048661800486618</v>
      </c>
      <c r="AL2241">
        <f t="shared" si="1027"/>
        <v>1.0776340062675032</v>
      </c>
      <c r="AM2241">
        <f t="shared" si="1025"/>
        <v>7.7634006267503164E-2</v>
      </c>
      <c r="AN2241" s="39">
        <v>42432</v>
      </c>
      <c r="AO2241" s="31">
        <v>4.1693874623284E-2</v>
      </c>
      <c r="AP2241" s="40">
        <v>7.7634006267503164E-2</v>
      </c>
    </row>
    <row r="2242" spans="1:42">
      <c r="A2242" s="16">
        <v>42433</v>
      </c>
      <c r="B2242" s="11">
        <v>4.12</v>
      </c>
      <c r="C2242" s="11">
        <v>4.33</v>
      </c>
      <c r="D2242" s="11">
        <v>4.09</v>
      </c>
      <c r="E2242" s="11">
        <v>4.3099999999999996</v>
      </c>
      <c r="F2242" s="11">
        <v>409303200</v>
      </c>
      <c r="G2242" s="11">
        <v>4.0909300000000002</v>
      </c>
      <c r="H2242" s="12">
        <f t="shared" si="1028"/>
        <v>4.0750000000000002</v>
      </c>
      <c r="I2242" s="13">
        <f t="shared" si="1037"/>
        <v>4.0726923076923072</v>
      </c>
      <c r="J2242" s="13">
        <f t="shared" si="1038"/>
        <v>2.30769230769301E-3</v>
      </c>
      <c r="K2242" s="14">
        <f t="shared" si="1042"/>
        <v>-4.6310541310541353E-2</v>
      </c>
      <c r="L2242" s="13">
        <f t="shared" si="1021"/>
        <v>0.24000000000000021</v>
      </c>
      <c r="M2242" s="13">
        <f t="shared" si="1029"/>
        <v>8.0000000000000043E-2</v>
      </c>
      <c r="N2242" s="13">
        <f t="shared" si="1022"/>
        <v>0.19000000000000039</v>
      </c>
      <c r="O2242" s="13">
        <f t="shared" si="1023"/>
        <v>0</v>
      </c>
      <c r="P2242" s="13">
        <f t="shared" si="1050"/>
        <v>0.46000000000000085</v>
      </c>
      <c r="Q2242" s="13">
        <f t="shared" si="1050"/>
        <v>0.1500000000000008</v>
      </c>
      <c r="R2242" s="13">
        <f t="shared" si="1030"/>
        <v>575.00000000000068</v>
      </c>
      <c r="S2242" s="13">
        <f t="shared" si="1031"/>
        <v>187.50000000000088</v>
      </c>
      <c r="T2242" s="13">
        <f t="shared" si="1032"/>
        <v>50.819672131147406</v>
      </c>
      <c r="U2242" s="13">
        <f t="shared" si="1039"/>
        <v>21.273250339807767</v>
      </c>
      <c r="V2242" s="13">
        <f t="shared" si="1043"/>
        <v>4.8618233618234363E-2</v>
      </c>
      <c r="W2242" s="13">
        <f t="shared" si="1044"/>
        <v>0</v>
      </c>
      <c r="X2242" s="13">
        <f t="shared" si="1045"/>
        <v>0</v>
      </c>
      <c r="Y2242" s="13">
        <f t="shared" si="1040"/>
        <v>0</v>
      </c>
      <c r="Z2242" s="13">
        <f t="shared" si="1046"/>
        <v>1</v>
      </c>
      <c r="AA2242" s="13">
        <f t="shared" si="1047"/>
        <v>0</v>
      </c>
      <c r="AB2242" s="13">
        <f t="shared" si="1048"/>
        <v>0</v>
      </c>
      <c r="AC2242" s="17">
        <f t="shared" si="1041"/>
        <v>0</v>
      </c>
      <c r="AD2242" s="13" t="str">
        <f t="shared" si="1033"/>
        <v/>
      </c>
      <c r="AE2242" s="13" t="str">
        <f t="shared" si="1034"/>
        <v/>
      </c>
      <c r="AF2242" s="17">
        <f t="shared" si="1036"/>
        <v>0</v>
      </c>
      <c r="AG2242" s="17" t="str">
        <f t="shared" si="1035"/>
        <v xml:space="preserve"> </v>
      </c>
      <c r="AH2242" s="13"/>
      <c r="AI2242" s="31">
        <f t="shared" si="1049"/>
        <v>1.041693874623284</v>
      </c>
      <c r="AJ2242">
        <f t="shared" si="1024"/>
        <v>4.1693874623284E-2</v>
      </c>
      <c r="AK2242">
        <f t="shared" si="1026"/>
        <v>1.0435835351089588</v>
      </c>
      <c r="AL2242">
        <f t="shared" si="1027"/>
        <v>1.1246011058142709</v>
      </c>
      <c r="AM2242">
        <f t="shared" si="1025"/>
        <v>0.12460110581427086</v>
      </c>
      <c r="AN2242" s="39">
        <v>42433</v>
      </c>
      <c r="AO2242" s="31">
        <v>4.1693874623284E-2</v>
      </c>
      <c r="AP2242" s="40">
        <v>0.12460110581427086</v>
      </c>
    </row>
    <row r="2243" spans="1:42">
      <c r="A2243" s="16">
        <v>42436</v>
      </c>
      <c r="B2243" s="11">
        <v>4.2699999999999996</v>
      </c>
      <c r="C2243" s="11">
        <v>4.3099999999999996</v>
      </c>
      <c r="D2243" s="11">
        <v>4.24</v>
      </c>
      <c r="E2243" s="11">
        <v>4.29</v>
      </c>
      <c r="F2243" s="11">
        <v>135311200</v>
      </c>
      <c r="G2243" s="11">
        <v>4.0719500000000002</v>
      </c>
      <c r="H2243" s="12">
        <f t="shared" si="1028"/>
        <v>4.0941666666666672</v>
      </c>
      <c r="I2243" s="13">
        <f t="shared" si="1037"/>
        <v>4.0753846153846158</v>
      </c>
      <c r="J2243" s="13">
        <f t="shared" si="1038"/>
        <v>1.8782051282051349E-2</v>
      </c>
      <c r="K2243" s="14">
        <f t="shared" si="1042"/>
        <v>-3.4344729344729333E-2</v>
      </c>
      <c r="L2243" s="13">
        <f t="shared" si="1021"/>
        <v>6.9999999999999396E-2</v>
      </c>
      <c r="M2243" s="13">
        <f t="shared" si="1029"/>
        <v>7.8571428571428611E-2</v>
      </c>
      <c r="N2243" s="13">
        <f t="shared" si="1022"/>
        <v>0</v>
      </c>
      <c r="O2243" s="13">
        <f t="shared" si="1023"/>
        <v>0</v>
      </c>
      <c r="P2243" s="13">
        <f t="shared" si="1050"/>
        <v>0.39000000000000146</v>
      </c>
      <c r="Q2243" s="13">
        <f t="shared" si="1050"/>
        <v>0.1500000000000008</v>
      </c>
      <c r="R2243" s="13">
        <f t="shared" si="1030"/>
        <v>496.36363636363797</v>
      </c>
      <c r="S2243" s="13">
        <f t="shared" si="1031"/>
        <v>190.90909090909182</v>
      </c>
      <c r="T2243" s="13">
        <f t="shared" si="1032"/>
        <v>44.444444444444393</v>
      </c>
      <c r="U2243" s="13">
        <f t="shared" si="1039"/>
        <v>21.652822458510311</v>
      </c>
      <c r="V2243" s="13">
        <f t="shared" si="1043"/>
        <v>5.3126780626780681E-2</v>
      </c>
      <c r="W2243" s="13">
        <f t="shared" si="1044"/>
        <v>0</v>
      </c>
      <c r="X2243" s="13">
        <f t="shared" si="1045"/>
        <v>0</v>
      </c>
      <c r="Y2243" s="13">
        <f t="shared" si="1040"/>
        <v>0</v>
      </c>
      <c r="Z2243" s="13">
        <f t="shared" si="1046"/>
        <v>1</v>
      </c>
      <c r="AA2243" s="13">
        <f t="shared" si="1047"/>
        <v>0</v>
      </c>
      <c r="AB2243" s="13">
        <f t="shared" si="1048"/>
        <v>0</v>
      </c>
      <c r="AC2243" s="17">
        <f t="shared" si="1041"/>
        <v>0</v>
      </c>
      <c r="AD2243" s="13" t="str">
        <f t="shared" si="1033"/>
        <v/>
      </c>
      <c r="AE2243" s="13" t="str">
        <f t="shared" si="1034"/>
        <v/>
      </c>
      <c r="AF2243" s="17">
        <f t="shared" si="1036"/>
        <v>0</v>
      </c>
      <c r="AG2243" s="17" t="str">
        <f t="shared" si="1035"/>
        <v xml:space="preserve"> </v>
      </c>
      <c r="AH2243" s="13"/>
      <c r="AI2243" s="31">
        <f t="shared" si="1049"/>
        <v>1.041693874623284</v>
      </c>
      <c r="AJ2243">
        <f t="shared" si="1024"/>
        <v>4.1693874623284E-2</v>
      </c>
      <c r="AK2243">
        <f t="shared" si="1026"/>
        <v>0.99535962877030171</v>
      </c>
      <c r="AL2243">
        <f t="shared" si="1027"/>
        <v>1.1193825391979635</v>
      </c>
      <c r="AM2243">
        <f t="shared" si="1025"/>
        <v>0.11938253919796349</v>
      </c>
      <c r="AN2243" s="39">
        <v>42436</v>
      </c>
      <c r="AO2243" s="31">
        <v>4.1693874623284E-2</v>
      </c>
      <c r="AP2243" s="40">
        <v>0.11938253919796349</v>
      </c>
    </row>
    <row r="2244" spans="1:42">
      <c r="A2244" s="16">
        <v>42437</v>
      </c>
      <c r="B2244" s="11">
        <v>4.26</v>
      </c>
      <c r="C2244" s="11">
        <v>4.34</v>
      </c>
      <c r="D2244" s="11">
        <v>4.21</v>
      </c>
      <c r="E2244" s="11">
        <v>4.33</v>
      </c>
      <c r="F2244" s="11">
        <v>169417100</v>
      </c>
      <c r="G2244" s="11">
        <v>4.1099199999999998</v>
      </c>
      <c r="H2244" s="12">
        <f t="shared" si="1028"/>
        <v>4.12</v>
      </c>
      <c r="I2244" s="13">
        <f t="shared" si="1037"/>
        <v>4.0792307692307697</v>
      </c>
      <c r="J2244" s="13">
        <f t="shared" si="1038"/>
        <v>4.0769230769230447E-2</v>
      </c>
      <c r="K2244" s="14">
        <f t="shared" si="1042"/>
        <v>-2.1274928774928783E-2</v>
      </c>
      <c r="L2244" s="13">
        <f t="shared" ref="L2244:L2307" si="1051">MAX(C2244-D2244,C2244-E2243,D2244-E2243)</f>
        <v>0.12999999999999989</v>
      </c>
      <c r="M2244" s="13">
        <f t="shared" si="1029"/>
        <v>8.5000000000000034E-2</v>
      </c>
      <c r="N2244" s="13">
        <f t="shared" ref="N2244:N2307" si="1052">IF(OR(AND(C2244-C2243&gt;0,D2244-D2243&gt;0),AND(C2244-C2243&gt;0,ABS(C2244-C2243)&gt;ABS(D2244-D2243))),C2244-C2243,0)</f>
        <v>0</v>
      </c>
      <c r="O2244" s="13">
        <f t="shared" ref="O2244:O2307" si="1053">IF(OR(AND(C2244-C2243&lt;0,D2244-D2243&lt;0),AND(D2244-D2243&lt;0,ABS(D2244-D2243)&gt;ABS(C2244-C2243))),D2243-D2244,0)</f>
        <v>0</v>
      </c>
      <c r="P2244" s="13">
        <f t="shared" si="1050"/>
        <v>0.39000000000000146</v>
      </c>
      <c r="Q2244" s="13">
        <f t="shared" si="1050"/>
        <v>0.1500000000000008</v>
      </c>
      <c r="R2244" s="13">
        <f t="shared" si="1030"/>
        <v>458.82352941176629</v>
      </c>
      <c r="S2244" s="13">
        <f t="shared" si="1031"/>
        <v>176.47058823529497</v>
      </c>
      <c r="T2244" s="13">
        <f t="shared" si="1032"/>
        <v>44.444444444444379</v>
      </c>
      <c r="U2244" s="13">
        <f t="shared" si="1039"/>
        <v>21.811552617240462</v>
      </c>
      <c r="V2244" s="13">
        <f t="shared" si="1043"/>
        <v>6.2044159544159233E-2</v>
      </c>
      <c r="W2244" s="13">
        <f t="shared" si="1044"/>
        <v>0</v>
      </c>
      <c r="X2244" s="13">
        <f t="shared" si="1045"/>
        <v>0</v>
      </c>
      <c r="Y2244" s="13">
        <f t="shared" si="1040"/>
        <v>0</v>
      </c>
      <c r="Z2244" s="13">
        <f t="shared" si="1046"/>
        <v>1</v>
      </c>
      <c r="AA2244" s="13">
        <f t="shared" si="1047"/>
        <v>0</v>
      </c>
      <c r="AB2244" s="13">
        <f t="shared" si="1048"/>
        <v>0</v>
      </c>
      <c r="AC2244" s="17">
        <f t="shared" si="1041"/>
        <v>0</v>
      </c>
      <c r="AD2244" s="13" t="str">
        <f t="shared" si="1033"/>
        <v/>
      </c>
      <c r="AE2244" s="13" t="str">
        <f t="shared" si="1034"/>
        <v/>
      </c>
      <c r="AF2244" s="17">
        <f t="shared" si="1036"/>
        <v>0</v>
      </c>
      <c r="AG2244" s="17" t="str">
        <f t="shared" si="1035"/>
        <v xml:space="preserve"> </v>
      </c>
      <c r="AH2244" s="13"/>
      <c r="AI2244" s="31">
        <f t="shared" si="1049"/>
        <v>1.041693874623284</v>
      </c>
      <c r="AJ2244">
        <f t="shared" ref="AJ2244:AJ2307" si="1054">AI2244-1</f>
        <v>4.1693874623284E-2</v>
      </c>
      <c r="AK2244">
        <f t="shared" si="1026"/>
        <v>1.0093240093240092</v>
      </c>
      <c r="AL2244">
        <f t="shared" si="1027"/>
        <v>1.1298196724305785</v>
      </c>
      <c r="AM2244">
        <f t="shared" ref="AM2244:AM2307" si="1055">AL2244-1</f>
        <v>0.12981967243057846</v>
      </c>
      <c r="AN2244" s="39">
        <v>42437</v>
      </c>
      <c r="AO2244" s="31">
        <v>4.1693874623284E-2</v>
      </c>
      <c r="AP2244" s="40">
        <v>0.12981967243057846</v>
      </c>
    </row>
    <row r="2245" spans="1:42">
      <c r="A2245" s="16">
        <v>42438</v>
      </c>
      <c r="B2245" s="11">
        <v>4.28</v>
      </c>
      <c r="C2245" s="11">
        <v>4.42</v>
      </c>
      <c r="D2245" s="11">
        <v>4.26</v>
      </c>
      <c r="E2245" s="11">
        <v>4.41</v>
      </c>
      <c r="F2245" s="11">
        <v>188468200</v>
      </c>
      <c r="G2245" s="11">
        <v>4.1858500000000003</v>
      </c>
      <c r="H2245" s="12">
        <f t="shared" si="1028"/>
        <v>4.1475</v>
      </c>
      <c r="I2245" s="13">
        <f t="shared" si="1037"/>
        <v>4.0919230769230772</v>
      </c>
      <c r="J2245" s="13">
        <f t="shared" si="1038"/>
        <v>5.5576923076922746E-2</v>
      </c>
      <c r="K2245" s="14">
        <f t="shared" si="1042"/>
        <v>-7.4287749287748677E-3</v>
      </c>
      <c r="L2245" s="13">
        <f t="shared" si="1051"/>
        <v>0.16000000000000014</v>
      </c>
      <c r="M2245" s="13">
        <f t="shared" si="1029"/>
        <v>9.4285714285714306E-2</v>
      </c>
      <c r="N2245" s="13">
        <f t="shared" si="1052"/>
        <v>8.0000000000000071E-2</v>
      </c>
      <c r="O2245" s="13">
        <f t="shared" si="1053"/>
        <v>0</v>
      </c>
      <c r="P2245" s="13">
        <f t="shared" si="1050"/>
        <v>0.46000000000000085</v>
      </c>
      <c r="Q2245" s="13">
        <f t="shared" si="1050"/>
        <v>0.1500000000000008</v>
      </c>
      <c r="R2245" s="13">
        <f t="shared" si="1030"/>
        <v>487.87878787878867</v>
      </c>
      <c r="S2245" s="13">
        <f t="shared" si="1031"/>
        <v>159.09090909090992</v>
      </c>
      <c r="T2245" s="13">
        <f t="shared" si="1032"/>
        <v>50.819672131147406</v>
      </c>
      <c r="U2245" s="13">
        <f t="shared" si="1039"/>
        <v>22.646498142136092</v>
      </c>
      <c r="V2245" s="13">
        <f t="shared" si="1043"/>
        <v>6.3005698005697608E-2</v>
      </c>
      <c r="W2245" s="13">
        <f t="shared" si="1044"/>
        <v>0</v>
      </c>
      <c r="X2245" s="13">
        <f t="shared" si="1045"/>
        <v>0</v>
      </c>
      <c r="Y2245" s="13">
        <f t="shared" si="1040"/>
        <v>0</v>
      </c>
      <c r="Z2245" s="13">
        <f t="shared" si="1046"/>
        <v>1</v>
      </c>
      <c r="AA2245" s="13">
        <f t="shared" si="1047"/>
        <v>0</v>
      </c>
      <c r="AB2245" s="13">
        <f t="shared" si="1048"/>
        <v>0</v>
      </c>
      <c r="AC2245" s="17">
        <f t="shared" si="1041"/>
        <v>0</v>
      </c>
      <c r="AD2245" s="13" t="str">
        <f t="shared" si="1033"/>
        <v/>
      </c>
      <c r="AE2245" s="13" t="str">
        <f t="shared" si="1034"/>
        <v/>
      </c>
      <c r="AF2245" s="17">
        <f t="shared" si="1036"/>
        <v>0</v>
      </c>
      <c r="AG2245" s="17" t="str">
        <f t="shared" si="1035"/>
        <v xml:space="preserve"> </v>
      </c>
      <c r="AH2245" s="13"/>
      <c r="AI2245" s="31">
        <f t="shared" si="1049"/>
        <v>1.041693874623284</v>
      </c>
      <c r="AJ2245">
        <f t="shared" si="1054"/>
        <v>4.1693874623284E-2</v>
      </c>
      <c r="AK2245">
        <f t="shared" ref="AK2245:AK2308" si="1056">E2245/E2244</f>
        <v>1.0184757505773672</v>
      </c>
      <c r="AL2245">
        <f t="shared" ref="AL2245:AL2308" si="1057">AK2245*AL2244</f>
        <v>1.1506939388958084</v>
      </c>
      <c r="AM2245">
        <f t="shared" si="1055"/>
        <v>0.1506939388958084</v>
      </c>
      <c r="AN2245" s="39">
        <v>42438</v>
      </c>
      <c r="AO2245" s="31">
        <v>4.1693874623284E-2</v>
      </c>
      <c r="AP2245" s="40">
        <v>0.1506939388958084</v>
      </c>
    </row>
    <row r="2246" spans="1:42">
      <c r="A2246" s="16">
        <v>42439</v>
      </c>
      <c r="B2246" s="11">
        <v>4.3600000000000003</v>
      </c>
      <c r="C2246" s="11">
        <v>4.38</v>
      </c>
      <c r="D2246" s="11">
        <v>4.32</v>
      </c>
      <c r="E2246" s="11">
        <v>4.32</v>
      </c>
      <c r="F2246" s="11">
        <v>105044100</v>
      </c>
      <c r="G2246" s="11">
        <v>4.1004199999999997</v>
      </c>
      <c r="H2246" s="12">
        <f t="shared" si="1028"/>
        <v>4.17</v>
      </c>
      <c r="I2246" s="13">
        <f t="shared" si="1037"/>
        <v>4.0999999999999996</v>
      </c>
      <c r="J2246" s="13">
        <f t="shared" si="1038"/>
        <v>7.0000000000000284E-2</v>
      </c>
      <c r="K2246" s="14">
        <f t="shared" si="1042"/>
        <v>6.6880341880344064E-3</v>
      </c>
      <c r="L2246" s="13">
        <f t="shared" si="1051"/>
        <v>5.9999999999999609E-2</v>
      </c>
      <c r="M2246" s="13">
        <f t="shared" si="1029"/>
        <v>9.571428571428571E-2</v>
      </c>
      <c r="N2246" s="13">
        <f t="shared" si="1052"/>
        <v>0</v>
      </c>
      <c r="O2246" s="13">
        <f t="shared" si="1053"/>
        <v>0</v>
      </c>
      <c r="P2246" s="13">
        <f t="shared" si="1050"/>
        <v>0.46000000000000085</v>
      </c>
      <c r="Q2246" s="13">
        <f t="shared" si="1050"/>
        <v>0.12000000000000055</v>
      </c>
      <c r="R2246" s="13">
        <f t="shared" si="1030"/>
        <v>480.59701492537403</v>
      </c>
      <c r="S2246" s="13">
        <f t="shared" si="1031"/>
        <v>125.37313432835879</v>
      </c>
      <c r="T2246" s="13">
        <f t="shared" si="1032"/>
        <v>58.62068965517232</v>
      </c>
      <c r="U2246" s="13">
        <f t="shared" si="1039"/>
        <v>23.106982185828532</v>
      </c>
      <c r="V2246" s="13">
        <f t="shared" si="1043"/>
        <v>6.3311965811965881E-2</v>
      </c>
      <c r="W2246" s="13">
        <f t="shared" si="1044"/>
        <v>0</v>
      </c>
      <c r="X2246" s="13">
        <f t="shared" si="1045"/>
        <v>0</v>
      </c>
      <c r="Y2246" s="13">
        <f t="shared" si="1040"/>
        <v>0</v>
      </c>
      <c r="Z2246" s="13">
        <f t="shared" si="1046"/>
        <v>1</v>
      </c>
      <c r="AA2246" s="13">
        <f t="shared" si="1047"/>
        <v>0</v>
      </c>
      <c r="AB2246" s="13">
        <f t="shared" si="1048"/>
        <v>0</v>
      </c>
      <c r="AC2246" s="17">
        <f t="shared" si="1041"/>
        <v>0</v>
      </c>
      <c r="AD2246" s="13" t="str">
        <f t="shared" si="1033"/>
        <v/>
      </c>
      <c r="AE2246" s="13" t="str">
        <f t="shared" si="1034"/>
        <v/>
      </c>
      <c r="AF2246" s="17">
        <f t="shared" si="1036"/>
        <v>0</v>
      </c>
      <c r="AG2246" s="17" t="str">
        <f t="shared" si="1035"/>
        <v xml:space="preserve"> </v>
      </c>
      <c r="AH2246" s="13"/>
      <c r="AI2246" s="31">
        <f t="shared" si="1049"/>
        <v>1.041693874623284</v>
      </c>
      <c r="AJ2246">
        <f t="shared" si="1054"/>
        <v>4.1693874623284E-2</v>
      </c>
      <c r="AK2246">
        <f t="shared" si="1056"/>
        <v>0.97959183673469397</v>
      </c>
      <c r="AL2246">
        <f t="shared" si="1057"/>
        <v>1.1272103891224245</v>
      </c>
      <c r="AM2246">
        <f t="shared" si="1055"/>
        <v>0.12721038912242455</v>
      </c>
      <c r="AN2246" s="39">
        <v>42439</v>
      </c>
      <c r="AO2246" s="31">
        <v>4.1693874623284E-2</v>
      </c>
      <c r="AP2246" s="40">
        <v>0.12721038912242455</v>
      </c>
    </row>
    <row r="2247" spans="1:42">
      <c r="A2247" s="16">
        <v>42440</v>
      </c>
      <c r="B2247" s="11">
        <v>4.3</v>
      </c>
      <c r="C2247" s="11">
        <v>4.34</v>
      </c>
      <c r="D2247" s="11">
        <v>4.26</v>
      </c>
      <c r="E2247" s="11">
        <v>4.34</v>
      </c>
      <c r="F2247" s="11">
        <v>100313400</v>
      </c>
      <c r="G2247" s="11">
        <v>4.1194100000000002</v>
      </c>
      <c r="H2247" s="12">
        <f t="shared" si="1028"/>
        <v>4.1941666666666668</v>
      </c>
      <c r="I2247" s="13">
        <f t="shared" si="1037"/>
        <v>4.1111538461538455</v>
      </c>
      <c r="J2247" s="13">
        <f t="shared" si="1038"/>
        <v>8.3012820512821328E-2</v>
      </c>
      <c r="K2247" s="14">
        <f t="shared" si="1042"/>
        <v>2.130341880341903E-2</v>
      </c>
      <c r="L2247" s="13">
        <f t="shared" si="1051"/>
        <v>8.0000000000000071E-2</v>
      </c>
      <c r="M2247" s="13">
        <f t="shared" si="1029"/>
        <v>9.4999999999999946E-2</v>
      </c>
      <c r="N2247" s="13">
        <f t="shared" si="1052"/>
        <v>0</v>
      </c>
      <c r="O2247" s="13">
        <f t="shared" si="1053"/>
        <v>6.0000000000000497E-2</v>
      </c>
      <c r="P2247" s="13">
        <f t="shared" si="1050"/>
        <v>0.40000000000000036</v>
      </c>
      <c r="Q2247" s="13">
        <f t="shared" si="1050"/>
        <v>0.18000000000000105</v>
      </c>
      <c r="R2247" s="13">
        <f t="shared" si="1030"/>
        <v>421.05263157894797</v>
      </c>
      <c r="S2247" s="13">
        <f t="shared" si="1031"/>
        <v>189.47368421052752</v>
      </c>
      <c r="T2247" s="13">
        <f t="shared" si="1032"/>
        <v>37.931034482758406</v>
      </c>
      <c r="U2247" s="13">
        <f t="shared" si="1039"/>
        <v>25.237191212589284</v>
      </c>
      <c r="V2247" s="13">
        <f t="shared" si="1043"/>
        <v>6.1709401709402298E-2</v>
      </c>
      <c r="W2247" s="13">
        <f t="shared" si="1044"/>
        <v>0</v>
      </c>
      <c r="X2247" s="13">
        <f t="shared" si="1045"/>
        <v>0</v>
      </c>
      <c r="Y2247" s="13">
        <f t="shared" si="1040"/>
        <v>0</v>
      </c>
      <c r="Z2247" s="13">
        <f t="shared" si="1046"/>
        <v>1</v>
      </c>
      <c r="AA2247" s="13">
        <f t="shared" si="1047"/>
        <v>0</v>
      </c>
      <c r="AB2247" s="13">
        <f t="shared" si="1048"/>
        <v>0</v>
      </c>
      <c r="AC2247" s="17">
        <f t="shared" si="1041"/>
        <v>0</v>
      </c>
      <c r="AD2247" s="13" t="str">
        <f t="shared" si="1033"/>
        <v/>
      </c>
      <c r="AE2247" s="13" t="str">
        <f t="shared" si="1034"/>
        <v/>
      </c>
      <c r="AF2247" s="17">
        <f t="shared" si="1036"/>
        <v>0</v>
      </c>
      <c r="AG2247" s="17" t="str">
        <f t="shared" si="1035"/>
        <v xml:space="preserve"> </v>
      </c>
      <c r="AH2247" s="13"/>
      <c r="AI2247" s="31">
        <f t="shared" si="1049"/>
        <v>1.041693874623284</v>
      </c>
      <c r="AJ2247">
        <f t="shared" si="1054"/>
        <v>4.1693874623284E-2</v>
      </c>
      <c r="AK2247">
        <f t="shared" si="1056"/>
        <v>1.0046296296296295</v>
      </c>
      <c r="AL2247">
        <f t="shared" si="1057"/>
        <v>1.1324289557387319</v>
      </c>
      <c r="AM2247">
        <f t="shared" si="1055"/>
        <v>0.13242895573873192</v>
      </c>
      <c r="AN2247" s="39">
        <v>42440</v>
      </c>
      <c r="AO2247" s="31">
        <v>4.1693874623284E-2</v>
      </c>
      <c r="AP2247" s="40">
        <v>0.13242895573873192</v>
      </c>
    </row>
    <row r="2248" spans="1:42">
      <c r="A2248" s="16">
        <v>42443</v>
      </c>
      <c r="B2248" s="11">
        <v>4.34</v>
      </c>
      <c r="C2248" s="11">
        <v>4.34</v>
      </c>
      <c r="D2248" s="11">
        <v>4.29</v>
      </c>
      <c r="E2248" s="11">
        <v>4.3</v>
      </c>
      <c r="F2248" s="11">
        <v>199920800</v>
      </c>
      <c r="G2248" s="11">
        <v>4.0814399999999997</v>
      </c>
      <c r="H2248" s="12">
        <f t="shared" si="1028"/>
        <v>4.2183333333333328</v>
      </c>
      <c r="I2248" s="13">
        <f t="shared" si="1037"/>
        <v>4.1188461538461532</v>
      </c>
      <c r="J2248" s="13">
        <f t="shared" si="1038"/>
        <v>9.9487179487179667E-2</v>
      </c>
      <c r="K2248" s="14">
        <f t="shared" si="1042"/>
        <v>3.6880341880342137E-2</v>
      </c>
      <c r="L2248" s="13">
        <f t="shared" si="1051"/>
        <v>4.9999999999999822E-2</v>
      </c>
      <c r="M2248" s="13">
        <f t="shared" si="1029"/>
        <v>9.4999999999999946E-2</v>
      </c>
      <c r="N2248" s="13">
        <f t="shared" si="1052"/>
        <v>0</v>
      </c>
      <c r="O2248" s="13">
        <f t="shared" si="1053"/>
        <v>0</v>
      </c>
      <c r="P2248" s="13">
        <f t="shared" si="1050"/>
        <v>0.40000000000000036</v>
      </c>
      <c r="Q2248" s="13">
        <f t="shared" si="1050"/>
        <v>0.18000000000000105</v>
      </c>
      <c r="R2248" s="13">
        <f t="shared" si="1030"/>
        <v>421.05263157894797</v>
      </c>
      <c r="S2248" s="13">
        <f t="shared" si="1031"/>
        <v>189.47368421052752</v>
      </c>
      <c r="T2248" s="13">
        <f t="shared" si="1032"/>
        <v>37.931034482758406</v>
      </c>
      <c r="U2248" s="13">
        <f t="shared" si="1039"/>
        <v>27.367400239350022</v>
      </c>
      <c r="V2248" s="13">
        <f t="shared" si="1043"/>
        <v>6.2606837606837523E-2</v>
      </c>
      <c r="W2248" s="13">
        <f t="shared" si="1044"/>
        <v>0</v>
      </c>
      <c r="X2248" s="13">
        <f t="shared" si="1045"/>
        <v>0</v>
      </c>
      <c r="Y2248" s="13">
        <f t="shared" si="1040"/>
        <v>0</v>
      </c>
      <c r="Z2248" s="13">
        <f t="shared" si="1046"/>
        <v>1</v>
      </c>
      <c r="AA2248" s="13">
        <f t="shared" si="1047"/>
        <v>0</v>
      </c>
      <c r="AB2248" s="13">
        <f t="shared" si="1048"/>
        <v>0</v>
      </c>
      <c r="AC2248" s="17">
        <f t="shared" si="1041"/>
        <v>0</v>
      </c>
      <c r="AD2248" s="13" t="str">
        <f t="shared" si="1033"/>
        <v/>
      </c>
      <c r="AE2248" s="13" t="str">
        <f t="shared" si="1034"/>
        <v/>
      </c>
      <c r="AF2248" s="17">
        <f t="shared" si="1036"/>
        <v>0</v>
      </c>
      <c r="AG2248" s="17" t="str">
        <f t="shared" si="1035"/>
        <v xml:space="preserve"> </v>
      </c>
      <c r="AH2248" s="13"/>
      <c r="AI2248" s="31">
        <f t="shared" si="1049"/>
        <v>1.041693874623284</v>
      </c>
      <c r="AJ2248">
        <f t="shared" si="1054"/>
        <v>4.1693874623284E-2</v>
      </c>
      <c r="AK2248">
        <f t="shared" si="1056"/>
        <v>0.99078341013824889</v>
      </c>
      <c r="AL2248">
        <f t="shared" si="1057"/>
        <v>1.121991822506117</v>
      </c>
      <c r="AM2248">
        <f t="shared" si="1055"/>
        <v>0.12199182250611695</v>
      </c>
      <c r="AN2248" s="39">
        <v>42443</v>
      </c>
      <c r="AO2248" s="31">
        <v>4.1693874623284E-2</v>
      </c>
      <c r="AP2248" s="40">
        <v>0.12199182250611695</v>
      </c>
    </row>
    <row r="2249" spans="1:42">
      <c r="A2249" s="16">
        <v>42444</v>
      </c>
      <c r="B2249" s="11">
        <v>4.29</v>
      </c>
      <c r="C2249" s="11">
        <v>4.29</v>
      </c>
      <c r="D2249" s="11">
        <v>4.22</v>
      </c>
      <c r="E2249" s="11">
        <v>4.26</v>
      </c>
      <c r="F2249" s="11">
        <v>155203300</v>
      </c>
      <c r="G2249" s="11">
        <v>4.0434700000000001</v>
      </c>
      <c r="H2249" s="12">
        <f t="shared" si="1028"/>
        <v>4.2383333333333324</v>
      </c>
      <c r="I2249" s="13">
        <f t="shared" si="1037"/>
        <v>4.1276923076923078</v>
      </c>
      <c r="J2249" s="13">
        <f t="shared" si="1038"/>
        <v>0.11064102564102463</v>
      </c>
      <c r="K2249" s="14">
        <f t="shared" si="1042"/>
        <v>5.1801994301994531E-2</v>
      </c>
      <c r="L2249" s="13">
        <f t="shared" si="1051"/>
        <v>7.0000000000000284E-2</v>
      </c>
      <c r="M2249" s="13">
        <f t="shared" si="1029"/>
        <v>9.71428571428571E-2</v>
      </c>
      <c r="N2249" s="13">
        <f t="shared" si="1052"/>
        <v>0</v>
      </c>
      <c r="O2249" s="13">
        <f t="shared" si="1053"/>
        <v>7.0000000000000284E-2</v>
      </c>
      <c r="P2249" s="13">
        <f t="shared" si="1050"/>
        <v>0.40000000000000036</v>
      </c>
      <c r="Q2249" s="13">
        <f t="shared" si="1050"/>
        <v>0.24000000000000066</v>
      </c>
      <c r="R2249" s="13">
        <f t="shared" si="1030"/>
        <v>411.7647058823535</v>
      </c>
      <c r="S2249" s="13">
        <f t="shared" si="1031"/>
        <v>247.05882352941254</v>
      </c>
      <c r="T2249" s="13">
        <f t="shared" si="1032"/>
        <v>24.999999999999918</v>
      </c>
      <c r="U2249" s="13">
        <f t="shared" si="1039"/>
        <v>29.153114525064304</v>
      </c>
      <c r="V2249" s="13">
        <f t="shared" si="1043"/>
        <v>5.8839031339030096E-2</v>
      </c>
      <c r="W2249" s="13">
        <f t="shared" si="1044"/>
        <v>0</v>
      </c>
      <c r="X2249" s="13">
        <f t="shared" si="1045"/>
        <v>0</v>
      </c>
      <c r="Y2249" s="13">
        <f t="shared" si="1040"/>
        <v>0</v>
      </c>
      <c r="Z2249" s="13">
        <f t="shared" si="1046"/>
        <v>1</v>
      </c>
      <c r="AA2249" s="13">
        <f t="shared" si="1047"/>
        <v>0</v>
      </c>
      <c r="AB2249" s="13">
        <f t="shared" si="1048"/>
        <v>0</v>
      </c>
      <c r="AC2249" s="17">
        <f t="shared" si="1041"/>
        <v>0</v>
      </c>
      <c r="AD2249" s="13" t="str">
        <f t="shared" si="1033"/>
        <v/>
      </c>
      <c r="AE2249" s="13" t="str">
        <f t="shared" si="1034"/>
        <v/>
      </c>
      <c r="AF2249" s="17">
        <f t="shared" si="1036"/>
        <v>0</v>
      </c>
      <c r="AG2249" s="17" t="str">
        <f t="shared" si="1035"/>
        <v xml:space="preserve"> </v>
      </c>
      <c r="AH2249" s="13"/>
      <c r="AI2249" s="31">
        <f t="shared" si="1049"/>
        <v>1.041693874623284</v>
      </c>
      <c r="AJ2249">
        <f t="shared" si="1054"/>
        <v>4.1693874623284E-2</v>
      </c>
      <c r="AK2249">
        <f t="shared" si="1056"/>
        <v>0.99069767441860468</v>
      </c>
      <c r="AL2249">
        <f t="shared" si="1057"/>
        <v>1.111554689273502</v>
      </c>
      <c r="AM2249">
        <f t="shared" si="1055"/>
        <v>0.11155468927350198</v>
      </c>
      <c r="AN2249" s="39">
        <v>42444</v>
      </c>
      <c r="AO2249" s="31">
        <v>4.1693874623284E-2</v>
      </c>
      <c r="AP2249" s="40">
        <v>0.11155468927350198</v>
      </c>
    </row>
    <row r="2250" spans="1:42">
      <c r="A2250" s="16">
        <v>42445</v>
      </c>
      <c r="B2250" s="11">
        <v>4.24</v>
      </c>
      <c r="C2250" s="11">
        <v>4.3499999999999996</v>
      </c>
      <c r="D2250" s="11">
        <v>4.2300000000000004</v>
      </c>
      <c r="E2250" s="11">
        <v>4.32</v>
      </c>
      <c r="F2250" s="11">
        <v>290465100</v>
      </c>
      <c r="G2250" s="11">
        <v>4.1004199999999997</v>
      </c>
      <c r="H2250" s="12">
        <f t="shared" si="1028"/>
        <v>4.2624999999999993</v>
      </c>
      <c r="I2250" s="13">
        <f t="shared" si="1037"/>
        <v>4.1380769230769223</v>
      </c>
      <c r="J2250" s="13">
        <f t="shared" si="1038"/>
        <v>0.12442307692307697</v>
      </c>
      <c r="K2250" s="14">
        <f t="shared" si="1042"/>
        <v>6.7222222222222267E-2</v>
      </c>
      <c r="L2250" s="13">
        <f t="shared" si="1051"/>
        <v>0.11999999999999922</v>
      </c>
      <c r="M2250" s="13">
        <f t="shared" si="1029"/>
        <v>9.9999999999999895E-2</v>
      </c>
      <c r="N2250" s="13">
        <f t="shared" si="1052"/>
        <v>5.9999999999999609E-2</v>
      </c>
      <c r="O2250" s="13">
        <f t="shared" si="1053"/>
        <v>0</v>
      </c>
      <c r="P2250" s="13">
        <f t="shared" si="1050"/>
        <v>0.4399999999999995</v>
      </c>
      <c r="Q2250" s="13">
        <f t="shared" si="1050"/>
        <v>0.24000000000000066</v>
      </c>
      <c r="R2250" s="13">
        <f t="shared" si="1030"/>
        <v>439.99999999999994</v>
      </c>
      <c r="S2250" s="13">
        <f t="shared" si="1031"/>
        <v>240.00000000000091</v>
      </c>
      <c r="T2250" s="13">
        <f t="shared" si="1032"/>
        <v>29.41176470588217</v>
      </c>
      <c r="U2250" s="13">
        <f t="shared" si="1039"/>
        <v>31.253954861198743</v>
      </c>
      <c r="V2250" s="13">
        <f t="shared" si="1043"/>
        <v>5.7200854700854703E-2</v>
      </c>
      <c r="W2250" s="13">
        <f t="shared" si="1044"/>
        <v>0</v>
      </c>
      <c r="X2250" s="13">
        <f t="shared" si="1045"/>
        <v>0</v>
      </c>
      <c r="Y2250" s="13">
        <f t="shared" si="1040"/>
        <v>0</v>
      </c>
      <c r="Z2250" s="13">
        <f t="shared" si="1046"/>
        <v>1</v>
      </c>
      <c r="AA2250" s="13">
        <f t="shared" si="1047"/>
        <v>0</v>
      </c>
      <c r="AB2250" s="13">
        <f t="shared" si="1048"/>
        <v>0</v>
      </c>
      <c r="AC2250" s="17">
        <f t="shared" si="1041"/>
        <v>0</v>
      </c>
      <c r="AD2250" s="13" t="str">
        <f t="shared" si="1033"/>
        <v/>
      </c>
      <c r="AE2250" s="13" t="str">
        <f t="shared" si="1034"/>
        <v/>
      </c>
      <c r="AF2250" s="17">
        <f t="shared" si="1036"/>
        <v>0</v>
      </c>
      <c r="AG2250" s="17" t="str">
        <f t="shared" si="1035"/>
        <v xml:space="preserve"> </v>
      </c>
      <c r="AH2250" s="13"/>
      <c r="AI2250" s="31">
        <f t="shared" si="1049"/>
        <v>1.041693874623284</v>
      </c>
      <c r="AJ2250">
        <f t="shared" si="1054"/>
        <v>4.1693874623284E-2</v>
      </c>
      <c r="AK2250">
        <f t="shared" si="1056"/>
        <v>1.0140845070422537</v>
      </c>
      <c r="AL2250">
        <f t="shared" si="1057"/>
        <v>1.1272103891224248</v>
      </c>
      <c r="AM2250">
        <f t="shared" si="1055"/>
        <v>0.12721038912242477</v>
      </c>
      <c r="AN2250" s="39">
        <v>42445</v>
      </c>
      <c r="AO2250" s="31">
        <v>4.1693874623284E-2</v>
      </c>
      <c r="AP2250" s="40">
        <v>0.12721038912242477</v>
      </c>
    </row>
    <row r="2251" spans="1:42">
      <c r="A2251" s="16">
        <v>42446</v>
      </c>
      <c r="B2251" s="11">
        <v>4.3</v>
      </c>
      <c r="C2251" s="11">
        <v>4.3099999999999996</v>
      </c>
      <c r="D2251" s="11">
        <v>4.26</v>
      </c>
      <c r="E2251" s="11">
        <v>4.29</v>
      </c>
      <c r="F2251" s="11">
        <v>156098300</v>
      </c>
      <c r="G2251" s="11">
        <v>4.0719500000000002</v>
      </c>
      <c r="H2251" s="12">
        <f t="shared" si="1028"/>
        <v>4.2841666666666667</v>
      </c>
      <c r="I2251" s="13">
        <f t="shared" si="1037"/>
        <v>4.1488461538461534</v>
      </c>
      <c r="J2251" s="13">
        <f t="shared" si="1038"/>
        <v>0.13532051282051327</v>
      </c>
      <c r="K2251" s="14">
        <f t="shared" si="1042"/>
        <v>8.2001424501424516E-2</v>
      </c>
      <c r="L2251" s="13">
        <f t="shared" si="1051"/>
        <v>4.9999999999999822E-2</v>
      </c>
      <c r="M2251" s="13">
        <f t="shared" si="1029"/>
        <v>9.9999999999999895E-2</v>
      </c>
      <c r="N2251" s="13">
        <f t="shared" si="1052"/>
        <v>0</v>
      </c>
      <c r="O2251" s="13">
        <f t="shared" si="1053"/>
        <v>0</v>
      </c>
      <c r="P2251" s="13">
        <f t="shared" si="1050"/>
        <v>0.4399999999999995</v>
      </c>
      <c r="Q2251" s="13">
        <f t="shared" si="1050"/>
        <v>0.24000000000000066</v>
      </c>
      <c r="R2251" s="13">
        <f t="shared" si="1030"/>
        <v>439.99999999999994</v>
      </c>
      <c r="S2251" s="13">
        <f t="shared" si="1031"/>
        <v>240.00000000000091</v>
      </c>
      <c r="T2251" s="13">
        <f t="shared" si="1032"/>
        <v>29.41176470588217</v>
      </c>
      <c r="U2251" s="13">
        <f t="shared" si="1039"/>
        <v>32.663550957701844</v>
      </c>
      <c r="V2251" s="13">
        <f t="shared" si="1043"/>
        <v>5.3319088319088756E-2</v>
      </c>
      <c r="W2251" s="13">
        <f t="shared" si="1044"/>
        <v>0</v>
      </c>
      <c r="X2251" s="13">
        <f t="shared" si="1045"/>
        <v>0</v>
      </c>
      <c r="Y2251" s="13">
        <f t="shared" si="1040"/>
        <v>0</v>
      </c>
      <c r="Z2251" s="13">
        <f t="shared" si="1046"/>
        <v>1</v>
      </c>
      <c r="AA2251" s="13">
        <f t="shared" si="1047"/>
        <v>0</v>
      </c>
      <c r="AB2251" s="13">
        <f t="shared" si="1048"/>
        <v>0</v>
      </c>
      <c r="AC2251" s="17">
        <f t="shared" si="1041"/>
        <v>0</v>
      </c>
      <c r="AD2251" s="13" t="str">
        <f t="shared" si="1033"/>
        <v/>
      </c>
      <c r="AE2251" s="13" t="str">
        <f t="shared" si="1034"/>
        <v/>
      </c>
      <c r="AF2251" s="17">
        <f t="shared" si="1036"/>
        <v>0</v>
      </c>
      <c r="AG2251" s="17" t="str">
        <f t="shared" si="1035"/>
        <v xml:space="preserve"> </v>
      </c>
      <c r="AH2251" s="13"/>
      <c r="AI2251" s="31">
        <f t="shared" si="1049"/>
        <v>1.041693874623284</v>
      </c>
      <c r="AJ2251">
        <f t="shared" si="1054"/>
        <v>4.1693874623284E-2</v>
      </c>
      <c r="AK2251">
        <f t="shared" si="1056"/>
        <v>0.99305555555555547</v>
      </c>
      <c r="AL2251">
        <f t="shared" si="1057"/>
        <v>1.1193825391979635</v>
      </c>
      <c r="AM2251">
        <f t="shared" si="1055"/>
        <v>0.11938253919796349</v>
      </c>
      <c r="AN2251" s="39">
        <v>42446</v>
      </c>
      <c r="AO2251" s="31">
        <v>4.1693874623284E-2</v>
      </c>
      <c r="AP2251" s="40">
        <v>0.11938253919796349</v>
      </c>
    </row>
    <row r="2252" spans="1:42">
      <c r="A2252" s="16">
        <v>42447</v>
      </c>
      <c r="B2252" s="11">
        <v>4.3</v>
      </c>
      <c r="C2252" s="11">
        <v>4.3</v>
      </c>
      <c r="D2252" s="11">
        <v>4.24</v>
      </c>
      <c r="E2252" s="11">
        <v>4.3</v>
      </c>
      <c r="F2252" s="11">
        <v>165222400</v>
      </c>
      <c r="G2252" s="11">
        <v>4.0814399999999997</v>
      </c>
      <c r="H2252" s="12">
        <f t="shared" si="1028"/>
        <v>4.3</v>
      </c>
      <c r="I2252" s="13">
        <f t="shared" si="1037"/>
        <v>4.1596153846153845</v>
      </c>
      <c r="J2252" s="13">
        <f t="shared" si="1038"/>
        <v>0.14038461538461533</v>
      </c>
      <c r="K2252" s="14">
        <f t="shared" si="1042"/>
        <v>9.551282051282052E-2</v>
      </c>
      <c r="L2252" s="13">
        <f t="shared" si="1051"/>
        <v>5.9999999999999609E-2</v>
      </c>
      <c r="M2252" s="13">
        <f t="shared" si="1029"/>
        <v>9.3571428571428444E-2</v>
      </c>
      <c r="N2252" s="13">
        <f t="shared" si="1052"/>
        <v>0</v>
      </c>
      <c r="O2252" s="13">
        <f t="shared" si="1053"/>
        <v>1.9999999999999574E-2</v>
      </c>
      <c r="P2252" s="13">
        <f t="shared" si="1050"/>
        <v>0.4399999999999995</v>
      </c>
      <c r="Q2252" s="13">
        <f t="shared" si="1050"/>
        <v>0.15000000000000036</v>
      </c>
      <c r="R2252" s="13">
        <f t="shared" si="1030"/>
        <v>470.22900763358786</v>
      </c>
      <c r="S2252" s="13">
        <f t="shared" si="1031"/>
        <v>160.30534351145099</v>
      </c>
      <c r="T2252" s="13">
        <f t="shared" si="1032"/>
        <v>49.152542372881221</v>
      </c>
      <c r="U2252" s="13">
        <f t="shared" si="1039"/>
        <v>34.813902623792011</v>
      </c>
      <c r="V2252" s="13">
        <f t="shared" si="1043"/>
        <v>4.487179487179481E-2</v>
      </c>
      <c r="W2252" s="13">
        <f t="shared" si="1044"/>
        <v>0</v>
      </c>
      <c r="X2252" s="13">
        <f t="shared" si="1045"/>
        <v>0</v>
      </c>
      <c r="Y2252" s="13">
        <f t="shared" si="1040"/>
        <v>0</v>
      </c>
      <c r="Z2252" s="13">
        <f t="shared" si="1046"/>
        <v>1</v>
      </c>
      <c r="AA2252" s="13">
        <f t="shared" si="1047"/>
        <v>0</v>
      </c>
      <c r="AB2252" s="13">
        <f t="shared" si="1048"/>
        <v>0</v>
      </c>
      <c r="AC2252" s="17">
        <f t="shared" si="1041"/>
        <v>0</v>
      </c>
      <c r="AD2252" s="13" t="str">
        <f t="shared" si="1033"/>
        <v/>
      </c>
      <c r="AE2252" s="13" t="str">
        <f t="shared" si="1034"/>
        <v/>
      </c>
      <c r="AF2252" s="17">
        <f t="shared" si="1036"/>
        <v>0</v>
      </c>
      <c r="AG2252" s="17" t="str">
        <f t="shared" si="1035"/>
        <v xml:space="preserve"> </v>
      </c>
      <c r="AH2252" s="13"/>
      <c r="AI2252" s="31">
        <f t="shared" si="1049"/>
        <v>1.041693874623284</v>
      </c>
      <c r="AJ2252">
        <f t="shared" si="1054"/>
        <v>4.1693874623284E-2</v>
      </c>
      <c r="AK2252">
        <f t="shared" si="1056"/>
        <v>1.0023310023310024</v>
      </c>
      <c r="AL2252">
        <f t="shared" si="1057"/>
        <v>1.1219918225061172</v>
      </c>
      <c r="AM2252">
        <f t="shared" si="1055"/>
        <v>0.12199182250611718</v>
      </c>
      <c r="AN2252" s="39">
        <v>42447</v>
      </c>
      <c r="AO2252" s="31">
        <v>4.1693874623284E-2</v>
      </c>
      <c r="AP2252" s="40">
        <v>0.12199182250611718</v>
      </c>
    </row>
    <row r="2253" spans="1:42">
      <c r="A2253" s="16">
        <v>42450</v>
      </c>
      <c r="B2253" s="11">
        <v>4.3</v>
      </c>
      <c r="C2253" s="11">
        <v>4.34</v>
      </c>
      <c r="D2253" s="11">
        <v>4.28</v>
      </c>
      <c r="E2253" s="11">
        <v>4.3099999999999996</v>
      </c>
      <c r="F2253" s="11">
        <v>135307900</v>
      </c>
      <c r="G2253" s="11">
        <v>4.0909300000000002</v>
      </c>
      <c r="H2253" s="12">
        <f t="shared" si="1028"/>
        <v>4.3150000000000004</v>
      </c>
      <c r="I2253" s="13">
        <f t="shared" si="1037"/>
        <v>4.171153846153846</v>
      </c>
      <c r="J2253" s="13">
        <f t="shared" si="1038"/>
        <v>0.1438461538461544</v>
      </c>
      <c r="K2253" s="14">
        <f t="shared" si="1042"/>
        <v>0.10696581196581206</v>
      </c>
      <c r="L2253" s="13">
        <f t="shared" si="1051"/>
        <v>5.9999999999999609E-2</v>
      </c>
      <c r="M2253" s="13">
        <f t="shared" si="1029"/>
        <v>9.4285714285714112E-2</v>
      </c>
      <c r="N2253" s="13">
        <f t="shared" si="1052"/>
        <v>4.0000000000000036E-2</v>
      </c>
      <c r="O2253" s="13">
        <f t="shared" si="1053"/>
        <v>0</v>
      </c>
      <c r="P2253" s="13">
        <f t="shared" si="1050"/>
        <v>0.47999999999999954</v>
      </c>
      <c r="Q2253" s="13">
        <f t="shared" si="1050"/>
        <v>0.15000000000000036</v>
      </c>
      <c r="R2253" s="13">
        <f t="shared" si="1030"/>
        <v>509.09090909090952</v>
      </c>
      <c r="S2253" s="13">
        <f t="shared" si="1031"/>
        <v>159.09090909090978</v>
      </c>
      <c r="T2253" s="13">
        <f t="shared" si="1032"/>
        <v>52.380952380952259</v>
      </c>
      <c r="U2253" s="13">
        <f t="shared" si="1039"/>
        <v>37.639648306680549</v>
      </c>
      <c r="V2253" s="13">
        <f t="shared" si="1043"/>
        <v>3.6880341880342338E-2</v>
      </c>
      <c r="W2253" s="13">
        <f t="shared" si="1044"/>
        <v>0</v>
      </c>
      <c r="X2253" s="13">
        <f t="shared" si="1045"/>
        <v>0</v>
      </c>
      <c r="Y2253" s="13">
        <f t="shared" si="1040"/>
        <v>0</v>
      </c>
      <c r="Z2253" s="13">
        <f t="shared" si="1046"/>
        <v>1</v>
      </c>
      <c r="AA2253" s="13">
        <f t="shared" si="1047"/>
        <v>0</v>
      </c>
      <c r="AB2253" s="13">
        <f t="shared" si="1048"/>
        <v>0</v>
      </c>
      <c r="AC2253" s="17">
        <f t="shared" si="1041"/>
        <v>0</v>
      </c>
      <c r="AD2253" s="13" t="str">
        <f t="shared" si="1033"/>
        <v/>
      </c>
      <c r="AE2253" s="13" t="str">
        <f t="shared" si="1034"/>
        <v/>
      </c>
      <c r="AF2253" s="17">
        <f t="shared" si="1036"/>
        <v>0</v>
      </c>
      <c r="AG2253" s="17" t="str">
        <f t="shared" si="1035"/>
        <v xml:space="preserve"> </v>
      </c>
      <c r="AH2253" s="13"/>
      <c r="AI2253" s="31">
        <f t="shared" si="1049"/>
        <v>1.041693874623284</v>
      </c>
      <c r="AJ2253">
        <f t="shared" si="1054"/>
        <v>4.1693874623284E-2</v>
      </c>
      <c r="AK2253">
        <f t="shared" si="1056"/>
        <v>1.0023255813953489</v>
      </c>
      <c r="AL2253">
        <f t="shared" si="1057"/>
        <v>1.1246011058142711</v>
      </c>
      <c r="AM2253">
        <f t="shared" si="1055"/>
        <v>0.12460110581427108</v>
      </c>
      <c r="AN2253" s="39">
        <v>42450</v>
      </c>
      <c r="AO2253" s="31">
        <v>4.1693874623284E-2</v>
      </c>
      <c r="AP2253" s="40">
        <v>0.12460110581427108</v>
      </c>
    </row>
    <row r="2254" spans="1:42">
      <c r="A2254" s="16">
        <v>42451</v>
      </c>
      <c r="B2254" s="11">
        <v>4.3099999999999996</v>
      </c>
      <c r="C2254" s="11">
        <v>4.33</v>
      </c>
      <c r="D2254" s="11">
        <v>4.28</v>
      </c>
      <c r="E2254" s="11">
        <v>4.29</v>
      </c>
      <c r="F2254" s="11">
        <v>96265600</v>
      </c>
      <c r="G2254" s="11">
        <v>4.0719500000000002</v>
      </c>
      <c r="H2254" s="12">
        <f t="shared" ref="H2254:H2317" si="1058">AVERAGE(E2243:E2254)</f>
        <v>4.3133333333333335</v>
      </c>
      <c r="I2254" s="13">
        <f t="shared" si="1037"/>
        <v>4.1834615384615379</v>
      </c>
      <c r="J2254" s="13">
        <f t="shared" si="1038"/>
        <v>0.12987179487179557</v>
      </c>
      <c r="K2254" s="14">
        <f t="shared" si="1042"/>
        <v>0.11522079772079794</v>
      </c>
      <c r="L2254" s="13">
        <f t="shared" si="1051"/>
        <v>4.9999999999999822E-2</v>
      </c>
      <c r="M2254" s="13">
        <f t="shared" si="1029"/>
        <v>8.9999999999999789E-2</v>
      </c>
      <c r="N2254" s="13">
        <f t="shared" si="1052"/>
        <v>0</v>
      </c>
      <c r="O2254" s="13">
        <f t="shared" si="1053"/>
        <v>0</v>
      </c>
      <c r="P2254" s="13">
        <f t="shared" si="1050"/>
        <v>0.38999999999999968</v>
      </c>
      <c r="Q2254" s="13">
        <f t="shared" si="1050"/>
        <v>0.15000000000000036</v>
      </c>
      <c r="R2254" s="13">
        <f t="shared" si="1030"/>
        <v>433.333333333334</v>
      </c>
      <c r="S2254" s="13">
        <f t="shared" si="1031"/>
        <v>166.66666666666745</v>
      </c>
      <c r="T2254" s="13">
        <f t="shared" si="1032"/>
        <v>44.444444444444308</v>
      </c>
      <c r="U2254" s="13">
        <f t="shared" si="1039"/>
        <v>40.358324429611983</v>
      </c>
      <c r="V2254" s="13">
        <f t="shared" si="1043"/>
        <v>1.465099715099763E-2</v>
      </c>
      <c r="W2254" s="13">
        <f t="shared" si="1044"/>
        <v>0</v>
      </c>
      <c r="X2254" s="13">
        <f t="shared" si="1045"/>
        <v>0</v>
      </c>
      <c r="Y2254" s="13">
        <f t="shared" si="1040"/>
        <v>0</v>
      </c>
      <c r="Z2254" s="13">
        <f t="shared" si="1046"/>
        <v>1</v>
      </c>
      <c r="AA2254" s="13">
        <f t="shared" si="1047"/>
        <v>0</v>
      </c>
      <c r="AB2254" s="13">
        <f t="shared" si="1048"/>
        <v>0</v>
      </c>
      <c r="AC2254" s="17">
        <f t="shared" si="1041"/>
        <v>0</v>
      </c>
      <c r="AD2254" s="13" t="str">
        <f t="shared" si="1033"/>
        <v/>
      </c>
      <c r="AE2254" s="13" t="str">
        <f t="shared" si="1034"/>
        <v/>
      </c>
      <c r="AF2254" s="17">
        <f t="shared" si="1036"/>
        <v>0</v>
      </c>
      <c r="AG2254" s="17" t="str">
        <f t="shared" si="1035"/>
        <v xml:space="preserve"> </v>
      </c>
      <c r="AH2254" s="13"/>
      <c r="AI2254" s="31">
        <f t="shared" si="1049"/>
        <v>1.041693874623284</v>
      </c>
      <c r="AJ2254">
        <f t="shared" si="1054"/>
        <v>4.1693874623284E-2</v>
      </c>
      <c r="AK2254">
        <f t="shared" si="1056"/>
        <v>0.99535962877030171</v>
      </c>
      <c r="AL2254">
        <f t="shared" si="1057"/>
        <v>1.1193825391979637</v>
      </c>
      <c r="AM2254">
        <f t="shared" si="1055"/>
        <v>0.11938253919796371</v>
      </c>
      <c r="AN2254" s="39">
        <v>42451</v>
      </c>
      <c r="AO2254" s="31">
        <v>4.1693874623284E-2</v>
      </c>
      <c r="AP2254" s="40">
        <v>0.11938253919796371</v>
      </c>
    </row>
    <row r="2255" spans="1:42">
      <c r="A2255" s="16">
        <v>42452</v>
      </c>
      <c r="B2255" s="11">
        <v>4.3</v>
      </c>
      <c r="C2255" s="11">
        <v>4.33</v>
      </c>
      <c r="D2255" s="11">
        <v>4.28</v>
      </c>
      <c r="E2255" s="11">
        <v>4.3</v>
      </c>
      <c r="F2255" s="11">
        <v>98446700</v>
      </c>
      <c r="G2255" s="11">
        <v>4.0814399999999997</v>
      </c>
      <c r="H2255" s="12">
        <f t="shared" si="1058"/>
        <v>4.314166666666666</v>
      </c>
      <c r="I2255" s="13">
        <f t="shared" si="1037"/>
        <v>4.1926923076923082</v>
      </c>
      <c r="J2255" s="13">
        <f t="shared" si="1038"/>
        <v>0.12147435897435788</v>
      </c>
      <c r="K2255" s="14">
        <f t="shared" si="1042"/>
        <v>0.12094017094017101</v>
      </c>
      <c r="L2255" s="13">
        <f t="shared" si="1051"/>
        <v>4.9999999999999822E-2</v>
      </c>
      <c r="M2255" s="13">
        <f t="shared" si="1029"/>
        <v>8.9285714285714093E-2</v>
      </c>
      <c r="N2255" s="13">
        <f t="shared" si="1052"/>
        <v>0</v>
      </c>
      <c r="O2255" s="13">
        <f t="shared" si="1053"/>
        <v>0</v>
      </c>
      <c r="P2255" s="13">
        <f t="shared" si="1050"/>
        <v>0.37000000000000011</v>
      </c>
      <c r="Q2255" s="13">
        <f t="shared" si="1050"/>
        <v>0.15000000000000036</v>
      </c>
      <c r="R2255" s="13">
        <f t="shared" si="1030"/>
        <v>414.400000000001</v>
      </c>
      <c r="S2255" s="13">
        <f t="shared" si="1031"/>
        <v>168.00000000000074</v>
      </c>
      <c r="T2255" s="13">
        <f t="shared" si="1032"/>
        <v>42.307692307692228</v>
      </c>
      <c r="U2255" s="13">
        <f t="shared" si="1039"/>
        <v>42.651439477829065</v>
      </c>
      <c r="V2255" s="13">
        <f t="shared" si="1043"/>
        <v>5.3418803418686656E-4</v>
      </c>
      <c r="W2255" s="13">
        <f t="shared" si="1044"/>
        <v>0</v>
      </c>
      <c r="X2255" s="13">
        <f t="shared" si="1045"/>
        <v>0</v>
      </c>
      <c r="Y2255" s="13">
        <f t="shared" si="1040"/>
        <v>0</v>
      </c>
      <c r="Z2255" s="13">
        <f t="shared" si="1046"/>
        <v>1</v>
      </c>
      <c r="AA2255" s="13">
        <f t="shared" si="1047"/>
        <v>0</v>
      </c>
      <c r="AB2255" s="13">
        <f t="shared" si="1048"/>
        <v>0</v>
      </c>
      <c r="AC2255" s="17">
        <f t="shared" si="1041"/>
        <v>0</v>
      </c>
      <c r="AD2255" s="13" t="str">
        <f t="shared" si="1033"/>
        <v/>
      </c>
      <c r="AE2255" s="13" t="str">
        <f t="shared" si="1034"/>
        <v/>
      </c>
      <c r="AF2255" s="17">
        <f t="shared" si="1036"/>
        <v>0</v>
      </c>
      <c r="AG2255" s="17" t="str">
        <f t="shared" si="1035"/>
        <v xml:space="preserve"> </v>
      </c>
      <c r="AH2255" s="13"/>
      <c r="AI2255" s="31">
        <f t="shared" si="1049"/>
        <v>1.041693874623284</v>
      </c>
      <c r="AJ2255">
        <f t="shared" si="1054"/>
        <v>4.1693874623284E-2</v>
      </c>
      <c r="AK2255">
        <f t="shared" si="1056"/>
        <v>1.0023310023310024</v>
      </c>
      <c r="AL2255">
        <f t="shared" si="1057"/>
        <v>1.1219918225061174</v>
      </c>
      <c r="AM2255">
        <f t="shared" si="1055"/>
        <v>0.1219918225061174</v>
      </c>
      <c r="AN2255" s="39">
        <v>42452</v>
      </c>
      <c r="AO2255" s="31">
        <v>4.1693874623284E-2</v>
      </c>
      <c r="AP2255" s="40">
        <v>0.1219918225061174</v>
      </c>
    </row>
    <row r="2256" spans="1:42">
      <c r="A2256" s="16">
        <v>42453</v>
      </c>
      <c r="B2256" s="11">
        <v>4.3</v>
      </c>
      <c r="C2256" s="11">
        <v>4.3099999999999996</v>
      </c>
      <c r="D2256" s="11">
        <v>4.25</v>
      </c>
      <c r="E2256" s="11">
        <v>4.26</v>
      </c>
      <c r="F2256" s="11">
        <v>73796400</v>
      </c>
      <c r="G2256" s="11">
        <v>4.0434700000000001</v>
      </c>
      <c r="H2256" s="12">
        <f t="shared" si="1058"/>
        <v>4.3083333333333327</v>
      </c>
      <c r="I2256" s="13">
        <f t="shared" si="1037"/>
        <v>4.2007692307692315</v>
      </c>
      <c r="J2256" s="13">
        <f t="shared" si="1038"/>
        <v>0.1075641025641012</v>
      </c>
      <c r="K2256" s="14">
        <f t="shared" si="1042"/>
        <v>0.12366809116809099</v>
      </c>
      <c r="L2256" s="13">
        <f t="shared" si="1051"/>
        <v>5.9999999999999609E-2</v>
      </c>
      <c r="M2256" s="13">
        <f t="shared" si="1029"/>
        <v>7.6428571428571193E-2</v>
      </c>
      <c r="N2256" s="13">
        <f t="shared" si="1052"/>
        <v>0</v>
      </c>
      <c r="O2256" s="13">
        <f t="shared" si="1053"/>
        <v>3.0000000000000249E-2</v>
      </c>
      <c r="P2256" s="13">
        <f t="shared" si="1050"/>
        <v>0.17999999999999972</v>
      </c>
      <c r="Q2256" s="13">
        <f t="shared" si="1050"/>
        <v>0.1800000000000006</v>
      </c>
      <c r="R2256" s="13">
        <f t="shared" si="1030"/>
        <v>235.51401869158911</v>
      </c>
      <c r="S2256" s="13">
        <f t="shared" si="1031"/>
        <v>235.51401869159031</v>
      </c>
      <c r="T2256" s="13">
        <f t="shared" si="1032"/>
        <v>2.5342690908776804E-13</v>
      </c>
      <c r="U2256" s="13">
        <f t="shared" si="1039"/>
        <v>39.021462897032841</v>
      </c>
      <c r="V2256" s="13">
        <f t="shared" si="1043"/>
        <v>-1.6103988603989788E-2</v>
      </c>
      <c r="W2256" s="13">
        <f t="shared" si="1044"/>
        <v>-1</v>
      </c>
      <c r="X2256" s="13">
        <f t="shared" si="1045"/>
        <v>-1</v>
      </c>
      <c r="Y2256" s="13">
        <f t="shared" si="1040"/>
        <v>-1</v>
      </c>
      <c r="Z2256" s="13">
        <f t="shared" si="1046"/>
        <v>0</v>
      </c>
      <c r="AA2256" s="13">
        <f t="shared" si="1047"/>
        <v>0</v>
      </c>
      <c r="AB2256" s="13">
        <f t="shared" si="1048"/>
        <v>0</v>
      </c>
      <c r="AC2256" s="17">
        <f t="shared" si="1041"/>
        <v>0</v>
      </c>
      <c r="AD2256" s="13" t="str">
        <f t="shared" si="1033"/>
        <v/>
      </c>
      <c r="AE2256" s="13" t="str">
        <f t="shared" si="1034"/>
        <v/>
      </c>
      <c r="AF2256" s="17">
        <f t="shared" si="1036"/>
        <v>0</v>
      </c>
      <c r="AG2256" s="17" t="str">
        <f t="shared" si="1035"/>
        <v xml:space="preserve"> </v>
      </c>
      <c r="AH2256" s="13"/>
      <c r="AI2256" s="31">
        <f t="shared" si="1049"/>
        <v>1.041693874623284</v>
      </c>
      <c r="AJ2256">
        <f t="shared" si="1054"/>
        <v>4.1693874623284E-2</v>
      </c>
      <c r="AK2256">
        <f t="shared" si="1056"/>
        <v>0.99069767441860468</v>
      </c>
      <c r="AL2256">
        <f t="shared" si="1057"/>
        <v>1.1115546892735024</v>
      </c>
      <c r="AM2256">
        <f t="shared" si="1055"/>
        <v>0.11155468927350243</v>
      </c>
      <c r="AN2256" s="39">
        <v>42453</v>
      </c>
      <c r="AO2256" s="31">
        <v>4.1693874623284E-2</v>
      </c>
      <c r="AP2256" s="40">
        <v>0.11155468927350243</v>
      </c>
    </row>
    <row r="2257" spans="1:42">
      <c r="A2257" s="16">
        <v>42454</v>
      </c>
      <c r="B2257" s="11">
        <v>4.26</v>
      </c>
      <c r="C2257" s="11">
        <v>4.28</v>
      </c>
      <c r="D2257" s="11">
        <v>4.25</v>
      </c>
      <c r="E2257" s="11">
        <v>4.28</v>
      </c>
      <c r="F2257" s="11">
        <v>37351400</v>
      </c>
      <c r="G2257" s="11">
        <v>4.0624599999999997</v>
      </c>
      <c r="H2257" s="12">
        <f t="shared" si="1058"/>
        <v>4.2974999999999994</v>
      </c>
      <c r="I2257" s="13">
        <f t="shared" si="1037"/>
        <v>4.2092307692307696</v>
      </c>
      <c r="J2257" s="13">
        <f t="shared" si="1038"/>
        <v>8.8269230769229878E-2</v>
      </c>
      <c r="K2257" s="14">
        <f t="shared" si="1042"/>
        <v>0.12242165242165212</v>
      </c>
      <c r="L2257" s="13">
        <f t="shared" si="1051"/>
        <v>3.0000000000000249E-2</v>
      </c>
      <c r="M2257" s="13">
        <f t="shared" ref="M2257:M2320" si="1059">AVERAGE(L2244:L2257)</f>
        <v>7.3571428571428399E-2</v>
      </c>
      <c r="N2257" s="13">
        <f t="shared" si="1052"/>
        <v>0</v>
      </c>
      <c r="O2257" s="13">
        <f t="shared" si="1053"/>
        <v>0</v>
      </c>
      <c r="P2257" s="13">
        <f t="shared" si="1050"/>
        <v>0.17999999999999972</v>
      </c>
      <c r="Q2257" s="13">
        <f t="shared" si="1050"/>
        <v>0.1800000000000006</v>
      </c>
      <c r="R2257" s="13">
        <f t="shared" si="1030"/>
        <v>244.66019417475749</v>
      </c>
      <c r="S2257" s="13">
        <f t="shared" si="1031"/>
        <v>244.66019417475869</v>
      </c>
      <c r="T2257" s="13">
        <f t="shared" si="1032"/>
        <v>2.4395300594430027E-13</v>
      </c>
      <c r="U2257" s="13">
        <f t="shared" si="1039"/>
        <v>35.846859722429677</v>
      </c>
      <c r="V2257" s="13">
        <f t="shared" si="1043"/>
        <v>-3.4152421652422243E-2</v>
      </c>
      <c r="W2257" s="13">
        <f t="shared" si="1044"/>
        <v>0</v>
      </c>
      <c r="X2257" s="13">
        <f t="shared" si="1045"/>
        <v>0</v>
      </c>
      <c r="Y2257" s="13">
        <f t="shared" si="1040"/>
        <v>0</v>
      </c>
      <c r="Z2257" s="13">
        <f t="shared" si="1046"/>
        <v>0</v>
      </c>
      <c r="AA2257" s="13">
        <f t="shared" si="1047"/>
        <v>0</v>
      </c>
      <c r="AB2257" s="13">
        <f t="shared" si="1048"/>
        <v>0</v>
      </c>
      <c r="AC2257" s="17">
        <f t="shared" si="1041"/>
        <v>0</v>
      </c>
      <c r="AD2257" s="13" t="str">
        <f t="shared" si="1033"/>
        <v/>
      </c>
      <c r="AE2257" s="13" t="str">
        <f t="shared" si="1034"/>
        <v/>
      </c>
      <c r="AF2257" s="17">
        <f t="shared" si="1036"/>
        <v>0</v>
      </c>
      <c r="AG2257" s="17" t="str">
        <f t="shared" si="1035"/>
        <v xml:space="preserve"> </v>
      </c>
      <c r="AH2257" s="13"/>
      <c r="AI2257" s="31">
        <f t="shared" si="1049"/>
        <v>1.041693874623284</v>
      </c>
      <c r="AJ2257">
        <f t="shared" si="1054"/>
        <v>4.1693874623284E-2</v>
      </c>
      <c r="AK2257">
        <f t="shared" si="1056"/>
        <v>1.0046948356807512</v>
      </c>
      <c r="AL2257">
        <f t="shared" si="1057"/>
        <v>1.11677325588981</v>
      </c>
      <c r="AM2257">
        <f t="shared" si="1055"/>
        <v>0.11677325588981002</v>
      </c>
      <c r="AN2257" s="39">
        <v>42454</v>
      </c>
      <c r="AO2257" s="31">
        <v>4.1693874623284E-2</v>
      </c>
      <c r="AP2257" s="40">
        <v>0.11677325588981002</v>
      </c>
    </row>
    <row r="2258" spans="1:42">
      <c r="A2258" s="16">
        <v>42457</v>
      </c>
      <c r="B2258" s="11">
        <v>4.2699999999999996</v>
      </c>
      <c r="C2258" s="11">
        <v>4.3</v>
      </c>
      <c r="D2258" s="11">
        <v>4.25</v>
      </c>
      <c r="E2258" s="11">
        <v>4.3</v>
      </c>
      <c r="F2258" s="11">
        <v>76782100</v>
      </c>
      <c r="G2258" s="11">
        <v>4.0814399999999997</v>
      </c>
      <c r="H2258" s="12">
        <f t="shared" si="1058"/>
        <v>4.2958333333333325</v>
      </c>
      <c r="I2258" s="13">
        <f t="shared" si="1037"/>
        <v>4.2200000000000006</v>
      </c>
      <c r="J2258" s="13">
        <f t="shared" si="1038"/>
        <v>7.5833333333331865E-2</v>
      </c>
      <c r="K2258" s="14">
        <f t="shared" si="1042"/>
        <v>0.11855413105413071</v>
      </c>
      <c r="L2258" s="13">
        <f t="shared" si="1051"/>
        <v>4.9999999999999822E-2</v>
      </c>
      <c r="M2258" s="13">
        <f t="shared" si="1059"/>
        <v>6.7857142857142685E-2</v>
      </c>
      <c r="N2258" s="13">
        <f t="shared" si="1052"/>
        <v>1.9999999999999574E-2</v>
      </c>
      <c r="O2258" s="13">
        <f t="shared" si="1053"/>
        <v>0</v>
      </c>
      <c r="P2258" s="13">
        <f t="shared" si="1050"/>
        <v>0.19999999999999929</v>
      </c>
      <c r="Q2258" s="13">
        <f t="shared" si="1050"/>
        <v>0.1800000000000006</v>
      </c>
      <c r="R2258" s="13">
        <f t="shared" ref="R2258:R2321" si="1060">P2258/M2258*100</f>
        <v>294.73684210526289</v>
      </c>
      <c r="S2258" s="13">
        <f t="shared" ref="S2258:S2321" si="1061">Q2258/M2258*100</f>
        <v>265.26315789473841</v>
      </c>
      <c r="T2258" s="13">
        <f t="shared" ref="T2258:T2321" si="1062">ABS((R2258-S2258)/(R2258+S2258))*100</f>
        <v>5.2631578947365014</v>
      </c>
      <c r="U2258" s="13">
        <f t="shared" si="1039"/>
        <v>33.048196397450546</v>
      </c>
      <c r="V2258" s="13">
        <f t="shared" si="1043"/>
        <v>-4.2720797720798842E-2</v>
      </c>
      <c r="W2258" s="13">
        <f t="shared" si="1044"/>
        <v>0</v>
      </c>
      <c r="X2258" s="13">
        <f t="shared" si="1045"/>
        <v>1</v>
      </c>
      <c r="Y2258" s="13">
        <f t="shared" si="1040"/>
        <v>0</v>
      </c>
      <c r="Z2258" s="13">
        <f t="shared" si="1046"/>
        <v>0</v>
      </c>
      <c r="AA2258" s="13">
        <f t="shared" si="1047"/>
        <v>0</v>
      </c>
      <c r="AB2258" s="13">
        <f t="shared" si="1048"/>
        <v>0</v>
      </c>
      <c r="AC2258" s="17">
        <f t="shared" si="1041"/>
        <v>0</v>
      </c>
      <c r="AD2258" s="13" t="str">
        <f t="shared" si="1033"/>
        <v/>
      </c>
      <c r="AE2258" s="13" t="str">
        <f t="shared" si="1034"/>
        <v/>
      </c>
      <c r="AF2258" s="17">
        <f t="shared" si="1036"/>
        <v>0</v>
      </c>
      <c r="AG2258" s="17" t="str">
        <f t="shared" si="1035"/>
        <v xml:space="preserve"> </v>
      </c>
      <c r="AH2258" s="13"/>
      <c r="AI2258" s="31">
        <f t="shared" si="1049"/>
        <v>1.041693874623284</v>
      </c>
      <c r="AJ2258">
        <f t="shared" si="1054"/>
        <v>4.1693874623284E-2</v>
      </c>
      <c r="AK2258">
        <f t="shared" si="1056"/>
        <v>1.0046728971962615</v>
      </c>
      <c r="AL2258">
        <f t="shared" si="1057"/>
        <v>1.1219918225061174</v>
      </c>
      <c r="AM2258">
        <f t="shared" si="1055"/>
        <v>0.1219918225061174</v>
      </c>
      <c r="AN2258" s="39">
        <v>42457</v>
      </c>
      <c r="AO2258" s="31">
        <v>4.1693874623284E-2</v>
      </c>
      <c r="AP2258" s="40">
        <v>0.1219918225061174</v>
      </c>
    </row>
    <row r="2259" spans="1:42">
      <c r="A2259" s="16">
        <v>42458</v>
      </c>
      <c r="B2259" s="11">
        <v>4.28</v>
      </c>
      <c r="C2259" s="11">
        <v>4.3</v>
      </c>
      <c r="D2259" s="11">
        <v>4.25</v>
      </c>
      <c r="E2259" s="11">
        <v>4.25</v>
      </c>
      <c r="F2259" s="11">
        <v>85868400</v>
      </c>
      <c r="G2259" s="11">
        <v>4.0339799999999997</v>
      </c>
      <c r="H2259" s="12">
        <f t="shared" si="1058"/>
        <v>4.2883333333333331</v>
      </c>
      <c r="I2259" s="13">
        <f t="shared" si="1037"/>
        <v>4.2265384615384622</v>
      </c>
      <c r="J2259" s="13">
        <f t="shared" si="1038"/>
        <v>6.1794871794870865E-2</v>
      </c>
      <c r="K2259" s="14">
        <f t="shared" si="1042"/>
        <v>0.11159544159544114</v>
      </c>
      <c r="L2259" s="13">
        <f t="shared" si="1051"/>
        <v>4.9999999999999822E-2</v>
      </c>
      <c r="M2259" s="13">
        <f t="shared" si="1059"/>
        <v>5.9999999999999797E-2</v>
      </c>
      <c r="N2259" s="13">
        <f t="shared" si="1052"/>
        <v>0</v>
      </c>
      <c r="O2259" s="13">
        <f t="shared" si="1053"/>
        <v>0</v>
      </c>
      <c r="P2259" s="13">
        <f t="shared" si="1050"/>
        <v>0.11999999999999922</v>
      </c>
      <c r="Q2259" s="13">
        <f t="shared" si="1050"/>
        <v>0.1800000000000006</v>
      </c>
      <c r="R2259" s="13">
        <f t="shared" si="1060"/>
        <v>199.99999999999937</v>
      </c>
      <c r="S2259" s="13">
        <f t="shared" si="1061"/>
        <v>300.00000000000205</v>
      </c>
      <c r="T2259" s="13">
        <f t="shared" si="1062"/>
        <v>20.00000000000048</v>
      </c>
      <c r="U2259" s="13">
        <f t="shared" si="1039"/>
        <v>30.84679124522577</v>
      </c>
      <c r="V2259" s="13">
        <f t="shared" si="1043"/>
        <v>-4.980056980057028E-2</v>
      </c>
      <c r="W2259" s="13">
        <f t="shared" si="1044"/>
        <v>0</v>
      </c>
      <c r="X2259" s="13">
        <f t="shared" si="1045"/>
        <v>-1</v>
      </c>
      <c r="Y2259" s="13">
        <f t="shared" si="1040"/>
        <v>0</v>
      </c>
      <c r="Z2259" s="13">
        <f t="shared" si="1046"/>
        <v>0</v>
      </c>
      <c r="AA2259" s="13">
        <f t="shared" si="1047"/>
        <v>0</v>
      </c>
      <c r="AB2259" s="13">
        <f t="shared" si="1048"/>
        <v>0</v>
      </c>
      <c r="AC2259" s="17">
        <f t="shared" si="1041"/>
        <v>0</v>
      </c>
      <c r="AD2259" s="13" t="str">
        <f t="shared" si="1033"/>
        <v/>
      </c>
      <c r="AE2259" s="13" t="str">
        <f t="shared" si="1034"/>
        <v/>
      </c>
      <c r="AF2259" s="17">
        <f t="shared" si="1036"/>
        <v>0</v>
      </c>
      <c r="AG2259" s="17" t="str">
        <f t="shared" si="1035"/>
        <v xml:space="preserve"> </v>
      </c>
      <c r="AH2259" s="13"/>
      <c r="AI2259" s="31">
        <f t="shared" si="1049"/>
        <v>1.041693874623284</v>
      </c>
      <c r="AJ2259">
        <f t="shared" si="1054"/>
        <v>4.1693874623284E-2</v>
      </c>
      <c r="AK2259">
        <f t="shared" si="1056"/>
        <v>0.9883720930232559</v>
      </c>
      <c r="AL2259">
        <f t="shared" si="1057"/>
        <v>1.1089454059653487</v>
      </c>
      <c r="AM2259">
        <f t="shared" si="1055"/>
        <v>0.10894540596534874</v>
      </c>
      <c r="AN2259" s="39">
        <v>42458</v>
      </c>
      <c r="AO2259" s="31">
        <v>4.1693874623284E-2</v>
      </c>
      <c r="AP2259" s="40">
        <v>0.10894540596534874</v>
      </c>
    </row>
    <row r="2260" spans="1:42">
      <c r="A2260" s="16">
        <v>42459</v>
      </c>
      <c r="B2260" s="11">
        <v>4.24</v>
      </c>
      <c r="C2260" s="11">
        <v>4.33</v>
      </c>
      <c r="D2260" s="11">
        <v>4.24</v>
      </c>
      <c r="E2260" s="11">
        <v>4.32</v>
      </c>
      <c r="F2260" s="11">
        <v>142674800</v>
      </c>
      <c r="G2260" s="11">
        <v>4.1004199999999997</v>
      </c>
      <c r="H2260" s="12">
        <f t="shared" si="1058"/>
        <v>4.29</v>
      </c>
      <c r="I2260" s="13">
        <f t="shared" si="1037"/>
        <v>4.2369230769230768</v>
      </c>
      <c r="J2260" s="13">
        <f t="shared" si="1038"/>
        <v>5.3076923076923244E-2</v>
      </c>
      <c r="K2260" s="14">
        <f t="shared" si="1042"/>
        <v>0.10245726495726447</v>
      </c>
      <c r="L2260" s="13">
        <f t="shared" si="1051"/>
        <v>8.9999999999999858E-2</v>
      </c>
      <c r="M2260" s="13">
        <f t="shared" si="1059"/>
        <v>6.2142857142856958E-2</v>
      </c>
      <c r="N2260" s="13">
        <f t="shared" si="1052"/>
        <v>3.0000000000000249E-2</v>
      </c>
      <c r="O2260" s="13">
        <f t="shared" si="1053"/>
        <v>0</v>
      </c>
      <c r="P2260" s="13">
        <f t="shared" si="1050"/>
        <v>0.14999999999999947</v>
      </c>
      <c r="Q2260" s="13">
        <f t="shared" si="1050"/>
        <v>0.1800000000000006</v>
      </c>
      <c r="R2260" s="13">
        <f t="shared" si="1060"/>
        <v>241.37931034482745</v>
      </c>
      <c r="S2260" s="13">
        <f t="shared" si="1061"/>
        <v>289.6551724137949</v>
      </c>
      <c r="T2260" s="13">
        <f t="shared" si="1062"/>
        <v>9.0909090909094292</v>
      </c>
      <c r="U2260" s="13">
        <f t="shared" si="1039"/>
        <v>27.308949776349845</v>
      </c>
      <c r="V2260" s="13">
        <f t="shared" si="1043"/>
        <v>-4.9380341880341225E-2</v>
      </c>
      <c r="W2260" s="13">
        <f t="shared" si="1044"/>
        <v>0</v>
      </c>
      <c r="X2260" s="13">
        <f t="shared" si="1045"/>
        <v>0</v>
      </c>
      <c r="Y2260" s="13">
        <f t="shared" si="1040"/>
        <v>0</v>
      </c>
      <c r="Z2260" s="13">
        <f t="shared" si="1046"/>
        <v>0</v>
      </c>
      <c r="AA2260" s="13">
        <f t="shared" si="1047"/>
        <v>0</v>
      </c>
      <c r="AB2260" s="13">
        <f t="shared" si="1048"/>
        <v>0</v>
      </c>
      <c r="AC2260" s="17">
        <f t="shared" si="1041"/>
        <v>0</v>
      </c>
      <c r="AD2260" s="13" t="str">
        <f t="shared" si="1033"/>
        <v/>
      </c>
      <c r="AE2260" s="13" t="str">
        <f t="shared" si="1034"/>
        <v/>
      </c>
      <c r="AF2260" s="17">
        <f t="shared" si="1036"/>
        <v>0</v>
      </c>
      <c r="AG2260" s="17" t="str">
        <f t="shared" si="1035"/>
        <v xml:space="preserve"> </v>
      </c>
      <c r="AH2260" s="13"/>
      <c r="AI2260" s="31">
        <f t="shared" si="1049"/>
        <v>1.041693874623284</v>
      </c>
      <c r="AJ2260">
        <f t="shared" si="1054"/>
        <v>4.1693874623284E-2</v>
      </c>
      <c r="AK2260">
        <f t="shared" si="1056"/>
        <v>1.0164705882352942</v>
      </c>
      <c r="AL2260">
        <f t="shared" si="1057"/>
        <v>1.1272103891224252</v>
      </c>
      <c r="AM2260">
        <f t="shared" si="1055"/>
        <v>0.12721038912242522</v>
      </c>
      <c r="AN2260" s="39">
        <v>42459</v>
      </c>
      <c r="AO2260" s="31">
        <v>4.1693874623284E-2</v>
      </c>
      <c r="AP2260" s="40">
        <v>0.12721038912242522</v>
      </c>
    </row>
    <row r="2261" spans="1:42">
      <c r="A2261" s="16">
        <v>42460</v>
      </c>
      <c r="B2261" s="11">
        <v>4.3099999999999996</v>
      </c>
      <c r="C2261" s="11">
        <v>4.33</v>
      </c>
      <c r="D2261" s="11">
        <v>4.28</v>
      </c>
      <c r="E2261" s="11">
        <v>4.29</v>
      </c>
      <c r="F2261" s="11">
        <v>91863100</v>
      </c>
      <c r="G2261" s="11">
        <v>4.0719500000000002</v>
      </c>
      <c r="H2261" s="12">
        <f t="shared" si="1058"/>
        <v>4.2924999999999995</v>
      </c>
      <c r="I2261" s="13">
        <f t="shared" si="1037"/>
        <v>4.2461538461538471</v>
      </c>
      <c r="J2261" s="13">
        <f t="shared" si="1038"/>
        <v>4.6346153846152482E-2</v>
      </c>
      <c r="K2261" s="14">
        <f t="shared" si="1042"/>
        <v>9.2008547008546382E-2</v>
      </c>
      <c r="L2261" s="13">
        <f t="shared" si="1051"/>
        <v>4.9999999999999822E-2</v>
      </c>
      <c r="M2261" s="13">
        <f t="shared" si="1059"/>
        <v>5.9999999999999797E-2</v>
      </c>
      <c r="N2261" s="13">
        <f t="shared" si="1052"/>
        <v>0</v>
      </c>
      <c r="O2261" s="13">
        <f t="shared" si="1053"/>
        <v>0</v>
      </c>
      <c r="P2261" s="13">
        <f t="shared" si="1050"/>
        <v>0.14999999999999947</v>
      </c>
      <c r="Q2261" s="13">
        <f t="shared" si="1050"/>
        <v>0.12000000000000011</v>
      </c>
      <c r="R2261" s="13">
        <f t="shared" si="1060"/>
        <v>249.99999999999994</v>
      </c>
      <c r="S2261" s="13">
        <f t="shared" si="1061"/>
        <v>200.00000000000085</v>
      </c>
      <c r="T2261" s="13">
        <f t="shared" si="1062"/>
        <v>11.11111111111089</v>
      </c>
      <c r="U2261" s="13">
        <f t="shared" si="1039"/>
        <v>25.393240964089312</v>
      </c>
      <c r="V2261" s="13">
        <f t="shared" si="1043"/>
        <v>-4.5662393162393899E-2</v>
      </c>
      <c r="W2261" s="13">
        <f t="shared" si="1044"/>
        <v>0</v>
      </c>
      <c r="X2261" s="13">
        <f t="shared" si="1045"/>
        <v>1</v>
      </c>
      <c r="Y2261" s="13">
        <f t="shared" si="1040"/>
        <v>0</v>
      </c>
      <c r="Z2261" s="13">
        <f t="shared" si="1046"/>
        <v>0</v>
      </c>
      <c r="AA2261" s="13">
        <f t="shared" si="1047"/>
        <v>0</v>
      </c>
      <c r="AB2261" s="13">
        <f t="shared" si="1048"/>
        <v>0</v>
      </c>
      <c r="AC2261" s="17">
        <f t="shared" si="1041"/>
        <v>0</v>
      </c>
      <c r="AD2261" s="13" t="str">
        <f t="shared" si="1033"/>
        <v/>
      </c>
      <c r="AE2261" s="13" t="str">
        <f t="shared" si="1034"/>
        <v/>
      </c>
      <c r="AF2261" s="17">
        <f t="shared" si="1036"/>
        <v>0</v>
      </c>
      <c r="AG2261" s="17" t="str">
        <f t="shared" si="1035"/>
        <v xml:space="preserve"> </v>
      </c>
      <c r="AH2261" s="13"/>
      <c r="AI2261" s="31">
        <f t="shared" si="1049"/>
        <v>1.041693874623284</v>
      </c>
      <c r="AJ2261">
        <f t="shared" si="1054"/>
        <v>4.1693874623284E-2</v>
      </c>
      <c r="AK2261">
        <f t="shared" si="1056"/>
        <v>0.99305555555555547</v>
      </c>
      <c r="AL2261">
        <f t="shared" si="1057"/>
        <v>1.1193825391979639</v>
      </c>
      <c r="AM2261">
        <f t="shared" si="1055"/>
        <v>0.11938253919796393</v>
      </c>
      <c r="AN2261" s="39">
        <v>42460</v>
      </c>
      <c r="AO2261" s="31">
        <v>4.1693874623284E-2</v>
      </c>
      <c r="AP2261" s="40">
        <v>0.11938253919796393</v>
      </c>
    </row>
    <row r="2262" spans="1:42">
      <c r="A2262" s="16">
        <v>42461</v>
      </c>
      <c r="B2262" s="11">
        <v>4.29</v>
      </c>
      <c r="C2262" s="11">
        <v>4.3099999999999996</v>
      </c>
      <c r="D2262" s="11">
        <v>4.26</v>
      </c>
      <c r="E2262" s="11">
        <v>4.3</v>
      </c>
      <c r="F2262" s="11">
        <v>92120400</v>
      </c>
      <c r="G2262" s="11">
        <v>4.0814399999999997</v>
      </c>
      <c r="H2262" s="12">
        <f t="shared" si="1058"/>
        <v>4.2908333333333326</v>
      </c>
      <c r="I2262" s="13">
        <f t="shared" si="1037"/>
        <v>4.257307692307692</v>
      </c>
      <c r="J2262" s="13">
        <f t="shared" si="1038"/>
        <v>3.3525641025640596E-2</v>
      </c>
      <c r="K2262" s="14">
        <f t="shared" si="1042"/>
        <v>7.9750712250711508E-2</v>
      </c>
      <c r="L2262" s="13">
        <f t="shared" si="1051"/>
        <v>4.9999999999999822E-2</v>
      </c>
      <c r="M2262" s="13">
        <f t="shared" si="1059"/>
        <v>5.9999999999999797E-2</v>
      </c>
      <c r="N2262" s="13">
        <f t="shared" si="1052"/>
        <v>0</v>
      </c>
      <c r="O2262" s="13">
        <f t="shared" si="1053"/>
        <v>2.0000000000000462E-2</v>
      </c>
      <c r="P2262" s="13">
        <f t="shared" si="1050"/>
        <v>0.14999999999999947</v>
      </c>
      <c r="Q2262" s="13">
        <f t="shared" si="1050"/>
        <v>0.14000000000000057</v>
      </c>
      <c r="R2262" s="13">
        <f t="shared" si="1060"/>
        <v>249.99999999999994</v>
      </c>
      <c r="S2262" s="13">
        <f t="shared" si="1061"/>
        <v>233.33333333333508</v>
      </c>
      <c r="T2262" s="13">
        <f t="shared" si="1062"/>
        <v>3.4482758620685812</v>
      </c>
      <c r="U2262" s="13">
        <f t="shared" si="1039"/>
        <v>22.930186776897184</v>
      </c>
      <c r="V2262" s="13">
        <f t="shared" si="1043"/>
        <v>-4.6225071225070913E-2</v>
      </c>
      <c r="W2262" s="13">
        <f t="shared" si="1044"/>
        <v>0</v>
      </c>
      <c r="X2262" s="13">
        <f t="shared" si="1045"/>
        <v>0</v>
      </c>
      <c r="Y2262" s="13">
        <f t="shared" si="1040"/>
        <v>0</v>
      </c>
      <c r="Z2262" s="13">
        <f t="shared" si="1046"/>
        <v>0</v>
      </c>
      <c r="AA2262" s="13">
        <f t="shared" si="1047"/>
        <v>0</v>
      </c>
      <c r="AB2262" s="13">
        <f t="shared" si="1048"/>
        <v>0</v>
      </c>
      <c r="AC2262" s="17">
        <f t="shared" si="1041"/>
        <v>0</v>
      </c>
      <c r="AD2262" s="13" t="str">
        <f t="shared" ref="AD2262:AD2325" si="1063">IF(AA2262=1,E2262,"")</f>
        <v/>
      </c>
      <c r="AE2262" s="13" t="str">
        <f t="shared" ref="AE2262:AE2325" si="1064">IF(AB2262=-1,E2262,"")</f>
        <v/>
      </c>
      <c r="AF2262" s="17">
        <f t="shared" si="1036"/>
        <v>0</v>
      </c>
      <c r="AG2262" s="17" t="str">
        <f t="shared" ref="AG2262:AG2325" si="1065">IF(AB2262=-1,(AE2262/AF2261)," ")</f>
        <v xml:space="preserve"> </v>
      </c>
      <c r="AH2262" s="13"/>
      <c r="AI2262" s="31">
        <f t="shared" si="1049"/>
        <v>1.041693874623284</v>
      </c>
      <c r="AJ2262">
        <f t="shared" si="1054"/>
        <v>4.1693874623284E-2</v>
      </c>
      <c r="AK2262">
        <f t="shared" si="1056"/>
        <v>1.0023310023310024</v>
      </c>
      <c r="AL2262">
        <f t="shared" si="1057"/>
        <v>1.1219918225061178</v>
      </c>
      <c r="AM2262">
        <f t="shared" si="1055"/>
        <v>0.12199182250611784</v>
      </c>
      <c r="AN2262" s="39">
        <v>42461</v>
      </c>
      <c r="AO2262" s="31">
        <v>4.1693874623284E-2</v>
      </c>
      <c r="AP2262" s="40">
        <v>0.12199182250611784</v>
      </c>
    </row>
    <row r="2263" spans="1:42">
      <c r="A2263" s="16">
        <v>42465</v>
      </c>
      <c r="B2263" s="11">
        <v>4.3</v>
      </c>
      <c r="C2263" s="11">
        <v>4.33</v>
      </c>
      <c r="D2263" s="11">
        <v>4.28</v>
      </c>
      <c r="E2263" s="11">
        <v>4.32</v>
      </c>
      <c r="F2263" s="11">
        <v>100099500</v>
      </c>
      <c r="G2263" s="11">
        <v>4.1004199999999997</v>
      </c>
      <c r="H2263" s="12">
        <f t="shared" si="1058"/>
        <v>4.2933333333333339</v>
      </c>
      <c r="I2263" s="13">
        <f t="shared" si="1037"/>
        <v>4.2688461538461535</v>
      </c>
      <c r="J2263" s="13">
        <f t="shared" si="1038"/>
        <v>2.4487179487180377E-2</v>
      </c>
      <c r="K2263" s="14">
        <f t="shared" si="1042"/>
        <v>6.8041310541309824E-2</v>
      </c>
      <c r="L2263" s="13">
        <f t="shared" si="1051"/>
        <v>4.9999999999999822E-2</v>
      </c>
      <c r="M2263" s="13">
        <f t="shared" si="1059"/>
        <v>5.8571428571428337E-2</v>
      </c>
      <c r="N2263" s="13">
        <f t="shared" si="1052"/>
        <v>2.0000000000000462E-2</v>
      </c>
      <c r="O2263" s="13">
        <f t="shared" si="1053"/>
        <v>0</v>
      </c>
      <c r="P2263" s="13">
        <f t="shared" si="1050"/>
        <v>0.16999999999999993</v>
      </c>
      <c r="Q2263" s="13">
        <f t="shared" si="1050"/>
        <v>7.0000000000000284E-2</v>
      </c>
      <c r="R2263" s="13">
        <f t="shared" si="1060"/>
        <v>290.24390243902542</v>
      </c>
      <c r="S2263" s="13">
        <f t="shared" si="1061"/>
        <v>119.51219512195219</v>
      </c>
      <c r="T2263" s="13">
        <f t="shared" si="1062"/>
        <v>41.666666666666487</v>
      </c>
      <c r="U2263" s="13">
        <f t="shared" si="1039"/>
        <v>24.120662967373374</v>
      </c>
      <c r="V2263" s="13">
        <f t="shared" si="1043"/>
        <v>-4.3554131054129447E-2</v>
      </c>
      <c r="W2263" s="13">
        <f t="shared" si="1044"/>
        <v>0</v>
      </c>
      <c r="X2263" s="13">
        <f t="shared" si="1045"/>
        <v>0</v>
      </c>
      <c r="Y2263" s="13">
        <f t="shared" si="1040"/>
        <v>0</v>
      </c>
      <c r="Z2263" s="13">
        <f t="shared" si="1046"/>
        <v>0</v>
      </c>
      <c r="AA2263" s="13">
        <f t="shared" si="1047"/>
        <v>0</v>
      </c>
      <c r="AB2263" s="13">
        <f t="shared" si="1048"/>
        <v>0</v>
      </c>
      <c r="AC2263" s="17">
        <f t="shared" si="1041"/>
        <v>0</v>
      </c>
      <c r="AD2263" s="13" t="str">
        <f t="shared" si="1063"/>
        <v/>
      </c>
      <c r="AE2263" s="13" t="str">
        <f t="shared" si="1064"/>
        <v/>
      </c>
      <c r="AF2263" s="17">
        <f t="shared" ref="AF2263:AF2326" si="1066">IF(AA2263=1,AD2263,IF(AB2263=-1,0,AF2262))</f>
        <v>0</v>
      </c>
      <c r="AG2263" s="17" t="str">
        <f t="shared" si="1065"/>
        <v xml:space="preserve"> </v>
      </c>
      <c r="AH2263" s="13"/>
      <c r="AI2263" s="31">
        <f t="shared" si="1049"/>
        <v>1.041693874623284</v>
      </c>
      <c r="AJ2263">
        <f t="shared" si="1054"/>
        <v>4.1693874623284E-2</v>
      </c>
      <c r="AK2263">
        <f t="shared" si="1056"/>
        <v>1.0046511627906978</v>
      </c>
      <c r="AL2263">
        <f t="shared" si="1057"/>
        <v>1.1272103891224254</v>
      </c>
      <c r="AM2263">
        <f t="shared" si="1055"/>
        <v>0.12721038912242544</v>
      </c>
      <c r="AN2263" s="39">
        <v>42465</v>
      </c>
      <c r="AO2263" s="31">
        <v>4.1693874623284E-2</v>
      </c>
      <c r="AP2263" s="40">
        <v>0.12721038912242544</v>
      </c>
    </row>
    <row r="2264" spans="1:42">
      <c r="A2264" s="16">
        <v>42466</v>
      </c>
      <c r="B2264" s="11">
        <v>4.3</v>
      </c>
      <c r="C2264" s="11">
        <v>4.3099999999999996</v>
      </c>
      <c r="D2264" s="11">
        <v>4.28</v>
      </c>
      <c r="E2264" s="11">
        <v>4.29</v>
      </c>
      <c r="F2264" s="11">
        <v>70570700</v>
      </c>
      <c r="G2264" s="11">
        <v>4.0719500000000002</v>
      </c>
      <c r="H2264" s="12">
        <f t="shared" si="1058"/>
        <v>4.2924999999999995</v>
      </c>
      <c r="I2264" s="13">
        <f t="shared" si="1037"/>
        <v>4.2788461538461533</v>
      </c>
      <c r="J2264" s="13">
        <f t="shared" si="1038"/>
        <v>1.3653846153846239E-2</v>
      </c>
      <c r="K2264" s="14">
        <f t="shared" si="1042"/>
        <v>5.6061253561252973E-2</v>
      </c>
      <c r="L2264" s="13">
        <f t="shared" si="1051"/>
        <v>2.9999999999999361E-2</v>
      </c>
      <c r="M2264" s="13">
        <f t="shared" si="1059"/>
        <v>5.2142857142856922E-2</v>
      </c>
      <c r="N2264" s="13">
        <f t="shared" si="1052"/>
        <v>0</v>
      </c>
      <c r="O2264" s="13">
        <f t="shared" si="1053"/>
        <v>0</v>
      </c>
      <c r="P2264" s="13">
        <f t="shared" si="1050"/>
        <v>0.11000000000000032</v>
      </c>
      <c r="Q2264" s="13">
        <f t="shared" si="1050"/>
        <v>7.0000000000000284E-2</v>
      </c>
      <c r="R2264" s="13">
        <f t="shared" si="1060"/>
        <v>210.95890410959055</v>
      </c>
      <c r="S2264" s="13">
        <f t="shared" si="1061"/>
        <v>134.24657534246685</v>
      </c>
      <c r="T2264" s="13">
        <f t="shared" si="1062"/>
        <v>22.222222222222175</v>
      </c>
      <c r="U2264" s="13">
        <f t="shared" si="1039"/>
        <v>23.607124218540516</v>
      </c>
      <c r="V2264" s="13">
        <f t="shared" si="1043"/>
        <v>-4.2407407407406734E-2</v>
      </c>
      <c r="W2264" s="13">
        <f t="shared" si="1044"/>
        <v>0</v>
      </c>
      <c r="X2264" s="13">
        <f t="shared" si="1045"/>
        <v>0</v>
      </c>
      <c r="Y2264" s="13">
        <f t="shared" si="1040"/>
        <v>0</v>
      </c>
      <c r="Z2264" s="13">
        <f t="shared" si="1046"/>
        <v>0</v>
      </c>
      <c r="AA2264" s="13">
        <f t="shared" si="1047"/>
        <v>0</v>
      </c>
      <c r="AB2264" s="13">
        <f t="shared" si="1048"/>
        <v>0</v>
      </c>
      <c r="AC2264" s="17">
        <f t="shared" si="1041"/>
        <v>0</v>
      </c>
      <c r="AD2264" s="13" t="str">
        <f t="shared" si="1063"/>
        <v/>
      </c>
      <c r="AE2264" s="13" t="str">
        <f t="shared" si="1064"/>
        <v/>
      </c>
      <c r="AF2264" s="17">
        <f t="shared" si="1066"/>
        <v>0</v>
      </c>
      <c r="AG2264" s="17" t="str">
        <f t="shared" si="1065"/>
        <v xml:space="preserve"> </v>
      </c>
      <c r="AH2264" s="13"/>
      <c r="AI2264" s="31">
        <f t="shared" si="1049"/>
        <v>1.041693874623284</v>
      </c>
      <c r="AJ2264">
        <f t="shared" si="1054"/>
        <v>4.1693874623284E-2</v>
      </c>
      <c r="AK2264">
        <f t="shared" si="1056"/>
        <v>0.99305555555555547</v>
      </c>
      <c r="AL2264">
        <f t="shared" si="1057"/>
        <v>1.1193825391979642</v>
      </c>
      <c r="AM2264">
        <f t="shared" si="1055"/>
        <v>0.11938253919796415</v>
      </c>
      <c r="AN2264" s="39">
        <v>42466</v>
      </c>
      <c r="AO2264" s="31">
        <v>4.1693874623284E-2</v>
      </c>
      <c r="AP2264" s="40">
        <v>0.11938253919796415</v>
      </c>
    </row>
    <row r="2265" spans="1:42">
      <c r="A2265" s="16">
        <v>42467</v>
      </c>
      <c r="B2265" s="11">
        <v>4.3</v>
      </c>
      <c r="C2265" s="11">
        <v>4.3</v>
      </c>
      <c r="D2265" s="11">
        <v>4.26</v>
      </c>
      <c r="E2265" s="11">
        <v>4.26</v>
      </c>
      <c r="F2265" s="11">
        <v>74637900</v>
      </c>
      <c r="G2265" s="11">
        <v>4.0434700000000001</v>
      </c>
      <c r="H2265" s="12">
        <f t="shared" si="1058"/>
        <v>4.2883333333333331</v>
      </c>
      <c r="I2265" s="13">
        <f t="shared" si="1037"/>
        <v>4.2876923076923088</v>
      </c>
      <c r="J2265" s="13">
        <f t="shared" si="1038"/>
        <v>6.4102564102430648E-4</v>
      </c>
      <c r="K2265" s="14">
        <f t="shared" si="1042"/>
        <v>4.4180911680911095E-2</v>
      </c>
      <c r="L2265" s="13">
        <f t="shared" si="1051"/>
        <v>4.0000000000000036E-2</v>
      </c>
      <c r="M2265" s="13">
        <f t="shared" si="1059"/>
        <v>5.1428571428571219E-2</v>
      </c>
      <c r="N2265" s="13">
        <f t="shared" si="1052"/>
        <v>0</v>
      </c>
      <c r="O2265" s="13">
        <f t="shared" si="1053"/>
        <v>2.0000000000000462E-2</v>
      </c>
      <c r="P2265" s="13">
        <f t="shared" si="1050"/>
        <v>0.11000000000000032</v>
      </c>
      <c r="Q2265" s="13">
        <f t="shared" si="1050"/>
        <v>9.0000000000000746E-2</v>
      </c>
      <c r="R2265" s="13">
        <f t="shared" si="1060"/>
        <v>213.88888888889039</v>
      </c>
      <c r="S2265" s="13">
        <f t="shared" si="1061"/>
        <v>175.00000000000216</v>
      </c>
      <c r="T2265" s="13">
        <f t="shared" si="1062"/>
        <v>9.9999999999997371</v>
      </c>
      <c r="U2265" s="13">
        <f t="shared" si="1039"/>
        <v>22.220569596691774</v>
      </c>
      <c r="V2265" s="13">
        <f t="shared" si="1043"/>
        <v>-4.3539886039886788E-2</v>
      </c>
      <c r="W2265" s="13">
        <f t="shared" si="1044"/>
        <v>0</v>
      </c>
      <c r="X2265" s="13">
        <f t="shared" si="1045"/>
        <v>0</v>
      </c>
      <c r="Y2265" s="13">
        <f t="shared" si="1040"/>
        <v>0</v>
      </c>
      <c r="Z2265" s="13">
        <f t="shared" si="1046"/>
        <v>0</v>
      </c>
      <c r="AA2265" s="13">
        <f t="shared" si="1047"/>
        <v>0</v>
      </c>
      <c r="AB2265" s="13">
        <f t="shared" si="1048"/>
        <v>0</v>
      </c>
      <c r="AC2265" s="17">
        <f t="shared" si="1041"/>
        <v>0</v>
      </c>
      <c r="AD2265" s="13" t="str">
        <f t="shared" si="1063"/>
        <v/>
      </c>
      <c r="AE2265" s="13" t="str">
        <f t="shared" si="1064"/>
        <v/>
      </c>
      <c r="AF2265" s="17">
        <f t="shared" si="1066"/>
        <v>0</v>
      </c>
      <c r="AG2265" s="17" t="str">
        <f t="shared" si="1065"/>
        <v xml:space="preserve"> </v>
      </c>
      <c r="AH2265" s="13"/>
      <c r="AI2265" s="31">
        <f t="shared" si="1049"/>
        <v>1.041693874623284</v>
      </c>
      <c r="AJ2265">
        <f t="shared" si="1054"/>
        <v>4.1693874623284E-2</v>
      </c>
      <c r="AK2265">
        <f t="shared" si="1056"/>
        <v>0.99300699300699291</v>
      </c>
      <c r="AL2265">
        <f t="shared" si="1057"/>
        <v>1.1115546892735026</v>
      </c>
      <c r="AM2265">
        <f t="shared" si="1055"/>
        <v>0.11155468927350265</v>
      </c>
      <c r="AN2265" s="39">
        <v>42467</v>
      </c>
      <c r="AO2265" s="31">
        <v>4.1693874623284E-2</v>
      </c>
      <c r="AP2265" s="40">
        <v>0.11155468927350265</v>
      </c>
    </row>
    <row r="2266" spans="1:42">
      <c r="A2266" s="16">
        <v>42468</v>
      </c>
      <c r="B2266" s="11">
        <v>4.25</v>
      </c>
      <c r="C2266" s="11">
        <v>4.29</v>
      </c>
      <c r="D2266" s="11">
        <v>4.25</v>
      </c>
      <c r="E2266" s="11">
        <v>4.26</v>
      </c>
      <c r="F2266" s="11">
        <v>46683400</v>
      </c>
      <c r="G2266" s="11">
        <v>4.0434700000000001</v>
      </c>
      <c r="H2266" s="12">
        <f t="shared" si="1058"/>
        <v>4.2858333333333327</v>
      </c>
      <c r="I2266" s="13">
        <f t="shared" si="1037"/>
        <v>4.2934615384615391</v>
      </c>
      <c r="J2266" s="13">
        <f t="shared" si="1038"/>
        <v>-7.628205128206389E-3</v>
      </c>
      <c r="K2266" s="14">
        <f t="shared" si="1042"/>
        <v>3.3525641025640401E-2</v>
      </c>
      <c r="L2266" s="13">
        <f t="shared" si="1051"/>
        <v>4.0000000000000036E-2</v>
      </c>
      <c r="M2266" s="13">
        <f t="shared" si="1059"/>
        <v>4.9999999999999822E-2</v>
      </c>
      <c r="N2266" s="13">
        <f t="shared" si="1052"/>
        <v>0</v>
      </c>
      <c r="O2266" s="13">
        <f t="shared" si="1053"/>
        <v>9.9999999999997868E-3</v>
      </c>
      <c r="P2266" s="13">
        <f t="shared" si="1050"/>
        <v>0.11000000000000032</v>
      </c>
      <c r="Q2266" s="13">
        <f t="shared" si="1050"/>
        <v>8.0000000000000959E-2</v>
      </c>
      <c r="R2266" s="13">
        <f t="shared" si="1060"/>
        <v>220.00000000000145</v>
      </c>
      <c r="S2266" s="13">
        <f t="shared" si="1061"/>
        <v>160.0000000000025</v>
      </c>
      <c r="T2266" s="13">
        <f t="shared" si="1062"/>
        <v>15.789473684210083</v>
      </c>
      <c r="U2266" s="13">
        <f t="shared" si="1039"/>
        <v>19.837493261786687</v>
      </c>
      <c r="V2266" s="13">
        <f t="shared" si="1043"/>
        <v>-4.115384615384679E-2</v>
      </c>
      <c r="W2266" s="13">
        <f t="shared" si="1044"/>
        <v>0</v>
      </c>
      <c r="X2266" s="13">
        <f t="shared" si="1045"/>
        <v>0</v>
      </c>
      <c r="Y2266" s="13">
        <f t="shared" si="1040"/>
        <v>0</v>
      </c>
      <c r="Z2266" s="13">
        <f t="shared" si="1046"/>
        <v>0</v>
      </c>
      <c r="AA2266" s="13">
        <f t="shared" si="1047"/>
        <v>0</v>
      </c>
      <c r="AB2266" s="13">
        <f t="shared" si="1048"/>
        <v>0</v>
      </c>
      <c r="AC2266" s="17">
        <f t="shared" si="1041"/>
        <v>0</v>
      </c>
      <c r="AD2266" s="13" t="str">
        <f t="shared" si="1063"/>
        <v/>
      </c>
      <c r="AE2266" s="13" t="str">
        <f t="shared" si="1064"/>
        <v/>
      </c>
      <c r="AF2266" s="17">
        <f t="shared" si="1066"/>
        <v>0</v>
      </c>
      <c r="AG2266" s="17" t="str">
        <f t="shared" si="1065"/>
        <v xml:space="preserve"> </v>
      </c>
      <c r="AH2266" s="13"/>
      <c r="AI2266" s="31">
        <f t="shared" si="1049"/>
        <v>1.041693874623284</v>
      </c>
      <c r="AJ2266">
        <f t="shared" si="1054"/>
        <v>4.1693874623284E-2</v>
      </c>
      <c r="AK2266">
        <f t="shared" si="1056"/>
        <v>1</v>
      </c>
      <c r="AL2266">
        <f t="shared" si="1057"/>
        <v>1.1115546892735026</v>
      </c>
      <c r="AM2266">
        <f t="shared" si="1055"/>
        <v>0.11155468927350265</v>
      </c>
      <c r="AN2266" s="39">
        <v>42468</v>
      </c>
      <c r="AO2266" s="31">
        <v>4.1693874623284E-2</v>
      </c>
      <c r="AP2266" s="40">
        <v>0.11155468927350265</v>
      </c>
    </row>
    <row r="2267" spans="1:42">
      <c r="A2267" s="16">
        <v>42471</v>
      </c>
      <c r="B2267" s="11">
        <v>4.26</v>
      </c>
      <c r="C2267" s="11">
        <v>4.3099999999999996</v>
      </c>
      <c r="D2267" s="11">
        <v>4.26</v>
      </c>
      <c r="E2267" s="11">
        <v>4.29</v>
      </c>
      <c r="F2267" s="11">
        <v>67374400</v>
      </c>
      <c r="G2267" s="11">
        <v>4.0719500000000002</v>
      </c>
      <c r="H2267" s="12">
        <f t="shared" si="1058"/>
        <v>4.2849999999999993</v>
      </c>
      <c r="I2267" s="13">
        <f t="shared" si="1037"/>
        <v>4.2996153846153851</v>
      </c>
      <c r="J2267" s="13">
        <f t="shared" si="1038"/>
        <v>-1.4615384615385807E-2</v>
      </c>
      <c r="K2267" s="14">
        <f t="shared" si="1042"/>
        <v>2.3475783475782878E-2</v>
      </c>
      <c r="L2267" s="13">
        <f t="shared" si="1051"/>
        <v>4.9999999999999822E-2</v>
      </c>
      <c r="M2267" s="13">
        <f t="shared" si="1059"/>
        <v>4.928571428571412E-2</v>
      </c>
      <c r="N2267" s="13">
        <f t="shared" si="1052"/>
        <v>1.9999999999999574E-2</v>
      </c>
      <c r="O2267" s="13">
        <f t="shared" si="1053"/>
        <v>0</v>
      </c>
      <c r="P2267" s="13">
        <f t="shared" si="1050"/>
        <v>8.9999999999999858E-2</v>
      </c>
      <c r="Q2267" s="13">
        <f t="shared" si="1050"/>
        <v>8.0000000000000959E-2</v>
      </c>
      <c r="R2267" s="13">
        <f t="shared" si="1060"/>
        <v>182.60869565217425</v>
      </c>
      <c r="S2267" s="13">
        <f t="shared" si="1061"/>
        <v>162.31884057971263</v>
      </c>
      <c r="T2267" s="13">
        <f t="shared" si="1062"/>
        <v>5.8823529411758004</v>
      </c>
      <c r="U2267" s="13">
        <f t="shared" si="1039"/>
        <v>16.51616473037409</v>
      </c>
      <c r="V2267" s="13">
        <f t="shared" si="1043"/>
        <v>-3.8091168091168685E-2</v>
      </c>
      <c r="W2267" s="13">
        <f t="shared" si="1044"/>
        <v>0</v>
      </c>
      <c r="X2267" s="13">
        <f t="shared" si="1045"/>
        <v>0</v>
      </c>
      <c r="Y2267" s="13">
        <f t="shared" si="1040"/>
        <v>0</v>
      </c>
      <c r="Z2267" s="13">
        <f t="shared" si="1046"/>
        <v>0</v>
      </c>
      <c r="AA2267" s="13">
        <f t="shared" si="1047"/>
        <v>0</v>
      </c>
      <c r="AB2267" s="13">
        <f t="shared" si="1048"/>
        <v>0</v>
      </c>
      <c r="AC2267" s="17">
        <f t="shared" si="1041"/>
        <v>0</v>
      </c>
      <c r="AD2267" s="13" t="str">
        <f t="shared" si="1063"/>
        <v/>
      </c>
      <c r="AE2267" s="13" t="str">
        <f t="shared" si="1064"/>
        <v/>
      </c>
      <c r="AF2267" s="17">
        <f t="shared" si="1066"/>
        <v>0</v>
      </c>
      <c r="AG2267" s="17" t="str">
        <f t="shared" si="1065"/>
        <v xml:space="preserve"> </v>
      </c>
      <c r="AH2267" s="13"/>
      <c r="AI2267" s="31">
        <f t="shared" si="1049"/>
        <v>1.041693874623284</v>
      </c>
      <c r="AJ2267">
        <f t="shared" si="1054"/>
        <v>4.1693874623284E-2</v>
      </c>
      <c r="AK2267">
        <f t="shared" si="1056"/>
        <v>1.0070422535211268</v>
      </c>
      <c r="AL2267">
        <f t="shared" si="1057"/>
        <v>1.1193825391979639</v>
      </c>
      <c r="AM2267">
        <f t="shared" si="1055"/>
        <v>0.11938253919796393</v>
      </c>
      <c r="AN2267" s="39">
        <v>42471</v>
      </c>
      <c r="AO2267" s="31">
        <v>4.1693874623284E-2</v>
      </c>
      <c r="AP2267" s="40">
        <v>0.11938253919796393</v>
      </c>
    </row>
    <row r="2268" spans="1:42">
      <c r="A2268" s="16">
        <v>42472</v>
      </c>
      <c r="B2268" s="11">
        <v>4.29</v>
      </c>
      <c r="C2268" s="11">
        <v>4.3</v>
      </c>
      <c r="D2268" s="11">
        <v>4.28</v>
      </c>
      <c r="E2268" s="11">
        <v>4.28</v>
      </c>
      <c r="F2268" s="11">
        <v>48195000</v>
      </c>
      <c r="G2268" s="11">
        <v>4.0624599999999997</v>
      </c>
      <c r="H2268" s="12">
        <f t="shared" si="1058"/>
        <v>4.2866666666666662</v>
      </c>
      <c r="I2268" s="13">
        <f t="shared" ref="I2268:I2331" si="1067">AVERAGE(E2243:E2268)</f>
        <v>4.298461538461539</v>
      </c>
      <c r="J2268" s="13">
        <f t="shared" si="1038"/>
        <v>-1.1794871794872819E-2</v>
      </c>
      <c r="K2268" s="14">
        <f t="shared" si="1042"/>
        <v>1.5299145299144692E-2</v>
      </c>
      <c r="L2268" s="13">
        <f t="shared" si="1051"/>
        <v>1.9999999999999574E-2</v>
      </c>
      <c r="M2268" s="13">
        <f t="shared" si="1059"/>
        <v>4.7142857142856966E-2</v>
      </c>
      <c r="N2268" s="13">
        <f t="shared" si="1052"/>
        <v>0</v>
      </c>
      <c r="O2268" s="13">
        <f t="shared" si="1053"/>
        <v>0</v>
      </c>
      <c r="P2268" s="13">
        <f t="shared" si="1050"/>
        <v>8.9999999999999858E-2</v>
      </c>
      <c r="Q2268" s="13">
        <f t="shared" si="1050"/>
        <v>8.0000000000000959E-2</v>
      </c>
      <c r="R2268" s="13">
        <f t="shared" si="1060"/>
        <v>190.9090909090913</v>
      </c>
      <c r="S2268" s="13">
        <f t="shared" si="1061"/>
        <v>169.69696969697236</v>
      </c>
      <c r="T2268" s="13">
        <f t="shared" si="1062"/>
        <v>5.8823529411757915</v>
      </c>
      <c r="U2268" s="13">
        <f t="shared" si="1039"/>
        <v>13.761729622997764</v>
      </c>
      <c r="V2268" s="13">
        <f t="shared" si="1043"/>
        <v>-2.7094017094017511E-2</v>
      </c>
      <c r="W2268" s="13">
        <f t="shared" si="1044"/>
        <v>0</v>
      </c>
      <c r="X2268" s="13">
        <f t="shared" si="1045"/>
        <v>0</v>
      </c>
      <c r="Y2268" s="13">
        <f t="shared" si="1040"/>
        <v>0</v>
      </c>
      <c r="Z2268" s="13">
        <f t="shared" si="1046"/>
        <v>0</v>
      </c>
      <c r="AA2268" s="13">
        <f t="shared" si="1047"/>
        <v>0</v>
      </c>
      <c r="AB2268" s="13">
        <f t="shared" si="1048"/>
        <v>0</v>
      </c>
      <c r="AC2268" s="17">
        <f t="shared" si="1041"/>
        <v>0</v>
      </c>
      <c r="AD2268" s="13" t="str">
        <f t="shared" si="1063"/>
        <v/>
      </c>
      <c r="AE2268" s="13" t="str">
        <f t="shared" si="1064"/>
        <v/>
      </c>
      <c r="AF2268" s="17">
        <f t="shared" si="1066"/>
        <v>0</v>
      </c>
      <c r="AG2268" s="17" t="str">
        <f t="shared" si="1065"/>
        <v xml:space="preserve"> </v>
      </c>
      <c r="AH2268" s="13"/>
      <c r="AI2268" s="31">
        <f t="shared" si="1049"/>
        <v>1.041693874623284</v>
      </c>
      <c r="AJ2268">
        <f t="shared" si="1054"/>
        <v>4.1693874623284E-2</v>
      </c>
      <c r="AK2268">
        <f t="shared" si="1056"/>
        <v>0.99766899766899775</v>
      </c>
      <c r="AL2268">
        <f t="shared" si="1057"/>
        <v>1.1167732558898102</v>
      </c>
      <c r="AM2268">
        <f t="shared" si="1055"/>
        <v>0.11677325588981025</v>
      </c>
      <c r="AN2268" s="39">
        <v>42472</v>
      </c>
      <c r="AO2268" s="31">
        <v>4.1693874623284E-2</v>
      </c>
      <c r="AP2268" s="40">
        <v>0.11677325588981025</v>
      </c>
    </row>
    <row r="2269" spans="1:42">
      <c r="A2269" s="16">
        <v>42473</v>
      </c>
      <c r="B2269" s="11">
        <v>4.29</v>
      </c>
      <c r="C2269" s="11">
        <v>4.34</v>
      </c>
      <c r="D2269" s="11">
        <v>4.29</v>
      </c>
      <c r="E2269" s="11">
        <v>4.32</v>
      </c>
      <c r="F2269" s="11">
        <v>153412900</v>
      </c>
      <c r="G2269" s="11">
        <v>4.1004199999999997</v>
      </c>
      <c r="H2269" s="12">
        <f t="shared" si="1058"/>
        <v>4.29</v>
      </c>
      <c r="I2269" s="13">
        <f t="shared" si="1067"/>
        <v>4.2996153846153851</v>
      </c>
      <c r="J2269" s="13">
        <f t="shared" ref="J2269:J2332" si="1068">H2269-I2269</f>
        <v>-9.6153846153850253E-3</v>
      </c>
      <c r="K2269" s="14">
        <f t="shared" si="1042"/>
        <v>8.3333333333326619E-3</v>
      </c>
      <c r="L2269" s="13">
        <f t="shared" si="1051"/>
        <v>5.9999999999999609E-2</v>
      </c>
      <c r="M2269" s="13">
        <f t="shared" si="1059"/>
        <v>4.7857142857142661E-2</v>
      </c>
      <c r="N2269" s="13">
        <f t="shared" si="1052"/>
        <v>4.0000000000000036E-2</v>
      </c>
      <c r="O2269" s="13">
        <f t="shared" si="1053"/>
        <v>0</v>
      </c>
      <c r="P2269" s="13">
        <f t="shared" si="1050"/>
        <v>0.12999999999999989</v>
      </c>
      <c r="Q2269" s="13">
        <f t="shared" si="1050"/>
        <v>8.0000000000000959E-2</v>
      </c>
      <c r="R2269" s="13">
        <f t="shared" si="1060"/>
        <v>271.64179104477699</v>
      </c>
      <c r="S2269" s="13">
        <f t="shared" si="1061"/>
        <v>167.1641791044803</v>
      </c>
      <c r="T2269" s="13">
        <f t="shared" si="1062"/>
        <v>23.809523809523203</v>
      </c>
      <c r="U2269" s="13">
        <f t="shared" si="1039"/>
        <v>12.440431873128547</v>
      </c>
      <c r="V2269" s="13">
        <f t="shared" si="1043"/>
        <v>-1.7948717948717687E-2</v>
      </c>
      <c r="W2269" s="13">
        <f t="shared" si="1044"/>
        <v>0</v>
      </c>
      <c r="X2269" s="13">
        <f t="shared" si="1045"/>
        <v>0</v>
      </c>
      <c r="Y2269" s="13">
        <f t="shared" si="1040"/>
        <v>0</v>
      </c>
      <c r="Z2269" s="13">
        <f t="shared" si="1046"/>
        <v>0</v>
      </c>
      <c r="AA2269" s="13">
        <f t="shared" si="1047"/>
        <v>0</v>
      </c>
      <c r="AB2269" s="13">
        <f t="shared" si="1048"/>
        <v>0</v>
      </c>
      <c r="AC2269" s="17">
        <f t="shared" si="1041"/>
        <v>0</v>
      </c>
      <c r="AD2269" s="13" t="str">
        <f t="shared" si="1063"/>
        <v/>
      </c>
      <c r="AE2269" s="13" t="str">
        <f t="shared" si="1064"/>
        <v/>
      </c>
      <c r="AF2269" s="17">
        <f t="shared" si="1066"/>
        <v>0</v>
      </c>
      <c r="AG2269" s="17" t="str">
        <f t="shared" si="1065"/>
        <v xml:space="preserve"> </v>
      </c>
      <c r="AH2269" s="13"/>
      <c r="AI2269" s="31">
        <f t="shared" si="1049"/>
        <v>1.041693874623284</v>
      </c>
      <c r="AJ2269">
        <f t="shared" si="1054"/>
        <v>4.1693874623284E-2</v>
      </c>
      <c r="AK2269">
        <f t="shared" si="1056"/>
        <v>1.0093457943925235</v>
      </c>
      <c r="AL2269">
        <f t="shared" si="1057"/>
        <v>1.1272103891224254</v>
      </c>
      <c r="AM2269">
        <f t="shared" si="1055"/>
        <v>0.12721038912242544</v>
      </c>
      <c r="AN2269" s="39">
        <v>42473</v>
      </c>
      <c r="AO2269" s="31">
        <v>4.1693874623284E-2</v>
      </c>
      <c r="AP2269" s="40">
        <v>0.12721038912242544</v>
      </c>
    </row>
    <row r="2270" spans="1:42">
      <c r="A2270" s="16">
        <v>42474</v>
      </c>
      <c r="B2270" s="11">
        <v>4.33</v>
      </c>
      <c r="C2270" s="11">
        <v>4.33</v>
      </c>
      <c r="D2270" s="11">
        <v>4.3099999999999996</v>
      </c>
      <c r="E2270" s="11">
        <v>4.3099999999999996</v>
      </c>
      <c r="F2270" s="11">
        <v>44085800</v>
      </c>
      <c r="G2270" s="11">
        <v>4.0909300000000002</v>
      </c>
      <c r="H2270" s="12">
        <f t="shared" si="1058"/>
        <v>4.2908333333333335</v>
      </c>
      <c r="I2270" s="13">
        <f t="shared" si="1067"/>
        <v>4.2988461538461546</v>
      </c>
      <c r="J2270" s="13">
        <f t="shared" si="1068"/>
        <v>-8.0128205128211505E-3</v>
      </c>
      <c r="K2270" s="14">
        <f t="shared" si="1042"/>
        <v>2.2934472934467032E-3</v>
      </c>
      <c r="L2270" s="13">
        <f t="shared" si="1051"/>
        <v>2.0000000000000462E-2</v>
      </c>
      <c r="M2270" s="13">
        <f t="shared" si="1059"/>
        <v>4.4999999999999866E-2</v>
      </c>
      <c r="N2270" s="13">
        <f t="shared" si="1052"/>
        <v>0</v>
      </c>
      <c r="O2270" s="13">
        <f t="shared" si="1053"/>
        <v>0</v>
      </c>
      <c r="P2270" s="13">
        <f t="shared" si="1050"/>
        <v>0.12999999999999989</v>
      </c>
      <c r="Q2270" s="13">
        <f t="shared" si="1050"/>
        <v>5.0000000000000711E-2</v>
      </c>
      <c r="R2270" s="13">
        <f t="shared" si="1060"/>
        <v>288.88888888888948</v>
      </c>
      <c r="S2270" s="13">
        <f t="shared" si="1061"/>
        <v>111.11111111111302</v>
      </c>
      <c r="T2270" s="13">
        <f t="shared" si="1062"/>
        <v>44.444444444443839</v>
      </c>
      <c r="U2270" s="13">
        <f t="shared" si="1039"/>
        <v>15.615035047731661</v>
      </c>
      <c r="V2270" s="13">
        <f t="shared" si="1043"/>
        <v>-1.0306267806267854E-2</v>
      </c>
      <c r="W2270" s="13">
        <f t="shared" si="1044"/>
        <v>0</v>
      </c>
      <c r="X2270" s="13">
        <f t="shared" si="1045"/>
        <v>0</v>
      </c>
      <c r="Y2270" s="13">
        <f t="shared" si="1040"/>
        <v>0</v>
      </c>
      <c r="Z2270" s="13">
        <f t="shared" si="1046"/>
        <v>0</v>
      </c>
      <c r="AA2270" s="13">
        <f t="shared" si="1047"/>
        <v>0</v>
      </c>
      <c r="AB2270" s="13">
        <f t="shared" si="1048"/>
        <v>0</v>
      </c>
      <c r="AC2270" s="17">
        <f t="shared" si="1041"/>
        <v>0</v>
      </c>
      <c r="AD2270" s="13" t="str">
        <f t="shared" si="1063"/>
        <v/>
      </c>
      <c r="AE2270" s="13" t="str">
        <f t="shared" si="1064"/>
        <v/>
      </c>
      <c r="AF2270" s="17">
        <f t="shared" si="1066"/>
        <v>0</v>
      </c>
      <c r="AG2270" s="17" t="str">
        <f t="shared" si="1065"/>
        <v xml:space="preserve"> </v>
      </c>
      <c r="AH2270" s="13"/>
      <c r="AI2270" s="31">
        <f t="shared" si="1049"/>
        <v>1.041693874623284</v>
      </c>
      <c r="AJ2270">
        <f t="shared" si="1054"/>
        <v>4.1693874623284E-2</v>
      </c>
      <c r="AK2270">
        <f t="shared" si="1056"/>
        <v>0.99768518518518501</v>
      </c>
      <c r="AL2270">
        <f t="shared" si="1057"/>
        <v>1.1246011058142715</v>
      </c>
      <c r="AM2270">
        <f t="shared" si="1055"/>
        <v>0.12460110581427153</v>
      </c>
      <c r="AN2270" s="39">
        <v>42474</v>
      </c>
      <c r="AO2270" s="31">
        <v>4.1693874623284E-2</v>
      </c>
      <c r="AP2270" s="40">
        <v>0.12460110581427153</v>
      </c>
    </row>
    <row r="2271" spans="1:42">
      <c r="A2271" s="16">
        <v>42475</v>
      </c>
      <c r="B2271" s="11">
        <v>4.33</v>
      </c>
      <c r="C2271" s="11">
        <v>4.33</v>
      </c>
      <c r="D2271" s="11">
        <v>4.29</v>
      </c>
      <c r="E2271" s="11">
        <v>4.3</v>
      </c>
      <c r="F2271" s="11">
        <v>68158300</v>
      </c>
      <c r="G2271" s="11">
        <v>4.0814399999999997</v>
      </c>
      <c r="H2271" s="12">
        <f t="shared" si="1058"/>
        <v>4.2949999999999999</v>
      </c>
      <c r="I2271" s="13">
        <f t="shared" si="1067"/>
        <v>4.2946153846153852</v>
      </c>
      <c r="J2271" s="13">
        <f t="shared" si="1068"/>
        <v>3.8461538461476152E-4</v>
      </c>
      <c r="K2271" s="14">
        <f t="shared" si="1042"/>
        <v>-1.3888888888895006E-3</v>
      </c>
      <c r="L2271" s="13">
        <f t="shared" si="1051"/>
        <v>4.0000000000000036E-2</v>
      </c>
      <c r="M2271" s="13">
        <f t="shared" si="1059"/>
        <v>4.5714285714285562E-2</v>
      </c>
      <c r="N2271" s="13">
        <f t="shared" si="1052"/>
        <v>0</v>
      </c>
      <c r="O2271" s="13">
        <f t="shared" si="1053"/>
        <v>1.9999999999999574E-2</v>
      </c>
      <c r="P2271" s="13">
        <f t="shared" si="1050"/>
        <v>0.12999999999999989</v>
      </c>
      <c r="Q2271" s="13">
        <f t="shared" si="1050"/>
        <v>7.0000000000000284E-2</v>
      </c>
      <c r="R2271" s="13">
        <f t="shared" si="1060"/>
        <v>284.37500000000068</v>
      </c>
      <c r="S2271" s="13">
        <f t="shared" si="1061"/>
        <v>153.12500000000114</v>
      </c>
      <c r="T2271" s="13">
        <f t="shared" si="1062"/>
        <v>29.999999999999773</v>
      </c>
      <c r="U2271" s="13">
        <f t="shared" ref="U2271:U2334" si="1069">AVERAGE(T2258:T2271)</f>
        <v>17.75789219058877</v>
      </c>
      <c r="V2271" s="13">
        <f t="shared" si="1043"/>
        <v>1.7735042735042622E-3</v>
      </c>
      <c r="W2271" s="13">
        <f t="shared" si="1044"/>
        <v>1</v>
      </c>
      <c r="X2271" s="13">
        <f t="shared" si="1045"/>
        <v>0</v>
      </c>
      <c r="Y2271" s="13">
        <f t="shared" si="1040"/>
        <v>0</v>
      </c>
      <c r="Z2271" s="13">
        <f t="shared" si="1046"/>
        <v>1</v>
      </c>
      <c r="AA2271" s="13">
        <f t="shared" si="1047"/>
        <v>0</v>
      </c>
      <c r="AB2271" s="13">
        <f t="shared" si="1048"/>
        <v>0</v>
      </c>
      <c r="AC2271" s="17">
        <f t="shared" si="1041"/>
        <v>0</v>
      </c>
      <c r="AD2271" s="13" t="str">
        <f t="shared" si="1063"/>
        <v/>
      </c>
      <c r="AE2271" s="13" t="str">
        <f t="shared" si="1064"/>
        <v/>
      </c>
      <c r="AF2271" s="17">
        <f t="shared" si="1066"/>
        <v>0</v>
      </c>
      <c r="AG2271" s="17" t="str">
        <f t="shared" si="1065"/>
        <v xml:space="preserve"> </v>
      </c>
      <c r="AH2271" s="13"/>
      <c r="AI2271" s="31">
        <f t="shared" si="1049"/>
        <v>1.041693874623284</v>
      </c>
      <c r="AJ2271">
        <f t="shared" si="1054"/>
        <v>4.1693874623284E-2</v>
      </c>
      <c r="AK2271">
        <f t="shared" si="1056"/>
        <v>0.99767981438515085</v>
      </c>
      <c r="AL2271">
        <f t="shared" si="1057"/>
        <v>1.1219918225061178</v>
      </c>
      <c r="AM2271">
        <f t="shared" si="1055"/>
        <v>0.12199182250611784</v>
      </c>
      <c r="AN2271" s="39">
        <v>42475</v>
      </c>
      <c r="AO2271" s="31">
        <v>4.1693874623284E-2</v>
      </c>
      <c r="AP2271" s="40">
        <v>0.12199182250611784</v>
      </c>
    </row>
    <row r="2272" spans="1:42">
      <c r="A2272" s="16">
        <v>42478</v>
      </c>
      <c r="B2272" s="11">
        <v>4.29</v>
      </c>
      <c r="C2272" s="11">
        <v>4.3</v>
      </c>
      <c r="D2272" s="11">
        <v>4.26</v>
      </c>
      <c r="E2272" s="11">
        <v>4.29</v>
      </c>
      <c r="F2272" s="11">
        <v>93235800</v>
      </c>
      <c r="G2272" s="11">
        <v>4.0719500000000002</v>
      </c>
      <c r="H2272" s="12">
        <f t="shared" si="1058"/>
        <v>4.2924999999999995</v>
      </c>
      <c r="I2272" s="13">
        <f t="shared" si="1067"/>
        <v>4.2934615384615391</v>
      </c>
      <c r="J2272" s="13">
        <f t="shared" si="1068"/>
        <v>-9.6153846153956835E-4</v>
      </c>
      <c r="K2272" s="14">
        <f t="shared" si="1042"/>
        <v>-4.2165242165250506E-3</v>
      </c>
      <c r="L2272" s="13">
        <f t="shared" si="1051"/>
        <v>4.0000000000000036E-2</v>
      </c>
      <c r="M2272" s="13">
        <f t="shared" si="1059"/>
        <v>4.4999999999999866E-2</v>
      </c>
      <c r="N2272" s="13">
        <f t="shared" si="1052"/>
        <v>0</v>
      </c>
      <c r="O2272" s="13">
        <f t="shared" si="1053"/>
        <v>3.0000000000000249E-2</v>
      </c>
      <c r="P2272" s="13">
        <f t="shared" si="1050"/>
        <v>0.11000000000000032</v>
      </c>
      <c r="Q2272" s="13">
        <f t="shared" si="1050"/>
        <v>0.10000000000000053</v>
      </c>
      <c r="R2272" s="13">
        <f t="shared" si="1060"/>
        <v>244.44444444444588</v>
      </c>
      <c r="S2272" s="13">
        <f t="shared" si="1061"/>
        <v>222.22222222222405</v>
      </c>
      <c r="T2272" s="13">
        <f t="shared" si="1062"/>
        <v>4.7619047619046455</v>
      </c>
      <c r="U2272" s="13">
        <f t="shared" si="1069"/>
        <v>17.722088395386496</v>
      </c>
      <c r="V2272" s="13">
        <f t="shared" si="1043"/>
        <v>3.2549857549854823E-3</v>
      </c>
      <c r="W2272" s="13">
        <f t="shared" si="1044"/>
        <v>0</v>
      </c>
      <c r="X2272" s="13">
        <f t="shared" si="1045"/>
        <v>0</v>
      </c>
      <c r="Y2272" s="13">
        <f t="shared" si="1040"/>
        <v>0</v>
      </c>
      <c r="Z2272" s="13">
        <f t="shared" si="1046"/>
        <v>1</v>
      </c>
      <c r="AA2272" s="13">
        <f t="shared" si="1047"/>
        <v>0</v>
      </c>
      <c r="AB2272" s="13">
        <f t="shared" si="1048"/>
        <v>0</v>
      </c>
      <c r="AC2272" s="17">
        <f t="shared" si="1041"/>
        <v>0</v>
      </c>
      <c r="AD2272" s="13" t="str">
        <f t="shared" si="1063"/>
        <v/>
      </c>
      <c r="AE2272" s="13" t="str">
        <f t="shared" si="1064"/>
        <v/>
      </c>
      <c r="AF2272" s="17">
        <f t="shared" si="1066"/>
        <v>0</v>
      </c>
      <c r="AG2272" s="17" t="str">
        <f t="shared" si="1065"/>
        <v xml:space="preserve"> </v>
      </c>
      <c r="AH2272" s="13"/>
      <c r="AI2272" s="31">
        <f t="shared" si="1049"/>
        <v>1.041693874623284</v>
      </c>
      <c r="AJ2272">
        <f t="shared" si="1054"/>
        <v>4.1693874623284E-2</v>
      </c>
      <c r="AK2272">
        <f t="shared" si="1056"/>
        <v>0.99767441860465123</v>
      </c>
      <c r="AL2272">
        <f t="shared" si="1057"/>
        <v>1.1193825391979642</v>
      </c>
      <c r="AM2272">
        <f t="shared" si="1055"/>
        <v>0.11938253919796415</v>
      </c>
      <c r="AN2272" s="39">
        <v>42478</v>
      </c>
      <c r="AO2272" s="31">
        <v>4.1693874623284E-2</v>
      </c>
      <c r="AP2272" s="40">
        <v>0.11938253919796415</v>
      </c>
    </row>
    <row r="2273" spans="1:42">
      <c r="A2273" s="16">
        <v>42479</v>
      </c>
      <c r="B2273" s="11">
        <v>4.29</v>
      </c>
      <c r="C2273" s="11">
        <v>4.3</v>
      </c>
      <c r="D2273" s="11">
        <v>4.2699999999999996</v>
      </c>
      <c r="E2273" s="11">
        <v>4.29</v>
      </c>
      <c r="F2273" s="11">
        <v>41791400</v>
      </c>
      <c r="G2273" s="11">
        <v>4.0719500000000002</v>
      </c>
      <c r="H2273" s="12">
        <f t="shared" si="1058"/>
        <v>4.2924999999999995</v>
      </c>
      <c r="I2273" s="13">
        <f t="shared" si="1067"/>
        <v>4.2915384615384626</v>
      </c>
      <c r="J2273" s="13">
        <f t="shared" si="1068"/>
        <v>9.6153846153690381E-4</v>
      </c>
      <c r="K2273" s="14">
        <f t="shared" si="1042"/>
        <v>-5.6267806267816427E-3</v>
      </c>
      <c r="L2273" s="13">
        <f t="shared" si="1051"/>
        <v>3.0000000000000249E-2</v>
      </c>
      <c r="M2273" s="13">
        <f t="shared" si="1059"/>
        <v>4.3571428571428469E-2</v>
      </c>
      <c r="N2273" s="13">
        <f t="shared" si="1052"/>
        <v>0</v>
      </c>
      <c r="O2273" s="13">
        <f t="shared" si="1053"/>
        <v>0</v>
      </c>
      <c r="P2273" s="13">
        <f t="shared" si="1050"/>
        <v>0.11000000000000032</v>
      </c>
      <c r="Q2273" s="13">
        <f t="shared" si="1050"/>
        <v>0.10000000000000053</v>
      </c>
      <c r="R2273" s="13">
        <f t="shared" si="1060"/>
        <v>252.45901639344396</v>
      </c>
      <c r="S2273" s="13">
        <f t="shared" si="1061"/>
        <v>229.50819672131325</v>
      </c>
      <c r="T2273" s="13">
        <f t="shared" si="1062"/>
        <v>4.7619047619046393</v>
      </c>
      <c r="U2273" s="13">
        <f t="shared" si="1069"/>
        <v>16.633653021236793</v>
      </c>
      <c r="V2273" s="13">
        <f t="shared" si="1043"/>
        <v>6.5883190883185465E-3</v>
      </c>
      <c r="W2273" s="13">
        <f t="shared" si="1044"/>
        <v>0</v>
      </c>
      <c r="X2273" s="13">
        <f t="shared" si="1045"/>
        <v>0</v>
      </c>
      <c r="Y2273" s="13">
        <f t="shared" si="1040"/>
        <v>0</v>
      </c>
      <c r="Z2273" s="13">
        <f t="shared" si="1046"/>
        <v>1</v>
      </c>
      <c r="AA2273" s="13">
        <f t="shared" si="1047"/>
        <v>0</v>
      </c>
      <c r="AB2273" s="13">
        <f t="shared" si="1048"/>
        <v>0</v>
      </c>
      <c r="AC2273" s="17">
        <f t="shared" si="1041"/>
        <v>0</v>
      </c>
      <c r="AD2273" s="13" t="str">
        <f t="shared" si="1063"/>
        <v/>
      </c>
      <c r="AE2273" s="13" t="str">
        <f t="shared" si="1064"/>
        <v/>
      </c>
      <c r="AF2273" s="17">
        <f t="shared" si="1066"/>
        <v>0</v>
      </c>
      <c r="AG2273" s="17" t="str">
        <f t="shared" si="1065"/>
        <v xml:space="preserve"> </v>
      </c>
      <c r="AH2273" s="13"/>
      <c r="AI2273" s="31">
        <f t="shared" si="1049"/>
        <v>1.041693874623284</v>
      </c>
      <c r="AJ2273">
        <f t="shared" si="1054"/>
        <v>4.1693874623284E-2</v>
      </c>
      <c r="AK2273">
        <f t="shared" si="1056"/>
        <v>1</v>
      </c>
      <c r="AL2273">
        <f t="shared" si="1057"/>
        <v>1.1193825391979642</v>
      </c>
      <c r="AM2273">
        <f t="shared" si="1055"/>
        <v>0.11938253919796415</v>
      </c>
      <c r="AN2273" s="39">
        <v>42479</v>
      </c>
      <c r="AO2273" s="31">
        <v>4.1693874623284E-2</v>
      </c>
      <c r="AP2273" s="40">
        <v>0.11938253919796415</v>
      </c>
    </row>
    <row r="2274" spans="1:42">
      <c r="A2274" s="16">
        <v>42480</v>
      </c>
      <c r="B2274" s="11">
        <v>4.29</v>
      </c>
      <c r="C2274" s="11">
        <v>4.29</v>
      </c>
      <c r="D2274" s="11">
        <v>4.22</v>
      </c>
      <c r="E2274" s="11">
        <v>4.29</v>
      </c>
      <c r="F2274" s="11">
        <v>144911700</v>
      </c>
      <c r="G2274" s="11">
        <v>4.0719500000000002</v>
      </c>
      <c r="H2274" s="12">
        <f t="shared" si="1058"/>
        <v>4.2916666666666661</v>
      </c>
      <c r="I2274" s="13">
        <f t="shared" si="1067"/>
        <v>4.291153846153847</v>
      </c>
      <c r="J2274" s="13">
        <f t="shared" si="1068"/>
        <v>5.1282051281908991E-4</v>
      </c>
      <c r="K2274" s="14">
        <f t="shared" si="1042"/>
        <v>-5.6410256410266667E-3</v>
      </c>
      <c r="L2274" s="13">
        <f t="shared" si="1051"/>
        <v>7.0000000000000284E-2</v>
      </c>
      <c r="M2274" s="13">
        <f t="shared" si="1059"/>
        <v>4.2142857142857072E-2</v>
      </c>
      <c r="N2274" s="13">
        <f t="shared" si="1052"/>
        <v>0</v>
      </c>
      <c r="O2274" s="13">
        <f t="shared" si="1053"/>
        <v>4.9999999999999822E-2</v>
      </c>
      <c r="P2274" s="13">
        <f t="shared" si="1050"/>
        <v>8.0000000000000071E-2</v>
      </c>
      <c r="Q2274" s="13">
        <f t="shared" si="1050"/>
        <v>0.15000000000000036</v>
      </c>
      <c r="R2274" s="13">
        <f t="shared" si="1060"/>
        <v>189.83050847457676</v>
      </c>
      <c r="S2274" s="13">
        <f t="shared" si="1061"/>
        <v>355.93220338983195</v>
      </c>
      <c r="T2274" s="13">
        <f t="shared" si="1062"/>
        <v>30.43478260869572</v>
      </c>
      <c r="U2274" s="13">
        <f t="shared" si="1069"/>
        <v>18.158215415364385</v>
      </c>
      <c r="V2274" s="13">
        <f t="shared" si="1043"/>
        <v>6.1538461538457566E-3</v>
      </c>
      <c r="W2274" s="13">
        <f t="shared" si="1044"/>
        <v>0</v>
      </c>
      <c r="X2274" s="13">
        <f t="shared" si="1045"/>
        <v>-1</v>
      </c>
      <c r="Y2274" s="13">
        <f t="shared" si="1040"/>
        <v>0</v>
      </c>
      <c r="Z2274" s="13">
        <f t="shared" si="1046"/>
        <v>1</v>
      </c>
      <c r="AA2274" s="13">
        <f t="shared" si="1047"/>
        <v>0</v>
      </c>
      <c r="AB2274" s="13">
        <f t="shared" si="1048"/>
        <v>0</v>
      </c>
      <c r="AC2274" s="17">
        <f t="shared" si="1041"/>
        <v>0</v>
      </c>
      <c r="AD2274" s="13" t="str">
        <f t="shared" si="1063"/>
        <v/>
      </c>
      <c r="AE2274" s="13" t="str">
        <f t="shared" si="1064"/>
        <v/>
      </c>
      <c r="AF2274" s="17">
        <f t="shared" si="1066"/>
        <v>0</v>
      </c>
      <c r="AG2274" s="17" t="str">
        <f t="shared" si="1065"/>
        <v xml:space="preserve"> </v>
      </c>
      <c r="AH2274" s="13"/>
      <c r="AI2274" s="31">
        <f t="shared" si="1049"/>
        <v>1.041693874623284</v>
      </c>
      <c r="AJ2274">
        <f t="shared" si="1054"/>
        <v>4.1693874623284E-2</v>
      </c>
      <c r="AK2274">
        <f t="shared" si="1056"/>
        <v>1</v>
      </c>
      <c r="AL2274">
        <f t="shared" si="1057"/>
        <v>1.1193825391979642</v>
      </c>
      <c r="AM2274">
        <f t="shared" si="1055"/>
        <v>0.11938253919796415</v>
      </c>
      <c r="AN2274" s="39">
        <v>42480</v>
      </c>
      <c r="AO2274" s="31">
        <v>4.1693874623284E-2</v>
      </c>
      <c r="AP2274" s="40">
        <v>0.11938253919796415</v>
      </c>
    </row>
    <row r="2275" spans="1:42">
      <c r="A2275" s="16">
        <v>42481</v>
      </c>
      <c r="B2275" s="11">
        <v>4.26</v>
      </c>
      <c r="C2275" s="11">
        <v>4.3099999999999996</v>
      </c>
      <c r="D2275" s="11">
        <v>4.25</v>
      </c>
      <c r="E2275" s="11">
        <v>4.3</v>
      </c>
      <c r="F2275" s="11">
        <v>80991100</v>
      </c>
      <c r="G2275" s="11">
        <v>4.0814399999999997</v>
      </c>
      <c r="H2275" s="12">
        <f t="shared" si="1058"/>
        <v>4.29</v>
      </c>
      <c r="I2275" s="13">
        <f t="shared" si="1067"/>
        <v>4.2926923076923087</v>
      </c>
      <c r="J2275" s="13">
        <f t="shared" si="1068"/>
        <v>-2.6923076923086597E-3</v>
      </c>
      <c r="K2275" s="14">
        <f t="shared" si="1042"/>
        <v>-5.0925925925935861E-3</v>
      </c>
      <c r="L2275" s="13">
        <f t="shared" si="1051"/>
        <v>5.9999999999999609E-2</v>
      </c>
      <c r="M2275" s="13">
        <f t="shared" si="1059"/>
        <v>4.2857142857142767E-2</v>
      </c>
      <c r="N2275" s="13">
        <f t="shared" si="1052"/>
        <v>1.9999999999999574E-2</v>
      </c>
      <c r="O2275" s="13">
        <f t="shared" si="1053"/>
        <v>0</v>
      </c>
      <c r="P2275" s="13">
        <f t="shared" si="1050"/>
        <v>9.9999999999999645E-2</v>
      </c>
      <c r="Q2275" s="13">
        <f t="shared" si="1050"/>
        <v>0.15000000000000036</v>
      </c>
      <c r="R2275" s="13">
        <f t="shared" si="1060"/>
        <v>233.333333333333</v>
      </c>
      <c r="S2275" s="13">
        <f t="shared" si="1061"/>
        <v>350.00000000000153</v>
      </c>
      <c r="T2275" s="13">
        <f t="shared" si="1062"/>
        <v>20.000000000000277</v>
      </c>
      <c r="U2275" s="13">
        <f t="shared" si="1069"/>
        <v>18.793136050285053</v>
      </c>
      <c r="V2275" s="13">
        <f t="shared" si="1043"/>
        <v>2.4002849002849264E-3</v>
      </c>
      <c r="W2275" s="13">
        <f t="shared" si="1044"/>
        <v>0</v>
      </c>
      <c r="X2275" s="13">
        <f t="shared" si="1045"/>
        <v>0</v>
      </c>
      <c r="Y2275" s="13">
        <f t="shared" si="1040"/>
        <v>0</v>
      </c>
      <c r="Z2275" s="13">
        <f t="shared" si="1046"/>
        <v>1</v>
      </c>
      <c r="AA2275" s="13">
        <f t="shared" si="1047"/>
        <v>0</v>
      </c>
      <c r="AB2275" s="13">
        <f t="shared" si="1048"/>
        <v>0</v>
      </c>
      <c r="AC2275" s="17">
        <f t="shared" si="1041"/>
        <v>0</v>
      </c>
      <c r="AD2275" s="13" t="str">
        <f t="shared" si="1063"/>
        <v/>
      </c>
      <c r="AE2275" s="13" t="str">
        <f t="shared" si="1064"/>
        <v/>
      </c>
      <c r="AF2275" s="17">
        <f t="shared" si="1066"/>
        <v>0</v>
      </c>
      <c r="AG2275" s="17" t="str">
        <f t="shared" si="1065"/>
        <v xml:space="preserve"> </v>
      </c>
      <c r="AH2275" s="13"/>
      <c r="AI2275" s="31">
        <f t="shared" si="1049"/>
        <v>1.041693874623284</v>
      </c>
      <c r="AJ2275">
        <f t="shared" si="1054"/>
        <v>4.1693874623284E-2</v>
      </c>
      <c r="AK2275">
        <f t="shared" si="1056"/>
        <v>1.0023310023310024</v>
      </c>
      <c r="AL2275">
        <f t="shared" si="1057"/>
        <v>1.1219918225061181</v>
      </c>
      <c r="AM2275">
        <f t="shared" si="1055"/>
        <v>0.12199182250611806</v>
      </c>
      <c r="AN2275" s="39">
        <v>42481</v>
      </c>
      <c r="AO2275" s="31">
        <v>4.1693874623284E-2</v>
      </c>
      <c r="AP2275" s="40">
        <v>0.12199182250611806</v>
      </c>
    </row>
    <row r="2276" spans="1:42">
      <c r="A2276" s="16">
        <v>42482</v>
      </c>
      <c r="B2276" s="11">
        <v>4.28</v>
      </c>
      <c r="C2276" s="11">
        <v>4.3</v>
      </c>
      <c r="D2276" s="11">
        <v>4.2699999999999996</v>
      </c>
      <c r="E2276" s="11">
        <v>4.28</v>
      </c>
      <c r="F2276" s="11">
        <v>57375200</v>
      </c>
      <c r="G2276" s="11">
        <v>4.0624599999999997</v>
      </c>
      <c r="H2276" s="12">
        <f t="shared" si="1058"/>
        <v>4.2891666666666666</v>
      </c>
      <c r="I2276" s="13">
        <f t="shared" si="1067"/>
        <v>4.2911538461538479</v>
      </c>
      <c r="J2276" s="13">
        <f t="shared" si="1068"/>
        <v>-1.9871794871813009E-3</v>
      </c>
      <c r="K2276" s="14">
        <f t="shared" si="1042"/>
        <v>-3.6894586894597519E-3</v>
      </c>
      <c r="L2276" s="13">
        <f t="shared" si="1051"/>
        <v>3.0000000000000249E-2</v>
      </c>
      <c r="M2276" s="13">
        <f t="shared" si="1059"/>
        <v>4.142857142857137E-2</v>
      </c>
      <c r="N2276" s="13">
        <f t="shared" si="1052"/>
        <v>0</v>
      </c>
      <c r="O2276" s="13">
        <f t="shared" si="1053"/>
        <v>0</v>
      </c>
      <c r="P2276" s="13">
        <f t="shared" si="1050"/>
        <v>9.9999999999999645E-2</v>
      </c>
      <c r="Q2276" s="13">
        <f t="shared" si="1050"/>
        <v>0.12999999999999989</v>
      </c>
      <c r="R2276" s="13">
        <f t="shared" si="1060"/>
        <v>241.37931034482705</v>
      </c>
      <c r="S2276" s="13">
        <f t="shared" si="1061"/>
        <v>313.79310344827604</v>
      </c>
      <c r="T2276" s="13">
        <f t="shared" si="1062"/>
        <v>13.043478260869703</v>
      </c>
      <c r="U2276" s="13">
        <f t="shared" si="1069"/>
        <v>19.478507650199418</v>
      </c>
      <c r="V2276" s="13">
        <f t="shared" si="1043"/>
        <v>1.7022792022784511E-3</v>
      </c>
      <c r="W2276" s="13">
        <f t="shared" si="1044"/>
        <v>0</v>
      </c>
      <c r="X2276" s="13">
        <f t="shared" si="1045"/>
        <v>0</v>
      </c>
      <c r="Y2276" s="13">
        <f t="shared" ref="Y2276:Y2339" si="1070">IF(AND(U2275&gt;40,U2276&lt;40),-1,IF(AND(U2275&lt;20,U2276&gt;20),1,0))</f>
        <v>0</v>
      </c>
      <c r="Z2276" s="13">
        <f t="shared" si="1046"/>
        <v>1</v>
      </c>
      <c r="AA2276" s="13">
        <f t="shared" si="1047"/>
        <v>0</v>
      </c>
      <c r="AB2276" s="13">
        <f t="shared" si="1048"/>
        <v>0</v>
      </c>
      <c r="AC2276" s="17">
        <f t="shared" ref="AC2276:AC2339" si="1071">(AA2276+AB2276+AC2275)</f>
        <v>0</v>
      </c>
      <c r="AD2276" s="13" t="str">
        <f t="shared" si="1063"/>
        <v/>
      </c>
      <c r="AE2276" s="13" t="str">
        <f t="shared" si="1064"/>
        <v/>
      </c>
      <c r="AF2276" s="17">
        <f t="shared" si="1066"/>
        <v>0</v>
      </c>
      <c r="AG2276" s="17" t="str">
        <f t="shared" si="1065"/>
        <v xml:space="preserve"> </v>
      </c>
      <c r="AH2276" s="13"/>
      <c r="AI2276" s="31">
        <f t="shared" si="1049"/>
        <v>1.041693874623284</v>
      </c>
      <c r="AJ2276">
        <f t="shared" si="1054"/>
        <v>4.1693874623284E-2</v>
      </c>
      <c r="AK2276">
        <f t="shared" si="1056"/>
        <v>0.99534883720930245</v>
      </c>
      <c r="AL2276">
        <f t="shared" si="1057"/>
        <v>1.1167732558898107</v>
      </c>
      <c r="AM2276">
        <f t="shared" si="1055"/>
        <v>0.11677325588981069</v>
      </c>
      <c r="AN2276" s="39">
        <v>42482</v>
      </c>
      <c r="AO2276" s="31">
        <v>4.1693874623284E-2</v>
      </c>
      <c r="AP2276" s="40">
        <v>0.11677325588981069</v>
      </c>
    </row>
    <row r="2277" spans="1:42">
      <c r="A2277" s="16">
        <v>42485</v>
      </c>
      <c r="B2277" s="11">
        <v>4.2699999999999996</v>
      </c>
      <c r="C2277" s="11">
        <v>4.28</v>
      </c>
      <c r="D2277" s="11">
        <v>4.25</v>
      </c>
      <c r="E2277" s="11">
        <v>4.2699999999999996</v>
      </c>
      <c r="F2277" s="11">
        <v>44559100</v>
      </c>
      <c r="G2277" s="11">
        <v>4.0529700000000002</v>
      </c>
      <c r="H2277" s="12">
        <f t="shared" si="1058"/>
        <v>4.29</v>
      </c>
      <c r="I2277" s="13">
        <f t="shared" si="1067"/>
        <v>4.2903846153846157</v>
      </c>
      <c r="J2277" s="13">
        <f t="shared" si="1068"/>
        <v>-3.846153846156497E-4</v>
      </c>
      <c r="K2277" s="14">
        <f t="shared" ref="K2277:K2340" si="1072">AVERAGE(J2269:J2277)</f>
        <v>-2.4216524216534E-3</v>
      </c>
      <c r="L2277" s="13">
        <f t="shared" si="1051"/>
        <v>3.0000000000000249E-2</v>
      </c>
      <c r="M2277" s="13">
        <f t="shared" si="1059"/>
        <v>3.9999999999999973E-2</v>
      </c>
      <c r="N2277" s="13">
        <f t="shared" si="1052"/>
        <v>0</v>
      </c>
      <c r="O2277" s="13">
        <f t="shared" si="1053"/>
        <v>1.9999999999999574E-2</v>
      </c>
      <c r="P2277" s="13">
        <f t="shared" si="1050"/>
        <v>7.9999999999999183E-2</v>
      </c>
      <c r="Q2277" s="13">
        <f t="shared" si="1050"/>
        <v>0.14999999999999947</v>
      </c>
      <c r="R2277" s="13">
        <f t="shared" si="1060"/>
        <v>199.9999999999981</v>
      </c>
      <c r="S2277" s="13">
        <f t="shared" si="1061"/>
        <v>374.99999999999892</v>
      </c>
      <c r="T2277" s="13">
        <f t="shared" si="1062"/>
        <v>30.434782608695954</v>
      </c>
      <c r="U2277" s="13">
        <f t="shared" si="1069"/>
        <v>18.676230217487241</v>
      </c>
      <c r="V2277" s="13">
        <f t="shared" ref="V2277:V2340" si="1073">J2277-K2277</f>
        <v>2.0370370370377503E-3</v>
      </c>
      <c r="W2277" s="13">
        <f t="shared" ref="W2277:W2340" si="1074">IF(AND(V2276&lt;0,V2277&gt;0),1,IF(AND(V2276&gt;0,V2277&lt;0),-1,0))</f>
        <v>0</v>
      </c>
      <c r="X2277" s="13">
        <f t="shared" ref="X2277:X2340" si="1075">IF(AND(R2276-S2276&lt;0,R2277-S2277&gt;0),1,IF(AND(R2276-S2276&gt;0,R2277-S2277&lt;0),-1,0))</f>
        <v>0</v>
      </c>
      <c r="Y2277" s="13">
        <f t="shared" si="1070"/>
        <v>0</v>
      </c>
      <c r="Z2277" s="13">
        <f t="shared" ref="Z2277:Z2340" si="1076">IF(W2277=1,1,IF(W2277=-1,0,Z2276))</f>
        <v>1</v>
      </c>
      <c r="AA2277" s="13">
        <f t="shared" ref="AA2277:AA2340" si="1077">IF(AND(Z2277=1,AC2276=0,Y2277=1),1,0)</f>
        <v>0</v>
      </c>
      <c r="AB2277" s="13">
        <f t="shared" ref="AB2277:AB2340" si="1078">IF(AND(W2277=-1,AC2276=1),-1,0)</f>
        <v>0</v>
      </c>
      <c r="AC2277" s="17">
        <f t="shared" si="1071"/>
        <v>0</v>
      </c>
      <c r="AD2277" s="13" t="str">
        <f t="shared" si="1063"/>
        <v/>
      </c>
      <c r="AE2277" s="13" t="str">
        <f t="shared" si="1064"/>
        <v/>
      </c>
      <c r="AF2277" s="17">
        <f t="shared" si="1066"/>
        <v>0</v>
      </c>
      <c r="AG2277" s="17" t="str">
        <f t="shared" si="1065"/>
        <v xml:space="preserve"> </v>
      </c>
      <c r="AH2277" s="13"/>
      <c r="AI2277" s="31">
        <f t="shared" ref="AI2277:AI2340" si="1079">IF(AG2277=" ",AI2276,AG2277*AI2276)</f>
        <v>1.041693874623284</v>
      </c>
      <c r="AJ2277">
        <f t="shared" si="1054"/>
        <v>4.1693874623284E-2</v>
      </c>
      <c r="AK2277">
        <f t="shared" si="1056"/>
        <v>0.99766355140186902</v>
      </c>
      <c r="AL2277">
        <f t="shared" si="1057"/>
        <v>1.1141639725816568</v>
      </c>
      <c r="AM2277">
        <f t="shared" si="1055"/>
        <v>0.11416397258165678</v>
      </c>
      <c r="AN2277" s="39">
        <v>42485</v>
      </c>
      <c r="AO2277" s="31">
        <v>4.1693874623284E-2</v>
      </c>
      <c r="AP2277" s="40">
        <v>0.11416397258165678</v>
      </c>
    </row>
    <row r="2278" spans="1:42">
      <c r="A2278" s="16">
        <v>42486</v>
      </c>
      <c r="B2278" s="11">
        <v>4.2699999999999996</v>
      </c>
      <c r="C2278" s="11">
        <v>4.29</v>
      </c>
      <c r="D2278" s="11">
        <v>4.26</v>
      </c>
      <c r="E2278" s="11">
        <v>4.28</v>
      </c>
      <c r="F2278" s="11">
        <v>49455300</v>
      </c>
      <c r="G2278" s="11">
        <v>4.0624599999999997</v>
      </c>
      <c r="H2278" s="12">
        <f t="shared" si="1058"/>
        <v>4.291666666666667</v>
      </c>
      <c r="I2278" s="13">
        <f t="shared" si="1067"/>
        <v>4.2896153846153844</v>
      </c>
      <c r="J2278" s="13">
        <f t="shared" si="1068"/>
        <v>2.0512820512825769E-3</v>
      </c>
      <c r="K2278" s="14">
        <f t="shared" si="1072"/>
        <v>-1.1253561253569996E-3</v>
      </c>
      <c r="L2278" s="13">
        <f t="shared" si="1051"/>
        <v>3.0000000000000249E-2</v>
      </c>
      <c r="M2278" s="13">
        <f t="shared" si="1059"/>
        <v>4.0000000000000036E-2</v>
      </c>
      <c r="N2278" s="13">
        <f t="shared" si="1052"/>
        <v>9.9999999999997868E-3</v>
      </c>
      <c r="O2278" s="13">
        <f t="shared" si="1053"/>
        <v>0</v>
      </c>
      <c r="P2278" s="13">
        <f t="shared" si="1050"/>
        <v>8.999999999999897E-2</v>
      </c>
      <c r="Q2278" s="13">
        <f t="shared" si="1050"/>
        <v>0.14999999999999947</v>
      </c>
      <c r="R2278" s="13">
        <f t="shared" si="1060"/>
        <v>224.99999999999724</v>
      </c>
      <c r="S2278" s="13">
        <f t="shared" si="1061"/>
        <v>374.99999999999835</v>
      </c>
      <c r="T2278" s="13">
        <f t="shared" si="1062"/>
        <v>25.000000000000373</v>
      </c>
      <c r="U2278" s="13">
        <f t="shared" si="1069"/>
        <v>18.874642915899972</v>
      </c>
      <c r="V2278" s="13">
        <f t="shared" si="1073"/>
        <v>3.1766381766395765E-3</v>
      </c>
      <c r="W2278" s="13">
        <f t="shared" si="1074"/>
        <v>0</v>
      </c>
      <c r="X2278" s="13">
        <f t="shared" si="1075"/>
        <v>0</v>
      </c>
      <c r="Y2278" s="13">
        <f t="shared" si="1070"/>
        <v>0</v>
      </c>
      <c r="Z2278" s="13">
        <f t="shared" si="1076"/>
        <v>1</v>
      </c>
      <c r="AA2278" s="13">
        <f t="shared" si="1077"/>
        <v>0</v>
      </c>
      <c r="AB2278" s="13">
        <f t="shared" si="1078"/>
        <v>0</v>
      </c>
      <c r="AC2278" s="17">
        <f t="shared" si="1071"/>
        <v>0</v>
      </c>
      <c r="AD2278" s="13" t="str">
        <f t="shared" si="1063"/>
        <v/>
      </c>
      <c r="AE2278" s="13" t="str">
        <f t="shared" si="1064"/>
        <v/>
      </c>
      <c r="AF2278" s="17">
        <f t="shared" si="1066"/>
        <v>0</v>
      </c>
      <c r="AG2278" s="17" t="str">
        <f t="shared" si="1065"/>
        <v xml:space="preserve"> </v>
      </c>
      <c r="AH2278" s="13"/>
      <c r="AI2278" s="31">
        <f t="shared" si="1079"/>
        <v>1.041693874623284</v>
      </c>
      <c r="AJ2278">
        <f t="shared" si="1054"/>
        <v>4.1693874623284E-2</v>
      </c>
      <c r="AK2278">
        <f t="shared" si="1056"/>
        <v>1.0023419203747075</v>
      </c>
      <c r="AL2278">
        <f t="shared" si="1057"/>
        <v>1.1167732558898107</v>
      </c>
      <c r="AM2278">
        <f t="shared" si="1055"/>
        <v>0.11677325588981069</v>
      </c>
      <c r="AN2278" s="39">
        <v>42486</v>
      </c>
      <c r="AO2278" s="31">
        <v>4.1693874623284E-2</v>
      </c>
      <c r="AP2278" s="40">
        <v>0.11677325588981069</v>
      </c>
    </row>
    <row r="2279" spans="1:42">
      <c r="A2279" s="16">
        <v>42487</v>
      </c>
      <c r="B2279" s="11">
        <v>4.28</v>
      </c>
      <c r="C2279" s="11">
        <v>4.28</v>
      </c>
      <c r="D2279" s="11">
        <v>4.26</v>
      </c>
      <c r="E2279" s="11">
        <v>4.28</v>
      </c>
      <c r="F2279" s="11">
        <v>31701500</v>
      </c>
      <c r="G2279" s="11">
        <v>4.0624599999999997</v>
      </c>
      <c r="H2279" s="12">
        <f t="shared" si="1058"/>
        <v>4.2908333333333326</v>
      </c>
      <c r="I2279" s="13">
        <f t="shared" si="1067"/>
        <v>4.2884615384615383</v>
      </c>
      <c r="J2279" s="13">
        <f t="shared" si="1068"/>
        <v>2.3717948717942861E-3</v>
      </c>
      <c r="K2279" s="14">
        <f t="shared" si="1072"/>
        <v>2.8490028489159948E-5</v>
      </c>
      <c r="L2279" s="13">
        <f t="shared" si="1051"/>
        <v>2.0000000000000462E-2</v>
      </c>
      <c r="M2279" s="13">
        <f t="shared" si="1059"/>
        <v>3.8571428571428638E-2</v>
      </c>
      <c r="N2279" s="13">
        <f t="shared" si="1052"/>
        <v>0</v>
      </c>
      <c r="O2279" s="13">
        <f t="shared" si="1053"/>
        <v>0</v>
      </c>
      <c r="P2279" s="13">
        <f t="shared" si="1050"/>
        <v>8.999999999999897E-2</v>
      </c>
      <c r="Q2279" s="13">
        <f t="shared" si="1050"/>
        <v>0.12999999999999901</v>
      </c>
      <c r="R2279" s="13">
        <f t="shared" si="1060"/>
        <v>233.33333333333024</v>
      </c>
      <c r="S2279" s="13">
        <f t="shared" si="1061"/>
        <v>337.03703703703388</v>
      </c>
      <c r="T2279" s="13">
        <f t="shared" si="1062"/>
        <v>18.181818181818372</v>
      </c>
      <c r="U2279" s="13">
        <f t="shared" si="1069"/>
        <v>19.459058500315585</v>
      </c>
      <c r="V2279" s="13">
        <f t="shared" si="1073"/>
        <v>2.3433048433051263E-3</v>
      </c>
      <c r="W2279" s="13">
        <f t="shared" si="1074"/>
        <v>0</v>
      </c>
      <c r="X2279" s="13">
        <f t="shared" si="1075"/>
        <v>0</v>
      </c>
      <c r="Y2279" s="13">
        <f t="shared" si="1070"/>
        <v>0</v>
      </c>
      <c r="Z2279" s="13">
        <f t="shared" si="1076"/>
        <v>1</v>
      </c>
      <c r="AA2279" s="13">
        <f t="shared" si="1077"/>
        <v>0</v>
      </c>
      <c r="AB2279" s="13">
        <f t="shared" si="1078"/>
        <v>0</v>
      </c>
      <c r="AC2279" s="17">
        <f t="shared" si="1071"/>
        <v>0</v>
      </c>
      <c r="AD2279" s="13" t="str">
        <f t="shared" si="1063"/>
        <v/>
      </c>
      <c r="AE2279" s="13" t="str">
        <f t="shared" si="1064"/>
        <v/>
      </c>
      <c r="AF2279" s="17">
        <f t="shared" si="1066"/>
        <v>0</v>
      </c>
      <c r="AG2279" s="17" t="str">
        <f t="shared" si="1065"/>
        <v xml:space="preserve"> </v>
      </c>
      <c r="AH2279" s="13"/>
      <c r="AI2279" s="31">
        <f t="shared" si="1079"/>
        <v>1.041693874623284</v>
      </c>
      <c r="AJ2279">
        <f t="shared" si="1054"/>
        <v>4.1693874623284E-2</v>
      </c>
      <c r="AK2279">
        <f t="shared" si="1056"/>
        <v>1</v>
      </c>
      <c r="AL2279">
        <f t="shared" si="1057"/>
        <v>1.1167732558898107</v>
      </c>
      <c r="AM2279">
        <f t="shared" si="1055"/>
        <v>0.11677325588981069</v>
      </c>
      <c r="AN2279" s="39">
        <v>42487</v>
      </c>
      <c r="AO2279" s="31">
        <v>4.1693874623284E-2</v>
      </c>
      <c r="AP2279" s="40">
        <v>0.11677325588981069</v>
      </c>
    </row>
    <row r="2280" spans="1:42">
      <c r="A2280" s="16">
        <v>42488</v>
      </c>
      <c r="B2280" s="11">
        <v>4.28</v>
      </c>
      <c r="C2280" s="11">
        <v>4.28</v>
      </c>
      <c r="D2280" s="11">
        <v>4.25</v>
      </c>
      <c r="E2280" s="11">
        <v>4.28</v>
      </c>
      <c r="F2280" s="11">
        <v>50901200</v>
      </c>
      <c r="G2280" s="11">
        <v>4.0624599999999997</v>
      </c>
      <c r="H2280" s="12">
        <f t="shared" si="1058"/>
        <v>4.2908333333333326</v>
      </c>
      <c r="I2280" s="13">
        <f t="shared" si="1067"/>
        <v>4.2880769230769236</v>
      </c>
      <c r="J2280" s="13">
        <f t="shared" si="1068"/>
        <v>2.7564102564090476E-3</v>
      </c>
      <c r="K2280" s="14">
        <f t="shared" si="1072"/>
        <v>2.9202279202185838E-4</v>
      </c>
      <c r="L2280" s="13">
        <f t="shared" si="1051"/>
        <v>3.0000000000000249E-2</v>
      </c>
      <c r="M2280" s="13">
        <f t="shared" si="1059"/>
        <v>3.7857142857142936E-2</v>
      </c>
      <c r="N2280" s="13">
        <f t="shared" si="1052"/>
        <v>0</v>
      </c>
      <c r="O2280" s="13">
        <f t="shared" si="1053"/>
        <v>9.9999999999997868E-3</v>
      </c>
      <c r="P2280" s="13">
        <f t="shared" si="1050"/>
        <v>8.999999999999897E-2</v>
      </c>
      <c r="Q2280" s="13">
        <f t="shared" si="1050"/>
        <v>0.12999999999999901</v>
      </c>
      <c r="R2280" s="13">
        <f t="shared" si="1060"/>
        <v>237.73584905660056</v>
      </c>
      <c r="S2280" s="13">
        <f t="shared" si="1061"/>
        <v>343.39622641509095</v>
      </c>
      <c r="T2280" s="13">
        <f t="shared" si="1062"/>
        <v>18.181818181818361</v>
      </c>
      <c r="U2280" s="13">
        <f t="shared" si="1069"/>
        <v>19.629940250144749</v>
      </c>
      <c r="V2280" s="13">
        <f t="shared" si="1073"/>
        <v>2.464387464387189E-3</v>
      </c>
      <c r="W2280" s="13">
        <f t="shared" si="1074"/>
        <v>0</v>
      </c>
      <c r="X2280" s="13">
        <f t="shared" si="1075"/>
        <v>0</v>
      </c>
      <c r="Y2280" s="13">
        <f t="shared" si="1070"/>
        <v>0</v>
      </c>
      <c r="Z2280" s="13">
        <f t="shared" si="1076"/>
        <v>1</v>
      </c>
      <c r="AA2280" s="13">
        <f t="shared" si="1077"/>
        <v>0</v>
      </c>
      <c r="AB2280" s="13">
        <f t="shared" si="1078"/>
        <v>0</v>
      </c>
      <c r="AC2280" s="17">
        <f t="shared" si="1071"/>
        <v>0</v>
      </c>
      <c r="AD2280" s="13" t="str">
        <f t="shared" si="1063"/>
        <v/>
      </c>
      <c r="AE2280" s="13" t="str">
        <f t="shared" si="1064"/>
        <v/>
      </c>
      <c r="AF2280" s="17">
        <f t="shared" si="1066"/>
        <v>0</v>
      </c>
      <c r="AG2280" s="17" t="str">
        <f t="shared" si="1065"/>
        <v xml:space="preserve"> </v>
      </c>
      <c r="AH2280" s="13"/>
      <c r="AI2280" s="31">
        <f t="shared" si="1079"/>
        <v>1.041693874623284</v>
      </c>
      <c r="AJ2280">
        <f t="shared" si="1054"/>
        <v>4.1693874623284E-2</v>
      </c>
      <c r="AK2280">
        <f t="shared" si="1056"/>
        <v>1</v>
      </c>
      <c r="AL2280">
        <f t="shared" si="1057"/>
        <v>1.1167732558898107</v>
      </c>
      <c r="AM2280">
        <f t="shared" si="1055"/>
        <v>0.11677325588981069</v>
      </c>
      <c r="AN2280" s="39">
        <v>42488</v>
      </c>
      <c r="AO2280" s="31">
        <v>4.1693874623284E-2</v>
      </c>
      <c r="AP2280" s="40">
        <v>0.11677325588981069</v>
      </c>
    </row>
    <row r="2281" spans="1:42">
      <c r="A2281" s="16">
        <v>42489</v>
      </c>
      <c r="B2281" s="11">
        <v>4.2699999999999996</v>
      </c>
      <c r="C2281" s="11">
        <v>4.2699999999999996</v>
      </c>
      <c r="D2281" s="11">
        <v>4.25</v>
      </c>
      <c r="E2281" s="11">
        <v>4.26</v>
      </c>
      <c r="F2281" s="11">
        <v>46049000</v>
      </c>
      <c r="G2281" s="11">
        <v>4.0434700000000001</v>
      </c>
      <c r="H2281" s="12">
        <f t="shared" si="1058"/>
        <v>4.2858333333333336</v>
      </c>
      <c r="I2281" s="13">
        <f t="shared" si="1067"/>
        <v>4.2865384615384619</v>
      </c>
      <c r="J2281" s="13">
        <f t="shared" si="1068"/>
        <v>-7.0512820512824703E-4</v>
      </c>
      <c r="K2281" s="14">
        <f t="shared" si="1072"/>
        <v>3.2051282051200519E-4</v>
      </c>
      <c r="L2281" s="13">
        <f t="shared" si="1051"/>
        <v>1.9999999999999574E-2</v>
      </c>
      <c r="M2281" s="13">
        <f t="shared" si="1059"/>
        <v>3.5714285714285775E-2</v>
      </c>
      <c r="N2281" s="13">
        <f t="shared" si="1052"/>
        <v>0</v>
      </c>
      <c r="O2281" s="13">
        <f t="shared" si="1053"/>
        <v>0</v>
      </c>
      <c r="P2281" s="13">
        <f t="shared" si="1050"/>
        <v>6.9999999999999396E-2</v>
      </c>
      <c r="Q2281" s="13">
        <f t="shared" si="1050"/>
        <v>0.12999999999999901</v>
      </c>
      <c r="R2281" s="13">
        <f t="shared" si="1060"/>
        <v>195.99999999999798</v>
      </c>
      <c r="S2281" s="13">
        <f t="shared" si="1061"/>
        <v>363.99999999999659</v>
      </c>
      <c r="T2281" s="13">
        <f t="shared" si="1062"/>
        <v>30.000000000000043</v>
      </c>
      <c r="U2281" s="13">
        <f t="shared" si="1069"/>
        <v>21.352629325775052</v>
      </c>
      <c r="V2281" s="13">
        <f t="shared" si="1073"/>
        <v>-1.0256410256402522E-3</v>
      </c>
      <c r="W2281" s="13">
        <f t="shared" si="1074"/>
        <v>-1</v>
      </c>
      <c r="X2281" s="13">
        <f t="shared" si="1075"/>
        <v>0</v>
      </c>
      <c r="Y2281" s="13">
        <f t="shared" si="1070"/>
        <v>1</v>
      </c>
      <c r="Z2281" s="13">
        <f t="shared" si="1076"/>
        <v>0</v>
      </c>
      <c r="AA2281" s="13">
        <f t="shared" si="1077"/>
        <v>0</v>
      </c>
      <c r="AB2281" s="13">
        <f t="shared" si="1078"/>
        <v>0</v>
      </c>
      <c r="AC2281" s="17">
        <f t="shared" si="1071"/>
        <v>0</v>
      </c>
      <c r="AD2281" s="13" t="str">
        <f t="shared" si="1063"/>
        <v/>
      </c>
      <c r="AE2281" s="13" t="str">
        <f t="shared" si="1064"/>
        <v/>
      </c>
      <c r="AF2281" s="17">
        <f t="shared" si="1066"/>
        <v>0</v>
      </c>
      <c r="AG2281" s="17" t="str">
        <f t="shared" si="1065"/>
        <v xml:space="preserve"> </v>
      </c>
      <c r="AH2281" s="13"/>
      <c r="AI2281" s="31">
        <f t="shared" si="1079"/>
        <v>1.041693874623284</v>
      </c>
      <c r="AJ2281">
        <f t="shared" si="1054"/>
        <v>4.1693874623284E-2</v>
      </c>
      <c r="AK2281">
        <f t="shared" si="1056"/>
        <v>0.99532710280373826</v>
      </c>
      <c r="AL2281">
        <f t="shared" si="1057"/>
        <v>1.1115546892735031</v>
      </c>
      <c r="AM2281">
        <f t="shared" si="1055"/>
        <v>0.11155468927350309</v>
      </c>
      <c r="AN2281" s="39">
        <v>42489</v>
      </c>
      <c r="AO2281" s="31">
        <v>4.1693874623284E-2</v>
      </c>
      <c r="AP2281" s="40">
        <v>0.11155468927350309</v>
      </c>
    </row>
    <row r="2282" spans="1:42">
      <c r="A2282" s="16">
        <v>42493</v>
      </c>
      <c r="B2282" s="11">
        <v>4.26</v>
      </c>
      <c r="C2282" s="11">
        <v>4.29</v>
      </c>
      <c r="D2282" s="11">
        <v>4.24</v>
      </c>
      <c r="E2282" s="11">
        <v>4.28</v>
      </c>
      <c r="F2282" s="11">
        <v>75971400</v>
      </c>
      <c r="G2282" s="11">
        <v>4.0624599999999997</v>
      </c>
      <c r="H2282" s="12">
        <f t="shared" si="1058"/>
        <v>4.2833333333333332</v>
      </c>
      <c r="I2282" s="13">
        <f t="shared" si="1067"/>
        <v>4.2873076923076932</v>
      </c>
      <c r="J2282" s="13">
        <f t="shared" si="1068"/>
        <v>-3.9743589743599372E-3</v>
      </c>
      <c r="K2282" s="14">
        <f t="shared" si="1072"/>
        <v>-2.2792022792097712E-4</v>
      </c>
      <c r="L2282" s="13">
        <f t="shared" si="1051"/>
        <v>4.9999999999999822E-2</v>
      </c>
      <c r="M2282" s="13">
        <f t="shared" si="1059"/>
        <v>3.7857142857142936E-2</v>
      </c>
      <c r="N2282" s="13">
        <f t="shared" si="1052"/>
        <v>2.0000000000000462E-2</v>
      </c>
      <c r="O2282" s="13">
        <f t="shared" si="1053"/>
        <v>0</v>
      </c>
      <c r="P2282" s="13">
        <f t="shared" si="1050"/>
        <v>8.9999999999999858E-2</v>
      </c>
      <c r="Q2282" s="13">
        <f t="shared" si="1050"/>
        <v>0.12999999999999901</v>
      </c>
      <c r="R2282" s="13">
        <f t="shared" si="1060"/>
        <v>237.73584905660292</v>
      </c>
      <c r="S2282" s="13">
        <f t="shared" si="1061"/>
        <v>343.39622641509095</v>
      </c>
      <c r="T2282" s="13">
        <f t="shared" si="1062"/>
        <v>18.181818181817881</v>
      </c>
      <c r="U2282" s="13">
        <f t="shared" si="1069"/>
        <v>22.23116255724949</v>
      </c>
      <c r="V2282" s="13">
        <f t="shared" si="1073"/>
        <v>-3.7464387464389601E-3</v>
      </c>
      <c r="W2282" s="13">
        <f t="shared" si="1074"/>
        <v>0</v>
      </c>
      <c r="X2282" s="13">
        <f t="shared" si="1075"/>
        <v>0</v>
      </c>
      <c r="Y2282" s="13">
        <f t="shared" si="1070"/>
        <v>0</v>
      </c>
      <c r="Z2282" s="13">
        <f t="shared" si="1076"/>
        <v>0</v>
      </c>
      <c r="AA2282" s="13">
        <f t="shared" si="1077"/>
        <v>0</v>
      </c>
      <c r="AB2282" s="13">
        <f t="shared" si="1078"/>
        <v>0</v>
      </c>
      <c r="AC2282" s="17">
        <f t="shared" si="1071"/>
        <v>0</v>
      </c>
      <c r="AD2282" s="13" t="str">
        <f t="shared" si="1063"/>
        <v/>
      </c>
      <c r="AE2282" s="13" t="str">
        <f t="shared" si="1064"/>
        <v/>
      </c>
      <c r="AF2282" s="17">
        <f t="shared" si="1066"/>
        <v>0</v>
      </c>
      <c r="AG2282" s="17" t="str">
        <f t="shared" si="1065"/>
        <v xml:space="preserve"> </v>
      </c>
      <c r="AH2282" s="13"/>
      <c r="AI2282" s="31">
        <f t="shared" si="1079"/>
        <v>1.041693874623284</v>
      </c>
      <c r="AJ2282">
        <f t="shared" si="1054"/>
        <v>4.1693874623284E-2</v>
      </c>
      <c r="AK2282">
        <f t="shared" si="1056"/>
        <v>1.0046948356807512</v>
      </c>
      <c r="AL2282">
        <f t="shared" si="1057"/>
        <v>1.1167732558898107</v>
      </c>
      <c r="AM2282">
        <f t="shared" si="1055"/>
        <v>0.11677325588981069</v>
      </c>
      <c r="AN2282" s="39">
        <v>42493</v>
      </c>
      <c r="AO2282" s="31">
        <v>4.1693874623284E-2</v>
      </c>
      <c r="AP2282" s="40">
        <v>0.11677325588981069</v>
      </c>
    </row>
    <row r="2283" spans="1:42">
      <c r="A2283" s="16">
        <v>42494</v>
      </c>
      <c r="B2283" s="11">
        <v>4.2699999999999996</v>
      </c>
      <c r="C2283" s="11">
        <v>4.28</v>
      </c>
      <c r="D2283" s="11">
        <v>4.26</v>
      </c>
      <c r="E2283" s="11">
        <v>4.2699999999999996</v>
      </c>
      <c r="F2283" s="11">
        <v>40369100</v>
      </c>
      <c r="G2283" s="11">
        <v>4.0529700000000002</v>
      </c>
      <c r="H2283" s="12">
        <f t="shared" si="1058"/>
        <v>4.2808333333333337</v>
      </c>
      <c r="I2283" s="13">
        <f t="shared" si="1067"/>
        <v>4.2869230769230775</v>
      </c>
      <c r="J2283" s="13">
        <f t="shared" si="1068"/>
        <v>-6.0897435897437902E-3</v>
      </c>
      <c r="K2283" s="14">
        <f t="shared" si="1072"/>
        <v>-9.6153846153907493E-4</v>
      </c>
      <c r="L2283" s="13">
        <f t="shared" si="1051"/>
        <v>2.0000000000000462E-2</v>
      </c>
      <c r="M2283" s="13">
        <f t="shared" si="1059"/>
        <v>3.5000000000000142E-2</v>
      </c>
      <c r="N2283" s="13">
        <f t="shared" si="1052"/>
        <v>0</v>
      </c>
      <c r="O2283" s="13">
        <f t="shared" si="1053"/>
        <v>0</v>
      </c>
      <c r="P2283" s="13">
        <f t="shared" si="1050"/>
        <v>4.9999999999999822E-2</v>
      </c>
      <c r="Q2283" s="13">
        <f t="shared" si="1050"/>
        <v>0.12999999999999901</v>
      </c>
      <c r="R2283" s="13">
        <f t="shared" si="1060"/>
        <v>142.85714285714178</v>
      </c>
      <c r="S2283" s="13">
        <f t="shared" si="1061"/>
        <v>371.42857142856707</v>
      </c>
      <c r="T2283" s="13">
        <f t="shared" si="1062"/>
        <v>44.444444444444272</v>
      </c>
      <c r="U2283" s="13">
        <f t="shared" si="1069"/>
        <v>23.705085459743852</v>
      </c>
      <c r="V2283" s="13">
        <f t="shared" si="1073"/>
        <v>-5.1282051282047153E-3</v>
      </c>
      <c r="W2283" s="13">
        <f t="shared" si="1074"/>
        <v>0</v>
      </c>
      <c r="X2283" s="13">
        <f t="shared" si="1075"/>
        <v>0</v>
      </c>
      <c r="Y2283" s="13">
        <f t="shared" si="1070"/>
        <v>0</v>
      </c>
      <c r="Z2283" s="13">
        <f t="shared" si="1076"/>
        <v>0</v>
      </c>
      <c r="AA2283" s="13">
        <f t="shared" si="1077"/>
        <v>0</v>
      </c>
      <c r="AB2283" s="13">
        <f t="shared" si="1078"/>
        <v>0</v>
      </c>
      <c r="AC2283" s="17">
        <f t="shared" si="1071"/>
        <v>0</v>
      </c>
      <c r="AD2283" s="13" t="str">
        <f t="shared" si="1063"/>
        <v/>
      </c>
      <c r="AE2283" s="13" t="str">
        <f t="shared" si="1064"/>
        <v/>
      </c>
      <c r="AF2283" s="17">
        <f t="shared" si="1066"/>
        <v>0</v>
      </c>
      <c r="AG2283" s="17" t="str">
        <f t="shared" si="1065"/>
        <v xml:space="preserve"> </v>
      </c>
      <c r="AH2283" s="13"/>
      <c r="AI2283" s="31">
        <f t="shared" si="1079"/>
        <v>1.041693874623284</v>
      </c>
      <c r="AJ2283">
        <f t="shared" si="1054"/>
        <v>4.1693874623284E-2</v>
      </c>
      <c r="AK2283">
        <f t="shared" si="1056"/>
        <v>0.99766355140186902</v>
      </c>
      <c r="AL2283">
        <f t="shared" si="1057"/>
        <v>1.1141639725816568</v>
      </c>
      <c r="AM2283">
        <f t="shared" si="1055"/>
        <v>0.11416397258165678</v>
      </c>
      <c r="AN2283" s="39">
        <v>42494</v>
      </c>
      <c r="AO2283" s="31">
        <v>4.1693874623284E-2</v>
      </c>
      <c r="AP2283" s="40">
        <v>0.11416397258165678</v>
      </c>
    </row>
    <row r="2284" spans="1:42">
      <c r="A2284" s="16">
        <v>42495</v>
      </c>
      <c r="B2284" s="11">
        <v>4.2699999999999996</v>
      </c>
      <c r="C2284" s="11">
        <v>4.28</v>
      </c>
      <c r="D2284" s="11">
        <v>4.26</v>
      </c>
      <c r="E2284" s="11">
        <v>4.28</v>
      </c>
      <c r="F2284" s="11">
        <v>45022000</v>
      </c>
      <c r="G2284" s="11">
        <v>4.0624599999999997</v>
      </c>
      <c r="H2284" s="12">
        <f t="shared" si="1058"/>
        <v>4.28</v>
      </c>
      <c r="I2284" s="13">
        <f t="shared" si="1067"/>
        <v>4.2861538461538462</v>
      </c>
      <c r="J2284" s="13">
        <f t="shared" si="1068"/>
        <v>-6.1538461538459543E-3</v>
      </c>
      <c r="K2284" s="14">
        <f t="shared" si="1072"/>
        <v>-1.3461538461543299E-3</v>
      </c>
      <c r="L2284" s="13">
        <f t="shared" si="1051"/>
        <v>2.0000000000000462E-2</v>
      </c>
      <c r="M2284" s="13">
        <f t="shared" si="1059"/>
        <v>3.5000000000000142E-2</v>
      </c>
      <c r="N2284" s="13">
        <f t="shared" si="1052"/>
        <v>0</v>
      </c>
      <c r="O2284" s="13">
        <f t="shared" si="1053"/>
        <v>0</v>
      </c>
      <c r="P2284" s="13">
        <f t="shared" ref="P2284:Q2347" si="1080">SUM(N2271:N2284)</f>
        <v>4.9999999999999822E-2</v>
      </c>
      <c r="Q2284" s="13">
        <f t="shared" si="1080"/>
        <v>0.12999999999999901</v>
      </c>
      <c r="R2284" s="13">
        <f t="shared" si="1060"/>
        <v>142.85714285714178</v>
      </c>
      <c r="S2284" s="13">
        <f t="shared" si="1061"/>
        <v>371.42857142856707</v>
      </c>
      <c r="T2284" s="13">
        <f t="shared" si="1062"/>
        <v>44.444444444444272</v>
      </c>
      <c r="U2284" s="13">
        <f t="shared" si="1069"/>
        <v>23.705085459743881</v>
      </c>
      <c r="V2284" s="13">
        <f t="shared" si="1073"/>
        <v>-4.8076923076916245E-3</v>
      </c>
      <c r="W2284" s="13">
        <f t="shared" si="1074"/>
        <v>0</v>
      </c>
      <c r="X2284" s="13">
        <f t="shared" si="1075"/>
        <v>0</v>
      </c>
      <c r="Y2284" s="13">
        <f t="shared" si="1070"/>
        <v>0</v>
      </c>
      <c r="Z2284" s="13">
        <f t="shared" si="1076"/>
        <v>0</v>
      </c>
      <c r="AA2284" s="13">
        <f t="shared" si="1077"/>
        <v>0</v>
      </c>
      <c r="AB2284" s="13">
        <f t="shared" si="1078"/>
        <v>0</v>
      </c>
      <c r="AC2284" s="17">
        <f t="shared" si="1071"/>
        <v>0</v>
      </c>
      <c r="AD2284" s="13" t="str">
        <f t="shared" si="1063"/>
        <v/>
      </c>
      <c r="AE2284" s="13" t="str">
        <f t="shared" si="1064"/>
        <v/>
      </c>
      <c r="AF2284" s="17">
        <f t="shared" si="1066"/>
        <v>0</v>
      </c>
      <c r="AG2284" s="17" t="str">
        <f t="shared" si="1065"/>
        <v xml:space="preserve"> </v>
      </c>
      <c r="AH2284" s="13"/>
      <c r="AI2284" s="31">
        <f t="shared" si="1079"/>
        <v>1.041693874623284</v>
      </c>
      <c r="AJ2284">
        <f t="shared" si="1054"/>
        <v>4.1693874623284E-2</v>
      </c>
      <c r="AK2284">
        <f t="shared" si="1056"/>
        <v>1.0023419203747075</v>
      </c>
      <c r="AL2284">
        <f t="shared" si="1057"/>
        <v>1.1167732558898107</v>
      </c>
      <c r="AM2284">
        <f t="shared" si="1055"/>
        <v>0.11677325588981069</v>
      </c>
      <c r="AN2284" s="39">
        <v>42495</v>
      </c>
      <c r="AO2284" s="31">
        <v>4.1693874623284E-2</v>
      </c>
      <c r="AP2284" s="40">
        <v>0.11677325588981069</v>
      </c>
    </row>
    <row r="2285" spans="1:42">
      <c r="A2285" s="16">
        <v>42496</v>
      </c>
      <c r="B2285" s="11">
        <v>4.28</v>
      </c>
      <c r="C2285" s="11">
        <v>4.28</v>
      </c>
      <c r="D2285" s="11">
        <v>4.2300000000000004</v>
      </c>
      <c r="E2285" s="11">
        <v>4.24</v>
      </c>
      <c r="F2285" s="11">
        <v>71657200</v>
      </c>
      <c r="G2285" s="11">
        <v>4.0244900000000001</v>
      </c>
      <c r="H2285" s="12">
        <f t="shared" si="1058"/>
        <v>4.2758333333333338</v>
      </c>
      <c r="I2285" s="13">
        <f t="shared" si="1067"/>
        <v>4.2857692307692306</v>
      </c>
      <c r="J2285" s="13">
        <f t="shared" si="1068"/>
        <v>-9.9358974358967345E-3</v>
      </c>
      <c r="K2285" s="14">
        <f t="shared" si="1072"/>
        <v>-2.2293447293449337E-3</v>
      </c>
      <c r="L2285" s="13">
        <f t="shared" si="1051"/>
        <v>4.9999999999999822E-2</v>
      </c>
      <c r="M2285" s="13">
        <f t="shared" si="1059"/>
        <v>3.5714285714285844E-2</v>
      </c>
      <c r="N2285" s="13">
        <f t="shared" si="1052"/>
        <v>0</v>
      </c>
      <c r="O2285" s="13">
        <f t="shared" si="1053"/>
        <v>2.9999999999999361E-2</v>
      </c>
      <c r="P2285" s="13">
        <f t="shared" si="1080"/>
        <v>4.9999999999999822E-2</v>
      </c>
      <c r="Q2285" s="13">
        <f t="shared" si="1080"/>
        <v>0.13999999999999879</v>
      </c>
      <c r="R2285" s="13">
        <f t="shared" si="1060"/>
        <v>139.99999999999901</v>
      </c>
      <c r="S2285" s="13">
        <f t="shared" si="1061"/>
        <v>391.99999999999523</v>
      </c>
      <c r="T2285" s="13">
        <f t="shared" si="1062"/>
        <v>47.368421052631383</v>
      </c>
      <c r="U2285" s="13">
        <f t="shared" si="1069"/>
        <v>24.945686963503277</v>
      </c>
      <c r="V2285" s="13">
        <f t="shared" si="1073"/>
        <v>-7.7065527065518008E-3</v>
      </c>
      <c r="W2285" s="13">
        <f t="shared" si="1074"/>
        <v>0</v>
      </c>
      <c r="X2285" s="13">
        <f t="shared" si="1075"/>
        <v>0</v>
      </c>
      <c r="Y2285" s="13">
        <f t="shared" si="1070"/>
        <v>0</v>
      </c>
      <c r="Z2285" s="13">
        <f t="shared" si="1076"/>
        <v>0</v>
      </c>
      <c r="AA2285" s="13">
        <f t="shared" si="1077"/>
        <v>0</v>
      </c>
      <c r="AB2285" s="13">
        <f t="shared" si="1078"/>
        <v>0</v>
      </c>
      <c r="AC2285" s="17">
        <f t="shared" si="1071"/>
        <v>0</v>
      </c>
      <c r="AD2285" s="13" t="str">
        <f t="shared" si="1063"/>
        <v/>
      </c>
      <c r="AE2285" s="13" t="str">
        <f t="shared" si="1064"/>
        <v/>
      </c>
      <c r="AF2285" s="17">
        <f t="shared" si="1066"/>
        <v>0</v>
      </c>
      <c r="AG2285" s="17" t="str">
        <f t="shared" si="1065"/>
        <v xml:space="preserve"> </v>
      </c>
      <c r="AH2285" s="13"/>
      <c r="AI2285" s="31">
        <f t="shared" si="1079"/>
        <v>1.041693874623284</v>
      </c>
      <c r="AJ2285">
        <f t="shared" si="1054"/>
        <v>4.1693874623284E-2</v>
      </c>
      <c r="AK2285">
        <f t="shared" si="1056"/>
        <v>0.99065420560747663</v>
      </c>
      <c r="AL2285">
        <f t="shared" si="1057"/>
        <v>1.1063361226571957</v>
      </c>
      <c r="AM2285">
        <f t="shared" si="1055"/>
        <v>0.10633612265719572</v>
      </c>
      <c r="AN2285" s="39">
        <v>42496</v>
      </c>
      <c r="AO2285" s="31">
        <v>4.1693874623284E-2</v>
      </c>
      <c r="AP2285" s="40">
        <v>0.10633612265719572</v>
      </c>
    </row>
    <row r="2286" spans="1:42">
      <c r="A2286" s="16">
        <v>42499</v>
      </c>
      <c r="B2286" s="11">
        <v>4.2300000000000004</v>
      </c>
      <c r="C2286" s="11">
        <v>4.24</v>
      </c>
      <c r="D2286" s="11">
        <v>4.16</v>
      </c>
      <c r="E2286" s="11">
        <v>4.17</v>
      </c>
      <c r="F2286" s="11">
        <v>71439800</v>
      </c>
      <c r="G2286" s="11">
        <v>3.9580500000000001</v>
      </c>
      <c r="H2286" s="12">
        <f t="shared" si="1058"/>
        <v>4.265833333333334</v>
      </c>
      <c r="I2286" s="13">
        <f t="shared" si="1067"/>
        <v>4.28</v>
      </c>
      <c r="J2286" s="13">
        <f t="shared" si="1068"/>
        <v>-1.4166666666666217E-2</v>
      </c>
      <c r="K2286" s="14">
        <f t="shared" si="1072"/>
        <v>-3.7606837606838856E-3</v>
      </c>
      <c r="L2286" s="13">
        <f t="shared" si="1051"/>
        <v>8.0000000000000071E-2</v>
      </c>
      <c r="M2286" s="13">
        <f t="shared" si="1059"/>
        <v>3.8571428571428701E-2</v>
      </c>
      <c r="N2286" s="13">
        <f t="shared" si="1052"/>
        <v>0</v>
      </c>
      <c r="O2286" s="13">
        <f t="shared" si="1053"/>
        <v>7.0000000000000284E-2</v>
      </c>
      <c r="P2286" s="13">
        <f t="shared" si="1080"/>
        <v>4.9999999999999822E-2</v>
      </c>
      <c r="Q2286" s="13">
        <f t="shared" si="1080"/>
        <v>0.17999999999999883</v>
      </c>
      <c r="R2286" s="13">
        <f t="shared" si="1060"/>
        <v>129.62962962962874</v>
      </c>
      <c r="S2286" s="13">
        <f t="shared" si="1061"/>
        <v>466.66666666666208</v>
      </c>
      <c r="T2286" s="13">
        <f t="shared" si="1062"/>
        <v>56.521739130434682</v>
      </c>
      <c r="U2286" s="13">
        <f t="shared" si="1069"/>
        <v>28.642817989826852</v>
      </c>
      <c r="V2286" s="13">
        <f t="shared" si="1073"/>
        <v>-1.0405982905982332E-2</v>
      </c>
      <c r="W2286" s="13">
        <f t="shared" si="1074"/>
        <v>0</v>
      </c>
      <c r="X2286" s="13">
        <f t="shared" si="1075"/>
        <v>0</v>
      </c>
      <c r="Y2286" s="13">
        <f t="shared" si="1070"/>
        <v>0</v>
      </c>
      <c r="Z2286" s="13">
        <f t="shared" si="1076"/>
        <v>0</v>
      </c>
      <c r="AA2286" s="13">
        <f t="shared" si="1077"/>
        <v>0</v>
      </c>
      <c r="AB2286" s="13">
        <f t="shared" si="1078"/>
        <v>0</v>
      </c>
      <c r="AC2286" s="17">
        <f t="shared" si="1071"/>
        <v>0</v>
      </c>
      <c r="AD2286" s="13" t="str">
        <f t="shared" si="1063"/>
        <v/>
      </c>
      <c r="AE2286" s="13" t="str">
        <f t="shared" si="1064"/>
        <v/>
      </c>
      <c r="AF2286" s="17">
        <f t="shared" si="1066"/>
        <v>0</v>
      </c>
      <c r="AG2286" s="17" t="str">
        <f t="shared" si="1065"/>
        <v xml:space="preserve"> </v>
      </c>
      <c r="AH2286" s="13"/>
      <c r="AI2286" s="31">
        <f t="shared" si="1079"/>
        <v>1.041693874623284</v>
      </c>
      <c r="AJ2286">
        <f t="shared" si="1054"/>
        <v>4.1693874623284E-2</v>
      </c>
      <c r="AK2286">
        <f t="shared" si="1056"/>
        <v>0.98349056603773577</v>
      </c>
      <c r="AL2286">
        <f t="shared" si="1057"/>
        <v>1.0880711395001192</v>
      </c>
      <c r="AM2286">
        <f t="shared" si="1055"/>
        <v>8.8071139500119244E-2</v>
      </c>
      <c r="AN2286" s="39">
        <v>42499</v>
      </c>
      <c r="AO2286" s="31">
        <v>4.1693874623284E-2</v>
      </c>
      <c r="AP2286" s="40">
        <v>8.8071139500119244E-2</v>
      </c>
    </row>
    <row r="2287" spans="1:42">
      <c r="A2287" s="16">
        <v>42500</v>
      </c>
      <c r="B2287" s="11">
        <v>4.16</v>
      </c>
      <c r="C2287" s="11">
        <v>4.18</v>
      </c>
      <c r="D2287" s="11">
        <v>4.1399999999999997</v>
      </c>
      <c r="E2287" s="11">
        <v>4.16</v>
      </c>
      <c r="F2287" s="11">
        <v>59931400</v>
      </c>
      <c r="G2287" s="11">
        <v>3.9485600000000001</v>
      </c>
      <c r="H2287" s="12">
        <f t="shared" si="1058"/>
        <v>4.2541666666666673</v>
      </c>
      <c r="I2287" s="13">
        <f t="shared" si="1067"/>
        <v>4.2749999999999995</v>
      </c>
      <c r="J2287" s="13">
        <f t="shared" si="1068"/>
        <v>-2.0833333333332149E-2</v>
      </c>
      <c r="K2287" s="14">
        <f t="shared" si="1072"/>
        <v>-6.3034188034188548E-3</v>
      </c>
      <c r="L2287" s="13">
        <f t="shared" si="1051"/>
        <v>4.0000000000000036E-2</v>
      </c>
      <c r="M2287" s="13">
        <f t="shared" si="1059"/>
        <v>3.9285714285714403E-2</v>
      </c>
      <c r="N2287" s="13">
        <f t="shared" si="1052"/>
        <v>0</v>
      </c>
      <c r="O2287" s="13">
        <f t="shared" si="1053"/>
        <v>2.0000000000000462E-2</v>
      </c>
      <c r="P2287" s="13">
        <f t="shared" si="1080"/>
        <v>4.9999999999999822E-2</v>
      </c>
      <c r="Q2287" s="13">
        <f t="shared" si="1080"/>
        <v>0.19999999999999929</v>
      </c>
      <c r="R2287" s="13">
        <f t="shared" si="1060"/>
        <v>127.27272727272646</v>
      </c>
      <c r="S2287" s="13">
        <f t="shared" si="1061"/>
        <v>509.09090909090582</v>
      </c>
      <c r="T2287" s="13">
        <f t="shared" si="1062"/>
        <v>60</v>
      </c>
      <c r="U2287" s="13">
        <f t="shared" si="1069"/>
        <v>32.588396221119375</v>
      </c>
      <c r="V2287" s="13">
        <f t="shared" si="1073"/>
        <v>-1.4529914529913295E-2</v>
      </c>
      <c r="W2287" s="13">
        <f t="shared" si="1074"/>
        <v>0</v>
      </c>
      <c r="X2287" s="13">
        <f t="shared" si="1075"/>
        <v>0</v>
      </c>
      <c r="Y2287" s="13">
        <f t="shared" si="1070"/>
        <v>0</v>
      </c>
      <c r="Z2287" s="13">
        <f t="shared" si="1076"/>
        <v>0</v>
      </c>
      <c r="AA2287" s="13">
        <f t="shared" si="1077"/>
        <v>0</v>
      </c>
      <c r="AB2287" s="13">
        <f t="shared" si="1078"/>
        <v>0</v>
      </c>
      <c r="AC2287" s="17">
        <f t="shared" si="1071"/>
        <v>0</v>
      </c>
      <c r="AD2287" s="13" t="str">
        <f t="shared" si="1063"/>
        <v/>
      </c>
      <c r="AE2287" s="13" t="str">
        <f t="shared" si="1064"/>
        <v/>
      </c>
      <c r="AF2287" s="17">
        <f t="shared" si="1066"/>
        <v>0</v>
      </c>
      <c r="AG2287" s="17" t="str">
        <f t="shared" si="1065"/>
        <v xml:space="preserve"> </v>
      </c>
      <c r="AH2287" s="13"/>
      <c r="AI2287" s="31">
        <f t="shared" si="1079"/>
        <v>1.041693874623284</v>
      </c>
      <c r="AJ2287">
        <f t="shared" si="1054"/>
        <v>4.1693874623284E-2</v>
      </c>
      <c r="AK2287">
        <f t="shared" si="1056"/>
        <v>0.99760191846522783</v>
      </c>
      <c r="AL2287">
        <f t="shared" si="1057"/>
        <v>1.0854618561919656</v>
      </c>
      <c r="AM2287">
        <f t="shared" si="1055"/>
        <v>8.5461856191965557E-2</v>
      </c>
      <c r="AN2287" s="39">
        <v>42500</v>
      </c>
      <c r="AO2287" s="31">
        <v>4.1693874623284E-2</v>
      </c>
      <c r="AP2287" s="40">
        <v>8.5461856191965557E-2</v>
      </c>
    </row>
    <row r="2288" spans="1:42">
      <c r="A2288" s="16">
        <v>42501</v>
      </c>
      <c r="B2288" s="11">
        <v>4.17</v>
      </c>
      <c r="C2288" s="11">
        <v>4.21</v>
      </c>
      <c r="D2288" s="11">
        <v>4.1500000000000004</v>
      </c>
      <c r="E2288" s="11">
        <v>4.1900000000000004</v>
      </c>
      <c r="F2288" s="11">
        <v>65089700</v>
      </c>
      <c r="G2288" s="11">
        <v>3.9770300000000001</v>
      </c>
      <c r="H2288" s="12">
        <f t="shared" si="1058"/>
        <v>4.246666666666667</v>
      </c>
      <c r="I2288" s="13">
        <f t="shared" si="1067"/>
        <v>4.2707692307692309</v>
      </c>
      <c r="J2288" s="13">
        <f t="shared" si="1068"/>
        <v>-2.4102564102563839E-2</v>
      </c>
      <c r="K2288" s="14">
        <f t="shared" si="1072"/>
        <v>-9.2450142450142027E-3</v>
      </c>
      <c r="L2288" s="13">
        <f t="shared" si="1051"/>
        <v>5.9999999999999609E-2</v>
      </c>
      <c r="M2288" s="13">
        <f t="shared" si="1059"/>
        <v>3.8571428571428638E-2</v>
      </c>
      <c r="N2288" s="13">
        <f t="shared" si="1052"/>
        <v>3.0000000000000249E-2</v>
      </c>
      <c r="O2288" s="13">
        <f t="shared" si="1053"/>
        <v>0</v>
      </c>
      <c r="P2288" s="13">
        <f t="shared" si="1080"/>
        <v>8.0000000000000071E-2</v>
      </c>
      <c r="Q2288" s="13">
        <f t="shared" si="1080"/>
        <v>0.14999999999999947</v>
      </c>
      <c r="R2288" s="13">
        <f t="shared" si="1060"/>
        <v>207.40740740740722</v>
      </c>
      <c r="S2288" s="13">
        <f t="shared" si="1061"/>
        <v>388.88888888888687</v>
      </c>
      <c r="T2288" s="13">
        <f t="shared" si="1062"/>
        <v>30.43478260869546</v>
      </c>
      <c r="U2288" s="13">
        <f t="shared" si="1069"/>
        <v>32.588396221119361</v>
      </c>
      <c r="V2288" s="13">
        <f t="shared" si="1073"/>
        <v>-1.4857549857549637E-2</v>
      </c>
      <c r="W2288" s="13">
        <f t="shared" si="1074"/>
        <v>0</v>
      </c>
      <c r="X2288" s="13">
        <f t="shared" si="1075"/>
        <v>0</v>
      </c>
      <c r="Y2288" s="13">
        <f t="shared" si="1070"/>
        <v>0</v>
      </c>
      <c r="Z2288" s="13">
        <f t="shared" si="1076"/>
        <v>0</v>
      </c>
      <c r="AA2288" s="13">
        <f t="shared" si="1077"/>
        <v>0</v>
      </c>
      <c r="AB2288" s="13">
        <f t="shared" si="1078"/>
        <v>0</v>
      </c>
      <c r="AC2288" s="17">
        <f t="shared" si="1071"/>
        <v>0</v>
      </c>
      <c r="AD2288" s="13" t="str">
        <f t="shared" si="1063"/>
        <v/>
      </c>
      <c r="AE2288" s="13" t="str">
        <f t="shared" si="1064"/>
        <v/>
      </c>
      <c r="AF2288" s="17">
        <f t="shared" si="1066"/>
        <v>0</v>
      </c>
      <c r="AG2288" s="17" t="str">
        <f t="shared" si="1065"/>
        <v xml:space="preserve"> </v>
      </c>
      <c r="AH2288" s="13"/>
      <c r="AI2288" s="31">
        <f t="shared" si="1079"/>
        <v>1.041693874623284</v>
      </c>
      <c r="AJ2288">
        <f t="shared" si="1054"/>
        <v>4.1693874623284E-2</v>
      </c>
      <c r="AK2288">
        <f t="shared" si="1056"/>
        <v>1.0072115384615385</v>
      </c>
      <c r="AL2288">
        <f t="shared" si="1057"/>
        <v>1.0932897061164268</v>
      </c>
      <c r="AM2288">
        <f t="shared" si="1055"/>
        <v>9.328970611642684E-2</v>
      </c>
      <c r="AN2288" s="39">
        <v>42501</v>
      </c>
      <c r="AO2288" s="31">
        <v>4.1693874623284E-2</v>
      </c>
      <c r="AP2288" s="40">
        <v>9.328970611642684E-2</v>
      </c>
    </row>
    <row r="2289" spans="1:42">
      <c r="A2289" s="16">
        <v>42502</v>
      </c>
      <c r="B2289" s="11">
        <v>4.17</v>
      </c>
      <c r="C2289" s="11">
        <v>4.2</v>
      </c>
      <c r="D2289" s="11">
        <v>4.1500000000000004</v>
      </c>
      <c r="E2289" s="11">
        <v>4.18</v>
      </c>
      <c r="F2289" s="11">
        <v>53021600</v>
      </c>
      <c r="G2289" s="11">
        <v>3.9675400000000001</v>
      </c>
      <c r="H2289" s="12">
        <f t="shared" si="1058"/>
        <v>4.2391666666666667</v>
      </c>
      <c r="I2289" s="13">
        <f t="shared" si="1067"/>
        <v>4.2653846153846153</v>
      </c>
      <c r="J2289" s="13">
        <f t="shared" si="1068"/>
        <v>-2.621794871794858E-2</v>
      </c>
      <c r="K2289" s="14">
        <f t="shared" si="1072"/>
        <v>-1.2464387464387272E-2</v>
      </c>
      <c r="L2289" s="13">
        <f t="shared" si="1051"/>
        <v>4.9999999999999822E-2</v>
      </c>
      <c r="M2289" s="13">
        <f t="shared" si="1059"/>
        <v>3.7857142857142936E-2</v>
      </c>
      <c r="N2289" s="13">
        <f t="shared" si="1052"/>
        <v>0</v>
      </c>
      <c r="O2289" s="13">
        <f t="shared" si="1053"/>
        <v>0</v>
      </c>
      <c r="P2289" s="13">
        <f t="shared" si="1080"/>
        <v>6.0000000000000497E-2</v>
      </c>
      <c r="Q2289" s="13">
        <f t="shared" si="1080"/>
        <v>0.14999999999999947</v>
      </c>
      <c r="R2289" s="13">
        <f t="shared" si="1060"/>
        <v>158.49056603773684</v>
      </c>
      <c r="S2289" s="13">
        <f t="shared" si="1061"/>
        <v>396.22641509433743</v>
      </c>
      <c r="T2289" s="13">
        <f t="shared" si="1062"/>
        <v>42.857142857142378</v>
      </c>
      <c r="U2289" s="13">
        <f t="shared" si="1069"/>
        <v>34.221049282343799</v>
      </c>
      <c r="V2289" s="13">
        <f t="shared" si="1073"/>
        <v>-1.3753561253561308E-2</v>
      </c>
      <c r="W2289" s="13">
        <f t="shared" si="1074"/>
        <v>0</v>
      </c>
      <c r="X2289" s="13">
        <f t="shared" si="1075"/>
        <v>0</v>
      </c>
      <c r="Y2289" s="13">
        <f t="shared" si="1070"/>
        <v>0</v>
      </c>
      <c r="Z2289" s="13">
        <f t="shared" si="1076"/>
        <v>0</v>
      </c>
      <c r="AA2289" s="13">
        <f t="shared" si="1077"/>
        <v>0</v>
      </c>
      <c r="AB2289" s="13">
        <f t="shared" si="1078"/>
        <v>0</v>
      </c>
      <c r="AC2289" s="17">
        <f t="shared" si="1071"/>
        <v>0</v>
      </c>
      <c r="AD2289" s="13" t="str">
        <f t="shared" si="1063"/>
        <v/>
      </c>
      <c r="AE2289" s="13" t="str">
        <f t="shared" si="1064"/>
        <v/>
      </c>
      <c r="AF2289" s="17">
        <f t="shared" si="1066"/>
        <v>0</v>
      </c>
      <c r="AG2289" s="17" t="str">
        <f t="shared" si="1065"/>
        <v xml:space="preserve"> </v>
      </c>
      <c r="AH2289" s="13"/>
      <c r="AI2289" s="31">
        <f t="shared" si="1079"/>
        <v>1.041693874623284</v>
      </c>
      <c r="AJ2289">
        <f t="shared" si="1054"/>
        <v>4.1693874623284E-2</v>
      </c>
      <c r="AK2289">
        <f t="shared" si="1056"/>
        <v>0.9976133651551311</v>
      </c>
      <c r="AL2289">
        <f t="shared" si="1057"/>
        <v>1.0906804228082729</v>
      </c>
      <c r="AM2289">
        <f t="shared" si="1055"/>
        <v>9.0680422808272931E-2</v>
      </c>
      <c r="AN2289" s="39">
        <v>42502</v>
      </c>
      <c r="AO2289" s="31">
        <v>4.1693874623284E-2</v>
      </c>
      <c r="AP2289" s="40">
        <v>9.0680422808272931E-2</v>
      </c>
    </row>
    <row r="2290" spans="1:42">
      <c r="A2290" s="16">
        <v>42503</v>
      </c>
      <c r="B2290" s="11">
        <v>4.18</v>
      </c>
      <c r="C2290" s="11">
        <v>4.2300000000000004</v>
      </c>
      <c r="D2290" s="11">
        <v>4.17</v>
      </c>
      <c r="E2290" s="11">
        <v>4.22</v>
      </c>
      <c r="F2290" s="11">
        <v>77867800</v>
      </c>
      <c r="G2290" s="11">
        <v>4.0055100000000001</v>
      </c>
      <c r="H2290" s="12">
        <f t="shared" si="1058"/>
        <v>4.234166666666666</v>
      </c>
      <c r="I2290" s="13">
        <f t="shared" si="1067"/>
        <v>4.2626923076923067</v>
      </c>
      <c r="J2290" s="13">
        <f t="shared" si="1068"/>
        <v>-2.8525641025640702E-2</v>
      </c>
      <c r="K2290" s="14">
        <f t="shared" si="1072"/>
        <v>-1.5555555555555323E-2</v>
      </c>
      <c r="L2290" s="13">
        <f t="shared" si="1051"/>
        <v>6.0000000000000497E-2</v>
      </c>
      <c r="M2290" s="13">
        <f t="shared" si="1059"/>
        <v>4.0000000000000098E-2</v>
      </c>
      <c r="N2290" s="13">
        <f t="shared" si="1052"/>
        <v>3.0000000000000249E-2</v>
      </c>
      <c r="O2290" s="13">
        <f t="shared" si="1053"/>
        <v>0</v>
      </c>
      <c r="P2290" s="13">
        <f t="shared" si="1080"/>
        <v>9.0000000000000746E-2</v>
      </c>
      <c r="Q2290" s="13">
        <f t="shared" si="1080"/>
        <v>0.14999999999999947</v>
      </c>
      <c r="R2290" s="13">
        <f t="shared" si="1060"/>
        <v>225.00000000000134</v>
      </c>
      <c r="S2290" s="13">
        <f t="shared" si="1061"/>
        <v>374.99999999999773</v>
      </c>
      <c r="T2290" s="13">
        <f t="shared" si="1062"/>
        <v>24.999999999999435</v>
      </c>
      <c r="U2290" s="13">
        <f t="shared" si="1069"/>
        <v>35.075086549424491</v>
      </c>
      <c r="V2290" s="13">
        <f t="shared" si="1073"/>
        <v>-1.297008547008538E-2</v>
      </c>
      <c r="W2290" s="13">
        <f t="shared" si="1074"/>
        <v>0</v>
      </c>
      <c r="X2290" s="13">
        <f t="shared" si="1075"/>
        <v>0</v>
      </c>
      <c r="Y2290" s="13">
        <f t="shared" si="1070"/>
        <v>0</v>
      </c>
      <c r="Z2290" s="13">
        <f t="shared" si="1076"/>
        <v>0</v>
      </c>
      <c r="AA2290" s="13">
        <f t="shared" si="1077"/>
        <v>0</v>
      </c>
      <c r="AB2290" s="13">
        <f t="shared" si="1078"/>
        <v>0</v>
      </c>
      <c r="AC2290" s="17">
        <f t="shared" si="1071"/>
        <v>0</v>
      </c>
      <c r="AD2290" s="13" t="str">
        <f t="shared" si="1063"/>
        <v/>
      </c>
      <c r="AE2290" s="13" t="str">
        <f t="shared" si="1064"/>
        <v/>
      </c>
      <c r="AF2290" s="17">
        <f t="shared" si="1066"/>
        <v>0</v>
      </c>
      <c r="AG2290" s="17" t="str">
        <f t="shared" si="1065"/>
        <v xml:space="preserve"> </v>
      </c>
      <c r="AH2290" s="13"/>
      <c r="AI2290" s="31">
        <f t="shared" si="1079"/>
        <v>1.041693874623284</v>
      </c>
      <c r="AJ2290">
        <f t="shared" si="1054"/>
        <v>4.1693874623284E-2</v>
      </c>
      <c r="AK2290">
        <f t="shared" si="1056"/>
        <v>1.0095693779904307</v>
      </c>
      <c r="AL2290">
        <f t="shared" si="1057"/>
        <v>1.1011175560408881</v>
      </c>
      <c r="AM2290">
        <f t="shared" si="1055"/>
        <v>0.10111755604088812</v>
      </c>
      <c r="AN2290" s="39">
        <v>42503</v>
      </c>
      <c r="AO2290" s="31">
        <v>4.1693874623284E-2</v>
      </c>
      <c r="AP2290" s="40">
        <v>0.10111755604088812</v>
      </c>
    </row>
    <row r="2291" spans="1:42">
      <c r="A2291" s="16">
        <v>42506</v>
      </c>
      <c r="B2291" s="11">
        <v>4.2</v>
      </c>
      <c r="C2291" s="11">
        <v>4.26</v>
      </c>
      <c r="D2291" s="11">
        <v>4.2</v>
      </c>
      <c r="E2291" s="11">
        <v>4.25</v>
      </c>
      <c r="F2291" s="11">
        <v>58012900</v>
      </c>
      <c r="G2291" s="11">
        <v>4.0339799999999997</v>
      </c>
      <c r="H2291" s="12">
        <f t="shared" si="1058"/>
        <v>4.2316666666666665</v>
      </c>
      <c r="I2291" s="13">
        <f t="shared" si="1067"/>
        <v>4.2623076923076919</v>
      </c>
      <c r="J2291" s="13">
        <f t="shared" si="1068"/>
        <v>-3.0641025641025443E-2</v>
      </c>
      <c r="K2291" s="14">
        <f t="shared" si="1072"/>
        <v>-1.8518518518518157E-2</v>
      </c>
      <c r="L2291" s="13">
        <f t="shared" si="1051"/>
        <v>5.9999999999999609E-2</v>
      </c>
      <c r="M2291" s="13">
        <f t="shared" si="1059"/>
        <v>4.2142857142857197E-2</v>
      </c>
      <c r="N2291" s="13">
        <f t="shared" si="1052"/>
        <v>2.9999999999999361E-2</v>
      </c>
      <c r="O2291" s="13">
        <f t="shared" si="1053"/>
        <v>0</v>
      </c>
      <c r="P2291" s="13">
        <f t="shared" si="1080"/>
        <v>0.12000000000000011</v>
      </c>
      <c r="Q2291" s="13">
        <f t="shared" si="1080"/>
        <v>0.12999999999999989</v>
      </c>
      <c r="R2291" s="13">
        <f t="shared" si="1060"/>
        <v>284.7457627118643</v>
      </c>
      <c r="S2291" s="13">
        <f t="shared" si="1061"/>
        <v>308.47457627118581</v>
      </c>
      <c r="T2291" s="13">
        <f t="shared" si="1062"/>
        <v>3.9999999999999161</v>
      </c>
      <c r="U2291" s="13">
        <f t="shared" si="1069"/>
        <v>33.186887791660489</v>
      </c>
      <c r="V2291" s="13">
        <f t="shared" si="1073"/>
        <v>-1.2122507122507287E-2</v>
      </c>
      <c r="W2291" s="13">
        <f t="shared" si="1074"/>
        <v>0</v>
      </c>
      <c r="X2291" s="13">
        <f t="shared" si="1075"/>
        <v>0</v>
      </c>
      <c r="Y2291" s="13">
        <f t="shared" si="1070"/>
        <v>0</v>
      </c>
      <c r="Z2291" s="13">
        <f t="shared" si="1076"/>
        <v>0</v>
      </c>
      <c r="AA2291" s="13">
        <f t="shared" si="1077"/>
        <v>0</v>
      </c>
      <c r="AB2291" s="13">
        <f t="shared" si="1078"/>
        <v>0</v>
      </c>
      <c r="AC2291" s="17">
        <f t="shared" si="1071"/>
        <v>0</v>
      </c>
      <c r="AD2291" s="13" t="str">
        <f t="shared" si="1063"/>
        <v/>
      </c>
      <c r="AE2291" s="13" t="str">
        <f t="shared" si="1064"/>
        <v/>
      </c>
      <c r="AF2291" s="17">
        <f t="shared" si="1066"/>
        <v>0</v>
      </c>
      <c r="AG2291" s="17" t="str">
        <f t="shared" si="1065"/>
        <v xml:space="preserve"> </v>
      </c>
      <c r="AH2291" s="13"/>
      <c r="AI2291" s="31">
        <f t="shared" si="1079"/>
        <v>1.041693874623284</v>
      </c>
      <c r="AJ2291">
        <f t="shared" si="1054"/>
        <v>4.1693874623284E-2</v>
      </c>
      <c r="AK2291">
        <f t="shared" si="1056"/>
        <v>1.0071090047393365</v>
      </c>
      <c r="AL2291">
        <f t="shared" si="1057"/>
        <v>1.1089454059653494</v>
      </c>
      <c r="AM2291">
        <f t="shared" si="1055"/>
        <v>0.10894540596534941</v>
      </c>
      <c r="AN2291" s="39">
        <v>42506</v>
      </c>
      <c r="AO2291" s="31">
        <v>4.1693874623284E-2</v>
      </c>
      <c r="AP2291" s="40">
        <v>0.10894540596534941</v>
      </c>
    </row>
    <row r="2292" spans="1:42">
      <c r="A2292" s="16">
        <v>42507</v>
      </c>
      <c r="B2292" s="11">
        <v>4.24</v>
      </c>
      <c r="C2292" s="11">
        <v>4.26</v>
      </c>
      <c r="D2292" s="11">
        <v>4.2300000000000004</v>
      </c>
      <c r="E2292" s="11">
        <v>4.25</v>
      </c>
      <c r="F2292" s="11">
        <v>40929400</v>
      </c>
      <c r="G2292" s="11">
        <v>4.0339799999999997</v>
      </c>
      <c r="H2292" s="12">
        <f t="shared" si="1058"/>
        <v>4.229166666666667</v>
      </c>
      <c r="I2292" s="13">
        <f t="shared" si="1067"/>
        <v>4.2619230769230771</v>
      </c>
      <c r="J2292" s="13">
        <f t="shared" si="1068"/>
        <v>-3.2756410256410184E-2</v>
      </c>
      <c r="K2292" s="14">
        <f t="shared" si="1072"/>
        <v>-2.1481481481481088E-2</v>
      </c>
      <c r="L2292" s="13">
        <f t="shared" si="1051"/>
        <v>2.9999999999999361E-2</v>
      </c>
      <c r="M2292" s="13">
        <f t="shared" si="1059"/>
        <v>4.2142857142857135E-2</v>
      </c>
      <c r="N2292" s="13">
        <f t="shared" si="1052"/>
        <v>0</v>
      </c>
      <c r="O2292" s="13">
        <f t="shared" si="1053"/>
        <v>0</v>
      </c>
      <c r="P2292" s="13">
        <f t="shared" si="1080"/>
        <v>0.11000000000000032</v>
      </c>
      <c r="Q2292" s="13">
        <f t="shared" si="1080"/>
        <v>0.12999999999999989</v>
      </c>
      <c r="R2292" s="13">
        <f t="shared" si="1060"/>
        <v>261.01694915254319</v>
      </c>
      <c r="S2292" s="13">
        <f t="shared" si="1061"/>
        <v>308.47457627118627</v>
      </c>
      <c r="T2292" s="13">
        <f t="shared" si="1062"/>
        <v>8.3333333333331492</v>
      </c>
      <c r="U2292" s="13">
        <f t="shared" si="1069"/>
        <v>31.99641160118426</v>
      </c>
      <c r="V2292" s="13">
        <f t="shared" si="1073"/>
        <v>-1.1274928774929097E-2</v>
      </c>
      <c r="W2292" s="13">
        <f t="shared" si="1074"/>
        <v>0</v>
      </c>
      <c r="X2292" s="13">
        <f t="shared" si="1075"/>
        <v>0</v>
      </c>
      <c r="Y2292" s="13">
        <f t="shared" si="1070"/>
        <v>0</v>
      </c>
      <c r="Z2292" s="13">
        <f t="shared" si="1076"/>
        <v>0</v>
      </c>
      <c r="AA2292" s="13">
        <f t="shared" si="1077"/>
        <v>0</v>
      </c>
      <c r="AB2292" s="13">
        <f t="shared" si="1078"/>
        <v>0</v>
      </c>
      <c r="AC2292" s="17">
        <f t="shared" si="1071"/>
        <v>0</v>
      </c>
      <c r="AD2292" s="13" t="str">
        <f t="shared" si="1063"/>
        <v/>
      </c>
      <c r="AE2292" s="13" t="str">
        <f t="shared" si="1064"/>
        <v/>
      </c>
      <c r="AF2292" s="17">
        <f t="shared" si="1066"/>
        <v>0</v>
      </c>
      <c r="AG2292" s="17" t="str">
        <f t="shared" si="1065"/>
        <v xml:space="preserve"> </v>
      </c>
      <c r="AH2292" s="13"/>
      <c r="AI2292" s="31">
        <f t="shared" si="1079"/>
        <v>1.041693874623284</v>
      </c>
      <c r="AJ2292">
        <f t="shared" si="1054"/>
        <v>4.1693874623284E-2</v>
      </c>
      <c r="AK2292">
        <f t="shared" si="1056"/>
        <v>1</v>
      </c>
      <c r="AL2292">
        <f t="shared" si="1057"/>
        <v>1.1089454059653494</v>
      </c>
      <c r="AM2292">
        <f t="shared" si="1055"/>
        <v>0.10894540596534941</v>
      </c>
      <c r="AN2292" s="39">
        <v>42507</v>
      </c>
      <c r="AO2292" s="31">
        <v>4.1693874623284E-2</v>
      </c>
      <c r="AP2292" s="40">
        <v>0.10894540596534941</v>
      </c>
    </row>
    <row r="2293" spans="1:42">
      <c r="A2293" s="16">
        <v>42508</v>
      </c>
      <c r="B2293" s="11">
        <v>4.25</v>
      </c>
      <c r="C2293" s="11">
        <v>4.25</v>
      </c>
      <c r="D2293" s="11">
        <v>4.18</v>
      </c>
      <c r="E2293" s="11">
        <v>4.24</v>
      </c>
      <c r="F2293" s="11">
        <v>58526000</v>
      </c>
      <c r="G2293" s="11">
        <v>4.0244900000000001</v>
      </c>
      <c r="H2293" s="12">
        <f t="shared" si="1058"/>
        <v>4.2275</v>
      </c>
      <c r="I2293" s="13">
        <f t="shared" si="1067"/>
        <v>4.2599999999999989</v>
      </c>
      <c r="J2293" s="13">
        <f t="shared" si="1068"/>
        <v>-3.2499999999998863E-2</v>
      </c>
      <c r="K2293" s="14">
        <f t="shared" si="1072"/>
        <v>-2.4408831908831412E-2</v>
      </c>
      <c r="L2293" s="13">
        <f t="shared" si="1051"/>
        <v>7.0000000000000284E-2</v>
      </c>
      <c r="M2293" s="13">
        <f t="shared" si="1059"/>
        <v>4.5714285714285693E-2</v>
      </c>
      <c r="N2293" s="13">
        <f t="shared" si="1052"/>
        <v>0</v>
      </c>
      <c r="O2293" s="13">
        <f t="shared" si="1053"/>
        <v>5.0000000000000711E-2</v>
      </c>
      <c r="P2293" s="13">
        <f t="shared" si="1080"/>
        <v>0.11000000000000032</v>
      </c>
      <c r="Q2293" s="13">
        <f t="shared" si="1080"/>
        <v>0.1800000000000006</v>
      </c>
      <c r="R2293" s="13">
        <f t="shared" si="1060"/>
        <v>240.6250000000008</v>
      </c>
      <c r="S2293" s="13">
        <f t="shared" si="1061"/>
        <v>393.75000000000153</v>
      </c>
      <c r="T2293" s="13">
        <f t="shared" si="1062"/>
        <v>24.137931034482786</v>
      </c>
      <c r="U2293" s="13">
        <f t="shared" si="1069"/>
        <v>32.42184823351743</v>
      </c>
      <c r="V2293" s="13">
        <f t="shared" si="1073"/>
        <v>-8.0911680911674513E-3</v>
      </c>
      <c r="W2293" s="13">
        <f t="shared" si="1074"/>
        <v>0</v>
      </c>
      <c r="X2293" s="13">
        <f t="shared" si="1075"/>
        <v>0</v>
      </c>
      <c r="Y2293" s="13">
        <f t="shared" si="1070"/>
        <v>0</v>
      </c>
      <c r="Z2293" s="13">
        <f t="shared" si="1076"/>
        <v>0</v>
      </c>
      <c r="AA2293" s="13">
        <f t="shared" si="1077"/>
        <v>0</v>
      </c>
      <c r="AB2293" s="13">
        <f t="shared" si="1078"/>
        <v>0</v>
      </c>
      <c r="AC2293" s="17">
        <f t="shared" si="1071"/>
        <v>0</v>
      </c>
      <c r="AD2293" s="13" t="str">
        <f t="shared" si="1063"/>
        <v/>
      </c>
      <c r="AE2293" s="13" t="str">
        <f t="shared" si="1064"/>
        <v/>
      </c>
      <c r="AF2293" s="17">
        <f t="shared" si="1066"/>
        <v>0</v>
      </c>
      <c r="AG2293" s="17" t="str">
        <f t="shared" si="1065"/>
        <v xml:space="preserve"> </v>
      </c>
      <c r="AH2293" s="13"/>
      <c r="AI2293" s="31">
        <f t="shared" si="1079"/>
        <v>1.041693874623284</v>
      </c>
      <c r="AJ2293">
        <f t="shared" si="1054"/>
        <v>4.1693874623284E-2</v>
      </c>
      <c r="AK2293">
        <f t="shared" si="1056"/>
        <v>0.99764705882352944</v>
      </c>
      <c r="AL2293">
        <f t="shared" si="1057"/>
        <v>1.1063361226571957</v>
      </c>
      <c r="AM2293">
        <f t="shared" si="1055"/>
        <v>0.10633612265719572</v>
      </c>
      <c r="AN2293" s="39">
        <v>42508</v>
      </c>
      <c r="AO2293" s="31">
        <v>4.1693874623284E-2</v>
      </c>
      <c r="AP2293" s="40">
        <v>0.10633612265719572</v>
      </c>
    </row>
    <row r="2294" spans="1:42">
      <c r="A2294" s="16">
        <v>42509</v>
      </c>
      <c r="B2294" s="11">
        <v>4.2300000000000004</v>
      </c>
      <c r="C2294" s="11">
        <v>4.26</v>
      </c>
      <c r="D2294" s="11">
        <v>4.22</v>
      </c>
      <c r="E2294" s="11">
        <v>4.24</v>
      </c>
      <c r="F2294" s="11">
        <v>52750000</v>
      </c>
      <c r="G2294" s="11">
        <v>4.0244900000000001</v>
      </c>
      <c r="H2294" s="12">
        <f t="shared" si="1058"/>
        <v>4.2241666666666671</v>
      </c>
      <c r="I2294" s="13">
        <f t="shared" si="1067"/>
        <v>4.2584615384615372</v>
      </c>
      <c r="J2294" s="13">
        <f t="shared" si="1068"/>
        <v>-3.4294871794870119E-2</v>
      </c>
      <c r="K2294" s="14">
        <f t="shared" si="1072"/>
        <v>-2.711538461538401E-2</v>
      </c>
      <c r="L2294" s="13">
        <f t="shared" si="1051"/>
        <v>4.0000000000000036E-2</v>
      </c>
      <c r="M2294" s="13">
        <f t="shared" si="1059"/>
        <v>4.6428571428571389E-2</v>
      </c>
      <c r="N2294" s="13">
        <f t="shared" si="1052"/>
        <v>9.9999999999997868E-3</v>
      </c>
      <c r="O2294" s="13">
        <f t="shared" si="1053"/>
        <v>0</v>
      </c>
      <c r="P2294" s="13">
        <f t="shared" si="1080"/>
        <v>0.12000000000000011</v>
      </c>
      <c r="Q2294" s="13">
        <f t="shared" si="1080"/>
        <v>0.17000000000000082</v>
      </c>
      <c r="R2294" s="13">
        <f t="shared" si="1060"/>
        <v>258.46153846153891</v>
      </c>
      <c r="S2294" s="13">
        <f t="shared" si="1061"/>
        <v>366.15384615384824</v>
      </c>
      <c r="T2294" s="13">
        <f t="shared" si="1062"/>
        <v>17.241379310345021</v>
      </c>
      <c r="U2294" s="13">
        <f t="shared" si="1069"/>
        <v>32.354674028412191</v>
      </c>
      <c r="V2294" s="13">
        <f t="shared" si="1073"/>
        <v>-7.1794871794861083E-3</v>
      </c>
      <c r="W2294" s="13">
        <f t="shared" si="1074"/>
        <v>0</v>
      </c>
      <c r="X2294" s="13">
        <f t="shared" si="1075"/>
        <v>0</v>
      </c>
      <c r="Y2294" s="13">
        <f t="shared" si="1070"/>
        <v>0</v>
      </c>
      <c r="Z2294" s="13">
        <f t="shared" si="1076"/>
        <v>0</v>
      </c>
      <c r="AA2294" s="13">
        <f t="shared" si="1077"/>
        <v>0</v>
      </c>
      <c r="AB2294" s="13">
        <f t="shared" si="1078"/>
        <v>0</v>
      </c>
      <c r="AC2294" s="17">
        <f t="shared" si="1071"/>
        <v>0</v>
      </c>
      <c r="AD2294" s="13" t="str">
        <f t="shared" si="1063"/>
        <v/>
      </c>
      <c r="AE2294" s="13" t="str">
        <f t="shared" si="1064"/>
        <v/>
      </c>
      <c r="AF2294" s="17">
        <f t="shared" si="1066"/>
        <v>0</v>
      </c>
      <c r="AG2294" s="17" t="str">
        <f t="shared" si="1065"/>
        <v xml:space="preserve"> </v>
      </c>
      <c r="AH2294" s="13"/>
      <c r="AI2294" s="31">
        <f t="shared" si="1079"/>
        <v>1.041693874623284</v>
      </c>
      <c r="AJ2294">
        <f t="shared" si="1054"/>
        <v>4.1693874623284E-2</v>
      </c>
      <c r="AK2294">
        <f t="shared" si="1056"/>
        <v>1</v>
      </c>
      <c r="AL2294">
        <f t="shared" si="1057"/>
        <v>1.1063361226571957</v>
      </c>
      <c r="AM2294">
        <f t="shared" si="1055"/>
        <v>0.10633612265719572</v>
      </c>
      <c r="AN2294" s="39">
        <v>42509</v>
      </c>
      <c r="AO2294" s="31">
        <v>4.1693874623284E-2</v>
      </c>
      <c r="AP2294" s="40">
        <v>0.10633612265719572</v>
      </c>
    </row>
    <row r="2295" spans="1:42">
      <c r="A2295" s="16">
        <v>42510</v>
      </c>
      <c r="B2295" s="11">
        <v>4.24</v>
      </c>
      <c r="C2295" s="11">
        <v>4.26</v>
      </c>
      <c r="D2295" s="11">
        <v>4.24</v>
      </c>
      <c r="E2295" s="11">
        <v>4.25</v>
      </c>
      <c r="F2295" s="11">
        <v>43407700</v>
      </c>
      <c r="G2295" s="11">
        <v>4.0339799999999997</v>
      </c>
      <c r="H2295" s="12">
        <f t="shared" si="1058"/>
        <v>4.2225000000000001</v>
      </c>
      <c r="I2295" s="13">
        <f t="shared" si="1067"/>
        <v>4.2557692307692303</v>
      </c>
      <c r="J2295" s="13">
        <f t="shared" si="1068"/>
        <v>-3.3269230769230163E-2</v>
      </c>
      <c r="K2295" s="14">
        <f t="shared" si="1072"/>
        <v>-2.9237891737891115E-2</v>
      </c>
      <c r="L2295" s="13">
        <f t="shared" si="1051"/>
        <v>1.9999999999999574E-2</v>
      </c>
      <c r="M2295" s="13">
        <f t="shared" si="1059"/>
        <v>4.6428571428571389E-2</v>
      </c>
      <c r="N2295" s="13">
        <f t="shared" si="1052"/>
        <v>0</v>
      </c>
      <c r="O2295" s="13">
        <f t="shared" si="1053"/>
        <v>0</v>
      </c>
      <c r="P2295" s="13">
        <f t="shared" si="1080"/>
        <v>0.12000000000000011</v>
      </c>
      <c r="Q2295" s="13">
        <f t="shared" si="1080"/>
        <v>0.17000000000000082</v>
      </c>
      <c r="R2295" s="13">
        <f t="shared" si="1060"/>
        <v>258.46153846153891</v>
      </c>
      <c r="S2295" s="13">
        <f t="shared" si="1061"/>
        <v>366.15384615384824</v>
      </c>
      <c r="T2295" s="13">
        <f t="shared" si="1062"/>
        <v>17.241379310345021</v>
      </c>
      <c r="U2295" s="13">
        <f t="shared" si="1069"/>
        <v>31.443343979151116</v>
      </c>
      <c r="V2295" s="13">
        <f t="shared" si="1073"/>
        <v>-4.0313390313390478E-3</v>
      </c>
      <c r="W2295" s="13">
        <f t="shared" si="1074"/>
        <v>0</v>
      </c>
      <c r="X2295" s="13">
        <f t="shared" si="1075"/>
        <v>0</v>
      </c>
      <c r="Y2295" s="13">
        <f t="shared" si="1070"/>
        <v>0</v>
      </c>
      <c r="Z2295" s="13">
        <f t="shared" si="1076"/>
        <v>0</v>
      </c>
      <c r="AA2295" s="13">
        <f t="shared" si="1077"/>
        <v>0</v>
      </c>
      <c r="AB2295" s="13">
        <f t="shared" si="1078"/>
        <v>0</v>
      </c>
      <c r="AC2295" s="17">
        <f t="shared" si="1071"/>
        <v>0</v>
      </c>
      <c r="AD2295" s="13" t="str">
        <f t="shared" si="1063"/>
        <v/>
      </c>
      <c r="AE2295" s="13" t="str">
        <f t="shared" si="1064"/>
        <v/>
      </c>
      <c r="AF2295" s="17">
        <f t="shared" si="1066"/>
        <v>0</v>
      </c>
      <c r="AG2295" s="17" t="str">
        <f t="shared" si="1065"/>
        <v xml:space="preserve"> </v>
      </c>
      <c r="AH2295" s="13"/>
      <c r="AI2295" s="31">
        <f t="shared" si="1079"/>
        <v>1.041693874623284</v>
      </c>
      <c r="AJ2295">
        <f t="shared" si="1054"/>
        <v>4.1693874623284E-2</v>
      </c>
      <c r="AK2295">
        <f t="shared" si="1056"/>
        <v>1.0023584905660377</v>
      </c>
      <c r="AL2295">
        <f t="shared" si="1057"/>
        <v>1.1089454059653494</v>
      </c>
      <c r="AM2295">
        <f t="shared" si="1055"/>
        <v>0.10894540596534941</v>
      </c>
      <c r="AN2295" s="39">
        <v>42510</v>
      </c>
      <c r="AO2295" s="31">
        <v>4.1693874623284E-2</v>
      </c>
      <c r="AP2295" s="40">
        <v>0.10894540596534941</v>
      </c>
    </row>
    <row r="2296" spans="1:42">
      <c r="A2296" s="16">
        <v>42513</v>
      </c>
      <c r="B2296" s="11">
        <v>4.26</v>
      </c>
      <c r="C2296" s="11">
        <v>4.28</v>
      </c>
      <c r="D2296" s="11">
        <v>4.25</v>
      </c>
      <c r="E2296" s="11">
        <v>4.26</v>
      </c>
      <c r="F2296" s="11">
        <v>43113500</v>
      </c>
      <c r="G2296" s="11">
        <v>4.0434700000000001</v>
      </c>
      <c r="H2296" s="12">
        <f t="shared" si="1058"/>
        <v>4.2208333333333332</v>
      </c>
      <c r="I2296" s="13">
        <f t="shared" si="1067"/>
        <v>4.2538461538461529</v>
      </c>
      <c r="J2296" s="13">
        <f t="shared" si="1068"/>
        <v>-3.3012820512819729E-2</v>
      </c>
      <c r="K2296" s="14">
        <f t="shared" si="1072"/>
        <v>-3.0591168091167513E-2</v>
      </c>
      <c r="L2296" s="13">
        <f t="shared" si="1051"/>
        <v>3.0000000000000249E-2</v>
      </c>
      <c r="M2296" s="13">
        <f t="shared" si="1059"/>
        <v>4.4999999999999991E-2</v>
      </c>
      <c r="N2296" s="13">
        <f t="shared" si="1052"/>
        <v>2.0000000000000462E-2</v>
      </c>
      <c r="O2296" s="13">
        <f t="shared" si="1053"/>
        <v>0</v>
      </c>
      <c r="P2296" s="13">
        <f t="shared" si="1080"/>
        <v>0.12000000000000011</v>
      </c>
      <c r="Q2296" s="13">
        <f t="shared" si="1080"/>
        <v>0.17000000000000082</v>
      </c>
      <c r="R2296" s="13">
        <f t="shared" si="1060"/>
        <v>266.66666666666697</v>
      </c>
      <c r="S2296" s="13">
        <f t="shared" si="1061"/>
        <v>377.7777777777797</v>
      </c>
      <c r="T2296" s="13">
        <f t="shared" si="1062"/>
        <v>17.241379310345021</v>
      </c>
      <c r="U2296" s="13">
        <f t="shared" si="1069"/>
        <v>31.376169774045909</v>
      </c>
      <c r="V2296" s="13">
        <f t="shared" si="1073"/>
        <v>-2.4216524216522164E-3</v>
      </c>
      <c r="W2296" s="13">
        <f t="shared" si="1074"/>
        <v>0</v>
      </c>
      <c r="X2296" s="13">
        <f t="shared" si="1075"/>
        <v>0</v>
      </c>
      <c r="Y2296" s="13">
        <f t="shared" si="1070"/>
        <v>0</v>
      </c>
      <c r="Z2296" s="13">
        <f t="shared" si="1076"/>
        <v>0</v>
      </c>
      <c r="AA2296" s="13">
        <f t="shared" si="1077"/>
        <v>0</v>
      </c>
      <c r="AB2296" s="13">
        <f t="shared" si="1078"/>
        <v>0</v>
      </c>
      <c r="AC2296" s="17">
        <f t="shared" si="1071"/>
        <v>0</v>
      </c>
      <c r="AD2296" s="13" t="str">
        <f t="shared" si="1063"/>
        <v/>
      </c>
      <c r="AE2296" s="13" t="str">
        <f t="shared" si="1064"/>
        <v/>
      </c>
      <c r="AF2296" s="17">
        <f t="shared" si="1066"/>
        <v>0</v>
      </c>
      <c r="AG2296" s="17" t="str">
        <f t="shared" si="1065"/>
        <v xml:space="preserve"> </v>
      </c>
      <c r="AH2296" s="13"/>
      <c r="AI2296" s="31">
        <f t="shared" si="1079"/>
        <v>1.041693874623284</v>
      </c>
      <c r="AJ2296">
        <f t="shared" si="1054"/>
        <v>4.1693874623284E-2</v>
      </c>
      <c r="AK2296">
        <f t="shared" si="1056"/>
        <v>1.0023529411764704</v>
      </c>
      <c r="AL2296">
        <f t="shared" si="1057"/>
        <v>1.1115546892735031</v>
      </c>
      <c r="AM2296">
        <f t="shared" si="1055"/>
        <v>0.11155468927350309</v>
      </c>
      <c r="AN2296" s="39">
        <v>42513</v>
      </c>
      <c r="AO2296" s="31">
        <v>4.1693874623284E-2</v>
      </c>
      <c r="AP2296" s="40">
        <v>0.11155468927350309</v>
      </c>
    </row>
    <row r="2297" spans="1:42">
      <c r="A2297" s="16">
        <v>42514</v>
      </c>
      <c r="B2297" s="11">
        <v>4.2699999999999996</v>
      </c>
      <c r="C2297" s="11">
        <v>4.2699999999999996</v>
      </c>
      <c r="D2297" s="11">
        <v>4.24</v>
      </c>
      <c r="E2297" s="11">
        <v>4.26</v>
      </c>
      <c r="F2297" s="11">
        <v>48488800</v>
      </c>
      <c r="G2297" s="11">
        <v>4.0434700000000001</v>
      </c>
      <c r="H2297" s="12">
        <f t="shared" si="1058"/>
        <v>4.2224999999999993</v>
      </c>
      <c r="I2297" s="13">
        <f t="shared" si="1067"/>
        <v>4.2523076923076921</v>
      </c>
      <c r="J2297" s="13">
        <f t="shared" si="1068"/>
        <v>-2.9807692307692868E-2</v>
      </c>
      <c r="K2297" s="14">
        <f t="shared" si="1072"/>
        <v>-3.122507122507074E-2</v>
      </c>
      <c r="L2297" s="13">
        <f t="shared" si="1051"/>
        <v>2.9999999999999361E-2</v>
      </c>
      <c r="M2297" s="13">
        <f t="shared" si="1059"/>
        <v>4.5714285714285631E-2</v>
      </c>
      <c r="N2297" s="13">
        <f t="shared" si="1052"/>
        <v>0</v>
      </c>
      <c r="O2297" s="13">
        <f t="shared" si="1053"/>
        <v>9.9999999999997868E-3</v>
      </c>
      <c r="P2297" s="13">
        <f t="shared" si="1080"/>
        <v>0.12000000000000011</v>
      </c>
      <c r="Q2297" s="13">
        <f t="shared" si="1080"/>
        <v>0.1800000000000006</v>
      </c>
      <c r="R2297" s="13">
        <f t="shared" si="1060"/>
        <v>262.50000000000068</v>
      </c>
      <c r="S2297" s="13">
        <f t="shared" si="1061"/>
        <v>393.75000000000205</v>
      </c>
      <c r="T2297" s="13">
        <f t="shared" si="1062"/>
        <v>20.000000000000124</v>
      </c>
      <c r="U2297" s="13">
        <f t="shared" si="1069"/>
        <v>29.630138028014184</v>
      </c>
      <c r="V2297" s="13">
        <f t="shared" si="1073"/>
        <v>1.417378917377872E-3</v>
      </c>
      <c r="W2297" s="13">
        <f t="shared" si="1074"/>
        <v>1</v>
      </c>
      <c r="X2297" s="13">
        <f t="shared" si="1075"/>
        <v>0</v>
      </c>
      <c r="Y2297" s="13">
        <f t="shared" si="1070"/>
        <v>0</v>
      </c>
      <c r="Z2297" s="13">
        <f t="shared" si="1076"/>
        <v>1</v>
      </c>
      <c r="AA2297" s="13">
        <f t="shared" si="1077"/>
        <v>0</v>
      </c>
      <c r="AB2297" s="13">
        <f t="shared" si="1078"/>
        <v>0</v>
      </c>
      <c r="AC2297" s="17">
        <f t="shared" si="1071"/>
        <v>0</v>
      </c>
      <c r="AD2297" s="13" t="str">
        <f t="shared" si="1063"/>
        <v/>
      </c>
      <c r="AE2297" s="13" t="str">
        <f t="shared" si="1064"/>
        <v/>
      </c>
      <c r="AF2297" s="17">
        <f t="shared" si="1066"/>
        <v>0</v>
      </c>
      <c r="AG2297" s="17" t="str">
        <f t="shared" si="1065"/>
        <v xml:space="preserve"> </v>
      </c>
      <c r="AH2297" s="13"/>
      <c r="AI2297" s="31">
        <f t="shared" si="1079"/>
        <v>1.041693874623284</v>
      </c>
      <c r="AJ2297">
        <f t="shared" si="1054"/>
        <v>4.1693874623284E-2</v>
      </c>
      <c r="AK2297">
        <f t="shared" si="1056"/>
        <v>1</v>
      </c>
      <c r="AL2297">
        <f t="shared" si="1057"/>
        <v>1.1115546892735031</v>
      </c>
      <c r="AM2297">
        <f t="shared" si="1055"/>
        <v>0.11155468927350309</v>
      </c>
      <c r="AN2297" s="39">
        <v>42514</v>
      </c>
      <c r="AO2297" s="31">
        <v>4.1693874623284E-2</v>
      </c>
      <c r="AP2297" s="40">
        <v>0.11155468927350309</v>
      </c>
    </row>
    <row r="2298" spans="1:42">
      <c r="A2298" s="16">
        <v>42515</v>
      </c>
      <c r="B2298" s="11">
        <v>4.2699999999999996</v>
      </c>
      <c r="C2298" s="11">
        <v>4.28</v>
      </c>
      <c r="D2298" s="11">
        <v>4.26</v>
      </c>
      <c r="E2298" s="11">
        <v>4.26</v>
      </c>
      <c r="F2298" s="11">
        <v>24523700</v>
      </c>
      <c r="G2298" s="11">
        <v>4.0434700000000001</v>
      </c>
      <c r="H2298" s="12">
        <f t="shared" si="1058"/>
        <v>4.2299999999999995</v>
      </c>
      <c r="I2298" s="13">
        <f t="shared" si="1067"/>
        <v>4.2511538461538469</v>
      </c>
      <c r="J2298" s="13">
        <f t="shared" si="1068"/>
        <v>-2.1153846153847411E-2</v>
      </c>
      <c r="K2298" s="14">
        <f t="shared" si="1072"/>
        <v>-3.0662393162392831E-2</v>
      </c>
      <c r="L2298" s="13">
        <f t="shared" si="1051"/>
        <v>2.0000000000000462E-2</v>
      </c>
      <c r="M2298" s="13">
        <f t="shared" si="1059"/>
        <v>4.5714285714285631E-2</v>
      </c>
      <c r="N2298" s="13">
        <f t="shared" si="1052"/>
        <v>1.0000000000000675E-2</v>
      </c>
      <c r="O2298" s="13">
        <f t="shared" si="1053"/>
        <v>0</v>
      </c>
      <c r="P2298" s="13">
        <f t="shared" si="1080"/>
        <v>0.13000000000000078</v>
      </c>
      <c r="Q2298" s="13">
        <f t="shared" si="1080"/>
        <v>0.1800000000000006</v>
      </c>
      <c r="R2298" s="13">
        <f t="shared" si="1060"/>
        <v>284.37500000000222</v>
      </c>
      <c r="S2298" s="13">
        <f t="shared" si="1061"/>
        <v>393.75000000000205</v>
      </c>
      <c r="T2298" s="13">
        <f t="shared" si="1062"/>
        <v>16.129032258064388</v>
      </c>
      <c r="U2298" s="13">
        <f t="shared" si="1069"/>
        <v>27.60760858612991</v>
      </c>
      <c r="V2298" s="13">
        <f t="shared" si="1073"/>
        <v>9.5085470085454205E-3</v>
      </c>
      <c r="W2298" s="13">
        <f t="shared" si="1074"/>
        <v>0</v>
      </c>
      <c r="X2298" s="13">
        <f t="shared" si="1075"/>
        <v>0</v>
      </c>
      <c r="Y2298" s="13">
        <f t="shared" si="1070"/>
        <v>0</v>
      </c>
      <c r="Z2298" s="13">
        <f t="shared" si="1076"/>
        <v>1</v>
      </c>
      <c r="AA2298" s="13">
        <f t="shared" si="1077"/>
        <v>0</v>
      </c>
      <c r="AB2298" s="13">
        <f t="shared" si="1078"/>
        <v>0</v>
      </c>
      <c r="AC2298" s="17">
        <f t="shared" si="1071"/>
        <v>0</v>
      </c>
      <c r="AD2298" s="13" t="str">
        <f t="shared" si="1063"/>
        <v/>
      </c>
      <c r="AE2298" s="13" t="str">
        <f t="shared" si="1064"/>
        <v/>
      </c>
      <c r="AF2298" s="17">
        <f t="shared" si="1066"/>
        <v>0</v>
      </c>
      <c r="AG2298" s="17" t="str">
        <f t="shared" si="1065"/>
        <v xml:space="preserve"> </v>
      </c>
      <c r="AH2298" s="13"/>
      <c r="AI2298" s="31">
        <f t="shared" si="1079"/>
        <v>1.041693874623284</v>
      </c>
      <c r="AJ2298">
        <f t="shared" si="1054"/>
        <v>4.1693874623284E-2</v>
      </c>
      <c r="AK2298">
        <f t="shared" si="1056"/>
        <v>1</v>
      </c>
      <c r="AL2298">
        <f t="shared" si="1057"/>
        <v>1.1115546892735031</v>
      </c>
      <c r="AM2298">
        <f t="shared" si="1055"/>
        <v>0.11155468927350309</v>
      </c>
      <c r="AN2298" s="39">
        <v>42515</v>
      </c>
      <c r="AO2298" s="31">
        <v>4.1693874623284E-2</v>
      </c>
      <c r="AP2298" s="40">
        <v>0.11155468927350309</v>
      </c>
    </row>
    <row r="2299" spans="1:42">
      <c r="A2299" s="16">
        <v>42516</v>
      </c>
      <c r="B2299" s="11">
        <v>4.26</v>
      </c>
      <c r="C2299" s="11">
        <v>4.28</v>
      </c>
      <c r="D2299" s="11">
        <v>4.26</v>
      </c>
      <c r="E2299" s="11">
        <v>4.28</v>
      </c>
      <c r="F2299" s="11">
        <v>44247300</v>
      </c>
      <c r="G2299" s="11">
        <v>4.0624599999999997</v>
      </c>
      <c r="H2299" s="12">
        <f t="shared" si="1058"/>
        <v>4.2399999999999993</v>
      </c>
      <c r="I2299" s="13">
        <f t="shared" si="1067"/>
        <v>4.2507692307692313</v>
      </c>
      <c r="J2299" s="13">
        <f t="shared" si="1068"/>
        <v>-1.0769230769231974E-2</v>
      </c>
      <c r="K2299" s="14">
        <f t="shared" si="1072"/>
        <v>-2.8689458689458529E-2</v>
      </c>
      <c r="L2299" s="13">
        <f t="shared" si="1051"/>
        <v>2.0000000000000462E-2</v>
      </c>
      <c r="M2299" s="13">
        <f t="shared" si="1059"/>
        <v>4.3571428571428532E-2</v>
      </c>
      <c r="N2299" s="13">
        <f t="shared" si="1052"/>
        <v>0</v>
      </c>
      <c r="O2299" s="13">
        <f t="shared" si="1053"/>
        <v>0</v>
      </c>
      <c r="P2299" s="13">
        <f t="shared" si="1080"/>
        <v>0.13000000000000078</v>
      </c>
      <c r="Q2299" s="13">
        <f t="shared" si="1080"/>
        <v>0.15000000000000124</v>
      </c>
      <c r="R2299" s="13">
        <f t="shared" si="1060"/>
        <v>298.36065573770696</v>
      </c>
      <c r="S2299" s="13">
        <f t="shared" si="1061"/>
        <v>344.26229508197036</v>
      </c>
      <c r="T2299" s="13">
        <f t="shared" si="1062"/>
        <v>7.1428571428572578</v>
      </c>
      <c r="U2299" s="13">
        <f t="shared" si="1069"/>
        <v>24.734354021146043</v>
      </c>
      <c r="V2299" s="13">
        <f t="shared" si="1073"/>
        <v>1.7920227920226555E-2</v>
      </c>
      <c r="W2299" s="13">
        <f t="shared" si="1074"/>
        <v>0</v>
      </c>
      <c r="X2299" s="13">
        <f t="shared" si="1075"/>
        <v>0</v>
      </c>
      <c r="Y2299" s="13">
        <f t="shared" si="1070"/>
        <v>0</v>
      </c>
      <c r="Z2299" s="13">
        <f t="shared" si="1076"/>
        <v>1</v>
      </c>
      <c r="AA2299" s="13">
        <f t="shared" si="1077"/>
        <v>0</v>
      </c>
      <c r="AB2299" s="13">
        <f t="shared" si="1078"/>
        <v>0</v>
      </c>
      <c r="AC2299" s="17">
        <f t="shared" si="1071"/>
        <v>0</v>
      </c>
      <c r="AD2299" s="13" t="str">
        <f t="shared" si="1063"/>
        <v/>
      </c>
      <c r="AE2299" s="13" t="str">
        <f t="shared" si="1064"/>
        <v/>
      </c>
      <c r="AF2299" s="17">
        <f t="shared" si="1066"/>
        <v>0</v>
      </c>
      <c r="AG2299" s="17" t="str">
        <f t="shared" si="1065"/>
        <v xml:space="preserve"> </v>
      </c>
      <c r="AH2299" s="13"/>
      <c r="AI2299" s="31">
        <f t="shared" si="1079"/>
        <v>1.041693874623284</v>
      </c>
      <c r="AJ2299">
        <f t="shared" si="1054"/>
        <v>4.1693874623284E-2</v>
      </c>
      <c r="AK2299">
        <f t="shared" si="1056"/>
        <v>1.0046948356807512</v>
      </c>
      <c r="AL2299">
        <f t="shared" si="1057"/>
        <v>1.1167732558898107</v>
      </c>
      <c r="AM2299">
        <f t="shared" si="1055"/>
        <v>0.11677325588981069</v>
      </c>
      <c r="AN2299" s="39">
        <v>42516</v>
      </c>
      <c r="AO2299" s="31">
        <v>4.1693874623284E-2</v>
      </c>
      <c r="AP2299" s="40">
        <v>0.11677325588981069</v>
      </c>
    </row>
    <row r="2300" spans="1:42">
      <c r="A2300" s="16">
        <v>42517</v>
      </c>
      <c r="B2300" s="11">
        <v>4.2699999999999996</v>
      </c>
      <c r="C2300" s="11">
        <v>4.29</v>
      </c>
      <c r="D2300" s="11">
        <v>4.26</v>
      </c>
      <c r="E2300" s="11">
        <v>4.29</v>
      </c>
      <c r="F2300" s="11">
        <v>32224800</v>
      </c>
      <c r="G2300" s="11">
        <v>4.0719500000000002</v>
      </c>
      <c r="H2300" s="12">
        <f t="shared" si="1058"/>
        <v>4.2483333333333331</v>
      </c>
      <c r="I2300" s="13">
        <f t="shared" si="1067"/>
        <v>4.2507692307692313</v>
      </c>
      <c r="J2300" s="13">
        <f t="shared" si="1068"/>
        <v>-2.4358974358982266E-3</v>
      </c>
      <c r="K2300" s="14">
        <f t="shared" si="1072"/>
        <v>-2.5555555555555505E-2</v>
      </c>
      <c r="L2300" s="13">
        <f t="shared" si="1051"/>
        <v>3.0000000000000249E-2</v>
      </c>
      <c r="M2300" s="13">
        <f t="shared" si="1059"/>
        <v>3.9999999999999973E-2</v>
      </c>
      <c r="N2300" s="13">
        <f t="shared" si="1052"/>
        <v>9.9999999999997868E-3</v>
      </c>
      <c r="O2300" s="13">
        <f t="shared" si="1053"/>
        <v>0</v>
      </c>
      <c r="P2300" s="13">
        <f t="shared" si="1080"/>
        <v>0.14000000000000057</v>
      </c>
      <c r="Q2300" s="13">
        <f t="shared" si="1080"/>
        <v>8.0000000000000959E-2</v>
      </c>
      <c r="R2300" s="13">
        <f t="shared" si="1060"/>
        <v>350.00000000000165</v>
      </c>
      <c r="S2300" s="13">
        <f t="shared" si="1061"/>
        <v>200.00000000000253</v>
      </c>
      <c r="T2300" s="13">
        <f t="shared" si="1062"/>
        <v>27.272727272726904</v>
      </c>
      <c r="U2300" s="13">
        <f t="shared" si="1069"/>
        <v>22.645138888452635</v>
      </c>
      <c r="V2300" s="13">
        <f t="shared" si="1073"/>
        <v>2.3119658119657278E-2</v>
      </c>
      <c r="W2300" s="13">
        <f t="shared" si="1074"/>
        <v>0</v>
      </c>
      <c r="X2300" s="13">
        <f t="shared" si="1075"/>
        <v>1</v>
      </c>
      <c r="Y2300" s="13">
        <f t="shared" si="1070"/>
        <v>0</v>
      </c>
      <c r="Z2300" s="13">
        <f t="shared" si="1076"/>
        <v>1</v>
      </c>
      <c r="AA2300" s="13">
        <f t="shared" si="1077"/>
        <v>0</v>
      </c>
      <c r="AB2300" s="13">
        <f t="shared" si="1078"/>
        <v>0</v>
      </c>
      <c r="AC2300" s="17">
        <f t="shared" si="1071"/>
        <v>0</v>
      </c>
      <c r="AD2300" s="13" t="str">
        <f t="shared" si="1063"/>
        <v/>
      </c>
      <c r="AE2300" s="13" t="str">
        <f t="shared" si="1064"/>
        <v/>
      </c>
      <c r="AF2300" s="17">
        <f t="shared" si="1066"/>
        <v>0</v>
      </c>
      <c r="AG2300" s="17" t="str">
        <f t="shared" si="1065"/>
        <v xml:space="preserve"> </v>
      </c>
      <c r="AH2300" s="13"/>
      <c r="AI2300" s="31">
        <f t="shared" si="1079"/>
        <v>1.041693874623284</v>
      </c>
      <c r="AJ2300">
        <f t="shared" si="1054"/>
        <v>4.1693874623284E-2</v>
      </c>
      <c r="AK2300">
        <f t="shared" si="1056"/>
        <v>1.0023364485981308</v>
      </c>
      <c r="AL2300">
        <f t="shared" si="1057"/>
        <v>1.1193825391979644</v>
      </c>
      <c r="AM2300">
        <f t="shared" si="1055"/>
        <v>0.11938253919796438</v>
      </c>
      <c r="AN2300" s="39">
        <v>42517</v>
      </c>
      <c r="AO2300" s="31">
        <v>4.1693874623284E-2</v>
      </c>
      <c r="AP2300" s="40">
        <v>0.11938253919796438</v>
      </c>
    </row>
    <row r="2301" spans="1:42">
      <c r="A2301" s="16">
        <v>42520</v>
      </c>
      <c r="B2301" s="11">
        <v>4.29</v>
      </c>
      <c r="C2301" s="11">
        <v>4.3099999999999996</v>
      </c>
      <c r="D2301" s="11">
        <v>4.2699999999999996</v>
      </c>
      <c r="E2301" s="11">
        <v>4.3</v>
      </c>
      <c r="F2301" s="11">
        <v>84516600</v>
      </c>
      <c r="G2301" s="11">
        <v>4.0814399999999997</v>
      </c>
      <c r="H2301" s="12">
        <f t="shared" si="1058"/>
        <v>4.2583333333333329</v>
      </c>
      <c r="I2301" s="13">
        <f t="shared" si="1067"/>
        <v>4.2507692307692313</v>
      </c>
      <c r="J2301" s="13">
        <f t="shared" si="1068"/>
        <v>7.5641025641015602E-3</v>
      </c>
      <c r="K2301" s="14">
        <f t="shared" si="1072"/>
        <v>-2.1075498575498643E-2</v>
      </c>
      <c r="L2301" s="13">
        <f t="shared" si="1051"/>
        <v>4.0000000000000036E-2</v>
      </c>
      <c r="M2301" s="13">
        <f t="shared" si="1059"/>
        <v>3.9999999999999973E-2</v>
      </c>
      <c r="N2301" s="13">
        <f t="shared" si="1052"/>
        <v>1.9999999999999574E-2</v>
      </c>
      <c r="O2301" s="13">
        <f t="shared" si="1053"/>
        <v>0</v>
      </c>
      <c r="P2301" s="13">
        <f t="shared" si="1080"/>
        <v>0.16000000000000014</v>
      </c>
      <c r="Q2301" s="13">
        <f t="shared" si="1080"/>
        <v>6.0000000000000497E-2</v>
      </c>
      <c r="R2301" s="13">
        <f t="shared" si="1060"/>
        <v>400.00000000000063</v>
      </c>
      <c r="S2301" s="13">
        <f t="shared" si="1061"/>
        <v>150.00000000000136</v>
      </c>
      <c r="T2301" s="13">
        <f t="shared" si="1062"/>
        <v>45.454545454545155</v>
      </c>
      <c r="U2301" s="13">
        <f t="shared" si="1069"/>
        <v>21.606177849491569</v>
      </c>
      <c r="V2301" s="13">
        <f t="shared" si="1073"/>
        <v>2.8639601139600204E-2</v>
      </c>
      <c r="W2301" s="13">
        <f t="shared" si="1074"/>
        <v>0</v>
      </c>
      <c r="X2301" s="13">
        <f t="shared" si="1075"/>
        <v>0</v>
      </c>
      <c r="Y2301" s="13">
        <f t="shared" si="1070"/>
        <v>0</v>
      </c>
      <c r="Z2301" s="13">
        <f t="shared" si="1076"/>
        <v>1</v>
      </c>
      <c r="AA2301" s="13">
        <f t="shared" si="1077"/>
        <v>0</v>
      </c>
      <c r="AB2301" s="13">
        <f t="shared" si="1078"/>
        <v>0</v>
      </c>
      <c r="AC2301" s="17">
        <f t="shared" si="1071"/>
        <v>0</v>
      </c>
      <c r="AD2301" s="13" t="str">
        <f t="shared" si="1063"/>
        <v/>
      </c>
      <c r="AE2301" s="13" t="str">
        <f t="shared" si="1064"/>
        <v/>
      </c>
      <c r="AF2301" s="17">
        <f t="shared" si="1066"/>
        <v>0</v>
      </c>
      <c r="AG2301" s="17" t="str">
        <f t="shared" si="1065"/>
        <v xml:space="preserve"> </v>
      </c>
      <c r="AH2301" s="13"/>
      <c r="AI2301" s="31">
        <f t="shared" si="1079"/>
        <v>1.041693874623284</v>
      </c>
      <c r="AJ2301">
        <f t="shared" si="1054"/>
        <v>4.1693874623284E-2</v>
      </c>
      <c r="AK2301">
        <f t="shared" si="1056"/>
        <v>1.0023310023310024</v>
      </c>
      <c r="AL2301">
        <f t="shared" si="1057"/>
        <v>1.1219918225061183</v>
      </c>
      <c r="AM2301">
        <f t="shared" si="1055"/>
        <v>0.12199182250611829</v>
      </c>
      <c r="AN2301" s="39">
        <v>42520</v>
      </c>
      <c r="AO2301" s="31">
        <v>4.1693874623284E-2</v>
      </c>
      <c r="AP2301" s="40">
        <v>0.12199182250611829</v>
      </c>
    </row>
    <row r="2302" spans="1:42">
      <c r="A2302" s="16">
        <v>42521</v>
      </c>
      <c r="B2302" s="11">
        <v>4.29</v>
      </c>
      <c r="C2302" s="11">
        <v>4.37</v>
      </c>
      <c r="D2302" s="11">
        <v>4.29</v>
      </c>
      <c r="E2302" s="11">
        <v>4.3600000000000003</v>
      </c>
      <c r="F2302" s="11">
        <v>104740400</v>
      </c>
      <c r="G2302" s="11">
        <v>4.1383900000000002</v>
      </c>
      <c r="H2302" s="12">
        <f t="shared" si="1058"/>
        <v>4.2699999999999996</v>
      </c>
      <c r="I2302" s="13">
        <f t="shared" si="1067"/>
        <v>4.2538461538461547</v>
      </c>
      <c r="J2302" s="13">
        <f t="shared" si="1068"/>
        <v>1.6153846153844853E-2</v>
      </c>
      <c r="K2302" s="14">
        <f t="shared" si="1072"/>
        <v>-1.5669515669516007E-2</v>
      </c>
      <c r="L2302" s="13">
        <f t="shared" si="1051"/>
        <v>8.0000000000000071E-2</v>
      </c>
      <c r="M2302" s="13">
        <f t="shared" si="1059"/>
        <v>4.1428571428571433E-2</v>
      </c>
      <c r="N2302" s="13">
        <f t="shared" si="1052"/>
        <v>6.0000000000000497E-2</v>
      </c>
      <c r="O2302" s="13">
        <f t="shared" si="1053"/>
        <v>0</v>
      </c>
      <c r="P2302" s="13">
        <f t="shared" si="1080"/>
        <v>0.19000000000000039</v>
      </c>
      <c r="Q2302" s="13">
        <f t="shared" si="1080"/>
        <v>6.0000000000000497E-2</v>
      </c>
      <c r="R2302" s="13">
        <f t="shared" si="1060"/>
        <v>458.62068965517329</v>
      </c>
      <c r="S2302" s="13">
        <f t="shared" si="1061"/>
        <v>144.82758620689773</v>
      </c>
      <c r="T2302" s="13">
        <f t="shared" si="1062"/>
        <v>51.99999999999978</v>
      </c>
      <c r="U2302" s="13">
        <f t="shared" si="1069"/>
        <v>23.146550520299026</v>
      </c>
      <c r="V2302" s="13">
        <f t="shared" si="1073"/>
        <v>3.182336182336086E-2</v>
      </c>
      <c r="W2302" s="13">
        <f t="shared" si="1074"/>
        <v>0</v>
      </c>
      <c r="X2302" s="13">
        <f t="shared" si="1075"/>
        <v>0</v>
      </c>
      <c r="Y2302" s="13">
        <f t="shared" si="1070"/>
        <v>0</v>
      </c>
      <c r="Z2302" s="13">
        <f t="shared" si="1076"/>
        <v>1</v>
      </c>
      <c r="AA2302" s="13">
        <f t="shared" si="1077"/>
        <v>0</v>
      </c>
      <c r="AB2302" s="13">
        <f t="shared" si="1078"/>
        <v>0</v>
      </c>
      <c r="AC2302" s="17">
        <f t="shared" si="1071"/>
        <v>0</v>
      </c>
      <c r="AD2302" s="13" t="str">
        <f t="shared" si="1063"/>
        <v/>
      </c>
      <c r="AE2302" s="13" t="str">
        <f t="shared" si="1064"/>
        <v/>
      </c>
      <c r="AF2302" s="17">
        <f t="shared" si="1066"/>
        <v>0</v>
      </c>
      <c r="AG2302" s="17" t="str">
        <f t="shared" si="1065"/>
        <v xml:space="preserve"> </v>
      </c>
      <c r="AH2302" s="13"/>
      <c r="AI2302" s="31">
        <f t="shared" si="1079"/>
        <v>1.041693874623284</v>
      </c>
      <c r="AJ2302">
        <f t="shared" si="1054"/>
        <v>4.1693874623284E-2</v>
      </c>
      <c r="AK2302">
        <f t="shared" si="1056"/>
        <v>1.0139534883720931</v>
      </c>
      <c r="AL2302">
        <f t="shared" si="1057"/>
        <v>1.1376475223550409</v>
      </c>
      <c r="AM2302">
        <f t="shared" si="1055"/>
        <v>0.13764752235504085</v>
      </c>
      <c r="AN2302" s="39">
        <v>42521</v>
      </c>
      <c r="AO2302" s="31">
        <v>4.1693874623284E-2</v>
      </c>
      <c r="AP2302" s="40">
        <v>0.13764752235504085</v>
      </c>
    </row>
    <row r="2303" spans="1:42">
      <c r="A2303" s="16">
        <v>42522</v>
      </c>
      <c r="B2303" s="11">
        <v>4.3600000000000003</v>
      </c>
      <c r="C2303" s="11">
        <v>4.3600000000000003</v>
      </c>
      <c r="D2303" s="11">
        <v>4.32</v>
      </c>
      <c r="E2303" s="11">
        <v>4.34</v>
      </c>
      <c r="F2303" s="11">
        <v>63441700</v>
      </c>
      <c r="G2303" s="11">
        <v>4.1194100000000002</v>
      </c>
      <c r="H2303" s="12">
        <f t="shared" si="1058"/>
        <v>4.2774999999999999</v>
      </c>
      <c r="I2303" s="13">
        <f t="shared" si="1067"/>
        <v>4.2565384615384625</v>
      </c>
      <c r="J2303" s="13">
        <f t="shared" si="1068"/>
        <v>2.0961538461537366E-2</v>
      </c>
      <c r="K2303" s="14">
        <f t="shared" si="1072"/>
        <v>-9.5299145299151764E-3</v>
      </c>
      <c r="L2303" s="13">
        <f t="shared" si="1051"/>
        <v>4.0000000000000036E-2</v>
      </c>
      <c r="M2303" s="13">
        <f t="shared" si="1059"/>
        <v>4.0714285714285738E-2</v>
      </c>
      <c r="N2303" s="13">
        <f t="shared" si="1052"/>
        <v>0</v>
      </c>
      <c r="O2303" s="13">
        <f t="shared" si="1053"/>
        <v>0</v>
      </c>
      <c r="P2303" s="13">
        <f t="shared" si="1080"/>
        <v>0.19000000000000039</v>
      </c>
      <c r="Q2303" s="13">
        <f t="shared" si="1080"/>
        <v>6.0000000000000497E-2</v>
      </c>
      <c r="R2303" s="13">
        <f t="shared" si="1060"/>
        <v>466.66666666666731</v>
      </c>
      <c r="S2303" s="13">
        <f t="shared" si="1061"/>
        <v>147.36842105263273</v>
      </c>
      <c r="T2303" s="13">
        <f t="shared" si="1062"/>
        <v>51.999999999999766</v>
      </c>
      <c r="U2303" s="13">
        <f t="shared" si="1069"/>
        <v>23.799611744788841</v>
      </c>
      <c r="V2303" s="13">
        <f t="shared" si="1073"/>
        <v>3.049145299145254E-2</v>
      </c>
      <c r="W2303" s="13">
        <f t="shared" si="1074"/>
        <v>0</v>
      </c>
      <c r="X2303" s="13">
        <f t="shared" si="1075"/>
        <v>0</v>
      </c>
      <c r="Y2303" s="13">
        <f t="shared" si="1070"/>
        <v>0</v>
      </c>
      <c r="Z2303" s="13">
        <f t="shared" si="1076"/>
        <v>1</v>
      </c>
      <c r="AA2303" s="13">
        <f t="shared" si="1077"/>
        <v>0</v>
      </c>
      <c r="AB2303" s="13">
        <f t="shared" si="1078"/>
        <v>0</v>
      </c>
      <c r="AC2303" s="17">
        <f t="shared" si="1071"/>
        <v>0</v>
      </c>
      <c r="AD2303" s="13" t="str">
        <f t="shared" si="1063"/>
        <v/>
      </c>
      <c r="AE2303" s="13" t="str">
        <f t="shared" si="1064"/>
        <v/>
      </c>
      <c r="AF2303" s="17">
        <f t="shared" si="1066"/>
        <v>0</v>
      </c>
      <c r="AG2303" s="17" t="str">
        <f t="shared" si="1065"/>
        <v xml:space="preserve"> </v>
      </c>
      <c r="AH2303" s="13"/>
      <c r="AI2303" s="31">
        <f t="shared" si="1079"/>
        <v>1.041693874623284</v>
      </c>
      <c r="AJ2303">
        <f t="shared" si="1054"/>
        <v>4.1693874623284E-2</v>
      </c>
      <c r="AK2303">
        <f t="shared" si="1056"/>
        <v>0.99541284403669716</v>
      </c>
      <c r="AL2303">
        <f t="shared" si="1057"/>
        <v>1.1324289557387333</v>
      </c>
      <c r="AM2303">
        <f t="shared" si="1055"/>
        <v>0.13242895573873326</v>
      </c>
      <c r="AN2303" s="39">
        <v>42522</v>
      </c>
      <c r="AO2303" s="31">
        <v>4.1693874623284E-2</v>
      </c>
      <c r="AP2303" s="40">
        <v>0.13242895573873326</v>
      </c>
    </row>
    <row r="2304" spans="1:42">
      <c r="A2304" s="16">
        <v>42523</v>
      </c>
      <c r="B2304" s="11">
        <v>4.34</v>
      </c>
      <c r="C2304" s="11">
        <v>4.3499999999999996</v>
      </c>
      <c r="D2304" s="11">
        <v>4.33</v>
      </c>
      <c r="E2304" s="11">
        <v>4.34</v>
      </c>
      <c r="F2304" s="11">
        <v>29648700</v>
      </c>
      <c r="G2304" s="11">
        <v>4.1194100000000002</v>
      </c>
      <c r="H2304" s="12">
        <f t="shared" si="1058"/>
        <v>4.2850000000000001</v>
      </c>
      <c r="I2304" s="13">
        <f t="shared" si="1067"/>
        <v>4.2588461538461546</v>
      </c>
      <c r="J2304" s="13">
        <f t="shared" si="1068"/>
        <v>2.6153846153845528E-2</v>
      </c>
      <c r="K2304" s="14">
        <f t="shared" si="1072"/>
        <v>-2.9273504273512113E-3</v>
      </c>
      <c r="L2304" s="13">
        <f t="shared" si="1051"/>
        <v>1.9999999999999574E-2</v>
      </c>
      <c r="M2304" s="13">
        <f t="shared" si="1059"/>
        <v>3.7857142857142811E-2</v>
      </c>
      <c r="N2304" s="13">
        <f t="shared" si="1052"/>
        <v>0</v>
      </c>
      <c r="O2304" s="13">
        <f t="shared" si="1053"/>
        <v>0</v>
      </c>
      <c r="P2304" s="13">
        <f t="shared" si="1080"/>
        <v>0.16000000000000014</v>
      </c>
      <c r="Q2304" s="13">
        <f t="shared" si="1080"/>
        <v>6.0000000000000497E-2</v>
      </c>
      <c r="R2304" s="13">
        <f t="shared" si="1060"/>
        <v>422.64150943396317</v>
      </c>
      <c r="S2304" s="13">
        <f t="shared" si="1061"/>
        <v>158.49056603773735</v>
      </c>
      <c r="T2304" s="13">
        <f t="shared" si="1062"/>
        <v>45.454545454545155</v>
      </c>
      <c r="U2304" s="13">
        <f t="shared" si="1069"/>
        <v>25.260650705827821</v>
      </c>
      <c r="V2304" s="13">
        <f t="shared" si="1073"/>
        <v>2.908119658119674E-2</v>
      </c>
      <c r="W2304" s="13">
        <f t="shared" si="1074"/>
        <v>0</v>
      </c>
      <c r="X2304" s="13">
        <f t="shared" si="1075"/>
        <v>0</v>
      </c>
      <c r="Y2304" s="13">
        <f t="shared" si="1070"/>
        <v>0</v>
      </c>
      <c r="Z2304" s="13">
        <f t="shared" si="1076"/>
        <v>1</v>
      </c>
      <c r="AA2304" s="13">
        <f t="shared" si="1077"/>
        <v>0</v>
      </c>
      <c r="AB2304" s="13">
        <f t="shared" si="1078"/>
        <v>0</v>
      </c>
      <c r="AC2304" s="17">
        <f t="shared" si="1071"/>
        <v>0</v>
      </c>
      <c r="AD2304" s="13" t="str">
        <f t="shared" si="1063"/>
        <v/>
      </c>
      <c r="AE2304" s="13" t="str">
        <f t="shared" si="1064"/>
        <v/>
      </c>
      <c r="AF2304" s="17">
        <f t="shared" si="1066"/>
        <v>0</v>
      </c>
      <c r="AG2304" s="17" t="str">
        <f t="shared" si="1065"/>
        <v xml:space="preserve"> </v>
      </c>
      <c r="AH2304" s="13"/>
      <c r="AI2304" s="31">
        <f t="shared" si="1079"/>
        <v>1.041693874623284</v>
      </c>
      <c r="AJ2304">
        <f t="shared" si="1054"/>
        <v>4.1693874623284E-2</v>
      </c>
      <c r="AK2304">
        <f t="shared" si="1056"/>
        <v>1</v>
      </c>
      <c r="AL2304">
        <f t="shared" si="1057"/>
        <v>1.1324289557387333</v>
      </c>
      <c r="AM2304">
        <f t="shared" si="1055"/>
        <v>0.13242895573873326</v>
      </c>
      <c r="AN2304" s="39">
        <v>42523</v>
      </c>
      <c r="AO2304" s="31">
        <v>4.1693874623284E-2</v>
      </c>
      <c r="AP2304" s="40">
        <v>0.13242895573873326</v>
      </c>
    </row>
    <row r="2305" spans="1:42">
      <c r="A2305" s="16">
        <v>42524</v>
      </c>
      <c r="B2305" s="11">
        <v>4.3499999999999996</v>
      </c>
      <c r="C2305" s="11">
        <v>4.37</v>
      </c>
      <c r="D2305" s="11">
        <v>4.32</v>
      </c>
      <c r="E2305" s="11">
        <v>4.37</v>
      </c>
      <c r="F2305" s="11">
        <v>48206300</v>
      </c>
      <c r="G2305" s="11">
        <v>4.1478799999999998</v>
      </c>
      <c r="H2305" s="12">
        <f t="shared" si="1058"/>
        <v>4.2958333333333325</v>
      </c>
      <c r="I2305" s="13">
        <f t="shared" si="1067"/>
        <v>4.2623076923076928</v>
      </c>
      <c r="J2305" s="13">
        <f t="shared" si="1068"/>
        <v>3.3525641025639707E-2</v>
      </c>
      <c r="K2305" s="14">
        <f t="shared" si="1072"/>
        <v>4.4658119658109487E-3</v>
      </c>
      <c r="L2305" s="13">
        <f t="shared" si="1051"/>
        <v>4.9999999999999822E-2</v>
      </c>
      <c r="M2305" s="13">
        <f t="shared" si="1059"/>
        <v>3.7142857142857109E-2</v>
      </c>
      <c r="N2305" s="13">
        <f t="shared" si="1052"/>
        <v>2.0000000000000462E-2</v>
      </c>
      <c r="O2305" s="13">
        <f t="shared" si="1053"/>
        <v>0</v>
      </c>
      <c r="P2305" s="13">
        <f t="shared" si="1080"/>
        <v>0.15000000000000124</v>
      </c>
      <c r="Q2305" s="13">
        <f t="shared" si="1080"/>
        <v>6.0000000000000497E-2</v>
      </c>
      <c r="R2305" s="13">
        <f t="shared" si="1060"/>
        <v>403.84615384615756</v>
      </c>
      <c r="S2305" s="13">
        <f t="shared" si="1061"/>
        <v>161.53846153846303</v>
      </c>
      <c r="T2305" s="13">
        <f t="shared" si="1062"/>
        <v>42.857142857142854</v>
      </c>
      <c r="U2305" s="13">
        <f t="shared" si="1069"/>
        <v>28.036160909909455</v>
      </c>
      <c r="V2305" s="13">
        <f t="shared" si="1073"/>
        <v>2.9059829059828759E-2</v>
      </c>
      <c r="W2305" s="13">
        <f t="shared" si="1074"/>
        <v>0</v>
      </c>
      <c r="X2305" s="13">
        <f t="shared" si="1075"/>
        <v>0</v>
      </c>
      <c r="Y2305" s="13">
        <f t="shared" si="1070"/>
        <v>0</v>
      </c>
      <c r="Z2305" s="13">
        <f t="shared" si="1076"/>
        <v>1</v>
      </c>
      <c r="AA2305" s="13">
        <f t="shared" si="1077"/>
        <v>0</v>
      </c>
      <c r="AB2305" s="13">
        <f t="shared" si="1078"/>
        <v>0</v>
      </c>
      <c r="AC2305" s="17">
        <f t="shared" si="1071"/>
        <v>0</v>
      </c>
      <c r="AD2305" s="13" t="str">
        <f t="shared" si="1063"/>
        <v/>
      </c>
      <c r="AE2305" s="13" t="str">
        <f t="shared" si="1064"/>
        <v/>
      </c>
      <c r="AF2305" s="17">
        <f t="shared" si="1066"/>
        <v>0</v>
      </c>
      <c r="AG2305" s="17" t="str">
        <f t="shared" si="1065"/>
        <v xml:space="preserve"> </v>
      </c>
      <c r="AH2305" s="13"/>
      <c r="AI2305" s="31">
        <f t="shared" si="1079"/>
        <v>1.041693874623284</v>
      </c>
      <c r="AJ2305">
        <f t="shared" si="1054"/>
        <v>4.1693874623284E-2</v>
      </c>
      <c r="AK2305">
        <f t="shared" si="1056"/>
        <v>1.0069124423963134</v>
      </c>
      <c r="AL2305">
        <f t="shared" si="1057"/>
        <v>1.1402568056631945</v>
      </c>
      <c r="AM2305">
        <f t="shared" si="1055"/>
        <v>0.14025680566319454</v>
      </c>
      <c r="AN2305" s="39">
        <v>42524</v>
      </c>
      <c r="AO2305" s="31">
        <v>4.1693874623284E-2</v>
      </c>
      <c r="AP2305" s="40">
        <v>0.14025680566319454</v>
      </c>
    </row>
    <row r="2306" spans="1:42">
      <c r="A2306" s="16">
        <v>42527</v>
      </c>
      <c r="B2306" s="11">
        <v>4.3600000000000003</v>
      </c>
      <c r="C2306" s="11">
        <v>4.3899999999999997</v>
      </c>
      <c r="D2306" s="11">
        <v>4.3499999999999996</v>
      </c>
      <c r="E2306" s="11">
        <v>4.38</v>
      </c>
      <c r="F2306" s="11">
        <v>59276400</v>
      </c>
      <c r="G2306" s="11">
        <v>4.1573700000000002</v>
      </c>
      <c r="H2306" s="12">
        <f t="shared" si="1058"/>
        <v>4.307500000000001</v>
      </c>
      <c r="I2306" s="13">
        <f t="shared" si="1067"/>
        <v>4.2661538461538475</v>
      </c>
      <c r="J2306" s="13">
        <f t="shared" si="1068"/>
        <v>4.1346153846153477E-2</v>
      </c>
      <c r="K2306" s="14">
        <f t="shared" si="1072"/>
        <v>1.2371794871793875E-2</v>
      </c>
      <c r="L2306" s="13">
        <f t="shared" si="1051"/>
        <v>4.0000000000000036E-2</v>
      </c>
      <c r="M2306" s="13">
        <f t="shared" si="1059"/>
        <v>3.7857142857142874E-2</v>
      </c>
      <c r="N2306" s="13">
        <f t="shared" si="1052"/>
        <v>1.9999999999999574E-2</v>
      </c>
      <c r="O2306" s="13">
        <f t="shared" si="1053"/>
        <v>0</v>
      </c>
      <c r="P2306" s="13">
        <f t="shared" si="1080"/>
        <v>0.17000000000000082</v>
      </c>
      <c r="Q2306" s="13">
        <f t="shared" si="1080"/>
        <v>6.0000000000000497E-2</v>
      </c>
      <c r="R2306" s="13">
        <f t="shared" si="1060"/>
        <v>449.05660377358691</v>
      </c>
      <c r="S2306" s="13">
        <f t="shared" si="1061"/>
        <v>158.4905660377371</v>
      </c>
      <c r="T2306" s="13">
        <f t="shared" si="1062"/>
        <v>47.826086956521607</v>
      </c>
      <c r="U2306" s="13">
        <f t="shared" si="1069"/>
        <v>30.857071882994344</v>
      </c>
      <c r="V2306" s="13">
        <f t="shared" si="1073"/>
        <v>2.8974358974359602E-2</v>
      </c>
      <c r="W2306" s="13">
        <f t="shared" si="1074"/>
        <v>0</v>
      </c>
      <c r="X2306" s="13">
        <f t="shared" si="1075"/>
        <v>0</v>
      </c>
      <c r="Y2306" s="13">
        <f t="shared" si="1070"/>
        <v>0</v>
      </c>
      <c r="Z2306" s="13">
        <f t="shared" si="1076"/>
        <v>1</v>
      </c>
      <c r="AA2306" s="13">
        <f t="shared" si="1077"/>
        <v>0</v>
      </c>
      <c r="AB2306" s="13">
        <f t="shared" si="1078"/>
        <v>0</v>
      </c>
      <c r="AC2306" s="17">
        <f t="shared" si="1071"/>
        <v>0</v>
      </c>
      <c r="AD2306" s="13" t="str">
        <f t="shared" si="1063"/>
        <v/>
      </c>
      <c r="AE2306" s="13" t="str">
        <f t="shared" si="1064"/>
        <v/>
      </c>
      <c r="AF2306" s="17">
        <f t="shared" si="1066"/>
        <v>0</v>
      </c>
      <c r="AG2306" s="17" t="str">
        <f t="shared" si="1065"/>
        <v xml:space="preserve"> </v>
      </c>
      <c r="AH2306" s="13"/>
      <c r="AI2306" s="31">
        <f t="shared" si="1079"/>
        <v>1.041693874623284</v>
      </c>
      <c r="AJ2306">
        <f t="shared" si="1054"/>
        <v>4.1693874623284E-2</v>
      </c>
      <c r="AK2306">
        <f t="shared" si="1056"/>
        <v>1.0022883295194507</v>
      </c>
      <c r="AL2306">
        <f t="shared" si="1057"/>
        <v>1.1428660889713482</v>
      </c>
      <c r="AM2306">
        <f t="shared" si="1055"/>
        <v>0.14286608897134823</v>
      </c>
      <c r="AN2306" s="39">
        <v>42527</v>
      </c>
      <c r="AO2306" s="31">
        <v>4.1693874623284E-2</v>
      </c>
      <c r="AP2306" s="40">
        <v>0.14286608897134823</v>
      </c>
    </row>
    <row r="2307" spans="1:42">
      <c r="A2307" s="16">
        <v>42528</v>
      </c>
      <c r="B2307" s="11">
        <v>4.38</v>
      </c>
      <c r="C2307" s="11">
        <v>4.42</v>
      </c>
      <c r="D2307" s="11">
        <v>4.37</v>
      </c>
      <c r="E2307" s="11">
        <v>4.4000000000000004</v>
      </c>
      <c r="F2307" s="11">
        <v>58853400</v>
      </c>
      <c r="G2307" s="11">
        <v>4.1763599999999999</v>
      </c>
      <c r="H2307" s="12">
        <f t="shared" si="1058"/>
        <v>4.3199999999999994</v>
      </c>
      <c r="I2307" s="13">
        <f t="shared" si="1067"/>
        <v>4.2715384615384631</v>
      </c>
      <c r="J2307" s="13">
        <f t="shared" si="1068"/>
        <v>4.8461538461536335E-2</v>
      </c>
      <c r="K2307" s="14">
        <f t="shared" si="1072"/>
        <v>2.0106837606836514E-2</v>
      </c>
      <c r="L2307" s="13">
        <f t="shared" si="1051"/>
        <v>4.9999999999999822E-2</v>
      </c>
      <c r="M2307" s="13">
        <f t="shared" si="1059"/>
        <v>3.6428571428571414E-2</v>
      </c>
      <c r="N2307" s="13">
        <f t="shared" si="1052"/>
        <v>3.0000000000000249E-2</v>
      </c>
      <c r="O2307" s="13">
        <f t="shared" si="1053"/>
        <v>0</v>
      </c>
      <c r="P2307" s="13">
        <f t="shared" si="1080"/>
        <v>0.20000000000000107</v>
      </c>
      <c r="Q2307" s="13">
        <f t="shared" si="1080"/>
        <v>9.9999999999997868E-3</v>
      </c>
      <c r="R2307" s="13">
        <f t="shared" si="1060"/>
        <v>549.01960784314042</v>
      </c>
      <c r="S2307" s="13">
        <f t="shared" si="1061"/>
        <v>27.450980392156289</v>
      </c>
      <c r="T2307" s="13">
        <f t="shared" si="1062"/>
        <v>90.476190476190695</v>
      </c>
      <c r="U2307" s="13">
        <f t="shared" si="1069"/>
        <v>35.595518985973477</v>
      </c>
      <c r="V2307" s="13">
        <f t="shared" si="1073"/>
        <v>2.8354700854699821E-2</v>
      </c>
      <c r="W2307" s="13">
        <f t="shared" si="1074"/>
        <v>0</v>
      </c>
      <c r="X2307" s="13">
        <f t="shared" si="1075"/>
        <v>0</v>
      </c>
      <c r="Y2307" s="13">
        <f t="shared" si="1070"/>
        <v>0</v>
      </c>
      <c r="Z2307" s="13">
        <f t="shared" si="1076"/>
        <v>1</v>
      </c>
      <c r="AA2307" s="13">
        <f t="shared" si="1077"/>
        <v>0</v>
      </c>
      <c r="AB2307" s="13">
        <f t="shared" si="1078"/>
        <v>0</v>
      </c>
      <c r="AC2307" s="17">
        <f t="shared" si="1071"/>
        <v>0</v>
      </c>
      <c r="AD2307" s="13" t="str">
        <f t="shared" si="1063"/>
        <v/>
      </c>
      <c r="AE2307" s="13" t="str">
        <f t="shared" si="1064"/>
        <v/>
      </c>
      <c r="AF2307" s="17">
        <f t="shared" si="1066"/>
        <v>0</v>
      </c>
      <c r="AG2307" s="17" t="str">
        <f t="shared" si="1065"/>
        <v xml:space="preserve"> </v>
      </c>
      <c r="AH2307" s="13"/>
      <c r="AI2307" s="31">
        <f t="shared" si="1079"/>
        <v>1.041693874623284</v>
      </c>
      <c r="AJ2307">
        <f t="shared" si="1054"/>
        <v>4.1693874623284E-2</v>
      </c>
      <c r="AK2307">
        <f t="shared" si="1056"/>
        <v>1.0045662100456623</v>
      </c>
      <c r="AL2307">
        <f t="shared" si="1057"/>
        <v>1.148084655587656</v>
      </c>
      <c r="AM2307">
        <f t="shared" si="1055"/>
        <v>0.14808465558765604</v>
      </c>
      <c r="AN2307" s="39">
        <v>42528</v>
      </c>
      <c r="AO2307" s="31">
        <v>4.1693874623284E-2</v>
      </c>
      <c r="AP2307" s="40">
        <v>0.14808465558765604</v>
      </c>
    </row>
    <row r="2308" spans="1:42">
      <c r="A2308" s="16">
        <v>42529</v>
      </c>
      <c r="B2308" s="11">
        <v>4.41</v>
      </c>
      <c r="C2308" s="11">
        <v>4.41</v>
      </c>
      <c r="D2308" s="11">
        <v>4.3600000000000003</v>
      </c>
      <c r="E2308" s="11">
        <v>4.3899999999999997</v>
      </c>
      <c r="F2308" s="11">
        <v>57889700</v>
      </c>
      <c r="G2308" s="11">
        <v>4.1668700000000003</v>
      </c>
      <c r="H2308" s="12">
        <f t="shared" si="1058"/>
        <v>4.3308333333333335</v>
      </c>
      <c r="I2308" s="13">
        <f t="shared" si="1067"/>
        <v>4.2757692307692317</v>
      </c>
      <c r="J2308" s="13">
        <f t="shared" si="1068"/>
        <v>5.506410256410188E-2</v>
      </c>
      <c r="K2308" s="14">
        <f t="shared" si="1072"/>
        <v>2.7421652421651385E-2</v>
      </c>
      <c r="L2308" s="13">
        <f t="shared" ref="L2308:L2371" si="1081">MAX(C2308-D2308,C2308-E2307,D2308-E2307)</f>
        <v>4.9999999999999822E-2</v>
      </c>
      <c r="M2308" s="13">
        <f t="shared" si="1059"/>
        <v>3.7142857142857109E-2</v>
      </c>
      <c r="N2308" s="13">
        <f t="shared" ref="N2308:N2371" si="1082">IF(OR(AND(C2308-C2307&gt;0,D2308-D2307&gt;0),AND(C2308-C2307&gt;0,ABS(C2308-C2307)&gt;ABS(D2308-D2307))),C2308-C2307,0)</f>
        <v>0</v>
      </c>
      <c r="O2308" s="13">
        <f t="shared" ref="O2308:O2371" si="1083">IF(OR(AND(C2308-C2307&lt;0,D2308-D2307&lt;0),AND(D2308-D2307&lt;0,ABS(D2308-D2307)&gt;ABS(C2308-C2307))),D2307-D2308,0)</f>
        <v>9.9999999999997868E-3</v>
      </c>
      <c r="P2308" s="13">
        <f t="shared" si="1080"/>
        <v>0.19000000000000128</v>
      </c>
      <c r="Q2308" s="13">
        <f t="shared" si="1080"/>
        <v>1.9999999999999574E-2</v>
      </c>
      <c r="R2308" s="13">
        <f t="shared" si="1060"/>
        <v>511.53846153846541</v>
      </c>
      <c r="S2308" s="13">
        <f t="shared" si="1061"/>
        <v>53.846153846152745</v>
      </c>
      <c r="T2308" s="13">
        <f t="shared" si="1062"/>
        <v>80.952380952381432</v>
      </c>
      <c r="U2308" s="13">
        <f t="shared" si="1069"/>
        <v>40.146304817547509</v>
      </c>
      <c r="V2308" s="13">
        <f t="shared" si="1073"/>
        <v>2.7642450142450495E-2</v>
      </c>
      <c r="W2308" s="13">
        <f t="shared" si="1074"/>
        <v>0</v>
      </c>
      <c r="X2308" s="13">
        <f t="shared" si="1075"/>
        <v>0</v>
      </c>
      <c r="Y2308" s="13">
        <f t="shared" si="1070"/>
        <v>0</v>
      </c>
      <c r="Z2308" s="13">
        <f t="shared" si="1076"/>
        <v>1</v>
      </c>
      <c r="AA2308" s="13">
        <f t="shared" si="1077"/>
        <v>0</v>
      </c>
      <c r="AB2308" s="13">
        <f t="shared" si="1078"/>
        <v>0</v>
      </c>
      <c r="AC2308" s="17">
        <f t="shared" si="1071"/>
        <v>0</v>
      </c>
      <c r="AD2308" s="13" t="str">
        <f t="shared" si="1063"/>
        <v/>
      </c>
      <c r="AE2308" s="13" t="str">
        <f t="shared" si="1064"/>
        <v/>
      </c>
      <c r="AF2308" s="17">
        <f t="shared" si="1066"/>
        <v>0</v>
      </c>
      <c r="AG2308" s="17" t="str">
        <f t="shared" si="1065"/>
        <v xml:space="preserve"> </v>
      </c>
      <c r="AH2308" s="13"/>
      <c r="AI2308" s="31">
        <f t="shared" si="1079"/>
        <v>1.041693874623284</v>
      </c>
      <c r="AJ2308">
        <f t="shared" ref="AJ2308:AJ2371" si="1084">AI2308-1</f>
        <v>4.1693874623284E-2</v>
      </c>
      <c r="AK2308">
        <f t="shared" si="1056"/>
        <v>0.99772727272727257</v>
      </c>
      <c r="AL2308">
        <f t="shared" si="1057"/>
        <v>1.1454753722795021</v>
      </c>
      <c r="AM2308">
        <f t="shared" ref="AM2308:AM2371" si="1085">AL2308-1</f>
        <v>0.14547537227950214</v>
      </c>
      <c r="AN2308" s="39">
        <v>42529</v>
      </c>
      <c r="AO2308" s="31">
        <v>4.1693874623284E-2</v>
      </c>
      <c r="AP2308" s="40">
        <v>0.14547537227950214</v>
      </c>
    </row>
    <row r="2309" spans="1:42">
      <c r="A2309" s="16">
        <v>42534</v>
      </c>
      <c r="B2309" s="11">
        <v>4.37</v>
      </c>
      <c r="C2309" s="11">
        <v>4.4000000000000004</v>
      </c>
      <c r="D2309" s="11">
        <v>4.3600000000000003</v>
      </c>
      <c r="E2309" s="11">
        <v>4.37</v>
      </c>
      <c r="F2309" s="11">
        <v>66550500</v>
      </c>
      <c r="G2309" s="11">
        <v>4.1478799999999998</v>
      </c>
      <c r="H2309" s="12">
        <f t="shared" si="1058"/>
        <v>4.34</v>
      </c>
      <c r="I2309" s="13">
        <f t="shared" si="1067"/>
        <v>4.2796153846153846</v>
      </c>
      <c r="J2309" s="13">
        <f t="shared" si="1068"/>
        <v>6.0384615384615259E-2</v>
      </c>
      <c r="K2309" s="14">
        <f t="shared" si="1072"/>
        <v>3.440170940170844E-2</v>
      </c>
      <c r="L2309" s="13">
        <f t="shared" si="1081"/>
        <v>4.0000000000000036E-2</v>
      </c>
      <c r="M2309" s="13">
        <f t="shared" si="1059"/>
        <v>3.8571428571428576E-2</v>
      </c>
      <c r="N2309" s="13">
        <f t="shared" si="1082"/>
        <v>0</v>
      </c>
      <c r="O2309" s="13">
        <f t="shared" si="1083"/>
        <v>0</v>
      </c>
      <c r="P2309" s="13">
        <f t="shared" si="1080"/>
        <v>0.19000000000000128</v>
      </c>
      <c r="Q2309" s="13">
        <f t="shared" si="1080"/>
        <v>1.9999999999999574E-2</v>
      </c>
      <c r="R2309" s="13">
        <f t="shared" si="1060"/>
        <v>492.59259259259585</v>
      </c>
      <c r="S2309" s="13">
        <f t="shared" si="1061"/>
        <v>51.851851851850739</v>
      </c>
      <c r="T2309" s="13">
        <f t="shared" si="1062"/>
        <v>80.952380952381432</v>
      </c>
      <c r="U2309" s="13">
        <f t="shared" si="1069"/>
        <v>44.697090649121542</v>
      </c>
      <c r="V2309" s="13">
        <f t="shared" si="1073"/>
        <v>2.5982905982906819E-2</v>
      </c>
      <c r="W2309" s="13">
        <f t="shared" si="1074"/>
        <v>0</v>
      </c>
      <c r="X2309" s="13">
        <f t="shared" si="1075"/>
        <v>0</v>
      </c>
      <c r="Y2309" s="13">
        <f t="shared" si="1070"/>
        <v>0</v>
      </c>
      <c r="Z2309" s="13">
        <f t="shared" si="1076"/>
        <v>1</v>
      </c>
      <c r="AA2309" s="13">
        <f t="shared" si="1077"/>
        <v>0</v>
      </c>
      <c r="AB2309" s="13">
        <f t="shared" si="1078"/>
        <v>0</v>
      </c>
      <c r="AC2309" s="17">
        <f t="shared" si="1071"/>
        <v>0</v>
      </c>
      <c r="AD2309" s="13" t="str">
        <f t="shared" si="1063"/>
        <v/>
      </c>
      <c r="AE2309" s="13" t="str">
        <f t="shared" si="1064"/>
        <v/>
      </c>
      <c r="AF2309" s="17">
        <f t="shared" si="1066"/>
        <v>0</v>
      </c>
      <c r="AG2309" s="17" t="str">
        <f t="shared" si="1065"/>
        <v xml:space="preserve"> </v>
      </c>
      <c r="AH2309" s="13"/>
      <c r="AI2309" s="31">
        <f t="shared" si="1079"/>
        <v>1.041693874623284</v>
      </c>
      <c r="AJ2309">
        <f t="shared" si="1084"/>
        <v>4.1693874623284E-2</v>
      </c>
      <c r="AK2309">
        <f t="shared" ref="AK2309:AK2372" si="1086">E2309/E2308</f>
        <v>0.99544419134396367</v>
      </c>
      <c r="AL2309">
        <f t="shared" ref="AL2309:AL2372" si="1087">AK2309*AL2308</f>
        <v>1.1402568056631948</v>
      </c>
      <c r="AM2309">
        <f t="shared" si="1085"/>
        <v>0.14025680566319476</v>
      </c>
      <c r="AN2309" s="39">
        <v>42534</v>
      </c>
      <c r="AO2309" s="31">
        <v>4.1693874623284E-2</v>
      </c>
      <c r="AP2309" s="40">
        <v>0.14025680566319476</v>
      </c>
    </row>
    <row r="2310" spans="1:42">
      <c r="A2310" s="16">
        <v>42535</v>
      </c>
      <c r="B2310" s="11">
        <v>4.3499999999999996</v>
      </c>
      <c r="C2310" s="11">
        <v>4.42</v>
      </c>
      <c r="D2310" s="11">
        <v>4.3499999999999996</v>
      </c>
      <c r="E2310" s="11">
        <v>4.4000000000000004</v>
      </c>
      <c r="F2310" s="11">
        <v>69583000</v>
      </c>
      <c r="G2310" s="11">
        <v>4.1763599999999999</v>
      </c>
      <c r="H2310" s="12">
        <f t="shared" si="1058"/>
        <v>4.3516666666666666</v>
      </c>
      <c r="I2310" s="13">
        <f t="shared" si="1067"/>
        <v>4.2842307692307697</v>
      </c>
      <c r="J2310" s="13">
        <f t="shared" si="1068"/>
        <v>6.7435897435896841E-2</v>
      </c>
      <c r="K2310" s="14">
        <f t="shared" si="1072"/>
        <v>4.1054131054130139E-2</v>
      </c>
      <c r="L2310" s="13">
        <f t="shared" si="1081"/>
        <v>7.0000000000000284E-2</v>
      </c>
      <c r="M2310" s="13">
        <f t="shared" si="1059"/>
        <v>4.1428571428571433E-2</v>
      </c>
      <c r="N2310" s="13">
        <f t="shared" si="1082"/>
        <v>1.9999999999999574E-2</v>
      </c>
      <c r="O2310" s="13">
        <f t="shared" si="1083"/>
        <v>0</v>
      </c>
      <c r="P2310" s="13">
        <f t="shared" si="1080"/>
        <v>0.19000000000000039</v>
      </c>
      <c r="Q2310" s="13">
        <f t="shared" si="1080"/>
        <v>1.9999999999999574E-2</v>
      </c>
      <c r="R2310" s="13">
        <f t="shared" si="1060"/>
        <v>458.62068965517329</v>
      </c>
      <c r="S2310" s="13">
        <f t="shared" si="1061"/>
        <v>48.275862068964479</v>
      </c>
      <c r="T2310" s="13">
        <f t="shared" si="1062"/>
        <v>80.952380952381347</v>
      </c>
      <c r="U2310" s="13">
        <f t="shared" si="1069"/>
        <v>49.247876480695552</v>
      </c>
      <c r="V2310" s="13">
        <f t="shared" si="1073"/>
        <v>2.6381766381766703E-2</v>
      </c>
      <c r="W2310" s="13">
        <f t="shared" si="1074"/>
        <v>0</v>
      </c>
      <c r="X2310" s="13">
        <f t="shared" si="1075"/>
        <v>0</v>
      </c>
      <c r="Y2310" s="13">
        <f t="shared" si="1070"/>
        <v>0</v>
      </c>
      <c r="Z2310" s="13">
        <f t="shared" si="1076"/>
        <v>1</v>
      </c>
      <c r="AA2310" s="13">
        <f t="shared" si="1077"/>
        <v>0</v>
      </c>
      <c r="AB2310" s="13">
        <f t="shared" si="1078"/>
        <v>0</v>
      </c>
      <c r="AC2310" s="17">
        <f t="shared" si="1071"/>
        <v>0</v>
      </c>
      <c r="AD2310" s="13" t="str">
        <f t="shared" si="1063"/>
        <v/>
      </c>
      <c r="AE2310" s="13" t="str">
        <f t="shared" si="1064"/>
        <v/>
      </c>
      <c r="AF2310" s="17">
        <f t="shared" si="1066"/>
        <v>0</v>
      </c>
      <c r="AG2310" s="17" t="str">
        <f t="shared" si="1065"/>
        <v xml:space="preserve"> </v>
      </c>
      <c r="AH2310" s="13"/>
      <c r="AI2310" s="31">
        <f t="shared" si="1079"/>
        <v>1.041693874623284</v>
      </c>
      <c r="AJ2310">
        <f t="shared" si="1084"/>
        <v>4.1693874623284E-2</v>
      </c>
      <c r="AK2310">
        <f t="shared" si="1086"/>
        <v>1.0068649885583525</v>
      </c>
      <c r="AL2310">
        <f t="shared" si="1087"/>
        <v>1.148084655587656</v>
      </c>
      <c r="AM2310">
        <f t="shared" si="1085"/>
        <v>0.14808465558765604</v>
      </c>
      <c r="AN2310" s="39">
        <v>42535</v>
      </c>
      <c r="AO2310" s="31">
        <v>4.1693874623284E-2</v>
      </c>
      <c r="AP2310" s="40">
        <v>0.14808465558765604</v>
      </c>
    </row>
    <row r="2311" spans="1:42">
      <c r="A2311" s="16">
        <v>42536</v>
      </c>
      <c r="B2311" s="11">
        <v>4.3899999999999997</v>
      </c>
      <c r="C2311" s="11">
        <v>4.41</v>
      </c>
      <c r="D2311" s="11">
        <v>4.37</v>
      </c>
      <c r="E2311" s="11">
        <v>4.3899999999999997</v>
      </c>
      <c r="F2311" s="11">
        <v>64010800</v>
      </c>
      <c r="G2311" s="11">
        <v>4.1668700000000003</v>
      </c>
      <c r="H2311" s="12">
        <f t="shared" si="1058"/>
        <v>4.3608333333333329</v>
      </c>
      <c r="I2311" s="13">
        <f t="shared" si="1067"/>
        <v>4.2900000000000009</v>
      </c>
      <c r="J2311" s="13">
        <f t="shared" si="1068"/>
        <v>7.0833333333331971E-2</v>
      </c>
      <c r="K2311" s="14">
        <f t="shared" si="1072"/>
        <v>4.712962962962871E-2</v>
      </c>
      <c r="L2311" s="13">
        <f t="shared" si="1081"/>
        <v>4.0000000000000036E-2</v>
      </c>
      <c r="M2311" s="13">
        <f t="shared" si="1059"/>
        <v>4.2142857142857197E-2</v>
      </c>
      <c r="N2311" s="13">
        <f t="shared" si="1082"/>
        <v>0</v>
      </c>
      <c r="O2311" s="13">
        <f t="shared" si="1083"/>
        <v>0</v>
      </c>
      <c r="P2311" s="13">
        <f t="shared" si="1080"/>
        <v>0.19000000000000039</v>
      </c>
      <c r="Q2311" s="13">
        <f t="shared" si="1080"/>
        <v>9.9999999999997868E-3</v>
      </c>
      <c r="R2311" s="13">
        <f t="shared" si="1060"/>
        <v>450.84745762711896</v>
      </c>
      <c r="S2311" s="13">
        <f t="shared" si="1061"/>
        <v>23.728813559321498</v>
      </c>
      <c r="T2311" s="13">
        <f t="shared" si="1062"/>
        <v>90.000000000000213</v>
      </c>
      <c r="U2311" s="13">
        <f t="shared" si="1069"/>
        <v>54.247876480695574</v>
      </c>
      <c r="V2311" s="13">
        <f t="shared" si="1073"/>
        <v>2.3703703703703262E-2</v>
      </c>
      <c r="W2311" s="13">
        <f t="shared" si="1074"/>
        <v>0</v>
      </c>
      <c r="X2311" s="13">
        <f t="shared" si="1075"/>
        <v>0</v>
      </c>
      <c r="Y2311" s="13">
        <f t="shared" si="1070"/>
        <v>0</v>
      </c>
      <c r="Z2311" s="13">
        <f t="shared" si="1076"/>
        <v>1</v>
      </c>
      <c r="AA2311" s="13">
        <f t="shared" si="1077"/>
        <v>0</v>
      </c>
      <c r="AB2311" s="13">
        <f t="shared" si="1078"/>
        <v>0</v>
      </c>
      <c r="AC2311" s="17">
        <f t="shared" si="1071"/>
        <v>0</v>
      </c>
      <c r="AD2311" s="13" t="str">
        <f t="shared" si="1063"/>
        <v/>
      </c>
      <c r="AE2311" s="13" t="str">
        <f t="shared" si="1064"/>
        <v/>
      </c>
      <c r="AF2311" s="17">
        <f t="shared" si="1066"/>
        <v>0</v>
      </c>
      <c r="AG2311" s="17" t="str">
        <f t="shared" si="1065"/>
        <v xml:space="preserve"> </v>
      </c>
      <c r="AH2311" s="13"/>
      <c r="AI2311" s="31">
        <f t="shared" si="1079"/>
        <v>1.041693874623284</v>
      </c>
      <c r="AJ2311">
        <f t="shared" si="1084"/>
        <v>4.1693874623284E-2</v>
      </c>
      <c r="AK2311">
        <f t="shared" si="1086"/>
        <v>0.99772727272727257</v>
      </c>
      <c r="AL2311">
        <f t="shared" si="1087"/>
        <v>1.1454753722795021</v>
      </c>
      <c r="AM2311">
        <f t="shared" si="1085"/>
        <v>0.14547537227950214</v>
      </c>
      <c r="AN2311" s="39">
        <v>42536</v>
      </c>
      <c r="AO2311" s="31">
        <v>4.1693874623284E-2</v>
      </c>
      <c r="AP2311" s="40">
        <v>0.14547537227950214</v>
      </c>
    </row>
    <row r="2312" spans="1:42">
      <c r="A2312" s="16">
        <v>42537</v>
      </c>
      <c r="B2312" s="11">
        <v>4.37</v>
      </c>
      <c r="C2312" s="11">
        <v>4.38</v>
      </c>
      <c r="D2312" s="11">
        <v>4.3499999999999996</v>
      </c>
      <c r="E2312" s="11">
        <v>4.37</v>
      </c>
      <c r="F2312" s="11">
        <v>39889700</v>
      </c>
      <c r="G2312" s="11">
        <v>4.1478799999999998</v>
      </c>
      <c r="H2312" s="12">
        <f t="shared" si="1058"/>
        <v>4.3674999999999997</v>
      </c>
      <c r="I2312" s="13">
        <f t="shared" si="1067"/>
        <v>4.2976923076923086</v>
      </c>
      <c r="J2312" s="13">
        <f t="shared" si="1068"/>
        <v>6.9807692307691127E-2</v>
      </c>
      <c r="K2312" s="14">
        <f t="shared" si="1072"/>
        <v>5.2556980056979126E-2</v>
      </c>
      <c r="L2312" s="13">
        <f t="shared" si="1081"/>
        <v>3.0000000000000249E-2</v>
      </c>
      <c r="M2312" s="13">
        <f t="shared" si="1059"/>
        <v>4.2857142857142892E-2</v>
      </c>
      <c r="N2312" s="13">
        <f t="shared" si="1082"/>
        <v>0</v>
      </c>
      <c r="O2312" s="13">
        <f t="shared" si="1083"/>
        <v>2.0000000000000462E-2</v>
      </c>
      <c r="P2312" s="13">
        <f t="shared" si="1080"/>
        <v>0.17999999999999972</v>
      </c>
      <c r="Q2312" s="13">
        <f t="shared" si="1080"/>
        <v>3.0000000000000249E-2</v>
      </c>
      <c r="R2312" s="13">
        <f t="shared" si="1060"/>
        <v>419.99999999999898</v>
      </c>
      <c r="S2312" s="13">
        <f t="shared" si="1061"/>
        <v>70.000000000000526</v>
      </c>
      <c r="T2312" s="13">
        <f t="shared" si="1062"/>
        <v>71.428571428571189</v>
      </c>
      <c r="U2312" s="13">
        <f t="shared" si="1069"/>
        <v>58.197843564303199</v>
      </c>
      <c r="V2312" s="13">
        <f t="shared" si="1073"/>
        <v>1.7250712250712001E-2</v>
      </c>
      <c r="W2312" s="13">
        <f t="shared" si="1074"/>
        <v>0</v>
      </c>
      <c r="X2312" s="13">
        <f t="shared" si="1075"/>
        <v>0</v>
      </c>
      <c r="Y2312" s="13">
        <f t="shared" si="1070"/>
        <v>0</v>
      </c>
      <c r="Z2312" s="13">
        <f t="shared" si="1076"/>
        <v>1</v>
      </c>
      <c r="AA2312" s="13">
        <f t="shared" si="1077"/>
        <v>0</v>
      </c>
      <c r="AB2312" s="13">
        <f t="shared" si="1078"/>
        <v>0</v>
      </c>
      <c r="AC2312" s="17">
        <f t="shared" si="1071"/>
        <v>0</v>
      </c>
      <c r="AD2312" s="13" t="str">
        <f t="shared" si="1063"/>
        <v/>
      </c>
      <c r="AE2312" s="13" t="str">
        <f t="shared" si="1064"/>
        <v/>
      </c>
      <c r="AF2312" s="17">
        <f t="shared" si="1066"/>
        <v>0</v>
      </c>
      <c r="AG2312" s="17" t="str">
        <f t="shared" si="1065"/>
        <v xml:space="preserve"> </v>
      </c>
      <c r="AH2312" s="13"/>
      <c r="AI2312" s="31">
        <f t="shared" si="1079"/>
        <v>1.041693874623284</v>
      </c>
      <c r="AJ2312">
        <f t="shared" si="1084"/>
        <v>4.1693874623284E-2</v>
      </c>
      <c r="AK2312">
        <f t="shared" si="1086"/>
        <v>0.99544419134396367</v>
      </c>
      <c r="AL2312">
        <f t="shared" si="1087"/>
        <v>1.1402568056631948</v>
      </c>
      <c r="AM2312">
        <f t="shared" si="1085"/>
        <v>0.14025680566319476</v>
      </c>
      <c r="AN2312" s="39">
        <v>42537</v>
      </c>
      <c r="AO2312" s="31">
        <v>4.1693874623284E-2</v>
      </c>
      <c r="AP2312" s="40">
        <v>0.14025680566319476</v>
      </c>
    </row>
    <row r="2313" spans="1:42">
      <c r="A2313" s="16">
        <v>42538</v>
      </c>
      <c r="B2313" s="11">
        <v>4.37</v>
      </c>
      <c r="C2313" s="11">
        <v>4.4000000000000004</v>
      </c>
      <c r="D2313" s="11">
        <v>4.3600000000000003</v>
      </c>
      <c r="E2313" s="11">
        <v>4.37</v>
      </c>
      <c r="F2313" s="11">
        <v>37494300</v>
      </c>
      <c r="G2313" s="11">
        <v>4.1478799999999998</v>
      </c>
      <c r="H2313" s="12">
        <f t="shared" si="1058"/>
        <v>4.3733333333333322</v>
      </c>
      <c r="I2313" s="13">
        <f t="shared" si="1067"/>
        <v>4.305769230769231</v>
      </c>
      <c r="J2313" s="13">
        <f t="shared" si="1068"/>
        <v>6.7564102564101169E-2</v>
      </c>
      <c r="K2313" s="14">
        <f t="shared" si="1072"/>
        <v>5.7158119658118643E-2</v>
      </c>
      <c r="L2313" s="13">
        <f t="shared" si="1081"/>
        <v>4.0000000000000036E-2</v>
      </c>
      <c r="M2313" s="13">
        <f t="shared" si="1059"/>
        <v>4.4285714285714296E-2</v>
      </c>
      <c r="N2313" s="13">
        <f t="shared" si="1082"/>
        <v>2.0000000000000462E-2</v>
      </c>
      <c r="O2313" s="13">
        <f t="shared" si="1083"/>
        <v>0</v>
      </c>
      <c r="P2313" s="13">
        <f t="shared" si="1080"/>
        <v>0.20000000000000018</v>
      </c>
      <c r="Q2313" s="13">
        <f t="shared" si="1080"/>
        <v>3.0000000000000249E-2</v>
      </c>
      <c r="R2313" s="13">
        <f t="shared" si="1060"/>
        <v>451.61290322580675</v>
      </c>
      <c r="S2313" s="13">
        <f t="shared" si="1061"/>
        <v>67.741935483871515</v>
      </c>
      <c r="T2313" s="13">
        <f t="shared" si="1062"/>
        <v>73.913043478260704</v>
      </c>
      <c r="U2313" s="13">
        <f t="shared" si="1069"/>
        <v>62.967142588260586</v>
      </c>
      <c r="V2313" s="13">
        <f t="shared" si="1073"/>
        <v>1.0405982905982526E-2</v>
      </c>
      <c r="W2313" s="13">
        <f t="shared" si="1074"/>
        <v>0</v>
      </c>
      <c r="X2313" s="13">
        <f t="shared" si="1075"/>
        <v>0</v>
      </c>
      <c r="Y2313" s="13">
        <f t="shared" si="1070"/>
        <v>0</v>
      </c>
      <c r="Z2313" s="13">
        <f t="shared" si="1076"/>
        <v>1</v>
      </c>
      <c r="AA2313" s="13">
        <f t="shared" si="1077"/>
        <v>0</v>
      </c>
      <c r="AB2313" s="13">
        <f t="shared" si="1078"/>
        <v>0</v>
      </c>
      <c r="AC2313" s="17">
        <f t="shared" si="1071"/>
        <v>0</v>
      </c>
      <c r="AD2313" s="13" t="str">
        <f t="shared" si="1063"/>
        <v/>
      </c>
      <c r="AE2313" s="13" t="str">
        <f t="shared" si="1064"/>
        <v/>
      </c>
      <c r="AF2313" s="17">
        <f t="shared" si="1066"/>
        <v>0</v>
      </c>
      <c r="AG2313" s="17" t="str">
        <f t="shared" si="1065"/>
        <v xml:space="preserve"> </v>
      </c>
      <c r="AH2313" s="13"/>
      <c r="AI2313" s="31">
        <f t="shared" si="1079"/>
        <v>1.041693874623284</v>
      </c>
      <c r="AJ2313">
        <f t="shared" si="1084"/>
        <v>4.1693874623284E-2</v>
      </c>
      <c r="AK2313">
        <f t="shared" si="1086"/>
        <v>1</v>
      </c>
      <c r="AL2313">
        <f t="shared" si="1087"/>
        <v>1.1402568056631948</v>
      </c>
      <c r="AM2313">
        <f t="shared" si="1085"/>
        <v>0.14025680566319476</v>
      </c>
      <c r="AN2313" s="39">
        <v>42538</v>
      </c>
      <c r="AO2313" s="31">
        <v>4.1693874623284E-2</v>
      </c>
      <c r="AP2313" s="40">
        <v>0.14025680566319476</v>
      </c>
    </row>
    <row r="2314" spans="1:42">
      <c r="A2314" s="16">
        <v>42541</v>
      </c>
      <c r="B2314" s="11">
        <v>4.3899999999999997</v>
      </c>
      <c r="C2314" s="11">
        <v>4.4000000000000004</v>
      </c>
      <c r="D2314" s="11">
        <v>4.37</v>
      </c>
      <c r="E2314" s="11">
        <v>4.3899999999999997</v>
      </c>
      <c r="F2314" s="11">
        <v>36431900</v>
      </c>
      <c r="G2314" s="11">
        <v>4.1668700000000003</v>
      </c>
      <c r="H2314" s="12">
        <f t="shared" si="1058"/>
        <v>4.3758333333333335</v>
      </c>
      <c r="I2314" s="13">
        <f t="shared" si="1067"/>
        <v>4.3134615384615396</v>
      </c>
      <c r="J2314" s="13">
        <f t="shared" si="1068"/>
        <v>6.2371794871793895E-2</v>
      </c>
      <c r="K2314" s="14">
        <f t="shared" si="1072"/>
        <v>6.0363247863246886E-2</v>
      </c>
      <c r="L2314" s="13">
        <f t="shared" si="1081"/>
        <v>3.0000000000000249E-2</v>
      </c>
      <c r="M2314" s="13">
        <f t="shared" si="1059"/>
        <v>4.4285714285714296E-2</v>
      </c>
      <c r="N2314" s="13">
        <f t="shared" si="1082"/>
        <v>0</v>
      </c>
      <c r="O2314" s="13">
        <f t="shared" si="1083"/>
        <v>0</v>
      </c>
      <c r="P2314" s="13">
        <f t="shared" si="1080"/>
        <v>0.19000000000000039</v>
      </c>
      <c r="Q2314" s="13">
        <f t="shared" si="1080"/>
        <v>3.0000000000000249E-2</v>
      </c>
      <c r="R2314" s="13">
        <f t="shared" si="1060"/>
        <v>429.0322580645169</v>
      </c>
      <c r="S2314" s="13">
        <f t="shared" si="1061"/>
        <v>67.741935483871515</v>
      </c>
      <c r="T2314" s="13">
        <f t="shared" si="1062"/>
        <v>72.727272727272577</v>
      </c>
      <c r="U2314" s="13">
        <f t="shared" si="1069"/>
        <v>66.213895835013858</v>
      </c>
      <c r="V2314" s="13">
        <f t="shared" si="1073"/>
        <v>2.0085470085470097E-3</v>
      </c>
      <c r="W2314" s="13">
        <f t="shared" si="1074"/>
        <v>0</v>
      </c>
      <c r="X2314" s="13">
        <f t="shared" si="1075"/>
        <v>0</v>
      </c>
      <c r="Y2314" s="13">
        <f t="shared" si="1070"/>
        <v>0</v>
      </c>
      <c r="Z2314" s="13">
        <f t="shared" si="1076"/>
        <v>1</v>
      </c>
      <c r="AA2314" s="13">
        <f t="shared" si="1077"/>
        <v>0</v>
      </c>
      <c r="AB2314" s="13">
        <f t="shared" si="1078"/>
        <v>0</v>
      </c>
      <c r="AC2314" s="17">
        <f t="shared" si="1071"/>
        <v>0</v>
      </c>
      <c r="AD2314" s="13" t="str">
        <f t="shared" si="1063"/>
        <v/>
      </c>
      <c r="AE2314" s="13" t="str">
        <f t="shared" si="1064"/>
        <v/>
      </c>
      <c r="AF2314" s="17">
        <f t="shared" si="1066"/>
        <v>0</v>
      </c>
      <c r="AG2314" s="17" t="str">
        <f t="shared" si="1065"/>
        <v xml:space="preserve"> </v>
      </c>
      <c r="AH2314" s="13"/>
      <c r="AI2314" s="31">
        <f t="shared" si="1079"/>
        <v>1.041693874623284</v>
      </c>
      <c r="AJ2314">
        <f t="shared" si="1084"/>
        <v>4.1693874623284E-2</v>
      </c>
      <c r="AK2314">
        <f t="shared" si="1086"/>
        <v>1.0045766590389016</v>
      </c>
      <c r="AL2314">
        <f t="shared" si="1087"/>
        <v>1.1454753722795024</v>
      </c>
      <c r="AM2314">
        <f t="shared" si="1085"/>
        <v>0.14547537227950236</v>
      </c>
      <c r="AN2314" s="39">
        <v>42541</v>
      </c>
      <c r="AO2314" s="31">
        <v>4.1693874623284E-2</v>
      </c>
      <c r="AP2314" s="40">
        <v>0.14547537227950236</v>
      </c>
    </row>
    <row r="2315" spans="1:42">
      <c r="A2315" s="16">
        <v>42542</v>
      </c>
      <c r="B2315" s="11">
        <v>4.4000000000000004</v>
      </c>
      <c r="C2315" s="11">
        <v>4.41</v>
      </c>
      <c r="D2315" s="11">
        <v>4.38</v>
      </c>
      <c r="E2315" s="11">
        <v>4.41</v>
      </c>
      <c r="F2315" s="11">
        <v>35358900</v>
      </c>
      <c r="G2315" s="11">
        <v>4.1858500000000003</v>
      </c>
      <c r="H2315" s="12">
        <f t="shared" si="1058"/>
        <v>4.3816666666666668</v>
      </c>
      <c r="I2315" s="13">
        <f t="shared" si="1067"/>
        <v>4.3223076923076933</v>
      </c>
      <c r="J2315" s="13">
        <f t="shared" si="1068"/>
        <v>5.9358974358973526E-2</v>
      </c>
      <c r="K2315" s="14">
        <f t="shared" si="1072"/>
        <v>6.2364672364671331E-2</v>
      </c>
      <c r="L2315" s="13">
        <f t="shared" si="1081"/>
        <v>3.0000000000000249E-2</v>
      </c>
      <c r="M2315" s="13">
        <f t="shared" si="1059"/>
        <v>4.3571428571428594E-2</v>
      </c>
      <c r="N2315" s="13">
        <f t="shared" si="1082"/>
        <v>9.9999999999997868E-3</v>
      </c>
      <c r="O2315" s="13">
        <f t="shared" si="1083"/>
        <v>0</v>
      </c>
      <c r="P2315" s="13">
        <f t="shared" si="1080"/>
        <v>0.1800000000000006</v>
      </c>
      <c r="Q2315" s="13">
        <f t="shared" si="1080"/>
        <v>3.0000000000000249E-2</v>
      </c>
      <c r="R2315" s="13">
        <f t="shared" si="1060"/>
        <v>413.1147540983618</v>
      </c>
      <c r="S2315" s="13">
        <f t="shared" si="1061"/>
        <v>68.852459016393979</v>
      </c>
      <c r="T2315" s="13">
        <f t="shared" si="1062"/>
        <v>71.428571428571303</v>
      </c>
      <c r="U2315" s="13">
        <f t="shared" si="1069"/>
        <v>68.06918340458715</v>
      </c>
      <c r="V2315" s="13">
        <f t="shared" si="1073"/>
        <v>-3.0056980056978044E-3</v>
      </c>
      <c r="W2315" s="13">
        <f t="shared" si="1074"/>
        <v>-1</v>
      </c>
      <c r="X2315" s="13">
        <f t="shared" si="1075"/>
        <v>0</v>
      </c>
      <c r="Y2315" s="13">
        <f t="shared" si="1070"/>
        <v>0</v>
      </c>
      <c r="Z2315" s="13">
        <f t="shared" si="1076"/>
        <v>0</v>
      </c>
      <c r="AA2315" s="13">
        <f t="shared" si="1077"/>
        <v>0</v>
      </c>
      <c r="AB2315" s="13">
        <f t="shared" si="1078"/>
        <v>0</v>
      </c>
      <c r="AC2315" s="17">
        <f t="shared" si="1071"/>
        <v>0</v>
      </c>
      <c r="AD2315" s="13" t="str">
        <f t="shared" si="1063"/>
        <v/>
      </c>
      <c r="AE2315" s="13" t="str">
        <f t="shared" si="1064"/>
        <v/>
      </c>
      <c r="AF2315" s="17">
        <f t="shared" si="1066"/>
        <v>0</v>
      </c>
      <c r="AG2315" s="17" t="str">
        <f t="shared" si="1065"/>
        <v xml:space="preserve"> </v>
      </c>
      <c r="AH2315" s="13"/>
      <c r="AI2315" s="31">
        <f t="shared" si="1079"/>
        <v>1.041693874623284</v>
      </c>
      <c r="AJ2315">
        <f t="shared" si="1084"/>
        <v>4.1693874623284E-2</v>
      </c>
      <c r="AK2315">
        <f t="shared" si="1086"/>
        <v>1.0045558086560364</v>
      </c>
      <c r="AL2315">
        <f t="shared" si="1087"/>
        <v>1.15069393889581</v>
      </c>
      <c r="AM2315">
        <f t="shared" si="1085"/>
        <v>0.15069393889580995</v>
      </c>
      <c r="AN2315" s="39">
        <v>42542</v>
      </c>
      <c r="AO2315" s="31">
        <v>4.1693874623284E-2</v>
      </c>
      <c r="AP2315" s="40">
        <v>0.15069393889580995</v>
      </c>
    </row>
    <row r="2316" spans="1:42">
      <c r="A2316" s="16">
        <v>42543</v>
      </c>
      <c r="B2316" s="11">
        <v>4.4000000000000004</v>
      </c>
      <c r="C2316" s="11">
        <v>4.46</v>
      </c>
      <c r="D2316" s="11">
        <v>4.3899999999999997</v>
      </c>
      <c r="E2316" s="11">
        <v>4.4400000000000004</v>
      </c>
      <c r="F2316" s="11">
        <v>56411600</v>
      </c>
      <c r="G2316" s="11">
        <v>4.2143199999999998</v>
      </c>
      <c r="H2316" s="12">
        <f t="shared" si="1058"/>
        <v>4.3899999999999997</v>
      </c>
      <c r="I2316" s="13">
        <f t="shared" si="1067"/>
        <v>4.3307692307692314</v>
      </c>
      <c r="J2316" s="13">
        <f t="shared" si="1068"/>
        <v>5.923076923076831E-2</v>
      </c>
      <c r="K2316" s="14">
        <f t="shared" si="1072"/>
        <v>6.3561253561252667E-2</v>
      </c>
      <c r="L2316" s="13">
        <f t="shared" si="1081"/>
        <v>7.0000000000000284E-2</v>
      </c>
      <c r="M2316" s="13">
        <f t="shared" si="1059"/>
        <v>4.2857142857142892E-2</v>
      </c>
      <c r="N2316" s="13">
        <f t="shared" si="1082"/>
        <v>4.9999999999999822E-2</v>
      </c>
      <c r="O2316" s="13">
        <f t="shared" si="1083"/>
        <v>0</v>
      </c>
      <c r="P2316" s="13">
        <f t="shared" si="1080"/>
        <v>0.16999999999999993</v>
      </c>
      <c r="Q2316" s="13">
        <f t="shared" si="1080"/>
        <v>3.0000000000000249E-2</v>
      </c>
      <c r="R2316" s="13">
        <f t="shared" si="1060"/>
        <v>396.66666666666617</v>
      </c>
      <c r="S2316" s="13">
        <f t="shared" si="1061"/>
        <v>70.000000000000526</v>
      </c>
      <c r="T2316" s="13">
        <f t="shared" si="1062"/>
        <v>69.999999999999787</v>
      </c>
      <c r="U2316" s="13">
        <f t="shared" si="1069"/>
        <v>69.354897690301428</v>
      </c>
      <c r="V2316" s="13">
        <f t="shared" si="1073"/>
        <v>-4.3304843304843577E-3</v>
      </c>
      <c r="W2316" s="13">
        <f t="shared" si="1074"/>
        <v>0</v>
      </c>
      <c r="X2316" s="13">
        <f t="shared" si="1075"/>
        <v>0</v>
      </c>
      <c r="Y2316" s="13">
        <f t="shared" si="1070"/>
        <v>0</v>
      </c>
      <c r="Z2316" s="13">
        <f t="shared" si="1076"/>
        <v>0</v>
      </c>
      <c r="AA2316" s="13">
        <f t="shared" si="1077"/>
        <v>0</v>
      </c>
      <c r="AB2316" s="13">
        <f t="shared" si="1078"/>
        <v>0</v>
      </c>
      <c r="AC2316" s="17">
        <f t="shared" si="1071"/>
        <v>0</v>
      </c>
      <c r="AD2316" s="13" t="str">
        <f t="shared" si="1063"/>
        <v/>
      </c>
      <c r="AE2316" s="13" t="str">
        <f t="shared" si="1064"/>
        <v/>
      </c>
      <c r="AF2316" s="17">
        <f t="shared" si="1066"/>
        <v>0</v>
      </c>
      <c r="AG2316" s="17" t="str">
        <f t="shared" si="1065"/>
        <v xml:space="preserve"> </v>
      </c>
      <c r="AH2316" s="13"/>
      <c r="AI2316" s="31">
        <f t="shared" si="1079"/>
        <v>1.041693874623284</v>
      </c>
      <c r="AJ2316">
        <f t="shared" si="1084"/>
        <v>4.1693874623284E-2</v>
      </c>
      <c r="AK2316">
        <f t="shared" si="1086"/>
        <v>1.0068027210884354</v>
      </c>
      <c r="AL2316">
        <f t="shared" si="1087"/>
        <v>1.1585217888202712</v>
      </c>
      <c r="AM2316">
        <f t="shared" si="1085"/>
        <v>0.15852178882027124</v>
      </c>
      <c r="AN2316" s="39">
        <v>42543</v>
      </c>
      <c r="AO2316" s="31">
        <v>4.1693874623284E-2</v>
      </c>
      <c r="AP2316" s="40">
        <v>0.15852178882027124</v>
      </c>
    </row>
    <row r="2317" spans="1:42">
      <c r="A2317" s="16">
        <v>42544</v>
      </c>
      <c r="B2317" s="11">
        <v>4.4400000000000004</v>
      </c>
      <c r="C2317" s="11">
        <v>4.46</v>
      </c>
      <c r="D2317" s="11">
        <v>4.43</v>
      </c>
      <c r="E2317" s="11">
        <v>4.4400000000000004</v>
      </c>
      <c r="F2317" s="11">
        <v>25477800</v>
      </c>
      <c r="G2317" s="11">
        <v>4.2143199999999998</v>
      </c>
      <c r="H2317" s="12">
        <f t="shared" si="1058"/>
        <v>4.395833333333333</v>
      </c>
      <c r="I2317" s="13">
        <f t="shared" si="1067"/>
        <v>4.3380769230769243</v>
      </c>
      <c r="J2317" s="13">
        <f t="shared" si="1068"/>
        <v>5.7756410256408763E-2</v>
      </c>
      <c r="K2317" s="14">
        <f t="shared" si="1072"/>
        <v>6.3860398860397877E-2</v>
      </c>
      <c r="L2317" s="13">
        <f t="shared" si="1081"/>
        <v>3.0000000000000249E-2</v>
      </c>
      <c r="M2317" s="13">
        <f t="shared" si="1059"/>
        <v>4.2142857142857197E-2</v>
      </c>
      <c r="N2317" s="13">
        <f t="shared" si="1082"/>
        <v>0</v>
      </c>
      <c r="O2317" s="13">
        <f t="shared" si="1083"/>
        <v>0</v>
      </c>
      <c r="P2317" s="13">
        <f t="shared" si="1080"/>
        <v>0.16999999999999993</v>
      </c>
      <c r="Q2317" s="13">
        <f t="shared" si="1080"/>
        <v>3.0000000000000249E-2</v>
      </c>
      <c r="R2317" s="13">
        <f t="shared" si="1060"/>
        <v>403.38983050847384</v>
      </c>
      <c r="S2317" s="13">
        <f t="shared" si="1061"/>
        <v>71.186440677966601</v>
      </c>
      <c r="T2317" s="13">
        <f t="shared" si="1062"/>
        <v>69.999999999999787</v>
      </c>
      <c r="U2317" s="13">
        <f t="shared" si="1069"/>
        <v>70.64061197601572</v>
      </c>
      <c r="V2317" s="13">
        <f t="shared" si="1073"/>
        <v>-6.1039886039891134E-3</v>
      </c>
      <c r="W2317" s="13">
        <f t="shared" si="1074"/>
        <v>0</v>
      </c>
      <c r="X2317" s="13">
        <f t="shared" si="1075"/>
        <v>0</v>
      </c>
      <c r="Y2317" s="13">
        <f t="shared" si="1070"/>
        <v>0</v>
      </c>
      <c r="Z2317" s="13">
        <f t="shared" si="1076"/>
        <v>0</v>
      </c>
      <c r="AA2317" s="13">
        <f t="shared" si="1077"/>
        <v>0</v>
      </c>
      <c r="AB2317" s="13">
        <f t="shared" si="1078"/>
        <v>0</v>
      </c>
      <c r="AC2317" s="17">
        <f t="shared" si="1071"/>
        <v>0</v>
      </c>
      <c r="AD2317" s="13" t="str">
        <f t="shared" si="1063"/>
        <v/>
      </c>
      <c r="AE2317" s="13" t="str">
        <f t="shared" si="1064"/>
        <v/>
      </c>
      <c r="AF2317" s="17">
        <f t="shared" si="1066"/>
        <v>0</v>
      </c>
      <c r="AG2317" s="17" t="str">
        <f t="shared" si="1065"/>
        <v xml:space="preserve"> </v>
      </c>
      <c r="AH2317" s="13"/>
      <c r="AI2317" s="31">
        <f t="shared" si="1079"/>
        <v>1.041693874623284</v>
      </c>
      <c r="AJ2317">
        <f t="shared" si="1084"/>
        <v>4.1693874623284E-2</v>
      </c>
      <c r="AK2317">
        <f t="shared" si="1086"/>
        <v>1</v>
      </c>
      <c r="AL2317">
        <f t="shared" si="1087"/>
        <v>1.1585217888202712</v>
      </c>
      <c r="AM2317">
        <f t="shared" si="1085"/>
        <v>0.15852178882027124</v>
      </c>
      <c r="AN2317" s="39">
        <v>42544</v>
      </c>
      <c r="AO2317" s="31">
        <v>4.1693874623284E-2</v>
      </c>
      <c r="AP2317" s="40">
        <v>0.15852178882027124</v>
      </c>
    </row>
    <row r="2318" spans="1:42">
      <c r="A2318" s="16">
        <v>42545</v>
      </c>
      <c r="B2318" s="11">
        <v>4.4400000000000004</v>
      </c>
      <c r="C2318" s="11">
        <v>4.46</v>
      </c>
      <c r="D2318" s="11">
        <v>4.3600000000000003</v>
      </c>
      <c r="E2318" s="11">
        <v>4.4000000000000004</v>
      </c>
      <c r="F2318" s="11">
        <v>44452600</v>
      </c>
      <c r="G2318" s="11">
        <v>4.1763599999999999</v>
      </c>
      <c r="H2318" s="12">
        <f t="shared" ref="H2318:H2381" si="1088">AVERAGE(E2307:E2318)</f>
        <v>4.3975</v>
      </c>
      <c r="I2318" s="13">
        <f t="shared" si="1067"/>
        <v>4.3438461538461546</v>
      </c>
      <c r="J2318" s="13">
        <f t="shared" si="1068"/>
        <v>5.3653846153845386E-2</v>
      </c>
      <c r="K2318" s="14">
        <f t="shared" si="1072"/>
        <v>6.3112535612534548E-2</v>
      </c>
      <c r="L2318" s="13">
        <f t="shared" si="1081"/>
        <v>9.9999999999999645E-2</v>
      </c>
      <c r="M2318" s="13">
        <f t="shared" si="1059"/>
        <v>4.7857142857142917E-2</v>
      </c>
      <c r="N2318" s="13">
        <f t="shared" si="1082"/>
        <v>0</v>
      </c>
      <c r="O2318" s="13">
        <f t="shared" si="1083"/>
        <v>6.9999999999999396E-2</v>
      </c>
      <c r="P2318" s="13">
        <f t="shared" si="1080"/>
        <v>0.16999999999999993</v>
      </c>
      <c r="Q2318" s="13">
        <f t="shared" si="1080"/>
        <v>9.9999999999999645E-2</v>
      </c>
      <c r="R2318" s="13">
        <f t="shared" si="1060"/>
        <v>355.22388059701433</v>
      </c>
      <c r="S2318" s="13">
        <f t="shared" si="1061"/>
        <v>208.95522388059601</v>
      </c>
      <c r="T2318" s="13">
        <f t="shared" si="1062"/>
        <v>25.925925925926073</v>
      </c>
      <c r="U2318" s="13">
        <f t="shared" si="1069"/>
        <v>69.245710581114366</v>
      </c>
      <c r="V2318" s="13">
        <f t="shared" si="1073"/>
        <v>-9.4586894586891623E-3</v>
      </c>
      <c r="W2318" s="13">
        <f t="shared" si="1074"/>
        <v>0</v>
      </c>
      <c r="X2318" s="13">
        <f t="shared" si="1075"/>
        <v>0</v>
      </c>
      <c r="Y2318" s="13">
        <f t="shared" si="1070"/>
        <v>0</v>
      </c>
      <c r="Z2318" s="13">
        <f t="shared" si="1076"/>
        <v>0</v>
      </c>
      <c r="AA2318" s="13">
        <f t="shared" si="1077"/>
        <v>0</v>
      </c>
      <c r="AB2318" s="13">
        <f t="shared" si="1078"/>
        <v>0</v>
      </c>
      <c r="AC2318" s="17">
        <f t="shared" si="1071"/>
        <v>0</v>
      </c>
      <c r="AD2318" s="13" t="str">
        <f t="shared" si="1063"/>
        <v/>
      </c>
      <c r="AE2318" s="13" t="str">
        <f t="shared" si="1064"/>
        <v/>
      </c>
      <c r="AF2318" s="17">
        <f t="shared" si="1066"/>
        <v>0</v>
      </c>
      <c r="AG2318" s="17" t="str">
        <f t="shared" si="1065"/>
        <v xml:space="preserve"> </v>
      </c>
      <c r="AH2318" s="13"/>
      <c r="AI2318" s="31">
        <f t="shared" si="1079"/>
        <v>1.041693874623284</v>
      </c>
      <c r="AJ2318">
        <f t="shared" si="1084"/>
        <v>4.1693874623284E-2</v>
      </c>
      <c r="AK2318">
        <f t="shared" si="1086"/>
        <v>0.99099099099099097</v>
      </c>
      <c r="AL2318">
        <f t="shared" si="1087"/>
        <v>1.1480846555876563</v>
      </c>
      <c r="AM2318">
        <f t="shared" si="1085"/>
        <v>0.14808465558765627</v>
      </c>
      <c r="AN2318" s="39">
        <v>42545</v>
      </c>
      <c r="AO2318" s="31">
        <v>4.1693874623284E-2</v>
      </c>
      <c r="AP2318" s="40">
        <v>0.14808465558765627</v>
      </c>
    </row>
    <row r="2319" spans="1:42">
      <c r="A2319" s="16">
        <v>42548</v>
      </c>
      <c r="B2319" s="11">
        <v>4.3899999999999997</v>
      </c>
      <c r="C2319" s="11">
        <v>4.42</v>
      </c>
      <c r="D2319" s="11">
        <v>4.3899999999999997</v>
      </c>
      <c r="E2319" s="11">
        <v>4.42</v>
      </c>
      <c r="F2319" s="11">
        <v>31933900</v>
      </c>
      <c r="G2319" s="11">
        <v>4.1953399999999998</v>
      </c>
      <c r="H2319" s="12">
        <f t="shared" si="1088"/>
        <v>4.3991666666666669</v>
      </c>
      <c r="I2319" s="13">
        <f t="shared" si="1067"/>
        <v>4.3507692307692309</v>
      </c>
      <c r="J2319" s="13">
        <f t="shared" si="1068"/>
        <v>4.8397435897435948E-2</v>
      </c>
      <c r="K2319" s="14">
        <f t="shared" si="1072"/>
        <v>6.0997150997150008E-2</v>
      </c>
      <c r="L2319" s="13">
        <f t="shared" si="1081"/>
        <v>3.0000000000000249E-2</v>
      </c>
      <c r="M2319" s="13">
        <f t="shared" si="1059"/>
        <v>4.642857142857152E-2</v>
      </c>
      <c r="N2319" s="13">
        <f t="shared" si="1082"/>
        <v>0</v>
      </c>
      <c r="O2319" s="13">
        <f t="shared" si="1083"/>
        <v>0</v>
      </c>
      <c r="P2319" s="13">
        <f t="shared" si="1080"/>
        <v>0.14999999999999947</v>
      </c>
      <c r="Q2319" s="13">
        <f t="shared" si="1080"/>
        <v>9.9999999999999645E-2</v>
      </c>
      <c r="R2319" s="13">
        <f t="shared" si="1060"/>
        <v>323.07692307692133</v>
      </c>
      <c r="S2319" s="13">
        <f t="shared" si="1061"/>
        <v>215.38461538461416</v>
      </c>
      <c r="T2319" s="13">
        <f t="shared" si="1062"/>
        <v>20.000000000000011</v>
      </c>
      <c r="U2319" s="13">
        <f t="shared" si="1069"/>
        <v>67.613057519889864</v>
      </c>
      <c r="V2319" s="13">
        <f t="shared" si="1073"/>
        <v>-1.2599715099714061E-2</v>
      </c>
      <c r="W2319" s="13">
        <f t="shared" si="1074"/>
        <v>0</v>
      </c>
      <c r="X2319" s="13">
        <f t="shared" si="1075"/>
        <v>0</v>
      </c>
      <c r="Y2319" s="13">
        <f t="shared" si="1070"/>
        <v>0</v>
      </c>
      <c r="Z2319" s="13">
        <f t="shared" si="1076"/>
        <v>0</v>
      </c>
      <c r="AA2319" s="13">
        <f t="shared" si="1077"/>
        <v>0</v>
      </c>
      <c r="AB2319" s="13">
        <f t="shared" si="1078"/>
        <v>0</v>
      </c>
      <c r="AC2319" s="17">
        <f t="shared" si="1071"/>
        <v>0</v>
      </c>
      <c r="AD2319" s="13" t="str">
        <f t="shared" si="1063"/>
        <v/>
      </c>
      <c r="AE2319" s="13" t="str">
        <f t="shared" si="1064"/>
        <v/>
      </c>
      <c r="AF2319" s="17">
        <f t="shared" si="1066"/>
        <v>0</v>
      </c>
      <c r="AG2319" s="17" t="str">
        <f t="shared" si="1065"/>
        <v xml:space="preserve"> </v>
      </c>
      <c r="AH2319" s="13"/>
      <c r="AI2319" s="31">
        <f t="shared" si="1079"/>
        <v>1.041693874623284</v>
      </c>
      <c r="AJ2319">
        <f t="shared" si="1084"/>
        <v>4.1693874623284E-2</v>
      </c>
      <c r="AK2319">
        <f t="shared" si="1086"/>
        <v>1.0045454545454544</v>
      </c>
      <c r="AL2319">
        <f t="shared" si="1087"/>
        <v>1.1533032222039636</v>
      </c>
      <c r="AM2319">
        <f t="shared" si="1085"/>
        <v>0.15330322220396364</v>
      </c>
      <c r="AN2319" s="39">
        <v>42548</v>
      </c>
      <c r="AO2319" s="31">
        <v>4.1693874623284E-2</v>
      </c>
      <c r="AP2319" s="40">
        <v>0.15330322220396364</v>
      </c>
    </row>
    <row r="2320" spans="1:42">
      <c r="A2320" s="16">
        <v>42549</v>
      </c>
      <c r="B2320" s="11">
        <v>4.41</v>
      </c>
      <c r="C2320" s="11">
        <v>4.43</v>
      </c>
      <c r="D2320" s="11">
        <v>4.3600000000000003</v>
      </c>
      <c r="E2320" s="11">
        <v>4.42</v>
      </c>
      <c r="F2320" s="11">
        <v>64395100</v>
      </c>
      <c r="G2320" s="11">
        <v>4.1953399999999998</v>
      </c>
      <c r="H2320" s="12">
        <f t="shared" si="1088"/>
        <v>4.4016666666666664</v>
      </c>
      <c r="I2320" s="13">
        <f t="shared" si="1067"/>
        <v>4.3576923076923091</v>
      </c>
      <c r="J2320" s="13">
        <f t="shared" si="1068"/>
        <v>4.3974358974357308E-2</v>
      </c>
      <c r="K2320" s="14">
        <f t="shared" si="1072"/>
        <v>5.8012820512819495E-2</v>
      </c>
      <c r="L2320" s="13">
        <f t="shared" si="1081"/>
        <v>6.9999999999999396E-2</v>
      </c>
      <c r="M2320" s="13">
        <f t="shared" si="1059"/>
        <v>4.8571428571428613E-2</v>
      </c>
      <c r="N2320" s="13">
        <f t="shared" si="1082"/>
        <v>0</v>
      </c>
      <c r="O2320" s="13">
        <f t="shared" si="1083"/>
        <v>2.9999999999999361E-2</v>
      </c>
      <c r="P2320" s="13">
        <f t="shared" si="1080"/>
        <v>0.12999999999999989</v>
      </c>
      <c r="Q2320" s="13">
        <f t="shared" si="1080"/>
        <v>0.12999999999999901</v>
      </c>
      <c r="R2320" s="13">
        <f t="shared" si="1060"/>
        <v>267.64705882352894</v>
      </c>
      <c r="S2320" s="13">
        <f t="shared" si="1061"/>
        <v>267.64705882352712</v>
      </c>
      <c r="T2320" s="13">
        <f t="shared" si="1062"/>
        <v>3.3981120725582111E-13</v>
      </c>
      <c r="U2320" s="13">
        <f t="shared" si="1069"/>
        <v>64.196908451566912</v>
      </c>
      <c r="V2320" s="13">
        <f t="shared" si="1073"/>
        <v>-1.4038461538462187E-2</v>
      </c>
      <c r="W2320" s="13">
        <f t="shared" si="1074"/>
        <v>0</v>
      </c>
      <c r="X2320" s="13">
        <f t="shared" si="1075"/>
        <v>0</v>
      </c>
      <c r="Y2320" s="13">
        <f t="shared" si="1070"/>
        <v>0</v>
      </c>
      <c r="Z2320" s="13">
        <f t="shared" si="1076"/>
        <v>0</v>
      </c>
      <c r="AA2320" s="13">
        <f t="shared" si="1077"/>
        <v>0</v>
      </c>
      <c r="AB2320" s="13">
        <f t="shared" si="1078"/>
        <v>0</v>
      </c>
      <c r="AC2320" s="17">
        <f t="shared" si="1071"/>
        <v>0</v>
      </c>
      <c r="AD2320" s="13" t="str">
        <f t="shared" si="1063"/>
        <v/>
      </c>
      <c r="AE2320" s="13" t="str">
        <f t="shared" si="1064"/>
        <v/>
      </c>
      <c r="AF2320" s="17">
        <f t="shared" si="1066"/>
        <v>0</v>
      </c>
      <c r="AG2320" s="17" t="str">
        <f t="shared" si="1065"/>
        <v xml:space="preserve"> </v>
      </c>
      <c r="AH2320" s="13"/>
      <c r="AI2320" s="31">
        <f t="shared" si="1079"/>
        <v>1.041693874623284</v>
      </c>
      <c r="AJ2320">
        <f t="shared" si="1084"/>
        <v>4.1693874623284E-2</v>
      </c>
      <c r="AK2320">
        <f t="shared" si="1086"/>
        <v>1</v>
      </c>
      <c r="AL2320">
        <f t="shared" si="1087"/>
        <v>1.1533032222039636</v>
      </c>
      <c r="AM2320">
        <f t="shared" si="1085"/>
        <v>0.15330322220396364</v>
      </c>
      <c r="AN2320" s="39">
        <v>42549</v>
      </c>
      <c r="AO2320" s="31">
        <v>4.1693874623284E-2</v>
      </c>
      <c r="AP2320" s="40">
        <v>0.15330322220396364</v>
      </c>
    </row>
    <row r="2321" spans="1:42">
      <c r="A2321" s="16">
        <v>42550</v>
      </c>
      <c r="B2321" s="11">
        <v>4.41</v>
      </c>
      <c r="C2321" s="11">
        <v>4.43</v>
      </c>
      <c r="D2321" s="11">
        <v>4.3899999999999997</v>
      </c>
      <c r="E2321" s="11">
        <v>4.42</v>
      </c>
      <c r="F2321" s="11">
        <v>53792200</v>
      </c>
      <c r="G2321" s="11">
        <v>4.1953399999999998</v>
      </c>
      <c r="H2321" s="12">
        <f t="shared" si="1088"/>
        <v>4.4058333333333337</v>
      </c>
      <c r="I2321" s="13">
        <f t="shared" si="1067"/>
        <v>4.3642307692307698</v>
      </c>
      <c r="J2321" s="13">
        <f t="shared" si="1068"/>
        <v>4.160256410256391E-2</v>
      </c>
      <c r="K2321" s="14">
        <f t="shared" si="1072"/>
        <v>5.4878917378916467E-2</v>
      </c>
      <c r="L2321" s="13">
        <f t="shared" si="1081"/>
        <v>4.0000000000000036E-2</v>
      </c>
      <c r="M2321" s="13">
        <f t="shared" ref="M2321:M2384" si="1089">AVERAGE(L2308:L2321)</f>
        <v>4.7857142857142917E-2</v>
      </c>
      <c r="N2321" s="13">
        <f t="shared" si="1082"/>
        <v>0</v>
      </c>
      <c r="O2321" s="13">
        <f t="shared" si="1083"/>
        <v>0</v>
      </c>
      <c r="P2321" s="13">
        <f t="shared" si="1080"/>
        <v>9.9999999999999645E-2</v>
      </c>
      <c r="Q2321" s="13">
        <f t="shared" si="1080"/>
        <v>0.12999999999999901</v>
      </c>
      <c r="R2321" s="13">
        <f t="shared" si="1060"/>
        <v>208.95522388059601</v>
      </c>
      <c r="S2321" s="13">
        <f t="shared" si="1061"/>
        <v>271.6417910447737</v>
      </c>
      <c r="T2321" s="13">
        <f t="shared" si="1062"/>
        <v>13.043478260869366</v>
      </c>
      <c r="U2321" s="13">
        <f t="shared" si="1069"/>
        <v>58.666000436186827</v>
      </c>
      <c r="V2321" s="13">
        <f t="shared" si="1073"/>
        <v>-1.3276353276352557E-2</v>
      </c>
      <c r="W2321" s="13">
        <f t="shared" si="1074"/>
        <v>0</v>
      </c>
      <c r="X2321" s="13">
        <f t="shared" si="1075"/>
        <v>-1</v>
      </c>
      <c r="Y2321" s="13">
        <f t="shared" si="1070"/>
        <v>0</v>
      </c>
      <c r="Z2321" s="13">
        <f t="shared" si="1076"/>
        <v>0</v>
      </c>
      <c r="AA2321" s="13">
        <f t="shared" si="1077"/>
        <v>0</v>
      </c>
      <c r="AB2321" s="13">
        <f t="shared" si="1078"/>
        <v>0</v>
      </c>
      <c r="AC2321" s="17">
        <f t="shared" si="1071"/>
        <v>0</v>
      </c>
      <c r="AD2321" s="13" t="str">
        <f t="shared" si="1063"/>
        <v/>
      </c>
      <c r="AE2321" s="13" t="str">
        <f t="shared" si="1064"/>
        <v/>
      </c>
      <c r="AF2321" s="17">
        <f t="shared" si="1066"/>
        <v>0</v>
      </c>
      <c r="AG2321" s="17" t="str">
        <f t="shared" si="1065"/>
        <v xml:space="preserve"> </v>
      </c>
      <c r="AH2321" s="13"/>
      <c r="AI2321" s="31">
        <f t="shared" si="1079"/>
        <v>1.041693874623284</v>
      </c>
      <c r="AJ2321">
        <f t="shared" si="1084"/>
        <v>4.1693874623284E-2</v>
      </c>
      <c r="AK2321">
        <f t="shared" si="1086"/>
        <v>1</v>
      </c>
      <c r="AL2321">
        <f t="shared" si="1087"/>
        <v>1.1533032222039636</v>
      </c>
      <c r="AM2321">
        <f t="shared" si="1085"/>
        <v>0.15330322220396364</v>
      </c>
      <c r="AN2321" s="39">
        <v>42550</v>
      </c>
      <c r="AO2321" s="31">
        <v>4.1693874623284E-2</v>
      </c>
      <c r="AP2321" s="40">
        <v>0.15330322220396364</v>
      </c>
    </row>
    <row r="2322" spans="1:42">
      <c r="A2322" s="16">
        <v>42551</v>
      </c>
      <c r="B2322" s="11">
        <v>4.42</v>
      </c>
      <c r="C2322" s="11">
        <v>4.45</v>
      </c>
      <c r="D2322" s="11">
        <v>4.4000000000000004</v>
      </c>
      <c r="E2322" s="11">
        <v>4.4400000000000004</v>
      </c>
      <c r="F2322" s="11">
        <v>44120600</v>
      </c>
      <c r="G2322" s="11">
        <v>4.2143199999999998</v>
      </c>
      <c r="H2322" s="12">
        <f t="shared" si="1088"/>
        <v>4.4091666666666667</v>
      </c>
      <c r="I2322" s="13">
        <f t="shared" si="1067"/>
        <v>4.3711538461538462</v>
      </c>
      <c r="J2322" s="13">
        <f t="shared" si="1068"/>
        <v>3.8012820512820511E-2</v>
      </c>
      <c r="K2322" s="14">
        <f t="shared" si="1072"/>
        <v>5.1595441595440841E-2</v>
      </c>
      <c r="L2322" s="13">
        <f t="shared" si="1081"/>
        <v>4.9999999999999822E-2</v>
      </c>
      <c r="M2322" s="13">
        <f t="shared" si="1089"/>
        <v>4.7857142857142917E-2</v>
      </c>
      <c r="N2322" s="13">
        <f t="shared" si="1082"/>
        <v>2.0000000000000462E-2</v>
      </c>
      <c r="O2322" s="13">
        <f t="shared" si="1083"/>
        <v>0</v>
      </c>
      <c r="P2322" s="13">
        <f t="shared" si="1080"/>
        <v>0.12000000000000011</v>
      </c>
      <c r="Q2322" s="13">
        <f t="shared" si="1080"/>
        <v>0.11999999999999922</v>
      </c>
      <c r="R2322" s="13">
        <f t="shared" ref="R2322:R2385" si="1090">P2322/M2322*100</f>
        <v>250.74626865671635</v>
      </c>
      <c r="S2322" s="13">
        <f t="shared" ref="S2322:S2385" si="1091">Q2322/M2322*100</f>
        <v>250.74626865671448</v>
      </c>
      <c r="T2322" s="13">
        <f t="shared" ref="T2322:T2385" si="1092">ABS((R2322-S2322)/(R2322+S2322))*100</f>
        <v>3.7404999732513999E-13</v>
      </c>
      <c r="U2322" s="13">
        <f t="shared" si="1069"/>
        <v>52.883687511016753</v>
      </c>
      <c r="V2322" s="13">
        <f t="shared" si="1073"/>
        <v>-1.358262108262033E-2</v>
      </c>
      <c r="W2322" s="13">
        <f t="shared" si="1074"/>
        <v>0</v>
      </c>
      <c r="X2322" s="13">
        <f t="shared" si="1075"/>
        <v>1</v>
      </c>
      <c r="Y2322" s="13">
        <f t="shared" si="1070"/>
        <v>0</v>
      </c>
      <c r="Z2322" s="13">
        <f t="shared" si="1076"/>
        <v>0</v>
      </c>
      <c r="AA2322" s="13">
        <f t="shared" si="1077"/>
        <v>0</v>
      </c>
      <c r="AB2322" s="13">
        <f t="shared" si="1078"/>
        <v>0</v>
      </c>
      <c r="AC2322" s="17">
        <f t="shared" si="1071"/>
        <v>0</v>
      </c>
      <c r="AD2322" s="13" t="str">
        <f t="shared" si="1063"/>
        <v/>
      </c>
      <c r="AE2322" s="13" t="str">
        <f t="shared" si="1064"/>
        <v/>
      </c>
      <c r="AF2322" s="17">
        <f t="shared" si="1066"/>
        <v>0</v>
      </c>
      <c r="AG2322" s="17" t="str">
        <f t="shared" si="1065"/>
        <v xml:space="preserve"> </v>
      </c>
      <c r="AH2322" s="13"/>
      <c r="AI2322" s="31">
        <f t="shared" si="1079"/>
        <v>1.041693874623284</v>
      </c>
      <c r="AJ2322">
        <f t="shared" si="1084"/>
        <v>4.1693874623284E-2</v>
      </c>
      <c r="AK2322">
        <f t="shared" si="1086"/>
        <v>1.0045248868778283</v>
      </c>
      <c r="AL2322">
        <f t="shared" si="1087"/>
        <v>1.1585217888202715</v>
      </c>
      <c r="AM2322">
        <f t="shared" si="1085"/>
        <v>0.15852178882027146</v>
      </c>
      <c r="AN2322" s="39">
        <v>42551</v>
      </c>
      <c r="AO2322" s="31">
        <v>4.1693874623284E-2</v>
      </c>
      <c r="AP2322" s="40">
        <v>0.15852178882027146</v>
      </c>
    </row>
    <row r="2323" spans="1:42">
      <c r="A2323" s="16">
        <v>42552</v>
      </c>
      <c r="B2323" s="11">
        <v>4.45</v>
      </c>
      <c r="C2323" s="11">
        <v>4.49</v>
      </c>
      <c r="D2323" s="11">
        <v>4.4400000000000004</v>
      </c>
      <c r="E2323" s="11">
        <v>4.47</v>
      </c>
      <c r="F2323" s="11">
        <v>53452700</v>
      </c>
      <c r="G2323" s="11">
        <v>4.2427999999999999</v>
      </c>
      <c r="H2323" s="12">
        <f t="shared" si="1088"/>
        <v>4.4158333333333335</v>
      </c>
      <c r="I2323" s="13">
        <f t="shared" si="1067"/>
        <v>4.3792307692307695</v>
      </c>
      <c r="J2323" s="13">
        <f t="shared" si="1068"/>
        <v>3.6602564102564017E-2</v>
      </c>
      <c r="K2323" s="14">
        <f t="shared" si="1072"/>
        <v>4.8732193732193077E-2</v>
      </c>
      <c r="L2323" s="13">
        <f t="shared" si="1081"/>
        <v>4.9999999999999822E-2</v>
      </c>
      <c r="M2323" s="13">
        <f t="shared" si="1089"/>
        <v>4.8571428571428613E-2</v>
      </c>
      <c r="N2323" s="13">
        <f t="shared" si="1082"/>
        <v>4.0000000000000036E-2</v>
      </c>
      <c r="O2323" s="13">
        <f t="shared" si="1083"/>
        <v>0</v>
      </c>
      <c r="P2323" s="13">
        <f t="shared" si="1080"/>
        <v>0.16000000000000014</v>
      </c>
      <c r="Q2323" s="13">
        <f t="shared" si="1080"/>
        <v>0.11999999999999922</v>
      </c>
      <c r="R2323" s="13">
        <f t="shared" si="1090"/>
        <v>329.41176470588238</v>
      </c>
      <c r="S2323" s="13">
        <f t="shared" si="1091"/>
        <v>247.05882352940995</v>
      </c>
      <c r="T2323" s="13">
        <f t="shared" si="1092"/>
        <v>14.285714285714649</v>
      </c>
      <c r="U2323" s="13">
        <f t="shared" si="1069"/>
        <v>48.121782749111979</v>
      </c>
      <c r="V2323" s="13">
        <f t="shared" si="1073"/>
        <v>-1.212962962962906E-2</v>
      </c>
      <c r="W2323" s="13">
        <f t="shared" si="1074"/>
        <v>0</v>
      </c>
      <c r="X2323" s="13">
        <f t="shared" si="1075"/>
        <v>0</v>
      </c>
      <c r="Y2323" s="13">
        <f t="shared" si="1070"/>
        <v>0</v>
      </c>
      <c r="Z2323" s="13">
        <f t="shared" si="1076"/>
        <v>0</v>
      </c>
      <c r="AA2323" s="13">
        <f t="shared" si="1077"/>
        <v>0</v>
      </c>
      <c r="AB2323" s="13">
        <f t="shared" si="1078"/>
        <v>0</v>
      </c>
      <c r="AC2323" s="17">
        <f t="shared" si="1071"/>
        <v>0</v>
      </c>
      <c r="AD2323" s="13" t="str">
        <f t="shared" si="1063"/>
        <v/>
      </c>
      <c r="AE2323" s="13" t="str">
        <f t="shared" si="1064"/>
        <v/>
      </c>
      <c r="AF2323" s="17">
        <f t="shared" si="1066"/>
        <v>0</v>
      </c>
      <c r="AG2323" s="17" t="str">
        <f t="shared" si="1065"/>
        <v xml:space="preserve"> </v>
      </c>
      <c r="AH2323" s="13"/>
      <c r="AI2323" s="31">
        <f t="shared" si="1079"/>
        <v>1.041693874623284</v>
      </c>
      <c r="AJ2323">
        <f t="shared" si="1084"/>
        <v>4.1693874623284E-2</v>
      </c>
      <c r="AK2323">
        <f t="shared" si="1086"/>
        <v>1.0067567567567566</v>
      </c>
      <c r="AL2323">
        <f t="shared" si="1087"/>
        <v>1.1663496387447325</v>
      </c>
      <c r="AM2323">
        <f t="shared" si="1085"/>
        <v>0.16634963874473252</v>
      </c>
      <c r="AN2323" s="39">
        <v>42552</v>
      </c>
      <c r="AO2323" s="31">
        <v>4.1693874623284E-2</v>
      </c>
      <c r="AP2323" s="40">
        <v>0.16634963874473252</v>
      </c>
    </row>
    <row r="2324" spans="1:42">
      <c r="A2324" s="16">
        <v>42555</v>
      </c>
      <c r="B2324" s="11">
        <v>4.47</v>
      </c>
      <c r="C2324" s="11">
        <v>4.55</v>
      </c>
      <c r="D2324" s="11">
        <v>4.47</v>
      </c>
      <c r="E2324" s="11">
        <v>4.54</v>
      </c>
      <c r="F2324" s="11">
        <v>64872000</v>
      </c>
      <c r="G2324" s="11">
        <v>4.30924</v>
      </c>
      <c r="H2324" s="12">
        <f t="shared" si="1088"/>
        <v>4.4300000000000006</v>
      </c>
      <c r="I2324" s="13">
        <f t="shared" si="1067"/>
        <v>4.3899999999999997</v>
      </c>
      <c r="J2324" s="13">
        <f t="shared" si="1068"/>
        <v>4.0000000000000924E-2</v>
      </c>
      <c r="K2324" s="14">
        <f t="shared" si="1072"/>
        <v>4.6581196581196117E-2</v>
      </c>
      <c r="L2324" s="13">
        <f t="shared" si="1081"/>
        <v>8.0000000000000071E-2</v>
      </c>
      <c r="M2324" s="13">
        <f t="shared" si="1089"/>
        <v>4.9285714285714315E-2</v>
      </c>
      <c r="N2324" s="13">
        <f t="shared" si="1082"/>
        <v>5.9999999999999609E-2</v>
      </c>
      <c r="O2324" s="13">
        <f t="shared" si="1083"/>
        <v>0</v>
      </c>
      <c r="P2324" s="13">
        <f t="shared" si="1080"/>
        <v>0.20000000000000018</v>
      </c>
      <c r="Q2324" s="13">
        <f t="shared" si="1080"/>
        <v>0.11999999999999922</v>
      </c>
      <c r="R2324" s="13">
        <f t="shared" si="1090"/>
        <v>405.79710144927549</v>
      </c>
      <c r="S2324" s="13">
        <f t="shared" si="1091"/>
        <v>243.47826086956351</v>
      </c>
      <c r="T2324" s="13">
        <f t="shared" si="1092"/>
        <v>25.000000000000345</v>
      </c>
      <c r="U2324" s="13">
        <f t="shared" si="1069"/>
        <v>44.125184109656189</v>
      </c>
      <c r="V2324" s="13">
        <f t="shared" si="1073"/>
        <v>-6.5811965811951936E-3</v>
      </c>
      <c r="W2324" s="13">
        <f t="shared" si="1074"/>
        <v>0</v>
      </c>
      <c r="X2324" s="13">
        <f t="shared" si="1075"/>
        <v>0</v>
      </c>
      <c r="Y2324" s="13">
        <f t="shared" si="1070"/>
        <v>0</v>
      </c>
      <c r="Z2324" s="13">
        <f t="shared" si="1076"/>
        <v>0</v>
      </c>
      <c r="AA2324" s="13">
        <f t="shared" si="1077"/>
        <v>0</v>
      </c>
      <c r="AB2324" s="13">
        <f t="shared" si="1078"/>
        <v>0</v>
      </c>
      <c r="AC2324" s="17">
        <f t="shared" si="1071"/>
        <v>0</v>
      </c>
      <c r="AD2324" s="13" t="str">
        <f t="shared" si="1063"/>
        <v/>
      </c>
      <c r="AE2324" s="13" t="str">
        <f t="shared" si="1064"/>
        <v/>
      </c>
      <c r="AF2324" s="17">
        <f t="shared" si="1066"/>
        <v>0</v>
      </c>
      <c r="AG2324" s="17" t="str">
        <f t="shared" si="1065"/>
        <v xml:space="preserve"> </v>
      </c>
      <c r="AH2324" s="13"/>
      <c r="AI2324" s="31">
        <f t="shared" si="1079"/>
        <v>1.041693874623284</v>
      </c>
      <c r="AJ2324">
        <f t="shared" si="1084"/>
        <v>4.1693874623284E-2</v>
      </c>
      <c r="AK2324">
        <f t="shared" si="1086"/>
        <v>1.0156599552572707</v>
      </c>
      <c r="AL2324">
        <f t="shared" si="1087"/>
        <v>1.184614621901809</v>
      </c>
      <c r="AM2324">
        <f t="shared" si="1085"/>
        <v>0.184614621901809</v>
      </c>
      <c r="AN2324" s="39">
        <v>42555</v>
      </c>
      <c r="AO2324" s="31">
        <v>4.1693874623284E-2</v>
      </c>
      <c r="AP2324" s="40">
        <v>0.184614621901809</v>
      </c>
    </row>
    <row r="2325" spans="1:42">
      <c r="A2325" s="16">
        <v>42556</v>
      </c>
      <c r="B2325" s="11">
        <v>4.54</v>
      </c>
      <c r="C2325" s="11">
        <v>4.57</v>
      </c>
      <c r="D2325" s="11">
        <v>4.51</v>
      </c>
      <c r="E2325" s="11">
        <v>4.55</v>
      </c>
      <c r="F2325" s="11">
        <v>67474900</v>
      </c>
      <c r="G2325" s="11">
        <v>4.3187300000000004</v>
      </c>
      <c r="H2325" s="12">
        <f t="shared" si="1088"/>
        <v>4.4450000000000003</v>
      </c>
      <c r="I2325" s="13">
        <f t="shared" si="1067"/>
        <v>4.4003846153846151</v>
      </c>
      <c r="J2325" s="13">
        <f t="shared" si="1068"/>
        <v>4.4615384615385167E-2</v>
      </c>
      <c r="K2325" s="14">
        <f t="shared" si="1072"/>
        <v>4.495726495726466E-2</v>
      </c>
      <c r="L2325" s="13">
        <f t="shared" si="1081"/>
        <v>6.0000000000000497E-2</v>
      </c>
      <c r="M2325" s="13">
        <f t="shared" si="1089"/>
        <v>5.0714285714285774E-2</v>
      </c>
      <c r="N2325" s="13">
        <f t="shared" si="1082"/>
        <v>2.0000000000000462E-2</v>
      </c>
      <c r="O2325" s="13">
        <f t="shared" si="1083"/>
        <v>0</v>
      </c>
      <c r="P2325" s="13">
        <f t="shared" si="1080"/>
        <v>0.22000000000000064</v>
      </c>
      <c r="Q2325" s="13">
        <f t="shared" si="1080"/>
        <v>0.11999999999999922</v>
      </c>
      <c r="R2325" s="13">
        <f t="shared" si="1090"/>
        <v>433.80281690140919</v>
      </c>
      <c r="S2325" s="13">
        <f t="shared" si="1091"/>
        <v>236.61971830985732</v>
      </c>
      <c r="T2325" s="13">
        <f t="shared" si="1092"/>
        <v>29.411764705882788</v>
      </c>
      <c r="U2325" s="13">
        <f t="shared" si="1069"/>
        <v>39.79745301721924</v>
      </c>
      <c r="V2325" s="13">
        <f t="shared" si="1073"/>
        <v>-3.4188034187949273E-4</v>
      </c>
      <c r="W2325" s="13">
        <f t="shared" si="1074"/>
        <v>0</v>
      </c>
      <c r="X2325" s="13">
        <f t="shared" si="1075"/>
        <v>0</v>
      </c>
      <c r="Y2325" s="13">
        <f t="shared" si="1070"/>
        <v>-1</v>
      </c>
      <c r="Z2325" s="13">
        <f t="shared" si="1076"/>
        <v>0</v>
      </c>
      <c r="AA2325" s="13">
        <f t="shared" si="1077"/>
        <v>0</v>
      </c>
      <c r="AB2325" s="13">
        <f t="shared" si="1078"/>
        <v>0</v>
      </c>
      <c r="AC2325" s="17">
        <f t="shared" si="1071"/>
        <v>0</v>
      </c>
      <c r="AD2325" s="13" t="str">
        <f t="shared" si="1063"/>
        <v/>
      </c>
      <c r="AE2325" s="13" t="str">
        <f t="shared" si="1064"/>
        <v/>
      </c>
      <c r="AF2325" s="17">
        <f t="shared" si="1066"/>
        <v>0</v>
      </c>
      <c r="AG2325" s="17" t="str">
        <f t="shared" si="1065"/>
        <v xml:space="preserve"> </v>
      </c>
      <c r="AH2325" s="13"/>
      <c r="AI2325" s="31">
        <f t="shared" si="1079"/>
        <v>1.041693874623284</v>
      </c>
      <c r="AJ2325">
        <f t="shared" si="1084"/>
        <v>4.1693874623284E-2</v>
      </c>
      <c r="AK2325">
        <f t="shared" si="1086"/>
        <v>1.0022026431718061</v>
      </c>
      <c r="AL2325">
        <f t="shared" si="1087"/>
        <v>1.1872239052099627</v>
      </c>
      <c r="AM2325">
        <f t="shared" si="1085"/>
        <v>0.18722390520996268</v>
      </c>
      <c r="AN2325" s="39">
        <v>42556</v>
      </c>
      <c r="AO2325" s="31">
        <v>4.1693874623284E-2</v>
      </c>
      <c r="AP2325" s="40">
        <v>0.18722390520996268</v>
      </c>
    </row>
    <row r="2326" spans="1:42">
      <c r="A2326" s="16">
        <v>42557</v>
      </c>
      <c r="B2326" s="11">
        <v>4.54</v>
      </c>
      <c r="C2326" s="11">
        <v>4.5599999999999996</v>
      </c>
      <c r="D2326" s="11">
        <v>4.49</v>
      </c>
      <c r="E2326" s="11">
        <v>4.5599999999999996</v>
      </c>
      <c r="F2326" s="11">
        <v>67726900</v>
      </c>
      <c r="G2326" s="11">
        <v>4.32822</v>
      </c>
      <c r="H2326" s="12">
        <f t="shared" si="1088"/>
        <v>4.4591666666666674</v>
      </c>
      <c r="I2326" s="13">
        <f t="shared" si="1067"/>
        <v>4.4107692307692314</v>
      </c>
      <c r="J2326" s="13">
        <f t="shared" si="1068"/>
        <v>4.8397435897435948E-2</v>
      </c>
      <c r="K2326" s="14">
        <f t="shared" si="1072"/>
        <v>4.3917378917378791E-2</v>
      </c>
      <c r="L2326" s="13">
        <f t="shared" si="1081"/>
        <v>6.9999999999999396E-2</v>
      </c>
      <c r="M2326" s="13">
        <f t="shared" si="1089"/>
        <v>5.3571428571428568E-2</v>
      </c>
      <c r="N2326" s="13">
        <f t="shared" si="1082"/>
        <v>0</v>
      </c>
      <c r="O2326" s="13">
        <f t="shared" si="1083"/>
        <v>1.9999999999999574E-2</v>
      </c>
      <c r="P2326" s="13">
        <f t="shared" si="1080"/>
        <v>0.22000000000000064</v>
      </c>
      <c r="Q2326" s="13">
        <f t="shared" si="1080"/>
        <v>0.11999999999999833</v>
      </c>
      <c r="R2326" s="13">
        <f t="shared" si="1090"/>
        <v>410.66666666666788</v>
      </c>
      <c r="S2326" s="13">
        <f t="shared" si="1091"/>
        <v>223.9999999999969</v>
      </c>
      <c r="T2326" s="13">
        <f t="shared" si="1092"/>
        <v>29.411764705883119</v>
      </c>
      <c r="U2326" s="13">
        <f t="shared" si="1069"/>
        <v>36.796252537027236</v>
      </c>
      <c r="V2326" s="13">
        <f t="shared" si="1073"/>
        <v>4.4800569800571566E-3</v>
      </c>
      <c r="W2326" s="13">
        <f t="shared" si="1074"/>
        <v>1</v>
      </c>
      <c r="X2326" s="13">
        <f t="shared" si="1075"/>
        <v>0</v>
      </c>
      <c r="Y2326" s="13">
        <f t="shared" si="1070"/>
        <v>0</v>
      </c>
      <c r="Z2326" s="13">
        <f t="shared" si="1076"/>
        <v>1</v>
      </c>
      <c r="AA2326" s="13">
        <f t="shared" si="1077"/>
        <v>0</v>
      </c>
      <c r="AB2326" s="13">
        <f t="shared" si="1078"/>
        <v>0</v>
      </c>
      <c r="AC2326" s="17">
        <f t="shared" si="1071"/>
        <v>0</v>
      </c>
      <c r="AD2326" s="13" t="str">
        <f t="shared" ref="AD2326:AD2389" si="1093">IF(AA2326=1,E2326,"")</f>
        <v/>
      </c>
      <c r="AE2326" s="13" t="str">
        <f t="shared" ref="AE2326:AE2389" si="1094">IF(AB2326=-1,E2326,"")</f>
        <v/>
      </c>
      <c r="AF2326" s="17">
        <f t="shared" si="1066"/>
        <v>0</v>
      </c>
      <c r="AG2326" s="17" t="str">
        <f t="shared" ref="AG2326:AG2389" si="1095">IF(AB2326=-1,(AE2326/AF2325)," ")</f>
        <v xml:space="preserve"> </v>
      </c>
      <c r="AH2326" s="13"/>
      <c r="AI2326" s="31">
        <f t="shared" si="1079"/>
        <v>1.041693874623284</v>
      </c>
      <c r="AJ2326">
        <f t="shared" si="1084"/>
        <v>4.1693874623284E-2</v>
      </c>
      <c r="AK2326">
        <f t="shared" si="1086"/>
        <v>1.0021978021978022</v>
      </c>
      <c r="AL2326">
        <f t="shared" si="1087"/>
        <v>1.1898331885181164</v>
      </c>
      <c r="AM2326">
        <f t="shared" si="1085"/>
        <v>0.18983318851811637</v>
      </c>
      <c r="AN2326" s="39">
        <v>42557</v>
      </c>
      <c r="AO2326" s="31">
        <v>4.1693874623284E-2</v>
      </c>
      <c r="AP2326" s="40">
        <v>0.18983318851811637</v>
      </c>
    </row>
    <row r="2327" spans="1:42">
      <c r="A2327" s="16">
        <v>42558</v>
      </c>
      <c r="B2327" s="11">
        <v>4.55</v>
      </c>
      <c r="C2327" s="11">
        <v>4.5999999999999996</v>
      </c>
      <c r="D2327" s="11">
        <v>4.53</v>
      </c>
      <c r="E2327" s="11">
        <v>4.59</v>
      </c>
      <c r="F2327" s="11">
        <v>111989700</v>
      </c>
      <c r="G2327" s="11">
        <v>4.3567</v>
      </c>
      <c r="H2327" s="12">
        <f t="shared" si="1088"/>
        <v>4.474166666666668</v>
      </c>
      <c r="I2327" s="13">
        <f t="shared" si="1067"/>
        <v>4.4219230769230773</v>
      </c>
      <c r="J2327" s="13">
        <f t="shared" si="1068"/>
        <v>5.2243589743590668E-2</v>
      </c>
      <c r="K2327" s="14">
        <f t="shared" si="1072"/>
        <v>4.3760683760683823E-2</v>
      </c>
      <c r="L2327" s="13">
        <f t="shared" si="1081"/>
        <v>6.9999999999999396E-2</v>
      </c>
      <c r="M2327" s="13">
        <f t="shared" si="1089"/>
        <v>5.5714285714285668E-2</v>
      </c>
      <c r="N2327" s="13">
        <f t="shared" si="1082"/>
        <v>4.0000000000000036E-2</v>
      </c>
      <c r="O2327" s="13">
        <f t="shared" si="1083"/>
        <v>0</v>
      </c>
      <c r="P2327" s="13">
        <f t="shared" si="1080"/>
        <v>0.24000000000000021</v>
      </c>
      <c r="Q2327" s="13">
        <f t="shared" si="1080"/>
        <v>0.11999999999999833</v>
      </c>
      <c r="R2327" s="13">
        <f t="shared" si="1090"/>
        <v>430.76923076923157</v>
      </c>
      <c r="S2327" s="13">
        <f t="shared" si="1091"/>
        <v>215.38461538461257</v>
      </c>
      <c r="T2327" s="13">
        <f t="shared" si="1092"/>
        <v>33.333333333333997</v>
      </c>
      <c r="U2327" s="13">
        <f t="shared" si="1069"/>
        <v>33.897701812389613</v>
      </c>
      <c r="V2327" s="13">
        <f t="shared" si="1073"/>
        <v>8.4829059829068451E-3</v>
      </c>
      <c r="W2327" s="13">
        <f t="shared" si="1074"/>
        <v>0</v>
      </c>
      <c r="X2327" s="13">
        <f t="shared" si="1075"/>
        <v>0</v>
      </c>
      <c r="Y2327" s="13">
        <f t="shared" si="1070"/>
        <v>0</v>
      </c>
      <c r="Z2327" s="13">
        <f t="shared" si="1076"/>
        <v>1</v>
      </c>
      <c r="AA2327" s="13">
        <f t="shared" si="1077"/>
        <v>0</v>
      </c>
      <c r="AB2327" s="13">
        <f t="shared" si="1078"/>
        <v>0</v>
      </c>
      <c r="AC2327" s="17">
        <f t="shared" si="1071"/>
        <v>0</v>
      </c>
      <c r="AD2327" s="13" t="str">
        <f t="shared" si="1093"/>
        <v/>
      </c>
      <c r="AE2327" s="13" t="str">
        <f t="shared" si="1094"/>
        <v/>
      </c>
      <c r="AF2327" s="17">
        <f t="shared" ref="AF2327:AF2390" si="1096">IF(AA2327=1,AD2327,IF(AB2327=-1,0,AF2326))</f>
        <v>0</v>
      </c>
      <c r="AG2327" s="17" t="str">
        <f t="shared" si="1095"/>
        <v xml:space="preserve"> </v>
      </c>
      <c r="AH2327" s="13"/>
      <c r="AI2327" s="31">
        <f t="shared" si="1079"/>
        <v>1.041693874623284</v>
      </c>
      <c r="AJ2327">
        <f t="shared" si="1084"/>
        <v>4.1693874623284E-2</v>
      </c>
      <c r="AK2327">
        <f t="shared" si="1086"/>
        <v>1.006578947368421</v>
      </c>
      <c r="AL2327">
        <f t="shared" si="1087"/>
        <v>1.1976610384425777</v>
      </c>
      <c r="AM2327">
        <f t="shared" si="1085"/>
        <v>0.19766103844257765</v>
      </c>
      <c r="AN2327" s="39">
        <v>42558</v>
      </c>
      <c r="AO2327" s="31">
        <v>4.1693874623284E-2</v>
      </c>
      <c r="AP2327" s="40">
        <v>0.19766103844257765</v>
      </c>
    </row>
    <row r="2328" spans="1:42">
      <c r="A2328" s="16">
        <v>42559</v>
      </c>
      <c r="B2328" s="11">
        <v>4.3499999999999996</v>
      </c>
      <c r="C2328" s="11">
        <v>4.3499999999999996</v>
      </c>
      <c r="D2328" s="11">
        <v>4.2699999999999996</v>
      </c>
      <c r="E2328" s="11">
        <v>4.29</v>
      </c>
      <c r="F2328" s="11">
        <v>115400700</v>
      </c>
      <c r="G2328" s="11">
        <v>4.29</v>
      </c>
      <c r="H2328" s="12">
        <f t="shared" si="1088"/>
        <v>4.4616666666666669</v>
      </c>
      <c r="I2328" s="13">
        <f t="shared" si="1067"/>
        <v>4.4192307692307704</v>
      </c>
      <c r="J2328" s="13">
        <f t="shared" si="1068"/>
        <v>4.2435897435896486E-2</v>
      </c>
      <c r="K2328" s="14">
        <f t="shared" si="1072"/>
        <v>4.3098290598290546E-2</v>
      </c>
      <c r="L2328" s="13">
        <f t="shared" si="1081"/>
        <v>8.0000000000000071E-2</v>
      </c>
      <c r="M2328" s="13">
        <f t="shared" si="1089"/>
        <v>5.9285714285714226E-2</v>
      </c>
      <c r="N2328" s="13">
        <f t="shared" si="1082"/>
        <v>0</v>
      </c>
      <c r="O2328" s="13">
        <f t="shared" si="1083"/>
        <v>0.26000000000000068</v>
      </c>
      <c r="P2328" s="13">
        <f t="shared" si="1080"/>
        <v>0.24000000000000021</v>
      </c>
      <c r="Q2328" s="13">
        <f t="shared" si="1080"/>
        <v>0.37999999999999901</v>
      </c>
      <c r="R2328" s="13">
        <f t="shared" si="1090"/>
        <v>404.81927710843451</v>
      </c>
      <c r="S2328" s="13">
        <f t="shared" si="1091"/>
        <v>640.96385542168571</v>
      </c>
      <c r="T2328" s="13">
        <f t="shared" si="1092"/>
        <v>22.580645161290157</v>
      </c>
      <c r="U2328" s="13">
        <f t="shared" si="1069"/>
        <v>30.315799843390867</v>
      </c>
      <c r="V2328" s="13">
        <f t="shared" si="1073"/>
        <v>-6.6239316239406071E-4</v>
      </c>
      <c r="W2328" s="13">
        <f t="shared" si="1074"/>
        <v>-1</v>
      </c>
      <c r="X2328" s="13">
        <f t="shared" si="1075"/>
        <v>-1</v>
      </c>
      <c r="Y2328" s="13">
        <f t="shared" si="1070"/>
        <v>0</v>
      </c>
      <c r="Z2328" s="13">
        <f t="shared" si="1076"/>
        <v>0</v>
      </c>
      <c r="AA2328" s="13">
        <f t="shared" si="1077"/>
        <v>0</v>
      </c>
      <c r="AB2328" s="13">
        <f t="shared" si="1078"/>
        <v>0</v>
      </c>
      <c r="AC2328" s="17">
        <f t="shared" si="1071"/>
        <v>0</v>
      </c>
      <c r="AD2328" s="13" t="str">
        <f t="shared" si="1093"/>
        <v/>
      </c>
      <c r="AE2328" s="13" t="str">
        <f t="shared" si="1094"/>
        <v/>
      </c>
      <c r="AF2328" s="17">
        <f t="shared" si="1096"/>
        <v>0</v>
      </c>
      <c r="AG2328" s="17" t="str">
        <f t="shared" si="1095"/>
        <v xml:space="preserve"> </v>
      </c>
      <c r="AH2328" s="13"/>
      <c r="AI2328" s="31">
        <f t="shared" si="1079"/>
        <v>1.041693874623284</v>
      </c>
      <c r="AJ2328">
        <f t="shared" si="1084"/>
        <v>4.1693874623284E-2</v>
      </c>
      <c r="AK2328">
        <f t="shared" si="1086"/>
        <v>0.934640522875817</v>
      </c>
      <c r="AL2328">
        <f t="shared" si="1087"/>
        <v>1.1193825391979648</v>
      </c>
      <c r="AM2328">
        <f t="shared" si="1085"/>
        <v>0.11938253919796482</v>
      </c>
      <c r="AN2328" s="39">
        <v>42559</v>
      </c>
      <c r="AO2328" s="31">
        <v>4.1693874623284E-2</v>
      </c>
      <c r="AP2328" s="40">
        <v>0.11938253919796482</v>
      </c>
    </row>
    <row r="2329" spans="1:42">
      <c r="A2329" s="16">
        <v>42562</v>
      </c>
      <c r="B2329" s="11">
        <v>4.28</v>
      </c>
      <c r="C2329" s="11">
        <v>4.3099999999999996</v>
      </c>
      <c r="D2329" s="11">
        <v>4.26</v>
      </c>
      <c r="E2329" s="11">
        <v>4.2699999999999996</v>
      </c>
      <c r="F2329" s="11">
        <v>75103700</v>
      </c>
      <c r="G2329" s="11">
        <v>4.2699999999999996</v>
      </c>
      <c r="H2329" s="12">
        <f t="shared" si="1088"/>
        <v>4.4475000000000007</v>
      </c>
      <c r="I2329" s="13">
        <f t="shared" si="1067"/>
        <v>4.4165384615384617</v>
      </c>
      <c r="J2329" s="13">
        <f t="shared" si="1068"/>
        <v>3.0961538461538929E-2</v>
      </c>
      <c r="K2329" s="14">
        <f t="shared" si="1072"/>
        <v>4.1652421652421841E-2</v>
      </c>
      <c r="L2329" s="13">
        <f t="shared" si="1081"/>
        <v>4.9999999999999822E-2</v>
      </c>
      <c r="M2329" s="13">
        <f t="shared" si="1089"/>
        <v>6.0714285714285623E-2</v>
      </c>
      <c r="N2329" s="13">
        <f t="shared" si="1082"/>
        <v>0</v>
      </c>
      <c r="O2329" s="13">
        <f t="shared" si="1083"/>
        <v>9.9999999999997868E-3</v>
      </c>
      <c r="P2329" s="13">
        <f t="shared" si="1080"/>
        <v>0.23000000000000043</v>
      </c>
      <c r="Q2329" s="13">
        <f t="shared" si="1080"/>
        <v>0.38999999999999879</v>
      </c>
      <c r="R2329" s="13">
        <f t="shared" si="1090"/>
        <v>378.823529411766</v>
      </c>
      <c r="S2329" s="13">
        <f t="shared" si="1091"/>
        <v>642.35294117646959</v>
      </c>
      <c r="T2329" s="13">
        <f t="shared" si="1092"/>
        <v>25.806451612902993</v>
      </c>
      <c r="U2329" s="13">
        <f t="shared" si="1069"/>
        <v>27.057076999414555</v>
      </c>
      <c r="V2329" s="13">
        <f t="shared" si="1073"/>
        <v>-1.0690883190882912E-2</v>
      </c>
      <c r="W2329" s="13">
        <f t="shared" si="1074"/>
        <v>0</v>
      </c>
      <c r="X2329" s="13">
        <f t="shared" si="1075"/>
        <v>0</v>
      </c>
      <c r="Y2329" s="13">
        <f t="shared" si="1070"/>
        <v>0</v>
      </c>
      <c r="Z2329" s="13">
        <f t="shared" si="1076"/>
        <v>0</v>
      </c>
      <c r="AA2329" s="13">
        <f t="shared" si="1077"/>
        <v>0</v>
      </c>
      <c r="AB2329" s="13">
        <f t="shared" si="1078"/>
        <v>0</v>
      </c>
      <c r="AC2329" s="17">
        <f t="shared" si="1071"/>
        <v>0</v>
      </c>
      <c r="AD2329" s="13" t="str">
        <f t="shared" si="1093"/>
        <v/>
      </c>
      <c r="AE2329" s="13" t="str">
        <f t="shared" si="1094"/>
        <v/>
      </c>
      <c r="AF2329" s="17">
        <f t="shared" si="1096"/>
        <v>0</v>
      </c>
      <c r="AG2329" s="17" t="str">
        <f t="shared" si="1095"/>
        <v xml:space="preserve"> </v>
      </c>
      <c r="AH2329" s="13"/>
      <c r="AI2329" s="31">
        <f t="shared" si="1079"/>
        <v>1.041693874623284</v>
      </c>
      <c r="AJ2329">
        <f t="shared" si="1084"/>
        <v>4.1693874623284E-2</v>
      </c>
      <c r="AK2329">
        <f t="shared" si="1086"/>
        <v>0.99533799533799527</v>
      </c>
      <c r="AL2329">
        <f t="shared" si="1087"/>
        <v>1.1141639725816572</v>
      </c>
      <c r="AM2329">
        <f t="shared" si="1085"/>
        <v>0.11416397258165722</v>
      </c>
      <c r="AN2329" s="39">
        <v>42562</v>
      </c>
      <c r="AO2329" s="31">
        <v>4.1693874623284E-2</v>
      </c>
      <c r="AP2329" s="40">
        <v>0.11416397258165722</v>
      </c>
    </row>
    <row r="2330" spans="1:42">
      <c r="A2330" s="16">
        <v>42563</v>
      </c>
      <c r="B2330" s="11">
        <v>4.2699999999999996</v>
      </c>
      <c r="C2330" s="11">
        <v>4.3499999999999996</v>
      </c>
      <c r="D2330" s="11">
        <v>4.26</v>
      </c>
      <c r="E2330" s="11">
        <v>4.34</v>
      </c>
      <c r="F2330" s="11">
        <v>141273600</v>
      </c>
      <c r="G2330" s="11">
        <v>4.34</v>
      </c>
      <c r="H2330" s="12">
        <f t="shared" si="1088"/>
        <v>4.4424999999999999</v>
      </c>
      <c r="I2330" s="13">
        <f t="shared" si="1067"/>
        <v>4.4165384615384617</v>
      </c>
      <c r="J2330" s="13">
        <f t="shared" si="1068"/>
        <v>2.5961538461538147E-2</v>
      </c>
      <c r="K2330" s="14">
        <f t="shared" si="1072"/>
        <v>3.9914529914530088E-2</v>
      </c>
      <c r="L2330" s="13">
        <f t="shared" si="1081"/>
        <v>8.9999999999999858E-2</v>
      </c>
      <c r="M2330" s="13">
        <f t="shared" si="1089"/>
        <v>6.2142857142857021E-2</v>
      </c>
      <c r="N2330" s="13">
        <f t="shared" si="1082"/>
        <v>4.0000000000000036E-2</v>
      </c>
      <c r="O2330" s="13">
        <f t="shared" si="1083"/>
        <v>0</v>
      </c>
      <c r="P2330" s="13">
        <f t="shared" si="1080"/>
        <v>0.22000000000000064</v>
      </c>
      <c r="Q2330" s="13">
        <f t="shared" si="1080"/>
        <v>0.38999999999999879</v>
      </c>
      <c r="R2330" s="13">
        <f t="shared" si="1090"/>
        <v>354.02298850574886</v>
      </c>
      <c r="S2330" s="13">
        <f t="shared" si="1091"/>
        <v>627.58620689655095</v>
      </c>
      <c r="T2330" s="13">
        <f t="shared" si="1092"/>
        <v>27.868852459016114</v>
      </c>
      <c r="U2330" s="13">
        <f t="shared" si="1069"/>
        <v>24.047709317915722</v>
      </c>
      <c r="V2330" s="13">
        <f t="shared" si="1073"/>
        <v>-1.395299145299194E-2</v>
      </c>
      <c r="W2330" s="13">
        <f t="shared" si="1074"/>
        <v>0</v>
      </c>
      <c r="X2330" s="13">
        <f t="shared" si="1075"/>
        <v>0</v>
      </c>
      <c r="Y2330" s="13">
        <f t="shared" si="1070"/>
        <v>0</v>
      </c>
      <c r="Z2330" s="13">
        <f t="shared" si="1076"/>
        <v>0</v>
      </c>
      <c r="AA2330" s="13">
        <f t="shared" si="1077"/>
        <v>0</v>
      </c>
      <c r="AB2330" s="13">
        <f t="shared" si="1078"/>
        <v>0</v>
      </c>
      <c r="AC2330" s="17">
        <f t="shared" si="1071"/>
        <v>0</v>
      </c>
      <c r="AD2330" s="13" t="str">
        <f t="shared" si="1093"/>
        <v/>
      </c>
      <c r="AE2330" s="13" t="str">
        <f t="shared" si="1094"/>
        <v/>
      </c>
      <c r="AF2330" s="17">
        <f t="shared" si="1096"/>
        <v>0</v>
      </c>
      <c r="AG2330" s="17" t="str">
        <f t="shared" si="1095"/>
        <v xml:space="preserve"> </v>
      </c>
      <c r="AH2330" s="13"/>
      <c r="AI2330" s="31">
        <f t="shared" si="1079"/>
        <v>1.041693874623284</v>
      </c>
      <c r="AJ2330">
        <f t="shared" si="1084"/>
        <v>4.1693874623284E-2</v>
      </c>
      <c r="AK2330">
        <f t="shared" si="1086"/>
        <v>1.0163934426229508</v>
      </c>
      <c r="AL2330">
        <f t="shared" si="1087"/>
        <v>1.1324289557387337</v>
      </c>
      <c r="AM2330">
        <f t="shared" si="1085"/>
        <v>0.1324289557387337</v>
      </c>
      <c r="AN2330" s="39">
        <v>42563</v>
      </c>
      <c r="AO2330" s="31">
        <v>4.1693874623284E-2</v>
      </c>
      <c r="AP2330" s="40">
        <v>0.1324289557387337</v>
      </c>
    </row>
    <row r="2331" spans="1:42">
      <c r="A2331" s="16">
        <v>42564</v>
      </c>
      <c r="B2331" s="11">
        <v>4.33</v>
      </c>
      <c r="C2331" s="11">
        <v>4.37</v>
      </c>
      <c r="D2331" s="11">
        <v>4.3</v>
      </c>
      <c r="E2331" s="11">
        <v>4.3499999999999996</v>
      </c>
      <c r="F2331" s="11">
        <v>136168800</v>
      </c>
      <c r="G2331" s="11">
        <v>4.3499999999999996</v>
      </c>
      <c r="H2331" s="12">
        <f t="shared" si="1088"/>
        <v>4.4366666666666665</v>
      </c>
      <c r="I2331" s="13">
        <f t="shared" si="1067"/>
        <v>4.4157692307692304</v>
      </c>
      <c r="J2331" s="13">
        <f t="shared" si="1068"/>
        <v>2.089743589743609E-2</v>
      </c>
      <c r="K2331" s="14">
        <f t="shared" si="1072"/>
        <v>3.8012820512820705E-2</v>
      </c>
      <c r="L2331" s="13">
        <f t="shared" si="1081"/>
        <v>7.0000000000000284E-2</v>
      </c>
      <c r="M2331" s="13">
        <f t="shared" si="1089"/>
        <v>6.4999999999999877E-2</v>
      </c>
      <c r="N2331" s="13">
        <f t="shared" si="1082"/>
        <v>2.0000000000000462E-2</v>
      </c>
      <c r="O2331" s="13">
        <f t="shared" si="1083"/>
        <v>0</v>
      </c>
      <c r="P2331" s="13">
        <f t="shared" si="1080"/>
        <v>0.2400000000000011</v>
      </c>
      <c r="Q2331" s="13">
        <f t="shared" si="1080"/>
        <v>0.38999999999999879</v>
      </c>
      <c r="R2331" s="13">
        <f t="shared" si="1090"/>
        <v>369.23076923077161</v>
      </c>
      <c r="S2331" s="13">
        <f t="shared" si="1091"/>
        <v>599.99999999999932</v>
      </c>
      <c r="T2331" s="13">
        <f t="shared" si="1092"/>
        <v>23.809523809523451</v>
      </c>
      <c r="U2331" s="13">
        <f t="shared" si="1069"/>
        <v>20.748389590024555</v>
      </c>
      <c r="V2331" s="13">
        <f t="shared" si="1073"/>
        <v>-1.7115384615384616E-2</v>
      </c>
      <c r="W2331" s="13">
        <f t="shared" si="1074"/>
        <v>0</v>
      </c>
      <c r="X2331" s="13">
        <f t="shared" si="1075"/>
        <v>0</v>
      </c>
      <c r="Y2331" s="13">
        <f t="shared" si="1070"/>
        <v>0</v>
      </c>
      <c r="Z2331" s="13">
        <f t="shared" si="1076"/>
        <v>0</v>
      </c>
      <c r="AA2331" s="13">
        <f t="shared" si="1077"/>
        <v>0</v>
      </c>
      <c r="AB2331" s="13">
        <f t="shared" si="1078"/>
        <v>0</v>
      </c>
      <c r="AC2331" s="17">
        <f t="shared" si="1071"/>
        <v>0</v>
      </c>
      <c r="AD2331" s="13" t="str">
        <f t="shared" si="1093"/>
        <v/>
      </c>
      <c r="AE2331" s="13" t="str">
        <f t="shared" si="1094"/>
        <v/>
      </c>
      <c r="AF2331" s="17">
        <f t="shared" si="1096"/>
        <v>0</v>
      </c>
      <c r="AG2331" s="17" t="str">
        <f t="shared" si="1095"/>
        <v xml:space="preserve"> </v>
      </c>
      <c r="AH2331" s="13"/>
      <c r="AI2331" s="31">
        <f t="shared" si="1079"/>
        <v>1.041693874623284</v>
      </c>
      <c r="AJ2331">
        <f t="shared" si="1084"/>
        <v>4.1693874623284E-2</v>
      </c>
      <c r="AK2331">
        <f t="shared" si="1086"/>
        <v>1.0023041474654377</v>
      </c>
      <c r="AL2331">
        <f t="shared" si="1087"/>
        <v>1.1350382390468874</v>
      </c>
      <c r="AM2331">
        <f t="shared" si="1085"/>
        <v>0.13503823904688739</v>
      </c>
      <c r="AN2331" s="39">
        <v>42564</v>
      </c>
      <c r="AO2331" s="31">
        <v>4.1693874623284E-2</v>
      </c>
      <c r="AP2331" s="40">
        <v>0.13503823904688739</v>
      </c>
    </row>
    <row r="2332" spans="1:42">
      <c r="A2332" s="16">
        <v>42565</v>
      </c>
      <c r="B2332" s="11">
        <v>4.3499999999999996</v>
      </c>
      <c r="C2332" s="11">
        <v>4.3499999999999996</v>
      </c>
      <c r="D2332" s="11">
        <v>4.3</v>
      </c>
      <c r="E2332" s="11">
        <v>4.3099999999999996</v>
      </c>
      <c r="F2332" s="11">
        <v>57044000</v>
      </c>
      <c r="G2332" s="11">
        <v>4.3099999999999996</v>
      </c>
      <c r="H2332" s="12">
        <f t="shared" si="1088"/>
        <v>4.4275000000000002</v>
      </c>
      <c r="I2332" s="13">
        <f t="shared" ref="I2332:I2395" si="1097">AVERAGE(E2307:E2332)</f>
        <v>4.4130769230769236</v>
      </c>
      <c r="J2332" s="13">
        <f t="shared" si="1068"/>
        <v>1.442307692307665E-2</v>
      </c>
      <c r="K2332" s="14">
        <f t="shared" si="1072"/>
        <v>3.554843304843322E-2</v>
      </c>
      <c r="L2332" s="13">
        <f t="shared" si="1081"/>
        <v>4.9999999999999822E-2</v>
      </c>
      <c r="M2332" s="13">
        <f t="shared" si="1089"/>
        <v>6.1428571428571326E-2</v>
      </c>
      <c r="N2332" s="13">
        <f t="shared" si="1082"/>
        <v>0</v>
      </c>
      <c r="O2332" s="13">
        <f t="shared" si="1083"/>
        <v>0</v>
      </c>
      <c r="P2332" s="13">
        <f t="shared" si="1080"/>
        <v>0.2400000000000011</v>
      </c>
      <c r="Q2332" s="13">
        <f t="shared" si="1080"/>
        <v>0.3199999999999994</v>
      </c>
      <c r="R2332" s="13">
        <f t="shared" si="1090"/>
        <v>390.69767441860711</v>
      </c>
      <c r="S2332" s="13">
        <f t="shared" si="1091"/>
        <v>520.93023255813944</v>
      </c>
      <c r="T2332" s="13">
        <f t="shared" si="1092"/>
        <v>14.285714285713969</v>
      </c>
      <c r="U2332" s="13">
        <f t="shared" si="1069"/>
        <v>19.91694590143798</v>
      </c>
      <c r="V2332" s="13">
        <f t="shared" si="1073"/>
        <v>-2.112535612535657E-2</v>
      </c>
      <c r="W2332" s="13">
        <f t="shared" si="1074"/>
        <v>0</v>
      </c>
      <c r="X2332" s="13">
        <f t="shared" si="1075"/>
        <v>0</v>
      </c>
      <c r="Y2332" s="13">
        <f t="shared" si="1070"/>
        <v>0</v>
      </c>
      <c r="Z2332" s="13">
        <f t="shared" si="1076"/>
        <v>0</v>
      </c>
      <c r="AA2332" s="13">
        <f t="shared" si="1077"/>
        <v>0</v>
      </c>
      <c r="AB2332" s="13">
        <f t="shared" si="1078"/>
        <v>0</v>
      </c>
      <c r="AC2332" s="17">
        <f t="shared" si="1071"/>
        <v>0</v>
      </c>
      <c r="AD2332" s="13" t="str">
        <f t="shared" si="1093"/>
        <v/>
      </c>
      <c r="AE2332" s="13" t="str">
        <f t="shared" si="1094"/>
        <v/>
      </c>
      <c r="AF2332" s="17">
        <f t="shared" si="1096"/>
        <v>0</v>
      </c>
      <c r="AG2332" s="17" t="str">
        <f t="shared" si="1095"/>
        <v xml:space="preserve"> </v>
      </c>
      <c r="AH2332" s="13"/>
      <c r="AI2332" s="31">
        <f t="shared" si="1079"/>
        <v>1.041693874623284</v>
      </c>
      <c r="AJ2332">
        <f t="shared" si="1084"/>
        <v>4.1693874623284E-2</v>
      </c>
      <c r="AK2332">
        <f t="shared" si="1086"/>
        <v>0.99080459770114937</v>
      </c>
      <c r="AL2332">
        <f t="shared" si="1087"/>
        <v>1.1246011058142722</v>
      </c>
      <c r="AM2332">
        <f t="shared" si="1085"/>
        <v>0.1246011058142722</v>
      </c>
      <c r="AN2332" s="39">
        <v>42565</v>
      </c>
      <c r="AO2332" s="31">
        <v>4.1693874623284E-2</v>
      </c>
      <c r="AP2332" s="40">
        <v>0.1246011058142722</v>
      </c>
    </row>
    <row r="2333" spans="1:42">
      <c r="A2333" s="16">
        <v>42566</v>
      </c>
      <c r="B2333" s="11">
        <v>4.3099999999999996</v>
      </c>
      <c r="C2333" s="11">
        <v>4.33</v>
      </c>
      <c r="D2333" s="11">
        <v>4.3</v>
      </c>
      <c r="E2333" s="11">
        <v>4.32</v>
      </c>
      <c r="F2333" s="11">
        <v>55305200</v>
      </c>
      <c r="G2333" s="11">
        <v>4.32</v>
      </c>
      <c r="H2333" s="12">
        <f t="shared" si="1088"/>
        <v>4.4191666666666665</v>
      </c>
      <c r="I2333" s="13">
        <f t="shared" si="1097"/>
        <v>4.410000000000001</v>
      </c>
      <c r="J2333" s="13">
        <f t="shared" ref="J2333:J2396" si="1098">H2333-I2333</f>
        <v>9.1666666666654351E-3</v>
      </c>
      <c r="K2333" s="14">
        <f t="shared" si="1072"/>
        <v>3.2122507122507055E-2</v>
      </c>
      <c r="L2333" s="13">
        <f t="shared" si="1081"/>
        <v>3.0000000000000249E-2</v>
      </c>
      <c r="M2333" s="13">
        <f t="shared" si="1089"/>
        <v>6.1428571428571326E-2</v>
      </c>
      <c r="N2333" s="13">
        <f t="shared" si="1082"/>
        <v>0</v>
      </c>
      <c r="O2333" s="13">
        <f t="shared" si="1083"/>
        <v>0</v>
      </c>
      <c r="P2333" s="13">
        <f t="shared" si="1080"/>
        <v>0.2400000000000011</v>
      </c>
      <c r="Q2333" s="13">
        <f t="shared" si="1080"/>
        <v>0.3199999999999994</v>
      </c>
      <c r="R2333" s="13">
        <f t="shared" si="1090"/>
        <v>390.69767441860711</v>
      </c>
      <c r="S2333" s="13">
        <f t="shared" si="1091"/>
        <v>520.93023255813944</v>
      </c>
      <c r="T2333" s="13">
        <f t="shared" si="1092"/>
        <v>14.285714285713969</v>
      </c>
      <c r="U2333" s="13">
        <f t="shared" si="1069"/>
        <v>19.508782636131833</v>
      </c>
      <c r="V2333" s="13">
        <f t="shared" si="1073"/>
        <v>-2.295584045584162E-2</v>
      </c>
      <c r="W2333" s="13">
        <f t="shared" si="1074"/>
        <v>0</v>
      </c>
      <c r="X2333" s="13">
        <f t="shared" si="1075"/>
        <v>0</v>
      </c>
      <c r="Y2333" s="13">
        <f t="shared" si="1070"/>
        <v>0</v>
      </c>
      <c r="Z2333" s="13">
        <f t="shared" si="1076"/>
        <v>0</v>
      </c>
      <c r="AA2333" s="13">
        <f t="shared" si="1077"/>
        <v>0</v>
      </c>
      <c r="AB2333" s="13">
        <f t="shared" si="1078"/>
        <v>0</v>
      </c>
      <c r="AC2333" s="17">
        <f t="shared" si="1071"/>
        <v>0</v>
      </c>
      <c r="AD2333" s="13" t="str">
        <f t="shared" si="1093"/>
        <v/>
      </c>
      <c r="AE2333" s="13" t="str">
        <f t="shared" si="1094"/>
        <v/>
      </c>
      <c r="AF2333" s="17">
        <f t="shared" si="1096"/>
        <v>0</v>
      </c>
      <c r="AG2333" s="17" t="str">
        <f t="shared" si="1095"/>
        <v xml:space="preserve"> </v>
      </c>
      <c r="AH2333" s="13"/>
      <c r="AI2333" s="31">
        <f t="shared" si="1079"/>
        <v>1.041693874623284</v>
      </c>
      <c r="AJ2333">
        <f t="shared" si="1084"/>
        <v>4.1693874623284E-2</v>
      </c>
      <c r="AK2333">
        <f t="shared" si="1086"/>
        <v>1.0023201856148494</v>
      </c>
      <c r="AL2333">
        <f t="shared" si="1087"/>
        <v>1.1272103891224261</v>
      </c>
      <c r="AM2333">
        <f t="shared" si="1085"/>
        <v>0.1272103891224261</v>
      </c>
      <c r="AN2333" s="39">
        <v>42566</v>
      </c>
      <c r="AO2333" s="31">
        <v>4.1693874623284E-2</v>
      </c>
      <c r="AP2333" s="40">
        <v>0.1272103891224261</v>
      </c>
    </row>
    <row r="2334" spans="1:42">
      <c r="A2334" s="16">
        <v>42569</v>
      </c>
      <c r="B2334" s="11">
        <v>4.3099999999999996</v>
      </c>
      <c r="C2334" s="11">
        <v>4.3499999999999996</v>
      </c>
      <c r="D2334" s="11">
        <v>4.3099999999999996</v>
      </c>
      <c r="E2334" s="11">
        <v>4.34</v>
      </c>
      <c r="F2334" s="11">
        <v>58448100</v>
      </c>
      <c r="G2334" s="11">
        <v>4.34</v>
      </c>
      <c r="H2334" s="12">
        <f t="shared" si="1088"/>
        <v>4.4108333333333336</v>
      </c>
      <c r="I2334" s="13">
        <f t="shared" si="1097"/>
        <v>4.4080769230769237</v>
      </c>
      <c r="J2334" s="13">
        <f t="shared" si="1098"/>
        <v>2.7564102564099358E-3</v>
      </c>
      <c r="K2334" s="14">
        <f t="shared" si="1072"/>
        <v>2.7471509971509808E-2</v>
      </c>
      <c r="L2334" s="13">
        <f t="shared" si="1081"/>
        <v>4.0000000000000036E-2</v>
      </c>
      <c r="M2334" s="13">
        <f t="shared" si="1089"/>
        <v>5.9285714285714226E-2</v>
      </c>
      <c r="N2334" s="13">
        <f t="shared" si="1082"/>
        <v>1.9999999999999574E-2</v>
      </c>
      <c r="O2334" s="13">
        <f t="shared" si="1083"/>
        <v>0</v>
      </c>
      <c r="P2334" s="13">
        <f t="shared" si="1080"/>
        <v>0.26000000000000068</v>
      </c>
      <c r="Q2334" s="13">
        <f t="shared" si="1080"/>
        <v>0.29000000000000004</v>
      </c>
      <c r="R2334" s="13">
        <f t="shared" si="1090"/>
        <v>438.55421686747144</v>
      </c>
      <c r="S2334" s="13">
        <f t="shared" si="1091"/>
        <v>489.15662650602468</v>
      </c>
      <c r="T2334" s="13">
        <f t="shared" si="1092"/>
        <v>5.4545454545453369</v>
      </c>
      <c r="U2334" s="13">
        <f t="shared" si="1069"/>
        <v>19.898393025742191</v>
      </c>
      <c r="V2334" s="13">
        <f t="shared" si="1073"/>
        <v>-2.4715099715099872E-2</v>
      </c>
      <c r="W2334" s="13">
        <f t="shared" si="1074"/>
        <v>0</v>
      </c>
      <c r="X2334" s="13">
        <f t="shared" si="1075"/>
        <v>0</v>
      </c>
      <c r="Y2334" s="13">
        <f t="shared" si="1070"/>
        <v>0</v>
      </c>
      <c r="Z2334" s="13">
        <f t="shared" si="1076"/>
        <v>0</v>
      </c>
      <c r="AA2334" s="13">
        <f t="shared" si="1077"/>
        <v>0</v>
      </c>
      <c r="AB2334" s="13">
        <f t="shared" si="1078"/>
        <v>0</v>
      </c>
      <c r="AC2334" s="17">
        <f t="shared" si="1071"/>
        <v>0</v>
      </c>
      <c r="AD2334" s="13" t="str">
        <f t="shared" si="1093"/>
        <v/>
      </c>
      <c r="AE2334" s="13" t="str">
        <f t="shared" si="1094"/>
        <v/>
      </c>
      <c r="AF2334" s="17">
        <f t="shared" si="1096"/>
        <v>0</v>
      </c>
      <c r="AG2334" s="17" t="str">
        <f t="shared" si="1095"/>
        <v xml:space="preserve"> </v>
      </c>
      <c r="AH2334" s="13"/>
      <c r="AI2334" s="31">
        <f t="shared" si="1079"/>
        <v>1.041693874623284</v>
      </c>
      <c r="AJ2334">
        <f t="shared" si="1084"/>
        <v>4.1693874623284E-2</v>
      </c>
      <c r="AK2334">
        <f t="shared" si="1086"/>
        <v>1.0046296296296295</v>
      </c>
      <c r="AL2334">
        <f t="shared" si="1087"/>
        <v>1.1324289557387335</v>
      </c>
      <c r="AM2334">
        <f t="shared" si="1085"/>
        <v>0.13242895573873348</v>
      </c>
      <c r="AN2334" s="39">
        <v>42569</v>
      </c>
      <c r="AO2334" s="31">
        <v>4.1693874623284E-2</v>
      </c>
      <c r="AP2334" s="40">
        <v>0.13242895573873348</v>
      </c>
    </row>
    <row r="2335" spans="1:42">
      <c r="A2335" s="16">
        <v>42570</v>
      </c>
      <c r="B2335" s="11">
        <v>4.34</v>
      </c>
      <c r="C2335" s="11">
        <v>4.3499999999999996</v>
      </c>
      <c r="D2335" s="11">
        <v>4.29</v>
      </c>
      <c r="E2335" s="11">
        <v>4.3</v>
      </c>
      <c r="F2335" s="11">
        <v>83653800</v>
      </c>
      <c r="G2335" s="11">
        <v>4.3</v>
      </c>
      <c r="H2335" s="12">
        <f t="shared" si="1088"/>
        <v>4.3966666666666656</v>
      </c>
      <c r="I2335" s="13">
        <f t="shared" si="1097"/>
        <v>4.4053846153846159</v>
      </c>
      <c r="J2335" s="13">
        <f t="shared" si="1098"/>
        <v>-8.7179487179502857E-3</v>
      </c>
      <c r="K2335" s="14">
        <f t="shared" si="1072"/>
        <v>2.1125356125355783E-2</v>
      </c>
      <c r="L2335" s="13">
        <f t="shared" si="1081"/>
        <v>5.9999999999999609E-2</v>
      </c>
      <c r="M2335" s="13">
        <f t="shared" si="1089"/>
        <v>6.0714285714285623E-2</v>
      </c>
      <c r="N2335" s="13">
        <f t="shared" si="1082"/>
        <v>0</v>
      </c>
      <c r="O2335" s="13">
        <f t="shared" si="1083"/>
        <v>1.9999999999999574E-2</v>
      </c>
      <c r="P2335" s="13">
        <f t="shared" si="1080"/>
        <v>0.26000000000000068</v>
      </c>
      <c r="Q2335" s="13">
        <f t="shared" si="1080"/>
        <v>0.30999999999999961</v>
      </c>
      <c r="R2335" s="13">
        <f t="shared" si="1090"/>
        <v>428.23529411764883</v>
      </c>
      <c r="S2335" s="13">
        <f t="shared" si="1091"/>
        <v>510.58823529411779</v>
      </c>
      <c r="T2335" s="13">
        <f t="shared" si="1092"/>
        <v>8.7719298245612123</v>
      </c>
      <c r="U2335" s="13">
        <f t="shared" ref="U2335:U2398" si="1099">AVERAGE(T2322:T2335)</f>
        <v>19.593282423148747</v>
      </c>
      <c r="V2335" s="13">
        <f t="shared" si="1073"/>
        <v>-2.9843304843306068E-2</v>
      </c>
      <c r="W2335" s="13">
        <f t="shared" si="1074"/>
        <v>0</v>
      </c>
      <c r="X2335" s="13">
        <f t="shared" si="1075"/>
        <v>0</v>
      </c>
      <c r="Y2335" s="13">
        <f t="shared" si="1070"/>
        <v>0</v>
      </c>
      <c r="Z2335" s="13">
        <f t="shared" si="1076"/>
        <v>0</v>
      </c>
      <c r="AA2335" s="13">
        <f t="shared" si="1077"/>
        <v>0</v>
      </c>
      <c r="AB2335" s="13">
        <f t="shared" si="1078"/>
        <v>0</v>
      </c>
      <c r="AC2335" s="17">
        <f t="shared" si="1071"/>
        <v>0</v>
      </c>
      <c r="AD2335" s="13" t="str">
        <f t="shared" si="1093"/>
        <v/>
      </c>
      <c r="AE2335" s="13" t="str">
        <f t="shared" si="1094"/>
        <v/>
      </c>
      <c r="AF2335" s="17">
        <f t="shared" si="1096"/>
        <v>0</v>
      </c>
      <c r="AG2335" s="17" t="str">
        <f t="shared" si="1095"/>
        <v xml:space="preserve"> </v>
      </c>
      <c r="AH2335" s="13"/>
      <c r="AI2335" s="31">
        <f t="shared" si="1079"/>
        <v>1.041693874623284</v>
      </c>
      <c r="AJ2335">
        <f t="shared" si="1084"/>
        <v>4.1693874623284E-2</v>
      </c>
      <c r="AK2335">
        <f t="shared" si="1086"/>
        <v>0.99078341013824889</v>
      </c>
      <c r="AL2335">
        <f t="shared" si="1087"/>
        <v>1.1219918225061185</v>
      </c>
      <c r="AM2335">
        <f t="shared" si="1085"/>
        <v>0.12199182250611851</v>
      </c>
      <c r="AN2335" s="39">
        <v>42570</v>
      </c>
      <c r="AO2335" s="31">
        <v>4.1693874623284E-2</v>
      </c>
      <c r="AP2335" s="40">
        <v>0.12199182250611851</v>
      </c>
    </row>
    <row r="2336" spans="1:42">
      <c r="A2336" s="16">
        <v>42571</v>
      </c>
      <c r="B2336" s="11">
        <v>4.3</v>
      </c>
      <c r="C2336" s="11">
        <v>4.3099999999999996</v>
      </c>
      <c r="D2336" s="11">
        <v>4.2699999999999996</v>
      </c>
      <c r="E2336" s="11">
        <v>4.28</v>
      </c>
      <c r="F2336" s="11">
        <v>52772300</v>
      </c>
      <c r="G2336" s="11">
        <v>4.28</v>
      </c>
      <c r="H2336" s="12">
        <f t="shared" si="1088"/>
        <v>4.375</v>
      </c>
      <c r="I2336" s="13">
        <f t="shared" si="1097"/>
        <v>4.4007692307692308</v>
      </c>
      <c r="J2336" s="13">
        <f t="shared" si="1098"/>
        <v>-2.5769230769230766E-2</v>
      </c>
      <c r="K2336" s="14">
        <f t="shared" si="1072"/>
        <v>1.2457264957264513E-2</v>
      </c>
      <c r="L2336" s="13">
        <f t="shared" si="1081"/>
        <v>4.0000000000000036E-2</v>
      </c>
      <c r="M2336" s="13">
        <f t="shared" si="1089"/>
        <v>5.9999999999999928E-2</v>
      </c>
      <c r="N2336" s="13">
        <f t="shared" si="1082"/>
        <v>0</v>
      </c>
      <c r="O2336" s="13">
        <f t="shared" si="1083"/>
        <v>2.0000000000000462E-2</v>
      </c>
      <c r="P2336" s="13">
        <f t="shared" si="1080"/>
        <v>0.24000000000000021</v>
      </c>
      <c r="Q2336" s="13">
        <f t="shared" si="1080"/>
        <v>0.33000000000000007</v>
      </c>
      <c r="R2336" s="13">
        <f t="shared" si="1090"/>
        <v>400.0000000000008</v>
      </c>
      <c r="S2336" s="13">
        <f t="shared" si="1091"/>
        <v>550.0000000000008</v>
      </c>
      <c r="T2336" s="13">
        <f t="shared" si="1092"/>
        <v>15.789473684210501</v>
      </c>
      <c r="U2336" s="13">
        <f t="shared" si="1099"/>
        <v>20.721101972020904</v>
      </c>
      <c r="V2336" s="13">
        <f t="shared" si="1073"/>
        <v>-3.822649572649528E-2</v>
      </c>
      <c r="W2336" s="13">
        <f t="shared" si="1074"/>
        <v>0</v>
      </c>
      <c r="X2336" s="13">
        <f t="shared" si="1075"/>
        <v>0</v>
      </c>
      <c r="Y2336" s="13">
        <f t="shared" si="1070"/>
        <v>1</v>
      </c>
      <c r="Z2336" s="13">
        <f t="shared" si="1076"/>
        <v>0</v>
      </c>
      <c r="AA2336" s="13">
        <f t="shared" si="1077"/>
        <v>0</v>
      </c>
      <c r="AB2336" s="13">
        <f t="shared" si="1078"/>
        <v>0</v>
      </c>
      <c r="AC2336" s="17">
        <f t="shared" si="1071"/>
        <v>0</v>
      </c>
      <c r="AD2336" s="13" t="str">
        <f t="shared" si="1093"/>
        <v/>
      </c>
      <c r="AE2336" s="13" t="str">
        <f t="shared" si="1094"/>
        <v/>
      </c>
      <c r="AF2336" s="17">
        <f t="shared" si="1096"/>
        <v>0</v>
      </c>
      <c r="AG2336" s="17" t="str">
        <f t="shared" si="1095"/>
        <v xml:space="preserve"> </v>
      </c>
      <c r="AH2336" s="13"/>
      <c r="AI2336" s="31">
        <f t="shared" si="1079"/>
        <v>1.041693874623284</v>
      </c>
      <c r="AJ2336">
        <f t="shared" si="1084"/>
        <v>4.1693874623284E-2</v>
      </c>
      <c r="AK2336">
        <f t="shared" si="1086"/>
        <v>0.99534883720930245</v>
      </c>
      <c r="AL2336">
        <f t="shared" si="1087"/>
        <v>1.1167732558898111</v>
      </c>
      <c r="AM2336">
        <f t="shared" si="1085"/>
        <v>0.11677325588981113</v>
      </c>
      <c r="AN2336" s="39">
        <v>42571</v>
      </c>
      <c r="AO2336" s="31">
        <v>4.1693874623284E-2</v>
      </c>
      <c r="AP2336" s="40">
        <v>0.11677325588981113</v>
      </c>
    </row>
    <row r="2337" spans="1:42">
      <c r="A2337" s="16">
        <v>42572</v>
      </c>
      <c r="B2337" s="11">
        <v>4.28</v>
      </c>
      <c r="C2337" s="11">
        <v>4.3</v>
      </c>
      <c r="D2337" s="11">
        <v>4.26</v>
      </c>
      <c r="E2337" s="11">
        <v>4.28</v>
      </c>
      <c r="F2337" s="11">
        <v>74667200</v>
      </c>
      <c r="G2337" s="11">
        <v>4.28</v>
      </c>
      <c r="H2337" s="12">
        <f t="shared" si="1088"/>
        <v>4.3525</v>
      </c>
      <c r="I2337" s="13">
        <f t="shared" si="1097"/>
        <v>4.3965384615384622</v>
      </c>
      <c r="J2337" s="13">
        <f t="shared" si="1098"/>
        <v>-4.4038461538462137E-2</v>
      </c>
      <c r="K2337" s="14">
        <f t="shared" si="1072"/>
        <v>2.8490028490024441E-3</v>
      </c>
      <c r="L2337" s="13">
        <f t="shared" si="1081"/>
        <v>4.0000000000000036E-2</v>
      </c>
      <c r="M2337" s="13">
        <f t="shared" si="1089"/>
        <v>5.9285714285714226E-2</v>
      </c>
      <c r="N2337" s="13">
        <f t="shared" si="1082"/>
        <v>0</v>
      </c>
      <c r="O2337" s="13">
        <f t="shared" si="1083"/>
        <v>9.9999999999997868E-3</v>
      </c>
      <c r="P2337" s="13">
        <f t="shared" si="1080"/>
        <v>0.20000000000000018</v>
      </c>
      <c r="Q2337" s="13">
        <f t="shared" si="1080"/>
        <v>0.33999999999999986</v>
      </c>
      <c r="R2337" s="13">
        <f t="shared" si="1090"/>
        <v>337.34939759036206</v>
      </c>
      <c r="S2337" s="13">
        <f t="shared" si="1091"/>
        <v>573.4939759036148</v>
      </c>
      <c r="T2337" s="13">
        <f t="shared" si="1092"/>
        <v>25.925925925925871</v>
      </c>
      <c r="U2337" s="13">
        <f t="shared" si="1099"/>
        <v>21.552545660607418</v>
      </c>
      <c r="V2337" s="13">
        <f t="shared" si="1073"/>
        <v>-4.6887464387464578E-2</v>
      </c>
      <c r="W2337" s="13">
        <f t="shared" si="1074"/>
        <v>0</v>
      </c>
      <c r="X2337" s="13">
        <f t="shared" si="1075"/>
        <v>0</v>
      </c>
      <c r="Y2337" s="13">
        <f t="shared" si="1070"/>
        <v>0</v>
      </c>
      <c r="Z2337" s="13">
        <f t="shared" si="1076"/>
        <v>0</v>
      </c>
      <c r="AA2337" s="13">
        <f t="shared" si="1077"/>
        <v>0</v>
      </c>
      <c r="AB2337" s="13">
        <f t="shared" si="1078"/>
        <v>0</v>
      </c>
      <c r="AC2337" s="17">
        <f t="shared" si="1071"/>
        <v>0</v>
      </c>
      <c r="AD2337" s="13" t="str">
        <f t="shared" si="1093"/>
        <v/>
      </c>
      <c r="AE2337" s="13" t="str">
        <f t="shared" si="1094"/>
        <v/>
      </c>
      <c r="AF2337" s="17">
        <f t="shared" si="1096"/>
        <v>0</v>
      </c>
      <c r="AG2337" s="17" t="str">
        <f t="shared" si="1095"/>
        <v xml:space="preserve"> </v>
      </c>
      <c r="AH2337" s="13"/>
      <c r="AI2337" s="31">
        <f t="shared" si="1079"/>
        <v>1.041693874623284</v>
      </c>
      <c r="AJ2337">
        <f t="shared" si="1084"/>
        <v>4.1693874623284E-2</v>
      </c>
      <c r="AK2337">
        <f t="shared" si="1086"/>
        <v>1</v>
      </c>
      <c r="AL2337">
        <f t="shared" si="1087"/>
        <v>1.1167732558898111</v>
      </c>
      <c r="AM2337">
        <f t="shared" si="1085"/>
        <v>0.11677325588981113</v>
      </c>
      <c r="AN2337" s="39">
        <v>42572</v>
      </c>
      <c r="AO2337" s="31">
        <v>4.1693874623284E-2</v>
      </c>
      <c r="AP2337" s="40">
        <v>0.11677325588981113</v>
      </c>
    </row>
    <row r="2338" spans="1:42">
      <c r="A2338" s="16">
        <v>42573</v>
      </c>
      <c r="B2338" s="11">
        <v>4.28</v>
      </c>
      <c r="C2338" s="11">
        <v>4.29</v>
      </c>
      <c r="D2338" s="11">
        <v>4.24</v>
      </c>
      <c r="E2338" s="11">
        <v>4.28</v>
      </c>
      <c r="F2338" s="11">
        <v>70445300</v>
      </c>
      <c r="G2338" s="11">
        <v>4.28</v>
      </c>
      <c r="H2338" s="12">
        <f t="shared" si="1088"/>
        <v>4.3291666666666666</v>
      </c>
      <c r="I2338" s="13">
        <f t="shared" si="1097"/>
        <v>4.393076923076924</v>
      </c>
      <c r="J2338" s="13">
        <f t="shared" si="1098"/>
        <v>-6.3910256410257382E-2</v>
      </c>
      <c r="K2338" s="14">
        <f t="shared" si="1072"/>
        <v>-7.6923076923082574E-3</v>
      </c>
      <c r="L2338" s="13">
        <f t="shared" si="1081"/>
        <v>4.9999999999999822E-2</v>
      </c>
      <c r="M2338" s="13">
        <f t="shared" si="1089"/>
        <v>5.7142857142857065E-2</v>
      </c>
      <c r="N2338" s="13">
        <f t="shared" si="1082"/>
        <v>0</v>
      </c>
      <c r="O2338" s="13">
        <f t="shared" si="1083"/>
        <v>1.9999999999999574E-2</v>
      </c>
      <c r="P2338" s="13">
        <f t="shared" si="1080"/>
        <v>0.14000000000000057</v>
      </c>
      <c r="Q2338" s="13">
        <f t="shared" si="1080"/>
        <v>0.35999999999999943</v>
      </c>
      <c r="R2338" s="13">
        <f t="shared" si="1090"/>
        <v>245.00000000000136</v>
      </c>
      <c r="S2338" s="13">
        <f t="shared" si="1091"/>
        <v>629.99999999999989</v>
      </c>
      <c r="T2338" s="13">
        <f t="shared" si="1092"/>
        <v>43.999999999999766</v>
      </c>
      <c r="U2338" s="13">
        <f t="shared" si="1099"/>
        <v>22.909688517750233</v>
      </c>
      <c r="V2338" s="13">
        <f t="shared" si="1073"/>
        <v>-5.6217948717949127E-2</v>
      </c>
      <c r="W2338" s="13">
        <f t="shared" si="1074"/>
        <v>0</v>
      </c>
      <c r="X2338" s="13">
        <f t="shared" si="1075"/>
        <v>0</v>
      </c>
      <c r="Y2338" s="13">
        <f t="shared" si="1070"/>
        <v>0</v>
      </c>
      <c r="Z2338" s="13">
        <f t="shared" si="1076"/>
        <v>0</v>
      </c>
      <c r="AA2338" s="13">
        <f t="shared" si="1077"/>
        <v>0</v>
      </c>
      <c r="AB2338" s="13">
        <f t="shared" si="1078"/>
        <v>0</v>
      </c>
      <c r="AC2338" s="17">
        <f t="shared" si="1071"/>
        <v>0</v>
      </c>
      <c r="AD2338" s="13" t="str">
        <f t="shared" si="1093"/>
        <v/>
      </c>
      <c r="AE2338" s="13" t="str">
        <f t="shared" si="1094"/>
        <v/>
      </c>
      <c r="AF2338" s="17">
        <f t="shared" si="1096"/>
        <v>0</v>
      </c>
      <c r="AG2338" s="17" t="str">
        <f t="shared" si="1095"/>
        <v xml:space="preserve"> </v>
      </c>
      <c r="AH2338" s="13"/>
      <c r="AI2338" s="31">
        <f t="shared" si="1079"/>
        <v>1.041693874623284</v>
      </c>
      <c r="AJ2338">
        <f t="shared" si="1084"/>
        <v>4.1693874623284E-2</v>
      </c>
      <c r="AK2338">
        <f t="shared" si="1086"/>
        <v>1</v>
      </c>
      <c r="AL2338">
        <f t="shared" si="1087"/>
        <v>1.1167732558898111</v>
      </c>
      <c r="AM2338">
        <f t="shared" si="1085"/>
        <v>0.11677325588981113</v>
      </c>
      <c r="AN2338" s="39">
        <v>42573</v>
      </c>
      <c r="AO2338" s="31">
        <v>4.1693874623284E-2</v>
      </c>
      <c r="AP2338" s="40">
        <v>0.11677325588981113</v>
      </c>
    </row>
    <row r="2339" spans="1:42">
      <c r="A2339" s="16">
        <v>42576</v>
      </c>
      <c r="B2339" s="11">
        <v>4.26</v>
      </c>
      <c r="C2339" s="11">
        <v>4.3</v>
      </c>
      <c r="D2339" s="11">
        <v>4.26</v>
      </c>
      <c r="E2339" s="11">
        <v>4.29</v>
      </c>
      <c r="F2339" s="11">
        <v>66019700</v>
      </c>
      <c r="G2339" s="11">
        <v>4.29</v>
      </c>
      <c r="H2339" s="12">
        <f t="shared" si="1088"/>
        <v>4.3041666666666663</v>
      </c>
      <c r="I2339" s="13">
        <f t="shared" si="1097"/>
        <v>4.3900000000000006</v>
      </c>
      <c r="J2339" s="13">
        <f t="shared" si="1098"/>
        <v>-8.5833333333334316E-2</v>
      </c>
      <c r="K2339" s="14">
        <f t="shared" si="1072"/>
        <v>-2.0113960113960754E-2</v>
      </c>
      <c r="L2339" s="13">
        <f t="shared" si="1081"/>
        <v>4.0000000000000036E-2</v>
      </c>
      <c r="M2339" s="13">
        <f t="shared" si="1089"/>
        <v>5.5714285714285605E-2</v>
      </c>
      <c r="N2339" s="13">
        <f t="shared" si="1082"/>
        <v>9.9999999999997868E-3</v>
      </c>
      <c r="O2339" s="13">
        <f t="shared" si="1083"/>
        <v>0</v>
      </c>
      <c r="P2339" s="13">
        <f t="shared" si="1080"/>
        <v>0.12999999999999989</v>
      </c>
      <c r="Q2339" s="13">
        <f t="shared" si="1080"/>
        <v>0.35999999999999943</v>
      </c>
      <c r="R2339" s="13">
        <f t="shared" si="1090"/>
        <v>233.33333333333363</v>
      </c>
      <c r="S2339" s="13">
        <f t="shared" si="1091"/>
        <v>646.15384615384642</v>
      </c>
      <c r="T2339" s="13">
        <f t="shared" si="1092"/>
        <v>46.938775510204053</v>
      </c>
      <c r="U2339" s="13">
        <f t="shared" si="1099"/>
        <v>24.161617860916031</v>
      </c>
      <c r="V2339" s="13">
        <f t="shared" si="1073"/>
        <v>-6.5719373219373559E-2</v>
      </c>
      <c r="W2339" s="13">
        <f t="shared" si="1074"/>
        <v>0</v>
      </c>
      <c r="X2339" s="13">
        <f t="shared" si="1075"/>
        <v>0</v>
      </c>
      <c r="Y2339" s="13">
        <f t="shared" si="1070"/>
        <v>0</v>
      </c>
      <c r="Z2339" s="13">
        <f t="shared" si="1076"/>
        <v>0</v>
      </c>
      <c r="AA2339" s="13">
        <f t="shared" si="1077"/>
        <v>0</v>
      </c>
      <c r="AB2339" s="13">
        <f t="shared" si="1078"/>
        <v>0</v>
      </c>
      <c r="AC2339" s="17">
        <f t="shared" si="1071"/>
        <v>0</v>
      </c>
      <c r="AD2339" s="13" t="str">
        <f t="shared" si="1093"/>
        <v/>
      </c>
      <c r="AE2339" s="13" t="str">
        <f t="shared" si="1094"/>
        <v/>
      </c>
      <c r="AF2339" s="17">
        <f t="shared" si="1096"/>
        <v>0</v>
      </c>
      <c r="AG2339" s="17" t="str">
        <f t="shared" si="1095"/>
        <v xml:space="preserve"> </v>
      </c>
      <c r="AH2339" s="13"/>
      <c r="AI2339" s="31">
        <f t="shared" si="1079"/>
        <v>1.041693874623284</v>
      </c>
      <c r="AJ2339">
        <f t="shared" si="1084"/>
        <v>4.1693874623284E-2</v>
      </c>
      <c r="AK2339">
        <f t="shared" si="1086"/>
        <v>1.0023364485981308</v>
      </c>
      <c r="AL2339">
        <f t="shared" si="1087"/>
        <v>1.1193825391979648</v>
      </c>
      <c r="AM2339">
        <f t="shared" si="1085"/>
        <v>0.11938253919796482</v>
      </c>
      <c r="AN2339" s="39">
        <v>42576</v>
      </c>
      <c r="AO2339" s="31">
        <v>4.1693874623284E-2</v>
      </c>
      <c r="AP2339" s="40">
        <v>0.11938253919796482</v>
      </c>
    </row>
    <row r="2340" spans="1:42">
      <c r="A2340" s="16">
        <v>42577</v>
      </c>
      <c r="B2340" s="11">
        <v>4.29</v>
      </c>
      <c r="C2340" s="11">
        <v>4.32</v>
      </c>
      <c r="D2340" s="11">
        <v>4.2699999999999996</v>
      </c>
      <c r="E2340" s="11">
        <v>4.3099999999999996</v>
      </c>
      <c r="F2340" s="11">
        <v>59875800</v>
      </c>
      <c r="G2340" s="11">
        <v>4.3099999999999996</v>
      </c>
      <c r="H2340" s="12">
        <f t="shared" si="1088"/>
        <v>4.3058333333333332</v>
      </c>
      <c r="I2340" s="13">
        <f t="shared" si="1097"/>
        <v>4.386923076923078</v>
      </c>
      <c r="J2340" s="13">
        <f t="shared" si="1098"/>
        <v>-8.1089743589744856E-2</v>
      </c>
      <c r="K2340" s="14">
        <f t="shared" si="1072"/>
        <v>-3.1445868945869745E-2</v>
      </c>
      <c r="L2340" s="13">
        <f t="shared" si="1081"/>
        <v>5.0000000000000711E-2</v>
      </c>
      <c r="M2340" s="13">
        <f t="shared" si="1089"/>
        <v>5.428571428571427E-2</v>
      </c>
      <c r="N2340" s="13">
        <f t="shared" si="1082"/>
        <v>2.0000000000000462E-2</v>
      </c>
      <c r="O2340" s="13">
        <f t="shared" si="1083"/>
        <v>0</v>
      </c>
      <c r="P2340" s="13">
        <f t="shared" si="1080"/>
        <v>0.15000000000000036</v>
      </c>
      <c r="Q2340" s="13">
        <f t="shared" si="1080"/>
        <v>0.33999999999999986</v>
      </c>
      <c r="R2340" s="13">
        <f t="shared" si="1090"/>
        <v>276.31578947368496</v>
      </c>
      <c r="S2340" s="13">
        <f t="shared" si="1091"/>
        <v>626.31578947368416</v>
      </c>
      <c r="T2340" s="13">
        <f t="shared" si="1092"/>
        <v>38.775510204081513</v>
      </c>
      <c r="U2340" s="13">
        <f t="shared" si="1099"/>
        <v>24.83045682507306</v>
      </c>
      <c r="V2340" s="13">
        <f t="shared" si="1073"/>
        <v>-4.9643874643875111E-2</v>
      </c>
      <c r="W2340" s="13">
        <f t="shared" si="1074"/>
        <v>0</v>
      </c>
      <c r="X2340" s="13">
        <f t="shared" si="1075"/>
        <v>0</v>
      </c>
      <c r="Y2340" s="13">
        <f t="shared" ref="Y2340:Y2403" si="1100">IF(AND(U2339&gt;40,U2340&lt;40),-1,IF(AND(U2339&lt;20,U2340&gt;20),1,0))</f>
        <v>0</v>
      </c>
      <c r="Z2340" s="13">
        <f t="shared" si="1076"/>
        <v>0</v>
      </c>
      <c r="AA2340" s="13">
        <f t="shared" si="1077"/>
        <v>0</v>
      </c>
      <c r="AB2340" s="13">
        <f t="shared" si="1078"/>
        <v>0</v>
      </c>
      <c r="AC2340" s="17">
        <f t="shared" ref="AC2340:AC2403" si="1101">(AA2340+AB2340+AC2339)</f>
        <v>0</v>
      </c>
      <c r="AD2340" s="13" t="str">
        <f t="shared" si="1093"/>
        <v/>
      </c>
      <c r="AE2340" s="13" t="str">
        <f t="shared" si="1094"/>
        <v/>
      </c>
      <c r="AF2340" s="17">
        <f t="shared" si="1096"/>
        <v>0</v>
      </c>
      <c r="AG2340" s="17" t="str">
        <f t="shared" si="1095"/>
        <v xml:space="preserve"> </v>
      </c>
      <c r="AH2340" s="13"/>
      <c r="AI2340" s="31">
        <f t="shared" si="1079"/>
        <v>1.041693874623284</v>
      </c>
      <c r="AJ2340">
        <f t="shared" si="1084"/>
        <v>4.1693874623284E-2</v>
      </c>
      <c r="AK2340">
        <f t="shared" si="1086"/>
        <v>1.0046620046620045</v>
      </c>
      <c r="AL2340">
        <f t="shared" si="1087"/>
        <v>1.1246011058142722</v>
      </c>
      <c r="AM2340">
        <f t="shared" si="1085"/>
        <v>0.1246011058142722</v>
      </c>
      <c r="AN2340" s="39">
        <v>42577</v>
      </c>
      <c r="AO2340" s="31">
        <v>4.1693874623284E-2</v>
      </c>
      <c r="AP2340" s="40">
        <v>0.1246011058142722</v>
      </c>
    </row>
    <row r="2341" spans="1:42">
      <c r="A2341" s="16">
        <v>42578</v>
      </c>
      <c r="B2341" s="11">
        <v>4.3099999999999996</v>
      </c>
      <c r="C2341" s="11">
        <v>4.32</v>
      </c>
      <c r="D2341" s="11">
        <v>4.24</v>
      </c>
      <c r="E2341" s="11">
        <v>4.3099999999999996</v>
      </c>
      <c r="F2341" s="11">
        <v>104570000</v>
      </c>
      <c r="G2341" s="11">
        <v>4.3099999999999996</v>
      </c>
      <c r="H2341" s="12">
        <f t="shared" si="1088"/>
        <v>4.309166666666667</v>
      </c>
      <c r="I2341" s="13">
        <f t="shared" si="1097"/>
        <v>4.3830769230769242</v>
      </c>
      <c r="J2341" s="13">
        <f t="shared" si="1098"/>
        <v>-7.3910256410257169E-2</v>
      </c>
      <c r="K2341" s="14">
        <f t="shared" ref="K2341:K2404" si="1102">AVERAGE(J2333:J2341)</f>
        <v>-4.1260683760684619E-2</v>
      </c>
      <c r="L2341" s="13">
        <f t="shared" si="1081"/>
        <v>8.0000000000000071E-2</v>
      </c>
      <c r="M2341" s="13">
        <f t="shared" si="1089"/>
        <v>5.5000000000000035E-2</v>
      </c>
      <c r="N2341" s="13">
        <f t="shared" si="1082"/>
        <v>0</v>
      </c>
      <c r="O2341" s="13">
        <f t="shared" si="1083"/>
        <v>2.9999999999999361E-2</v>
      </c>
      <c r="P2341" s="13">
        <f t="shared" si="1080"/>
        <v>0.11000000000000032</v>
      </c>
      <c r="Q2341" s="13">
        <f t="shared" si="1080"/>
        <v>0.36999999999999922</v>
      </c>
      <c r="R2341" s="13">
        <f t="shared" si="1090"/>
        <v>200.00000000000045</v>
      </c>
      <c r="S2341" s="13">
        <f t="shared" si="1091"/>
        <v>672.72727272727093</v>
      </c>
      <c r="T2341" s="13">
        <f t="shared" si="1092"/>
        <v>54.166666666666494</v>
      </c>
      <c r="U2341" s="13">
        <f t="shared" si="1099"/>
        <v>26.318552063168244</v>
      </c>
      <c r="V2341" s="13">
        <f t="shared" ref="V2341:V2404" si="1103">J2341-K2341</f>
        <v>-3.264957264957255E-2</v>
      </c>
      <c r="W2341" s="13">
        <f t="shared" ref="W2341:W2404" si="1104">IF(AND(V2340&lt;0,V2341&gt;0),1,IF(AND(V2340&gt;0,V2341&lt;0),-1,0))</f>
        <v>0</v>
      </c>
      <c r="X2341" s="13">
        <f t="shared" ref="X2341:X2404" si="1105">IF(AND(R2340-S2340&lt;0,R2341-S2341&gt;0),1,IF(AND(R2340-S2340&gt;0,R2341-S2341&lt;0),-1,0))</f>
        <v>0</v>
      </c>
      <c r="Y2341" s="13">
        <f t="shared" si="1100"/>
        <v>0</v>
      </c>
      <c r="Z2341" s="13">
        <f t="shared" ref="Z2341:Z2404" si="1106">IF(W2341=1,1,IF(W2341=-1,0,Z2340))</f>
        <v>0</v>
      </c>
      <c r="AA2341" s="13">
        <f t="shared" ref="AA2341:AA2404" si="1107">IF(AND(Z2341=1,AC2340=0,Y2341=1),1,0)</f>
        <v>0</v>
      </c>
      <c r="AB2341" s="13">
        <f t="shared" ref="AB2341:AB2404" si="1108">IF(AND(W2341=-1,AC2340=1),-1,0)</f>
        <v>0</v>
      </c>
      <c r="AC2341" s="17">
        <f t="shared" si="1101"/>
        <v>0</v>
      </c>
      <c r="AD2341" s="13" t="str">
        <f t="shared" si="1093"/>
        <v/>
      </c>
      <c r="AE2341" s="13" t="str">
        <f t="shared" si="1094"/>
        <v/>
      </c>
      <c r="AF2341" s="17">
        <f t="shared" si="1096"/>
        <v>0</v>
      </c>
      <c r="AG2341" s="17" t="str">
        <f t="shared" si="1095"/>
        <v xml:space="preserve"> </v>
      </c>
      <c r="AH2341" s="13"/>
      <c r="AI2341" s="31">
        <f t="shared" ref="AI2341:AI2404" si="1109">IF(AG2341=" ",AI2340,AG2341*AI2340)</f>
        <v>1.041693874623284</v>
      </c>
      <c r="AJ2341">
        <f t="shared" si="1084"/>
        <v>4.1693874623284E-2</v>
      </c>
      <c r="AK2341">
        <f t="shared" si="1086"/>
        <v>1</v>
      </c>
      <c r="AL2341">
        <f t="shared" si="1087"/>
        <v>1.1246011058142722</v>
      </c>
      <c r="AM2341">
        <f t="shared" si="1085"/>
        <v>0.1246011058142722</v>
      </c>
      <c r="AN2341" s="39">
        <v>42578</v>
      </c>
      <c r="AO2341" s="31">
        <v>4.1693874623284E-2</v>
      </c>
      <c r="AP2341" s="40">
        <v>0.1246011058142722</v>
      </c>
    </row>
    <row r="2342" spans="1:42">
      <c r="A2342" s="16">
        <v>42579</v>
      </c>
      <c r="B2342" s="11">
        <v>4.3</v>
      </c>
      <c r="C2342" s="11">
        <v>4.3099999999999996</v>
      </c>
      <c r="D2342" s="11">
        <v>4.28</v>
      </c>
      <c r="E2342" s="11">
        <v>4.29</v>
      </c>
      <c r="F2342" s="11">
        <v>57911700</v>
      </c>
      <c r="G2342" s="11">
        <v>4.29</v>
      </c>
      <c r="H2342" s="12">
        <f t="shared" si="1088"/>
        <v>4.3050000000000006</v>
      </c>
      <c r="I2342" s="13">
        <f t="shared" si="1097"/>
        <v>4.377307692307693</v>
      </c>
      <c r="J2342" s="13">
        <f t="shared" si="1098"/>
        <v>-7.2307692307692406E-2</v>
      </c>
      <c r="K2342" s="14">
        <f t="shared" si="1102"/>
        <v>-5.0313390313391042E-2</v>
      </c>
      <c r="L2342" s="13">
        <f t="shared" si="1081"/>
        <v>2.9999999999999361E-2</v>
      </c>
      <c r="M2342" s="13">
        <f t="shared" si="1089"/>
        <v>5.1428571428571414E-2</v>
      </c>
      <c r="N2342" s="13">
        <f t="shared" si="1082"/>
        <v>0</v>
      </c>
      <c r="O2342" s="13">
        <f t="shared" si="1083"/>
        <v>0</v>
      </c>
      <c r="P2342" s="13">
        <f t="shared" si="1080"/>
        <v>0.11000000000000032</v>
      </c>
      <c r="Q2342" s="13">
        <f t="shared" si="1080"/>
        <v>0.10999999999999854</v>
      </c>
      <c r="R2342" s="13">
        <f t="shared" si="1090"/>
        <v>213.88888888888954</v>
      </c>
      <c r="S2342" s="13">
        <f t="shared" si="1091"/>
        <v>213.88888888888613</v>
      </c>
      <c r="T2342" s="13">
        <f t="shared" si="1092"/>
        <v>7.9728431648925912E-13</v>
      </c>
      <c r="U2342" s="13">
        <f t="shared" si="1099"/>
        <v>24.70564883736186</v>
      </c>
      <c r="V2342" s="13">
        <f t="shared" si="1103"/>
        <v>-2.1994301994301364E-2</v>
      </c>
      <c r="W2342" s="13">
        <f t="shared" si="1104"/>
        <v>0</v>
      </c>
      <c r="X2342" s="13">
        <f t="shared" si="1105"/>
        <v>1</v>
      </c>
      <c r="Y2342" s="13">
        <f t="shared" si="1100"/>
        <v>0</v>
      </c>
      <c r="Z2342" s="13">
        <f t="shared" si="1106"/>
        <v>0</v>
      </c>
      <c r="AA2342" s="13">
        <f t="shared" si="1107"/>
        <v>0</v>
      </c>
      <c r="AB2342" s="13">
        <f t="shared" si="1108"/>
        <v>0</v>
      </c>
      <c r="AC2342" s="17">
        <f t="shared" si="1101"/>
        <v>0</v>
      </c>
      <c r="AD2342" s="13" t="str">
        <f t="shared" si="1093"/>
        <v/>
      </c>
      <c r="AE2342" s="13" t="str">
        <f t="shared" si="1094"/>
        <v/>
      </c>
      <c r="AF2342" s="17">
        <f t="shared" si="1096"/>
        <v>0</v>
      </c>
      <c r="AG2342" s="17" t="str">
        <f t="shared" si="1095"/>
        <v xml:space="preserve"> </v>
      </c>
      <c r="AH2342" s="13"/>
      <c r="AI2342" s="31">
        <f t="shared" si="1109"/>
        <v>1.041693874623284</v>
      </c>
      <c r="AJ2342">
        <f t="shared" si="1084"/>
        <v>4.1693874623284E-2</v>
      </c>
      <c r="AK2342">
        <f t="shared" si="1086"/>
        <v>0.99535962877030171</v>
      </c>
      <c r="AL2342">
        <f t="shared" si="1087"/>
        <v>1.1193825391979648</v>
      </c>
      <c r="AM2342">
        <f t="shared" si="1085"/>
        <v>0.11938253919796482</v>
      </c>
      <c r="AN2342" s="39">
        <v>42579</v>
      </c>
      <c r="AO2342" s="31">
        <v>4.1693874623284E-2</v>
      </c>
      <c r="AP2342" s="40">
        <v>0.11938253919796482</v>
      </c>
    </row>
    <row r="2343" spans="1:42">
      <c r="A2343" s="16">
        <v>42580</v>
      </c>
      <c r="B2343" s="11">
        <v>4.29</v>
      </c>
      <c r="C2343" s="11">
        <v>4.3</v>
      </c>
      <c r="D2343" s="11">
        <v>4.28</v>
      </c>
      <c r="E2343" s="11">
        <v>4.3</v>
      </c>
      <c r="F2343" s="11">
        <v>35004500</v>
      </c>
      <c r="G2343" s="11">
        <v>4.3</v>
      </c>
      <c r="H2343" s="12">
        <f t="shared" si="1088"/>
        <v>4.3008333333333342</v>
      </c>
      <c r="I2343" s="13">
        <f t="shared" si="1097"/>
        <v>4.3719230769230775</v>
      </c>
      <c r="J2343" s="13">
        <f t="shared" si="1098"/>
        <v>-7.1089743589743293E-2</v>
      </c>
      <c r="K2343" s="14">
        <f t="shared" si="1102"/>
        <v>-5.8518518518519178E-2</v>
      </c>
      <c r="L2343" s="13">
        <f t="shared" si="1081"/>
        <v>1.9999999999999574E-2</v>
      </c>
      <c r="M2343" s="13">
        <f t="shared" si="1089"/>
        <v>4.9285714285714252E-2</v>
      </c>
      <c r="N2343" s="13">
        <f t="shared" si="1082"/>
        <v>0</v>
      </c>
      <c r="O2343" s="13">
        <f t="shared" si="1083"/>
        <v>0</v>
      </c>
      <c r="P2343" s="13">
        <f t="shared" si="1080"/>
        <v>0.11000000000000032</v>
      </c>
      <c r="Q2343" s="13">
        <f t="shared" si="1080"/>
        <v>9.9999999999998757E-2</v>
      </c>
      <c r="R2343" s="13">
        <f t="shared" si="1090"/>
        <v>223.18840579710226</v>
      </c>
      <c r="S2343" s="13">
        <f t="shared" si="1091"/>
        <v>202.8985507246353</v>
      </c>
      <c r="T2343" s="13">
        <f t="shared" si="1092"/>
        <v>4.7619047619055301</v>
      </c>
      <c r="U2343" s="13">
        <f t="shared" si="1099"/>
        <v>23.202466919433473</v>
      </c>
      <c r="V2343" s="13">
        <f t="shared" si="1103"/>
        <v>-1.2571225071224115E-2</v>
      </c>
      <c r="W2343" s="13">
        <f t="shared" si="1104"/>
        <v>0</v>
      </c>
      <c r="X2343" s="13">
        <f t="shared" si="1105"/>
        <v>0</v>
      </c>
      <c r="Y2343" s="13">
        <f t="shared" si="1100"/>
        <v>0</v>
      </c>
      <c r="Z2343" s="13">
        <f t="shared" si="1106"/>
        <v>0</v>
      </c>
      <c r="AA2343" s="13">
        <f t="shared" si="1107"/>
        <v>0</v>
      </c>
      <c r="AB2343" s="13">
        <f t="shared" si="1108"/>
        <v>0</v>
      </c>
      <c r="AC2343" s="17">
        <f t="shared" si="1101"/>
        <v>0</v>
      </c>
      <c r="AD2343" s="13" t="str">
        <f t="shared" si="1093"/>
        <v/>
      </c>
      <c r="AE2343" s="13" t="str">
        <f t="shared" si="1094"/>
        <v/>
      </c>
      <c r="AF2343" s="17">
        <f t="shared" si="1096"/>
        <v>0</v>
      </c>
      <c r="AG2343" s="17" t="str">
        <f t="shared" si="1095"/>
        <v xml:space="preserve"> </v>
      </c>
      <c r="AH2343" s="13"/>
      <c r="AI2343" s="31">
        <f t="shared" si="1109"/>
        <v>1.041693874623284</v>
      </c>
      <c r="AJ2343">
        <f t="shared" si="1084"/>
        <v>4.1693874623284E-2</v>
      </c>
      <c r="AK2343">
        <f t="shared" si="1086"/>
        <v>1.0023310023310024</v>
      </c>
      <c r="AL2343">
        <f t="shared" si="1087"/>
        <v>1.1219918225061187</v>
      </c>
      <c r="AM2343">
        <f t="shared" si="1085"/>
        <v>0.12199182250611873</v>
      </c>
      <c r="AN2343" s="39">
        <v>42580</v>
      </c>
      <c r="AO2343" s="31">
        <v>4.1693874623284E-2</v>
      </c>
      <c r="AP2343" s="40">
        <v>0.12199182250611873</v>
      </c>
    </row>
    <row r="2344" spans="1:42">
      <c r="A2344" s="16">
        <v>42583</v>
      </c>
      <c r="B2344" s="11">
        <v>4.3</v>
      </c>
      <c r="C2344" s="11">
        <v>4.33</v>
      </c>
      <c r="D2344" s="11">
        <v>4.29</v>
      </c>
      <c r="E2344" s="11">
        <v>4.33</v>
      </c>
      <c r="F2344" s="11">
        <v>73572800</v>
      </c>
      <c r="G2344" s="11">
        <v>4.33</v>
      </c>
      <c r="H2344" s="12">
        <f t="shared" si="1088"/>
        <v>4.3025000000000002</v>
      </c>
      <c r="I2344" s="13">
        <f t="shared" si="1097"/>
        <v>4.3692307692307697</v>
      </c>
      <c r="J2344" s="13">
        <f t="shared" si="1098"/>
        <v>-6.6730769230769482E-2</v>
      </c>
      <c r="K2344" s="14">
        <f t="shared" si="1102"/>
        <v>-6.4964387464387985E-2</v>
      </c>
      <c r="L2344" s="13">
        <f t="shared" si="1081"/>
        <v>4.0000000000000036E-2</v>
      </c>
      <c r="M2344" s="13">
        <f t="shared" si="1089"/>
        <v>4.5714285714285693E-2</v>
      </c>
      <c r="N2344" s="13">
        <f t="shared" si="1082"/>
        <v>3.0000000000000249E-2</v>
      </c>
      <c r="O2344" s="13">
        <f t="shared" si="1083"/>
        <v>0</v>
      </c>
      <c r="P2344" s="13">
        <f t="shared" si="1080"/>
        <v>0.10000000000000053</v>
      </c>
      <c r="Q2344" s="13">
        <f t="shared" si="1080"/>
        <v>9.9999999999998757E-2</v>
      </c>
      <c r="R2344" s="13">
        <f t="shared" si="1090"/>
        <v>218.75000000000125</v>
      </c>
      <c r="S2344" s="13">
        <f t="shared" si="1091"/>
        <v>218.74999999999739</v>
      </c>
      <c r="T2344" s="13">
        <f t="shared" si="1092"/>
        <v>8.8350913886513301E-13</v>
      </c>
      <c r="U2344" s="13">
        <f t="shared" si="1099"/>
        <v>21.211834600932384</v>
      </c>
      <c r="V2344" s="13">
        <f t="shared" si="1103"/>
        <v>-1.7663817663814974E-3</v>
      </c>
      <c r="W2344" s="13">
        <f t="shared" si="1104"/>
        <v>0</v>
      </c>
      <c r="X2344" s="13">
        <f t="shared" si="1105"/>
        <v>0</v>
      </c>
      <c r="Y2344" s="13">
        <f t="shared" si="1100"/>
        <v>0</v>
      </c>
      <c r="Z2344" s="13">
        <f t="shared" si="1106"/>
        <v>0</v>
      </c>
      <c r="AA2344" s="13">
        <f t="shared" si="1107"/>
        <v>0</v>
      </c>
      <c r="AB2344" s="13">
        <f t="shared" si="1108"/>
        <v>0</v>
      </c>
      <c r="AC2344" s="17">
        <f t="shared" si="1101"/>
        <v>0</v>
      </c>
      <c r="AD2344" s="13" t="str">
        <f t="shared" si="1093"/>
        <v/>
      </c>
      <c r="AE2344" s="13" t="str">
        <f t="shared" si="1094"/>
        <v/>
      </c>
      <c r="AF2344" s="17">
        <f t="shared" si="1096"/>
        <v>0</v>
      </c>
      <c r="AG2344" s="17" t="str">
        <f t="shared" si="1095"/>
        <v xml:space="preserve"> </v>
      </c>
      <c r="AH2344" s="13"/>
      <c r="AI2344" s="31">
        <f t="shared" si="1109"/>
        <v>1.041693874623284</v>
      </c>
      <c r="AJ2344">
        <f t="shared" si="1084"/>
        <v>4.1693874623284E-2</v>
      </c>
      <c r="AK2344">
        <f t="shared" si="1086"/>
        <v>1.0069767441860467</v>
      </c>
      <c r="AL2344">
        <f t="shared" si="1087"/>
        <v>1.1298196724305802</v>
      </c>
      <c r="AM2344">
        <f t="shared" si="1085"/>
        <v>0.12981967243058024</v>
      </c>
      <c r="AN2344" s="39">
        <v>42583</v>
      </c>
      <c r="AO2344" s="31">
        <v>4.1693874623284E-2</v>
      </c>
      <c r="AP2344" s="40">
        <v>0.12981967243058024</v>
      </c>
    </row>
    <row r="2345" spans="1:42">
      <c r="A2345" s="16">
        <v>42584</v>
      </c>
      <c r="B2345" s="11">
        <v>4.32</v>
      </c>
      <c r="C2345" s="11">
        <v>4.34</v>
      </c>
      <c r="D2345" s="11">
        <v>4.3099999999999996</v>
      </c>
      <c r="E2345" s="11">
        <v>4.34</v>
      </c>
      <c r="F2345" s="11">
        <v>45228600</v>
      </c>
      <c r="G2345" s="11">
        <v>4.34</v>
      </c>
      <c r="H2345" s="12">
        <f t="shared" si="1088"/>
        <v>4.3041666666666663</v>
      </c>
      <c r="I2345" s="13">
        <f t="shared" si="1097"/>
        <v>4.3661538461538472</v>
      </c>
      <c r="J2345" s="13">
        <f t="shared" si="1098"/>
        <v>-6.198717948718091E-2</v>
      </c>
      <c r="K2345" s="14">
        <f t="shared" si="1102"/>
        <v>-6.8988603988604666E-2</v>
      </c>
      <c r="L2345" s="13">
        <f t="shared" si="1081"/>
        <v>3.0000000000000249E-2</v>
      </c>
      <c r="M2345" s="13">
        <f t="shared" si="1089"/>
        <v>4.285714285714283E-2</v>
      </c>
      <c r="N2345" s="13">
        <f t="shared" si="1082"/>
        <v>9.9999999999997868E-3</v>
      </c>
      <c r="O2345" s="13">
        <f t="shared" si="1083"/>
        <v>0</v>
      </c>
      <c r="P2345" s="13">
        <f t="shared" si="1080"/>
        <v>8.9999999999999858E-2</v>
      </c>
      <c r="Q2345" s="13">
        <f t="shared" si="1080"/>
        <v>9.9999999999998757E-2</v>
      </c>
      <c r="R2345" s="13">
        <f t="shared" si="1090"/>
        <v>209.99999999999977</v>
      </c>
      <c r="S2345" s="13">
        <f t="shared" si="1091"/>
        <v>233.33333333333059</v>
      </c>
      <c r="T2345" s="13">
        <f t="shared" si="1092"/>
        <v>5.2631578947363087</v>
      </c>
      <c r="U2345" s="13">
        <f t="shared" si="1099"/>
        <v>19.88709417844759</v>
      </c>
      <c r="V2345" s="13">
        <f t="shared" si="1103"/>
        <v>7.0014245014237558E-3</v>
      </c>
      <c r="W2345" s="13">
        <f t="shared" si="1104"/>
        <v>1</v>
      </c>
      <c r="X2345" s="13">
        <f t="shared" si="1105"/>
        <v>-1</v>
      </c>
      <c r="Y2345" s="13">
        <f t="shared" si="1100"/>
        <v>0</v>
      </c>
      <c r="Z2345" s="13">
        <f t="shared" si="1106"/>
        <v>1</v>
      </c>
      <c r="AA2345" s="13">
        <f t="shared" si="1107"/>
        <v>0</v>
      </c>
      <c r="AB2345" s="13">
        <f t="shared" si="1108"/>
        <v>0</v>
      </c>
      <c r="AC2345" s="17">
        <f t="shared" si="1101"/>
        <v>0</v>
      </c>
      <c r="AD2345" s="13" t="str">
        <f t="shared" si="1093"/>
        <v/>
      </c>
      <c r="AE2345" s="13" t="str">
        <f t="shared" si="1094"/>
        <v/>
      </c>
      <c r="AF2345" s="17">
        <f t="shared" si="1096"/>
        <v>0</v>
      </c>
      <c r="AG2345" s="17" t="str">
        <f t="shared" si="1095"/>
        <v xml:space="preserve"> </v>
      </c>
      <c r="AH2345" s="13"/>
      <c r="AI2345" s="31">
        <f t="shared" si="1109"/>
        <v>1.041693874623284</v>
      </c>
      <c r="AJ2345">
        <f t="shared" si="1084"/>
        <v>4.1693874623284E-2</v>
      </c>
      <c r="AK2345">
        <f t="shared" si="1086"/>
        <v>1.0023094688221708</v>
      </c>
      <c r="AL2345">
        <f t="shared" si="1087"/>
        <v>1.1324289557387339</v>
      </c>
      <c r="AM2345">
        <f t="shared" si="1085"/>
        <v>0.13242895573873392</v>
      </c>
      <c r="AN2345" s="39">
        <v>42584</v>
      </c>
      <c r="AO2345" s="31">
        <v>4.1693874623284E-2</v>
      </c>
      <c r="AP2345" s="40">
        <v>0.13242895573873392</v>
      </c>
    </row>
    <row r="2346" spans="1:42">
      <c r="A2346" s="16">
        <v>42585</v>
      </c>
      <c r="B2346" s="11">
        <v>4.33</v>
      </c>
      <c r="C2346" s="11">
        <v>4.34</v>
      </c>
      <c r="D2346" s="11">
        <v>4.32</v>
      </c>
      <c r="E2346" s="11">
        <v>4.33</v>
      </c>
      <c r="F2346" s="11">
        <v>67941300</v>
      </c>
      <c r="G2346" s="11">
        <v>4.33</v>
      </c>
      <c r="H2346" s="12">
        <f t="shared" si="1088"/>
        <v>4.3033333333333319</v>
      </c>
      <c r="I2346" s="13">
        <f t="shared" si="1097"/>
        <v>4.3626923076923081</v>
      </c>
      <c r="J2346" s="13">
        <f t="shared" si="1098"/>
        <v>-5.9358974358976191E-2</v>
      </c>
      <c r="K2346" s="14">
        <f t="shared" si="1102"/>
        <v>-7.0690883190883999E-2</v>
      </c>
      <c r="L2346" s="13">
        <f t="shared" si="1081"/>
        <v>1.9999999999999574E-2</v>
      </c>
      <c r="M2346" s="13">
        <f t="shared" si="1089"/>
        <v>4.0714285714285668E-2</v>
      </c>
      <c r="N2346" s="13">
        <f t="shared" si="1082"/>
        <v>0</v>
      </c>
      <c r="O2346" s="13">
        <f t="shared" si="1083"/>
        <v>0</v>
      </c>
      <c r="P2346" s="13">
        <f t="shared" si="1080"/>
        <v>8.9999999999999858E-2</v>
      </c>
      <c r="Q2346" s="13">
        <f t="shared" si="1080"/>
        <v>9.9999999999998757E-2</v>
      </c>
      <c r="R2346" s="13">
        <f t="shared" si="1090"/>
        <v>221.05263157894726</v>
      </c>
      <c r="S2346" s="13">
        <f t="shared" si="1091"/>
        <v>245.6140350877165</v>
      </c>
      <c r="T2346" s="13">
        <f t="shared" si="1092"/>
        <v>5.2631578947362989</v>
      </c>
      <c r="U2346" s="13">
        <f t="shared" si="1099"/>
        <v>19.242625864806325</v>
      </c>
      <c r="V2346" s="13">
        <f t="shared" si="1103"/>
        <v>1.1331908831907808E-2</v>
      </c>
      <c r="W2346" s="13">
        <f t="shared" si="1104"/>
        <v>0</v>
      </c>
      <c r="X2346" s="13">
        <f t="shared" si="1105"/>
        <v>0</v>
      </c>
      <c r="Y2346" s="13">
        <f t="shared" si="1100"/>
        <v>0</v>
      </c>
      <c r="Z2346" s="13">
        <f t="shared" si="1106"/>
        <v>1</v>
      </c>
      <c r="AA2346" s="13">
        <f t="shared" si="1107"/>
        <v>0</v>
      </c>
      <c r="AB2346" s="13">
        <f t="shared" si="1108"/>
        <v>0</v>
      </c>
      <c r="AC2346" s="17">
        <f t="shared" si="1101"/>
        <v>0</v>
      </c>
      <c r="AD2346" s="13" t="str">
        <f t="shared" si="1093"/>
        <v/>
      </c>
      <c r="AE2346" s="13" t="str">
        <f t="shared" si="1094"/>
        <v/>
      </c>
      <c r="AF2346" s="17">
        <f t="shared" si="1096"/>
        <v>0</v>
      </c>
      <c r="AG2346" s="17" t="str">
        <f t="shared" si="1095"/>
        <v xml:space="preserve"> </v>
      </c>
      <c r="AH2346" s="13"/>
      <c r="AI2346" s="31">
        <f t="shared" si="1109"/>
        <v>1.041693874623284</v>
      </c>
      <c r="AJ2346">
        <f t="shared" si="1084"/>
        <v>4.1693874623284E-2</v>
      </c>
      <c r="AK2346">
        <f t="shared" si="1086"/>
        <v>0.99769585253456228</v>
      </c>
      <c r="AL2346">
        <f t="shared" si="1087"/>
        <v>1.1298196724305802</v>
      </c>
      <c r="AM2346">
        <f t="shared" si="1085"/>
        <v>0.12981967243058024</v>
      </c>
      <c r="AN2346" s="39">
        <v>42585</v>
      </c>
      <c r="AO2346" s="31">
        <v>4.1693874623284E-2</v>
      </c>
      <c r="AP2346" s="40">
        <v>0.12981967243058024</v>
      </c>
    </row>
    <row r="2347" spans="1:42">
      <c r="A2347" s="16">
        <v>42586</v>
      </c>
      <c r="B2347" s="11">
        <v>4.32</v>
      </c>
      <c r="C2347" s="11">
        <v>4.33</v>
      </c>
      <c r="D2347" s="11">
        <v>4.3099999999999996</v>
      </c>
      <c r="E2347" s="11">
        <v>4.33</v>
      </c>
      <c r="F2347" s="11">
        <v>52886100</v>
      </c>
      <c r="G2347" s="11">
        <v>4.33</v>
      </c>
      <c r="H2347" s="12">
        <f t="shared" si="1088"/>
        <v>4.3058333333333323</v>
      </c>
      <c r="I2347" s="13">
        <f t="shared" si="1097"/>
        <v>4.3592307692307699</v>
      </c>
      <c r="J2347" s="13">
        <f t="shared" si="1098"/>
        <v>-5.3397435897437617E-2</v>
      </c>
      <c r="K2347" s="14">
        <f t="shared" si="1102"/>
        <v>-6.952279202279292E-2</v>
      </c>
      <c r="L2347" s="13">
        <f t="shared" si="1081"/>
        <v>2.0000000000000462E-2</v>
      </c>
      <c r="M2347" s="13">
        <f t="shared" si="1089"/>
        <v>3.9999999999999973E-2</v>
      </c>
      <c r="N2347" s="13">
        <f t="shared" si="1082"/>
        <v>0</v>
      </c>
      <c r="O2347" s="13">
        <f t="shared" si="1083"/>
        <v>1.0000000000000675E-2</v>
      </c>
      <c r="P2347" s="13">
        <f t="shared" si="1080"/>
        <v>8.9999999999999858E-2</v>
      </c>
      <c r="Q2347" s="13">
        <f t="shared" si="1080"/>
        <v>0.10999999999999943</v>
      </c>
      <c r="R2347" s="13">
        <f t="shared" si="1090"/>
        <v>224.99999999999977</v>
      </c>
      <c r="S2347" s="13">
        <f t="shared" si="1091"/>
        <v>274.99999999999875</v>
      </c>
      <c r="T2347" s="13">
        <f t="shared" si="1092"/>
        <v>9.9999999999998241</v>
      </c>
      <c r="U2347" s="13">
        <f t="shared" si="1099"/>
        <v>18.936503415826738</v>
      </c>
      <c r="V2347" s="13">
        <f t="shared" si="1103"/>
        <v>1.6125356125355303E-2</v>
      </c>
      <c r="W2347" s="13">
        <f t="shared" si="1104"/>
        <v>0</v>
      </c>
      <c r="X2347" s="13">
        <f t="shared" si="1105"/>
        <v>0</v>
      </c>
      <c r="Y2347" s="13">
        <f t="shared" si="1100"/>
        <v>0</v>
      </c>
      <c r="Z2347" s="13">
        <f t="shared" si="1106"/>
        <v>1</v>
      </c>
      <c r="AA2347" s="13">
        <f t="shared" si="1107"/>
        <v>0</v>
      </c>
      <c r="AB2347" s="13">
        <f t="shared" si="1108"/>
        <v>0</v>
      </c>
      <c r="AC2347" s="17">
        <f t="shared" si="1101"/>
        <v>0</v>
      </c>
      <c r="AD2347" s="13" t="str">
        <f t="shared" si="1093"/>
        <v/>
      </c>
      <c r="AE2347" s="13" t="str">
        <f t="shared" si="1094"/>
        <v/>
      </c>
      <c r="AF2347" s="17">
        <f t="shared" si="1096"/>
        <v>0</v>
      </c>
      <c r="AG2347" s="17" t="str">
        <f t="shared" si="1095"/>
        <v xml:space="preserve"> </v>
      </c>
      <c r="AH2347" s="13"/>
      <c r="AI2347" s="31">
        <f t="shared" si="1109"/>
        <v>1.041693874623284</v>
      </c>
      <c r="AJ2347">
        <f t="shared" si="1084"/>
        <v>4.1693874623284E-2</v>
      </c>
      <c r="AK2347">
        <f t="shared" si="1086"/>
        <v>1</v>
      </c>
      <c r="AL2347">
        <f t="shared" si="1087"/>
        <v>1.1298196724305802</v>
      </c>
      <c r="AM2347">
        <f t="shared" si="1085"/>
        <v>0.12981967243058024</v>
      </c>
      <c r="AN2347" s="39">
        <v>42586</v>
      </c>
      <c r="AO2347" s="31">
        <v>4.1693874623284E-2</v>
      </c>
      <c r="AP2347" s="40">
        <v>0.12981967243058024</v>
      </c>
    </row>
    <row r="2348" spans="1:42">
      <c r="A2348" s="16">
        <v>42587</v>
      </c>
      <c r="B2348" s="11">
        <v>4.3099999999999996</v>
      </c>
      <c r="C2348" s="11">
        <v>4.33</v>
      </c>
      <c r="D2348" s="11">
        <v>4.3</v>
      </c>
      <c r="E2348" s="11">
        <v>4.33</v>
      </c>
      <c r="F2348" s="11">
        <v>58463900</v>
      </c>
      <c r="G2348" s="11">
        <v>4.33</v>
      </c>
      <c r="H2348" s="12">
        <f t="shared" si="1088"/>
        <v>4.3099999999999996</v>
      </c>
      <c r="I2348" s="13">
        <f t="shared" si="1097"/>
        <v>4.3550000000000004</v>
      </c>
      <c r="J2348" s="13">
        <f t="shared" si="1098"/>
        <v>-4.5000000000000817E-2</v>
      </c>
      <c r="K2348" s="14">
        <f t="shared" si="1102"/>
        <v>-6.4985754985755859E-2</v>
      </c>
      <c r="L2348" s="13">
        <f t="shared" si="1081"/>
        <v>3.0000000000000249E-2</v>
      </c>
      <c r="M2348" s="13">
        <f t="shared" si="1089"/>
        <v>3.9285714285714271E-2</v>
      </c>
      <c r="N2348" s="13">
        <f t="shared" si="1082"/>
        <v>0</v>
      </c>
      <c r="O2348" s="13">
        <f t="shared" si="1083"/>
        <v>9.9999999999997868E-3</v>
      </c>
      <c r="P2348" s="13">
        <f t="shared" ref="P2348:Q2411" si="1110">SUM(N2335:N2348)</f>
        <v>7.0000000000000284E-2</v>
      </c>
      <c r="Q2348" s="13">
        <f t="shared" si="1110"/>
        <v>0.11999999999999922</v>
      </c>
      <c r="R2348" s="13">
        <f t="shared" si="1090"/>
        <v>178.18181818181898</v>
      </c>
      <c r="S2348" s="13">
        <f t="shared" si="1091"/>
        <v>305.45454545454356</v>
      </c>
      <c r="T2348" s="13">
        <f t="shared" si="1092"/>
        <v>26.315789473683715</v>
      </c>
      <c r="U2348" s="13">
        <f t="shared" si="1099"/>
        <v>20.426592274336624</v>
      </c>
      <c r="V2348" s="13">
        <f t="shared" si="1103"/>
        <v>1.9985754985755042E-2</v>
      </c>
      <c r="W2348" s="13">
        <f t="shared" si="1104"/>
        <v>0</v>
      </c>
      <c r="X2348" s="13">
        <f t="shared" si="1105"/>
        <v>0</v>
      </c>
      <c r="Y2348" s="13">
        <f t="shared" si="1100"/>
        <v>1</v>
      </c>
      <c r="Z2348" s="13">
        <f t="shared" si="1106"/>
        <v>1</v>
      </c>
      <c r="AA2348" s="13">
        <f t="shared" si="1107"/>
        <v>1</v>
      </c>
      <c r="AB2348" s="13">
        <f t="shared" si="1108"/>
        <v>0</v>
      </c>
      <c r="AC2348" s="17">
        <f t="shared" si="1101"/>
        <v>1</v>
      </c>
      <c r="AD2348" s="13">
        <f t="shared" si="1093"/>
        <v>4.33</v>
      </c>
      <c r="AE2348" s="13" t="str">
        <f t="shared" si="1094"/>
        <v/>
      </c>
      <c r="AF2348" s="17">
        <f t="shared" si="1096"/>
        <v>4.33</v>
      </c>
      <c r="AG2348" s="17" t="str">
        <f t="shared" si="1095"/>
        <v xml:space="preserve"> </v>
      </c>
      <c r="AH2348" s="13"/>
      <c r="AI2348" s="31">
        <f t="shared" si="1109"/>
        <v>1.041693874623284</v>
      </c>
      <c r="AJ2348">
        <f t="shared" si="1084"/>
        <v>4.1693874623284E-2</v>
      </c>
      <c r="AK2348">
        <f t="shared" si="1086"/>
        <v>1</v>
      </c>
      <c r="AL2348">
        <f t="shared" si="1087"/>
        <v>1.1298196724305802</v>
      </c>
      <c r="AM2348">
        <f t="shared" si="1085"/>
        <v>0.12981967243058024</v>
      </c>
      <c r="AN2348" s="39">
        <v>42587</v>
      </c>
      <c r="AO2348" s="31">
        <v>4.1693874623284E-2</v>
      </c>
      <c r="AP2348" s="40">
        <v>0.12981967243058024</v>
      </c>
    </row>
    <row r="2349" spans="1:42">
      <c r="A2349" s="16">
        <v>42590</v>
      </c>
      <c r="B2349" s="11">
        <v>4.32</v>
      </c>
      <c r="C2349" s="11">
        <v>4.3499999999999996</v>
      </c>
      <c r="D2349" s="11">
        <v>4.32</v>
      </c>
      <c r="E2349" s="11">
        <v>4.34</v>
      </c>
      <c r="F2349" s="11">
        <v>47988200</v>
      </c>
      <c r="G2349" s="11">
        <v>4.34</v>
      </c>
      <c r="H2349" s="12">
        <f t="shared" si="1088"/>
        <v>4.3150000000000004</v>
      </c>
      <c r="I2349" s="13">
        <f t="shared" si="1097"/>
        <v>4.3500000000000005</v>
      </c>
      <c r="J2349" s="13">
        <f t="shared" si="1098"/>
        <v>-3.5000000000000142E-2</v>
      </c>
      <c r="K2349" s="14">
        <f t="shared" si="1102"/>
        <v>-5.9864672364673112E-2</v>
      </c>
      <c r="L2349" s="13">
        <f t="shared" si="1081"/>
        <v>2.9999999999999361E-2</v>
      </c>
      <c r="M2349" s="13">
        <f t="shared" si="1089"/>
        <v>3.7142857142857109E-2</v>
      </c>
      <c r="N2349" s="13">
        <f t="shared" si="1082"/>
        <v>1.9999999999999574E-2</v>
      </c>
      <c r="O2349" s="13">
        <f t="shared" si="1083"/>
        <v>0</v>
      </c>
      <c r="P2349" s="13">
        <f t="shared" si="1110"/>
        <v>8.9999999999999858E-2</v>
      </c>
      <c r="Q2349" s="13">
        <f t="shared" si="1110"/>
        <v>9.9999999999999645E-2</v>
      </c>
      <c r="R2349" s="13">
        <f t="shared" si="1090"/>
        <v>242.30769230769215</v>
      </c>
      <c r="S2349" s="13">
        <f t="shared" si="1091"/>
        <v>269.23076923076849</v>
      </c>
      <c r="T2349" s="13">
        <f t="shared" si="1092"/>
        <v>5.2631578947367368</v>
      </c>
      <c r="U2349" s="13">
        <f t="shared" si="1099"/>
        <v>20.175965707920597</v>
      </c>
      <c r="V2349" s="13">
        <f t="shared" si="1103"/>
        <v>2.486467236467297E-2</v>
      </c>
      <c r="W2349" s="13">
        <f t="shared" si="1104"/>
        <v>0</v>
      </c>
      <c r="X2349" s="13">
        <f t="shared" si="1105"/>
        <v>0</v>
      </c>
      <c r="Y2349" s="13">
        <f t="shared" si="1100"/>
        <v>0</v>
      </c>
      <c r="Z2349" s="13">
        <f t="shared" si="1106"/>
        <v>1</v>
      </c>
      <c r="AA2349" s="13">
        <f t="shared" si="1107"/>
        <v>0</v>
      </c>
      <c r="AB2349" s="13">
        <f t="shared" si="1108"/>
        <v>0</v>
      </c>
      <c r="AC2349" s="17">
        <f t="shared" si="1101"/>
        <v>1</v>
      </c>
      <c r="AD2349" s="13" t="str">
        <f t="shared" si="1093"/>
        <v/>
      </c>
      <c r="AE2349" s="13" t="str">
        <f t="shared" si="1094"/>
        <v/>
      </c>
      <c r="AF2349" s="17">
        <f t="shared" si="1096"/>
        <v>4.33</v>
      </c>
      <c r="AG2349" s="17" t="str">
        <f t="shared" si="1095"/>
        <v xml:space="preserve"> </v>
      </c>
      <c r="AH2349" s="13"/>
      <c r="AI2349" s="31">
        <f t="shared" si="1109"/>
        <v>1.041693874623284</v>
      </c>
      <c r="AJ2349">
        <f t="shared" si="1084"/>
        <v>4.1693874623284E-2</v>
      </c>
      <c r="AK2349">
        <f t="shared" si="1086"/>
        <v>1.0023094688221708</v>
      </c>
      <c r="AL2349">
        <f t="shared" si="1087"/>
        <v>1.1324289557387339</v>
      </c>
      <c r="AM2349">
        <f t="shared" si="1085"/>
        <v>0.13242895573873392</v>
      </c>
      <c r="AN2349" s="39">
        <v>42590</v>
      </c>
      <c r="AO2349" s="31">
        <v>4.1693874623284E-2</v>
      </c>
      <c r="AP2349" s="40">
        <v>0.13242895573873392</v>
      </c>
    </row>
    <row r="2350" spans="1:42">
      <c r="A2350" s="16">
        <v>42591</v>
      </c>
      <c r="B2350" s="11">
        <v>4.33</v>
      </c>
      <c r="C2350" s="11">
        <v>4.37</v>
      </c>
      <c r="D2350" s="11">
        <v>4.33</v>
      </c>
      <c r="E2350" s="11">
        <v>4.37</v>
      </c>
      <c r="F2350" s="11">
        <v>90851700</v>
      </c>
      <c r="G2350" s="11">
        <v>4.37</v>
      </c>
      <c r="H2350" s="12">
        <f t="shared" si="1088"/>
        <v>4.3224999999999998</v>
      </c>
      <c r="I2350" s="13">
        <f t="shared" si="1097"/>
        <v>4.3434615384615389</v>
      </c>
      <c r="J2350" s="13">
        <f t="shared" si="1098"/>
        <v>-2.0961538461539142E-2</v>
      </c>
      <c r="K2350" s="14">
        <f t="shared" si="1102"/>
        <v>-5.398148148148222E-2</v>
      </c>
      <c r="L2350" s="13">
        <f t="shared" si="1081"/>
        <v>4.0000000000000036E-2</v>
      </c>
      <c r="M2350" s="13">
        <f t="shared" si="1089"/>
        <v>3.7142857142857109E-2</v>
      </c>
      <c r="N2350" s="13">
        <f t="shared" si="1082"/>
        <v>2.0000000000000462E-2</v>
      </c>
      <c r="O2350" s="13">
        <f t="shared" si="1083"/>
        <v>0</v>
      </c>
      <c r="P2350" s="13">
        <f t="shared" si="1110"/>
        <v>0.11000000000000032</v>
      </c>
      <c r="Q2350" s="13">
        <f t="shared" si="1110"/>
        <v>7.9999999999999183E-2</v>
      </c>
      <c r="R2350" s="13">
        <f t="shared" si="1090"/>
        <v>296.15384615384727</v>
      </c>
      <c r="S2350" s="13">
        <f t="shared" si="1091"/>
        <v>215.38461538461337</v>
      </c>
      <c r="T2350" s="13">
        <f t="shared" si="1092"/>
        <v>15.789473684211167</v>
      </c>
      <c r="U2350" s="13">
        <f t="shared" si="1099"/>
        <v>20.175965707920643</v>
      </c>
      <c r="V2350" s="13">
        <f t="shared" si="1103"/>
        <v>3.3019943019943078E-2</v>
      </c>
      <c r="W2350" s="13">
        <f t="shared" si="1104"/>
        <v>0</v>
      </c>
      <c r="X2350" s="13">
        <f t="shared" si="1105"/>
        <v>1</v>
      </c>
      <c r="Y2350" s="13">
        <f t="shared" si="1100"/>
        <v>0</v>
      </c>
      <c r="Z2350" s="13">
        <f t="shared" si="1106"/>
        <v>1</v>
      </c>
      <c r="AA2350" s="13">
        <f t="shared" si="1107"/>
        <v>0</v>
      </c>
      <c r="AB2350" s="13">
        <f t="shared" si="1108"/>
        <v>0</v>
      </c>
      <c r="AC2350" s="17">
        <f t="shared" si="1101"/>
        <v>1</v>
      </c>
      <c r="AD2350" s="13" t="str">
        <f t="shared" si="1093"/>
        <v/>
      </c>
      <c r="AE2350" s="13" t="str">
        <f t="shared" si="1094"/>
        <v/>
      </c>
      <c r="AF2350" s="17">
        <f t="shared" si="1096"/>
        <v>4.33</v>
      </c>
      <c r="AG2350" s="17" t="str">
        <f t="shared" si="1095"/>
        <v xml:space="preserve"> </v>
      </c>
      <c r="AH2350" s="13"/>
      <c r="AI2350" s="31">
        <f t="shared" si="1109"/>
        <v>1.041693874623284</v>
      </c>
      <c r="AJ2350">
        <f t="shared" si="1084"/>
        <v>4.1693874623284E-2</v>
      </c>
      <c r="AK2350">
        <f t="shared" si="1086"/>
        <v>1.0069124423963134</v>
      </c>
      <c r="AL2350">
        <f t="shared" si="1087"/>
        <v>1.1402568056631952</v>
      </c>
      <c r="AM2350">
        <f t="shared" si="1085"/>
        <v>0.14025680566319521</v>
      </c>
      <c r="AN2350" s="39">
        <v>42591</v>
      </c>
      <c r="AO2350" s="31">
        <v>4.1693874623284E-2</v>
      </c>
      <c r="AP2350" s="40">
        <v>0.14025680566319521</v>
      </c>
    </row>
    <row r="2351" spans="1:42">
      <c r="A2351" s="16">
        <v>42592</v>
      </c>
      <c r="B2351" s="11">
        <v>4.37</v>
      </c>
      <c r="C2351" s="11">
        <v>4.3899999999999997</v>
      </c>
      <c r="D2351" s="11">
        <v>4.3499999999999996</v>
      </c>
      <c r="E2351" s="11">
        <v>4.38</v>
      </c>
      <c r="F2351" s="11">
        <v>66893200</v>
      </c>
      <c r="G2351" s="11">
        <v>4.38</v>
      </c>
      <c r="H2351" s="12">
        <f t="shared" si="1088"/>
        <v>4.3299999999999992</v>
      </c>
      <c r="I2351" s="13">
        <f t="shared" si="1097"/>
        <v>4.3369230769230773</v>
      </c>
      <c r="J2351" s="13">
        <f t="shared" si="1098"/>
        <v>-6.9230769230781419E-3</v>
      </c>
      <c r="K2351" s="14">
        <f t="shared" si="1102"/>
        <v>-4.6716524216525085E-2</v>
      </c>
      <c r="L2351" s="13">
        <f t="shared" si="1081"/>
        <v>4.0000000000000036E-2</v>
      </c>
      <c r="M2351" s="13">
        <f t="shared" si="1089"/>
        <v>3.7142857142857109E-2</v>
      </c>
      <c r="N2351" s="13">
        <f t="shared" si="1082"/>
        <v>1.9999999999999574E-2</v>
      </c>
      <c r="O2351" s="13">
        <f t="shared" si="1083"/>
        <v>0</v>
      </c>
      <c r="P2351" s="13">
        <f t="shared" si="1110"/>
        <v>0.12999999999999989</v>
      </c>
      <c r="Q2351" s="13">
        <f t="shared" si="1110"/>
        <v>6.9999999999999396E-2</v>
      </c>
      <c r="R2351" s="13">
        <f t="shared" si="1090"/>
        <v>350.00000000000006</v>
      </c>
      <c r="S2351" s="13">
        <f t="shared" si="1091"/>
        <v>188.461538461537</v>
      </c>
      <c r="T2351" s="13">
        <f t="shared" si="1092"/>
        <v>30.000000000000359</v>
      </c>
      <c r="U2351" s="13">
        <f t="shared" si="1099"/>
        <v>20.466970998925955</v>
      </c>
      <c r="V2351" s="13">
        <f t="shared" si="1103"/>
        <v>3.9793447293446943E-2</v>
      </c>
      <c r="W2351" s="13">
        <f t="shared" si="1104"/>
        <v>0</v>
      </c>
      <c r="X2351" s="13">
        <f t="shared" si="1105"/>
        <v>0</v>
      </c>
      <c r="Y2351" s="13">
        <f t="shared" si="1100"/>
        <v>0</v>
      </c>
      <c r="Z2351" s="13">
        <f t="shared" si="1106"/>
        <v>1</v>
      </c>
      <c r="AA2351" s="13">
        <f t="shared" si="1107"/>
        <v>0</v>
      </c>
      <c r="AB2351" s="13">
        <f t="shared" si="1108"/>
        <v>0</v>
      </c>
      <c r="AC2351" s="17">
        <f t="shared" si="1101"/>
        <v>1</v>
      </c>
      <c r="AD2351" s="13" t="str">
        <f t="shared" si="1093"/>
        <v/>
      </c>
      <c r="AE2351" s="13" t="str">
        <f t="shared" si="1094"/>
        <v/>
      </c>
      <c r="AF2351" s="17">
        <f t="shared" si="1096"/>
        <v>4.33</v>
      </c>
      <c r="AG2351" s="17" t="str">
        <f t="shared" si="1095"/>
        <v xml:space="preserve"> </v>
      </c>
      <c r="AH2351" s="13"/>
      <c r="AI2351" s="31">
        <f t="shared" si="1109"/>
        <v>1.041693874623284</v>
      </c>
      <c r="AJ2351">
        <f t="shared" si="1084"/>
        <v>4.1693874623284E-2</v>
      </c>
      <c r="AK2351">
        <f t="shared" si="1086"/>
        <v>1.0022883295194507</v>
      </c>
      <c r="AL2351">
        <f t="shared" si="1087"/>
        <v>1.1428660889713489</v>
      </c>
      <c r="AM2351">
        <f t="shared" si="1085"/>
        <v>0.14286608897134889</v>
      </c>
      <c r="AN2351" s="39">
        <v>42592</v>
      </c>
      <c r="AO2351" s="31">
        <v>4.1693874623284E-2</v>
      </c>
      <c r="AP2351" s="40">
        <v>0.14286608897134889</v>
      </c>
    </row>
    <row r="2352" spans="1:42">
      <c r="A2352" s="16">
        <v>42593</v>
      </c>
      <c r="B2352" s="11">
        <v>4.38</v>
      </c>
      <c r="C2352" s="11">
        <v>4.47</v>
      </c>
      <c r="D2352" s="11">
        <v>4.38</v>
      </c>
      <c r="E2352" s="11">
        <v>4.42</v>
      </c>
      <c r="F2352" s="11">
        <v>127544900</v>
      </c>
      <c r="G2352" s="11">
        <v>4.42</v>
      </c>
      <c r="H2352" s="12">
        <f t="shared" si="1088"/>
        <v>4.3391666666666664</v>
      </c>
      <c r="I2352" s="13">
        <f t="shared" si="1097"/>
        <v>4.3315384615384618</v>
      </c>
      <c r="J2352" s="13">
        <f t="shared" si="1098"/>
        <v>7.6282051282046126E-3</v>
      </c>
      <c r="K2352" s="14">
        <f t="shared" si="1102"/>
        <v>-3.7970085470086429E-2</v>
      </c>
      <c r="L2352" s="13">
        <f t="shared" si="1081"/>
        <v>8.9999999999999858E-2</v>
      </c>
      <c r="M2352" s="13">
        <f t="shared" si="1089"/>
        <v>3.9999999999999973E-2</v>
      </c>
      <c r="N2352" s="13">
        <f t="shared" si="1082"/>
        <v>8.0000000000000071E-2</v>
      </c>
      <c r="O2352" s="13">
        <f t="shared" si="1083"/>
        <v>0</v>
      </c>
      <c r="P2352" s="13">
        <f t="shared" si="1110"/>
        <v>0.20999999999999996</v>
      </c>
      <c r="Q2352" s="13">
        <f t="shared" si="1110"/>
        <v>4.9999999999999822E-2</v>
      </c>
      <c r="R2352" s="13">
        <f t="shared" si="1090"/>
        <v>525.00000000000023</v>
      </c>
      <c r="S2352" s="13">
        <f t="shared" si="1091"/>
        <v>124.99999999999964</v>
      </c>
      <c r="T2352" s="13">
        <f t="shared" si="1092"/>
        <v>61.53846153846164</v>
      </c>
      <c r="U2352" s="13">
        <f t="shared" si="1099"/>
        <v>21.719718251673239</v>
      </c>
      <c r="V2352" s="13">
        <f t="shared" si="1103"/>
        <v>4.5598290598291041E-2</v>
      </c>
      <c r="W2352" s="13">
        <f t="shared" si="1104"/>
        <v>0</v>
      </c>
      <c r="X2352" s="13">
        <f t="shared" si="1105"/>
        <v>0</v>
      </c>
      <c r="Y2352" s="13">
        <f t="shared" si="1100"/>
        <v>0</v>
      </c>
      <c r="Z2352" s="13">
        <f t="shared" si="1106"/>
        <v>1</v>
      </c>
      <c r="AA2352" s="13">
        <f t="shared" si="1107"/>
        <v>0</v>
      </c>
      <c r="AB2352" s="13">
        <f t="shared" si="1108"/>
        <v>0</v>
      </c>
      <c r="AC2352" s="17">
        <f t="shared" si="1101"/>
        <v>1</v>
      </c>
      <c r="AD2352" s="13" t="str">
        <f t="shared" si="1093"/>
        <v/>
      </c>
      <c r="AE2352" s="13" t="str">
        <f t="shared" si="1094"/>
        <v/>
      </c>
      <c r="AF2352" s="17">
        <f t="shared" si="1096"/>
        <v>4.33</v>
      </c>
      <c r="AG2352" s="17" t="str">
        <f t="shared" si="1095"/>
        <v xml:space="preserve"> </v>
      </c>
      <c r="AH2352" s="13"/>
      <c r="AI2352" s="31">
        <f t="shared" si="1109"/>
        <v>1.041693874623284</v>
      </c>
      <c r="AJ2352">
        <f t="shared" si="1084"/>
        <v>4.1693874623284E-2</v>
      </c>
      <c r="AK2352">
        <f t="shared" si="1086"/>
        <v>1.0091324200913243</v>
      </c>
      <c r="AL2352">
        <f t="shared" si="1087"/>
        <v>1.1533032222039641</v>
      </c>
      <c r="AM2352">
        <f t="shared" si="1085"/>
        <v>0.15330322220396408</v>
      </c>
      <c r="AN2352" s="39">
        <v>42593</v>
      </c>
      <c r="AO2352" s="31">
        <v>4.1693874623284E-2</v>
      </c>
      <c r="AP2352" s="40">
        <v>0.15330322220396408</v>
      </c>
    </row>
    <row r="2353" spans="1:42">
      <c r="A2353" s="16">
        <v>42594</v>
      </c>
      <c r="B2353" s="11">
        <v>4.42</v>
      </c>
      <c r="C2353" s="11">
        <v>4.51</v>
      </c>
      <c r="D2353" s="11">
        <v>4.4000000000000004</v>
      </c>
      <c r="E2353" s="11">
        <v>4.5</v>
      </c>
      <c r="F2353" s="11">
        <v>139550500</v>
      </c>
      <c r="G2353" s="11">
        <v>4.5</v>
      </c>
      <c r="H2353" s="12">
        <f t="shared" si="1088"/>
        <v>4.3549999999999995</v>
      </c>
      <c r="I2353" s="13">
        <f t="shared" si="1097"/>
        <v>4.3280769230769227</v>
      </c>
      <c r="J2353" s="13">
        <f t="shared" si="1098"/>
        <v>2.6923076923076827E-2</v>
      </c>
      <c r="K2353" s="14">
        <f t="shared" si="1102"/>
        <v>-2.7564102564103504E-2</v>
      </c>
      <c r="L2353" s="13">
        <f t="shared" si="1081"/>
        <v>0.10999999999999943</v>
      </c>
      <c r="M2353" s="13">
        <f t="shared" si="1089"/>
        <v>4.4999999999999929E-2</v>
      </c>
      <c r="N2353" s="13">
        <f t="shared" si="1082"/>
        <v>4.0000000000000036E-2</v>
      </c>
      <c r="O2353" s="13">
        <f t="shared" si="1083"/>
        <v>0</v>
      </c>
      <c r="P2353" s="13">
        <f t="shared" si="1110"/>
        <v>0.24000000000000021</v>
      </c>
      <c r="Q2353" s="13">
        <f t="shared" si="1110"/>
        <v>4.9999999999999822E-2</v>
      </c>
      <c r="R2353" s="13">
        <f t="shared" si="1090"/>
        <v>533.33333333333462</v>
      </c>
      <c r="S2353" s="13">
        <f t="shared" si="1091"/>
        <v>111.11111111111089</v>
      </c>
      <c r="T2353" s="13">
        <f t="shared" si="1092"/>
        <v>65.517241379310477</v>
      </c>
      <c r="U2353" s="13">
        <f t="shared" si="1099"/>
        <v>23.046751528037984</v>
      </c>
      <c r="V2353" s="13">
        <f t="shared" si="1103"/>
        <v>5.4487179487180334E-2</v>
      </c>
      <c r="W2353" s="13">
        <f t="shared" si="1104"/>
        <v>0</v>
      </c>
      <c r="X2353" s="13">
        <f t="shared" si="1105"/>
        <v>0</v>
      </c>
      <c r="Y2353" s="13">
        <f t="shared" si="1100"/>
        <v>0</v>
      </c>
      <c r="Z2353" s="13">
        <f t="shared" si="1106"/>
        <v>1</v>
      </c>
      <c r="AA2353" s="13">
        <f t="shared" si="1107"/>
        <v>0</v>
      </c>
      <c r="AB2353" s="13">
        <f t="shared" si="1108"/>
        <v>0</v>
      </c>
      <c r="AC2353" s="17">
        <f t="shared" si="1101"/>
        <v>1</v>
      </c>
      <c r="AD2353" s="13" t="str">
        <f t="shared" si="1093"/>
        <v/>
      </c>
      <c r="AE2353" s="13" t="str">
        <f t="shared" si="1094"/>
        <v/>
      </c>
      <c r="AF2353" s="17">
        <f t="shared" si="1096"/>
        <v>4.33</v>
      </c>
      <c r="AG2353" s="17" t="str">
        <f t="shared" si="1095"/>
        <v xml:space="preserve"> </v>
      </c>
      <c r="AH2353" s="13"/>
      <c r="AI2353" s="31">
        <f t="shared" si="1109"/>
        <v>1.041693874623284</v>
      </c>
      <c r="AJ2353">
        <f t="shared" si="1084"/>
        <v>4.1693874623284E-2</v>
      </c>
      <c r="AK2353">
        <f t="shared" si="1086"/>
        <v>1.0180995475113122</v>
      </c>
      <c r="AL2353">
        <f t="shared" si="1087"/>
        <v>1.174177488669194</v>
      </c>
      <c r="AM2353">
        <f t="shared" si="1085"/>
        <v>0.17417748866919402</v>
      </c>
      <c r="AN2353" s="39">
        <v>42594</v>
      </c>
      <c r="AO2353" s="31">
        <v>4.1693874623284E-2</v>
      </c>
      <c r="AP2353" s="40">
        <v>0.17417748866919402</v>
      </c>
    </row>
    <row r="2354" spans="1:42">
      <c r="A2354" s="16">
        <v>42597</v>
      </c>
      <c r="B2354" s="11">
        <v>4.51</v>
      </c>
      <c r="C2354" s="11">
        <v>4.6100000000000003</v>
      </c>
      <c r="D2354" s="11">
        <v>4.4800000000000004</v>
      </c>
      <c r="E2354" s="11">
        <v>4.58</v>
      </c>
      <c r="F2354" s="11">
        <v>190796100</v>
      </c>
      <c r="G2354" s="11">
        <v>4.58</v>
      </c>
      <c r="H2354" s="12">
        <f t="shared" si="1088"/>
        <v>4.3791666666666664</v>
      </c>
      <c r="I2354" s="13">
        <f t="shared" si="1097"/>
        <v>4.3392307692307694</v>
      </c>
      <c r="J2354" s="13">
        <f t="shared" si="1098"/>
        <v>3.9935897435896983E-2</v>
      </c>
      <c r="K2354" s="14">
        <f t="shared" si="1102"/>
        <v>-1.623931623931707E-2</v>
      </c>
      <c r="L2354" s="13">
        <f t="shared" si="1081"/>
        <v>0.12999999999999989</v>
      </c>
      <c r="M2354" s="13">
        <f t="shared" si="1089"/>
        <v>5.0714285714285587E-2</v>
      </c>
      <c r="N2354" s="13">
        <f t="shared" si="1082"/>
        <v>0.10000000000000053</v>
      </c>
      <c r="O2354" s="13">
        <f t="shared" si="1083"/>
        <v>0</v>
      </c>
      <c r="P2354" s="13">
        <f t="shared" si="1110"/>
        <v>0.32000000000000028</v>
      </c>
      <c r="Q2354" s="13">
        <f t="shared" si="1110"/>
        <v>4.9999999999999822E-2</v>
      </c>
      <c r="R2354" s="13">
        <f t="shared" si="1090"/>
        <v>630.98591549295998</v>
      </c>
      <c r="S2354" s="13">
        <f t="shared" si="1091"/>
        <v>98.591549295774556</v>
      </c>
      <c r="T2354" s="13">
        <f t="shared" si="1092"/>
        <v>72.972972972973068</v>
      </c>
      <c r="U2354" s="13">
        <f t="shared" si="1099"/>
        <v>25.489427440101668</v>
      </c>
      <c r="V2354" s="13">
        <f t="shared" si="1103"/>
        <v>5.6175213675214053E-2</v>
      </c>
      <c r="W2354" s="13">
        <f t="shared" si="1104"/>
        <v>0</v>
      </c>
      <c r="X2354" s="13">
        <f t="shared" si="1105"/>
        <v>0</v>
      </c>
      <c r="Y2354" s="13">
        <f t="shared" si="1100"/>
        <v>0</v>
      </c>
      <c r="Z2354" s="13">
        <f t="shared" si="1106"/>
        <v>1</v>
      </c>
      <c r="AA2354" s="13">
        <f t="shared" si="1107"/>
        <v>0</v>
      </c>
      <c r="AB2354" s="13">
        <f t="shared" si="1108"/>
        <v>0</v>
      </c>
      <c r="AC2354" s="17">
        <f t="shared" si="1101"/>
        <v>1</v>
      </c>
      <c r="AD2354" s="13" t="str">
        <f t="shared" si="1093"/>
        <v/>
      </c>
      <c r="AE2354" s="13" t="str">
        <f t="shared" si="1094"/>
        <v/>
      </c>
      <c r="AF2354" s="17">
        <f t="shared" si="1096"/>
        <v>4.33</v>
      </c>
      <c r="AG2354" s="17" t="str">
        <f t="shared" si="1095"/>
        <v xml:space="preserve"> </v>
      </c>
      <c r="AH2354" s="13"/>
      <c r="AI2354" s="31">
        <f t="shared" si="1109"/>
        <v>1.041693874623284</v>
      </c>
      <c r="AJ2354">
        <f t="shared" si="1084"/>
        <v>4.1693874623284E-2</v>
      </c>
      <c r="AK2354">
        <f t="shared" si="1086"/>
        <v>1.0177777777777779</v>
      </c>
      <c r="AL2354">
        <f t="shared" si="1087"/>
        <v>1.1950517551344242</v>
      </c>
      <c r="AM2354">
        <f t="shared" si="1085"/>
        <v>0.19505175513442419</v>
      </c>
      <c r="AN2354" s="39">
        <v>42597</v>
      </c>
      <c r="AO2354" s="31">
        <v>4.1693874623284E-2</v>
      </c>
      <c r="AP2354" s="40">
        <v>0.19505175513442419</v>
      </c>
    </row>
    <row r="2355" spans="1:42">
      <c r="A2355" s="16">
        <v>42598</v>
      </c>
      <c r="B2355" s="11">
        <v>4.59</v>
      </c>
      <c r="C2355" s="11">
        <v>4.59</v>
      </c>
      <c r="D2355" s="11">
        <v>4.3899999999999997</v>
      </c>
      <c r="E2355" s="11">
        <v>4.4400000000000004</v>
      </c>
      <c r="F2355" s="11">
        <v>379202600</v>
      </c>
      <c r="G2355" s="11">
        <v>4.4400000000000004</v>
      </c>
      <c r="H2355" s="12">
        <f t="shared" si="1088"/>
        <v>4.3908333333333331</v>
      </c>
      <c r="I2355" s="13">
        <f t="shared" si="1097"/>
        <v>4.3457692307692311</v>
      </c>
      <c r="J2355" s="13">
        <f t="shared" si="1098"/>
        <v>4.5064102564102093E-2</v>
      </c>
      <c r="K2355" s="14">
        <f t="shared" si="1102"/>
        <v>-4.6367521367528157E-3</v>
      </c>
      <c r="L2355" s="13">
        <f t="shared" si="1081"/>
        <v>0.20000000000000018</v>
      </c>
      <c r="M2355" s="13">
        <f t="shared" si="1089"/>
        <v>5.9285714285714164E-2</v>
      </c>
      <c r="N2355" s="13">
        <f t="shared" si="1082"/>
        <v>0</v>
      </c>
      <c r="O2355" s="13">
        <f t="shared" si="1083"/>
        <v>9.0000000000000746E-2</v>
      </c>
      <c r="P2355" s="13">
        <f t="shared" si="1110"/>
        <v>0.32000000000000028</v>
      </c>
      <c r="Q2355" s="13">
        <f t="shared" si="1110"/>
        <v>0.11000000000000121</v>
      </c>
      <c r="R2355" s="13">
        <f t="shared" si="1090"/>
        <v>539.75903614457991</v>
      </c>
      <c r="S2355" s="13">
        <f t="shared" si="1091"/>
        <v>185.5421686747012</v>
      </c>
      <c r="T2355" s="13">
        <f t="shared" si="1092"/>
        <v>48.837209302325199</v>
      </c>
      <c r="U2355" s="13">
        <f t="shared" si="1099"/>
        <v>25.108751914077288</v>
      </c>
      <c r="V2355" s="13">
        <f t="shared" si="1103"/>
        <v>4.9700854700854911E-2</v>
      </c>
      <c r="W2355" s="13">
        <f t="shared" si="1104"/>
        <v>0</v>
      </c>
      <c r="X2355" s="13">
        <f t="shared" si="1105"/>
        <v>0</v>
      </c>
      <c r="Y2355" s="13">
        <f t="shared" si="1100"/>
        <v>0</v>
      </c>
      <c r="Z2355" s="13">
        <f t="shared" si="1106"/>
        <v>1</v>
      </c>
      <c r="AA2355" s="13">
        <f t="shared" si="1107"/>
        <v>0</v>
      </c>
      <c r="AB2355" s="13">
        <f t="shared" si="1108"/>
        <v>0</v>
      </c>
      <c r="AC2355" s="17">
        <f t="shared" si="1101"/>
        <v>1</v>
      </c>
      <c r="AD2355" s="13" t="str">
        <f t="shared" si="1093"/>
        <v/>
      </c>
      <c r="AE2355" s="13" t="str">
        <f t="shared" si="1094"/>
        <v/>
      </c>
      <c r="AF2355" s="17">
        <f t="shared" si="1096"/>
        <v>4.33</v>
      </c>
      <c r="AG2355" s="17" t="str">
        <f t="shared" si="1095"/>
        <v xml:space="preserve"> </v>
      </c>
      <c r="AH2355" s="13"/>
      <c r="AI2355" s="31">
        <f t="shared" si="1109"/>
        <v>1.041693874623284</v>
      </c>
      <c r="AJ2355">
        <f t="shared" si="1084"/>
        <v>4.1693874623284E-2</v>
      </c>
      <c r="AK2355">
        <f t="shared" si="1086"/>
        <v>0.96943231441048039</v>
      </c>
      <c r="AL2355">
        <f t="shared" si="1087"/>
        <v>1.1585217888202715</v>
      </c>
      <c r="AM2355">
        <f t="shared" si="1085"/>
        <v>0.15852178882027146</v>
      </c>
      <c r="AN2355" s="39">
        <v>42598</v>
      </c>
      <c r="AO2355" s="31">
        <v>4.1693874623284E-2</v>
      </c>
      <c r="AP2355" s="40">
        <v>0.15852178882027146</v>
      </c>
    </row>
    <row r="2356" spans="1:42">
      <c r="A2356" s="16">
        <v>42599</v>
      </c>
      <c r="B2356" s="11">
        <v>4.43</v>
      </c>
      <c r="C2356" s="11">
        <v>4.45</v>
      </c>
      <c r="D2356" s="11">
        <v>4.41</v>
      </c>
      <c r="E2356" s="11">
        <v>4.4400000000000004</v>
      </c>
      <c r="F2356" s="11">
        <v>111953700</v>
      </c>
      <c r="G2356" s="11">
        <v>4.4400000000000004</v>
      </c>
      <c r="H2356" s="12">
        <f t="shared" si="1088"/>
        <v>4.3999999999999995</v>
      </c>
      <c r="I2356" s="13">
        <f t="shared" si="1097"/>
        <v>4.349615384615384</v>
      </c>
      <c r="J2356" s="13">
        <f t="shared" si="1098"/>
        <v>5.0384615384615472E-2</v>
      </c>
      <c r="K2356" s="14">
        <f t="shared" si="1102"/>
        <v>6.8945868945864165E-3</v>
      </c>
      <c r="L2356" s="13">
        <f t="shared" si="1081"/>
        <v>4.0000000000000036E-2</v>
      </c>
      <c r="M2356" s="13">
        <f t="shared" si="1089"/>
        <v>5.9999999999999928E-2</v>
      </c>
      <c r="N2356" s="13">
        <f t="shared" si="1082"/>
        <v>0</v>
      </c>
      <c r="O2356" s="13">
        <f t="shared" si="1083"/>
        <v>0</v>
      </c>
      <c r="P2356" s="13">
        <f t="shared" si="1110"/>
        <v>0.32000000000000028</v>
      </c>
      <c r="Q2356" s="13">
        <f t="shared" si="1110"/>
        <v>0.11000000000000121</v>
      </c>
      <c r="R2356" s="13">
        <f t="shared" si="1090"/>
        <v>533.33333333333451</v>
      </c>
      <c r="S2356" s="13">
        <f t="shared" si="1091"/>
        <v>183.33333333333556</v>
      </c>
      <c r="T2356" s="13">
        <f t="shared" si="1092"/>
        <v>48.837209302325206</v>
      </c>
      <c r="U2356" s="13">
        <f t="shared" si="1099"/>
        <v>28.597124007100462</v>
      </c>
      <c r="V2356" s="13">
        <f t="shared" si="1103"/>
        <v>4.3490028490029059E-2</v>
      </c>
      <c r="W2356" s="13">
        <f t="shared" si="1104"/>
        <v>0</v>
      </c>
      <c r="X2356" s="13">
        <f t="shared" si="1105"/>
        <v>0</v>
      </c>
      <c r="Y2356" s="13">
        <f t="shared" si="1100"/>
        <v>0</v>
      </c>
      <c r="Z2356" s="13">
        <f t="shared" si="1106"/>
        <v>1</v>
      </c>
      <c r="AA2356" s="13">
        <f t="shared" si="1107"/>
        <v>0</v>
      </c>
      <c r="AB2356" s="13">
        <f t="shared" si="1108"/>
        <v>0</v>
      </c>
      <c r="AC2356" s="17">
        <f t="shared" si="1101"/>
        <v>1</v>
      </c>
      <c r="AD2356" s="13" t="str">
        <f t="shared" si="1093"/>
        <v/>
      </c>
      <c r="AE2356" s="13" t="str">
        <f t="shared" si="1094"/>
        <v/>
      </c>
      <c r="AF2356" s="17">
        <f t="shared" si="1096"/>
        <v>4.33</v>
      </c>
      <c r="AG2356" s="17" t="str">
        <f t="shared" si="1095"/>
        <v xml:space="preserve"> </v>
      </c>
      <c r="AH2356" s="13"/>
      <c r="AI2356" s="31">
        <f t="shared" si="1109"/>
        <v>1.041693874623284</v>
      </c>
      <c r="AJ2356">
        <f t="shared" si="1084"/>
        <v>4.1693874623284E-2</v>
      </c>
      <c r="AK2356">
        <f t="shared" si="1086"/>
        <v>1</v>
      </c>
      <c r="AL2356">
        <f t="shared" si="1087"/>
        <v>1.1585217888202715</v>
      </c>
      <c r="AM2356">
        <f t="shared" si="1085"/>
        <v>0.15852178882027146</v>
      </c>
      <c r="AN2356" s="39">
        <v>42599</v>
      </c>
      <c r="AO2356" s="31">
        <v>4.1693874623284E-2</v>
      </c>
      <c r="AP2356" s="40">
        <v>0.15852178882027146</v>
      </c>
    </row>
    <row r="2357" spans="1:42">
      <c r="A2357" s="16">
        <v>42600</v>
      </c>
      <c r="B2357" s="11">
        <v>4.43</v>
      </c>
      <c r="C2357" s="11">
        <v>4.46</v>
      </c>
      <c r="D2357" s="11">
        <v>4.41</v>
      </c>
      <c r="E2357" s="11">
        <v>4.43</v>
      </c>
      <c r="F2357" s="11">
        <v>120802800</v>
      </c>
      <c r="G2357" s="11">
        <v>4.43</v>
      </c>
      <c r="H2357" s="12">
        <f t="shared" si="1088"/>
        <v>4.4074999999999998</v>
      </c>
      <c r="I2357" s="13">
        <f t="shared" si="1097"/>
        <v>4.3526923076923074</v>
      </c>
      <c r="J2357" s="13">
        <f t="shared" si="1098"/>
        <v>5.4807692307692335E-2</v>
      </c>
      <c r="K2357" s="14">
        <f t="shared" si="1102"/>
        <v>1.79843304843301E-2</v>
      </c>
      <c r="L2357" s="13">
        <f t="shared" si="1081"/>
        <v>4.9999999999999822E-2</v>
      </c>
      <c r="M2357" s="13">
        <f t="shared" si="1089"/>
        <v>6.214285714285709E-2</v>
      </c>
      <c r="N2357" s="13">
        <f t="shared" si="1082"/>
        <v>9.9999999999997868E-3</v>
      </c>
      <c r="O2357" s="13">
        <f t="shared" si="1083"/>
        <v>0</v>
      </c>
      <c r="P2357" s="13">
        <f t="shared" si="1110"/>
        <v>0.33000000000000007</v>
      </c>
      <c r="Q2357" s="13">
        <f t="shared" si="1110"/>
        <v>0.11000000000000121</v>
      </c>
      <c r="R2357" s="13">
        <f t="shared" si="1090"/>
        <v>531.03448275862127</v>
      </c>
      <c r="S2357" s="13">
        <f t="shared" si="1091"/>
        <v>177.01149425287565</v>
      </c>
      <c r="T2357" s="13">
        <f t="shared" si="1092"/>
        <v>49.999999999999602</v>
      </c>
      <c r="U2357" s="13">
        <f t="shared" si="1099"/>
        <v>31.82841652410718</v>
      </c>
      <c r="V2357" s="13">
        <f t="shared" si="1103"/>
        <v>3.6823361823362238E-2</v>
      </c>
      <c r="W2357" s="13">
        <f t="shared" si="1104"/>
        <v>0</v>
      </c>
      <c r="X2357" s="13">
        <f t="shared" si="1105"/>
        <v>0</v>
      </c>
      <c r="Y2357" s="13">
        <f t="shared" si="1100"/>
        <v>0</v>
      </c>
      <c r="Z2357" s="13">
        <f t="shared" si="1106"/>
        <v>1</v>
      </c>
      <c r="AA2357" s="13">
        <f t="shared" si="1107"/>
        <v>0</v>
      </c>
      <c r="AB2357" s="13">
        <f t="shared" si="1108"/>
        <v>0</v>
      </c>
      <c r="AC2357" s="17">
        <f t="shared" si="1101"/>
        <v>1</v>
      </c>
      <c r="AD2357" s="13" t="str">
        <f t="shared" si="1093"/>
        <v/>
      </c>
      <c r="AE2357" s="13" t="str">
        <f t="shared" si="1094"/>
        <v/>
      </c>
      <c r="AF2357" s="17">
        <f t="shared" si="1096"/>
        <v>4.33</v>
      </c>
      <c r="AG2357" s="17" t="str">
        <f t="shared" si="1095"/>
        <v xml:space="preserve"> </v>
      </c>
      <c r="AH2357" s="13"/>
      <c r="AI2357" s="31">
        <f t="shared" si="1109"/>
        <v>1.041693874623284</v>
      </c>
      <c r="AJ2357">
        <f t="shared" si="1084"/>
        <v>4.1693874623284E-2</v>
      </c>
      <c r="AK2357">
        <f t="shared" si="1086"/>
        <v>0.99774774774774755</v>
      </c>
      <c r="AL2357">
        <f t="shared" si="1087"/>
        <v>1.1559125055121175</v>
      </c>
      <c r="AM2357">
        <f t="shared" si="1085"/>
        <v>0.15591250551211755</v>
      </c>
      <c r="AN2357" s="39">
        <v>42600</v>
      </c>
      <c r="AO2357" s="31">
        <v>4.1693874623284E-2</v>
      </c>
      <c r="AP2357" s="40">
        <v>0.15591250551211755</v>
      </c>
    </row>
    <row r="2358" spans="1:42">
      <c r="A2358" s="16">
        <v>42601</v>
      </c>
      <c r="B2358" s="11">
        <v>4.4400000000000004</v>
      </c>
      <c r="C2358" s="11">
        <v>4.4400000000000004</v>
      </c>
      <c r="D2358" s="11">
        <v>4.41</v>
      </c>
      <c r="E2358" s="11">
        <v>4.4400000000000004</v>
      </c>
      <c r="F2358" s="11">
        <v>77286800</v>
      </c>
      <c r="G2358" s="11">
        <v>4.4400000000000004</v>
      </c>
      <c r="H2358" s="12">
        <f t="shared" si="1088"/>
        <v>4.4166666666666661</v>
      </c>
      <c r="I2358" s="13">
        <f t="shared" si="1097"/>
        <v>4.3576923076923073</v>
      </c>
      <c r="J2358" s="13">
        <f t="shared" si="1098"/>
        <v>5.8974358974358765E-2</v>
      </c>
      <c r="K2358" s="14">
        <f t="shared" si="1102"/>
        <v>2.8425925925925535E-2</v>
      </c>
      <c r="L2358" s="13">
        <f t="shared" si="1081"/>
        <v>3.0000000000000249E-2</v>
      </c>
      <c r="M2358" s="13">
        <f t="shared" si="1089"/>
        <v>6.1428571428571388E-2</v>
      </c>
      <c r="N2358" s="13">
        <f t="shared" si="1082"/>
        <v>0</v>
      </c>
      <c r="O2358" s="13">
        <f t="shared" si="1083"/>
        <v>0</v>
      </c>
      <c r="P2358" s="13">
        <f t="shared" si="1110"/>
        <v>0.29999999999999982</v>
      </c>
      <c r="Q2358" s="13">
        <f t="shared" si="1110"/>
        <v>0.11000000000000121</v>
      </c>
      <c r="R2358" s="13">
        <f t="shared" si="1090"/>
        <v>488.3720930232559</v>
      </c>
      <c r="S2358" s="13">
        <f t="shared" si="1091"/>
        <v>179.06976744186255</v>
      </c>
      <c r="T2358" s="13">
        <f t="shared" si="1092"/>
        <v>46.341463414633694</v>
      </c>
      <c r="U2358" s="13">
        <f t="shared" si="1099"/>
        <v>35.138521053723814</v>
      </c>
      <c r="V2358" s="13">
        <f t="shared" si="1103"/>
        <v>3.0548433048433229E-2</v>
      </c>
      <c r="W2358" s="13">
        <f t="shared" si="1104"/>
        <v>0</v>
      </c>
      <c r="X2358" s="13">
        <f t="shared" si="1105"/>
        <v>0</v>
      </c>
      <c r="Y2358" s="13">
        <f t="shared" si="1100"/>
        <v>0</v>
      </c>
      <c r="Z2358" s="13">
        <f t="shared" si="1106"/>
        <v>1</v>
      </c>
      <c r="AA2358" s="13">
        <f t="shared" si="1107"/>
        <v>0</v>
      </c>
      <c r="AB2358" s="13">
        <f t="shared" si="1108"/>
        <v>0</v>
      </c>
      <c r="AC2358" s="17">
        <f t="shared" si="1101"/>
        <v>1</v>
      </c>
      <c r="AD2358" s="13" t="str">
        <f t="shared" si="1093"/>
        <v/>
      </c>
      <c r="AE2358" s="13" t="str">
        <f t="shared" si="1094"/>
        <v/>
      </c>
      <c r="AF2358" s="17">
        <f t="shared" si="1096"/>
        <v>4.33</v>
      </c>
      <c r="AG2358" s="17" t="str">
        <f t="shared" si="1095"/>
        <v xml:space="preserve"> </v>
      </c>
      <c r="AH2358" s="13"/>
      <c r="AI2358" s="31">
        <f t="shared" si="1109"/>
        <v>1.041693874623284</v>
      </c>
      <c r="AJ2358">
        <f t="shared" si="1084"/>
        <v>4.1693874623284E-2</v>
      </c>
      <c r="AK2358">
        <f t="shared" si="1086"/>
        <v>1.0022573363431153</v>
      </c>
      <c r="AL2358">
        <f t="shared" si="1087"/>
        <v>1.1585217888202715</v>
      </c>
      <c r="AM2358">
        <f t="shared" si="1085"/>
        <v>0.15852178882027146</v>
      </c>
      <c r="AN2358" s="39">
        <v>42601</v>
      </c>
      <c r="AO2358" s="31">
        <v>4.1693874623284E-2</v>
      </c>
      <c r="AP2358" s="40">
        <v>0.15852178882027146</v>
      </c>
    </row>
    <row r="2359" spans="1:42">
      <c r="A2359" s="16">
        <v>42604</v>
      </c>
      <c r="B2359" s="11">
        <v>4.43</v>
      </c>
      <c r="C2359" s="11">
        <v>4.49</v>
      </c>
      <c r="D2359" s="11">
        <v>4.43</v>
      </c>
      <c r="E2359" s="11">
        <v>4.47</v>
      </c>
      <c r="F2359" s="11">
        <v>120534900</v>
      </c>
      <c r="G2359" s="11">
        <v>4.47</v>
      </c>
      <c r="H2359" s="12">
        <f t="shared" si="1088"/>
        <v>4.4283333333333319</v>
      </c>
      <c r="I2359" s="13">
        <f t="shared" si="1097"/>
        <v>4.3634615384615376</v>
      </c>
      <c r="J2359" s="13">
        <f t="shared" si="1098"/>
        <v>6.4871794871794286E-2</v>
      </c>
      <c r="K2359" s="14">
        <f t="shared" si="1102"/>
        <v>3.7962962962962581E-2</v>
      </c>
      <c r="L2359" s="13">
        <f t="shared" si="1081"/>
        <v>6.0000000000000497E-2</v>
      </c>
      <c r="M2359" s="13">
        <f t="shared" si="1089"/>
        <v>6.3571428571428543E-2</v>
      </c>
      <c r="N2359" s="13">
        <f t="shared" si="1082"/>
        <v>4.9999999999999822E-2</v>
      </c>
      <c r="O2359" s="13">
        <f t="shared" si="1083"/>
        <v>0</v>
      </c>
      <c r="P2359" s="13">
        <f t="shared" si="1110"/>
        <v>0.33999999999999986</v>
      </c>
      <c r="Q2359" s="13">
        <f t="shared" si="1110"/>
        <v>0.11000000000000121</v>
      </c>
      <c r="R2359" s="13">
        <f t="shared" si="1090"/>
        <v>534.83146067415737</v>
      </c>
      <c r="S2359" s="13">
        <f t="shared" si="1091"/>
        <v>173.03370786517053</v>
      </c>
      <c r="T2359" s="13">
        <f t="shared" si="1092"/>
        <v>51.111111111110695</v>
      </c>
      <c r="U2359" s="13">
        <f t="shared" si="1099"/>
        <v>38.413374854893412</v>
      </c>
      <c r="V2359" s="13">
        <f t="shared" si="1103"/>
        <v>2.6908831908831705E-2</v>
      </c>
      <c r="W2359" s="13">
        <f t="shared" si="1104"/>
        <v>0</v>
      </c>
      <c r="X2359" s="13">
        <f t="shared" si="1105"/>
        <v>0</v>
      </c>
      <c r="Y2359" s="13">
        <f t="shared" si="1100"/>
        <v>0</v>
      </c>
      <c r="Z2359" s="13">
        <f t="shared" si="1106"/>
        <v>1</v>
      </c>
      <c r="AA2359" s="13">
        <f t="shared" si="1107"/>
        <v>0</v>
      </c>
      <c r="AB2359" s="13">
        <f t="shared" si="1108"/>
        <v>0</v>
      </c>
      <c r="AC2359" s="17">
        <f t="shared" si="1101"/>
        <v>1</v>
      </c>
      <c r="AD2359" s="13" t="str">
        <f t="shared" si="1093"/>
        <v/>
      </c>
      <c r="AE2359" s="13" t="str">
        <f t="shared" si="1094"/>
        <v/>
      </c>
      <c r="AF2359" s="17">
        <f t="shared" si="1096"/>
        <v>4.33</v>
      </c>
      <c r="AG2359" s="17" t="str">
        <f t="shared" si="1095"/>
        <v xml:space="preserve"> </v>
      </c>
      <c r="AH2359" s="13"/>
      <c r="AI2359" s="31">
        <f t="shared" si="1109"/>
        <v>1.041693874623284</v>
      </c>
      <c r="AJ2359">
        <f t="shared" si="1084"/>
        <v>4.1693874623284E-2</v>
      </c>
      <c r="AK2359">
        <f t="shared" si="1086"/>
        <v>1.0067567567567566</v>
      </c>
      <c r="AL2359">
        <f t="shared" si="1087"/>
        <v>1.1663496387447325</v>
      </c>
      <c r="AM2359">
        <f t="shared" si="1085"/>
        <v>0.16634963874473252</v>
      </c>
      <c r="AN2359" s="39">
        <v>42604</v>
      </c>
      <c r="AO2359" s="31">
        <v>4.1693874623284E-2</v>
      </c>
      <c r="AP2359" s="40">
        <v>0.16634963874473252</v>
      </c>
    </row>
    <row r="2360" spans="1:42">
      <c r="A2360" s="16">
        <v>42605</v>
      </c>
      <c r="B2360" s="11">
        <v>4.47</v>
      </c>
      <c r="C2360" s="11">
        <v>4.53</v>
      </c>
      <c r="D2360" s="11">
        <v>4.46</v>
      </c>
      <c r="E2360" s="11">
        <v>4.5199999999999996</v>
      </c>
      <c r="F2360" s="11">
        <v>140575500</v>
      </c>
      <c r="G2360" s="11">
        <v>4.5199999999999996</v>
      </c>
      <c r="H2360" s="12">
        <f t="shared" si="1088"/>
        <v>4.4441666666666668</v>
      </c>
      <c r="I2360" s="13">
        <f t="shared" si="1097"/>
        <v>4.3703846153846149</v>
      </c>
      <c r="J2360" s="13">
        <f t="shared" si="1098"/>
        <v>7.3782051282051953E-2</v>
      </c>
      <c r="K2360" s="14">
        <f t="shared" si="1102"/>
        <v>4.6930199430199257E-2</v>
      </c>
      <c r="L2360" s="13">
        <f t="shared" si="1081"/>
        <v>7.0000000000000284E-2</v>
      </c>
      <c r="M2360" s="13">
        <f t="shared" si="1089"/>
        <v>6.7142857142857171E-2</v>
      </c>
      <c r="N2360" s="13">
        <f t="shared" si="1082"/>
        <v>4.0000000000000036E-2</v>
      </c>
      <c r="O2360" s="13">
        <f t="shared" si="1083"/>
        <v>0</v>
      </c>
      <c r="P2360" s="13">
        <f t="shared" si="1110"/>
        <v>0.37999999999999989</v>
      </c>
      <c r="Q2360" s="13">
        <f t="shared" si="1110"/>
        <v>0.11000000000000121</v>
      </c>
      <c r="R2360" s="13">
        <f t="shared" si="1090"/>
        <v>565.95744680851021</v>
      </c>
      <c r="S2360" s="13">
        <f t="shared" si="1091"/>
        <v>163.82978723404429</v>
      </c>
      <c r="T2360" s="13">
        <f t="shared" si="1092"/>
        <v>55.102040816326138</v>
      </c>
      <c r="U2360" s="13">
        <f t="shared" si="1099"/>
        <v>41.973295063578405</v>
      </c>
      <c r="V2360" s="13">
        <f t="shared" si="1103"/>
        <v>2.6851851851852696E-2</v>
      </c>
      <c r="W2360" s="13">
        <f t="shared" si="1104"/>
        <v>0</v>
      </c>
      <c r="X2360" s="13">
        <f t="shared" si="1105"/>
        <v>0</v>
      </c>
      <c r="Y2360" s="13">
        <f t="shared" si="1100"/>
        <v>0</v>
      </c>
      <c r="Z2360" s="13">
        <f t="shared" si="1106"/>
        <v>1</v>
      </c>
      <c r="AA2360" s="13">
        <f t="shared" si="1107"/>
        <v>0</v>
      </c>
      <c r="AB2360" s="13">
        <f t="shared" si="1108"/>
        <v>0</v>
      </c>
      <c r="AC2360" s="17">
        <f t="shared" si="1101"/>
        <v>1</v>
      </c>
      <c r="AD2360" s="13" t="str">
        <f t="shared" si="1093"/>
        <v/>
      </c>
      <c r="AE2360" s="13" t="str">
        <f t="shared" si="1094"/>
        <v/>
      </c>
      <c r="AF2360" s="17">
        <f t="shared" si="1096"/>
        <v>4.33</v>
      </c>
      <c r="AG2360" s="17" t="str">
        <f t="shared" si="1095"/>
        <v xml:space="preserve"> </v>
      </c>
      <c r="AH2360" s="13"/>
      <c r="AI2360" s="31">
        <f t="shared" si="1109"/>
        <v>1.041693874623284</v>
      </c>
      <c r="AJ2360">
        <f t="shared" si="1084"/>
        <v>4.1693874623284E-2</v>
      </c>
      <c r="AK2360">
        <f t="shared" si="1086"/>
        <v>1.0111856823266219</v>
      </c>
      <c r="AL2360">
        <f t="shared" si="1087"/>
        <v>1.1793960552855012</v>
      </c>
      <c r="AM2360">
        <f t="shared" si="1085"/>
        <v>0.17939605528550118</v>
      </c>
      <c r="AN2360" s="39">
        <v>42605</v>
      </c>
      <c r="AO2360" s="31">
        <v>4.1693874623284E-2</v>
      </c>
      <c r="AP2360" s="40">
        <v>0.17939605528550118</v>
      </c>
    </row>
    <row r="2361" spans="1:42">
      <c r="A2361" s="16">
        <v>42606</v>
      </c>
      <c r="B2361" s="11">
        <v>4.5199999999999996</v>
      </c>
      <c r="C2361" s="11">
        <v>4.53</v>
      </c>
      <c r="D2361" s="11">
        <v>4.5</v>
      </c>
      <c r="E2361" s="11">
        <v>4.5199999999999996</v>
      </c>
      <c r="F2361" s="11">
        <v>97280700</v>
      </c>
      <c r="G2361" s="11">
        <v>4.5199999999999996</v>
      </c>
      <c r="H2361" s="12">
        <f t="shared" si="1088"/>
        <v>4.4591666666666656</v>
      </c>
      <c r="I2361" s="13">
        <f t="shared" si="1097"/>
        <v>4.3788461538461529</v>
      </c>
      <c r="J2361" s="13">
        <f t="shared" si="1098"/>
        <v>8.0320512820512668E-2</v>
      </c>
      <c r="K2361" s="14">
        <f t="shared" si="1102"/>
        <v>5.5007122507122377E-2</v>
      </c>
      <c r="L2361" s="13">
        <f t="shared" si="1081"/>
        <v>3.0000000000000249E-2</v>
      </c>
      <c r="M2361" s="13">
        <f t="shared" si="1089"/>
        <v>6.7857142857142866E-2</v>
      </c>
      <c r="N2361" s="13">
        <f t="shared" si="1082"/>
        <v>0</v>
      </c>
      <c r="O2361" s="13">
        <f t="shared" si="1083"/>
        <v>0</v>
      </c>
      <c r="P2361" s="13">
        <f t="shared" si="1110"/>
        <v>0.37999999999999989</v>
      </c>
      <c r="Q2361" s="13">
        <f t="shared" si="1110"/>
        <v>0.10000000000000053</v>
      </c>
      <c r="R2361" s="13">
        <f t="shared" si="1090"/>
        <v>559.99999999999977</v>
      </c>
      <c r="S2361" s="13">
        <f t="shared" si="1091"/>
        <v>147.36842105263236</v>
      </c>
      <c r="T2361" s="13">
        <f t="shared" si="1092"/>
        <v>58.333333333333151</v>
      </c>
      <c r="U2361" s="13">
        <f t="shared" si="1099"/>
        <v>45.425676015959354</v>
      </c>
      <c r="V2361" s="13">
        <f t="shared" si="1103"/>
        <v>2.5313390313390291E-2</v>
      </c>
      <c r="W2361" s="13">
        <f t="shared" si="1104"/>
        <v>0</v>
      </c>
      <c r="X2361" s="13">
        <f t="shared" si="1105"/>
        <v>0</v>
      </c>
      <c r="Y2361" s="13">
        <f t="shared" si="1100"/>
        <v>0</v>
      </c>
      <c r="Z2361" s="13">
        <f t="shared" si="1106"/>
        <v>1</v>
      </c>
      <c r="AA2361" s="13">
        <f t="shared" si="1107"/>
        <v>0</v>
      </c>
      <c r="AB2361" s="13">
        <f t="shared" si="1108"/>
        <v>0</v>
      </c>
      <c r="AC2361" s="17">
        <f t="shared" si="1101"/>
        <v>1</v>
      </c>
      <c r="AD2361" s="13" t="str">
        <f t="shared" si="1093"/>
        <v/>
      </c>
      <c r="AE2361" s="13" t="str">
        <f t="shared" si="1094"/>
        <v/>
      </c>
      <c r="AF2361" s="17">
        <f t="shared" si="1096"/>
        <v>4.33</v>
      </c>
      <c r="AG2361" s="17" t="str">
        <f t="shared" si="1095"/>
        <v xml:space="preserve"> </v>
      </c>
      <c r="AH2361" s="13"/>
      <c r="AI2361" s="31">
        <f t="shared" si="1109"/>
        <v>1.041693874623284</v>
      </c>
      <c r="AJ2361">
        <f t="shared" si="1084"/>
        <v>4.1693874623284E-2</v>
      </c>
      <c r="AK2361">
        <f t="shared" si="1086"/>
        <v>1</v>
      </c>
      <c r="AL2361">
        <f t="shared" si="1087"/>
        <v>1.1793960552855012</v>
      </c>
      <c r="AM2361">
        <f t="shared" si="1085"/>
        <v>0.17939605528550118</v>
      </c>
      <c r="AN2361" s="39">
        <v>42606</v>
      </c>
      <c r="AO2361" s="31">
        <v>4.1693874623284E-2</v>
      </c>
      <c r="AP2361" s="40">
        <v>0.17939605528550118</v>
      </c>
    </row>
    <row r="2362" spans="1:42">
      <c r="A2362" s="16">
        <v>42607</v>
      </c>
      <c r="B2362" s="11">
        <v>4.51</v>
      </c>
      <c r="C2362" s="11">
        <v>4.53</v>
      </c>
      <c r="D2362" s="11">
        <v>4.4800000000000004</v>
      </c>
      <c r="E2362" s="11">
        <v>4.5199999999999996</v>
      </c>
      <c r="F2362" s="11">
        <v>127172500</v>
      </c>
      <c r="G2362" s="11">
        <v>4.5199999999999996</v>
      </c>
      <c r="H2362" s="12">
        <f t="shared" si="1088"/>
        <v>4.4716666666666667</v>
      </c>
      <c r="I2362" s="13">
        <f t="shared" si="1097"/>
        <v>4.3880769230769223</v>
      </c>
      <c r="J2362" s="13">
        <f t="shared" si="1098"/>
        <v>8.3589743589744359E-2</v>
      </c>
      <c r="K2362" s="14">
        <f t="shared" si="1102"/>
        <v>6.1303418803418767E-2</v>
      </c>
      <c r="L2362" s="13">
        <f t="shared" si="1081"/>
        <v>4.9999999999999822E-2</v>
      </c>
      <c r="M2362" s="13">
        <f t="shared" si="1089"/>
        <v>6.928571428571427E-2</v>
      </c>
      <c r="N2362" s="13">
        <f t="shared" si="1082"/>
        <v>0</v>
      </c>
      <c r="O2362" s="13">
        <f t="shared" si="1083"/>
        <v>1.9999999999999574E-2</v>
      </c>
      <c r="P2362" s="13">
        <f t="shared" si="1110"/>
        <v>0.37999999999999989</v>
      </c>
      <c r="Q2362" s="13">
        <f t="shared" si="1110"/>
        <v>0.11000000000000032</v>
      </c>
      <c r="R2362" s="13">
        <f t="shared" si="1090"/>
        <v>548.45360824742272</v>
      </c>
      <c r="S2362" s="13">
        <f t="shared" si="1091"/>
        <v>158.76288659793863</v>
      </c>
      <c r="T2362" s="13">
        <f t="shared" si="1092"/>
        <v>55.102040816326422</v>
      </c>
      <c r="U2362" s="13">
        <f t="shared" si="1099"/>
        <v>47.481836826148104</v>
      </c>
      <c r="V2362" s="13">
        <f t="shared" si="1103"/>
        <v>2.2286324786325591E-2</v>
      </c>
      <c r="W2362" s="13">
        <f t="shared" si="1104"/>
        <v>0</v>
      </c>
      <c r="X2362" s="13">
        <f t="shared" si="1105"/>
        <v>0</v>
      </c>
      <c r="Y2362" s="13">
        <f t="shared" si="1100"/>
        <v>0</v>
      </c>
      <c r="Z2362" s="13">
        <f t="shared" si="1106"/>
        <v>1</v>
      </c>
      <c r="AA2362" s="13">
        <f t="shared" si="1107"/>
        <v>0</v>
      </c>
      <c r="AB2362" s="13">
        <f t="shared" si="1108"/>
        <v>0</v>
      </c>
      <c r="AC2362" s="17">
        <f t="shared" si="1101"/>
        <v>1</v>
      </c>
      <c r="AD2362" s="13" t="str">
        <f t="shared" si="1093"/>
        <v/>
      </c>
      <c r="AE2362" s="13" t="str">
        <f t="shared" si="1094"/>
        <v/>
      </c>
      <c r="AF2362" s="17">
        <f t="shared" si="1096"/>
        <v>4.33</v>
      </c>
      <c r="AG2362" s="17" t="str">
        <f t="shared" si="1095"/>
        <v xml:space="preserve"> </v>
      </c>
      <c r="AH2362" s="13"/>
      <c r="AI2362" s="31">
        <f t="shared" si="1109"/>
        <v>1.041693874623284</v>
      </c>
      <c r="AJ2362">
        <f t="shared" si="1084"/>
        <v>4.1693874623284E-2</v>
      </c>
      <c r="AK2362">
        <f t="shared" si="1086"/>
        <v>1</v>
      </c>
      <c r="AL2362">
        <f t="shared" si="1087"/>
        <v>1.1793960552855012</v>
      </c>
      <c r="AM2362">
        <f t="shared" si="1085"/>
        <v>0.17939605528550118</v>
      </c>
      <c r="AN2362" s="39">
        <v>42607</v>
      </c>
      <c r="AO2362" s="31">
        <v>4.1693874623284E-2</v>
      </c>
      <c r="AP2362" s="40">
        <v>0.17939605528550118</v>
      </c>
    </row>
    <row r="2363" spans="1:42">
      <c r="A2363" s="16">
        <v>42608</v>
      </c>
      <c r="B2363" s="11">
        <v>4.5199999999999996</v>
      </c>
      <c r="C2363" s="11">
        <v>4.5199999999999996</v>
      </c>
      <c r="D2363" s="11">
        <v>4.49</v>
      </c>
      <c r="E2363" s="11">
        <v>4.5</v>
      </c>
      <c r="F2363" s="11">
        <v>66375900</v>
      </c>
      <c r="G2363" s="11">
        <v>4.5</v>
      </c>
      <c r="H2363" s="12">
        <f t="shared" si="1088"/>
        <v>4.4816666666666665</v>
      </c>
      <c r="I2363" s="13">
        <f t="shared" si="1097"/>
        <v>4.3965384615384613</v>
      </c>
      <c r="J2363" s="13">
        <f t="shared" si="1098"/>
        <v>8.5128205128205181E-2</v>
      </c>
      <c r="K2363" s="14">
        <f t="shared" si="1102"/>
        <v>6.6324786324786347E-2</v>
      </c>
      <c r="L2363" s="13">
        <f t="shared" si="1081"/>
        <v>2.9999999999999361E-2</v>
      </c>
      <c r="M2363" s="13">
        <f t="shared" si="1089"/>
        <v>6.928571428571427E-2</v>
      </c>
      <c r="N2363" s="13">
        <f t="shared" si="1082"/>
        <v>0</v>
      </c>
      <c r="O2363" s="13">
        <f t="shared" si="1083"/>
        <v>0</v>
      </c>
      <c r="P2363" s="13">
        <f t="shared" si="1110"/>
        <v>0.36000000000000032</v>
      </c>
      <c r="Q2363" s="13">
        <f t="shared" si="1110"/>
        <v>0.11000000000000032</v>
      </c>
      <c r="R2363" s="13">
        <f t="shared" si="1090"/>
        <v>519.58762886597992</v>
      </c>
      <c r="S2363" s="13">
        <f t="shared" si="1091"/>
        <v>158.76288659793863</v>
      </c>
      <c r="T2363" s="13">
        <f t="shared" si="1092"/>
        <v>53.191489361702061</v>
      </c>
      <c r="U2363" s="13">
        <f t="shared" si="1099"/>
        <v>50.905289073788495</v>
      </c>
      <c r="V2363" s="13">
        <f t="shared" si="1103"/>
        <v>1.8803418803418834E-2</v>
      </c>
      <c r="W2363" s="13">
        <f t="shared" si="1104"/>
        <v>0</v>
      </c>
      <c r="X2363" s="13">
        <f t="shared" si="1105"/>
        <v>0</v>
      </c>
      <c r="Y2363" s="13">
        <f t="shared" si="1100"/>
        <v>0</v>
      </c>
      <c r="Z2363" s="13">
        <f t="shared" si="1106"/>
        <v>1</v>
      </c>
      <c r="AA2363" s="13">
        <f t="shared" si="1107"/>
        <v>0</v>
      </c>
      <c r="AB2363" s="13">
        <f t="shared" si="1108"/>
        <v>0</v>
      </c>
      <c r="AC2363" s="17">
        <f t="shared" si="1101"/>
        <v>1</v>
      </c>
      <c r="AD2363" s="13" t="str">
        <f t="shared" si="1093"/>
        <v/>
      </c>
      <c r="AE2363" s="13" t="str">
        <f t="shared" si="1094"/>
        <v/>
      </c>
      <c r="AF2363" s="17">
        <f t="shared" si="1096"/>
        <v>4.33</v>
      </c>
      <c r="AG2363" s="17" t="str">
        <f t="shared" si="1095"/>
        <v xml:space="preserve"> </v>
      </c>
      <c r="AH2363" s="13"/>
      <c r="AI2363" s="31">
        <f t="shared" si="1109"/>
        <v>1.041693874623284</v>
      </c>
      <c r="AJ2363">
        <f t="shared" si="1084"/>
        <v>4.1693874623284E-2</v>
      </c>
      <c r="AK2363">
        <f t="shared" si="1086"/>
        <v>0.99557522123893816</v>
      </c>
      <c r="AL2363">
        <f t="shared" si="1087"/>
        <v>1.1741774886691938</v>
      </c>
      <c r="AM2363">
        <f t="shared" si="1085"/>
        <v>0.1741774886691938</v>
      </c>
      <c r="AN2363" s="39">
        <v>42608</v>
      </c>
      <c r="AO2363" s="31">
        <v>4.1693874623284E-2</v>
      </c>
      <c r="AP2363" s="40">
        <v>0.1741774886691938</v>
      </c>
    </row>
    <row r="2364" spans="1:42">
      <c r="A2364" s="16">
        <v>42611</v>
      </c>
      <c r="B2364" s="11">
        <v>4.49</v>
      </c>
      <c r="C2364" s="11">
        <v>4.5</v>
      </c>
      <c r="D2364" s="11">
        <v>4.43</v>
      </c>
      <c r="E2364" s="11">
        <v>4.49</v>
      </c>
      <c r="F2364" s="11">
        <v>85397500</v>
      </c>
      <c r="G2364" s="11">
        <v>4.49</v>
      </c>
      <c r="H2364" s="12">
        <f t="shared" si="1088"/>
        <v>4.4874999999999998</v>
      </c>
      <c r="I2364" s="13">
        <f t="shared" si="1097"/>
        <v>4.4046153846153837</v>
      </c>
      <c r="J2364" s="13">
        <f t="shared" si="1098"/>
        <v>8.2884615384616112E-2</v>
      </c>
      <c r="K2364" s="14">
        <f t="shared" si="1102"/>
        <v>7.0527065527065683E-2</v>
      </c>
      <c r="L2364" s="13">
        <f t="shared" si="1081"/>
        <v>7.0000000000000284E-2</v>
      </c>
      <c r="M2364" s="13">
        <f t="shared" si="1089"/>
        <v>7.1428571428571425E-2</v>
      </c>
      <c r="N2364" s="13">
        <f t="shared" si="1082"/>
        <v>0</v>
      </c>
      <c r="O2364" s="13">
        <f t="shared" si="1083"/>
        <v>6.0000000000000497E-2</v>
      </c>
      <c r="P2364" s="13">
        <f t="shared" si="1110"/>
        <v>0.33999999999999986</v>
      </c>
      <c r="Q2364" s="13">
        <f t="shared" si="1110"/>
        <v>0.17000000000000082</v>
      </c>
      <c r="R2364" s="13">
        <f t="shared" si="1090"/>
        <v>475.99999999999977</v>
      </c>
      <c r="S2364" s="13">
        <f t="shared" si="1091"/>
        <v>238.00000000000114</v>
      </c>
      <c r="T2364" s="13">
        <f t="shared" si="1092"/>
        <v>33.333333333333101</v>
      </c>
      <c r="U2364" s="13">
        <f t="shared" si="1099"/>
        <v>52.158421905868636</v>
      </c>
      <c r="V2364" s="13">
        <f t="shared" si="1103"/>
        <v>1.2357549857550429E-2</v>
      </c>
      <c r="W2364" s="13">
        <f t="shared" si="1104"/>
        <v>0</v>
      </c>
      <c r="X2364" s="13">
        <f t="shared" si="1105"/>
        <v>0</v>
      </c>
      <c r="Y2364" s="13">
        <f t="shared" si="1100"/>
        <v>0</v>
      </c>
      <c r="Z2364" s="13">
        <f t="shared" si="1106"/>
        <v>1</v>
      </c>
      <c r="AA2364" s="13">
        <f t="shared" si="1107"/>
        <v>0</v>
      </c>
      <c r="AB2364" s="13">
        <f t="shared" si="1108"/>
        <v>0</v>
      </c>
      <c r="AC2364" s="17">
        <f t="shared" si="1101"/>
        <v>1</v>
      </c>
      <c r="AD2364" s="13" t="str">
        <f t="shared" si="1093"/>
        <v/>
      </c>
      <c r="AE2364" s="13" t="str">
        <f t="shared" si="1094"/>
        <v/>
      </c>
      <c r="AF2364" s="17">
        <f t="shared" si="1096"/>
        <v>4.33</v>
      </c>
      <c r="AG2364" s="17" t="str">
        <f t="shared" si="1095"/>
        <v xml:space="preserve"> </v>
      </c>
      <c r="AH2364" s="13"/>
      <c r="AI2364" s="31">
        <f t="shared" si="1109"/>
        <v>1.041693874623284</v>
      </c>
      <c r="AJ2364">
        <f t="shared" si="1084"/>
        <v>4.1693874623284E-2</v>
      </c>
      <c r="AK2364">
        <f t="shared" si="1086"/>
        <v>0.99777777777777787</v>
      </c>
      <c r="AL2364">
        <f t="shared" si="1087"/>
        <v>1.1715682053610401</v>
      </c>
      <c r="AM2364">
        <f t="shared" si="1085"/>
        <v>0.17156820536104012</v>
      </c>
      <c r="AN2364" s="39">
        <v>42611</v>
      </c>
      <c r="AO2364" s="31">
        <v>4.1693874623284E-2</v>
      </c>
      <c r="AP2364" s="40">
        <v>0.17156820536104012</v>
      </c>
    </row>
    <row r="2365" spans="1:42">
      <c r="A2365" s="16">
        <v>42612</v>
      </c>
      <c r="B2365" s="11">
        <v>4.4800000000000004</v>
      </c>
      <c r="C2365" s="11">
        <v>4.51</v>
      </c>
      <c r="D2365" s="11">
        <v>4.47</v>
      </c>
      <c r="E2365" s="11">
        <v>4.51</v>
      </c>
      <c r="F2365" s="11">
        <v>73462500</v>
      </c>
      <c r="G2365" s="11">
        <v>4.51</v>
      </c>
      <c r="H2365" s="12">
        <f t="shared" si="1088"/>
        <v>4.4883333333333333</v>
      </c>
      <c r="I2365" s="13">
        <f t="shared" si="1097"/>
        <v>4.4130769230769218</v>
      </c>
      <c r="J2365" s="13">
        <f t="shared" si="1098"/>
        <v>7.5256410256411499E-2</v>
      </c>
      <c r="K2365" s="14">
        <f t="shared" si="1102"/>
        <v>7.3290598290598571E-2</v>
      </c>
      <c r="L2365" s="13">
        <f t="shared" si="1081"/>
        <v>4.0000000000000036E-2</v>
      </c>
      <c r="M2365" s="13">
        <f t="shared" si="1089"/>
        <v>7.1428571428571425E-2</v>
      </c>
      <c r="N2365" s="13">
        <f t="shared" si="1082"/>
        <v>9.9999999999997868E-3</v>
      </c>
      <c r="O2365" s="13">
        <f t="shared" si="1083"/>
        <v>0</v>
      </c>
      <c r="P2365" s="13">
        <f t="shared" si="1110"/>
        <v>0.33000000000000007</v>
      </c>
      <c r="Q2365" s="13">
        <f t="shared" si="1110"/>
        <v>0.17000000000000082</v>
      </c>
      <c r="R2365" s="13">
        <f t="shared" si="1090"/>
        <v>462.00000000000011</v>
      </c>
      <c r="S2365" s="13">
        <f t="shared" si="1091"/>
        <v>238.00000000000114</v>
      </c>
      <c r="T2365" s="13">
        <f t="shared" si="1092"/>
        <v>31.999999999999794</v>
      </c>
      <c r="U2365" s="13">
        <f t="shared" si="1099"/>
        <v>52.301279048725732</v>
      </c>
      <c r="V2365" s="13">
        <f t="shared" si="1103"/>
        <v>1.9658119658129275E-3</v>
      </c>
      <c r="W2365" s="13">
        <f t="shared" si="1104"/>
        <v>0</v>
      </c>
      <c r="X2365" s="13">
        <f t="shared" si="1105"/>
        <v>0</v>
      </c>
      <c r="Y2365" s="13">
        <f t="shared" si="1100"/>
        <v>0</v>
      </c>
      <c r="Z2365" s="13">
        <f t="shared" si="1106"/>
        <v>1</v>
      </c>
      <c r="AA2365" s="13">
        <f t="shared" si="1107"/>
        <v>0</v>
      </c>
      <c r="AB2365" s="13">
        <f t="shared" si="1108"/>
        <v>0</v>
      </c>
      <c r="AC2365" s="17">
        <f t="shared" si="1101"/>
        <v>1</v>
      </c>
      <c r="AD2365" s="13" t="str">
        <f t="shared" si="1093"/>
        <v/>
      </c>
      <c r="AE2365" s="13" t="str">
        <f t="shared" si="1094"/>
        <v/>
      </c>
      <c r="AF2365" s="17">
        <f t="shared" si="1096"/>
        <v>4.33</v>
      </c>
      <c r="AG2365" s="17" t="str">
        <f t="shared" si="1095"/>
        <v xml:space="preserve"> </v>
      </c>
      <c r="AH2365" s="13"/>
      <c r="AI2365" s="31">
        <f t="shared" si="1109"/>
        <v>1.041693874623284</v>
      </c>
      <c r="AJ2365">
        <f t="shared" si="1084"/>
        <v>4.1693874623284E-2</v>
      </c>
      <c r="AK2365">
        <f t="shared" si="1086"/>
        <v>1.0044543429844097</v>
      </c>
      <c r="AL2365">
        <f t="shared" si="1087"/>
        <v>1.1767867719773475</v>
      </c>
      <c r="AM2365">
        <f t="shared" si="1085"/>
        <v>0.17678677197734749</v>
      </c>
      <c r="AN2365" s="39">
        <v>42612</v>
      </c>
      <c r="AO2365" s="31">
        <v>4.1693874623284E-2</v>
      </c>
      <c r="AP2365" s="40">
        <v>0.17678677197734749</v>
      </c>
    </row>
    <row r="2366" spans="1:42">
      <c r="A2366" s="16">
        <v>42613</v>
      </c>
      <c r="B2366" s="11">
        <v>4.5</v>
      </c>
      <c r="C2366" s="11">
        <v>4.53</v>
      </c>
      <c r="D2366" s="11">
        <v>4.49</v>
      </c>
      <c r="E2366" s="11">
        <v>4.53</v>
      </c>
      <c r="F2366" s="11">
        <v>62221900</v>
      </c>
      <c r="G2366" s="11">
        <v>4.53</v>
      </c>
      <c r="H2366" s="12">
        <f t="shared" si="1088"/>
        <v>4.4841666666666669</v>
      </c>
      <c r="I2366" s="13">
        <f t="shared" si="1097"/>
        <v>4.4215384615384599</v>
      </c>
      <c r="J2366" s="13">
        <f t="shared" si="1098"/>
        <v>6.2628205128206993E-2</v>
      </c>
      <c r="K2366" s="14">
        <f t="shared" si="1102"/>
        <v>7.4159544159544649E-2</v>
      </c>
      <c r="L2366" s="13">
        <f t="shared" si="1081"/>
        <v>4.0000000000000036E-2</v>
      </c>
      <c r="M2366" s="13">
        <f t="shared" si="1089"/>
        <v>6.7857142857142866E-2</v>
      </c>
      <c r="N2366" s="13">
        <f t="shared" si="1082"/>
        <v>2.0000000000000462E-2</v>
      </c>
      <c r="O2366" s="13">
        <f t="shared" si="1083"/>
        <v>0</v>
      </c>
      <c r="P2366" s="13">
        <f t="shared" si="1110"/>
        <v>0.27000000000000046</v>
      </c>
      <c r="Q2366" s="13">
        <f t="shared" si="1110"/>
        <v>0.17000000000000082</v>
      </c>
      <c r="R2366" s="13">
        <f t="shared" si="1090"/>
        <v>397.89473684210589</v>
      </c>
      <c r="S2366" s="13">
        <f t="shared" si="1091"/>
        <v>250.52631578947486</v>
      </c>
      <c r="T2366" s="13">
        <f t="shared" si="1092"/>
        <v>22.727272727272577</v>
      </c>
      <c r="U2366" s="13">
        <f t="shared" si="1099"/>
        <v>49.529051276497931</v>
      </c>
      <c r="V2366" s="13">
        <f t="shared" si="1103"/>
        <v>-1.1531339031337656E-2</v>
      </c>
      <c r="W2366" s="13">
        <f t="shared" si="1104"/>
        <v>-1</v>
      </c>
      <c r="X2366" s="13">
        <f t="shared" si="1105"/>
        <v>0</v>
      </c>
      <c r="Y2366" s="13">
        <f t="shared" si="1100"/>
        <v>0</v>
      </c>
      <c r="Z2366" s="13">
        <f t="shared" si="1106"/>
        <v>0</v>
      </c>
      <c r="AA2366" s="13">
        <f t="shared" si="1107"/>
        <v>0</v>
      </c>
      <c r="AB2366" s="13">
        <f t="shared" si="1108"/>
        <v>-1</v>
      </c>
      <c r="AC2366" s="17">
        <f t="shared" si="1101"/>
        <v>0</v>
      </c>
      <c r="AD2366" s="13" t="str">
        <f t="shared" si="1093"/>
        <v/>
      </c>
      <c r="AE2366" s="13">
        <f t="shared" si="1094"/>
        <v>4.53</v>
      </c>
      <c r="AF2366" s="17">
        <f t="shared" si="1096"/>
        <v>0</v>
      </c>
      <c r="AG2366" s="17">
        <f t="shared" si="1095"/>
        <v>1.046189376443418</v>
      </c>
      <c r="AH2366" s="13"/>
      <c r="AI2366" s="31">
        <f t="shared" si="1109"/>
        <v>1.0898090651370616</v>
      </c>
      <c r="AJ2366">
        <f t="shared" si="1084"/>
        <v>8.980906513706155E-2</v>
      </c>
      <c r="AK2366">
        <f t="shared" si="1086"/>
        <v>1.0044345898004436</v>
      </c>
      <c r="AL2366">
        <f t="shared" si="1087"/>
        <v>1.1820053385936553</v>
      </c>
      <c r="AM2366">
        <f t="shared" si="1085"/>
        <v>0.18200533859365531</v>
      </c>
      <c r="AN2366" s="39">
        <v>42613</v>
      </c>
      <c r="AO2366" s="31">
        <v>8.980906513706155E-2</v>
      </c>
      <c r="AP2366" s="40">
        <v>0.18200533859365531</v>
      </c>
    </row>
    <row r="2367" spans="1:42">
      <c r="A2367" s="16">
        <v>42614</v>
      </c>
      <c r="B2367" s="11">
        <v>4.5199999999999996</v>
      </c>
      <c r="C2367" s="11">
        <v>4.54</v>
      </c>
      <c r="D2367" s="11">
        <v>4.5</v>
      </c>
      <c r="E2367" s="11">
        <v>4.5199999999999996</v>
      </c>
      <c r="F2367" s="11">
        <v>55451700</v>
      </c>
      <c r="G2367" s="11">
        <v>4.5199999999999996</v>
      </c>
      <c r="H2367" s="12">
        <f t="shared" si="1088"/>
        <v>4.4908333333333337</v>
      </c>
      <c r="I2367" s="13">
        <f t="shared" si="1097"/>
        <v>4.4296153846153832</v>
      </c>
      <c r="J2367" s="13">
        <f t="shared" si="1098"/>
        <v>6.1217948717950499E-2</v>
      </c>
      <c r="K2367" s="14">
        <f t="shared" si="1102"/>
        <v>7.4408831908832615E-2</v>
      </c>
      <c r="L2367" s="13">
        <f t="shared" si="1081"/>
        <v>4.0000000000000036E-2</v>
      </c>
      <c r="M2367" s="13">
        <f t="shared" si="1089"/>
        <v>6.2857142857142917E-2</v>
      </c>
      <c r="N2367" s="13">
        <f t="shared" si="1082"/>
        <v>9.9999999999997868E-3</v>
      </c>
      <c r="O2367" s="13">
        <f t="shared" si="1083"/>
        <v>0</v>
      </c>
      <c r="P2367" s="13">
        <f t="shared" si="1110"/>
        <v>0.24000000000000021</v>
      </c>
      <c r="Q2367" s="13">
        <f t="shared" si="1110"/>
        <v>0.17000000000000082</v>
      </c>
      <c r="R2367" s="13">
        <f t="shared" si="1090"/>
        <v>381.81818181818181</v>
      </c>
      <c r="S2367" s="13">
        <f t="shared" si="1091"/>
        <v>270.45454545454646</v>
      </c>
      <c r="T2367" s="13">
        <f t="shared" si="1092"/>
        <v>17.073170731707137</v>
      </c>
      <c r="U2367" s="13">
        <f t="shared" si="1099"/>
        <v>46.068760515954843</v>
      </c>
      <c r="V2367" s="13">
        <f t="shared" si="1103"/>
        <v>-1.3190883190882116E-2</v>
      </c>
      <c r="W2367" s="13">
        <f t="shared" si="1104"/>
        <v>0</v>
      </c>
      <c r="X2367" s="13">
        <f t="shared" si="1105"/>
        <v>0</v>
      </c>
      <c r="Y2367" s="13">
        <f t="shared" si="1100"/>
        <v>0</v>
      </c>
      <c r="Z2367" s="13">
        <f t="shared" si="1106"/>
        <v>0</v>
      </c>
      <c r="AA2367" s="13">
        <f t="shared" si="1107"/>
        <v>0</v>
      </c>
      <c r="AB2367" s="13">
        <f t="shared" si="1108"/>
        <v>0</v>
      </c>
      <c r="AC2367" s="17">
        <f t="shared" si="1101"/>
        <v>0</v>
      </c>
      <c r="AD2367" s="13" t="str">
        <f t="shared" si="1093"/>
        <v/>
      </c>
      <c r="AE2367" s="13" t="str">
        <f t="shared" si="1094"/>
        <v/>
      </c>
      <c r="AF2367" s="17">
        <f t="shared" si="1096"/>
        <v>0</v>
      </c>
      <c r="AG2367" s="17" t="str">
        <f t="shared" si="1095"/>
        <v xml:space="preserve"> </v>
      </c>
      <c r="AH2367" s="13"/>
      <c r="AI2367" s="31">
        <f t="shared" si="1109"/>
        <v>1.0898090651370616</v>
      </c>
      <c r="AJ2367">
        <f t="shared" si="1084"/>
        <v>8.980906513706155E-2</v>
      </c>
      <c r="AK2367">
        <f t="shared" si="1086"/>
        <v>0.99779249448123608</v>
      </c>
      <c r="AL2367">
        <f t="shared" si="1087"/>
        <v>1.1793960552855014</v>
      </c>
      <c r="AM2367">
        <f t="shared" si="1085"/>
        <v>0.1793960552855014</v>
      </c>
      <c r="AN2367" s="39">
        <v>42614</v>
      </c>
      <c r="AO2367" s="31">
        <v>8.980906513706155E-2</v>
      </c>
      <c r="AP2367" s="40">
        <v>0.1793960552855014</v>
      </c>
    </row>
    <row r="2368" spans="1:42">
      <c r="A2368" s="16">
        <v>42615</v>
      </c>
      <c r="B2368" s="11">
        <v>4.51</v>
      </c>
      <c r="C2368" s="11">
        <v>4.54</v>
      </c>
      <c r="D2368" s="11">
        <v>4.51</v>
      </c>
      <c r="E2368" s="11">
        <v>4.53</v>
      </c>
      <c r="F2368" s="11">
        <v>74471900</v>
      </c>
      <c r="G2368" s="11">
        <v>4.53</v>
      </c>
      <c r="H2368" s="12">
        <f t="shared" si="1088"/>
        <v>4.498333333333334</v>
      </c>
      <c r="I2368" s="13">
        <f t="shared" si="1097"/>
        <v>4.4388461538461526</v>
      </c>
      <c r="J2368" s="13">
        <f t="shared" si="1098"/>
        <v>5.9487179487181407E-2</v>
      </c>
      <c r="K2368" s="14">
        <f t="shared" si="1102"/>
        <v>7.3810541310542294E-2</v>
      </c>
      <c r="L2368" s="13">
        <f t="shared" si="1081"/>
        <v>3.0000000000000249E-2</v>
      </c>
      <c r="M2368" s="13">
        <f t="shared" si="1089"/>
        <v>5.5714285714285793E-2</v>
      </c>
      <c r="N2368" s="13">
        <f t="shared" si="1082"/>
        <v>0</v>
      </c>
      <c r="O2368" s="13">
        <f t="shared" si="1083"/>
        <v>0</v>
      </c>
      <c r="P2368" s="13">
        <f t="shared" si="1110"/>
        <v>0.13999999999999968</v>
      </c>
      <c r="Q2368" s="13">
        <f t="shared" si="1110"/>
        <v>0.17000000000000082</v>
      </c>
      <c r="R2368" s="13">
        <f t="shared" si="1090"/>
        <v>251.28205128205033</v>
      </c>
      <c r="S2368" s="13">
        <f t="shared" si="1091"/>
        <v>305.12820512820616</v>
      </c>
      <c r="T2368" s="13">
        <f t="shared" si="1092"/>
        <v>9.6774193548390652</v>
      </c>
      <c r="U2368" s="13">
        <f t="shared" si="1099"/>
        <v>41.547649543230982</v>
      </c>
      <c r="V2368" s="13">
        <f t="shared" si="1103"/>
        <v>-1.4323361823360886E-2</v>
      </c>
      <c r="W2368" s="13">
        <f t="shared" si="1104"/>
        <v>0</v>
      </c>
      <c r="X2368" s="13">
        <f t="shared" si="1105"/>
        <v>-1</v>
      </c>
      <c r="Y2368" s="13">
        <f t="shared" si="1100"/>
        <v>0</v>
      </c>
      <c r="Z2368" s="13">
        <f t="shared" si="1106"/>
        <v>0</v>
      </c>
      <c r="AA2368" s="13">
        <f t="shared" si="1107"/>
        <v>0</v>
      </c>
      <c r="AB2368" s="13">
        <f t="shared" si="1108"/>
        <v>0</v>
      </c>
      <c r="AC2368" s="17">
        <f t="shared" si="1101"/>
        <v>0</v>
      </c>
      <c r="AD2368" s="13" t="str">
        <f t="shared" si="1093"/>
        <v/>
      </c>
      <c r="AE2368" s="13" t="str">
        <f t="shared" si="1094"/>
        <v/>
      </c>
      <c r="AF2368" s="17">
        <f t="shared" si="1096"/>
        <v>0</v>
      </c>
      <c r="AG2368" s="17" t="str">
        <f t="shared" si="1095"/>
        <v xml:space="preserve"> </v>
      </c>
      <c r="AH2368" s="13"/>
      <c r="AI2368" s="31">
        <f t="shared" si="1109"/>
        <v>1.0898090651370616</v>
      </c>
      <c r="AJ2368">
        <f t="shared" si="1084"/>
        <v>8.980906513706155E-2</v>
      </c>
      <c r="AK2368">
        <f t="shared" si="1086"/>
        <v>1.002212389380531</v>
      </c>
      <c r="AL2368">
        <f t="shared" si="1087"/>
        <v>1.1820053385936553</v>
      </c>
      <c r="AM2368">
        <f t="shared" si="1085"/>
        <v>0.18200533859365531</v>
      </c>
      <c r="AN2368" s="39">
        <v>42615</v>
      </c>
      <c r="AO2368" s="31">
        <v>8.980906513706155E-2</v>
      </c>
      <c r="AP2368" s="40">
        <v>0.18200533859365531</v>
      </c>
    </row>
    <row r="2369" spans="1:42">
      <c r="A2369" s="16">
        <v>42618</v>
      </c>
      <c r="B2369" s="11">
        <v>4.5199999999999996</v>
      </c>
      <c r="C2369" s="11">
        <v>4.55</v>
      </c>
      <c r="D2369" s="11">
        <v>4.5</v>
      </c>
      <c r="E2369" s="11">
        <v>4.53</v>
      </c>
      <c r="F2369" s="11">
        <v>85903700</v>
      </c>
      <c r="G2369" s="11">
        <v>4.53</v>
      </c>
      <c r="H2369" s="12">
        <f t="shared" si="1088"/>
        <v>4.5066666666666668</v>
      </c>
      <c r="I2369" s="13">
        <f t="shared" si="1097"/>
        <v>4.4476923076923072</v>
      </c>
      <c r="J2369" s="13">
        <f t="shared" si="1098"/>
        <v>5.8974358974359653E-2</v>
      </c>
      <c r="K2369" s="14">
        <f t="shared" si="1102"/>
        <v>7.2165242165243157E-2</v>
      </c>
      <c r="L2369" s="13">
        <f t="shared" si="1081"/>
        <v>4.9999999999999822E-2</v>
      </c>
      <c r="M2369" s="13">
        <f t="shared" si="1089"/>
        <v>4.5000000000000054E-2</v>
      </c>
      <c r="N2369" s="13">
        <f t="shared" si="1082"/>
        <v>0</v>
      </c>
      <c r="O2369" s="13">
        <f t="shared" si="1083"/>
        <v>0</v>
      </c>
      <c r="P2369" s="13">
        <f t="shared" si="1110"/>
        <v>0.13999999999999968</v>
      </c>
      <c r="Q2369" s="13">
        <f t="shared" si="1110"/>
        <v>8.0000000000000071E-2</v>
      </c>
      <c r="R2369" s="13">
        <f t="shared" si="1090"/>
        <v>311.11111111111006</v>
      </c>
      <c r="S2369" s="13">
        <f t="shared" si="1091"/>
        <v>177.77777777777771</v>
      </c>
      <c r="T2369" s="13">
        <f t="shared" si="1092"/>
        <v>27.272727272727131</v>
      </c>
      <c r="U2369" s="13">
        <f t="shared" si="1099"/>
        <v>40.007329398259699</v>
      </c>
      <c r="V2369" s="13">
        <f t="shared" si="1103"/>
        <v>-1.3190883190883504E-2</v>
      </c>
      <c r="W2369" s="13">
        <f t="shared" si="1104"/>
        <v>0</v>
      </c>
      <c r="X2369" s="13">
        <f t="shared" si="1105"/>
        <v>1</v>
      </c>
      <c r="Y2369" s="13">
        <f t="shared" si="1100"/>
        <v>0</v>
      </c>
      <c r="Z2369" s="13">
        <f t="shared" si="1106"/>
        <v>0</v>
      </c>
      <c r="AA2369" s="13">
        <f t="shared" si="1107"/>
        <v>0</v>
      </c>
      <c r="AB2369" s="13">
        <f t="shared" si="1108"/>
        <v>0</v>
      </c>
      <c r="AC2369" s="17">
        <f t="shared" si="1101"/>
        <v>0</v>
      </c>
      <c r="AD2369" s="13" t="str">
        <f t="shared" si="1093"/>
        <v/>
      </c>
      <c r="AE2369" s="13" t="str">
        <f t="shared" si="1094"/>
        <v/>
      </c>
      <c r="AF2369" s="17">
        <f t="shared" si="1096"/>
        <v>0</v>
      </c>
      <c r="AG2369" s="17" t="str">
        <f t="shared" si="1095"/>
        <v xml:space="preserve"> </v>
      </c>
      <c r="AH2369" s="13"/>
      <c r="AI2369" s="31">
        <f t="shared" si="1109"/>
        <v>1.0898090651370616</v>
      </c>
      <c r="AJ2369">
        <f t="shared" si="1084"/>
        <v>8.980906513706155E-2</v>
      </c>
      <c r="AK2369">
        <f t="shared" si="1086"/>
        <v>1</v>
      </c>
      <c r="AL2369">
        <f t="shared" si="1087"/>
        <v>1.1820053385936553</v>
      </c>
      <c r="AM2369">
        <f t="shared" si="1085"/>
        <v>0.18200533859365531</v>
      </c>
      <c r="AN2369" s="39">
        <v>42618</v>
      </c>
      <c r="AO2369" s="31">
        <v>8.980906513706155E-2</v>
      </c>
      <c r="AP2369" s="40">
        <v>0.18200533859365531</v>
      </c>
    </row>
    <row r="2370" spans="1:42">
      <c r="A2370" s="16">
        <v>42619</v>
      </c>
      <c r="B2370" s="11">
        <v>4.5199999999999996</v>
      </c>
      <c r="C2370" s="11">
        <v>4.55</v>
      </c>
      <c r="D2370" s="11">
        <v>4.4400000000000004</v>
      </c>
      <c r="E2370" s="11">
        <v>4.46</v>
      </c>
      <c r="F2370" s="11">
        <v>202747500</v>
      </c>
      <c r="G2370" s="11">
        <v>4.46</v>
      </c>
      <c r="H2370" s="12">
        <f t="shared" si="1088"/>
        <v>4.5083333333333337</v>
      </c>
      <c r="I2370" s="13">
        <f t="shared" si="1097"/>
        <v>4.4526923076923062</v>
      </c>
      <c r="J2370" s="13">
        <f t="shared" si="1098"/>
        <v>5.5641025641027575E-2</v>
      </c>
      <c r="K2370" s="14">
        <f t="shared" si="1102"/>
        <v>6.9423076923078142E-2</v>
      </c>
      <c r="L2370" s="13">
        <f t="shared" si="1081"/>
        <v>0.10999999999999943</v>
      </c>
      <c r="M2370" s="13">
        <f t="shared" si="1089"/>
        <v>5.000000000000001E-2</v>
      </c>
      <c r="N2370" s="13">
        <f t="shared" si="1082"/>
        <v>0</v>
      </c>
      <c r="O2370" s="13">
        <f t="shared" si="1083"/>
        <v>5.9999999999999609E-2</v>
      </c>
      <c r="P2370" s="13">
        <f t="shared" si="1110"/>
        <v>0.13999999999999968</v>
      </c>
      <c r="Q2370" s="13">
        <f t="shared" si="1110"/>
        <v>0.13999999999999968</v>
      </c>
      <c r="R2370" s="13">
        <f t="shared" si="1090"/>
        <v>279.99999999999932</v>
      </c>
      <c r="S2370" s="13">
        <f t="shared" si="1091"/>
        <v>279.99999999999932</v>
      </c>
      <c r="T2370" s="13">
        <f t="shared" si="1092"/>
        <v>0</v>
      </c>
      <c r="U2370" s="13">
        <f t="shared" si="1099"/>
        <v>36.518957305236469</v>
      </c>
      <c r="V2370" s="13">
        <f t="shared" si="1103"/>
        <v>-1.3782051282050567E-2</v>
      </c>
      <c r="W2370" s="13">
        <f t="shared" si="1104"/>
        <v>0</v>
      </c>
      <c r="X2370" s="13">
        <f t="shared" si="1105"/>
        <v>0</v>
      </c>
      <c r="Y2370" s="13">
        <f t="shared" si="1100"/>
        <v>-1</v>
      </c>
      <c r="Z2370" s="13">
        <f t="shared" si="1106"/>
        <v>0</v>
      </c>
      <c r="AA2370" s="13">
        <f t="shared" si="1107"/>
        <v>0</v>
      </c>
      <c r="AB2370" s="13">
        <f t="shared" si="1108"/>
        <v>0</v>
      </c>
      <c r="AC2370" s="17">
        <f t="shared" si="1101"/>
        <v>0</v>
      </c>
      <c r="AD2370" s="13" t="str">
        <f t="shared" si="1093"/>
        <v/>
      </c>
      <c r="AE2370" s="13" t="str">
        <f t="shared" si="1094"/>
        <v/>
      </c>
      <c r="AF2370" s="17">
        <f t="shared" si="1096"/>
        <v>0</v>
      </c>
      <c r="AG2370" s="17" t="str">
        <f t="shared" si="1095"/>
        <v xml:space="preserve"> </v>
      </c>
      <c r="AH2370" s="13"/>
      <c r="AI2370" s="31">
        <f t="shared" si="1109"/>
        <v>1.0898090651370616</v>
      </c>
      <c r="AJ2370">
        <f t="shared" si="1084"/>
        <v>8.980906513706155E-2</v>
      </c>
      <c r="AK2370">
        <f t="shared" si="1086"/>
        <v>0.98454746136865334</v>
      </c>
      <c r="AL2370">
        <f t="shared" si="1087"/>
        <v>1.1637403554365788</v>
      </c>
      <c r="AM2370">
        <f t="shared" si="1085"/>
        <v>0.16374035543657883</v>
      </c>
      <c r="AN2370" s="39">
        <v>42619</v>
      </c>
      <c r="AO2370" s="31">
        <v>8.980906513706155E-2</v>
      </c>
      <c r="AP2370" s="40">
        <v>0.16374035543657883</v>
      </c>
    </row>
    <row r="2371" spans="1:42">
      <c r="A2371" s="16">
        <v>42620</v>
      </c>
      <c r="B2371" s="11">
        <v>4.47</v>
      </c>
      <c r="C2371" s="11">
        <v>4.49</v>
      </c>
      <c r="D2371" s="11">
        <v>4.46</v>
      </c>
      <c r="E2371" s="11">
        <v>4.4800000000000004</v>
      </c>
      <c r="F2371" s="11">
        <v>94756400</v>
      </c>
      <c r="G2371" s="11">
        <v>4.4800000000000004</v>
      </c>
      <c r="H2371" s="12">
        <f t="shared" si="1088"/>
        <v>4.5091666666666663</v>
      </c>
      <c r="I2371" s="13">
        <f t="shared" si="1097"/>
        <v>4.4580769230769226</v>
      </c>
      <c r="J2371" s="13">
        <f t="shared" si="1098"/>
        <v>5.1089743589743719E-2</v>
      </c>
      <c r="K2371" s="14">
        <f t="shared" si="1102"/>
        <v>6.5811965811966966E-2</v>
      </c>
      <c r="L2371" s="13">
        <f t="shared" si="1081"/>
        <v>3.0000000000000249E-2</v>
      </c>
      <c r="M2371" s="13">
        <f t="shared" si="1089"/>
        <v>4.8571428571428613E-2</v>
      </c>
      <c r="N2371" s="13">
        <f t="shared" si="1082"/>
        <v>0</v>
      </c>
      <c r="O2371" s="13">
        <f t="shared" si="1083"/>
        <v>0</v>
      </c>
      <c r="P2371" s="13">
        <f t="shared" si="1110"/>
        <v>0.12999999999999989</v>
      </c>
      <c r="Q2371" s="13">
        <f t="shared" si="1110"/>
        <v>0.13999999999999968</v>
      </c>
      <c r="R2371" s="13">
        <f t="shared" si="1090"/>
        <v>267.64705882352894</v>
      </c>
      <c r="S2371" s="13">
        <f t="shared" si="1091"/>
        <v>288.23529411764616</v>
      </c>
      <c r="T2371" s="13">
        <f t="shared" si="1092"/>
        <v>3.7037037037036367</v>
      </c>
      <c r="U2371" s="13">
        <f t="shared" si="1099"/>
        <v>33.21207899835818</v>
      </c>
      <c r="V2371" s="13">
        <f t="shared" si="1103"/>
        <v>-1.4722222222223247E-2</v>
      </c>
      <c r="W2371" s="13">
        <f t="shared" si="1104"/>
        <v>0</v>
      </c>
      <c r="X2371" s="13">
        <f t="shared" si="1105"/>
        <v>0</v>
      </c>
      <c r="Y2371" s="13">
        <f t="shared" si="1100"/>
        <v>0</v>
      </c>
      <c r="Z2371" s="13">
        <f t="shared" si="1106"/>
        <v>0</v>
      </c>
      <c r="AA2371" s="13">
        <f t="shared" si="1107"/>
        <v>0</v>
      </c>
      <c r="AB2371" s="13">
        <f t="shared" si="1108"/>
        <v>0</v>
      </c>
      <c r="AC2371" s="17">
        <f t="shared" si="1101"/>
        <v>0</v>
      </c>
      <c r="AD2371" s="13" t="str">
        <f t="shared" si="1093"/>
        <v/>
      </c>
      <c r="AE2371" s="13" t="str">
        <f t="shared" si="1094"/>
        <v/>
      </c>
      <c r="AF2371" s="17">
        <f t="shared" si="1096"/>
        <v>0</v>
      </c>
      <c r="AG2371" s="17" t="str">
        <f t="shared" si="1095"/>
        <v xml:space="preserve"> </v>
      </c>
      <c r="AH2371" s="13"/>
      <c r="AI2371" s="31">
        <f t="shared" si="1109"/>
        <v>1.0898090651370616</v>
      </c>
      <c r="AJ2371">
        <f t="shared" si="1084"/>
        <v>8.980906513706155E-2</v>
      </c>
      <c r="AK2371">
        <f t="shared" si="1086"/>
        <v>1.0044843049327354</v>
      </c>
      <c r="AL2371">
        <f t="shared" si="1087"/>
        <v>1.1689589220528864</v>
      </c>
      <c r="AM2371">
        <f t="shared" si="1085"/>
        <v>0.16895892205288643</v>
      </c>
      <c r="AN2371" s="39">
        <v>42620</v>
      </c>
      <c r="AO2371" s="31">
        <v>8.980906513706155E-2</v>
      </c>
      <c r="AP2371" s="40">
        <v>0.16895892205288643</v>
      </c>
    </row>
    <row r="2372" spans="1:42">
      <c r="A2372" s="16">
        <v>42621</v>
      </c>
      <c r="B2372" s="11">
        <v>4.46</v>
      </c>
      <c r="C2372" s="11">
        <v>4.49</v>
      </c>
      <c r="D2372" s="11">
        <v>4.46</v>
      </c>
      <c r="E2372" s="11">
        <v>4.49</v>
      </c>
      <c r="F2372" s="11">
        <v>66651600</v>
      </c>
      <c r="G2372" s="11">
        <v>4.49</v>
      </c>
      <c r="H2372" s="12">
        <f t="shared" si="1088"/>
        <v>4.5066666666666668</v>
      </c>
      <c r="I2372" s="13">
        <f t="shared" si="1097"/>
        <v>4.4642307692307686</v>
      </c>
      <c r="J2372" s="13">
        <f t="shared" si="1098"/>
        <v>4.2435897435898262E-2</v>
      </c>
      <c r="K2372" s="14">
        <f t="shared" si="1102"/>
        <v>6.1068376068377304E-2</v>
      </c>
      <c r="L2372" s="13">
        <f t="shared" ref="L2372:L2417" si="1111">MAX(C2372-D2372,C2372-E2371,D2372-E2371)</f>
        <v>3.0000000000000249E-2</v>
      </c>
      <c r="M2372" s="13">
        <f t="shared" si="1089"/>
        <v>4.8571428571428613E-2</v>
      </c>
      <c r="N2372" s="13">
        <f t="shared" ref="N2372:N2417" si="1112">IF(OR(AND(C2372-C2371&gt;0,D2372-D2371&gt;0),AND(C2372-C2371&gt;0,ABS(C2372-C2371)&gt;ABS(D2372-D2371))),C2372-C2371,0)</f>
        <v>0</v>
      </c>
      <c r="O2372" s="13">
        <f t="shared" ref="O2372:O2417" si="1113">IF(OR(AND(C2372-C2371&lt;0,D2372-D2371&lt;0),AND(D2372-D2371&lt;0,ABS(D2372-D2371)&gt;ABS(C2372-C2371))),D2371-D2372,0)</f>
        <v>0</v>
      </c>
      <c r="P2372" s="13">
        <f t="shared" si="1110"/>
        <v>0.12999999999999989</v>
      </c>
      <c r="Q2372" s="13">
        <f t="shared" si="1110"/>
        <v>0.13999999999999968</v>
      </c>
      <c r="R2372" s="13">
        <f t="shared" si="1090"/>
        <v>267.64705882352894</v>
      </c>
      <c r="S2372" s="13">
        <f t="shared" si="1091"/>
        <v>288.23529411764616</v>
      </c>
      <c r="T2372" s="13">
        <f t="shared" si="1092"/>
        <v>3.7037037037036367</v>
      </c>
      <c r="U2372" s="13">
        <f t="shared" si="1099"/>
        <v>30.166524733291748</v>
      </c>
      <c r="V2372" s="13">
        <f t="shared" si="1103"/>
        <v>-1.8632478632479042E-2</v>
      </c>
      <c r="W2372" s="13">
        <f t="shared" si="1104"/>
        <v>0</v>
      </c>
      <c r="X2372" s="13">
        <f t="shared" si="1105"/>
        <v>0</v>
      </c>
      <c r="Y2372" s="13">
        <f t="shared" si="1100"/>
        <v>0</v>
      </c>
      <c r="Z2372" s="13">
        <f t="shared" si="1106"/>
        <v>0</v>
      </c>
      <c r="AA2372" s="13">
        <f t="shared" si="1107"/>
        <v>0</v>
      </c>
      <c r="AB2372" s="13">
        <f t="shared" si="1108"/>
        <v>0</v>
      </c>
      <c r="AC2372" s="17">
        <f t="shared" si="1101"/>
        <v>0</v>
      </c>
      <c r="AD2372" s="13" t="str">
        <f t="shared" si="1093"/>
        <v/>
      </c>
      <c r="AE2372" s="13" t="str">
        <f t="shared" si="1094"/>
        <v/>
      </c>
      <c r="AF2372" s="17">
        <f t="shared" si="1096"/>
        <v>0</v>
      </c>
      <c r="AG2372" s="17" t="str">
        <f t="shared" si="1095"/>
        <v xml:space="preserve"> </v>
      </c>
      <c r="AH2372" s="13"/>
      <c r="AI2372" s="31">
        <f t="shared" si="1109"/>
        <v>1.0898090651370616</v>
      </c>
      <c r="AJ2372">
        <f t="shared" ref="AJ2372:AJ2417" si="1114">AI2372-1</f>
        <v>8.980906513706155E-2</v>
      </c>
      <c r="AK2372">
        <f t="shared" si="1086"/>
        <v>1.0022321428571428</v>
      </c>
      <c r="AL2372">
        <f t="shared" si="1087"/>
        <v>1.1715682053610401</v>
      </c>
      <c r="AM2372">
        <f t="shared" ref="AM2372:AM2417" si="1115">AL2372-1</f>
        <v>0.17156820536104012</v>
      </c>
      <c r="AN2372" s="39">
        <v>42621</v>
      </c>
      <c r="AO2372" s="31">
        <v>8.980906513706155E-2</v>
      </c>
      <c r="AP2372" s="40">
        <v>0.17156820536104012</v>
      </c>
    </row>
    <row r="2373" spans="1:42">
      <c r="A2373" s="16">
        <v>42622</v>
      </c>
      <c r="B2373" s="11">
        <v>4.4800000000000004</v>
      </c>
      <c r="C2373" s="11">
        <v>4.49</v>
      </c>
      <c r="D2373" s="11">
        <v>4.47</v>
      </c>
      <c r="E2373" s="11">
        <v>4.4800000000000004</v>
      </c>
      <c r="F2373" s="11">
        <v>51363600</v>
      </c>
      <c r="G2373" s="11">
        <v>4.4800000000000004</v>
      </c>
      <c r="H2373" s="12">
        <f t="shared" si="1088"/>
        <v>4.5033333333333339</v>
      </c>
      <c r="I2373" s="13">
        <f t="shared" si="1097"/>
        <v>4.4699999999999989</v>
      </c>
      <c r="J2373" s="13">
        <f t="shared" si="1098"/>
        <v>3.3333333333334991E-2</v>
      </c>
      <c r="K2373" s="14">
        <f t="shared" si="1102"/>
        <v>5.5562678062679401E-2</v>
      </c>
      <c r="L2373" s="13">
        <f t="shared" si="1111"/>
        <v>2.0000000000000462E-2</v>
      </c>
      <c r="M2373" s="13">
        <f t="shared" si="1089"/>
        <v>4.5714285714285756E-2</v>
      </c>
      <c r="N2373" s="13">
        <f t="shared" si="1112"/>
        <v>0</v>
      </c>
      <c r="O2373" s="13">
        <f t="shared" si="1113"/>
        <v>0</v>
      </c>
      <c r="P2373" s="13">
        <f t="shared" si="1110"/>
        <v>8.0000000000000071E-2</v>
      </c>
      <c r="Q2373" s="13">
        <f t="shared" si="1110"/>
        <v>0.13999999999999968</v>
      </c>
      <c r="R2373" s="13">
        <f t="shared" si="1090"/>
        <v>175</v>
      </c>
      <c r="S2373" s="13">
        <f t="shared" si="1091"/>
        <v>306.24999999999903</v>
      </c>
      <c r="T2373" s="13">
        <f t="shared" si="1092"/>
        <v>27.272727272727128</v>
      </c>
      <c r="U2373" s="13">
        <f t="shared" si="1099"/>
        <v>28.463783030550069</v>
      </c>
      <c r="V2373" s="13">
        <f t="shared" si="1103"/>
        <v>-2.2229344729344409E-2</v>
      </c>
      <c r="W2373" s="13">
        <f t="shared" si="1104"/>
        <v>0</v>
      </c>
      <c r="X2373" s="13">
        <f t="shared" si="1105"/>
        <v>0</v>
      </c>
      <c r="Y2373" s="13">
        <f t="shared" si="1100"/>
        <v>0</v>
      </c>
      <c r="Z2373" s="13">
        <f t="shared" si="1106"/>
        <v>0</v>
      </c>
      <c r="AA2373" s="13">
        <f t="shared" si="1107"/>
        <v>0</v>
      </c>
      <c r="AB2373" s="13">
        <f t="shared" si="1108"/>
        <v>0</v>
      </c>
      <c r="AC2373" s="17">
        <f t="shared" si="1101"/>
        <v>0</v>
      </c>
      <c r="AD2373" s="13" t="str">
        <f t="shared" si="1093"/>
        <v/>
      </c>
      <c r="AE2373" s="13" t="str">
        <f t="shared" si="1094"/>
        <v/>
      </c>
      <c r="AF2373" s="17">
        <f t="shared" si="1096"/>
        <v>0</v>
      </c>
      <c r="AG2373" s="17" t="str">
        <f t="shared" si="1095"/>
        <v xml:space="preserve"> </v>
      </c>
      <c r="AH2373" s="13"/>
      <c r="AI2373" s="31">
        <f t="shared" si="1109"/>
        <v>1.0898090651370616</v>
      </c>
      <c r="AJ2373">
        <f t="shared" si="1114"/>
        <v>8.980906513706155E-2</v>
      </c>
      <c r="AK2373">
        <f t="shared" ref="AK2373:AK2417" si="1116">E2373/E2372</f>
        <v>0.99777282850779514</v>
      </c>
      <c r="AL2373">
        <f t="shared" ref="AL2373:AL2417" si="1117">AK2373*AL2372</f>
        <v>1.1689589220528864</v>
      </c>
      <c r="AM2373">
        <f t="shared" si="1115"/>
        <v>0.16895892205288643</v>
      </c>
      <c r="AN2373" s="39">
        <v>42622</v>
      </c>
      <c r="AO2373" s="31">
        <v>8.980906513706155E-2</v>
      </c>
      <c r="AP2373" s="40">
        <v>0.16895892205288643</v>
      </c>
    </row>
    <row r="2374" spans="1:42">
      <c r="A2374" s="16">
        <v>42625</v>
      </c>
      <c r="B2374" s="11">
        <v>4.45</v>
      </c>
      <c r="C2374" s="11">
        <v>4.46</v>
      </c>
      <c r="D2374" s="11">
        <v>4.42</v>
      </c>
      <c r="E2374" s="11">
        <v>4.45</v>
      </c>
      <c r="F2374" s="11">
        <v>112497000</v>
      </c>
      <c r="G2374" s="11">
        <v>4.45</v>
      </c>
      <c r="H2374" s="12">
        <f t="shared" si="1088"/>
        <v>4.4974999999999996</v>
      </c>
      <c r="I2374" s="13">
        <f t="shared" si="1097"/>
        <v>4.474615384615384</v>
      </c>
      <c r="J2374" s="13">
        <f t="shared" si="1098"/>
        <v>2.2884615384615614E-2</v>
      </c>
      <c r="K2374" s="14">
        <f t="shared" si="1102"/>
        <v>4.9743589743590971E-2</v>
      </c>
      <c r="L2374" s="13">
        <f t="shared" si="1111"/>
        <v>4.0000000000000036E-2</v>
      </c>
      <c r="M2374" s="13">
        <f t="shared" si="1089"/>
        <v>4.3571428571428594E-2</v>
      </c>
      <c r="N2374" s="13">
        <f t="shared" si="1112"/>
        <v>0</v>
      </c>
      <c r="O2374" s="13">
        <f t="shared" si="1113"/>
        <v>4.9999999999999822E-2</v>
      </c>
      <c r="P2374" s="13">
        <f t="shared" si="1110"/>
        <v>4.0000000000000036E-2</v>
      </c>
      <c r="Q2374" s="13">
        <f t="shared" si="1110"/>
        <v>0.1899999999999995</v>
      </c>
      <c r="R2374" s="13">
        <f t="shared" si="1090"/>
        <v>91.803278688524628</v>
      </c>
      <c r="S2374" s="13">
        <f t="shared" si="1091"/>
        <v>436.06557377049046</v>
      </c>
      <c r="T2374" s="13">
        <f t="shared" si="1092"/>
        <v>65.217391304347714</v>
      </c>
      <c r="U2374" s="13">
        <f t="shared" si="1099"/>
        <v>29.186308065408753</v>
      </c>
      <c r="V2374" s="13">
        <f t="shared" si="1103"/>
        <v>-2.6858974358975357E-2</v>
      </c>
      <c r="W2374" s="13">
        <f t="shared" si="1104"/>
        <v>0</v>
      </c>
      <c r="X2374" s="13">
        <f t="shared" si="1105"/>
        <v>0</v>
      </c>
      <c r="Y2374" s="13">
        <f t="shared" si="1100"/>
        <v>0</v>
      </c>
      <c r="Z2374" s="13">
        <f t="shared" si="1106"/>
        <v>0</v>
      </c>
      <c r="AA2374" s="13">
        <f t="shared" si="1107"/>
        <v>0</v>
      </c>
      <c r="AB2374" s="13">
        <f t="shared" si="1108"/>
        <v>0</v>
      </c>
      <c r="AC2374" s="17">
        <f t="shared" si="1101"/>
        <v>0</v>
      </c>
      <c r="AD2374" s="13" t="str">
        <f t="shared" si="1093"/>
        <v/>
      </c>
      <c r="AE2374" s="13" t="str">
        <f t="shared" si="1094"/>
        <v/>
      </c>
      <c r="AF2374" s="17">
        <f t="shared" si="1096"/>
        <v>0</v>
      </c>
      <c r="AG2374" s="17" t="str">
        <f t="shared" si="1095"/>
        <v xml:space="preserve"> </v>
      </c>
      <c r="AH2374" s="13"/>
      <c r="AI2374" s="31">
        <f t="shared" si="1109"/>
        <v>1.0898090651370616</v>
      </c>
      <c r="AJ2374">
        <f t="shared" si="1114"/>
        <v>8.980906513706155E-2</v>
      </c>
      <c r="AK2374">
        <f t="shared" si="1116"/>
        <v>0.9933035714285714</v>
      </c>
      <c r="AL2374">
        <f t="shared" si="1117"/>
        <v>1.1611310721284251</v>
      </c>
      <c r="AM2374">
        <f t="shared" si="1115"/>
        <v>0.16113107212842515</v>
      </c>
      <c r="AN2374" s="39">
        <v>42625</v>
      </c>
      <c r="AO2374" s="31">
        <v>8.980906513706155E-2</v>
      </c>
      <c r="AP2374" s="40">
        <v>0.16113107212842515</v>
      </c>
    </row>
    <row r="2375" spans="1:42">
      <c r="A2375" s="16">
        <v>42626</v>
      </c>
      <c r="B2375" s="11">
        <v>4.45</v>
      </c>
      <c r="C2375" s="11">
        <v>4.45</v>
      </c>
      <c r="D2375" s="11">
        <v>4.42</v>
      </c>
      <c r="E2375" s="11">
        <v>4.43</v>
      </c>
      <c r="F2375" s="11">
        <v>59140500</v>
      </c>
      <c r="G2375" s="11">
        <v>4.43</v>
      </c>
      <c r="H2375" s="12">
        <f t="shared" si="1088"/>
        <v>4.491666666666668</v>
      </c>
      <c r="I2375" s="13">
        <f t="shared" si="1097"/>
        <v>4.4780769230769222</v>
      </c>
      <c r="J2375" s="13">
        <f t="shared" si="1098"/>
        <v>1.3589743589745851E-2</v>
      </c>
      <c r="K2375" s="14">
        <f t="shared" si="1102"/>
        <v>4.4294871794873063E-2</v>
      </c>
      <c r="L2375" s="13">
        <f t="shared" si="1111"/>
        <v>3.0000000000000249E-2</v>
      </c>
      <c r="M2375" s="13">
        <f t="shared" si="1089"/>
        <v>4.3571428571428594E-2</v>
      </c>
      <c r="N2375" s="13">
        <f t="shared" si="1112"/>
        <v>0</v>
      </c>
      <c r="O2375" s="13">
        <f t="shared" si="1113"/>
        <v>0</v>
      </c>
      <c r="P2375" s="13">
        <f t="shared" si="1110"/>
        <v>4.0000000000000036E-2</v>
      </c>
      <c r="Q2375" s="13">
        <f t="shared" si="1110"/>
        <v>0.1899999999999995</v>
      </c>
      <c r="R2375" s="13">
        <f t="shared" si="1090"/>
        <v>91.803278688524628</v>
      </c>
      <c r="S2375" s="13">
        <f t="shared" si="1091"/>
        <v>436.06557377049046</v>
      </c>
      <c r="T2375" s="13">
        <f t="shared" si="1092"/>
        <v>65.217391304347714</v>
      </c>
      <c r="U2375" s="13">
        <f t="shared" si="1099"/>
        <v>29.678026491909794</v>
      </c>
      <c r="V2375" s="13">
        <f t="shared" si="1103"/>
        <v>-3.0705128205127212E-2</v>
      </c>
      <c r="W2375" s="13">
        <f t="shared" si="1104"/>
        <v>0</v>
      </c>
      <c r="X2375" s="13">
        <f t="shared" si="1105"/>
        <v>0</v>
      </c>
      <c r="Y2375" s="13">
        <f t="shared" si="1100"/>
        <v>0</v>
      </c>
      <c r="Z2375" s="13">
        <f t="shared" si="1106"/>
        <v>0</v>
      </c>
      <c r="AA2375" s="13">
        <f t="shared" si="1107"/>
        <v>0</v>
      </c>
      <c r="AB2375" s="13">
        <f t="shared" si="1108"/>
        <v>0</v>
      </c>
      <c r="AC2375" s="17">
        <f t="shared" si="1101"/>
        <v>0</v>
      </c>
      <c r="AD2375" s="13" t="str">
        <f t="shared" si="1093"/>
        <v/>
      </c>
      <c r="AE2375" s="13" t="str">
        <f t="shared" si="1094"/>
        <v/>
      </c>
      <c r="AF2375" s="17">
        <f t="shared" si="1096"/>
        <v>0</v>
      </c>
      <c r="AG2375" s="17" t="str">
        <f t="shared" si="1095"/>
        <v xml:space="preserve"> </v>
      </c>
      <c r="AH2375" s="13"/>
      <c r="AI2375" s="31">
        <f t="shared" si="1109"/>
        <v>1.0898090651370616</v>
      </c>
      <c r="AJ2375">
        <f t="shared" si="1114"/>
        <v>8.980906513706155E-2</v>
      </c>
      <c r="AK2375">
        <f t="shared" si="1116"/>
        <v>0.99550561797752801</v>
      </c>
      <c r="AL2375">
        <f t="shared" si="1117"/>
        <v>1.1559125055121175</v>
      </c>
      <c r="AM2375">
        <f t="shared" si="1115"/>
        <v>0.15591250551211755</v>
      </c>
      <c r="AN2375" s="39">
        <v>42626</v>
      </c>
      <c r="AO2375" s="31">
        <v>8.980906513706155E-2</v>
      </c>
      <c r="AP2375" s="40">
        <v>0.15591250551211755</v>
      </c>
    </row>
    <row r="2376" spans="1:42">
      <c r="A2376" s="16">
        <v>42627</v>
      </c>
      <c r="B2376" s="11">
        <v>4.42</v>
      </c>
      <c r="C2376" s="11">
        <v>4.43</v>
      </c>
      <c r="D2376" s="11">
        <v>4.3499999999999996</v>
      </c>
      <c r="E2376" s="11">
        <v>4.37</v>
      </c>
      <c r="F2376" s="11">
        <v>77542800</v>
      </c>
      <c r="G2376" s="11">
        <v>4.37</v>
      </c>
      <c r="H2376" s="12">
        <f t="shared" si="1088"/>
        <v>4.4816666666666665</v>
      </c>
      <c r="I2376" s="13">
        <f t="shared" si="1097"/>
        <v>4.4780769230769231</v>
      </c>
      <c r="J2376" s="13">
        <f t="shared" si="1098"/>
        <v>3.5897435897433994E-3</v>
      </c>
      <c r="K2376" s="14">
        <f t="shared" si="1102"/>
        <v>3.7891737891738941E-2</v>
      </c>
      <c r="L2376" s="13">
        <f t="shared" si="1111"/>
        <v>8.0000000000000071E-2</v>
      </c>
      <c r="M2376" s="13">
        <f t="shared" si="1089"/>
        <v>4.5714285714285756E-2</v>
      </c>
      <c r="N2376" s="13">
        <f t="shared" si="1112"/>
        <v>0</v>
      </c>
      <c r="O2376" s="13">
        <f t="shared" si="1113"/>
        <v>7.0000000000000284E-2</v>
      </c>
      <c r="P2376" s="13">
        <f t="shared" si="1110"/>
        <v>4.0000000000000036E-2</v>
      </c>
      <c r="Q2376" s="13">
        <f t="shared" si="1110"/>
        <v>0.24000000000000021</v>
      </c>
      <c r="R2376" s="13">
        <f t="shared" si="1090"/>
        <v>87.5</v>
      </c>
      <c r="S2376" s="13">
        <f t="shared" si="1091"/>
        <v>525</v>
      </c>
      <c r="T2376" s="13">
        <f t="shared" si="1092"/>
        <v>71.428571428571431</v>
      </c>
      <c r="U2376" s="13">
        <f t="shared" si="1099"/>
        <v>30.844207249927297</v>
      </c>
      <c r="V2376" s="13">
        <f t="shared" si="1103"/>
        <v>-3.4301994301995542E-2</v>
      </c>
      <c r="W2376" s="13">
        <f t="shared" si="1104"/>
        <v>0</v>
      </c>
      <c r="X2376" s="13">
        <f t="shared" si="1105"/>
        <v>0</v>
      </c>
      <c r="Y2376" s="13">
        <f t="shared" si="1100"/>
        <v>0</v>
      </c>
      <c r="Z2376" s="13">
        <f t="shared" si="1106"/>
        <v>0</v>
      </c>
      <c r="AA2376" s="13">
        <f t="shared" si="1107"/>
        <v>0</v>
      </c>
      <c r="AB2376" s="13">
        <f t="shared" si="1108"/>
        <v>0</v>
      </c>
      <c r="AC2376" s="17">
        <f t="shared" si="1101"/>
        <v>0</v>
      </c>
      <c r="AD2376" s="13" t="str">
        <f t="shared" si="1093"/>
        <v/>
      </c>
      <c r="AE2376" s="13" t="str">
        <f t="shared" si="1094"/>
        <v/>
      </c>
      <c r="AF2376" s="17">
        <f t="shared" si="1096"/>
        <v>0</v>
      </c>
      <c r="AG2376" s="17" t="str">
        <f t="shared" si="1095"/>
        <v xml:space="preserve"> </v>
      </c>
      <c r="AH2376" s="13"/>
      <c r="AI2376" s="31">
        <f t="shared" si="1109"/>
        <v>1.0898090651370616</v>
      </c>
      <c r="AJ2376">
        <f t="shared" si="1114"/>
        <v>8.980906513706155E-2</v>
      </c>
      <c r="AK2376">
        <f t="shared" si="1116"/>
        <v>0.98645598194130935</v>
      </c>
      <c r="AL2376">
        <f t="shared" si="1117"/>
        <v>1.140256805663195</v>
      </c>
      <c r="AM2376">
        <f t="shared" si="1115"/>
        <v>0.14025680566319498</v>
      </c>
      <c r="AN2376" s="39">
        <v>42627</v>
      </c>
      <c r="AO2376" s="31">
        <v>8.980906513706155E-2</v>
      </c>
      <c r="AP2376" s="40">
        <v>0.14025680566319498</v>
      </c>
    </row>
    <row r="2377" spans="1:42">
      <c r="A2377" s="16">
        <v>42632</v>
      </c>
      <c r="B2377" s="11">
        <v>4.37</v>
      </c>
      <c r="C2377" s="11">
        <v>4.41</v>
      </c>
      <c r="D2377" s="11">
        <v>4.3600000000000003</v>
      </c>
      <c r="E2377" s="11">
        <v>4.4000000000000004</v>
      </c>
      <c r="F2377" s="11">
        <v>50569200</v>
      </c>
      <c r="G2377" s="11">
        <v>4.4000000000000004</v>
      </c>
      <c r="H2377" s="12">
        <f t="shared" si="1088"/>
        <v>4.472500000000001</v>
      </c>
      <c r="I2377" s="13">
        <f t="shared" si="1097"/>
        <v>4.4788461538461544</v>
      </c>
      <c r="J2377" s="13">
        <f t="shared" si="1098"/>
        <v>-6.3461538461533351E-3</v>
      </c>
      <c r="K2377" s="14">
        <f t="shared" si="1102"/>
        <v>3.057692307692397E-2</v>
      </c>
      <c r="L2377" s="13">
        <f t="shared" si="1111"/>
        <v>4.9999999999999822E-2</v>
      </c>
      <c r="M2377" s="13">
        <f t="shared" si="1089"/>
        <v>4.7142857142857215E-2</v>
      </c>
      <c r="N2377" s="13">
        <f t="shared" si="1112"/>
        <v>0</v>
      </c>
      <c r="O2377" s="13">
        <f t="shared" si="1113"/>
        <v>0</v>
      </c>
      <c r="P2377" s="13">
        <f t="shared" si="1110"/>
        <v>4.0000000000000036E-2</v>
      </c>
      <c r="Q2377" s="13">
        <f t="shared" si="1110"/>
        <v>0.24000000000000021</v>
      </c>
      <c r="R2377" s="13">
        <f t="shared" si="1090"/>
        <v>84.848484848484802</v>
      </c>
      <c r="S2377" s="13">
        <f t="shared" si="1091"/>
        <v>509.09090909090872</v>
      </c>
      <c r="T2377" s="13">
        <f t="shared" si="1092"/>
        <v>71.428571428571416</v>
      </c>
      <c r="U2377" s="13">
        <f t="shared" si="1099"/>
        <v>32.146855968989392</v>
      </c>
      <c r="V2377" s="13">
        <f t="shared" si="1103"/>
        <v>-3.6923076923077308E-2</v>
      </c>
      <c r="W2377" s="13">
        <f t="shared" si="1104"/>
        <v>0</v>
      </c>
      <c r="X2377" s="13">
        <f t="shared" si="1105"/>
        <v>0</v>
      </c>
      <c r="Y2377" s="13">
        <f t="shared" si="1100"/>
        <v>0</v>
      </c>
      <c r="Z2377" s="13">
        <f t="shared" si="1106"/>
        <v>0</v>
      </c>
      <c r="AA2377" s="13">
        <f t="shared" si="1107"/>
        <v>0</v>
      </c>
      <c r="AB2377" s="13">
        <f t="shared" si="1108"/>
        <v>0</v>
      </c>
      <c r="AC2377" s="17">
        <f t="shared" si="1101"/>
        <v>0</v>
      </c>
      <c r="AD2377" s="13" t="str">
        <f t="shared" si="1093"/>
        <v/>
      </c>
      <c r="AE2377" s="13" t="str">
        <f t="shared" si="1094"/>
        <v/>
      </c>
      <c r="AF2377" s="17">
        <f t="shared" si="1096"/>
        <v>0</v>
      </c>
      <c r="AG2377" s="17" t="str">
        <f t="shared" si="1095"/>
        <v xml:space="preserve"> </v>
      </c>
      <c r="AH2377" s="13"/>
      <c r="AI2377" s="31">
        <f t="shared" si="1109"/>
        <v>1.0898090651370616</v>
      </c>
      <c r="AJ2377">
        <f t="shared" si="1114"/>
        <v>8.980906513706155E-2</v>
      </c>
      <c r="AK2377">
        <f t="shared" si="1116"/>
        <v>1.0068649885583525</v>
      </c>
      <c r="AL2377">
        <f t="shared" si="1117"/>
        <v>1.1480846555876565</v>
      </c>
      <c r="AM2377">
        <f t="shared" si="1115"/>
        <v>0.14808465558765649</v>
      </c>
      <c r="AN2377" s="39">
        <v>42632</v>
      </c>
      <c r="AO2377" s="31">
        <v>8.980906513706155E-2</v>
      </c>
      <c r="AP2377" s="40">
        <v>0.14808465558765649</v>
      </c>
    </row>
    <row r="2378" spans="1:42">
      <c r="A2378" s="16">
        <v>42633</v>
      </c>
      <c r="B2378" s="11">
        <v>4.4000000000000004</v>
      </c>
      <c r="C2378" s="11">
        <v>4.4000000000000004</v>
      </c>
      <c r="D2378" s="11">
        <v>4.38</v>
      </c>
      <c r="E2378" s="11">
        <v>4.4000000000000004</v>
      </c>
      <c r="F2378" s="11">
        <v>44893700</v>
      </c>
      <c r="G2378" s="11">
        <v>4.4000000000000004</v>
      </c>
      <c r="H2378" s="12">
        <f t="shared" si="1088"/>
        <v>4.4616666666666669</v>
      </c>
      <c r="I2378" s="13">
        <f t="shared" si="1097"/>
        <v>4.4780769230769231</v>
      </c>
      <c r="J2378" s="13">
        <f t="shared" si="1098"/>
        <v>-1.6410256410256174E-2</v>
      </c>
      <c r="K2378" s="14">
        <f t="shared" si="1102"/>
        <v>2.2200854700855546E-2</v>
      </c>
      <c r="L2378" s="13">
        <f t="shared" si="1111"/>
        <v>2.0000000000000462E-2</v>
      </c>
      <c r="M2378" s="13">
        <f t="shared" si="1089"/>
        <v>4.3571428571428657E-2</v>
      </c>
      <c r="N2378" s="13">
        <f t="shared" si="1112"/>
        <v>0</v>
      </c>
      <c r="O2378" s="13">
        <f t="shared" si="1113"/>
        <v>0</v>
      </c>
      <c r="P2378" s="13">
        <f t="shared" si="1110"/>
        <v>4.0000000000000036E-2</v>
      </c>
      <c r="Q2378" s="13">
        <f t="shared" si="1110"/>
        <v>0.17999999999999972</v>
      </c>
      <c r="R2378" s="13">
        <f t="shared" si="1090"/>
        <v>91.803278688524486</v>
      </c>
      <c r="S2378" s="13">
        <f t="shared" si="1091"/>
        <v>413.11475409835919</v>
      </c>
      <c r="T2378" s="13">
        <f t="shared" si="1092"/>
        <v>63.636363636363569</v>
      </c>
      <c r="U2378" s="13">
        <f t="shared" si="1099"/>
        <v>34.311358133491566</v>
      </c>
      <c r="V2378" s="13">
        <f t="shared" si="1103"/>
        <v>-3.8611111111111721E-2</v>
      </c>
      <c r="W2378" s="13">
        <f t="shared" si="1104"/>
        <v>0</v>
      </c>
      <c r="X2378" s="13">
        <f t="shared" si="1105"/>
        <v>0</v>
      </c>
      <c r="Y2378" s="13">
        <f t="shared" si="1100"/>
        <v>0</v>
      </c>
      <c r="Z2378" s="13">
        <f t="shared" si="1106"/>
        <v>0</v>
      </c>
      <c r="AA2378" s="13">
        <f t="shared" si="1107"/>
        <v>0</v>
      </c>
      <c r="AB2378" s="13">
        <f t="shared" si="1108"/>
        <v>0</v>
      </c>
      <c r="AC2378" s="17">
        <f t="shared" si="1101"/>
        <v>0</v>
      </c>
      <c r="AD2378" s="13" t="str">
        <f t="shared" si="1093"/>
        <v/>
      </c>
      <c r="AE2378" s="13" t="str">
        <f t="shared" si="1094"/>
        <v/>
      </c>
      <c r="AF2378" s="17">
        <f t="shared" si="1096"/>
        <v>0</v>
      </c>
      <c r="AG2378" s="17" t="str">
        <f t="shared" si="1095"/>
        <v xml:space="preserve"> </v>
      </c>
      <c r="AH2378" s="13"/>
      <c r="AI2378" s="31">
        <f t="shared" si="1109"/>
        <v>1.0898090651370616</v>
      </c>
      <c r="AJ2378">
        <f t="shared" si="1114"/>
        <v>8.980906513706155E-2</v>
      </c>
      <c r="AK2378">
        <f t="shared" si="1116"/>
        <v>1</v>
      </c>
      <c r="AL2378">
        <f t="shared" si="1117"/>
        <v>1.1480846555876565</v>
      </c>
      <c r="AM2378">
        <f t="shared" si="1115"/>
        <v>0.14808465558765649</v>
      </c>
      <c r="AN2378" s="39">
        <v>42633</v>
      </c>
      <c r="AO2378" s="31">
        <v>8.980906513706155E-2</v>
      </c>
      <c r="AP2378" s="40">
        <v>0.14808465558765649</v>
      </c>
    </row>
    <row r="2379" spans="1:42">
      <c r="A2379" s="16">
        <v>42634</v>
      </c>
      <c r="B2379" s="11">
        <v>4.3899999999999997</v>
      </c>
      <c r="C2379" s="11">
        <v>4.42</v>
      </c>
      <c r="D2379" s="11">
        <v>4.37</v>
      </c>
      <c r="E2379" s="11">
        <v>4.41</v>
      </c>
      <c r="F2379" s="11">
        <v>64520800</v>
      </c>
      <c r="G2379" s="11">
        <v>4.41</v>
      </c>
      <c r="H2379" s="12">
        <f t="shared" si="1088"/>
        <v>4.4524999999999997</v>
      </c>
      <c r="I2379" s="13">
        <f t="shared" si="1097"/>
        <v>4.4746153846153849</v>
      </c>
      <c r="J2379" s="13">
        <f t="shared" si="1098"/>
        <v>-2.2115384615385203E-2</v>
      </c>
      <c r="K2379" s="14">
        <f t="shared" si="1102"/>
        <v>1.3561253561254125E-2</v>
      </c>
      <c r="L2379" s="13">
        <f t="shared" si="1111"/>
        <v>4.9999999999999822E-2</v>
      </c>
      <c r="M2379" s="13">
        <f t="shared" si="1089"/>
        <v>4.4285714285714359E-2</v>
      </c>
      <c r="N2379" s="13">
        <f t="shared" si="1112"/>
        <v>1.9999999999999574E-2</v>
      </c>
      <c r="O2379" s="13">
        <f t="shared" si="1113"/>
        <v>0</v>
      </c>
      <c r="P2379" s="13">
        <f t="shared" si="1110"/>
        <v>4.9999999999999822E-2</v>
      </c>
      <c r="Q2379" s="13">
        <f t="shared" si="1110"/>
        <v>0.17999999999999972</v>
      </c>
      <c r="R2379" s="13">
        <f t="shared" si="1090"/>
        <v>112.90322580645102</v>
      </c>
      <c r="S2379" s="13">
        <f t="shared" si="1091"/>
        <v>406.45161290322449</v>
      </c>
      <c r="T2379" s="13">
        <f t="shared" si="1092"/>
        <v>56.521739130434852</v>
      </c>
      <c r="U2379" s="13">
        <f t="shared" si="1099"/>
        <v>36.062910928522648</v>
      </c>
      <c r="V2379" s="13">
        <f t="shared" si="1103"/>
        <v>-3.5676638176639325E-2</v>
      </c>
      <c r="W2379" s="13">
        <f t="shared" si="1104"/>
        <v>0</v>
      </c>
      <c r="X2379" s="13">
        <f t="shared" si="1105"/>
        <v>0</v>
      </c>
      <c r="Y2379" s="13">
        <f t="shared" si="1100"/>
        <v>0</v>
      </c>
      <c r="Z2379" s="13">
        <f t="shared" si="1106"/>
        <v>0</v>
      </c>
      <c r="AA2379" s="13">
        <f t="shared" si="1107"/>
        <v>0</v>
      </c>
      <c r="AB2379" s="13">
        <f t="shared" si="1108"/>
        <v>0</v>
      </c>
      <c r="AC2379" s="17">
        <f t="shared" si="1101"/>
        <v>0</v>
      </c>
      <c r="AD2379" s="13" t="str">
        <f t="shared" si="1093"/>
        <v/>
      </c>
      <c r="AE2379" s="13" t="str">
        <f t="shared" si="1094"/>
        <v/>
      </c>
      <c r="AF2379" s="17">
        <f t="shared" si="1096"/>
        <v>0</v>
      </c>
      <c r="AG2379" s="17" t="str">
        <f t="shared" si="1095"/>
        <v xml:space="preserve"> </v>
      </c>
      <c r="AH2379" s="13"/>
      <c r="AI2379" s="31">
        <f t="shared" si="1109"/>
        <v>1.0898090651370616</v>
      </c>
      <c r="AJ2379">
        <f t="shared" si="1114"/>
        <v>8.980906513706155E-2</v>
      </c>
      <c r="AK2379">
        <f t="shared" si="1116"/>
        <v>1.0022727272727272</v>
      </c>
      <c r="AL2379">
        <f t="shared" si="1117"/>
        <v>1.1506939388958102</v>
      </c>
      <c r="AM2379">
        <f t="shared" si="1115"/>
        <v>0.15069393889581018</v>
      </c>
      <c r="AN2379" s="39">
        <v>42634</v>
      </c>
      <c r="AO2379" s="31">
        <v>8.980906513706155E-2</v>
      </c>
      <c r="AP2379" s="40">
        <v>0.15069393889581018</v>
      </c>
    </row>
    <row r="2380" spans="1:42">
      <c r="A2380" s="16">
        <v>42635</v>
      </c>
      <c r="B2380" s="11">
        <v>4.42</v>
      </c>
      <c r="C2380" s="11">
        <v>4.45</v>
      </c>
      <c r="D2380" s="11">
        <v>4.41</v>
      </c>
      <c r="E2380" s="11">
        <v>4.4400000000000004</v>
      </c>
      <c r="F2380" s="11">
        <v>75787300</v>
      </c>
      <c r="G2380" s="11">
        <v>4.4400000000000004</v>
      </c>
      <c r="H2380" s="12">
        <f t="shared" si="1088"/>
        <v>4.4449999999999994</v>
      </c>
      <c r="I2380" s="13">
        <f t="shared" si="1097"/>
        <v>4.4692307692307702</v>
      </c>
      <c r="J2380" s="13">
        <f t="shared" si="1098"/>
        <v>-2.4230769230770832E-2</v>
      </c>
      <c r="K2380" s="14">
        <f t="shared" si="1102"/>
        <v>5.1923076923080635E-3</v>
      </c>
      <c r="L2380" s="13">
        <f t="shared" si="1111"/>
        <v>4.0000000000000036E-2</v>
      </c>
      <c r="M2380" s="13">
        <f t="shared" si="1089"/>
        <v>4.4285714285714359E-2</v>
      </c>
      <c r="N2380" s="13">
        <f t="shared" si="1112"/>
        <v>3.0000000000000249E-2</v>
      </c>
      <c r="O2380" s="13">
        <f t="shared" si="1113"/>
        <v>0</v>
      </c>
      <c r="P2380" s="13">
        <f t="shared" si="1110"/>
        <v>5.9999999999999609E-2</v>
      </c>
      <c r="Q2380" s="13">
        <f t="shared" si="1110"/>
        <v>0.17999999999999972</v>
      </c>
      <c r="R2380" s="13">
        <f t="shared" si="1090"/>
        <v>135.48387096774084</v>
      </c>
      <c r="S2380" s="13">
        <f t="shared" si="1091"/>
        <v>406.45161290322449</v>
      </c>
      <c r="T2380" s="13">
        <f t="shared" si="1092"/>
        <v>50.000000000000192</v>
      </c>
      <c r="U2380" s="13">
        <f t="shared" si="1099"/>
        <v>38.010962876574617</v>
      </c>
      <c r="V2380" s="13">
        <f t="shared" si="1103"/>
        <v>-2.9423076923078897E-2</v>
      </c>
      <c r="W2380" s="13">
        <f t="shared" si="1104"/>
        <v>0</v>
      </c>
      <c r="X2380" s="13">
        <f t="shared" si="1105"/>
        <v>0</v>
      </c>
      <c r="Y2380" s="13">
        <f t="shared" si="1100"/>
        <v>0</v>
      </c>
      <c r="Z2380" s="13">
        <f t="shared" si="1106"/>
        <v>0</v>
      </c>
      <c r="AA2380" s="13">
        <f t="shared" si="1107"/>
        <v>0</v>
      </c>
      <c r="AB2380" s="13">
        <f t="shared" si="1108"/>
        <v>0</v>
      </c>
      <c r="AC2380" s="17">
        <f t="shared" si="1101"/>
        <v>0</v>
      </c>
      <c r="AD2380" s="13" t="str">
        <f t="shared" si="1093"/>
        <v/>
      </c>
      <c r="AE2380" s="13" t="str">
        <f t="shared" si="1094"/>
        <v/>
      </c>
      <c r="AF2380" s="17">
        <f t="shared" si="1096"/>
        <v>0</v>
      </c>
      <c r="AG2380" s="17" t="str">
        <f t="shared" si="1095"/>
        <v xml:space="preserve"> </v>
      </c>
      <c r="AH2380" s="13"/>
      <c r="AI2380" s="31">
        <f t="shared" si="1109"/>
        <v>1.0898090651370616</v>
      </c>
      <c r="AJ2380">
        <f t="shared" si="1114"/>
        <v>8.980906513706155E-2</v>
      </c>
      <c r="AK2380">
        <f t="shared" si="1116"/>
        <v>1.0068027210884354</v>
      </c>
      <c r="AL2380">
        <f t="shared" si="1117"/>
        <v>1.1585217888202715</v>
      </c>
      <c r="AM2380">
        <f t="shared" si="1115"/>
        <v>0.15852178882027146</v>
      </c>
      <c r="AN2380" s="39">
        <v>42635</v>
      </c>
      <c r="AO2380" s="31">
        <v>8.980906513706155E-2</v>
      </c>
      <c r="AP2380" s="40">
        <v>0.15852178882027146</v>
      </c>
    </row>
    <row r="2381" spans="1:42">
      <c r="A2381" s="16">
        <v>42636</v>
      </c>
      <c r="B2381" s="11">
        <v>4.4400000000000004</v>
      </c>
      <c r="C2381" s="11">
        <v>4.46</v>
      </c>
      <c r="D2381" s="11">
        <v>4.43</v>
      </c>
      <c r="E2381" s="11">
        <v>4.4400000000000004</v>
      </c>
      <c r="F2381" s="11">
        <v>52577100</v>
      </c>
      <c r="G2381" s="11">
        <v>4.4400000000000004</v>
      </c>
      <c r="H2381" s="12">
        <f t="shared" si="1088"/>
        <v>4.4375</v>
      </c>
      <c r="I2381" s="13">
        <f t="shared" si="1097"/>
        <v>4.4692307692307702</v>
      </c>
      <c r="J2381" s="13">
        <f t="shared" si="1098"/>
        <v>-3.1730769230770228E-2</v>
      </c>
      <c r="K2381" s="14">
        <f t="shared" si="1102"/>
        <v>-3.0484330484328798E-3</v>
      </c>
      <c r="L2381" s="13">
        <f t="shared" si="1111"/>
        <v>3.0000000000000249E-2</v>
      </c>
      <c r="M2381" s="13">
        <f t="shared" si="1089"/>
        <v>4.3571428571428657E-2</v>
      </c>
      <c r="N2381" s="13">
        <f t="shared" si="1112"/>
        <v>9.9999999999997868E-3</v>
      </c>
      <c r="O2381" s="13">
        <f t="shared" si="1113"/>
        <v>0</v>
      </c>
      <c r="P2381" s="13">
        <f t="shared" si="1110"/>
        <v>5.9999999999999609E-2</v>
      </c>
      <c r="Q2381" s="13">
        <f t="shared" si="1110"/>
        <v>0.17999999999999972</v>
      </c>
      <c r="R2381" s="13">
        <f t="shared" si="1090"/>
        <v>137.70491803278574</v>
      </c>
      <c r="S2381" s="13">
        <f t="shared" si="1091"/>
        <v>413.11475409835919</v>
      </c>
      <c r="T2381" s="13">
        <f t="shared" si="1092"/>
        <v>50.000000000000192</v>
      </c>
      <c r="U2381" s="13">
        <f t="shared" si="1099"/>
        <v>40.362879252881264</v>
      </c>
      <c r="V2381" s="13">
        <f t="shared" si="1103"/>
        <v>-2.8682336182337349E-2</v>
      </c>
      <c r="W2381" s="13">
        <f t="shared" si="1104"/>
        <v>0</v>
      </c>
      <c r="X2381" s="13">
        <f t="shared" si="1105"/>
        <v>0</v>
      </c>
      <c r="Y2381" s="13">
        <f t="shared" si="1100"/>
        <v>0</v>
      </c>
      <c r="Z2381" s="13">
        <f t="shared" si="1106"/>
        <v>0</v>
      </c>
      <c r="AA2381" s="13">
        <f t="shared" si="1107"/>
        <v>0</v>
      </c>
      <c r="AB2381" s="13">
        <f t="shared" si="1108"/>
        <v>0</v>
      </c>
      <c r="AC2381" s="17">
        <f t="shared" si="1101"/>
        <v>0</v>
      </c>
      <c r="AD2381" s="13" t="str">
        <f t="shared" si="1093"/>
        <v/>
      </c>
      <c r="AE2381" s="13" t="str">
        <f t="shared" si="1094"/>
        <v/>
      </c>
      <c r="AF2381" s="17">
        <f t="shared" si="1096"/>
        <v>0</v>
      </c>
      <c r="AG2381" s="17" t="str">
        <f t="shared" si="1095"/>
        <v xml:space="preserve"> </v>
      </c>
      <c r="AH2381" s="13"/>
      <c r="AI2381" s="31">
        <f t="shared" si="1109"/>
        <v>1.0898090651370616</v>
      </c>
      <c r="AJ2381">
        <f t="shared" si="1114"/>
        <v>8.980906513706155E-2</v>
      </c>
      <c r="AK2381">
        <f t="shared" si="1116"/>
        <v>1</v>
      </c>
      <c r="AL2381">
        <f t="shared" si="1117"/>
        <v>1.1585217888202715</v>
      </c>
      <c r="AM2381">
        <f t="shared" si="1115"/>
        <v>0.15852178882027146</v>
      </c>
      <c r="AN2381" s="39">
        <v>42636</v>
      </c>
      <c r="AO2381" s="31">
        <v>8.980906513706155E-2</v>
      </c>
      <c r="AP2381" s="40">
        <v>0.15852178882027146</v>
      </c>
    </row>
    <row r="2382" spans="1:42">
      <c r="A2382" s="16">
        <v>42639</v>
      </c>
      <c r="B2382" s="11">
        <v>4.4400000000000004</v>
      </c>
      <c r="C2382" s="11">
        <v>4.45</v>
      </c>
      <c r="D2382" s="11">
        <v>4.41</v>
      </c>
      <c r="E2382" s="11">
        <v>4.41</v>
      </c>
      <c r="F2382" s="11">
        <v>69287700</v>
      </c>
      <c r="G2382" s="11">
        <v>4.41</v>
      </c>
      <c r="H2382" s="12">
        <f t="shared" ref="H2382:H2417" si="1118">AVERAGE(E2371:E2382)</f>
        <v>4.4333333333333327</v>
      </c>
      <c r="I2382" s="13">
        <f t="shared" si="1097"/>
        <v>4.4680769230769233</v>
      </c>
      <c r="J2382" s="13">
        <f t="shared" si="1098"/>
        <v>-3.4743589743590597E-2</v>
      </c>
      <c r="K2382" s="14">
        <f t="shared" si="1102"/>
        <v>-1.0612535612535723E-2</v>
      </c>
      <c r="L2382" s="13">
        <f t="shared" si="1111"/>
        <v>4.0000000000000036E-2</v>
      </c>
      <c r="M2382" s="13">
        <f t="shared" si="1089"/>
        <v>4.4285714285714359E-2</v>
      </c>
      <c r="N2382" s="13">
        <f t="shared" si="1112"/>
        <v>0</v>
      </c>
      <c r="O2382" s="13">
        <f t="shared" si="1113"/>
        <v>1.9999999999999574E-2</v>
      </c>
      <c r="P2382" s="13">
        <f t="shared" si="1110"/>
        <v>5.9999999999999609E-2</v>
      </c>
      <c r="Q2382" s="13">
        <f t="shared" si="1110"/>
        <v>0.19999999999999929</v>
      </c>
      <c r="R2382" s="13">
        <f t="shared" si="1090"/>
        <v>135.48387096774084</v>
      </c>
      <c r="S2382" s="13">
        <f t="shared" si="1091"/>
        <v>451.61290322580408</v>
      </c>
      <c r="T2382" s="13">
        <f t="shared" si="1092"/>
        <v>53.846153846153953</v>
      </c>
      <c r="U2382" s="13">
        <f t="shared" si="1099"/>
        <v>43.517788859403758</v>
      </c>
      <c r="V2382" s="13">
        <f t="shared" si="1103"/>
        <v>-2.4131054131054874E-2</v>
      </c>
      <c r="W2382" s="13">
        <f t="shared" si="1104"/>
        <v>0</v>
      </c>
      <c r="X2382" s="13">
        <f t="shared" si="1105"/>
        <v>0</v>
      </c>
      <c r="Y2382" s="13">
        <f t="shared" si="1100"/>
        <v>0</v>
      </c>
      <c r="Z2382" s="13">
        <f t="shared" si="1106"/>
        <v>0</v>
      </c>
      <c r="AA2382" s="13">
        <f t="shared" si="1107"/>
        <v>0</v>
      </c>
      <c r="AB2382" s="13">
        <f t="shared" si="1108"/>
        <v>0</v>
      </c>
      <c r="AC2382" s="17">
        <f t="shared" si="1101"/>
        <v>0</v>
      </c>
      <c r="AD2382" s="13" t="str">
        <f t="shared" si="1093"/>
        <v/>
      </c>
      <c r="AE2382" s="13" t="str">
        <f t="shared" si="1094"/>
        <v/>
      </c>
      <c r="AF2382" s="17">
        <f t="shared" si="1096"/>
        <v>0</v>
      </c>
      <c r="AG2382" s="17" t="str">
        <f t="shared" si="1095"/>
        <v xml:space="preserve"> </v>
      </c>
      <c r="AH2382" s="13"/>
      <c r="AI2382" s="31">
        <f t="shared" si="1109"/>
        <v>1.0898090651370616</v>
      </c>
      <c r="AJ2382">
        <f t="shared" si="1114"/>
        <v>8.980906513706155E-2</v>
      </c>
      <c r="AK2382">
        <f t="shared" si="1116"/>
        <v>0.9932432432432432</v>
      </c>
      <c r="AL2382">
        <f t="shared" si="1117"/>
        <v>1.1506939388958102</v>
      </c>
      <c r="AM2382">
        <f t="shared" si="1115"/>
        <v>0.15069393889581018</v>
      </c>
      <c r="AN2382" s="39">
        <v>42639</v>
      </c>
      <c r="AO2382" s="31">
        <v>8.980906513706155E-2</v>
      </c>
      <c r="AP2382" s="40">
        <v>0.15069393889581018</v>
      </c>
    </row>
    <row r="2383" spans="1:42">
      <c r="A2383" s="16">
        <v>42640</v>
      </c>
      <c r="B2383" s="11">
        <v>4.41</v>
      </c>
      <c r="C2383" s="11">
        <v>4.45</v>
      </c>
      <c r="D2383" s="11">
        <v>4.3899999999999997</v>
      </c>
      <c r="E2383" s="11">
        <v>4.4400000000000004</v>
      </c>
      <c r="F2383" s="11">
        <v>45716000</v>
      </c>
      <c r="G2383" s="11">
        <v>4.4400000000000004</v>
      </c>
      <c r="H2383" s="12">
        <f t="shared" si="1118"/>
        <v>4.43</v>
      </c>
      <c r="I2383" s="13">
        <f t="shared" si="1097"/>
        <v>4.4684615384615389</v>
      </c>
      <c r="J2383" s="13">
        <f t="shared" si="1098"/>
        <v>-3.8461538461539213E-2</v>
      </c>
      <c r="K2383" s="14">
        <f t="shared" si="1102"/>
        <v>-1.7428774928775148E-2</v>
      </c>
      <c r="L2383" s="13">
        <f t="shared" si="1111"/>
        <v>6.0000000000000497E-2</v>
      </c>
      <c r="M2383" s="13">
        <f t="shared" si="1089"/>
        <v>4.5000000000000116E-2</v>
      </c>
      <c r="N2383" s="13">
        <f t="shared" si="1112"/>
        <v>0</v>
      </c>
      <c r="O2383" s="13">
        <f t="shared" si="1113"/>
        <v>2.0000000000000462E-2</v>
      </c>
      <c r="P2383" s="13">
        <f t="shared" si="1110"/>
        <v>5.9999999999999609E-2</v>
      </c>
      <c r="Q2383" s="13">
        <f t="shared" si="1110"/>
        <v>0.21999999999999975</v>
      </c>
      <c r="R2383" s="13">
        <f t="shared" si="1090"/>
        <v>133.33333333333212</v>
      </c>
      <c r="S2383" s="13">
        <f t="shared" si="1091"/>
        <v>488.88888888888704</v>
      </c>
      <c r="T2383" s="13">
        <f t="shared" si="1092"/>
        <v>57.142857142857316</v>
      </c>
      <c r="U2383" s="13">
        <f t="shared" si="1099"/>
        <v>45.651369564413059</v>
      </c>
      <c r="V2383" s="13">
        <f t="shared" si="1103"/>
        <v>-2.1032763532764065E-2</v>
      </c>
      <c r="W2383" s="13">
        <f t="shared" si="1104"/>
        <v>0</v>
      </c>
      <c r="X2383" s="13">
        <f t="shared" si="1105"/>
        <v>0</v>
      </c>
      <c r="Y2383" s="13">
        <f t="shared" si="1100"/>
        <v>0</v>
      </c>
      <c r="Z2383" s="13">
        <f t="shared" si="1106"/>
        <v>0</v>
      </c>
      <c r="AA2383" s="13">
        <f t="shared" si="1107"/>
        <v>0</v>
      </c>
      <c r="AB2383" s="13">
        <f t="shared" si="1108"/>
        <v>0</v>
      </c>
      <c r="AC2383" s="17">
        <f t="shared" si="1101"/>
        <v>0</v>
      </c>
      <c r="AD2383" s="13" t="str">
        <f t="shared" si="1093"/>
        <v/>
      </c>
      <c r="AE2383" s="13" t="str">
        <f t="shared" si="1094"/>
        <v/>
      </c>
      <c r="AF2383" s="17">
        <f t="shared" si="1096"/>
        <v>0</v>
      </c>
      <c r="AG2383" s="17" t="str">
        <f t="shared" si="1095"/>
        <v xml:space="preserve"> </v>
      </c>
      <c r="AH2383" s="13"/>
      <c r="AI2383" s="31">
        <f t="shared" si="1109"/>
        <v>1.0898090651370616</v>
      </c>
      <c r="AJ2383">
        <f t="shared" si="1114"/>
        <v>8.980906513706155E-2</v>
      </c>
      <c r="AK2383">
        <f t="shared" si="1116"/>
        <v>1.0068027210884354</v>
      </c>
      <c r="AL2383">
        <f t="shared" si="1117"/>
        <v>1.1585217888202715</v>
      </c>
      <c r="AM2383">
        <f t="shared" si="1115"/>
        <v>0.15852178882027146</v>
      </c>
      <c r="AN2383" s="39">
        <v>42640</v>
      </c>
      <c r="AO2383" s="31">
        <v>8.980906513706155E-2</v>
      </c>
      <c r="AP2383" s="40">
        <v>0.15852178882027146</v>
      </c>
    </row>
    <row r="2384" spans="1:42">
      <c r="A2384" s="16">
        <v>42641</v>
      </c>
      <c r="B2384" s="11">
        <v>4.4400000000000004</v>
      </c>
      <c r="C2384" s="11">
        <v>4.4400000000000004</v>
      </c>
      <c r="D2384" s="11">
        <v>4.42</v>
      </c>
      <c r="E2384" s="11">
        <v>4.43</v>
      </c>
      <c r="F2384" s="11">
        <v>29460700</v>
      </c>
      <c r="G2384" s="11">
        <v>4.43</v>
      </c>
      <c r="H2384" s="12">
        <f t="shared" si="1118"/>
        <v>4.4249999999999998</v>
      </c>
      <c r="I2384" s="13">
        <f t="shared" si="1097"/>
        <v>4.4680769230769233</v>
      </c>
      <c r="J2384" s="13">
        <f t="shared" si="1098"/>
        <v>-4.3076923076923457E-2</v>
      </c>
      <c r="K2384" s="14">
        <f t="shared" si="1102"/>
        <v>-2.3725071225071739E-2</v>
      </c>
      <c r="L2384" s="13">
        <f t="shared" si="1111"/>
        <v>2.0000000000000462E-2</v>
      </c>
      <c r="M2384" s="13">
        <f t="shared" si="1089"/>
        <v>3.8571428571428763E-2</v>
      </c>
      <c r="N2384" s="13">
        <f t="shared" si="1112"/>
        <v>0</v>
      </c>
      <c r="O2384" s="13">
        <f t="shared" si="1113"/>
        <v>0</v>
      </c>
      <c r="P2384" s="13">
        <f t="shared" si="1110"/>
        <v>5.9999999999999609E-2</v>
      </c>
      <c r="Q2384" s="13">
        <f t="shared" si="1110"/>
        <v>0.16000000000000014</v>
      </c>
      <c r="R2384" s="13">
        <f t="shared" si="1090"/>
        <v>155.55555555555375</v>
      </c>
      <c r="S2384" s="13">
        <f t="shared" si="1091"/>
        <v>414.81481481481308</v>
      </c>
      <c r="T2384" s="13">
        <f t="shared" si="1092"/>
        <v>45.454545454545752</v>
      </c>
      <c r="U2384" s="13">
        <f t="shared" si="1099"/>
        <v>48.898122811166324</v>
      </c>
      <c r="V2384" s="13">
        <f t="shared" si="1103"/>
        <v>-1.9351851851851717E-2</v>
      </c>
      <c r="W2384" s="13">
        <f t="shared" si="1104"/>
        <v>0</v>
      </c>
      <c r="X2384" s="13">
        <f t="shared" si="1105"/>
        <v>0</v>
      </c>
      <c r="Y2384" s="13">
        <f t="shared" si="1100"/>
        <v>0</v>
      </c>
      <c r="Z2384" s="13">
        <f t="shared" si="1106"/>
        <v>0</v>
      </c>
      <c r="AA2384" s="13">
        <f t="shared" si="1107"/>
        <v>0</v>
      </c>
      <c r="AB2384" s="13">
        <f t="shared" si="1108"/>
        <v>0</v>
      </c>
      <c r="AC2384" s="17">
        <f t="shared" si="1101"/>
        <v>0</v>
      </c>
      <c r="AD2384" s="13" t="str">
        <f t="shared" si="1093"/>
        <v/>
      </c>
      <c r="AE2384" s="13" t="str">
        <f t="shared" si="1094"/>
        <v/>
      </c>
      <c r="AF2384" s="17">
        <f t="shared" si="1096"/>
        <v>0</v>
      </c>
      <c r="AG2384" s="17" t="str">
        <f t="shared" si="1095"/>
        <v xml:space="preserve"> </v>
      </c>
      <c r="AH2384" s="13"/>
      <c r="AI2384" s="31">
        <f t="shared" si="1109"/>
        <v>1.0898090651370616</v>
      </c>
      <c r="AJ2384">
        <f t="shared" si="1114"/>
        <v>8.980906513706155E-2</v>
      </c>
      <c r="AK2384">
        <f t="shared" si="1116"/>
        <v>0.99774774774774755</v>
      </c>
      <c r="AL2384">
        <f t="shared" si="1117"/>
        <v>1.1559125055121175</v>
      </c>
      <c r="AM2384">
        <f t="shared" si="1115"/>
        <v>0.15591250551211755</v>
      </c>
      <c r="AN2384" s="39">
        <v>42641</v>
      </c>
      <c r="AO2384" s="31">
        <v>8.980906513706155E-2</v>
      </c>
      <c r="AP2384" s="40">
        <v>0.15591250551211755</v>
      </c>
    </row>
    <row r="2385" spans="1:42">
      <c r="A2385" s="16">
        <v>42642</v>
      </c>
      <c r="B2385" s="11">
        <v>4.43</v>
      </c>
      <c r="C2385" s="11">
        <v>4.4400000000000004</v>
      </c>
      <c r="D2385" s="11">
        <v>4.42</v>
      </c>
      <c r="E2385" s="11">
        <v>4.4400000000000004</v>
      </c>
      <c r="F2385" s="11">
        <v>42713300</v>
      </c>
      <c r="G2385" s="11">
        <v>4.4400000000000004</v>
      </c>
      <c r="H2385" s="12">
        <f t="shared" si="1118"/>
        <v>4.421666666666666</v>
      </c>
      <c r="I2385" s="13">
        <f t="shared" si="1097"/>
        <v>4.4669230769230772</v>
      </c>
      <c r="J2385" s="13">
        <f t="shared" si="1098"/>
        <v>-4.525641025641125E-2</v>
      </c>
      <c r="K2385" s="14">
        <f t="shared" si="1102"/>
        <v>-2.9152421652422253E-2</v>
      </c>
      <c r="L2385" s="13">
        <f t="shared" si="1111"/>
        <v>2.0000000000000462E-2</v>
      </c>
      <c r="M2385" s="13">
        <f t="shared" ref="M2385:M2417" si="1119">AVERAGE(L2372:L2385)</f>
        <v>3.7857142857143068E-2</v>
      </c>
      <c r="N2385" s="13">
        <f t="shared" si="1112"/>
        <v>0</v>
      </c>
      <c r="O2385" s="13">
        <f t="shared" si="1113"/>
        <v>0</v>
      </c>
      <c r="P2385" s="13">
        <f t="shared" si="1110"/>
        <v>5.9999999999999609E-2</v>
      </c>
      <c r="Q2385" s="13">
        <f t="shared" si="1110"/>
        <v>0.16000000000000014</v>
      </c>
      <c r="R2385" s="13">
        <f t="shared" si="1090"/>
        <v>158.49056603773391</v>
      </c>
      <c r="S2385" s="13">
        <f t="shared" si="1091"/>
        <v>422.64150943396032</v>
      </c>
      <c r="T2385" s="13">
        <f t="shared" si="1092"/>
        <v>45.454545454545766</v>
      </c>
      <c r="U2385" s="13">
        <f t="shared" si="1099"/>
        <v>51.880325793369323</v>
      </c>
      <c r="V2385" s="13">
        <f t="shared" si="1103"/>
        <v>-1.6103988603988997E-2</v>
      </c>
      <c r="W2385" s="13">
        <f t="shared" si="1104"/>
        <v>0</v>
      </c>
      <c r="X2385" s="13">
        <f t="shared" si="1105"/>
        <v>0</v>
      </c>
      <c r="Y2385" s="13">
        <f t="shared" si="1100"/>
        <v>0</v>
      </c>
      <c r="Z2385" s="13">
        <f t="shared" si="1106"/>
        <v>0</v>
      </c>
      <c r="AA2385" s="13">
        <f t="shared" si="1107"/>
        <v>0</v>
      </c>
      <c r="AB2385" s="13">
        <f t="shared" si="1108"/>
        <v>0</v>
      </c>
      <c r="AC2385" s="17">
        <f t="shared" si="1101"/>
        <v>0</v>
      </c>
      <c r="AD2385" s="13" t="str">
        <f t="shared" si="1093"/>
        <v/>
      </c>
      <c r="AE2385" s="13" t="str">
        <f t="shared" si="1094"/>
        <v/>
      </c>
      <c r="AF2385" s="17">
        <f t="shared" si="1096"/>
        <v>0</v>
      </c>
      <c r="AG2385" s="17" t="str">
        <f t="shared" si="1095"/>
        <v xml:space="preserve"> </v>
      </c>
      <c r="AH2385" s="13"/>
      <c r="AI2385" s="31">
        <f t="shared" si="1109"/>
        <v>1.0898090651370616</v>
      </c>
      <c r="AJ2385">
        <f t="shared" si="1114"/>
        <v>8.980906513706155E-2</v>
      </c>
      <c r="AK2385">
        <f t="shared" si="1116"/>
        <v>1.0022573363431153</v>
      </c>
      <c r="AL2385">
        <f t="shared" si="1117"/>
        <v>1.1585217888202715</v>
      </c>
      <c r="AM2385">
        <f t="shared" si="1115"/>
        <v>0.15852178882027146</v>
      </c>
      <c r="AN2385" s="39">
        <v>42642</v>
      </c>
      <c r="AO2385" s="31">
        <v>8.980906513706155E-2</v>
      </c>
      <c r="AP2385" s="40">
        <v>0.15852178882027146</v>
      </c>
    </row>
    <row r="2386" spans="1:42">
      <c r="A2386" s="16">
        <v>42643</v>
      </c>
      <c r="B2386" s="11">
        <v>4.43</v>
      </c>
      <c r="C2386" s="11">
        <v>4.4400000000000004</v>
      </c>
      <c r="D2386" s="11">
        <v>4.42</v>
      </c>
      <c r="E2386" s="11">
        <v>4.43</v>
      </c>
      <c r="F2386" s="11">
        <v>26057000</v>
      </c>
      <c r="G2386" s="11">
        <v>4.43</v>
      </c>
      <c r="H2386" s="12">
        <f t="shared" si="1118"/>
        <v>4.42</v>
      </c>
      <c r="I2386" s="13">
        <f t="shared" si="1097"/>
        <v>4.463461538461539</v>
      </c>
      <c r="J2386" s="13">
        <f t="shared" si="1098"/>
        <v>-4.3461538461539106E-2</v>
      </c>
      <c r="K2386" s="14">
        <f t="shared" si="1102"/>
        <v>-3.3276353276354004E-2</v>
      </c>
      <c r="L2386" s="13">
        <f t="shared" si="1111"/>
        <v>2.0000000000000462E-2</v>
      </c>
      <c r="M2386" s="13">
        <f t="shared" si="1119"/>
        <v>3.7142857142857366E-2</v>
      </c>
      <c r="N2386" s="13">
        <f t="shared" si="1112"/>
        <v>0</v>
      </c>
      <c r="O2386" s="13">
        <f t="shared" si="1113"/>
        <v>0</v>
      </c>
      <c r="P2386" s="13">
        <f t="shared" si="1110"/>
        <v>5.9999999999999609E-2</v>
      </c>
      <c r="Q2386" s="13">
        <f t="shared" si="1110"/>
        <v>0.16000000000000014</v>
      </c>
      <c r="R2386" s="13">
        <f t="shared" ref="R2386:R2417" si="1120">P2386/M2386*100</f>
        <v>161.53846153845953</v>
      </c>
      <c r="S2386" s="13">
        <f t="shared" ref="S2386:S2417" si="1121">Q2386/M2386*100</f>
        <v>430.76923076922856</v>
      </c>
      <c r="T2386" s="13">
        <f t="shared" ref="T2386:T2417" si="1122">ABS((R2386-S2386)/(R2386+S2386))*100</f>
        <v>45.454545454545752</v>
      </c>
      <c r="U2386" s="13">
        <f t="shared" si="1099"/>
        <v>54.862528775572336</v>
      </c>
      <c r="V2386" s="13">
        <f t="shared" si="1103"/>
        <v>-1.0185185185185103E-2</v>
      </c>
      <c r="W2386" s="13">
        <f t="shared" si="1104"/>
        <v>0</v>
      </c>
      <c r="X2386" s="13">
        <f t="shared" si="1105"/>
        <v>0</v>
      </c>
      <c r="Y2386" s="13">
        <f t="shared" si="1100"/>
        <v>0</v>
      </c>
      <c r="Z2386" s="13">
        <f t="shared" si="1106"/>
        <v>0</v>
      </c>
      <c r="AA2386" s="13">
        <f t="shared" si="1107"/>
        <v>0</v>
      </c>
      <c r="AB2386" s="13">
        <f t="shared" si="1108"/>
        <v>0</v>
      </c>
      <c r="AC2386" s="17">
        <f t="shared" si="1101"/>
        <v>0</v>
      </c>
      <c r="AD2386" s="13" t="str">
        <f t="shared" si="1093"/>
        <v/>
      </c>
      <c r="AE2386" s="13" t="str">
        <f t="shared" si="1094"/>
        <v/>
      </c>
      <c r="AF2386" s="17">
        <f t="shared" si="1096"/>
        <v>0</v>
      </c>
      <c r="AG2386" s="17" t="str">
        <f t="shared" si="1095"/>
        <v xml:space="preserve"> </v>
      </c>
      <c r="AH2386" s="13"/>
      <c r="AI2386" s="31">
        <f t="shared" si="1109"/>
        <v>1.0898090651370616</v>
      </c>
      <c r="AJ2386">
        <f t="shared" si="1114"/>
        <v>8.980906513706155E-2</v>
      </c>
      <c r="AK2386">
        <f t="shared" si="1116"/>
        <v>0.99774774774774755</v>
      </c>
      <c r="AL2386">
        <f t="shared" si="1117"/>
        <v>1.1559125055121175</v>
      </c>
      <c r="AM2386">
        <f t="shared" si="1115"/>
        <v>0.15591250551211755</v>
      </c>
      <c r="AN2386" s="39">
        <v>42643</v>
      </c>
      <c r="AO2386" s="31">
        <v>8.980906513706155E-2</v>
      </c>
      <c r="AP2386" s="40">
        <v>0.15591250551211755</v>
      </c>
    </row>
    <row r="2387" spans="1:42">
      <c r="A2387" s="16">
        <v>42653</v>
      </c>
      <c r="B2387" s="11">
        <v>4.43</v>
      </c>
      <c r="C2387" s="11">
        <v>4.46</v>
      </c>
      <c r="D2387" s="11">
        <v>4.43</v>
      </c>
      <c r="E2387" s="11">
        <v>4.46</v>
      </c>
      <c r="F2387" s="11">
        <v>78484900</v>
      </c>
      <c r="G2387" s="11">
        <v>4.46</v>
      </c>
      <c r="H2387" s="12">
        <f t="shared" si="1118"/>
        <v>4.4225000000000003</v>
      </c>
      <c r="I2387" s="13">
        <f t="shared" si="1097"/>
        <v>4.461153846153846</v>
      </c>
      <c r="J2387" s="13">
        <f t="shared" si="1098"/>
        <v>-3.8653846153845706E-2</v>
      </c>
      <c r="K2387" s="14">
        <f t="shared" si="1102"/>
        <v>-3.5747863247863956E-2</v>
      </c>
      <c r="L2387" s="13">
        <f t="shared" si="1111"/>
        <v>3.0000000000000249E-2</v>
      </c>
      <c r="M2387" s="13">
        <f t="shared" si="1119"/>
        <v>3.7857142857143068E-2</v>
      </c>
      <c r="N2387" s="13">
        <f t="shared" si="1112"/>
        <v>1.9999999999999574E-2</v>
      </c>
      <c r="O2387" s="13">
        <f t="shared" si="1113"/>
        <v>0</v>
      </c>
      <c r="P2387" s="13">
        <f t="shared" si="1110"/>
        <v>7.9999999999999183E-2</v>
      </c>
      <c r="Q2387" s="13">
        <f t="shared" si="1110"/>
        <v>0.16000000000000014</v>
      </c>
      <c r="R2387" s="13">
        <f t="shared" si="1120"/>
        <v>211.3207547169778</v>
      </c>
      <c r="S2387" s="13">
        <f t="shared" si="1121"/>
        <v>422.64150943396032</v>
      </c>
      <c r="T2387" s="13">
        <f t="shared" si="1122"/>
        <v>33.333333333333826</v>
      </c>
      <c r="U2387" s="13">
        <f t="shared" si="1099"/>
        <v>55.295429208472811</v>
      </c>
      <c r="V2387" s="13">
        <f t="shared" si="1103"/>
        <v>-2.9059829059817494E-3</v>
      </c>
      <c r="W2387" s="13">
        <f t="shared" si="1104"/>
        <v>0</v>
      </c>
      <c r="X2387" s="13">
        <f t="shared" si="1105"/>
        <v>0</v>
      </c>
      <c r="Y2387" s="13">
        <f t="shared" si="1100"/>
        <v>0</v>
      </c>
      <c r="Z2387" s="13">
        <f t="shared" si="1106"/>
        <v>0</v>
      </c>
      <c r="AA2387" s="13">
        <f t="shared" si="1107"/>
        <v>0</v>
      </c>
      <c r="AB2387" s="13">
        <f t="shared" si="1108"/>
        <v>0</v>
      </c>
      <c r="AC2387" s="17">
        <f t="shared" si="1101"/>
        <v>0</v>
      </c>
      <c r="AD2387" s="13" t="str">
        <f t="shared" si="1093"/>
        <v/>
      </c>
      <c r="AE2387" s="13" t="str">
        <f t="shared" si="1094"/>
        <v/>
      </c>
      <c r="AF2387" s="17">
        <f t="shared" si="1096"/>
        <v>0</v>
      </c>
      <c r="AG2387" s="17" t="str">
        <f t="shared" si="1095"/>
        <v xml:space="preserve"> </v>
      </c>
      <c r="AH2387" s="13"/>
      <c r="AI2387" s="31">
        <f t="shared" si="1109"/>
        <v>1.0898090651370616</v>
      </c>
      <c r="AJ2387">
        <f t="shared" si="1114"/>
        <v>8.980906513706155E-2</v>
      </c>
      <c r="AK2387">
        <f t="shared" si="1116"/>
        <v>1.0067720090293455</v>
      </c>
      <c r="AL2387">
        <f t="shared" si="1117"/>
        <v>1.1637403554365791</v>
      </c>
      <c r="AM2387">
        <f t="shared" si="1115"/>
        <v>0.16374035543657905</v>
      </c>
      <c r="AN2387" s="39">
        <v>42653</v>
      </c>
      <c r="AO2387" s="31">
        <v>8.980906513706155E-2</v>
      </c>
      <c r="AP2387" s="40">
        <v>0.16374035543657905</v>
      </c>
    </row>
    <row r="2388" spans="1:42">
      <c r="A2388" s="16">
        <v>42654</v>
      </c>
      <c r="B2388" s="11">
        <v>4.46</v>
      </c>
      <c r="C2388" s="11">
        <v>4.46</v>
      </c>
      <c r="D2388" s="11">
        <v>4.4400000000000004</v>
      </c>
      <c r="E2388" s="11">
        <v>4.45</v>
      </c>
      <c r="F2388" s="11">
        <v>55342600</v>
      </c>
      <c r="G2388" s="11">
        <v>4.45</v>
      </c>
      <c r="H2388" s="12">
        <f t="shared" si="1118"/>
        <v>4.4291666666666671</v>
      </c>
      <c r="I2388" s="13">
        <f t="shared" si="1097"/>
        <v>4.4584615384615383</v>
      </c>
      <c r="J2388" s="13">
        <f t="shared" si="1098"/>
        <v>-2.9294871794871113E-2</v>
      </c>
      <c r="K2388" s="14">
        <f t="shared" si="1102"/>
        <v>-3.6545584045584611E-2</v>
      </c>
      <c r="L2388" s="13">
        <f t="shared" si="1111"/>
        <v>1.9999999999999574E-2</v>
      </c>
      <c r="M2388" s="13">
        <f t="shared" si="1119"/>
        <v>3.6428571428571602E-2</v>
      </c>
      <c r="N2388" s="13">
        <f t="shared" si="1112"/>
        <v>0</v>
      </c>
      <c r="O2388" s="13">
        <f t="shared" si="1113"/>
        <v>0</v>
      </c>
      <c r="P2388" s="13">
        <f t="shared" si="1110"/>
        <v>7.9999999999999183E-2</v>
      </c>
      <c r="Q2388" s="13">
        <f t="shared" si="1110"/>
        <v>0.11000000000000032</v>
      </c>
      <c r="R2388" s="13">
        <f t="shared" si="1120"/>
        <v>219.60784313725162</v>
      </c>
      <c r="S2388" s="13">
        <f t="shared" si="1121"/>
        <v>301.96078431372496</v>
      </c>
      <c r="T2388" s="13">
        <f t="shared" si="1122"/>
        <v>15.789473684211169</v>
      </c>
      <c r="U2388" s="13">
        <f t="shared" si="1099"/>
        <v>51.764863664177348</v>
      </c>
      <c r="V2388" s="13">
        <f t="shared" si="1103"/>
        <v>7.250712250713498E-3</v>
      </c>
      <c r="W2388" s="13">
        <f t="shared" si="1104"/>
        <v>1</v>
      </c>
      <c r="X2388" s="13">
        <f t="shared" si="1105"/>
        <v>0</v>
      </c>
      <c r="Y2388" s="13">
        <f t="shared" si="1100"/>
        <v>0</v>
      </c>
      <c r="Z2388" s="13">
        <f t="shared" si="1106"/>
        <v>1</v>
      </c>
      <c r="AA2388" s="13">
        <f t="shared" si="1107"/>
        <v>0</v>
      </c>
      <c r="AB2388" s="13">
        <f t="shared" si="1108"/>
        <v>0</v>
      </c>
      <c r="AC2388" s="17">
        <f t="shared" si="1101"/>
        <v>0</v>
      </c>
      <c r="AD2388" s="13" t="str">
        <f t="shared" si="1093"/>
        <v/>
      </c>
      <c r="AE2388" s="13" t="str">
        <f t="shared" si="1094"/>
        <v/>
      </c>
      <c r="AF2388" s="17">
        <f t="shared" si="1096"/>
        <v>0</v>
      </c>
      <c r="AG2388" s="17" t="str">
        <f t="shared" si="1095"/>
        <v xml:space="preserve"> </v>
      </c>
      <c r="AH2388" s="13"/>
      <c r="AI2388" s="31">
        <f t="shared" si="1109"/>
        <v>1.0898090651370616</v>
      </c>
      <c r="AJ2388">
        <f t="shared" si="1114"/>
        <v>8.980906513706155E-2</v>
      </c>
      <c r="AK2388">
        <f t="shared" si="1116"/>
        <v>0.99775784753363228</v>
      </c>
      <c r="AL2388">
        <f t="shared" si="1117"/>
        <v>1.1611310721284254</v>
      </c>
      <c r="AM2388">
        <f t="shared" si="1115"/>
        <v>0.16113107212842537</v>
      </c>
      <c r="AN2388" s="39">
        <v>42654</v>
      </c>
      <c r="AO2388" s="31">
        <v>8.980906513706155E-2</v>
      </c>
      <c r="AP2388" s="40">
        <v>0.16113107212842537</v>
      </c>
    </row>
    <row r="2389" spans="1:42">
      <c r="A2389" s="16">
        <v>42655</v>
      </c>
      <c r="B2389" s="11">
        <v>4.4400000000000004</v>
      </c>
      <c r="C2389" s="11">
        <v>4.45</v>
      </c>
      <c r="D2389" s="11">
        <v>4.42</v>
      </c>
      <c r="E2389" s="11">
        <v>4.43</v>
      </c>
      <c r="F2389" s="11">
        <v>59244400</v>
      </c>
      <c r="G2389" s="11">
        <v>4.43</v>
      </c>
      <c r="H2389" s="12">
        <f t="shared" si="1118"/>
        <v>4.4316666666666675</v>
      </c>
      <c r="I2389" s="13">
        <f t="shared" si="1097"/>
        <v>4.4557692307692305</v>
      </c>
      <c r="J2389" s="13">
        <f t="shared" si="1098"/>
        <v>-2.4102564102562951E-2</v>
      </c>
      <c r="K2389" s="14">
        <f t="shared" si="1102"/>
        <v>-3.6531339031339288E-2</v>
      </c>
      <c r="L2389" s="13">
        <f t="shared" si="1111"/>
        <v>3.0000000000000249E-2</v>
      </c>
      <c r="M2389" s="13">
        <f t="shared" si="1119"/>
        <v>3.6428571428571602E-2</v>
      </c>
      <c r="N2389" s="13">
        <f t="shared" si="1112"/>
        <v>0</v>
      </c>
      <c r="O2389" s="13">
        <f t="shared" si="1113"/>
        <v>2.0000000000000462E-2</v>
      </c>
      <c r="P2389" s="13">
        <f t="shared" si="1110"/>
        <v>7.9999999999999183E-2</v>
      </c>
      <c r="Q2389" s="13">
        <f t="shared" si="1110"/>
        <v>0.13000000000000078</v>
      </c>
      <c r="R2389" s="13">
        <f t="shared" si="1120"/>
        <v>219.60784313725162</v>
      </c>
      <c r="S2389" s="13">
        <f t="shared" si="1121"/>
        <v>356.86274509803968</v>
      </c>
      <c r="T2389" s="13">
        <f t="shared" si="1122"/>
        <v>23.809523809524578</v>
      </c>
      <c r="U2389" s="13">
        <f t="shared" si="1099"/>
        <v>48.807158843118543</v>
      </c>
      <c r="V2389" s="13">
        <f t="shared" si="1103"/>
        <v>1.2428774928776337E-2</v>
      </c>
      <c r="W2389" s="13">
        <f t="shared" si="1104"/>
        <v>0</v>
      </c>
      <c r="X2389" s="13">
        <f t="shared" si="1105"/>
        <v>0</v>
      </c>
      <c r="Y2389" s="13">
        <f t="shared" si="1100"/>
        <v>0</v>
      </c>
      <c r="Z2389" s="13">
        <f t="shared" si="1106"/>
        <v>1</v>
      </c>
      <c r="AA2389" s="13">
        <f t="shared" si="1107"/>
        <v>0</v>
      </c>
      <c r="AB2389" s="13">
        <f t="shared" si="1108"/>
        <v>0</v>
      </c>
      <c r="AC2389" s="17">
        <f t="shared" si="1101"/>
        <v>0</v>
      </c>
      <c r="AD2389" s="13" t="str">
        <f t="shared" si="1093"/>
        <v/>
      </c>
      <c r="AE2389" s="13" t="str">
        <f t="shared" si="1094"/>
        <v/>
      </c>
      <c r="AF2389" s="17">
        <f t="shared" si="1096"/>
        <v>0</v>
      </c>
      <c r="AG2389" s="17" t="str">
        <f t="shared" si="1095"/>
        <v xml:space="preserve"> </v>
      </c>
      <c r="AH2389" s="13"/>
      <c r="AI2389" s="31">
        <f t="shared" si="1109"/>
        <v>1.0898090651370616</v>
      </c>
      <c r="AJ2389">
        <f t="shared" si="1114"/>
        <v>8.980906513706155E-2</v>
      </c>
      <c r="AK2389">
        <f t="shared" si="1116"/>
        <v>0.99550561797752801</v>
      </c>
      <c r="AL2389">
        <f t="shared" si="1117"/>
        <v>1.1559125055121178</v>
      </c>
      <c r="AM2389">
        <f t="shared" si="1115"/>
        <v>0.15591250551211777</v>
      </c>
      <c r="AN2389" s="39">
        <v>42655</v>
      </c>
      <c r="AO2389" s="31">
        <v>8.980906513706155E-2</v>
      </c>
      <c r="AP2389" s="40">
        <v>0.15591250551211777</v>
      </c>
    </row>
    <row r="2390" spans="1:42">
      <c r="A2390" s="16">
        <v>42656</v>
      </c>
      <c r="B2390" s="11">
        <v>4.43</v>
      </c>
      <c r="C2390" s="11">
        <v>4.4400000000000004</v>
      </c>
      <c r="D2390" s="11">
        <v>4.41</v>
      </c>
      <c r="E2390" s="11">
        <v>4.42</v>
      </c>
      <c r="F2390" s="11">
        <v>47888400</v>
      </c>
      <c r="G2390" s="11">
        <v>4.42</v>
      </c>
      <c r="H2390" s="12">
        <f t="shared" si="1118"/>
        <v>4.4333333333333345</v>
      </c>
      <c r="I2390" s="13">
        <f t="shared" si="1097"/>
        <v>4.4530769230769227</v>
      </c>
      <c r="J2390" s="13">
        <f t="shared" si="1098"/>
        <v>-1.9743589743588252E-2</v>
      </c>
      <c r="K2390" s="14">
        <f t="shared" si="1102"/>
        <v>-3.5199430199430184E-2</v>
      </c>
      <c r="L2390" s="13">
        <f t="shared" si="1111"/>
        <v>3.0000000000000249E-2</v>
      </c>
      <c r="M2390" s="13">
        <f t="shared" si="1119"/>
        <v>3.2857142857143043E-2</v>
      </c>
      <c r="N2390" s="13">
        <f t="shared" si="1112"/>
        <v>0</v>
      </c>
      <c r="O2390" s="13">
        <f t="shared" si="1113"/>
        <v>9.9999999999997868E-3</v>
      </c>
      <c r="P2390" s="13">
        <f t="shared" si="1110"/>
        <v>7.9999999999999183E-2</v>
      </c>
      <c r="Q2390" s="13">
        <f t="shared" si="1110"/>
        <v>7.0000000000000284E-2</v>
      </c>
      <c r="R2390" s="13">
        <f t="shared" si="1120"/>
        <v>243.47826086956138</v>
      </c>
      <c r="S2390" s="13">
        <f t="shared" si="1121"/>
        <v>213.04347826086922</v>
      </c>
      <c r="T2390" s="13">
        <f t="shared" si="1122"/>
        <v>6.6666666666659626</v>
      </c>
      <c r="U2390" s="13">
        <f t="shared" si="1099"/>
        <v>44.181308502982453</v>
      </c>
      <c r="V2390" s="13">
        <f t="shared" si="1103"/>
        <v>1.5455840455841932E-2</v>
      </c>
      <c r="W2390" s="13">
        <f t="shared" si="1104"/>
        <v>0</v>
      </c>
      <c r="X2390" s="13">
        <f t="shared" si="1105"/>
        <v>1</v>
      </c>
      <c r="Y2390" s="13">
        <f t="shared" si="1100"/>
        <v>0</v>
      </c>
      <c r="Z2390" s="13">
        <f t="shared" si="1106"/>
        <v>1</v>
      </c>
      <c r="AA2390" s="13">
        <f t="shared" si="1107"/>
        <v>0</v>
      </c>
      <c r="AB2390" s="13">
        <f t="shared" si="1108"/>
        <v>0</v>
      </c>
      <c r="AC2390" s="17">
        <f t="shared" si="1101"/>
        <v>0</v>
      </c>
      <c r="AD2390" s="13" t="str">
        <f t="shared" ref="AD2390:AD2417" si="1123">IF(AA2390=1,E2390,"")</f>
        <v/>
      </c>
      <c r="AE2390" s="13" t="str">
        <f t="shared" ref="AE2390:AE2417" si="1124">IF(AB2390=-1,E2390,"")</f>
        <v/>
      </c>
      <c r="AF2390" s="17">
        <f t="shared" si="1096"/>
        <v>0</v>
      </c>
      <c r="AG2390" s="17" t="str">
        <f t="shared" ref="AG2390:AG2417" si="1125">IF(AB2390=-1,(AE2390/AF2389)," ")</f>
        <v xml:space="preserve"> </v>
      </c>
      <c r="AH2390" s="13"/>
      <c r="AI2390" s="31">
        <f t="shared" si="1109"/>
        <v>1.0898090651370616</v>
      </c>
      <c r="AJ2390">
        <f t="shared" si="1114"/>
        <v>8.980906513706155E-2</v>
      </c>
      <c r="AK2390">
        <f t="shared" si="1116"/>
        <v>0.99774266365688491</v>
      </c>
      <c r="AL2390">
        <f t="shared" si="1117"/>
        <v>1.1533032222039641</v>
      </c>
      <c r="AM2390">
        <f t="shared" si="1115"/>
        <v>0.15330322220396408</v>
      </c>
      <c r="AN2390" s="39">
        <v>42656</v>
      </c>
      <c r="AO2390" s="31">
        <v>8.980906513706155E-2</v>
      </c>
      <c r="AP2390" s="40">
        <v>0.15330322220396408</v>
      </c>
    </row>
    <row r="2391" spans="1:42">
      <c r="A2391" s="16">
        <v>42657</v>
      </c>
      <c r="B2391" s="11">
        <v>4.41</v>
      </c>
      <c r="C2391" s="11">
        <v>4.43</v>
      </c>
      <c r="D2391" s="11">
        <v>4.3899999999999997</v>
      </c>
      <c r="E2391" s="11">
        <v>4.42</v>
      </c>
      <c r="F2391" s="11">
        <v>67662100</v>
      </c>
      <c r="G2391" s="11">
        <v>4.42</v>
      </c>
      <c r="H2391" s="12">
        <f t="shared" si="1118"/>
        <v>4.434166666666667</v>
      </c>
      <c r="I2391" s="13">
        <f t="shared" si="1097"/>
        <v>4.4496153846153845</v>
      </c>
      <c r="J2391" s="13">
        <f t="shared" si="1098"/>
        <v>-1.5448717948717494E-2</v>
      </c>
      <c r="K2391" s="14">
        <f t="shared" si="1102"/>
        <v>-3.3055555555555394E-2</v>
      </c>
      <c r="L2391" s="13">
        <f t="shared" si="1111"/>
        <v>4.0000000000000036E-2</v>
      </c>
      <c r="M2391" s="13">
        <f t="shared" si="1119"/>
        <v>3.2142857142857348E-2</v>
      </c>
      <c r="N2391" s="13">
        <f t="shared" si="1112"/>
        <v>0</v>
      </c>
      <c r="O2391" s="13">
        <f t="shared" si="1113"/>
        <v>2.0000000000000462E-2</v>
      </c>
      <c r="P2391" s="13">
        <f t="shared" si="1110"/>
        <v>7.9999999999999183E-2</v>
      </c>
      <c r="Q2391" s="13">
        <f t="shared" si="1110"/>
        <v>9.0000000000000746E-2</v>
      </c>
      <c r="R2391" s="13">
        <f t="shared" si="1120"/>
        <v>248.88888888888476</v>
      </c>
      <c r="S2391" s="13">
        <f t="shared" si="1121"/>
        <v>280.00000000000051</v>
      </c>
      <c r="T2391" s="13">
        <f t="shared" si="1122"/>
        <v>5.8823529411773867</v>
      </c>
      <c r="U2391" s="13">
        <f t="shared" si="1099"/>
        <v>39.499435753882878</v>
      </c>
      <c r="V2391" s="13">
        <f t="shared" si="1103"/>
        <v>1.76068376068379E-2</v>
      </c>
      <c r="W2391" s="13">
        <f t="shared" si="1104"/>
        <v>0</v>
      </c>
      <c r="X2391" s="13">
        <f t="shared" si="1105"/>
        <v>-1</v>
      </c>
      <c r="Y2391" s="13">
        <f t="shared" si="1100"/>
        <v>-1</v>
      </c>
      <c r="Z2391" s="13">
        <f t="shared" si="1106"/>
        <v>1</v>
      </c>
      <c r="AA2391" s="13">
        <f t="shared" si="1107"/>
        <v>0</v>
      </c>
      <c r="AB2391" s="13">
        <f t="shared" si="1108"/>
        <v>0</v>
      </c>
      <c r="AC2391" s="17">
        <f t="shared" si="1101"/>
        <v>0</v>
      </c>
      <c r="AD2391" s="13" t="str">
        <f t="shared" si="1123"/>
        <v/>
      </c>
      <c r="AE2391" s="13" t="str">
        <f t="shared" si="1124"/>
        <v/>
      </c>
      <c r="AF2391" s="17">
        <f t="shared" ref="AF2391:AF2417" si="1126">IF(AA2391=1,AD2391,IF(AB2391=-1,0,AF2390))</f>
        <v>0</v>
      </c>
      <c r="AG2391" s="17" t="str">
        <f t="shared" si="1125"/>
        <v xml:space="preserve"> </v>
      </c>
      <c r="AH2391" s="13"/>
      <c r="AI2391" s="31">
        <f t="shared" si="1109"/>
        <v>1.0898090651370616</v>
      </c>
      <c r="AJ2391">
        <f t="shared" si="1114"/>
        <v>8.980906513706155E-2</v>
      </c>
      <c r="AK2391">
        <f t="shared" si="1116"/>
        <v>1</v>
      </c>
      <c r="AL2391">
        <f t="shared" si="1117"/>
        <v>1.1533032222039641</v>
      </c>
      <c r="AM2391">
        <f t="shared" si="1115"/>
        <v>0.15330322220396408</v>
      </c>
      <c r="AN2391" s="39">
        <v>42657</v>
      </c>
      <c r="AO2391" s="31">
        <v>8.980906513706155E-2</v>
      </c>
      <c r="AP2391" s="40">
        <v>0.15330322220396408</v>
      </c>
    </row>
    <row r="2392" spans="1:42">
      <c r="A2392" s="16">
        <v>42660</v>
      </c>
      <c r="B2392" s="11">
        <v>4.41</v>
      </c>
      <c r="C2392" s="11">
        <v>4.42</v>
      </c>
      <c r="D2392" s="11">
        <v>4.3600000000000003</v>
      </c>
      <c r="E2392" s="11">
        <v>4.38</v>
      </c>
      <c r="F2392" s="11">
        <v>60322200</v>
      </c>
      <c r="G2392" s="11">
        <v>4.38</v>
      </c>
      <c r="H2392" s="12">
        <f t="shared" si="1118"/>
        <v>4.429166666666668</v>
      </c>
      <c r="I2392" s="13">
        <f t="shared" si="1097"/>
        <v>4.4438461538461533</v>
      </c>
      <c r="J2392" s="13">
        <f t="shared" si="1098"/>
        <v>-1.4679487179485307E-2</v>
      </c>
      <c r="K2392" s="14">
        <f t="shared" si="1102"/>
        <v>-3.0413105413104959E-2</v>
      </c>
      <c r="L2392" s="13">
        <f t="shared" si="1111"/>
        <v>5.9999999999999609E-2</v>
      </c>
      <c r="M2392" s="13">
        <f t="shared" si="1119"/>
        <v>3.5000000000000142E-2</v>
      </c>
      <c r="N2392" s="13">
        <f t="shared" si="1112"/>
        <v>0</v>
      </c>
      <c r="O2392" s="13">
        <f t="shared" si="1113"/>
        <v>2.9999999999999361E-2</v>
      </c>
      <c r="P2392" s="13">
        <f t="shared" si="1110"/>
        <v>7.9999999999999183E-2</v>
      </c>
      <c r="Q2392" s="13">
        <f t="shared" si="1110"/>
        <v>0.12000000000000011</v>
      </c>
      <c r="R2392" s="13">
        <f t="shared" si="1120"/>
        <v>228.57142857142532</v>
      </c>
      <c r="S2392" s="13">
        <f t="shared" si="1121"/>
        <v>342.85714285714175</v>
      </c>
      <c r="T2392" s="13">
        <f t="shared" si="1122"/>
        <v>20.000000000000533</v>
      </c>
      <c r="U2392" s="13">
        <f t="shared" si="1099"/>
        <v>36.382552636999804</v>
      </c>
      <c r="V2392" s="13">
        <f t="shared" si="1103"/>
        <v>1.5733618233619653E-2</v>
      </c>
      <c r="W2392" s="13">
        <f t="shared" si="1104"/>
        <v>0</v>
      </c>
      <c r="X2392" s="13">
        <f t="shared" si="1105"/>
        <v>0</v>
      </c>
      <c r="Y2392" s="13">
        <f t="shared" si="1100"/>
        <v>0</v>
      </c>
      <c r="Z2392" s="13">
        <f t="shared" si="1106"/>
        <v>1</v>
      </c>
      <c r="AA2392" s="13">
        <f t="shared" si="1107"/>
        <v>0</v>
      </c>
      <c r="AB2392" s="13">
        <f t="shared" si="1108"/>
        <v>0</v>
      </c>
      <c r="AC2392" s="17">
        <f t="shared" si="1101"/>
        <v>0</v>
      </c>
      <c r="AD2392" s="13" t="str">
        <f t="shared" si="1123"/>
        <v/>
      </c>
      <c r="AE2392" s="13" t="str">
        <f t="shared" si="1124"/>
        <v/>
      </c>
      <c r="AF2392" s="17">
        <f t="shared" si="1126"/>
        <v>0</v>
      </c>
      <c r="AG2392" s="17" t="str">
        <f t="shared" si="1125"/>
        <v xml:space="preserve"> </v>
      </c>
      <c r="AH2392" s="13"/>
      <c r="AI2392" s="31">
        <f t="shared" si="1109"/>
        <v>1.0898090651370616</v>
      </c>
      <c r="AJ2392">
        <f t="shared" si="1114"/>
        <v>8.980906513706155E-2</v>
      </c>
      <c r="AK2392">
        <f t="shared" si="1116"/>
        <v>0.99095022624434392</v>
      </c>
      <c r="AL2392">
        <f t="shared" si="1117"/>
        <v>1.1428660889713491</v>
      </c>
      <c r="AM2392">
        <f t="shared" si="1115"/>
        <v>0.14286608897134911</v>
      </c>
      <c r="AN2392" s="39">
        <v>42660</v>
      </c>
      <c r="AO2392" s="31">
        <v>8.980906513706155E-2</v>
      </c>
      <c r="AP2392" s="40">
        <v>0.14286608897134911</v>
      </c>
    </row>
    <row r="2393" spans="1:42">
      <c r="A2393" s="16">
        <v>42661</v>
      </c>
      <c r="B2393" s="11">
        <v>4.37</v>
      </c>
      <c r="C2393" s="11">
        <v>4.41</v>
      </c>
      <c r="D2393" s="11">
        <v>4.37</v>
      </c>
      <c r="E2393" s="11">
        <v>4.41</v>
      </c>
      <c r="F2393" s="11">
        <v>60521300</v>
      </c>
      <c r="G2393" s="11">
        <v>4.41</v>
      </c>
      <c r="H2393" s="12">
        <f t="shared" si="1118"/>
        <v>4.4266666666666667</v>
      </c>
      <c r="I2393" s="13">
        <f t="shared" si="1097"/>
        <v>4.4396153846153839</v>
      </c>
      <c r="J2393" s="13">
        <f t="shared" si="1098"/>
        <v>-1.2948717948717103E-2</v>
      </c>
      <c r="K2393" s="14">
        <f t="shared" si="1102"/>
        <v>-2.7065527065526476E-2</v>
      </c>
      <c r="L2393" s="13">
        <f t="shared" si="1111"/>
        <v>4.0000000000000036E-2</v>
      </c>
      <c r="M2393" s="13">
        <f t="shared" si="1119"/>
        <v>3.428571428571444E-2</v>
      </c>
      <c r="N2393" s="13">
        <f t="shared" si="1112"/>
        <v>0</v>
      </c>
      <c r="O2393" s="13">
        <f t="shared" si="1113"/>
        <v>0</v>
      </c>
      <c r="P2393" s="13">
        <f t="shared" si="1110"/>
        <v>5.9999999999999609E-2</v>
      </c>
      <c r="Q2393" s="13">
        <f t="shared" si="1110"/>
        <v>0.12000000000000011</v>
      </c>
      <c r="R2393" s="13">
        <f t="shared" si="1120"/>
        <v>174.99999999999807</v>
      </c>
      <c r="S2393" s="13">
        <f t="shared" si="1121"/>
        <v>349.99999999999875</v>
      </c>
      <c r="T2393" s="13">
        <f t="shared" si="1122"/>
        <v>33.333333333333663</v>
      </c>
      <c r="U2393" s="13">
        <f t="shared" si="1099"/>
        <v>34.726237937206854</v>
      </c>
      <c r="V2393" s="13">
        <f t="shared" si="1103"/>
        <v>1.4116809116809372E-2</v>
      </c>
      <c r="W2393" s="13">
        <f t="shared" si="1104"/>
        <v>0</v>
      </c>
      <c r="X2393" s="13">
        <f t="shared" si="1105"/>
        <v>0</v>
      </c>
      <c r="Y2393" s="13">
        <f t="shared" si="1100"/>
        <v>0</v>
      </c>
      <c r="Z2393" s="13">
        <f t="shared" si="1106"/>
        <v>1</v>
      </c>
      <c r="AA2393" s="13">
        <f t="shared" si="1107"/>
        <v>0</v>
      </c>
      <c r="AB2393" s="13">
        <f t="shared" si="1108"/>
        <v>0</v>
      </c>
      <c r="AC2393" s="17">
        <f t="shared" si="1101"/>
        <v>0</v>
      </c>
      <c r="AD2393" s="13" t="str">
        <f t="shared" si="1123"/>
        <v/>
      </c>
      <c r="AE2393" s="13" t="str">
        <f t="shared" si="1124"/>
        <v/>
      </c>
      <c r="AF2393" s="17">
        <f t="shared" si="1126"/>
        <v>0</v>
      </c>
      <c r="AG2393" s="17" t="str">
        <f t="shared" si="1125"/>
        <v xml:space="preserve"> </v>
      </c>
      <c r="AH2393" s="13"/>
      <c r="AI2393" s="31">
        <f t="shared" si="1109"/>
        <v>1.0898090651370616</v>
      </c>
      <c r="AJ2393">
        <f t="shared" si="1114"/>
        <v>8.980906513706155E-2</v>
      </c>
      <c r="AK2393">
        <f t="shared" si="1116"/>
        <v>1.0068493150684932</v>
      </c>
      <c r="AL2393">
        <f t="shared" si="1117"/>
        <v>1.1506939388958104</v>
      </c>
      <c r="AM2393">
        <f t="shared" si="1115"/>
        <v>0.1506939388958104</v>
      </c>
      <c r="AN2393" s="39">
        <v>42661</v>
      </c>
      <c r="AO2393" s="31">
        <v>8.980906513706155E-2</v>
      </c>
      <c r="AP2393" s="40">
        <v>0.1506939388958104</v>
      </c>
    </row>
    <row r="2394" spans="1:42">
      <c r="A2394" s="16">
        <v>42662</v>
      </c>
      <c r="B2394" s="11">
        <v>4.41</v>
      </c>
      <c r="C2394" s="11">
        <v>4.43</v>
      </c>
      <c r="D2394" s="11">
        <v>4.3899999999999997</v>
      </c>
      <c r="E2394" s="11">
        <v>4.41</v>
      </c>
      <c r="F2394" s="11">
        <v>53880100</v>
      </c>
      <c r="G2394" s="11">
        <v>4.41</v>
      </c>
      <c r="H2394" s="12">
        <f t="shared" si="1118"/>
        <v>4.4266666666666667</v>
      </c>
      <c r="I2394" s="13">
        <f t="shared" si="1097"/>
        <v>4.4349999999999987</v>
      </c>
      <c r="J2394" s="13">
        <f t="shared" si="1098"/>
        <v>-8.3333333333319715E-3</v>
      </c>
      <c r="K2394" s="14">
        <f t="shared" si="1102"/>
        <v>-2.2962962962962113E-2</v>
      </c>
      <c r="L2394" s="13">
        <f t="shared" si="1111"/>
        <v>4.0000000000000036E-2</v>
      </c>
      <c r="M2394" s="13">
        <f t="shared" si="1119"/>
        <v>3.428571428571444E-2</v>
      </c>
      <c r="N2394" s="13">
        <f t="shared" si="1112"/>
        <v>1.9999999999999574E-2</v>
      </c>
      <c r="O2394" s="13">
        <f t="shared" si="1113"/>
        <v>0</v>
      </c>
      <c r="P2394" s="13">
        <f t="shared" si="1110"/>
        <v>4.9999999999998934E-2</v>
      </c>
      <c r="Q2394" s="13">
        <f t="shared" si="1110"/>
        <v>0.12000000000000011</v>
      </c>
      <c r="R2394" s="13">
        <f t="shared" si="1120"/>
        <v>145.83333333332956</v>
      </c>
      <c r="S2394" s="13">
        <f t="shared" si="1121"/>
        <v>349.99999999999875</v>
      </c>
      <c r="T2394" s="13">
        <f t="shared" si="1122"/>
        <v>41.176470588236221</v>
      </c>
      <c r="U2394" s="13">
        <f t="shared" si="1099"/>
        <v>34.095985836366573</v>
      </c>
      <c r="V2394" s="13">
        <f t="shared" si="1103"/>
        <v>1.4629629629630141E-2</v>
      </c>
      <c r="W2394" s="13">
        <f t="shared" si="1104"/>
        <v>0</v>
      </c>
      <c r="X2394" s="13">
        <f t="shared" si="1105"/>
        <v>0</v>
      </c>
      <c r="Y2394" s="13">
        <f t="shared" si="1100"/>
        <v>0</v>
      </c>
      <c r="Z2394" s="13">
        <f t="shared" si="1106"/>
        <v>1</v>
      </c>
      <c r="AA2394" s="13">
        <f t="shared" si="1107"/>
        <v>0</v>
      </c>
      <c r="AB2394" s="13">
        <f t="shared" si="1108"/>
        <v>0</v>
      </c>
      <c r="AC2394" s="17">
        <f t="shared" si="1101"/>
        <v>0</v>
      </c>
      <c r="AD2394" s="13" t="str">
        <f t="shared" si="1123"/>
        <v/>
      </c>
      <c r="AE2394" s="13" t="str">
        <f t="shared" si="1124"/>
        <v/>
      </c>
      <c r="AF2394" s="17">
        <f t="shared" si="1126"/>
        <v>0</v>
      </c>
      <c r="AG2394" s="17" t="str">
        <f t="shared" si="1125"/>
        <v xml:space="preserve"> </v>
      </c>
      <c r="AH2394" s="13"/>
      <c r="AI2394" s="31">
        <f t="shared" si="1109"/>
        <v>1.0898090651370616</v>
      </c>
      <c r="AJ2394">
        <f t="shared" si="1114"/>
        <v>8.980906513706155E-2</v>
      </c>
      <c r="AK2394">
        <f t="shared" si="1116"/>
        <v>1</v>
      </c>
      <c r="AL2394">
        <f t="shared" si="1117"/>
        <v>1.1506939388958104</v>
      </c>
      <c r="AM2394">
        <f t="shared" si="1115"/>
        <v>0.1506939388958104</v>
      </c>
      <c r="AN2394" s="39">
        <v>42662</v>
      </c>
      <c r="AO2394" s="31">
        <v>8.980906513706155E-2</v>
      </c>
      <c r="AP2394" s="40">
        <v>0.1506939388958104</v>
      </c>
    </row>
    <row r="2395" spans="1:42">
      <c r="A2395" s="16">
        <v>42663</v>
      </c>
      <c r="B2395" s="11">
        <v>4.41</v>
      </c>
      <c r="C2395" s="11">
        <v>4.41</v>
      </c>
      <c r="D2395" s="11">
        <v>4.38</v>
      </c>
      <c r="E2395" s="11">
        <v>4.3899999999999997</v>
      </c>
      <c r="F2395" s="11">
        <v>50365900</v>
      </c>
      <c r="G2395" s="11">
        <v>4.3899999999999997</v>
      </c>
      <c r="H2395" s="12">
        <f t="shared" si="1118"/>
        <v>4.4225000000000003</v>
      </c>
      <c r="I2395" s="13">
        <f t="shared" si="1097"/>
        <v>4.429615384615385</v>
      </c>
      <c r="J2395" s="13">
        <f t="shared" si="1098"/>
        <v>-7.1153846153846345E-3</v>
      </c>
      <c r="K2395" s="14">
        <f t="shared" si="1102"/>
        <v>-1.8924501424500504E-2</v>
      </c>
      <c r="L2395" s="13">
        <f t="shared" si="1111"/>
        <v>3.0000000000000249E-2</v>
      </c>
      <c r="M2395" s="13">
        <f t="shared" si="1119"/>
        <v>3.428571428571444E-2</v>
      </c>
      <c r="N2395" s="13">
        <f t="shared" si="1112"/>
        <v>0</v>
      </c>
      <c r="O2395" s="13">
        <f t="shared" si="1113"/>
        <v>9.9999999999997868E-3</v>
      </c>
      <c r="P2395" s="13">
        <f t="shared" si="1110"/>
        <v>3.9999999999999147E-2</v>
      </c>
      <c r="Q2395" s="13">
        <f t="shared" si="1110"/>
        <v>0.12999999999999989</v>
      </c>
      <c r="R2395" s="13">
        <f t="shared" si="1120"/>
        <v>116.66666666666366</v>
      </c>
      <c r="S2395" s="13">
        <f t="shared" si="1121"/>
        <v>379.16666666666464</v>
      </c>
      <c r="T2395" s="13">
        <f t="shared" si="1122"/>
        <v>52.941176470588971</v>
      </c>
      <c r="U2395" s="13">
        <f t="shared" si="1099"/>
        <v>34.306069869980057</v>
      </c>
      <c r="V2395" s="13">
        <f t="shared" si="1103"/>
        <v>1.180911680911587E-2</v>
      </c>
      <c r="W2395" s="13">
        <f t="shared" si="1104"/>
        <v>0</v>
      </c>
      <c r="X2395" s="13">
        <f t="shared" si="1105"/>
        <v>0</v>
      </c>
      <c r="Y2395" s="13">
        <f t="shared" si="1100"/>
        <v>0</v>
      </c>
      <c r="Z2395" s="13">
        <f t="shared" si="1106"/>
        <v>1</v>
      </c>
      <c r="AA2395" s="13">
        <f t="shared" si="1107"/>
        <v>0</v>
      </c>
      <c r="AB2395" s="13">
        <f t="shared" si="1108"/>
        <v>0</v>
      </c>
      <c r="AC2395" s="17">
        <f t="shared" si="1101"/>
        <v>0</v>
      </c>
      <c r="AD2395" s="13" t="str">
        <f t="shared" si="1123"/>
        <v/>
      </c>
      <c r="AE2395" s="13" t="str">
        <f t="shared" si="1124"/>
        <v/>
      </c>
      <c r="AF2395" s="17">
        <f t="shared" si="1126"/>
        <v>0</v>
      </c>
      <c r="AG2395" s="17" t="str">
        <f t="shared" si="1125"/>
        <v xml:space="preserve"> </v>
      </c>
      <c r="AH2395" s="13"/>
      <c r="AI2395" s="31">
        <f t="shared" si="1109"/>
        <v>1.0898090651370616</v>
      </c>
      <c r="AJ2395">
        <f t="shared" si="1114"/>
        <v>8.980906513706155E-2</v>
      </c>
      <c r="AK2395">
        <f t="shared" si="1116"/>
        <v>0.99546485260770967</v>
      </c>
      <c r="AL2395">
        <f t="shared" si="1117"/>
        <v>1.1454753722795028</v>
      </c>
      <c r="AM2395">
        <f t="shared" si="1115"/>
        <v>0.1454753722795028</v>
      </c>
      <c r="AN2395" s="39">
        <v>42663</v>
      </c>
      <c r="AO2395" s="31">
        <v>8.980906513706155E-2</v>
      </c>
      <c r="AP2395" s="40">
        <v>0.1454753722795028</v>
      </c>
    </row>
    <row r="2396" spans="1:42">
      <c r="A2396" s="16">
        <v>42664</v>
      </c>
      <c r="B2396" s="11">
        <v>4.3899999999999997</v>
      </c>
      <c r="C2396" s="11">
        <v>4.41</v>
      </c>
      <c r="D2396" s="11">
        <v>4.38</v>
      </c>
      <c r="E2396" s="11">
        <v>4.41</v>
      </c>
      <c r="F2396" s="11">
        <v>33583700</v>
      </c>
      <c r="G2396" s="11">
        <v>4.41</v>
      </c>
      <c r="H2396" s="12">
        <f t="shared" si="1118"/>
        <v>4.4208333333333334</v>
      </c>
      <c r="I2396" s="13">
        <f t="shared" ref="I2396:I2417" si="1127">AVERAGE(E2371:E2396)</f>
        <v>4.4276923076923076</v>
      </c>
      <c r="J2396" s="13">
        <f t="shared" si="1098"/>
        <v>-6.8589743589742014E-3</v>
      </c>
      <c r="K2396" s="14">
        <f t="shared" si="1102"/>
        <v>-1.5391737891737003E-2</v>
      </c>
      <c r="L2396" s="13">
        <f t="shared" si="1111"/>
        <v>3.0000000000000249E-2</v>
      </c>
      <c r="M2396" s="13">
        <f t="shared" si="1119"/>
        <v>3.3571428571428745E-2</v>
      </c>
      <c r="N2396" s="13">
        <f t="shared" si="1112"/>
        <v>0</v>
      </c>
      <c r="O2396" s="13">
        <f t="shared" si="1113"/>
        <v>0</v>
      </c>
      <c r="P2396" s="13">
        <f t="shared" si="1110"/>
        <v>3.9999999999999147E-2</v>
      </c>
      <c r="Q2396" s="13">
        <f t="shared" si="1110"/>
        <v>0.11000000000000032</v>
      </c>
      <c r="R2396" s="13">
        <f t="shared" si="1120"/>
        <v>119.14893617020961</v>
      </c>
      <c r="S2396" s="13">
        <f t="shared" si="1121"/>
        <v>327.65957446808437</v>
      </c>
      <c r="T2396" s="13">
        <f t="shared" si="1122"/>
        <v>46.666666666667624</v>
      </c>
      <c r="U2396" s="13">
        <f t="shared" si="1099"/>
        <v>33.793249357159603</v>
      </c>
      <c r="V2396" s="13">
        <f t="shared" si="1103"/>
        <v>8.5327635327628014E-3</v>
      </c>
      <c r="W2396" s="13">
        <f t="shared" si="1104"/>
        <v>0</v>
      </c>
      <c r="X2396" s="13">
        <f t="shared" si="1105"/>
        <v>0</v>
      </c>
      <c r="Y2396" s="13">
        <f t="shared" si="1100"/>
        <v>0</v>
      </c>
      <c r="Z2396" s="13">
        <f t="shared" si="1106"/>
        <v>1</v>
      </c>
      <c r="AA2396" s="13">
        <f t="shared" si="1107"/>
        <v>0</v>
      </c>
      <c r="AB2396" s="13">
        <f t="shared" si="1108"/>
        <v>0</v>
      </c>
      <c r="AC2396" s="17">
        <f t="shared" si="1101"/>
        <v>0</v>
      </c>
      <c r="AD2396" s="13" t="str">
        <f t="shared" si="1123"/>
        <v/>
      </c>
      <c r="AE2396" s="13" t="str">
        <f t="shared" si="1124"/>
        <v/>
      </c>
      <c r="AF2396" s="17">
        <f t="shared" si="1126"/>
        <v>0</v>
      </c>
      <c r="AG2396" s="17" t="str">
        <f t="shared" si="1125"/>
        <v xml:space="preserve"> </v>
      </c>
      <c r="AH2396" s="13"/>
      <c r="AI2396" s="31">
        <f t="shared" si="1109"/>
        <v>1.0898090651370616</v>
      </c>
      <c r="AJ2396">
        <f t="shared" si="1114"/>
        <v>8.980906513706155E-2</v>
      </c>
      <c r="AK2396">
        <f t="shared" si="1116"/>
        <v>1.0045558086560364</v>
      </c>
      <c r="AL2396">
        <f t="shared" si="1117"/>
        <v>1.1506939388958104</v>
      </c>
      <c r="AM2396">
        <f t="shared" si="1115"/>
        <v>0.1506939388958104</v>
      </c>
      <c r="AN2396" s="39">
        <v>42664</v>
      </c>
      <c r="AO2396" s="31">
        <v>8.980906513706155E-2</v>
      </c>
      <c r="AP2396" s="40">
        <v>0.1506939388958104</v>
      </c>
    </row>
    <row r="2397" spans="1:42">
      <c r="A2397" s="16">
        <v>42667</v>
      </c>
      <c r="B2397" s="11">
        <v>4.4000000000000004</v>
      </c>
      <c r="C2397" s="11">
        <v>4.45</v>
      </c>
      <c r="D2397" s="11">
        <v>4.3899999999999997</v>
      </c>
      <c r="E2397" s="11">
        <v>4.43</v>
      </c>
      <c r="F2397" s="11">
        <v>147965400</v>
      </c>
      <c r="G2397" s="11">
        <v>4.43</v>
      </c>
      <c r="H2397" s="12">
        <f t="shared" si="1118"/>
        <v>4.42</v>
      </c>
      <c r="I2397" s="13">
        <f t="shared" si="1127"/>
        <v>4.4257692307692293</v>
      </c>
      <c r="J2397" s="13">
        <f t="shared" ref="J2397:J2417" si="1128">H2397-I2397</f>
        <v>-5.7692307692294165E-3</v>
      </c>
      <c r="K2397" s="14">
        <f t="shared" si="1102"/>
        <v>-1.2777777777776814E-2</v>
      </c>
      <c r="L2397" s="13">
        <f t="shared" si="1111"/>
        <v>6.0000000000000497E-2</v>
      </c>
      <c r="M2397" s="13">
        <f t="shared" si="1119"/>
        <v>3.3571428571428745E-2</v>
      </c>
      <c r="N2397" s="13">
        <f t="shared" si="1112"/>
        <v>4.0000000000000036E-2</v>
      </c>
      <c r="O2397" s="13">
        <f t="shared" si="1113"/>
        <v>0</v>
      </c>
      <c r="P2397" s="13">
        <f t="shared" si="1110"/>
        <v>7.9999999999999183E-2</v>
      </c>
      <c r="Q2397" s="13">
        <f t="shared" si="1110"/>
        <v>8.9999999999999858E-2</v>
      </c>
      <c r="R2397" s="13">
        <f t="shared" si="1120"/>
        <v>238.29787234042189</v>
      </c>
      <c r="S2397" s="13">
        <f t="shared" si="1121"/>
        <v>268.0851063829769</v>
      </c>
      <c r="T2397" s="13">
        <f t="shared" si="1122"/>
        <v>5.8823529411768947</v>
      </c>
      <c r="U2397" s="13">
        <f t="shared" si="1099"/>
        <v>30.131784771325297</v>
      </c>
      <c r="V2397" s="13">
        <f t="shared" si="1103"/>
        <v>7.0085470085473976E-3</v>
      </c>
      <c r="W2397" s="13">
        <f t="shared" si="1104"/>
        <v>0</v>
      </c>
      <c r="X2397" s="13">
        <f t="shared" si="1105"/>
        <v>0</v>
      </c>
      <c r="Y2397" s="13">
        <f t="shared" si="1100"/>
        <v>0</v>
      </c>
      <c r="Z2397" s="13">
        <f t="shared" si="1106"/>
        <v>1</v>
      </c>
      <c r="AA2397" s="13">
        <f t="shared" si="1107"/>
        <v>0</v>
      </c>
      <c r="AB2397" s="13">
        <f t="shared" si="1108"/>
        <v>0</v>
      </c>
      <c r="AC2397" s="17">
        <f t="shared" si="1101"/>
        <v>0</v>
      </c>
      <c r="AD2397" s="13" t="str">
        <f t="shared" si="1123"/>
        <v/>
      </c>
      <c r="AE2397" s="13" t="str">
        <f t="shared" si="1124"/>
        <v/>
      </c>
      <c r="AF2397" s="17">
        <f t="shared" si="1126"/>
        <v>0</v>
      </c>
      <c r="AG2397" s="17" t="str">
        <f t="shared" si="1125"/>
        <v xml:space="preserve"> </v>
      </c>
      <c r="AH2397" s="13"/>
      <c r="AI2397" s="31">
        <f t="shared" si="1109"/>
        <v>1.0898090651370616</v>
      </c>
      <c r="AJ2397">
        <f t="shared" si="1114"/>
        <v>8.980906513706155E-2</v>
      </c>
      <c r="AK2397">
        <f t="shared" si="1116"/>
        <v>1.0045351473922901</v>
      </c>
      <c r="AL2397">
        <f t="shared" si="1117"/>
        <v>1.1559125055121178</v>
      </c>
      <c r="AM2397">
        <f t="shared" si="1115"/>
        <v>0.15591250551211777</v>
      </c>
      <c r="AN2397" s="39">
        <v>42667</v>
      </c>
      <c r="AO2397" s="31">
        <v>8.980906513706155E-2</v>
      </c>
      <c r="AP2397" s="40">
        <v>0.15591250551211777</v>
      </c>
    </row>
    <row r="2398" spans="1:42">
      <c r="A2398" s="16">
        <v>42668</v>
      </c>
      <c r="B2398" s="11">
        <v>4.43</v>
      </c>
      <c r="C2398" s="11">
        <v>4.45</v>
      </c>
      <c r="D2398" s="11">
        <v>4.42</v>
      </c>
      <c r="E2398" s="11">
        <v>4.45</v>
      </c>
      <c r="F2398" s="11">
        <v>82503300</v>
      </c>
      <c r="G2398" s="11">
        <v>4.45</v>
      </c>
      <c r="H2398" s="12">
        <f t="shared" si="1118"/>
        <v>4.421666666666666</v>
      </c>
      <c r="I2398" s="13">
        <f t="shared" si="1127"/>
        <v>4.4242307692307685</v>
      </c>
      <c r="J2398" s="13">
        <f t="shared" si="1128"/>
        <v>-2.564102564102555E-3</v>
      </c>
      <c r="K2398" s="14">
        <f t="shared" si="1102"/>
        <v>-1.0384615384614548E-2</v>
      </c>
      <c r="L2398" s="13">
        <f t="shared" si="1111"/>
        <v>3.0000000000000249E-2</v>
      </c>
      <c r="M2398" s="13">
        <f t="shared" si="1119"/>
        <v>3.428571428571444E-2</v>
      </c>
      <c r="N2398" s="13">
        <f t="shared" si="1112"/>
        <v>0</v>
      </c>
      <c r="O2398" s="13">
        <f t="shared" si="1113"/>
        <v>0</v>
      </c>
      <c r="P2398" s="13">
        <f t="shared" si="1110"/>
        <v>7.9999999999999183E-2</v>
      </c>
      <c r="Q2398" s="13">
        <f t="shared" si="1110"/>
        <v>8.9999999999999858E-2</v>
      </c>
      <c r="R2398" s="13">
        <f t="shared" si="1120"/>
        <v>233.33333333332988</v>
      </c>
      <c r="S2398" s="13">
        <f t="shared" si="1121"/>
        <v>262.49999999999841</v>
      </c>
      <c r="T2398" s="13">
        <f t="shared" si="1122"/>
        <v>5.8823529411769071</v>
      </c>
      <c r="U2398" s="13">
        <f t="shared" si="1099"/>
        <v>27.305199591798946</v>
      </c>
      <c r="V2398" s="13">
        <f t="shared" si="1103"/>
        <v>7.8205128205119934E-3</v>
      </c>
      <c r="W2398" s="13">
        <f t="shared" si="1104"/>
        <v>0</v>
      </c>
      <c r="X2398" s="13">
        <f t="shared" si="1105"/>
        <v>0</v>
      </c>
      <c r="Y2398" s="13">
        <f t="shared" si="1100"/>
        <v>0</v>
      </c>
      <c r="Z2398" s="13">
        <f t="shared" si="1106"/>
        <v>1</v>
      </c>
      <c r="AA2398" s="13">
        <f t="shared" si="1107"/>
        <v>0</v>
      </c>
      <c r="AB2398" s="13">
        <f t="shared" si="1108"/>
        <v>0</v>
      </c>
      <c r="AC2398" s="17">
        <f t="shared" si="1101"/>
        <v>0</v>
      </c>
      <c r="AD2398" s="13" t="str">
        <f t="shared" si="1123"/>
        <v/>
      </c>
      <c r="AE2398" s="13" t="str">
        <f t="shared" si="1124"/>
        <v/>
      </c>
      <c r="AF2398" s="17">
        <f t="shared" si="1126"/>
        <v>0</v>
      </c>
      <c r="AG2398" s="17" t="str">
        <f t="shared" si="1125"/>
        <v xml:space="preserve"> </v>
      </c>
      <c r="AH2398" s="13"/>
      <c r="AI2398" s="31">
        <f t="shared" si="1109"/>
        <v>1.0898090651370616</v>
      </c>
      <c r="AJ2398">
        <f t="shared" si="1114"/>
        <v>8.980906513706155E-2</v>
      </c>
      <c r="AK2398">
        <f t="shared" si="1116"/>
        <v>1.0045146726862304</v>
      </c>
      <c r="AL2398">
        <f t="shared" si="1117"/>
        <v>1.1611310721284256</v>
      </c>
      <c r="AM2398">
        <f t="shared" si="1115"/>
        <v>0.16113107212842559</v>
      </c>
      <c r="AN2398" s="39">
        <v>42668</v>
      </c>
      <c r="AO2398" s="31">
        <v>8.980906513706155E-2</v>
      </c>
      <c r="AP2398" s="40">
        <v>0.16113107212842559</v>
      </c>
    </row>
    <row r="2399" spans="1:42">
      <c r="A2399" s="16">
        <v>42669</v>
      </c>
      <c r="B2399" s="11">
        <v>4.4400000000000004</v>
      </c>
      <c r="C2399" s="11">
        <v>4.4400000000000004</v>
      </c>
      <c r="D2399" s="11">
        <v>4.41</v>
      </c>
      <c r="E2399" s="11">
        <v>4.42</v>
      </c>
      <c r="F2399" s="11">
        <v>81485900</v>
      </c>
      <c r="G2399" s="11">
        <v>4.42</v>
      </c>
      <c r="H2399" s="12">
        <f t="shared" si="1118"/>
        <v>4.4183333333333339</v>
      </c>
      <c r="I2399" s="13">
        <f t="shared" si="1127"/>
        <v>4.4219230769230755</v>
      </c>
      <c r="J2399" s="13">
        <f t="shared" si="1128"/>
        <v>-3.589743589741623E-3</v>
      </c>
      <c r="K2399" s="14">
        <f t="shared" si="1102"/>
        <v>-8.5897435897427012E-3</v>
      </c>
      <c r="L2399" s="13">
        <f t="shared" si="1111"/>
        <v>3.0000000000000249E-2</v>
      </c>
      <c r="M2399" s="13">
        <f t="shared" si="1119"/>
        <v>3.5000000000000142E-2</v>
      </c>
      <c r="N2399" s="13">
        <f t="shared" si="1112"/>
        <v>0</v>
      </c>
      <c r="O2399" s="13">
        <f t="shared" si="1113"/>
        <v>9.9999999999997868E-3</v>
      </c>
      <c r="P2399" s="13">
        <f t="shared" si="1110"/>
        <v>7.9999999999999183E-2</v>
      </c>
      <c r="Q2399" s="13">
        <f t="shared" si="1110"/>
        <v>9.9999999999999645E-2</v>
      </c>
      <c r="R2399" s="13">
        <f t="shared" si="1120"/>
        <v>228.57142857142532</v>
      </c>
      <c r="S2399" s="13">
        <f t="shared" si="1121"/>
        <v>285.71428571428356</v>
      </c>
      <c r="T2399" s="13">
        <f t="shared" si="1122"/>
        <v>11.111111111111443</v>
      </c>
      <c r="U2399" s="13">
        <f t="shared" ref="U2399:U2417" si="1129">AVERAGE(T2386:T2399)</f>
        <v>24.852097138696497</v>
      </c>
      <c r="V2399" s="13">
        <f t="shared" si="1103"/>
        <v>5.0000000000010782E-3</v>
      </c>
      <c r="W2399" s="13">
        <f t="shared" si="1104"/>
        <v>0</v>
      </c>
      <c r="X2399" s="13">
        <f t="shared" si="1105"/>
        <v>0</v>
      </c>
      <c r="Y2399" s="13">
        <f t="shared" si="1100"/>
        <v>0</v>
      </c>
      <c r="Z2399" s="13">
        <f t="shared" si="1106"/>
        <v>1</v>
      </c>
      <c r="AA2399" s="13">
        <f t="shared" si="1107"/>
        <v>0</v>
      </c>
      <c r="AB2399" s="13">
        <f t="shared" si="1108"/>
        <v>0</v>
      </c>
      <c r="AC2399" s="17">
        <f t="shared" si="1101"/>
        <v>0</v>
      </c>
      <c r="AD2399" s="13" t="str">
        <f t="shared" si="1123"/>
        <v/>
      </c>
      <c r="AE2399" s="13" t="str">
        <f t="shared" si="1124"/>
        <v/>
      </c>
      <c r="AF2399" s="17">
        <f t="shared" si="1126"/>
        <v>0</v>
      </c>
      <c r="AG2399" s="17" t="str">
        <f t="shared" si="1125"/>
        <v xml:space="preserve"> </v>
      </c>
      <c r="AH2399" s="13"/>
      <c r="AI2399" s="31">
        <f t="shared" si="1109"/>
        <v>1.0898090651370616</v>
      </c>
      <c r="AJ2399">
        <f t="shared" si="1114"/>
        <v>8.980906513706155E-2</v>
      </c>
      <c r="AK2399">
        <f t="shared" si="1116"/>
        <v>0.99325842696629207</v>
      </c>
      <c r="AL2399">
        <f t="shared" si="1117"/>
        <v>1.1533032222039643</v>
      </c>
      <c r="AM2399">
        <f t="shared" si="1115"/>
        <v>0.15330322220396431</v>
      </c>
      <c r="AN2399" s="39">
        <v>42669</v>
      </c>
      <c r="AO2399" s="31">
        <v>8.980906513706155E-2</v>
      </c>
      <c r="AP2399" s="40">
        <v>0.15330322220396431</v>
      </c>
    </row>
    <row r="2400" spans="1:42">
      <c r="A2400" s="16">
        <v>42670</v>
      </c>
      <c r="B2400" s="11">
        <v>4.41</v>
      </c>
      <c r="C2400" s="11">
        <v>4.42</v>
      </c>
      <c r="D2400" s="11">
        <v>4.3899999999999997</v>
      </c>
      <c r="E2400" s="11">
        <v>4.42</v>
      </c>
      <c r="F2400" s="11">
        <v>62037300</v>
      </c>
      <c r="G2400" s="11">
        <v>4.42</v>
      </c>
      <c r="H2400" s="12">
        <f t="shared" si="1118"/>
        <v>4.4158333333333335</v>
      </c>
      <c r="I2400" s="13">
        <f t="shared" si="1127"/>
        <v>4.4207692307692303</v>
      </c>
      <c r="J2400" s="13">
        <f t="shared" si="1128"/>
        <v>-4.935897435896841E-3</v>
      </c>
      <c r="K2400" s="14">
        <f t="shared" si="1102"/>
        <v>-7.4216524216515166E-3</v>
      </c>
      <c r="L2400" s="13">
        <f t="shared" si="1111"/>
        <v>3.0000000000000249E-2</v>
      </c>
      <c r="M2400" s="13">
        <f t="shared" si="1119"/>
        <v>3.5714285714285844E-2</v>
      </c>
      <c r="N2400" s="13">
        <f t="shared" si="1112"/>
        <v>0</v>
      </c>
      <c r="O2400" s="13">
        <f t="shared" si="1113"/>
        <v>2.0000000000000462E-2</v>
      </c>
      <c r="P2400" s="13">
        <f t="shared" si="1110"/>
        <v>7.9999999999999183E-2</v>
      </c>
      <c r="Q2400" s="13">
        <f t="shared" si="1110"/>
        <v>0.12000000000000011</v>
      </c>
      <c r="R2400" s="13">
        <f t="shared" si="1120"/>
        <v>223.9999999999969</v>
      </c>
      <c r="S2400" s="13">
        <f t="shared" si="1121"/>
        <v>335.99999999999903</v>
      </c>
      <c r="T2400" s="13">
        <f t="shared" si="1122"/>
        <v>20.000000000000526</v>
      </c>
      <c r="U2400" s="13">
        <f t="shared" si="1129"/>
        <v>23.033915320514694</v>
      </c>
      <c r="V2400" s="13">
        <f t="shared" si="1103"/>
        <v>2.4857549857546755E-3</v>
      </c>
      <c r="W2400" s="13">
        <f t="shared" si="1104"/>
        <v>0</v>
      </c>
      <c r="X2400" s="13">
        <f t="shared" si="1105"/>
        <v>0</v>
      </c>
      <c r="Y2400" s="13">
        <f t="shared" si="1100"/>
        <v>0</v>
      </c>
      <c r="Z2400" s="13">
        <f t="shared" si="1106"/>
        <v>1</v>
      </c>
      <c r="AA2400" s="13">
        <f t="shared" si="1107"/>
        <v>0</v>
      </c>
      <c r="AB2400" s="13">
        <f t="shared" si="1108"/>
        <v>0</v>
      </c>
      <c r="AC2400" s="17">
        <f t="shared" si="1101"/>
        <v>0</v>
      </c>
      <c r="AD2400" s="13" t="str">
        <f t="shared" si="1123"/>
        <v/>
      </c>
      <c r="AE2400" s="13" t="str">
        <f t="shared" si="1124"/>
        <v/>
      </c>
      <c r="AF2400" s="17">
        <f t="shared" si="1126"/>
        <v>0</v>
      </c>
      <c r="AG2400" s="17" t="str">
        <f t="shared" si="1125"/>
        <v xml:space="preserve"> </v>
      </c>
      <c r="AH2400" s="13"/>
      <c r="AI2400" s="31">
        <f t="shared" si="1109"/>
        <v>1.0898090651370616</v>
      </c>
      <c r="AJ2400">
        <f t="shared" si="1114"/>
        <v>8.980906513706155E-2</v>
      </c>
      <c r="AK2400">
        <f t="shared" si="1116"/>
        <v>1</v>
      </c>
      <c r="AL2400">
        <f t="shared" si="1117"/>
        <v>1.1533032222039643</v>
      </c>
      <c r="AM2400">
        <f t="shared" si="1115"/>
        <v>0.15330322220396431</v>
      </c>
      <c r="AN2400" s="39">
        <v>42670</v>
      </c>
      <c r="AO2400" s="31">
        <v>8.980906513706155E-2</v>
      </c>
      <c r="AP2400" s="40">
        <v>0.15330322220396431</v>
      </c>
    </row>
    <row r="2401" spans="1:42">
      <c r="A2401" s="16">
        <v>42671</v>
      </c>
      <c r="B2401" s="11">
        <v>4.41</v>
      </c>
      <c r="C2401" s="11">
        <v>4.45</v>
      </c>
      <c r="D2401" s="11">
        <v>4.4000000000000004</v>
      </c>
      <c r="E2401" s="11">
        <v>4.4400000000000004</v>
      </c>
      <c r="F2401" s="11">
        <v>81003100</v>
      </c>
      <c r="G2401" s="11">
        <v>4.4400000000000004</v>
      </c>
      <c r="H2401" s="12">
        <f t="shared" si="1118"/>
        <v>4.416666666666667</v>
      </c>
      <c r="I2401" s="13">
        <f t="shared" si="1127"/>
        <v>4.421153846153846</v>
      </c>
      <c r="J2401" s="13">
        <f t="shared" si="1128"/>
        <v>-4.4871794871790271E-3</v>
      </c>
      <c r="K2401" s="14">
        <f t="shared" si="1102"/>
        <v>-6.2891737891730415E-3</v>
      </c>
      <c r="L2401" s="13">
        <f t="shared" si="1111"/>
        <v>4.9999999999999822E-2</v>
      </c>
      <c r="M2401" s="13">
        <f t="shared" si="1119"/>
        <v>3.7142857142857241E-2</v>
      </c>
      <c r="N2401" s="13">
        <f t="shared" si="1112"/>
        <v>3.0000000000000249E-2</v>
      </c>
      <c r="O2401" s="13">
        <f t="shared" si="1113"/>
        <v>0</v>
      </c>
      <c r="P2401" s="13">
        <f t="shared" si="1110"/>
        <v>8.9999999999999858E-2</v>
      </c>
      <c r="Q2401" s="13">
        <f t="shared" si="1110"/>
        <v>0.12000000000000011</v>
      </c>
      <c r="R2401" s="13">
        <f t="shared" si="1120"/>
        <v>242.30769230769127</v>
      </c>
      <c r="S2401" s="13">
        <f t="shared" si="1121"/>
        <v>323.07692307692253</v>
      </c>
      <c r="T2401" s="13">
        <f t="shared" si="1122"/>
        <v>14.285714285714413</v>
      </c>
      <c r="U2401" s="13">
        <f t="shared" si="1129"/>
        <v>21.673371102827588</v>
      </c>
      <c r="V2401" s="13">
        <f t="shared" si="1103"/>
        <v>1.8019943019940143E-3</v>
      </c>
      <c r="W2401" s="13">
        <f t="shared" si="1104"/>
        <v>0</v>
      </c>
      <c r="X2401" s="13">
        <f t="shared" si="1105"/>
        <v>0</v>
      </c>
      <c r="Y2401" s="13">
        <f t="shared" si="1100"/>
        <v>0</v>
      </c>
      <c r="Z2401" s="13">
        <f t="shared" si="1106"/>
        <v>1</v>
      </c>
      <c r="AA2401" s="13">
        <f t="shared" si="1107"/>
        <v>0</v>
      </c>
      <c r="AB2401" s="13">
        <f t="shared" si="1108"/>
        <v>0</v>
      </c>
      <c r="AC2401" s="17">
        <f t="shared" si="1101"/>
        <v>0</v>
      </c>
      <c r="AD2401" s="13" t="str">
        <f t="shared" si="1123"/>
        <v/>
      </c>
      <c r="AE2401" s="13" t="str">
        <f t="shared" si="1124"/>
        <v/>
      </c>
      <c r="AF2401" s="17">
        <f t="shared" si="1126"/>
        <v>0</v>
      </c>
      <c r="AG2401" s="17" t="str">
        <f t="shared" si="1125"/>
        <v xml:space="preserve"> </v>
      </c>
      <c r="AH2401" s="13"/>
      <c r="AI2401" s="31">
        <f t="shared" si="1109"/>
        <v>1.0898090651370616</v>
      </c>
      <c r="AJ2401">
        <f t="shared" si="1114"/>
        <v>8.980906513706155E-2</v>
      </c>
      <c r="AK2401">
        <f t="shared" si="1116"/>
        <v>1.0045248868778283</v>
      </c>
      <c r="AL2401">
        <f t="shared" si="1117"/>
        <v>1.1585217888202721</v>
      </c>
      <c r="AM2401">
        <f t="shared" si="1115"/>
        <v>0.15852178882027212</v>
      </c>
      <c r="AN2401" s="39">
        <v>42671</v>
      </c>
      <c r="AO2401" s="31">
        <v>8.980906513706155E-2</v>
      </c>
      <c r="AP2401" s="40">
        <v>0.15852178882027212</v>
      </c>
    </row>
    <row r="2402" spans="1:42">
      <c r="A2402" s="16">
        <v>42674</v>
      </c>
      <c r="B2402" s="11">
        <v>4.42</v>
      </c>
      <c r="C2402" s="11">
        <v>4.4400000000000004</v>
      </c>
      <c r="D2402" s="11">
        <v>4.4000000000000004</v>
      </c>
      <c r="E2402" s="11">
        <v>4.43</v>
      </c>
      <c r="F2402" s="11">
        <v>67620000</v>
      </c>
      <c r="G2402" s="11">
        <v>4.43</v>
      </c>
      <c r="H2402" s="12">
        <f t="shared" si="1118"/>
        <v>4.4175000000000004</v>
      </c>
      <c r="I2402" s="13">
        <f t="shared" si="1127"/>
        <v>4.4234615384615381</v>
      </c>
      <c r="J2402" s="13">
        <f t="shared" si="1128"/>
        <v>-5.9615384615376854E-3</v>
      </c>
      <c r="K2402" s="14">
        <f t="shared" si="1102"/>
        <v>-5.5128205128197726E-3</v>
      </c>
      <c r="L2402" s="13">
        <f t="shared" si="1111"/>
        <v>4.0000000000000036E-2</v>
      </c>
      <c r="M2402" s="13">
        <f t="shared" si="1119"/>
        <v>3.8571428571428701E-2</v>
      </c>
      <c r="N2402" s="13">
        <f t="shared" si="1112"/>
        <v>0</v>
      </c>
      <c r="O2402" s="13">
        <f t="shared" si="1113"/>
        <v>0</v>
      </c>
      <c r="P2402" s="13">
        <f t="shared" si="1110"/>
        <v>8.9999999999999858E-2</v>
      </c>
      <c r="Q2402" s="13">
        <f t="shared" si="1110"/>
        <v>0.12000000000000011</v>
      </c>
      <c r="R2402" s="13">
        <f t="shared" si="1120"/>
        <v>233.33333333333221</v>
      </c>
      <c r="S2402" s="13">
        <f t="shared" si="1121"/>
        <v>311.11111111111035</v>
      </c>
      <c r="T2402" s="13">
        <f t="shared" si="1122"/>
        <v>14.285714285714402</v>
      </c>
      <c r="U2402" s="13">
        <f t="shared" si="1129"/>
        <v>21.565959717220682</v>
      </c>
      <c r="V2402" s="13">
        <f t="shared" si="1103"/>
        <v>-4.4871794871791278E-4</v>
      </c>
      <c r="W2402" s="13">
        <f t="shared" si="1104"/>
        <v>-1</v>
      </c>
      <c r="X2402" s="13">
        <f t="shared" si="1105"/>
        <v>0</v>
      </c>
      <c r="Y2402" s="13">
        <f t="shared" si="1100"/>
        <v>0</v>
      </c>
      <c r="Z2402" s="13">
        <f t="shared" si="1106"/>
        <v>0</v>
      </c>
      <c r="AA2402" s="13">
        <f t="shared" si="1107"/>
        <v>0</v>
      </c>
      <c r="AB2402" s="13">
        <f t="shared" si="1108"/>
        <v>0</v>
      </c>
      <c r="AC2402" s="17">
        <f t="shared" si="1101"/>
        <v>0</v>
      </c>
      <c r="AD2402" s="13" t="str">
        <f t="shared" si="1123"/>
        <v/>
      </c>
      <c r="AE2402" s="13" t="str">
        <f t="shared" si="1124"/>
        <v/>
      </c>
      <c r="AF2402" s="17">
        <f t="shared" si="1126"/>
        <v>0</v>
      </c>
      <c r="AG2402" s="17" t="str">
        <f t="shared" si="1125"/>
        <v xml:space="preserve"> </v>
      </c>
      <c r="AH2402" s="13"/>
      <c r="AI2402" s="31">
        <f t="shared" si="1109"/>
        <v>1.0898090651370616</v>
      </c>
      <c r="AJ2402">
        <f t="shared" si="1114"/>
        <v>8.980906513706155E-2</v>
      </c>
      <c r="AK2402">
        <f t="shared" si="1116"/>
        <v>0.99774774774774755</v>
      </c>
      <c r="AL2402">
        <f t="shared" si="1117"/>
        <v>1.1559125055121182</v>
      </c>
      <c r="AM2402">
        <f t="shared" si="1115"/>
        <v>0.15591250551211822</v>
      </c>
      <c r="AN2402" s="39">
        <v>42674</v>
      </c>
      <c r="AO2402" s="31">
        <v>8.980906513706155E-2</v>
      </c>
      <c r="AP2402" s="40">
        <v>0.15591250551211822</v>
      </c>
    </row>
    <row r="2403" spans="1:42">
      <c r="A2403" s="16">
        <v>42675</v>
      </c>
      <c r="B2403" s="11">
        <v>4.42</v>
      </c>
      <c r="C2403" s="11">
        <v>4.4400000000000004</v>
      </c>
      <c r="D2403" s="11">
        <v>4.41</v>
      </c>
      <c r="E2403" s="11">
        <v>4.4400000000000004</v>
      </c>
      <c r="F2403" s="11">
        <v>60044400</v>
      </c>
      <c r="G2403" s="11">
        <v>4.4400000000000004</v>
      </c>
      <c r="H2403" s="12">
        <f t="shared" si="1118"/>
        <v>4.4191666666666665</v>
      </c>
      <c r="I2403" s="13">
        <f t="shared" si="1127"/>
        <v>4.4249999999999989</v>
      </c>
      <c r="J2403" s="13">
        <f t="shared" si="1128"/>
        <v>-5.8333333333324688E-3</v>
      </c>
      <c r="K2403" s="14">
        <f t="shared" si="1102"/>
        <v>-5.2350427350420503E-3</v>
      </c>
      <c r="L2403" s="13">
        <f t="shared" si="1111"/>
        <v>3.0000000000000249E-2</v>
      </c>
      <c r="M2403" s="13">
        <f t="shared" si="1119"/>
        <v>3.8571428571428701E-2</v>
      </c>
      <c r="N2403" s="13">
        <f t="shared" si="1112"/>
        <v>0</v>
      </c>
      <c r="O2403" s="13">
        <f t="shared" si="1113"/>
        <v>0</v>
      </c>
      <c r="P2403" s="13">
        <f t="shared" si="1110"/>
        <v>8.9999999999999858E-2</v>
      </c>
      <c r="Q2403" s="13">
        <f t="shared" si="1110"/>
        <v>9.9999999999999645E-2</v>
      </c>
      <c r="R2403" s="13">
        <f t="shared" si="1120"/>
        <v>233.33333333333221</v>
      </c>
      <c r="S2403" s="13">
        <f t="shared" si="1121"/>
        <v>259.25925925925748</v>
      </c>
      <c r="T2403" s="13">
        <f t="shared" si="1122"/>
        <v>5.2631578947367403</v>
      </c>
      <c r="U2403" s="13">
        <f t="shared" si="1129"/>
        <v>20.241219294735835</v>
      </c>
      <c r="V2403" s="13">
        <f t="shared" si="1103"/>
        <v>-5.9829059829041853E-4</v>
      </c>
      <c r="W2403" s="13">
        <f t="shared" si="1104"/>
        <v>0</v>
      </c>
      <c r="X2403" s="13">
        <f t="shared" si="1105"/>
        <v>0</v>
      </c>
      <c r="Y2403" s="13">
        <f t="shared" si="1100"/>
        <v>0</v>
      </c>
      <c r="Z2403" s="13">
        <f t="shared" si="1106"/>
        <v>0</v>
      </c>
      <c r="AA2403" s="13">
        <f t="shared" si="1107"/>
        <v>0</v>
      </c>
      <c r="AB2403" s="13">
        <f t="shared" si="1108"/>
        <v>0</v>
      </c>
      <c r="AC2403" s="17">
        <f t="shared" si="1101"/>
        <v>0</v>
      </c>
      <c r="AD2403" s="13" t="str">
        <f t="shared" si="1123"/>
        <v/>
      </c>
      <c r="AE2403" s="13" t="str">
        <f t="shared" si="1124"/>
        <v/>
      </c>
      <c r="AF2403" s="17">
        <f t="shared" si="1126"/>
        <v>0</v>
      </c>
      <c r="AG2403" s="17" t="str">
        <f t="shared" si="1125"/>
        <v xml:space="preserve"> </v>
      </c>
      <c r="AH2403" s="13"/>
      <c r="AI2403" s="31">
        <f t="shared" si="1109"/>
        <v>1.0898090651370616</v>
      </c>
      <c r="AJ2403">
        <f t="shared" si="1114"/>
        <v>8.980906513706155E-2</v>
      </c>
      <c r="AK2403">
        <f t="shared" si="1116"/>
        <v>1.0022573363431153</v>
      </c>
      <c r="AL2403">
        <f t="shared" si="1117"/>
        <v>1.1585217888202721</v>
      </c>
      <c r="AM2403">
        <f t="shared" si="1115"/>
        <v>0.15852178882027212</v>
      </c>
      <c r="AN2403" s="39">
        <v>42675</v>
      </c>
      <c r="AO2403" s="31">
        <v>8.980906513706155E-2</v>
      </c>
      <c r="AP2403" s="40">
        <v>0.15852178882027212</v>
      </c>
    </row>
    <row r="2404" spans="1:42">
      <c r="A2404" s="16">
        <v>42676</v>
      </c>
      <c r="B2404" s="11">
        <v>4.42</v>
      </c>
      <c r="C2404" s="11">
        <v>4.43</v>
      </c>
      <c r="D2404" s="11">
        <v>4.4000000000000004</v>
      </c>
      <c r="E2404" s="11">
        <v>4.42</v>
      </c>
      <c r="F2404" s="11">
        <v>56576600</v>
      </c>
      <c r="G2404" s="11">
        <v>4.42</v>
      </c>
      <c r="H2404" s="12">
        <f t="shared" si="1118"/>
        <v>4.4225000000000003</v>
      </c>
      <c r="I2404" s="13">
        <f t="shared" si="1127"/>
        <v>4.4257692307692311</v>
      </c>
      <c r="J2404" s="13">
        <f t="shared" si="1128"/>
        <v>-3.269230769230802E-3</v>
      </c>
      <c r="K2404" s="14">
        <f t="shared" si="1102"/>
        <v>-4.8076923076916245E-3</v>
      </c>
      <c r="L2404" s="13">
        <f t="shared" si="1111"/>
        <v>2.9999999999999361E-2</v>
      </c>
      <c r="M2404" s="13">
        <f t="shared" si="1119"/>
        <v>3.8571428571428638E-2</v>
      </c>
      <c r="N2404" s="13">
        <f t="shared" si="1112"/>
        <v>0</v>
      </c>
      <c r="O2404" s="13">
        <f t="shared" si="1113"/>
        <v>9.9999999999997868E-3</v>
      </c>
      <c r="P2404" s="13">
        <f t="shared" si="1110"/>
        <v>8.9999999999999858E-2</v>
      </c>
      <c r="Q2404" s="13">
        <f t="shared" si="1110"/>
        <v>9.9999999999999645E-2</v>
      </c>
      <c r="R2404" s="13">
        <f t="shared" si="1120"/>
        <v>233.33333333333255</v>
      </c>
      <c r="S2404" s="13">
        <f t="shared" si="1121"/>
        <v>259.25925925925787</v>
      </c>
      <c r="T2404" s="13">
        <f t="shared" si="1122"/>
        <v>5.263157894736743</v>
      </c>
      <c r="U2404" s="13">
        <f t="shared" si="1129"/>
        <v>20.140968668169467</v>
      </c>
      <c r="V2404" s="13">
        <f t="shared" si="1103"/>
        <v>1.5384615384608225E-3</v>
      </c>
      <c r="W2404" s="13">
        <f t="shared" si="1104"/>
        <v>1</v>
      </c>
      <c r="X2404" s="13">
        <f t="shared" si="1105"/>
        <v>0</v>
      </c>
      <c r="Y2404" s="13">
        <f t="shared" ref="Y2404:Y2417" si="1130">IF(AND(U2403&gt;40,U2404&lt;40),-1,IF(AND(U2403&lt;20,U2404&gt;20),1,0))</f>
        <v>0</v>
      </c>
      <c r="Z2404" s="13">
        <f t="shared" si="1106"/>
        <v>1</v>
      </c>
      <c r="AA2404" s="13">
        <f t="shared" si="1107"/>
        <v>0</v>
      </c>
      <c r="AB2404" s="13">
        <f t="shared" si="1108"/>
        <v>0</v>
      </c>
      <c r="AC2404" s="17">
        <f t="shared" ref="AC2404:AC2417" si="1131">(AA2404+AB2404+AC2403)</f>
        <v>0</v>
      </c>
      <c r="AD2404" s="13" t="str">
        <f t="shared" si="1123"/>
        <v/>
      </c>
      <c r="AE2404" s="13" t="str">
        <f t="shared" si="1124"/>
        <v/>
      </c>
      <c r="AF2404" s="17">
        <f t="shared" si="1126"/>
        <v>0</v>
      </c>
      <c r="AG2404" s="17" t="str">
        <f t="shared" si="1125"/>
        <v xml:space="preserve"> </v>
      </c>
      <c r="AH2404" s="13"/>
      <c r="AI2404" s="31">
        <f t="shared" si="1109"/>
        <v>1.0898090651370616</v>
      </c>
      <c r="AJ2404">
        <f t="shared" si="1114"/>
        <v>8.980906513706155E-2</v>
      </c>
      <c r="AK2404">
        <f t="shared" si="1116"/>
        <v>0.99549549549549543</v>
      </c>
      <c r="AL2404">
        <f t="shared" si="1117"/>
        <v>1.1533032222039645</v>
      </c>
      <c r="AM2404">
        <f t="shared" si="1115"/>
        <v>0.15330322220396453</v>
      </c>
      <c r="AN2404" s="39">
        <v>42676</v>
      </c>
      <c r="AO2404" s="31">
        <v>8.980906513706155E-2</v>
      </c>
      <c r="AP2404" s="40">
        <v>0.15330322220396453</v>
      </c>
    </row>
    <row r="2405" spans="1:42">
      <c r="A2405" s="16">
        <v>42677</v>
      </c>
      <c r="B2405" s="11">
        <v>4.42</v>
      </c>
      <c r="C2405" s="11">
        <v>4.43</v>
      </c>
      <c r="D2405" s="11">
        <v>4.4000000000000004</v>
      </c>
      <c r="E2405" s="11">
        <v>4.42</v>
      </c>
      <c r="F2405" s="11">
        <v>59317300</v>
      </c>
      <c r="G2405" s="11">
        <v>4.42</v>
      </c>
      <c r="H2405" s="12">
        <f t="shared" si="1118"/>
        <v>4.4233333333333329</v>
      </c>
      <c r="I2405" s="13">
        <f t="shared" si="1127"/>
        <v>4.4261538461538468</v>
      </c>
      <c r="J2405" s="13">
        <f t="shared" si="1128"/>
        <v>-2.8205128205138763E-3</v>
      </c>
      <c r="K2405" s="14">
        <f t="shared" ref="K2405:K2417" si="1132">AVERAGE(J2397:J2405)</f>
        <v>-4.3589743589738106E-3</v>
      </c>
      <c r="L2405" s="13">
        <f t="shared" si="1111"/>
        <v>2.9999999999999361E-2</v>
      </c>
      <c r="M2405" s="13">
        <f t="shared" si="1119"/>
        <v>3.7857142857142874E-2</v>
      </c>
      <c r="N2405" s="13">
        <f t="shared" si="1112"/>
        <v>0</v>
      </c>
      <c r="O2405" s="13">
        <f t="shared" si="1113"/>
        <v>0</v>
      </c>
      <c r="P2405" s="13">
        <f t="shared" si="1110"/>
        <v>8.9999999999999858E-2</v>
      </c>
      <c r="Q2405" s="13">
        <f t="shared" si="1110"/>
        <v>7.9999999999999183E-2</v>
      </c>
      <c r="R2405" s="13">
        <f t="shared" si="1120"/>
        <v>237.73584905660329</v>
      </c>
      <c r="S2405" s="13">
        <f t="shared" si="1121"/>
        <v>211.32075471697885</v>
      </c>
      <c r="T2405" s="13">
        <f t="shared" si="1122"/>
        <v>5.8823529411769053</v>
      </c>
      <c r="U2405" s="13">
        <f t="shared" si="1129"/>
        <v>20.140968668169432</v>
      </c>
      <c r="V2405" s="13">
        <f t="shared" ref="V2405:V2417" si="1133">J2405-K2405</f>
        <v>1.5384615384599343E-3</v>
      </c>
      <c r="W2405" s="13">
        <f t="shared" ref="W2405:W2417" si="1134">IF(AND(V2404&lt;0,V2405&gt;0),1,IF(AND(V2404&gt;0,V2405&lt;0),-1,0))</f>
        <v>0</v>
      </c>
      <c r="X2405" s="13">
        <f t="shared" ref="X2405:X2417" si="1135">IF(AND(R2404-S2404&lt;0,R2405-S2405&gt;0),1,IF(AND(R2404-S2404&gt;0,R2405-S2405&lt;0),-1,0))</f>
        <v>1</v>
      </c>
      <c r="Y2405" s="13">
        <f t="shared" si="1130"/>
        <v>0</v>
      </c>
      <c r="Z2405" s="13">
        <f t="shared" ref="Z2405:Z2417" si="1136">IF(W2405=1,1,IF(W2405=-1,0,Z2404))</f>
        <v>1</v>
      </c>
      <c r="AA2405" s="13">
        <f t="shared" ref="AA2405:AA2417" si="1137">IF(AND(Z2405=1,AC2404=0,Y2405=1),1,0)</f>
        <v>0</v>
      </c>
      <c r="AB2405" s="13">
        <f t="shared" ref="AB2405:AB2417" si="1138">IF(AND(W2405=-1,AC2404=1),-1,0)</f>
        <v>0</v>
      </c>
      <c r="AC2405" s="17">
        <f t="shared" si="1131"/>
        <v>0</v>
      </c>
      <c r="AD2405" s="13" t="str">
        <f t="shared" si="1123"/>
        <v/>
      </c>
      <c r="AE2405" s="13" t="str">
        <f t="shared" si="1124"/>
        <v/>
      </c>
      <c r="AF2405" s="17">
        <f t="shared" si="1126"/>
        <v>0</v>
      </c>
      <c r="AG2405" s="17" t="str">
        <f t="shared" si="1125"/>
        <v xml:space="preserve"> </v>
      </c>
      <c r="AH2405" s="13"/>
      <c r="AI2405" s="31">
        <f t="shared" ref="AI2405:AI2417" si="1139">IF(AG2405=" ",AI2404,AG2405*AI2404)</f>
        <v>1.0898090651370616</v>
      </c>
      <c r="AJ2405">
        <f t="shared" si="1114"/>
        <v>8.980906513706155E-2</v>
      </c>
      <c r="AK2405">
        <f t="shared" si="1116"/>
        <v>1</v>
      </c>
      <c r="AL2405">
        <f t="shared" si="1117"/>
        <v>1.1533032222039645</v>
      </c>
      <c r="AM2405">
        <f t="shared" si="1115"/>
        <v>0.15330322220396453</v>
      </c>
      <c r="AN2405" s="39">
        <v>42677</v>
      </c>
      <c r="AO2405" s="31">
        <v>8.980906513706155E-2</v>
      </c>
      <c r="AP2405" s="40">
        <v>0.15330322220396453</v>
      </c>
    </row>
    <row r="2406" spans="1:42">
      <c r="A2406" s="16">
        <v>42678</v>
      </c>
      <c r="B2406" s="11">
        <v>4.42</v>
      </c>
      <c r="C2406" s="11">
        <v>4.42</v>
      </c>
      <c r="D2406" s="11">
        <v>4.3899999999999997</v>
      </c>
      <c r="E2406" s="11">
        <v>4.41</v>
      </c>
      <c r="F2406" s="11">
        <v>92834000</v>
      </c>
      <c r="G2406" s="11">
        <v>4.41</v>
      </c>
      <c r="H2406" s="12">
        <f t="shared" si="1118"/>
        <v>4.4233333333333329</v>
      </c>
      <c r="I2406" s="13">
        <f t="shared" si="1127"/>
        <v>4.4250000000000007</v>
      </c>
      <c r="J2406" s="13">
        <f t="shared" si="1128"/>
        <v>-1.6666666666678154E-3</v>
      </c>
      <c r="K2406" s="14">
        <f t="shared" si="1132"/>
        <v>-3.9031339031336326E-3</v>
      </c>
      <c r="L2406" s="13">
        <f t="shared" si="1111"/>
        <v>3.0000000000000249E-2</v>
      </c>
      <c r="M2406" s="13">
        <f t="shared" si="1119"/>
        <v>3.5714285714285775E-2</v>
      </c>
      <c r="N2406" s="13">
        <f t="shared" si="1112"/>
        <v>0</v>
      </c>
      <c r="O2406" s="13">
        <f t="shared" si="1113"/>
        <v>1.0000000000000675E-2</v>
      </c>
      <c r="P2406" s="13">
        <f t="shared" si="1110"/>
        <v>8.9999999999999858E-2</v>
      </c>
      <c r="Q2406" s="13">
        <f t="shared" si="1110"/>
        <v>6.0000000000000497E-2</v>
      </c>
      <c r="R2406" s="13">
        <f t="shared" si="1120"/>
        <v>251.99999999999915</v>
      </c>
      <c r="S2406" s="13">
        <f t="shared" si="1121"/>
        <v>168.00000000000111</v>
      </c>
      <c r="T2406" s="13">
        <f t="shared" si="1122"/>
        <v>19.99999999999952</v>
      </c>
      <c r="U2406" s="13">
        <f t="shared" si="1129"/>
        <v>20.140968668169361</v>
      </c>
      <c r="V2406" s="13">
        <f t="shared" si="1133"/>
        <v>2.2364672364658172E-3</v>
      </c>
      <c r="W2406" s="13">
        <f t="shared" si="1134"/>
        <v>0</v>
      </c>
      <c r="X2406" s="13">
        <f t="shared" si="1135"/>
        <v>0</v>
      </c>
      <c r="Y2406" s="13">
        <f t="shared" si="1130"/>
        <v>0</v>
      </c>
      <c r="Z2406" s="13">
        <f t="shared" si="1136"/>
        <v>1</v>
      </c>
      <c r="AA2406" s="13">
        <f t="shared" si="1137"/>
        <v>0</v>
      </c>
      <c r="AB2406" s="13">
        <f t="shared" si="1138"/>
        <v>0</v>
      </c>
      <c r="AC2406" s="17">
        <f t="shared" si="1131"/>
        <v>0</v>
      </c>
      <c r="AD2406" s="13" t="str">
        <f t="shared" si="1123"/>
        <v/>
      </c>
      <c r="AE2406" s="13" t="str">
        <f t="shared" si="1124"/>
        <v/>
      </c>
      <c r="AF2406" s="17">
        <f t="shared" si="1126"/>
        <v>0</v>
      </c>
      <c r="AG2406" s="17" t="str">
        <f t="shared" si="1125"/>
        <v xml:space="preserve"> </v>
      </c>
      <c r="AH2406" s="13"/>
      <c r="AI2406" s="31">
        <f t="shared" si="1139"/>
        <v>1.0898090651370616</v>
      </c>
      <c r="AJ2406">
        <f t="shared" si="1114"/>
        <v>8.980906513706155E-2</v>
      </c>
      <c r="AK2406">
        <f t="shared" si="1116"/>
        <v>0.99773755656108598</v>
      </c>
      <c r="AL2406">
        <f t="shared" si="1117"/>
        <v>1.1506939388958108</v>
      </c>
      <c r="AM2406">
        <f t="shared" si="1115"/>
        <v>0.15069393889581084</v>
      </c>
      <c r="AN2406" s="39">
        <v>42678</v>
      </c>
      <c r="AO2406" s="31">
        <v>8.980906513706155E-2</v>
      </c>
      <c r="AP2406" s="40">
        <v>0.15069393889581084</v>
      </c>
    </row>
    <row r="2407" spans="1:42">
      <c r="A2407" s="16">
        <v>42681</v>
      </c>
      <c r="B2407" s="11">
        <v>4.4000000000000004</v>
      </c>
      <c r="C2407" s="11">
        <v>4.41</v>
      </c>
      <c r="D2407" s="11">
        <v>4.3899999999999997</v>
      </c>
      <c r="E2407" s="11">
        <v>4.41</v>
      </c>
      <c r="F2407" s="11">
        <v>57769800</v>
      </c>
      <c r="G2407" s="11">
        <v>4.41</v>
      </c>
      <c r="H2407" s="12">
        <f t="shared" si="1118"/>
        <v>4.4250000000000007</v>
      </c>
      <c r="I2407" s="13">
        <f t="shared" si="1127"/>
        <v>4.4238461538461529</v>
      </c>
      <c r="J2407" s="13">
        <f t="shared" si="1128"/>
        <v>1.1538461538478373E-3</v>
      </c>
      <c r="K2407" s="14">
        <f t="shared" si="1132"/>
        <v>-3.4900284900280334E-3</v>
      </c>
      <c r="L2407" s="13">
        <f t="shared" si="1111"/>
        <v>2.0000000000000462E-2</v>
      </c>
      <c r="M2407" s="13">
        <f t="shared" si="1119"/>
        <v>3.4285714285714378E-2</v>
      </c>
      <c r="N2407" s="13">
        <f t="shared" si="1112"/>
        <v>0</v>
      </c>
      <c r="O2407" s="13">
        <f t="shared" si="1113"/>
        <v>0</v>
      </c>
      <c r="P2407" s="13">
        <f t="shared" si="1110"/>
        <v>8.9999999999999858E-2</v>
      </c>
      <c r="Q2407" s="13">
        <f t="shared" si="1110"/>
        <v>6.0000000000000497E-2</v>
      </c>
      <c r="R2407" s="13">
        <f t="shared" si="1120"/>
        <v>262.49999999999886</v>
      </c>
      <c r="S2407" s="13">
        <f t="shared" si="1121"/>
        <v>175.00000000000097</v>
      </c>
      <c r="T2407" s="13">
        <f t="shared" si="1122"/>
        <v>19.999999999999527</v>
      </c>
      <c r="U2407" s="13">
        <f t="shared" si="1129"/>
        <v>19.188587715788348</v>
      </c>
      <c r="V2407" s="13">
        <f t="shared" si="1133"/>
        <v>4.6438746438758702E-3</v>
      </c>
      <c r="W2407" s="13">
        <f t="shared" si="1134"/>
        <v>0</v>
      </c>
      <c r="X2407" s="13">
        <f t="shared" si="1135"/>
        <v>0</v>
      </c>
      <c r="Y2407" s="13">
        <f t="shared" si="1130"/>
        <v>0</v>
      </c>
      <c r="Z2407" s="13">
        <f t="shared" si="1136"/>
        <v>1</v>
      </c>
      <c r="AA2407" s="13">
        <f t="shared" si="1137"/>
        <v>0</v>
      </c>
      <c r="AB2407" s="13">
        <f t="shared" si="1138"/>
        <v>0</v>
      </c>
      <c r="AC2407" s="17">
        <f t="shared" si="1131"/>
        <v>0</v>
      </c>
      <c r="AD2407" s="13" t="str">
        <f t="shared" si="1123"/>
        <v/>
      </c>
      <c r="AE2407" s="13" t="str">
        <f t="shared" si="1124"/>
        <v/>
      </c>
      <c r="AF2407" s="17">
        <f t="shared" si="1126"/>
        <v>0</v>
      </c>
      <c r="AG2407" s="17" t="str">
        <f t="shared" si="1125"/>
        <v xml:space="preserve"> </v>
      </c>
      <c r="AH2407" s="13"/>
      <c r="AI2407" s="31">
        <f t="shared" si="1139"/>
        <v>1.0898090651370616</v>
      </c>
      <c r="AJ2407">
        <f t="shared" si="1114"/>
        <v>8.980906513706155E-2</v>
      </c>
      <c r="AK2407">
        <f t="shared" si="1116"/>
        <v>1</v>
      </c>
      <c r="AL2407">
        <f t="shared" si="1117"/>
        <v>1.1506939388958108</v>
      </c>
      <c r="AM2407">
        <f t="shared" si="1115"/>
        <v>0.15069393889581084</v>
      </c>
      <c r="AN2407" s="39">
        <v>42681</v>
      </c>
      <c r="AO2407" s="31">
        <v>8.980906513706155E-2</v>
      </c>
      <c r="AP2407" s="40">
        <v>0.15069393889581084</v>
      </c>
    </row>
    <row r="2408" spans="1:42">
      <c r="A2408" s="16">
        <v>42682</v>
      </c>
      <c r="B2408" s="11">
        <v>4.4000000000000004</v>
      </c>
      <c r="C2408" s="11">
        <v>4.45</v>
      </c>
      <c r="D2408" s="11">
        <v>4.4000000000000004</v>
      </c>
      <c r="E2408" s="11">
        <v>4.4400000000000004</v>
      </c>
      <c r="F2408" s="11">
        <v>169272700</v>
      </c>
      <c r="G2408" s="11">
        <v>4.4400000000000004</v>
      </c>
      <c r="H2408" s="12">
        <f t="shared" si="1118"/>
        <v>4.4274999999999993</v>
      </c>
      <c r="I2408" s="13">
        <f t="shared" si="1127"/>
        <v>4.4249999999999989</v>
      </c>
      <c r="J2408" s="13">
        <f t="shared" si="1128"/>
        <v>2.5000000000003908E-3</v>
      </c>
      <c r="K2408" s="14">
        <f t="shared" si="1132"/>
        <v>-2.8133903133900321E-3</v>
      </c>
      <c r="L2408" s="13">
        <f t="shared" si="1111"/>
        <v>4.9999999999999822E-2</v>
      </c>
      <c r="M2408" s="13">
        <f t="shared" si="1119"/>
        <v>3.500000000000008E-2</v>
      </c>
      <c r="N2408" s="13">
        <f t="shared" si="1112"/>
        <v>4.0000000000000036E-2</v>
      </c>
      <c r="O2408" s="13">
        <f t="shared" si="1113"/>
        <v>0</v>
      </c>
      <c r="P2408" s="13">
        <f t="shared" si="1110"/>
        <v>0.11000000000000032</v>
      </c>
      <c r="Q2408" s="13">
        <f t="shared" si="1110"/>
        <v>6.0000000000000497E-2</v>
      </c>
      <c r="R2408" s="13">
        <f t="shared" si="1120"/>
        <v>314.2857142857145</v>
      </c>
      <c r="S2408" s="13">
        <f t="shared" si="1121"/>
        <v>171.42857142857247</v>
      </c>
      <c r="T2408" s="13">
        <f t="shared" si="1122"/>
        <v>29.41176470588211</v>
      </c>
      <c r="U2408" s="13">
        <f t="shared" si="1129"/>
        <v>18.348251581334477</v>
      </c>
      <c r="V2408" s="13">
        <f t="shared" si="1133"/>
        <v>5.3133903133904224E-3</v>
      </c>
      <c r="W2408" s="13">
        <f t="shared" si="1134"/>
        <v>0</v>
      </c>
      <c r="X2408" s="13">
        <f t="shared" si="1135"/>
        <v>0</v>
      </c>
      <c r="Y2408" s="13">
        <f t="shared" si="1130"/>
        <v>0</v>
      </c>
      <c r="Z2408" s="13">
        <f t="shared" si="1136"/>
        <v>1</v>
      </c>
      <c r="AA2408" s="13">
        <f t="shared" si="1137"/>
        <v>0</v>
      </c>
      <c r="AB2408" s="13">
        <f t="shared" si="1138"/>
        <v>0</v>
      </c>
      <c r="AC2408" s="17">
        <f t="shared" si="1131"/>
        <v>0</v>
      </c>
      <c r="AD2408" s="13" t="str">
        <f t="shared" si="1123"/>
        <v/>
      </c>
      <c r="AE2408" s="13" t="str">
        <f t="shared" si="1124"/>
        <v/>
      </c>
      <c r="AF2408" s="17">
        <f t="shared" si="1126"/>
        <v>0</v>
      </c>
      <c r="AG2408" s="17" t="str">
        <f t="shared" si="1125"/>
        <v xml:space="preserve"> </v>
      </c>
      <c r="AH2408" s="13"/>
      <c r="AI2408" s="31">
        <f t="shared" si="1139"/>
        <v>1.0898090651370616</v>
      </c>
      <c r="AJ2408">
        <f t="shared" si="1114"/>
        <v>8.980906513706155E-2</v>
      </c>
      <c r="AK2408">
        <f t="shared" si="1116"/>
        <v>1.0068027210884354</v>
      </c>
      <c r="AL2408">
        <f t="shared" si="1117"/>
        <v>1.1585217888202721</v>
      </c>
      <c r="AM2408">
        <f t="shared" si="1115"/>
        <v>0.15852178882027212</v>
      </c>
      <c r="AN2408" s="39">
        <v>42682</v>
      </c>
      <c r="AO2408" s="31">
        <v>8.980906513706155E-2</v>
      </c>
      <c r="AP2408" s="40">
        <v>0.15852178882027212</v>
      </c>
    </row>
    <row r="2409" spans="1:42">
      <c r="A2409" s="16">
        <v>42683</v>
      </c>
      <c r="B2409" s="11">
        <v>4.42</v>
      </c>
      <c r="C2409" s="11">
        <v>4.43</v>
      </c>
      <c r="D2409" s="11">
        <v>4.38</v>
      </c>
      <c r="E2409" s="11">
        <v>4.4000000000000004</v>
      </c>
      <c r="F2409" s="11">
        <v>127193100</v>
      </c>
      <c r="G2409" s="11">
        <v>4.4000000000000004</v>
      </c>
      <c r="H2409" s="12">
        <f t="shared" si="1118"/>
        <v>4.4249999999999998</v>
      </c>
      <c r="I2409" s="13">
        <f t="shared" si="1127"/>
        <v>4.4234615384615381</v>
      </c>
      <c r="J2409" s="13">
        <f t="shared" si="1128"/>
        <v>1.5384615384617106E-3</v>
      </c>
      <c r="K2409" s="14">
        <f t="shared" si="1132"/>
        <v>-2.0940170940168595E-3</v>
      </c>
      <c r="L2409" s="13">
        <f t="shared" si="1111"/>
        <v>4.9999999999999822E-2</v>
      </c>
      <c r="M2409" s="13">
        <f t="shared" si="1119"/>
        <v>3.6428571428571477E-2</v>
      </c>
      <c r="N2409" s="13">
        <f t="shared" si="1112"/>
        <v>0</v>
      </c>
      <c r="O2409" s="13">
        <f t="shared" si="1113"/>
        <v>2.0000000000000462E-2</v>
      </c>
      <c r="P2409" s="13">
        <f t="shared" si="1110"/>
        <v>0.11000000000000032</v>
      </c>
      <c r="Q2409" s="13">
        <f t="shared" si="1110"/>
        <v>7.0000000000001172E-2</v>
      </c>
      <c r="R2409" s="13">
        <f t="shared" si="1120"/>
        <v>301.96078431372598</v>
      </c>
      <c r="S2409" s="13">
        <f t="shared" si="1121"/>
        <v>192.15686274510099</v>
      </c>
      <c r="T2409" s="13">
        <f t="shared" si="1122"/>
        <v>22.222222222221568</v>
      </c>
      <c r="U2409" s="13">
        <f t="shared" si="1129"/>
        <v>16.154040563593956</v>
      </c>
      <c r="V2409" s="13">
        <f t="shared" si="1133"/>
        <v>3.6324786324785701E-3</v>
      </c>
      <c r="W2409" s="13">
        <f t="shared" si="1134"/>
        <v>0</v>
      </c>
      <c r="X2409" s="13">
        <f t="shared" si="1135"/>
        <v>0</v>
      </c>
      <c r="Y2409" s="13">
        <f t="shared" si="1130"/>
        <v>0</v>
      </c>
      <c r="Z2409" s="13">
        <f t="shared" si="1136"/>
        <v>1</v>
      </c>
      <c r="AA2409" s="13">
        <f t="shared" si="1137"/>
        <v>0</v>
      </c>
      <c r="AB2409" s="13">
        <f t="shared" si="1138"/>
        <v>0</v>
      </c>
      <c r="AC2409" s="17">
        <f t="shared" si="1131"/>
        <v>0</v>
      </c>
      <c r="AD2409" s="13" t="str">
        <f t="shared" si="1123"/>
        <v/>
      </c>
      <c r="AE2409" s="13" t="str">
        <f t="shared" si="1124"/>
        <v/>
      </c>
      <c r="AF2409" s="17">
        <f t="shared" si="1126"/>
        <v>0</v>
      </c>
      <c r="AG2409" s="17" t="str">
        <f t="shared" si="1125"/>
        <v xml:space="preserve"> </v>
      </c>
      <c r="AH2409" s="13"/>
      <c r="AI2409" s="31">
        <f t="shared" si="1139"/>
        <v>1.0898090651370616</v>
      </c>
      <c r="AJ2409">
        <f t="shared" si="1114"/>
        <v>8.980906513706155E-2</v>
      </c>
      <c r="AK2409">
        <f t="shared" si="1116"/>
        <v>0.99099099099099097</v>
      </c>
      <c r="AL2409">
        <f t="shared" si="1117"/>
        <v>1.1480846555876569</v>
      </c>
      <c r="AM2409">
        <f t="shared" si="1115"/>
        <v>0.14808465558765693</v>
      </c>
      <c r="AN2409" s="39">
        <v>42683</v>
      </c>
      <c r="AO2409" s="31">
        <v>8.980906513706155E-2</v>
      </c>
      <c r="AP2409" s="40">
        <v>0.14808465558765693</v>
      </c>
    </row>
    <row r="2410" spans="1:42">
      <c r="A2410" s="16">
        <v>42684</v>
      </c>
      <c r="B2410" s="11">
        <v>4.42</v>
      </c>
      <c r="C2410" s="11">
        <v>4.43</v>
      </c>
      <c r="D2410" s="11">
        <v>4.41</v>
      </c>
      <c r="E2410" s="11">
        <v>4.43</v>
      </c>
      <c r="F2410" s="11">
        <v>73081200</v>
      </c>
      <c r="G2410" s="11">
        <v>4.43</v>
      </c>
      <c r="H2410" s="12">
        <f t="shared" si="1118"/>
        <v>4.4233333333333329</v>
      </c>
      <c r="I2410" s="13">
        <f t="shared" si="1127"/>
        <v>4.4234615384615381</v>
      </c>
      <c r="J2410" s="13">
        <f t="shared" si="1128"/>
        <v>-1.2820512820521657E-4</v>
      </c>
      <c r="K2410" s="14">
        <f t="shared" si="1132"/>
        <v>-1.6096866096864362E-3</v>
      </c>
      <c r="L2410" s="13">
        <f t="shared" si="1111"/>
        <v>2.9999999999999361E-2</v>
      </c>
      <c r="M2410" s="13">
        <f t="shared" si="1119"/>
        <v>3.6428571428571414E-2</v>
      </c>
      <c r="N2410" s="13">
        <f t="shared" si="1112"/>
        <v>0</v>
      </c>
      <c r="O2410" s="13">
        <f t="shared" si="1113"/>
        <v>0</v>
      </c>
      <c r="P2410" s="13">
        <f t="shared" si="1110"/>
        <v>0.11000000000000032</v>
      </c>
      <c r="Q2410" s="13">
        <f t="shared" si="1110"/>
        <v>7.0000000000001172E-2</v>
      </c>
      <c r="R2410" s="13">
        <f t="shared" si="1120"/>
        <v>301.96078431372649</v>
      </c>
      <c r="S2410" s="13">
        <f t="shared" si="1121"/>
        <v>192.15686274510134</v>
      </c>
      <c r="T2410" s="13">
        <f t="shared" si="1122"/>
        <v>22.222222222221564</v>
      </c>
      <c r="U2410" s="13">
        <f t="shared" si="1129"/>
        <v>14.408008817562092</v>
      </c>
      <c r="V2410" s="13">
        <f t="shared" si="1133"/>
        <v>1.4814814814812197E-3</v>
      </c>
      <c r="W2410" s="13">
        <f t="shared" si="1134"/>
        <v>0</v>
      </c>
      <c r="X2410" s="13">
        <f t="shared" si="1135"/>
        <v>0</v>
      </c>
      <c r="Y2410" s="13">
        <f t="shared" si="1130"/>
        <v>0</v>
      </c>
      <c r="Z2410" s="13">
        <f t="shared" si="1136"/>
        <v>1</v>
      </c>
      <c r="AA2410" s="13">
        <f t="shared" si="1137"/>
        <v>0</v>
      </c>
      <c r="AB2410" s="13">
        <f t="shared" si="1138"/>
        <v>0</v>
      </c>
      <c r="AC2410" s="17">
        <f t="shared" si="1131"/>
        <v>0</v>
      </c>
      <c r="AD2410" s="13" t="str">
        <f t="shared" si="1123"/>
        <v/>
      </c>
      <c r="AE2410" s="13" t="str">
        <f t="shared" si="1124"/>
        <v/>
      </c>
      <c r="AF2410" s="17">
        <f t="shared" si="1126"/>
        <v>0</v>
      </c>
      <c r="AG2410" s="17" t="str">
        <f t="shared" si="1125"/>
        <v xml:space="preserve"> </v>
      </c>
      <c r="AH2410" s="13"/>
      <c r="AI2410" s="31">
        <f t="shared" si="1139"/>
        <v>1.0898090651370616</v>
      </c>
      <c r="AJ2410">
        <f t="shared" si="1114"/>
        <v>8.980906513706155E-2</v>
      </c>
      <c r="AK2410">
        <f t="shared" si="1116"/>
        <v>1.0068181818181816</v>
      </c>
      <c r="AL2410">
        <f t="shared" si="1117"/>
        <v>1.155912505512118</v>
      </c>
      <c r="AM2410">
        <f t="shared" si="1115"/>
        <v>0.15591250551211799</v>
      </c>
      <c r="AN2410" s="39">
        <v>42684</v>
      </c>
      <c r="AO2410" s="31">
        <v>8.980906513706155E-2</v>
      </c>
      <c r="AP2410" s="40">
        <v>0.15591250551211799</v>
      </c>
    </row>
    <row r="2411" spans="1:42">
      <c r="A2411" s="16">
        <v>42685</v>
      </c>
      <c r="B2411" s="11">
        <v>4.42</v>
      </c>
      <c r="C2411" s="11">
        <v>4.43</v>
      </c>
      <c r="D2411" s="11">
        <v>4.3600000000000003</v>
      </c>
      <c r="E2411" s="11">
        <v>4.41</v>
      </c>
      <c r="F2411" s="11">
        <v>192367500</v>
      </c>
      <c r="G2411" s="11">
        <v>4.41</v>
      </c>
      <c r="H2411" s="12">
        <f t="shared" si="1118"/>
        <v>4.4224999999999994</v>
      </c>
      <c r="I2411" s="13">
        <f t="shared" si="1127"/>
        <v>4.4223076923076921</v>
      </c>
      <c r="J2411" s="13">
        <f t="shared" si="1128"/>
        <v>1.9230769230738076E-4</v>
      </c>
      <c r="K2411" s="14">
        <f t="shared" si="1132"/>
        <v>-9.2592592592587327E-4</v>
      </c>
      <c r="L2411" s="13">
        <f t="shared" si="1111"/>
        <v>6.9999999999999396E-2</v>
      </c>
      <c r="M2411" s="13">
        <f t="shared" si="1119"/>
        <v>3.7142857142857047E-2</v>
      </c>
      <c r="N2411" s="13">
        <f t="shared" si="1112"/>
        <v>0</v>
      </c>
      <c r="O2411" s="13">
        <f t="shared" si="1113"/>
        <v>4.9999999999999822E-2</v>
      </c>
      <c r="P2411" s="13">
        <f t="shared" si="1110"/>
        <v>7.0000000000000284E-2</v>
      </c>
      <c r="Q2411" s="13">
        <f t="shared" si="1110"/>
        <v>0.12000000000000099</v>
      </c>
      <c r="R2411" s="13">
        <f t="shared" si="1120"/>
        <v>188.46153846153973</v>
      </c>
      <c r="S2411" s="13">
        <f t="shared" si="1121"/>
        <v>323.07692307692662</v>
      </c>
      <c r="T2411" s="13">
        <f t="shared" si="1122"/>
        <v>26.315789473684408</v>
      </c>
      <c r="U2411" s="13">
        <f t="shared" si="1129"/>
        <v>15.867539998455486</v>
      </c>
      <c r="V2411" s="13">
        <f t="shared" si="1133"/>
        <v>1.118233618233254E-3</v>
      </c>
      <c r="W2411" s="13">
        <f t="shared" si="1134"/>
        <v>0</v>
      </c>
      <c r="X2411" s="13">
        <f t="shared" si="1135"/>
        <v>-1</v>
      </c>
      <c r="Y2411" s="13">
        <f t="shared" si="1130"/>
        <v>0</v>
      </c>
      <c r="Z2411" s="13">
        <f t="shared" si="1136"/>
        <v>1</v>
      </c>
      <c r="AA2411" s="13">
        <f t="shared" si="1137"/>
        <v>0</v>
      </c>
      <c r="AB2411" s="13">
        <f t="shared" si="1138"/>
        <v>0</v>
      </c>
      <c r="AC2411" s="17">
        <f t="shared" si="1131"/>
        <v>0</v>
      </c>
      <c r="AD2411" s="13" t="str">
        <f t="shared" si="1123"/>
        <v/>
      </c>
      <c r="AE2411" s="13" t="str">
        <f t="shared" si="1124"/>
        <v/>
      </c>
      <c r="AF2411" s="17">
        <f t="shared" si="1126"/>
        <v>0</v>
      </c>
      <c r="AG2411" s="17" t="str">
        <f t="shared" si="1125"/>
        <v xml:space="preserve"> </v>
      </c>
      <c r="AH2411" s="13"/>
      <c r="AI2411" s="31">
        <f t="shared" si="1139"/>
        <v>1.0898090651370616</v>
      </c>
      <c r="AJ2411">
        <f t="shared" si="1114"/>
        <v>8.980906513706155E-2</v>
      </c>
      <c r="AK2411">
        <f t="shared" si="1116"/>
        <v>0.99548532731376982</v>
      </c>
      <c r="AL2411">
        <f t="shared" si="1117"/>
        <v>1.1506939388958106</v>
      </c>
      <c r="AM2411">
        <f t="shared" si="1115"/>
        <v>0.15069393889581062</v>
      </c>
      <c r="AN2411" s="39">
        <v>42685</v>
      </c>
      <c r="AO2411" s="31">
        <v>8.980906513706155E-2</v>
      </c>
      <c r="AP2411" s="40">
        <v>0.15069393889581062</v>
      </c>
    </row>
    <row r="2412" spans="1:42">
      <c r="A2412" s="16">
        <v>42688</v>
      </c>
      <c r="B2412" s="11">
        <v>4.4000000000000004</v>
      </c>
      <c r="C2412" s="11">
        <v>4.41</v>
      </c>
      <c r="D2412" s="11">
        <v>4.3899999999999997</v>
      </c>
      <c r="E2412" s="11">
        <v>4.4000000000000004</v>
      </c>
      <c r="F2412" s="11">
        <v>190875000</v>
      </c>
      <c r="G2412" s="11">
        <v>4.4000000000000004</v>
      </c>
      <c r="H2412" s="12">
        <f t="shared" si="1118"/>
        <v>4.4208333333333334</v>
      </c>
      <c r="I2412" s="13">
        <f t="shared" si="1127"/>
        <v>4.4211538461538469</v>
      </c>
      <c r="J2412" s="13">
        <f t="shared" si="1128"/>
        <v>-3.2051282051348551E-4</v>
      </c>
      <c r="K2412" s="14">
        <f t="shared" si="1132"/>
        <v>-3.1339031339043072E-4</v>
      </c>
      <c r="L2412" s="13">
        <f t="shared" si="1111"/>
        <v>2.0000000000000462E-2</v>
      </c>
      <c r="M2412" s="13">
        <f t="shared" si="1119"/>
        <v>3.6428571428571352E-2</v>
      </c>
      <c r="N2412" s="13">
        <f t="shared" si="1112"/>
        <v>0</v>
      </c>
      <c r="O2412" s="13">
        <f t="shared" si="1113"/>
        <v>0</v>
      </c>
      <c r="P2412" s="13">
        <f t="shared" ref="P2412:Q2417" si="1140">SUM(N2399:N2412)</f>
        <v>7.0000000000000284E-2</v>
      </c>
      <c r="Q2412" s="13">
        <f t="shared" si="1140"/>
        <v>0.12000000000000099</v>
      </c>
      <c r="R2412" s="13">
        <f t="shared" si="1120"/>
        <v>192.15686274509923</v>
      </c>
      <c r="S2412" s="13">
        <f t="shared" si="1121"/>
        <v>329.41176470588573</v>
      </c>
      <c r="T2412" s="13">
        <f t="shared" si="1122"/>
        <v>26.315789473684397</v>
      </c>
      <c r="U2412" s="13">
        <f t="shared" si="1129"/>
        <v>17.327071179348877</v>
      </c>
      <c r="V2412" s="13">
        <f t="shared" si="1133"/>
        <v>-7.1225071230547892E-6</v>
      </c>
      <c r="W2412" s="13">
        <f t="shared" si="1134"/>
        <v>-1</v>
      </c>
      <c r="X2412" s="13">
        <f t="shared" si="1135"/>
        <v>0</v>
      </c>
      <c r="Y2412" s="13">
        <f t="shared" si="1130"/>
        <v>0</v>
      </c>
      <c r="Z2412" s="13">
        <f t="shared" si="1136"/>
        <v>0</v>
      </c>
      <c r="AA2412" s="13">
        <f t="shared" si="1137"/>
        <v>0</v>
      </c>
      <c r="AB2412" s="13">
        <f t="shared" si="1138"/>
        <v>0</v>
      </c>
      <c r="AC2412" s="17">
        <f t="shared" si="1131"/>
        <v>0</v>
      </c>
      <c r="AD2412" s="13" t="str">
        <f t="shared" si="1123"/>
        <v/>
      </c>
      <c r="AE2412" s="13" t="str">
        <f t="shared" si="1124"/>
        <v/>
      </c>
      <c r="AF2412" s="17">
        <f t="shared" si="1126"/>
        <v>0</v>
      </c>
      <c r="AG2412" s="17" t="str">
        <f t="shared" si="1125"/>
        <v xml:space="preserve"> </v>
      </c>
      <c r="AH2412" s="13"/>
      <c r="AI2412" s="31">
        <f t="shared" si="1139"/>
        <v>1.0898090651370616</v>
      </c>
      <c r="AJ2412">
        <f t="shared" si="1114"/>
        <v>8.980906513706155E-2</v>
      </c>
      <c r="AK2412">
        <f t="shared" si="1116"/>
        <v>0.99773242630385495</v>
      </c>
      <c r="AL2412">
        <f t="shared" si="1117"/>
        <v>1.1480846555876569</v>
      </c>
      <c r="AM2412">
        <f t="shared" si="1115"/>
        <v>0.14808465558765693</v>
      </c>
      <c r="AN2412" s="39">
        <v>42688</v>
      </c>
      <c r="AO2412" s="31">
        <v>8.980906513706155E-2</v>
      </c>
      <c r="AP2412" s="40">
        <v>0.14808465558765693</v>
      </c>
    </row>
    <row r="2413" spans="1:42">
      <c r="A2413" s="16">
        <v>42689</v>
      </c>
      <c r="B2413" s="11">
        <v>4.4000000000000004</v>
      </c>
      <c r="C2413" s="11">
        <v>4.4000000000000004</v>
      </c>
      <c r="D2413" s="11">
        <v>4.3899999999999997</v>
      </c>
      <c r="E2413" s="11">
        <v>4.4000000000000004</v>
      </c>
      <c r="F2413" s="11">
        <v>74971300</v>
      </c>
      <c r="G2413" s="11">
        <v>4.4000000000000004</v>
      </c>
      <c r="H2413" s="12">
        <f t="shared" si="1118"/>
        <v>4.4175000000000004</v>
      </c>
      <c r="I2413" s="13">
        <f t="shared" si="1127"/>
        <v>4.4188461538461548</v>
      </c>
      <c r="J2413" s="13">
        <f t="shared" si="1128"/>
        <v>-1.3461538461543299E-3</v>
      </c>
      <c r="K2413" s="14">
        <f t="shared" si="1132"/>
        <v>-9.9715099715267134E-5</v>
      </c>
      <c r="L2413" s="13">
        <f t="shared" si="1111"/>
        <v>1.0000000000000675E-2</v>
      </c>
      <c r="M2413" s="13">
        <f t="shared" si="1119"/>
        <v>3.4999999999999955E-2</v>
      </c>
      <c r="N2413" s="13">
        <f t="shared" si="1112"/>
        <v>0</v>
      </c>
      <c r="O2413" s="13">
        <f t="shared" si="1113"/>
        <v>0</v>
      </c>
      <c r="P2413" s="13">
        <f t="shared" si="1140"/>
        <v>7.0000000000000284E-2</v>
      </c>
      <c r="Q2413" s="13">
        <f t="shared" si="1140"/>
        <v>0.11000000000000121</v>
      </c>
      <c r="R2413" s="13">
        <f t="shared" si="1120"/>
        <v>200.00000000000108</v>
      </c>
      <c r="S2413" s="13">
        <f t="shared" si="1121"/>
        <v>314.28571428571814</v>
      </c>
      <c r="T2413" s="13">
        <f t="shared" si="1122"/>
        <v>22.222222222222548</v>
      </c>
      <c r="U2413" s="13">
        <f t="shared" si="1129"/>
        <v>18.120721972999672</v>
      </c>
      <c r="V2413" s="13">
        <f t="shared" si="1133"/>
        <v>-1.2464387464390628E-3</v>
      </c>
      <c r="W2413" s="13">
        <f t="shared" si="1134"/>
        <v>0</v>
      </c>
      <c r="X2413" s="13">
        <f t="shared" si="1135"/>
        <v>0</v>
      </c>
      <c r="Y2413" s="13">
        <f t="shared" si="1130"/>
        <v>0</v>
      </c>
      <c r="Z2413" s="13">
        <f t="shared" si="1136"/>
        <v>0</v>
      </c>
      <c r="AA2413" s="13">
        <f t="shared" si="1137"/>
        <v>0</v>
      </c>
      <c r="AB2413" s="13">
        <f t="shared" si="1138"/>
        <v>0</v>
      </c>
      <c r="AC2413" s="17">
        <f t="shared" si="1131"/>
        <v>0</v>
      </c>
      <c r="AD2413" s="13" t="str">
        <f t="shared" si="1123"/>
        <v/>
      </c>
      <c r="AE2413" s="13" t="str">
        <f t="shared" si="1124"/>
        <v/>
      </c>
      <c r="AF2413" s="17">
        <f t="shared" si="1126"/>
        <v>0</v>
      </c>
      <c r="AG2413" s="17" t="str">
        <f t="shared" si="1125"/>
        <v xml:space="preserve"> </v>
      </c>
      <c r="AH2413" s="13"/>
      <c r="AI2413" s="31">
        <f t="shared" si="1139"/>
        <v>1.0898090651370616</v>
      </c>
      <c r="AJ2413">
        <f t="shared" si="1114"/>
        <v>8.980906513706155E-2</v>
      </c>
      <c r="AK2413">
        <f t="shared" si="1116"/>
        <v>1</v>
      </c>
      <c r="AL2413">
        <f t="shared" si="1117"/>
        <v>1.1480846555876569</v>
      </c>
      <c r="AM2413">
        <f t="shared" si="1115"/>
        <v>0.14808465558765693</v>
      </c>
      <c r="AN2413" s="39">
        <v>42689</v>
      </c>
      <c r="AO2413" s="31">
        <v>8.980906513706155E-2</v>
      </c>
      <c r="AP2413" s="40">
        <v>0.14808465558765693</v>
      </c>
    </row>
    <row r="2414" spans="1:42">
      <c r="A2414" s="16">
        <v>42690</v>
      </c>
      <c r="B2414" s="11">
        <v>4.4000000000000004</v>
      </c>
      <c r="C2414" s="11">
        <v>4.4000000000000004</v>
      </c>
      <c r="D2414" s="11">
        <v>4.3899999999999997</v>
      </c>
      <c r="E2414" s="11">
        <v>4.4000000000000004</v>
      </c>
      <c r="F2414" s="11">
        <v>69330900</v>
      </c>
      <c r="G2414" s="11">
        <v>4.4000000000000004</v>
      </c>
      <c r="H2414" s="12">
        <f t="shared" si="1118"/>
        <v>4.415</v>
      </c>
      <c r="I2414" s="13">
        <f t="shared" si="1127"/>
        <v>4.4169230769230774</v>
      </c>
      <c r="J2414" s="13">
        <f t="shared" si="1128"/>
        <v>-1.9230769230773603E-3</v>
      </c>
      <c r="K2414" s="14">
        <f t="shared" si="1132"/>
        <v>-9.8686491077791687E-17</v>
      </c>
      <c r="L2414" s="13">
        <f t="shared" si="1111"/>
        <v>1.0000000000000675E-2</v>
      </c>
      <c r="M2414" s="13">
        <f t="shared" si="1119"/>
        <v>3.3571428571428551E-2</v>
      </c>
      <c r="N2414" s="13">
        <f t="shared" si="1112"/>
        <v>0</v>
      </c>
      <c r="O2414" s="13">
        <f t="shared" si="1113"/>
        <v>0</v>
      </c>
      <c r="P2414" s="13">
        <f t="shared" si="1140"/>
        <v>7.0000000000000284E-2</v>
      </c>
      <c r="Q2414" s="13">
        <f t="shared" si="1140"/>
        <v>9.0000000000000746E-2</v>
      </c>
      <c r="R2414" s="13">
        <f t="shared" si="1120"/>
        <v>208.51063829787333</v>
      </c>
      <c r="S2414" s="13">
        <f t="shared" si="1121"/>
        <v>268.08510638298111</v>
      </c>
      <c r="T2414" s="13">
        <f t="shared" si="1122"/>
        <v>12.500000000000206</v>
      </c>
      <c r="U2414" s="13">
        <f t="shared" si="1129"/>
        <v>17.585007687285362</v>
      </c>
      <c r="V2414" s="13">
        <f t="shared" si="1133"/>
        <v>-1.9230769230772617E-3</v>
      </c>
      <c r="W2414" s="13">
        <f t="shared" si="1134"/>
        <v>0</v>
      </c>
      <c r="X2414" s="13">
        <f t="shared" si="1135"/>
        <v>0</v>
      </c>
      <c r="Y2414" s="13">
        <f t="shared" si="1130"/>
        <v>0</v>
      </c>
      <c r="Z2414" s="13">
        <f t="shared" si="1136"/>
        <v>0</v>
      </c>
      <c r="AA2414" s="13">
        <f t="shared" si="1137"/>
        <v>0</v>
      </c>
      <c r="AB2414" s="13">
        <f t="shared" si="1138"/>
        <v>0</v>
      </c>
      <c r="AC2414" s="17">
        <f t="shared" si="1131"/>
        <v>0</v>
      </c>
      <c r="AD2414" s="13" t="str">
        <f t="shared" si="1123"/>
        <v/>
      </c>
      <c r="AE2414" s="13" t="str">
        <f t="shared" si="1124"/>
        <v/>
      </c>
      <c r="AF2414" s="17">
        <f t="shared" si="1126"/>
        <v>0</v>
      </c>
      <c r="AG2414" s="17" t="str">
        <f t="shared" si="1125"/>
        <v xml:space="preserve"> </v>
      </c>
      <c r="AH2414" s="13"/>
      <c r="AI2414" s="31">
        <f t="shared" si="1139"/>
        <v>1.0898090651370616</v>
      </c>
      <c r="AJ2414">
        <f t="shared" si="1114"/>
        <v>8.980906513706155E-2</v>
      </c>
      <c r="AK2414">
        <f t="shared" si="1116"/>
        <v>1</v>
      </c>
      <c r="AL2414">
        <f t="shared" si="1117"/>
        <v>1.1480846555876569</v>
      </c>
      <c r="AM2414">
        <f t="shared" si="1115"/>
        <v>0.14808465558765693</v>
      </c>
      <c r="AN2414" s="39">
        <v>42690</v>
      </c>
      <c r="AO2414" s="31">
        <v>8.980906513706155E-2</v>
      </c>
      <c r="AP2414" s="40">
        <v>0.14808465558765693</v>
      </c>
    </row>
    <row r="2415" spans="1:42">
      <c r="A2415" s="16">
        <v>42691</v>
      </c>
      <c r="B2415" s="11">
        <v>4.3899999999999997</v>
      </c>
      <c r="C2415" s="11">
        <v>4.4000000000000004</v>
      </c>
      <c r="D2415" s="11">
        <v>4.38</v>
      </c>
      <c r="E2415" s="11">
        <v>4.3899999999999997</v>
      </c>
      <c r="F2415" s="11">
        <v>53452600</v>
      </c>
      <c r="G2415" s="11">
        <v>4.3899999999999997</v>
      </c>
      <c r="H2415" s="12">
        <f t="shared" si="1118"/>
        <v>4.4108333333333336</v>
      </c>
      <c r="I2415" s="13">
        <f t="shared" si="1127"/>
        <v>4.4153846153846157</v>
      </c>
      <c r="J2415" s="13">
        <f t="shared" si="1128"/>
        <v>-4.5512820512820795E-3</v>
      </c>
      <c r="K2415" s="14">
        <f t="shared" si="1132"/>
        <v>-3.2051282051279471E-4</v>
      </c>
      <c r="L2415" s="13">
        <f t="shared" si="1111"/>
        <v>2.0000000000000462E-2</v>
      </c>
      <c r="M2415" s="13">
        <f t="shared" si="1119"/>
        <v>3.1428571428571458E-2</v>
      </c>
      <c r="N2415" s="13">
        <f t="shared" si="1112"/>
        <v>0</v>
      </c>
      <c r="O2415" s="13">
        <f t="shared" si="1113"/>
        <v>9.9999999999997868E-3</v>
      </c>
      <c r="P2415" s="13">
        <f t="shared" si="1140"/>
        <v>4.0000000000000036E-2</v>
      </c>
      <c r="Q2415" s="13">
        <f t="shared" si="1140"/>
        <v>0.10000000000000053</v>
      </c>
      <c r="R2415" s="13">
        <f t="shared" si="1120"/>
        <v>127.27272727272727</v>
      </c>
      <c r="S2415" s="13">
        <f t="shared" si="1121"/>
        <v>318.18181818181961</v>
      </c>
      <c r="T2415" s="13">
        <f t="shared" si="1122"/>
        <v>42.857142857143046</v>
      </c>
      <c r="U2415" s="13">
        <f t="shared" si="1129"/>
        <v>19.625824013815979</v>
      </c>
      <c r="V2415" s="13">
        <f t="shared" si="1133"/>
        <v>-4.2307692307692844E-3</v>
      </c>
      <c r="W2415" s="13">
        <f t="shared" si="1134"/>
        <v>0</v>
      </c>
      <c r="X2415" s="13">
        <f t="shared" si="1135"/>
        <v>0</v>
      </c>
      <c r="Y2415" s="13">
        <f t="shared" si="1130"/>
        <v>0</v>
      </c>
      <c r="Z2415" s="13">
        <f t="shared" si="1136"/>
        <v>0</v>
      </c>
      <c r="AA2415" s="13">
        <f t="shared" si="1137"/>
        <v>0</v>
      </c>
      <c r="AB2415" s="13">
        <f t="shared" si="1138"/>
        <v>0</v>
      </c>
      <c r="AC2415" s="17">
        <f t="shared" si="1131"/>
        <v>0</v>
      </c>
      <c r="AD2415" s="13" t="str">
        <f t="shared" si="1123"/>
        <v/>
      </c>
      <c r="AE2415" s="13" t="str">
        <f t="shared" si="1124"/>
        <v/>
      </c>
      <c r="AF2415" s="17">
        <f t="shared" si="1126"/>
        <v>0</v>
      </c>
      <c r="AG2415" s="17" t="str">
        <f t="shared" si="1125"/>
        <v xml:space="preserve"> </v>
      </c>
      <c r="AH2415" s="13"/>
      <c r="AI2415" s="31">
        <f t="shared" si="1139"/>
        <v>1.0898090651370616</v>
      </c>
      <c r="AJ2415">
        <f t="shared" si="1114"/>
        <v>8.980906513706155E-2</v>
      </c>
      <c r="AK2415">
        <f t="shared" si="1116"/>
        <v>0.99772727272727257</v>
      </c>
      <c r="AL2415">
        <f t="shared" si="1117"/>
        <v>1.145475372279503</v>
      </c>
      <c r="AM2415">
        <f t="shared" si="1115"/>
        <v>0.14547537227950302</v>
      </c>
      <c r="AN2415" s="39">
        <v>42691</v>
      </c>
      <c r="AO2415" s="31">
        <v>8.980906513706155E-2</v>
      </c>
      <c r="AP2415" s="40">
        <v>0.14547537227950302</v>
      </c>
    </row>
    <row r="2416" spans="1:42">
      <c r="A2416" s="16">
        <v>42692</v>
      </c>
      <c r="B2416" s="11">
        <v>4.3899999999999997</v>
      </c>
      <c r="C2416" s="11">
        <v>4.4000000000000004</v>
      </c>
      <c r="D2416" s="11">
        <v>4.38</v>
      </c>
      <c r="E2416" s="11">
        <v>4.3899999999999997</v>
      </c>
      <c r="F2416" s="11">
        <v>56792900</v>
      </c>
      <c r="G2416" s="11">
        <v>4.3899999999999997</v>
      </c>
      <c r="H2416" s="12">
        <f t="shared" si="1118"/>
        <v>4.4083333333333332</v>
      </c>
      <c r="I2416" s="13">
        <f t="shared" si="1127"/>
        <v>4.4142307692307696</v>
      </c>
      <c r="J2416" s="13">
        <f t="shared" si="1128"/>
        <v>-5.8974358974364094E-3</v>
      </c>
      <c r="K2416" s="14">
        <f t="shared" si="1132"/>
        <v>-1.103988603988822E-3</v>
      </c>
      <c r="L2416" s="13">
        <f t="shared" si="1111"/>
        <v>2.0000000000000462E-2</v>
      </c>
      <c r="M2416" s="13">
        <f t="shared" si="1119"/>
        <v>3.0000000000000058E-2</v>
      </c>
      <c r="N2416" s="13">
        <f t="shared" si="1112"/>
        <v>0</v>
      </c>
      <c r="O2416" s="13">
        <f t="shared" si="1113"/>
        <v>0</v>
      </c>
      <c r="P2416" s="13">
        <f t="shared" si="1140"/>
        <v>4.0000000000000036E-2</v>
      </c>
      <c r="Q2416" s="13">
        <f t="shared" si="1140"/>
        <v>0.10000000000000053</v>
      </c>
      <c r="R2416" s="13">
        <f t="shared" si="1120"/>
        <v>133.3333333333332</v>
      </c>
      <c r="S2416" s="13">
        <f t="shared" si="1121"/>
        <v>333.33333333333445</v>
      </c>
      <c r="T2416" s="13">
        <f t="shared" si="1122"/>
        <v>42.857142857143032</v>
      </c>
      <c r="U2416" s="13">
        <f t="shared" si="1129"/>
        <v>21.666640340346596</v>
      </c>
      <c r="V2416" s="13">
        <f t="shared" si="1133"/>
        <v>-4.7934472934475876E-3</v>
      </c>
      <c r="W2416" s="13">
        <f t="shared" si="1134"/>
        <v>0</v>
      </c>
      <c r="X2416" s="13">
        <f t="shared" si="1135"/>
        <v>0</v>
      </c>
      <c r="Y2416" s="13">
        <f t="shared" si="1130"/>
        <v>1</v>
      </c>
      <c r="Z2416" s="13">
        <f t="shared" si="1136"/>
        <v>0</v>
      </c>
      <c r="AA2416" s="13">
        <f t="shared" si="1137"/>
        <v>0</v>
      </c>
      <c r="AB2416" s="13">
        <f t="shared" si="1138"/>
        <v>0</v>
      </c>
      <c r="AC2416" s="17">
        <f t="shared" si="1131"/>
        <v>0</v>
      </c>
      <c r="AD2416" s="13" t="str">
        <f t="shared" si="1123"/>
        <v/>
      </c>
      <c r="AE2416" s="13" t="str">
        <f t="shared" si="1124"/>
        <v/>
      </c>
      <c r="AF2416" s="17">
        <f t="shared" si="1126"/>
        <v>0</v>
      </c>
      <c r="AG2416" s="17" t="str">
        <f t="shared" si="1125"/>
        <v xml:space="preserve"> </v>
      </c>
      <c r="AH2416" s="13"/>
      <c r="AI2416" s="31">
        <f t="shared" si="1139"/>
        <v>1.0898090651370616</v>
      </c>
      <c r="AJ2416">
        <f t="shared" si="1114"/>
        <v>8.980906513706155E-2</v>
      </c>
      <c r="AK2416">
        <f t="shared" si="1116"/>
        <v>1</v>
      </c>
      <c r="AL2416">
        <f t="shared" si="1117"/>
        <v>1.145475372279503</v>
      </c>
      <c r="AM2416">
        <f t="shared" si="1115"/>
        <v>0.14547537227950302</v>
      </c>
      <c r="AN2416" s="39">
        <v>42692</v>
      </c>
      <c r="AO2416" s="31">
        <v>8.980906513706155E-2</v>
      </c>
      <c r="AP2416" s="40">
        <v>0.14547537227950302</v>
      </c>
    </row>
    <row r="2417" spans="1:42">
      <c r="A2417" s="16">
        <v>42695</v>
      </c>
      <c r="B2417" s="11">
        <v>4.3899999999999997</v>
      </c>
      <c r="C2417" s="11">
        <v>4.42</v>
      </c>
      <c r="D2417" s="11">
        <v>4.3899999999999997</v>
      </c>
      <c r="E2417" s="11">
        <v>4.42</v>
      </c>
      <c r="F2417" s="11">
        <v>125320300</v>
      </c>
      <c r="G2417" s="11">
        <v>4.42</v>
      </c>
      <c r="H2417" s="12">
        <f t="shared" si="1118"/>
        <v>4.4083333333333341</v>
      </c>
      <c r="I2417" s="13">
        <f t="shared" si="1127"/>
        <v>4.4142307692307705</v>
      </c>
      <c r="J2417" s="13">
        <f t="shared" si="1128"/>
        <v>-5.8974358974364094E-3</v>
      </c>
      <c r="K2417" s="14">
        <f t="shared" si="1132"/>
        <v>-2.0370370370373556E-3</v>
      </c>
      <c r="L2417" s="13">
        <f t="shared" si="1111"/>
        <v>3.0000000000000249E-2</v>
      </c>
      <c r="M2417" s="13">
        <f t="shared" si="1119"/>
        <v>3.0000000000000058E-2</v>
      </c>
      <c r="N2417" s="13">
        <f t="shared" si="1112"/>
        <v>1.9999999999999574E-2</v>
      </c>
      <c r="O2417" s="13">
        <f t="shared" si="1113"/>
        <v>0</v>
      </c>
      <c r="P2417" s="13">
        <f t="shared" si="1140"/>
        <v>5.9999999999999609E-2</v>
      </c>
      <c r="Q2417" s="13">
        <f t="shared" si="1140"/>
        <v>0.10000000000000053</v>
      </c>
      <c r="R2417" s="13">
        <f t="shared" si="1120"/>
        <v>199.99999999999832</v>
      </c>
      <c r="S2417" s="13">
        <f t="shared" si="1121"/>
        <v>333.33333333333445</v>
      </c>
      <c r="T2417" s="13">
        <f t="shared" si="1122"/>
        <v>25.000000000000551</v>
      </c>
      <c r="U2417" s="13">
        <f t="shared" si="1129"/>
        <v>23.07641477643687</v>
      </c>
      <c r="V2417" s="13">
        <f t="shared" si="1133"/>
        <v>-3.8603988603990538E-3</v>
      </c>
      <c r="W2417" s="13">
        <f t="shared" si="1134"/>
        <v>0</v>
      </c>
      <c r="X2417" s="13">
        <f t="shared" si="1135"/>
        <v>0</v>
      </c>
      <c r="Y2417" s="13">
        <f t="shared" si="1130"/>
        <v>0</v>
      </c>
      <c r="Z2417" s="13">
        <f t="shared" si="1136"/>
        <v>0</v>
      </c>
      <c r="AA2417" s="13">
        <f t="shared" si="1137"/>
        <v>0</v>
      </c>
      <c r="AB2417" s="13">
        <f t="shared" si="1138"/>
        <v>0</v>
      </c>
      <c r="AC2417" s="17">
        <f t="shared" si="1131"/>
        <v>0</v>
      </c>
      <c r="AD2417" s="13" t="str">
        <f t="shared" si="1123"/>
        <v/>
      </c>
      <c r="AE2417" s="13" t="str">
        <f t="shared" si="1124"/>
        <v/>
      </c>
      <c r="AF2417" s="17">
        <f t="shared" si="1126"/>
        <v>0</v>
      </c>
      <c r="AG2417" s="17" t="str">
        <f t="shared" si="1125"/>
        <v xml:space="preserve"> </v>
      </c>
      <c r="AH2417" s="13"/>
      <c r="AI2417" s="31">
        <f t="shared" si="1139"/>
        <v>1.0898090651370616</v>
      </c>
      <c r="AJ2417">
        <f t="shared" si="1114"/>
        <v>8.980906513706155E-2</v>
      </c>
      <c r="AK2417">
        <f t="shared" si="1116"/>
        <v>1.0068337129840548</v>
      </c>
      <c r="AL2417">
        <f t="shared" si="1117"/>
        <v>1.1533032222039645</v>
      </c>
      <c r="AM2417">
        <f t="shared" si="1115"/>
        <v>0.15330322220396453</v>
      </c>
      <c r="AN2417" s="42">
        <v>42695</v>
      </c>
      <c r="AO2417" s="30">
        <v>8.980906513706155E-2</v>
      </c>
      <c r="AP2417" s="43">
        <v>0.15330322220396453</v>
      </c>
    </row>
    <row r="2419" spans="1:42">
      <c r="AD2419" s="22">
        <f>PRODUCT(AD3:AD2417)</f>
        <v>7.0936715337236685E+17</v>
      </c>
      <c r="AE2419" s="23">
        <f>PRODUCT(AE3:AE2417)</f>
        <v>7.7307475425567782E+17</v>
      </c>
      <c r="AF2419" s="24">
        <f>AE2419/AD2419</f>
        <v>1.0898090651370618</v>
      </c>
      <c r="AG2419" s="25">
        <f>PRODUCT(AG3:AG2417)</f>
        <v>1.0898090651370616</v>
      </c>
      <c r="AH2419" s="26">
        <f>E2417/E3</f>
        <v>1.1533032222039572</v>
      </c>
    </row>
    <row r="2420" spans="1:42">
      <c r="AD2420" s="13"/>
      <c r="AE2420" s="13"/>
      <c r="AF2420" s="24" t="s">
        <v>65</v>
      </c>
      <c r="AG2420" s="25" t="s">
        <v>65</v>
      </c>
      <c r="AH2420" s="26" t="s">
        <v>65</v>
      </c>
    </row>
    <row r="2421" spans="1:42">
      <c r="AD2421" s="13"/>
      <c r="AE2421" s="13"/>
      <c r="AF2421" s="24" t="s">
        <v>61</v>
      </c>
      <c r="AG2421" s="25" t="s">
        <v>61</v>
      </c>
      <c r="AH2421" s="26" t="s">
        <v>61</v>
      </c>
    </row>
    <row r="2422" spans="1:42">
      <c r="AD2422" s="13"/>
      <c r="AE2422" s="13"/>
      <c r="AF2422" s="24" t="s">
        <v>62</v>
      </c>
      <c r="AG2422" s="25"/>
      <c r="AH2422" s="26"/>
    </row>
    <row r="2423" spans="1:42" ht="20.25">
      <c r="AD2423" s="13"/>
      <c r="AE2423" s="27" t="s">
        <v>63</v>
      </c>
      <c r="AF2423" s="27"/>
      <c r="AG2423" s="28">
        <f>(AG2419^(250/AF2426))-1</f>
        <v>8.9427006266624698E-3</v>
      </c>
      <c r="AH2423" s="29">
        <f>(AH2419^(250/AF2426))-1</f>
        <v>1.4874571765755906E-2</v>
      </c>
    </row>
    <row r="2424" spans="1:42" ht="20.25">
      <c r="AD2424" s="13"/>
      <c r="AE2424" s="13"/>
      <c r="AF2424" s="13"/>
      <c r="AG2424" s="27" t="s">
        <v>64</v>
      </c>
      <c r="AH2424" s="27"/>
    </row>
    <row r="2425" spans="1:42">
      <c r="AE2425" s="4" t="s">
        <v>66</v>
      </c>
      <c r="AF2425" s="4">
        <f>SUM(AA2:AA3000)-SUM(AB2:AB3000)</f>
        <v>54</v>
      </c>
    </row>
    <row r="2426" spans="1:42">
      <c r="AE2426" s="4" t="s">
        <v>67</v>
      </c>
      <c r="AF2426" s="4">
        <f t="array" ref="AF2426">MAX((A2:A3000&lt;&gt;"")*ROW(A2:A3000))-2</f>
        <v>2415</v>
      </c>
    </row>
  </sheetData>
  <mergeCells count="2">
    <mergeCell ref="H1:K1"/>
    <mergeCell ref="L1:U1"/>
  </mergeCells>
  <phoneticPr fontId="6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ICBC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CUHK</dc:creator>
  <cp:lastModifiedBy>admin</cp:lastModifiedBy>
  <dcterms:created xsi:type="dcterms:W3CDTF">2016-11-26T16:37:08Z</dcterms:created>
  <dcterms:modified xsi:type="dcterms:W3CDTF">2016-12-05T00:25:45Z</dcterms:modified>
</cp:coreProperties>
</file>